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3620" yWindow="795" windowWidth="19440" windowHeight="2490"/>
  </bookViews>
  <sheets>
    <sheet name="ReadMe" sheetId="7" r:id="rId1"/>
    <sheet name="Model" sheetId="1" r:id="rId2"/>
    <sheet name="CDF" sheetId="8" r:id="rId3"/>
    <sheet name="StablePRNG" sheetId="3" r:id="rId4"/>
    <sheet name="Uniforms" sheetId="6" r:id="rId5"/>
    <sheet name="PMTable" sheetId="5" r:id="rId6"/>
  </sheets>
  <definedNames>
    <definedName name="CapRateIncrement">PMTable!$C$4:$C$10003</definedName>
    <definedName name="CapRateIncrement_bins">PMTable!$C$10008:$C$10026</definedName>
    <definedName name="CapRateIncrement_cume">PMTable!$C$10049:$C$10068</definedName>
    <definedName name="CapRateIncrement_freq">PMTable!$C$10028:$C$10047</definedName>
    <definedName name="library_file_name">"ModelingRisk2.xls"</definedName>
    <definedName name="local_library">TRUE</definedName>
    <definedName name="NetPresVal">PMTable!$F$4:$F$10003</definedName>
    <definedName name="PM_Index">PMTable!$A$1</definedName>
    <definedName name="PM_Trials">Uniforms!$B$4</definedName>
    <definedName name="Sale">PMTable!$E$4:$E$10003</definedName>
    <definedName name="Uniform01">Uniforms!$D$3:$D$10002</definedName>
    <definedName name="Uniform02">Uniforms!$E$3:$E$10002</definedName>
    <definedName name="Yield">PMTable!$D$4:$D$10003</definedName>
    <definedName name="Yield_bins">PMTable!$D$10008:$D$10036</definedName>
    <definedName name="Yield_cume">PMTable!$D$10069:$D$10098</definedName>
    <definedName name="Yield_freq">PMTable!$D$10038:$D$10067</definedName>
  </definedNames>
  <calcPr calcId="145621"/>
</workbook>
</file>

<file path=xl/calcChain.xml><?xml version="1.0" encoding="utf-8"?>
<calcChain xmlns="http://schemas.openxmlformats.org/spreadsheetml/2006/main">
  <c r="D16" i="1" l="1"/>
  <c r="B8096" i="8" l="1"/>
  <c r="B4719" i="8"/>
  <c r="B5781" i="8"/>
  <c r="B4566" i="8"/>
  <c r="B9117" i="8"/>
  <c r="B2268" i="8"/>
  <c r="B3494" i="8"/>
  <c r="B587" i="8"/>
  <c r="B7660" i="8"/>
  <c r="B6026" i="8"/>
  <c r="B5288" i="8"/>
  <c r="B642" i="8"/>
  <c r="B7615" i="8"/>
  <c r="B4096" i="8"/>
  <c r="B7212" i="8"/>
  <c r="B3252" i="8"/>
  <c r="B4518" i="8"/>
  <c r="B2889" i="8"/>
  <c r="B2307" i="8"/>
  <c r="B4893" i="8"/>
  <c r="B4957" i="8"/>
  <c r="B3222" i="8"/>
  <c r="B5592" i="8"/>
  <c r="B2043" i="8"/>
  <c r="B4522" i="8"/>
  <c r="B5839" i="8"/>
  <c r="B8125" i="8"/>
  <c r="B4171" i="8"/>
  <c r="B5089" i="8"/>
  <c r="B3957" i="8"/>
  <c r="B7619" i="8"/>
  <c r="B890" i="8"/>
  <c r="B778" i="8"/>
  <c r="B4922" i="8"/>
  <c r="B8273" i="8"/>
  <c r="B5301" i="8"/>
  <c r="B3665" i="8"/>
  <c r="B5736" i="8"/>
  <c r="B5802" i="8"/>
  <c r="B5105" i="8"/>
  <c r="B290" i="8"/>
  <c r="B8542" i="8"/>
  <c r="B5750" i="8"/>
  <c r="B9903" i="8"/>
  <c r="B9013" i="8"/>
  <c r="B4712" i="8"/>
  <c r="B1917" i="8"/>
  <c r="B223" i="8"/>
  <c r="B9194" i="8"/>
  <c r="B9981" i="8"/>
  <c r="B1127" i="8"/>
  <c r="B7387" i="8"/>
  <c r="B1720" i="8"/>
  <c r="B5148" i="8"/>
  <c r="B1253" i="8"/>
  <c r="B2118" i="8"/>
  <c r="B1110" i="8"/>
  <c r="B9990" i="8"/>
  <c r="B361" i="8"/>
  <c r="B9290" i="8"/>
  <c r="B1556" i="8"/>
  <c r="B5805" i="8"/>
  <c r="B4435" i="8"/>
  <c r="B2095" i="8"/>
  <c r="B1534" i="8"/>
  <c r="B3037" i="8"/>
  <c r="B9587" i="8"/>
  <c r="B6414" i="8"/>
  <c r="B5616" i="8"/>
  <c r="B256" i="8"/>
  <c r="B7516" i="8"/>
  <c r="B771" i="8"/>
  <c r="B6828" i="8"/>
  <c r="B95" i="8"/>
  <c r="B7537" i="8"/>
  <c r="B4426" i="8"/>
  <c r="B2147" i="8"/>
  <c r="B3777" i="8"/>
  <c r="B7333" i="8"/>
  <c r="B5322" i="8"/>
  <c r="B806" i="8"/>
  <c r="B356" i="8"/>
  <c r="B1515" i="8"/>
  <c r="B3271" i="8"/>
  <c r="B6372" i="8"/>
  <c r="B1944" i="8"/>
  <c r="B7094" i="8"/>
  <c r="B4264" i="8"/>
  <c r="B5453" i="8"/>
  <c r="B8153" i="8"/>
  <c r="B3929" i="8"/>
  <c r="B7712" i="8"/>
  <c r="B1973" i="8"/>
  <c r="B1794" i="8"/>
  <c r="B6482" i="8"/>
  <c r="B2469" i="8"/>
  <c r="B1615" i="8"/>
  <c r="B3379" i="8"/>
  <c r="B7010" i="8"/>
  <c r="B5315" i="8"/>
  <c r="B4447" i="8"/>
  <c r="B2649" i="8"/>
  <c r="B3713" i="8"/>
  <c r="B2590" i="8"/>
  <c r="B1763" i="8"/>
  <c r="B7241" i="8"/>
  <c r="B6881" i="8"/>
  <c r="B4420" i="8"/>
  <c r="B2134" i="8"/>
  <c r="B2779" i="8"/>
  <c r="B7570" i="8"/>
  <c r="B2376" i="8"/>
  <c r="B8137" i="8"/>
  <c r="B5285" i="8"/>
  <c r="B9778" i="8"/>
  <c r="B2034" i="8"/>
  <c r="B4414" i="8"/>
  <c r="B7468" i="8"/>
  <c r="B9312" i="8"/>
  <c r="B2739" i="8"/>
  <c r="B9816" i="8"/>
  <c r="B1221" i="8"/>
  <c r="B9672" i="8"/>
  <c r="B5693" i="8"/>
  <c r="B6258" i="8"/>
  <c r="B7945" i="8"/>
  <c r="B7317" i="8"/>
  <c r="B289" i="8"/>
  <c r="B1869" i="8"/>
  <c r="B5391" i="8"/>
  <c r="B5035" i="8"/>
  <c r="B2727" i="8"/>
  <c r="B51" i="8"/>
  <c r="B1489" i="8"/>
  <c r="B2398" i="8"/>
  <c r="B8502" i="8"/>
  <c r="B2819" i="8"/>
  <c r="B6034" i="8"/>
  <c r="B3441" i="8"/>
  <c r="B9457" i="8"/>
  <c r="B5519" i="8"/>
  <c r="B7604" i="8"/>
  <c r="B4904" i="8"/>
  <c r="B7536" i="8"/>
  <c r="B5509" i="8"/>
  <c r="B7919" i="8"/>
  <c r="B5451" i="8"/>
  <c r="B1393" i="8"/>
  <c r="B6669" i="8"/>
  <c r="B4718" i="8"/>
  <c r="B7485" i="8"/>
  <c r="B9805" i="8"/>
  <c r="B6003" i="8"/>
  <c r="B3951" i="8"/>
  <c r="B4935" i="8"/>
  <c r="B6652" i="8"/>
  <c r="B2172" i="8"/>
  <c r="B171" i="8"/>
  <c r="B8581" i="8"/>
  <c r="B7006" i="8"/>
  <c r="B2673" i="8"/>
  <c r="B2652" i="8"/>
  <c r="B9942" i="8"/>
  <c r="B9531" i="8"/>
  <c r="B4723" i="8"/>
  <c r="B2552" i="8"/>
  <c r="B4023" i="8"/>
  <c r="B2479" i="8"/>
  <c r="B770" i="8"/>
  <c r="B7255" i="8"/>
  <c r="B1161" i="8"/>
  <c r="B3175" i="8"/>
  <c r="B8570" i="8"/>
  <c r="B7079" i="8"/>
  <c r="B6818" i="8"/>
  <c r="B5507" i="8"/>
  <c r="B1583" i="8"/>
  <c r="B2473" i="8"/>
  <c r="B222" i="8"/>
  <c r="B6017" i="8"/>
  <c r="B2817" i="8"/>
  <c r="B4921" i="8"/>
  <c r="B5708" i="8"/>
  <c r="B2585" i="8"/>
  <c r="B4579" i="8"/>
  <c r="B5034" i="8"/>
  <c r="B6261" i="8"/>
  <c r="B2141" i="8"/>
  <c r="B7444" i="8"/>
  <c r="B2644" i="8"/>
  <c r="B8817" i="8"/>
  <c r="B720" i="8"/>
  <c r="B2749" i="8"/>
  <c r="B6067" i="8"/>
  <c r="B6063" i="8"/>
  <c r="B211" i="8"/>
  <c r="B7631" i="8"/>
  <c r="B8243" i="8"/>
  <c r="B83" i="8"/>
  <c r="B5117" i="8"/>
  <c r="B7582" i="8"/>
  <c r="B9911" i="8"/>
  <c r="B4386" i="8"/>
  <c r="B4464" i="8"/>
  <c r="B8344" i="8"/>
  <c r="B840" i="8"/>
  <c r="B110" i="8"/>
  <c r="B1048" i="8"/>
  <c r="B8116" i="8"/>
  <c r="B2800" i="8"/>
  <c r="B4291" i="8"/>
  <c r="B120" i="8"/>
  <c r="B7596" i="8"/>
  <c r="B5305" i="8"/>
  <c r="B4200" i="8"/>
  <c r="B3603" i="8"/>
  <c r="B9519" i="8"/>
  <c r="B2041" i="8"/>
  <c r="B6155" i="8"/>
  <c r="B4914" i="8"/>
  <c r="B6774" i="8"/>
  <c r="B3597" i="8"/>
  <c r="B2470" i="8"/>
  <c r="B5655" i="8"/>
  <c r="B1298" i="8"/>
  <c r="B3393" i="8"/>
  <c r="B5486" i="8"/>
  <c r="B5719" i="8"/>
  <c r="B7889" i="8"/>
  <c r="B7951" i="8"/>
  <c r="B5219" i="8"/>
  <c r="B5326" i="8"/>
  <c r="B6503" i="8"/>
  <c r="B1255" i="8"/>
  <c r="B7954" i="8"/>
  <c r="B6660" i="8"/>
  <c r="B4333" i="8"/>
  <c r="B8035" i="8"/>
  <c r="B7563" i="8"/>
  <c r="B7999" i="8"/>
  <c r="B5863" i="8"/>
  <c r="B6273" i="8"/>
  <c r="B6346" i="8"/>
  <c r="B423" i="8"/>
  <c r="B9554" i="8"/>
  <c r="B163" i="8"/>
  <c r="B9292" i="8"/>
  <c r="B7634" i="8"/>
  <c r="B5476" i="8"/>
  <c r="B8492" i="8"/>
  <c r="B1359" i="8"/>
  <c r="B575" i="8"/>
  <c r="B4483" i="8"/>
  <c r="B5286" i="8"/>
  <c r="B3196" i="8"/>
  <c r="B5260" i="8"/>
  <c r="B933" i="8"/>
  <c r="B5222" i="8"/>
  <c r="B7605" i="8"/>
  <c r="B5125" i="8"/>
  <c r="B5378" i="8"/>
  <c r="B9363" i="8"/>
  <c r="B4944" i="8"/>
  <c r="B2440" i="8"/>
  <c r="B5746" i="8"/>
  <c r="B2090" i="8"/>
  <c r="B8095" i="8"/>
  <c r="B3522" i="8"/>
  <c r="B6983" i="8"/>
  <c r="B2824" i="8"/>
  <c r="B9054" i="8"/>
  <c r="B9834" i="8"/>
  <c r="B8097" i="8"/>
  <c r="B3310" i="8"/>
  <c r="B5239" i="8"/>
  <c r="B6781" i="8"/>
  <c r="B1096" i="8"/>
  <c r="B3159" i="8"/>
  <c r="B5763" i="8"/>
  <c r="B1091" i="8"/>
  <c r="B6728" i="8"/>
  <c r="B1163" i="8"/>
  <c r="B6174" i="8"/>
  <c r="B7781" i="8"/>
  <c r="B6602" i="8"/>
  <c r="B1389" i="8"/>
  <c r="B8862" i="8"/>
  <c r="B1850" i="8"/>
  <c r="B4581" i="8"/>
  <c r="B3127" i="8"/>
  <c r="B390" i="8"/>
  <c r="B495" i="8"/>
  <c r="B2321" i="8"/>
  <c r="B5313" i="8"/>
  <c r="B4690" i="8"/>
  <c r="B7588" i="8"/>
  <c r="B9018" i="8"/>
  <c r="B1509" i="8"/>
  <c r="B8926" i="8"/>
  <c r="B3891" i="8"/>
  <c r="B1886" i="8"/>
  <c r="B9461" i="8"/>
  <c r="B3671" i="8"/>
  <c r="B3423" i="8"/>
  <c r="B251" i="8"/>
  <c r="B788" i="8"/>
  <c r="B4856" i="8"/>
  <c r="B8022" i="8"/>
  <c r="B2170" i="8"/>
  <c r="B7288" i="8"/>
  <c r="B7230" i="8"/>
  <c r="B2600" i="8"/>
  <c r="B2194" i="8"/>
  <c r="B2144" i="8"/>
  <c r="B9078" i="8"/>
  <c r="B3064" i="8"/>
  <c r="B6434" i="8"/>
  <c r="B6532" i="8"/>
  <c r="B212" i="8"/>
  <c r="B3736" i="8"/>
  <c r="B8279" i="8"/>
  <c r="B4324" i="8"/>
  <c r="B9070" i="8"/>
  <c r="B6534" i="8"/>
  <c r="B1412" i="8"/>
  <c r="B9615" i="8"/>
  <c r="B3012" i="8"/>
  <c r="B9719" i="8"/>
  <c r="B2680" i="8"/>
  <c r="B7779" i="8"/>
  <c r="B7670" i="8"/>
  <c r="B5270" i="8"/>
  <c r="B5983" i="8"/>
  <c r="B8393" i="8"/>
  <c r="B5339" i="8"/>
  <c r="B5195" i="8"/>
  <c r="B6027" i="8"/>
  <c r="B8745" i="8"/>
  <c r="B1154" i="8"/>
  <c r="B8538" i="8"/>
  <c r="B8063" i="8"/>
  <c r="B7839" i="8"/>
  <c r="B9713" i="8"/>
  <c r="B4480" i="8"/>
  <c r="B9685" i="8"/>
  <c r="B8475" i="8"/>
  <c r="B653" i="8"/>
  <c r="B2188" i="8"/>
  <c r="B3108" i="8"/>
  <c r="B7995" i="8"/>
  <c r="B160" i="8"/>
  <c r="B2648" i="8"/>
  <c r="B9085" i="8"/>
  <c r="B8203" i="8"/>
  <c r="B7338" i="8"/>
  <c r="B5167" i="8"/>
  <c r="B5357" i="8"/>
  <c r="B3852" i="8"/>
  <c r="B7283" i="8"/>
  <c r="B2166" i="8"/>
  <c r="B202" i="8"/>
  <c r="B3262" i="8"/>
  <c r="B3774" i="8"/>
  <c r="B8851" i="8"/>
  <c r="B5097" i="8"/>
  <c r="B2072" i="8"/>
  <c r="B9114" i="8"/>
  <c r="B2064" i="8"/>
  <c r="B4689" i="8"/>
  <c r="B449" i="8"/>
  <c r="B6343" i="8"/>
  <c r="B526" i="8"/>
  <c r="B1612" i="8"/>
  <c r="B1105" i="8"/>
  <c r="B2296" i="8"/>
  <c r="B6213" i="8"/>
  <c r="B8820" i="8"/>
  <c r="B5580" i="8"/>
  <c r="B7828" i="8"/>
  <c r="B3889" i="8"/>
  <c r="B2149" i="8"/>
  <c r="B3643" i="8"/>
  <c r="B9045" i="8"/>
  <c r="B2850" i="8"/>
  <c r="B3667" i="8"/>
  <c r="B4592" i="8"/>
  <c r="B8780" i="8"/>
  <c r="B9806" i="8"/>
  <c r="B2888" i="8"/>
  <c r="B6542" i="8"/>
  <c r="B1666" i="8"/>
  <c r="B1172" i="8"/>
  <c r="B5429" i="8"/>
  <c r="B7495" i="8"/>
  <c r="B1132" i="8"/>
  <c r="B4138" i="8"/>
  <c r="B4691" i="8"/>
  <c r="B6217" i="8"/>
  <c r="B7697" i="8"/>
  <c r="B5194" i="8"/>
  <c r="B3488" i="8"/>
  <c r="B2919" i="8"/>
  <c r="B7372" i="8"/>
  <c r="B9496" i="8"/>
  <c r="B3020" i="8"/>
  <c r="B3179" i="8"/>
  <c r="B1060" i="8"/>
  <c r="B6050" i="8"/>
  <c r="B6767" i="8"/>
  <c r="B8748" i="8"/>
  <c r="B4792" i="8"/>
  <c r="B7731" i="8"/>
  <c r="B3240" i="8"/>
  <c r="B641" i="8"/>
  <c r="B6444" i="8"/>
  <c r="B1932" i="8"/>
  <c r="B9340" i="8"/>
  <c r="B4221" i="8"/>
  <c r="B6587" i="8"/>
  <c r="B1187" i="8"/>
  <c r="B2795" i="8"/>
  <c r="B7187" i="8"/>
  <c r="B4736" i="8"/>
  <c r="B5867" i="8"/>
  <c r="B2614" i="8"/>
  <c r="B1858" i="8"/>
  <c r="B2456" i="8"/>
  <c r="B8374" i="8"/>
  <c r="B738" i="8"/>
  <c r="B8666" i="8"/>
  <c r="B5759" i="8"/>
  <c r="B3177" i="8"/>
  <c r="B7900" i="8"/>
  <c r="B3481" i="8"/>
  <c r="B9376" i="8"/>
  <c r="B9865" i="8"/>
  <c r="B6859" i="8"/>
  <c r="B5103" i="8"/>
  <c r="B5336" i="8"/>
  <c r="B3602" i="8"/>
  <c r="B2939" i="8"/>
  <c r="B7374" i="8"/>
  <c r="B9576" i="8"/>
  <c r="B3790" i="8"/>
  <c r="B1780" i="8"/>
  <c r="B6127" i="8"/>
  <c r="B1244" i="8"/>
  <c r="B4391" i="8"/>
  <c r="B9849" i="8"/>
  <c r="B9008" i="8"/>
  <c r="B234" i="8"/>
  <c r="B85" i="8"/>
  <c r="B4493" i="8"/>
  <c r="B6639" i="8"/>
  <c r="B6904" i="8"/>
  <c r="B7975" i="8"/>
  <c r="B1308" i="8"/>
  <c r="B8314" i="8"/>
  <c r="B9381" i="8"/>
  <c r="B5151" i="8"/>
  <c r="B3748" i="8"/>
  <c r="B412" i="8"/>
  <c r="B6691" i="8"/>
  <c r="B4243" i="8"/>
  <c r="B2190" i="8"/>
  <c r="B2616" i="8"/>
  <c r="B7687" i="8"/>
  <c r="B61" i="8"/>
  <c r="B2384" i="8"/>
  <c r="B4616" i="8"/>
  <c r="B4754" i="8"/>
  <c r="B8946" i="8"/>
  <c r="B6518" i="8"/>
  <c r="B783" i="8"/>
  <c r="B9853" i="8"/>
  <c r="B4642" i="8"/>
  <c r="B5107" i="8"/>
  <c r="B9136" i="8"/>
  <c r="B8703" i="8"/>
  <c r="B2558" i="8"/>
  <c r="B2233" i="8"/>
  <c r="B5973" i="8"/>
  <c r="B5473" i="8"/>
  <c r="B9577" i="8"/>
  <c r="B9991" i="8"/>
  <c r="B1199" i="8"/>
  <c r="B8840" i="8"/>
  <c r="B3316" i="8"/>
  <c r="B4343" i="8"/>
  <c r="B7218" i="8"/>
  <c r="B9179" i="8"/>
  <c r="B5469" i="8"/>
  <c r="B9511" i="8"/>
  <c r="B7540" i="8"/>
  <c r="B612" i="8"/>
  <c r="B1676" i="8"/>
  <c r="B843" i="8"/>
  <c r="B9959" i="8"/>
  <c r="B1075" i="8"/>
  <c r="B6417" i="8"/>
  <c r="B7506" i="8"/>
  <c r="B6526" i="8"/>
  <c r="B4459" i="8"/>
  <c r="B2591" i="8"/>
  <c r="B5806" i="8"/>
  <c r="B1106" i="8"/>
  <c r="B5797" i="8"/>
  <c r="B4496" i="8"/>
  <c r="B6656" i="8"/>
  <c r="B1129" i="8"/>
  <c r="B8353" i="8"/>
  <c r="B3797" i="8"/>
  <c r="B7673" i="8"/>
  <c r="B694" i="8"/>
  <c r="B2520" i="8"/>
  <c r="B3763" i="8"/>
  <c r="B876" i="8"/>
  <c r="B5891" i="8"/>
  <c r="B5249" i="8"/>
  <c r="B7571" i="8"/>
  <c r="B1901" i="8"/>
  <c r="B2676" i="8"/>
  <c r="B5319" i="8"/>
  <c r="B3958" i="8"/>
  <c r="B4394" i="8"/>
  <c r="B224" i="8"/>
  <c r="B4400" i="8"/>
  <c r="B8900" i="8"/>
  <c r="B7990" i="8"/>
  <c r="B5989" i="8"/>
  <c r="B8977" i="8"/>
  <c r="B8844" i="8"/>
  <c r="B4542" i="8"/>
  <c r="B8369" i="8"/>
  <c r="B2112" i="8"/>
  <c r="B8705" i="8"/>
  <c r="B2183" i="8"/>
  <c r="B678" i="8"/>
  <c r="B3098" i="8"/>
  <c r="B3884" i="8"/>
  <c r="B1684" i="8"/>
  <c r="B2900" i="8"/>
  <c r="B8269" i="8"/>
  <c r="B4877" i="8"/>
  <c r="B5387" i="8"/>
  <c r="B2130" i="8"/>
  <c r="B6268" i="8"/>
  <c r="B7107" i="8"/>
  <c r="B7279" i="8"/>
  <c r="B4910" i="8"/>
  <c r="B3050" i="8"/>
  <c r="B6266" i="8"/>
  <c r="B4647" i="8"/>
  <c r="B5327" i="8"/>
  <c r="B3029" i="8"/>
  <c r="B5380" i="8"/>
  <c r="B3085" i="8"/>
  <c r="B2402" i="8"/>
  <c r="B911" i="8"/>
  <c r="B5619" i="8"/>
  <c r="B5910" i="8"/>
  <c r="B5581" i="8"/>
  <c r="B5948" i="8"/>
  <c r="B9214" i="8"/>
  <c r="B2418" i="8"/>
  <c r="B8228" i="8"/>
  <c r="B5076" i="8"/>
  <c r="B8017" i="8"/>
  <c r="B883" i="8"/>
  <c r="B5809" i="8"/>
  <c r="B1296" i="8"/>
  <c r="B8920" i="8"/>
  <c r="B4864" i="8"/>
  <c r="B591" i="8"/>
  <c r="B8029" i="8"/>
  <c r="B4938" i="8"/>
  <c r="B2067" i="8"/>
  <c r="B3547" i="8"/>
  <c r="B3491" i="8"/>
  <c r="B437" i="8"/>
  <c r="B4302" i="8"/>
  <c r="B7849" i="8"/>
  <c r="B5043" i="8"/>
  <c r="B5831" i="8"/>
  <c r="B112" i="8"/>
  <c r="B7752" i="8"/>
  <c r="B3978" i="8"/>
  <c r="B7636" i="8"/>
  <c r="B5726" i="8"/>
  <c r="B937" i="8"/>
  <c r="B6578" i="8"/>
  <c r="B6533" i="8"/>
  <c r="B2079" i="8"/>
  <c r="B3405" i="8"/>
  <c r="B8112" i="8"/>
  <c r="B8595" i="8"/>
  <c r="B5007" i="8"/>
  <c r="B547" i="8"/>
  <c r="B5681" i="8"/>
  <c r="B3699" i="8"/>
  <c r="B2640" i="8"/>
  <c r="B7152" i="8"/>
  <c r="B3243" i="8"/>
  <c r="B6901" i="8"/>
  <c r="B3623" i="8"/>
  <c r="B6163" i="8"/>
  <c r="B4798" i="8"/>
  <c r="B1160" i="8"/>
  <c r="B3319" i="8"/>
  <c r="B5379" i="8"/>
  <c r="B7040" i="8"/>
  <c r="B2142" i="8"/>
  <c r="B8974" i="8"/>
  <c r="B8496" i="8"/>
  <c r="B3195" i="8"/>
  <c r="B6202" i="8"/>
  <c r="B884" i="8"/>
  <c r="B8903" i="8"/>
  <c r="B9298" i="8"/>
  <c r="B4404" i="8"/>
  <c r="B6785" i="8"/>
  <c r="B8109" i="8"/>
  <c r="B250" i="8"/>
  <c r="B6456" i="8"/>
  <c r="B9860" i="8"/>
  <c r="B6782" i="8"/>
  <c r="B2922" i="8"/>
  <c r="B4548" i="8"/>
  <c r="B4725" i="8"/>
  <c r="B9552" i="8"/>
  <c r="B2108" i="8"/>
  <c r="B1584" i="8"/>
  <c r="B6661" i="8"/>
  <c r="B2497" i="8"/>
  <c r="B3290" i="8"/>
  <c r="B8059" i="8"/>
  <c r="B74" i="8"/>
  <c r="B2500" i="8"/>
  <c r="B6107" i="8"/>
  <c r="B2781" i="8"/>
  <c r="B5031" i="8"/>
  <c r="B7353" i="8"/>
  <c r="B3578" i="8"/>
  <c r="B7478" i="8"/>
  <c r="B16" i="8"/>
  <c r="B3109" i="8"/>
  <c r="B2875" i="8"/>
  <c r="B2894" i="8"/>
  <c r="B8578" i="8"/>
  <c r="B3329" i="8"/>
  <c r="B6883" i="8"/>
  <c r="B282" i="8"/>
  <c r="B8885" i="8"/>
  <c r="B9978" i="8"/>
  <c r="B6409" i="8"/>
  <c r="B8829" i="8"/>
  <c r="B7264" i="8"/>
  <c r="B9269" i="8"/>
  <c r="B5635" i="8"/>
  <c r="B1452" i="8"/>
  <c r="B9993" i="8"/>
  <c r="B9943" i="8"/>
  <c r="B9332" i="8"/>
  <c r="B4985" i="8"/>
  <c r="B3540" i="8"/>
  <c r="B3534" i="8"/>
  <c r="B429" i="8"/>
  <c r="B5075" i="8"/>
  <c r="B1541" i="8"/>
  <c r="B6551" i="8"/>
  <c r="B7160" i="8"/>
  <c r="B542" i="8"/>
  <c r="B2738" i="8"/>
  <c r="B2189" i="8"/>
  <c r="B3349" i="8"/>
  <c r="B2127" i="8"/>
  <c r="B9210" i="8"/>
  <c r="B2006" i="8"/>
  <c r="B3334" i="8"/>
  <c r="B1035" i="8"/>
  <c r="B3717" i="8"/>
  <c r="B7105" i="8"/>
  <c r="B3117" i="8"/>
  <c r="B7989" i="8"/>
  <c r="B4674" i="8"/>
  <c r="B2069" i="8"/>
  <c r="B8582" i="8"/>
  <c r="B2958" i="8"/>
  <c r="B7720" i="8"/>
  <c r="B3750" i="8"/>
  <c r="B2331" i="8"/>
  <c r="B9166" i="8"/>
  <c r="B5178" i="8"/>
  <c r="B3447" i="8"/>
  <c r="B3496" i="8"/>
  <c r="B2959" i="8"/>
  <c r="B6642" i="8"/>
  <c r="B3469" i="8"/>
  <c r="B7996" i="8"/>
  <c r="B6976" i="8"/>
  <c r="B926" i="8"/>
  <c r="B136" i="8"/>
  <c r="B582" i="8"/>
  <c r="B9660" i="8"/>
  <c r="B7189" i="8"/>
  <c r="B7524" i="8"/>
  <c r="B1683" i="8"/>
  <c r="B6563" i="8"/>
  <c r="B9768" i="8"/>
  <c r="B7360" i="8"/>
  <c r="B3625" i="8"/>
  <c r="B2186" i="8"/>
  <c r="B425" i="8"/>
  <c r="B4596" i="8"/>
  <c r="B8384" i="8"/>
  <c r="B3563" i="8"/>
  <c r="B1281" i="8"/>
  <c r="B6831" i="8"/>
  <c r="B763" i="8"/>
  <c r="B955" i="8"/>
  <c r="B6365" i="8"/>
  <c r="B366" i="8"/>
  <c r="B3089" i="8"/>
  <c r="B585" i="8"/>
  <c r="B5398" i="8"/>
  <c r="B8194" i="8"/>
  <c r="B4040" i="8"/>
  <c r="B2276" i="8"/>
  <c r="B8594" i="8"/>
  <c r="B3190" i="8"/>
  <c r="B2333" i="8"/>
  <c r="B8970" i="8"/>
  <c r="B4422" i="8"/>
  <c r="B2636" i="8"/>
  <c r="B581" i="8"/>
  <c r="B8945" i="8"/>
  <c r="B3018" i="8"/>
  <c r="B8812" i="8"/>
  <c r="B6360" i="8"/>
  <c r="B7147" i="8"/>
  <c r="B2687" i="8"/>
  <c r="B567" i="8"/>
  <c r="B4335" i="8"/>
  <c r="B373" i="8"/>
  <c r="B3123" i="8"/>
  <c r="B2010" i="8"/>
  <c r="B6447" i="8"/>
  <c r="B6502" i="8"/>
  <c r="B1032" i="8"/>
  <c r="B8739" i="8"/>
  <c r="B6448" i="8"/>
  <c r="B5332" i="8"/>
  <c r="B5495" i="8"/>
  <c r="B6514" i="8"/>
  <c r="B6550" i="8"/>
  <c r="B9217" i="8"/>
  <c r="B1011" i="8"/>
  <c r="B7805" i="8"/>
  <c r="B8529" i="8"/>
  <c r="B1849" i="8"/>
  <c r="B4325" i="8"/>
  <c r="B6484" i="8"/>
  <c r="B5796" i="8"/>
  <c r="B5546" i="8"/>
  <c r="B6263" i="8"/>
  <c r="B6383" i="8"/>
  <c r="B7667" i="8"/>
  <c r="B9584" i="8"/>
  <c r="B775" i="8"/>
  <c r="B1451" i="8"/>
  <c r="B1526" i="8"/>
  <c r="B8379" i="8"/>
  <c r="B5142" i="8"/>
  <c r="B4154" i="8"/>
  <c r="B9315" i="8"/>
  <c r="B4657" i="8"/>
  <c r="B4063" i="8"/>
  <c r="B7263" i="8"/>
  <c r="B7626" i="8"/>
  <c r="B4031" i="8"/>
  <c r="B9275" i="8"/>
  <c r="B9080" i="8"/>
  <c r="B9470" i="8"/>
  <c r="B1200" i="8"/>
  <c r="B7809" i="8"/>
  <c r="B8232" i="8"/>
  <c r="B2961" i="8"/>
  <c r="B8145" i="8"/>
  <c r="B7750" i="8"/>
  <c r="B7556" i="8"/>
  <c r="B8904" i="8"/>
  <c r="B7162" i="8"/>
  <c r="B7024" i="8"/>
  <c r="B9677" i="8"/>
  <c r="B3055" i="8"/>
  <c r="B9960" i="8"/>
  <c r="B8215" i="8"/>
  <c r="B6241" i="8"/>
  <c r="B584" i="8"/>
  <c r="B5980" i="8"/>
  <c r="B9670" i="8"/>
  <c r="B348" i="8"/>
  <c r="B2509" i="8"/>
  <c r="B7591" i="8"/>
  <c r="B5840" i="8"/>
  <c r="B9656" i="8"/>
  <c r="B2985" i="8"/>
  <c r="B6993" i="8"/>
  <c r="B8583" i="8"/>
  <c r="B6348" i="8"/>
  <c r="B2148" i="8"/>
  <c r="B3171" i="8"/>
  <c r="B3986" i="8"/>
  <c r="B4878" i="8"/>
  <c r="B2526" i="8"/>
  <c r="B3605" i="8"/>
  <c r="B2168" i="8"/>
  <c r="B562" i="8"/>
  <c r="B8655" i="8"/>
  <c r="B2213" i="8"/>
  <c r="B3680" i="8"/>
  <c r="B3388" i="8"/>
  <c r="B6573" i="8"/>
  <c r="B9255" i="8"/>
  <c r="B1183" i="8"/>
  <c r="B37" i="8"/>
  <c r="B8852" i="8"/>
  <c r="B8792" i="8"/>
  <c r="B692" i="8"/>
  <c r="B367" i="8"/>
  <c r="B6710" i="8"/>
  <c r="B707" i="8"/>
  <c r="B9192" i="8"/>
  <c r="B2512" i="8"/>
  <c r="B1855" i="8"/>
  <c r="B4764" i="8"/>
  <c r="B980" i="8"/>
  <c r="B5808" i="8"/>
  <c r="B7168" i="8"/>
  <c r="B7141" i="8"/>
  <c r="B6278" i="8"/>
  <c r="B8663" i="8"/>
  <c r="B9082" i="8"/>
  <c r="B9412" i="8"/>
  <c r="B4143" i="8"/>
  <c r="B3500" i="8"/>
  <c r="B2238" i="8"/>
  <c r="B1631" i="8"/>
  <c r="B2862" i="8"/>
  <c r="B6956" i="8"/>
  <c r="B590" i="8"/>
  <c r="B5732" i="8"/>
  <c r="B6625" i="8"/>
  <c r="B9651" i="8"/>
  <c r="B59" i="8"/>
  <c r="B9698" i="8"/>
  <c r="B1074" i="8"/>
  <c r="B860" i="8"/>
  <c r="B831" i="8"/>
  <c r="B4041" i="8"/>
  <c r="B4996" i="8"/>
  <c r="B3435" i="8"/>
  <c r="B1322" i="8"/>
  <c r="B6827" i="8"/>
  <c r="B67" i="8"/>
  <c r="B6085" i="8"/>
  <c r="B6616" i="8"/>
  <c r="B945" i="8"/>
  <c r="B1427" i="8"/>
  <c r="B5349" i="8"/>
  <c r="B1036" i="8"/>
  <c r="B1760" i="8"/>
  <c r="B6570" i="8"/>
  <c r="B8093" i="8"/>
  <c r="B7651" i="8"/>
  <c r="B9796" i="8"/>
  <c r="B2281" i="8"/>
  <c r="B9996" i="8"/>
  <c r="B2916" i="8"/>
  <c r="B3022" i="8"/>
  <c r="B5177" i="8"/>
  <c r="B6999" i="8"/>
  <c r="B6001" i="8"/>
  <c r="B2476" i="8"/>
  <c r="B2878" i="8"/>
  <c r="B8081" i="8"/>
  <c r="B5456" i="8"/>
  <c r="B6720" i="8"/>
  <c r="B1041" i="8"/>
  <c r="B8968" i="8"/>
  <c r="B1269" i="8"/>
  <c r="B7681" i="8"/>
  <c r="B2921" i="8"/>
  <c r="B7408" i="8"/>
  <c r="B1638" i="8"/>
  <c r="B752" i="8"/>
  <c r="B5230" i="8"/>
  <c r="B3275" i="8"/>
  <c r="B7804" i="8"/>
  <c r="B457" i="8"/>
  <c r="B6440" i="8"/>
  <c r="B6196" i="8"/>
  <c r="B9439" i="8"/>
  <c r="B2073" i="8"/>
  <c r="B7354" i="8"/>
  <c r="B737" i="8"/>
  <c r="B7577" i="8"/>
  <c r="B5901" i="8"/>
  <c r="B9914" i="8"/>
  <c r="B1378" i="8"/>
  <c r="B9454" i="8"/>
  <c r="B9419" i="8"/>
  <c r="B4379" i="8"/>
  <c r="B566" i="8"/>
  <c r="B8793" i="8"/>
  <c r="B2284" i="8"/>
  <c r="B4275" i="8"/>
  <c r="B5659" i="8"/>
  <c r="B7448" i="8"/>
  <c r="B410" i="8"/>
  <c r="B9098" i="8"/>
  <c r="B7108" i="8"/>
  <c r="B5426" i="8"/>
  <c r="B8352" i="8"/>
  <c r="B2060" i="8"/>
  <c r="B5527" i="8"/>
  <c r="B6124" i="8"/>
  <c r="B3506" i="8"/>
  <c r="B657" i="8"/>
  <c r="B5214" i="8"/>
  <c r="B5800" i="8"/>
  <c r="B3172" i="8"/>
  <c r="B7437" i="8"/>
  <c r="B4773" i="8"/>
  <c r="B7973" i="8"/>
  <c r="B7484" i="8"/>
  <c r="B8044" i="8"/>
  <c r="B6790" i="8"/>
  <c r="B38" i="8"/>
  <c r="B4638" i="8"/>
  <c r="B2661" i="8"/>
  <c r="B372" i="8"/>
  <c r="B4948" i="8"/>
  <c r="B1122" i="8"/>
  <c r="B2193" i="8"/>
  <c r="B954" i="8"/>
  <c r="B70" i="8"/>
  <c r="B2522" i="8"/>
  <c r="B9367" i="8"/>
  <c r="B7091" i="8"/>
  <c r="B3267" i="8"/>
  <c r="B5745" i="8"/>
  <c r="B9646" i="8"/>
  <c r="B5088" i="8"/>
  <c r="B9010" i="8"/>
  <c r="B818" i="8"/>
  <c r="B5032" i="8"/>
  <c r="B3189" i="8"/>
  <c r="B3086" i="8"/>
  <c r="B1193" i="8"/>
  <c r="B536" i="8"/>
  <c r="B5770" i="8"/>
  <c r="B5373" i="8"/>
  <c r="B2031" i="8"/>
  <c r="B9053" i="8"/>
  <c r="B4523" i="8"/>
  <c r="B9252" i="8"/>
  <c r="B6582" i="8"/>
  <c r="B9947" i="8"/>
  <c r="B98" i="8"/>
  <c r="B3764" i="8"/>
  <c r="B8248" i="8"/>
  <c r="B3835" i="8"/>
  <c r="B7908" i="8"/>
  <c r="B8676" i="8"/>
  <c r="B3088" i="8"/>
  <c r="B1811" i="8"/>
  <c r="B1952" i="8"/>
  <c r="B4728" i="8"/>
  <c r="B6645" i="8"/>
  <c r="B5054" i="8"/>
  <c r="B6244" i="8"/>
  <c r="B9404" i="8"/>
  <c r="B7347" i="8"/>
  <c r="B3229" i="8"/>
  <c r="B4120" i="8"/>
  <c r="B3205" i="8"/>
  <c r="B3250" i="8"/>
  <c r="B1519" i="8"/>
  <c r="B684" i="8"/>
  <c r="B8280" i="8"/>
  <c r="B4920" i="8"/>
  <c r="B1955" i="8"/>
  <c r="B7760" i="8"/>
  <c r="B1721" i="8"/>
  <c r="B4000" i="8"/>
  <c r="B1987" i="8"/>
  <c r="B4834" i="8"/>
  <c r="B2681" i="8"/>
  <c r="B9471" i="8"/>
  <c r="B3755" i="8"/>
  <c r="B4087" i="8"/>
  <c r="B2546" i="8"/>
  <c r="B8796" i="8"/>
  <c r="B6280" i="8"/>
  <c r="B4833" i="8"/>
  <c r="B8947" i="8"/>
  <c r="B555" i="8"/>
  <c r="B5346" i="8"/>
  <c r="B1829" i="8"/>
  <c r="B5594" i="8"/>
  <c r="B2094" i="8"/>
  <c r="B9102" i="8"/>
  <c r="B3792" i="8"/>
  <c r="B9665" i="8"/>
  <c r="B9813" i="8"/>
  <c r="B9231" i="8"/>
  <c r="B4908" i="8"/>
  <c r="B1641" i="8"/>
  <c r="B2730" i="8"/>
  <c r="B4622" i="8"/>
  <c r="B5467" i="8"/>
  <c r="B6340" i="8"/>
  <c r="B2804" i="8"/>
  <c r="B938" i="8"/>
  <c r="B3258" i="8"/>
  <c r="B9254" i="8"/>
  <c r="B8973" i="8"/>
  <c r="B6769" i="8"/>
  <c r="B5540" i="8"/>
  <c r="B630" i="8"/>
  <c r="B2370" i="8"/>
  <c r="B4788" i="8"/>
  <c r="B8516" i="8"/>
  <c r="B1892" i="8"/>
  <c r="B6924" i="8"/>
  <c r="B9963" i="8"/>
  <c r="B6919" i="8"/>
  <c r="B2669" i="8"/>
  <c r="B2913" i="8"/>
  <c r="B5660" i="8"/>
  <c r="B2450" i="8"/>
  <c r="B8558" i="8"/>
  <c r="B4853" i="8"/>
  <c r="B1861" i="8"/>
  <c r="B114" i="8"/>
  <c r="B618" i="8"/>
  <c r="B9124" i="8"/>
  <c r="B9994" i="8"/>
  <c r="B8574" i="8"/>
  <c r="B5129" i="8"/>
  <c r="B8495" i="8"/>
  <c r="B5408" i="8"/>
  <c r="B3586" i="8"/>
  <c r="B589" i="8"/>
  <c r="B9922" i="8"/>
  <c r="B1481" i="8"/>
  <c r="B6659" i="8"/>
  <c r="B121" i="8"/>
  <c r="B1781" i="8"/>
  <c r="B2517" i="8"/>
  <c r="B688" i="8"/>
  <c r="B2852" i="8"/>
  <c r="B29" i="8"/>
  <c r="B322" i="8"/>
  <c r="B4729" i="8"/>
  <c r="B1732" i="8"/>
  <c r="B4169" i="8"/>
  <c r="B6760" i="8"/>
  <c r="B3766" i="8"/>
  <c r="B1679" i="8"/>
  <c r="B9238" i="8"/>
  <c r="B7580" i="8"/>
  <c r="B1030" i="8"/>
  <c r="B2222" i="8"/>
  <c r="B4067" i="8"/>
  <c r="B7123" i="8"/>
  <c r="B7684" i="8"/>
  <c r="B4665" i="8"/>
  <c r="B3956" i="8"/>
  <c r="B6982" i="8"/>
  <c r="B9617" i="8"/>
  <c r="B5057" i="8"/>
  <c r="B6189" i="8"/>
  <c r="B8611" i="8"/>
  <c r="B9458" i="8"/>
  <c r="B698" i="8"/>
  <c r="B8753" i="8"/>
  <c r="B7701" i="8"/>
  <c r="B13" i="8"/>
  <c r="B1230" i="8"/>
  <c r="B7085" i="8"/>
  <c r="B5045" i="8"/>
  <c r="B2499" i="8"/>
  <c r="B9697" i="8"/>
  <c r="B6851" i="8"/>
  <c r="B3083" i="8"/>
  <c r="B3476" i="8"/>
  <c r="B229" i="8"/>
  <c r="B6193" i="8"/>
  <c r="B1174" i="8"/>
  <c r="B2994" i="8"/>
  <c r="B4339" i="8"/>
  <c r="B3133" i="8"/>
  <c r="B4851" i="8"/>
  <c r="B4780" i="8"/>
  <c r="B9291" i="8"/>
  <c r="B6697" i="8"/>
  <c r="B1349" i="8"/>
  <c r="B836" i="8"/>
  <c r="B9823" i="8"/>
  <c r="B4809" i="8"/>
  <c r="B4044" i="8"/>
  <c r="B9438" i="8"/>
  <c r="B5822" i="8"/>
  <c r="B5132" i="8"/>
  <c r="B4608" i="8"/>
  <c r="B3151" i="8"/>
  <c r="B7987" i="8"/>
  <c r="B4868" i="8"/>
  <c r="B1319" i="8"/>
  <c r="B9237" i="8"/>
  <c r="B2442" i="8"/>
  <c r="B6162" i="8"/>
  <c r="B8879" i="8"/>
  <c r="B7081" i="8"/>
  <c r="B2434" i="8"/>
  <c r="B6264" i="8"/>
  <c r="B4390" i="8"/>
  <c r="B3955" i="8"/>
  <c r="B1447" i="8"/>
  <c r="B206" i="8"/>
  <c r="B993" i="8"/>
  <c r="B6561" i="8"/>
  <c r="B7412" i="8"/>
  <c r="B6368" i="8"/>
  <c r="B8460" i="8"/>
  <c r="B1294" i="8"/>
  <c r="B8041" i="8"/>
  <c r="B6749" i="8"/>
  <c r="B6370" i="8"/>
  <c r="B9253" i="8"/>
  <c r="B6494" i="8"/>
  <c r="B7983" i="8"/>
  <c r="B2158" i="8"/>
  <c r="B9413" i="8"/>
  <c r="B6913" i="8"/>
  <c r="B9415" i="8"/>
  <c r="B101" i="8"/>
  <c r="B4178" i="8"/>
  <c r="B1903" i="8"/>
  <c r="B1957" i="8"/>
  <c r="B525" i="8"/>
  <c r="B4215" i="8"/>
  <c r="B167" i="8"/>
  <c r="B3304" i="8"/>
  <c r="B1037" i="8"/>
  <c r="B1387" i="8"/>
  <c r="B452" i="8"/>
  <c r="B6839" i="8"/>
  <c r="B3919" i="8"/>
  <c r="B6221" i="8"/>
  <c r="B4946" i="8"/>
  <c r="B3084" i="8"/>
  <c r="B5652" i="8"/>
  <c r="B4017" i="8"/>
  <c r="B1840" i="8"/>
  <c r="B1419" i="8"/>
  <c r="B9626" i="8"/>
  <c r="B758" i="8"/>
  <c r="B5865" i="8"/>
  <c r="B6895" i="8"/>
  <c r="B7481" i="8"/>
  <c r="B8831" i="8"/>
  <c r="B3761" i="8"/>
  <c r="B960" i="8"/>
  <c r="B3093" i="8"/>
  <c r="B4246" i="8"/>
  <c r="B400" i="8"/>
  <c r="B9913" i="8"/>
  <c r="B9637" i="8"/>
  <c r="B6166" i="8"/>
  <c r="B4290" i="8"/>
  <c r="B7057" i="8"/>
  <c r="B220" i="8"/>
  <c r="B363" i="8"/>
  <c r="B672" i="8"/>
  <c r="B199" i="8"/>
  <c r="B2789" i="8"/>
  <c r="B6875" i="8"/>
  <c r="B3079" i="8"/>
  <c r="B5444" i="8"/>
  <c r="B9842" i="8"/>
  <c r="B9607" i="8"/>
  <c r="B2341" i="8"/>
  <c r="B3963" i="8"/>
  <c r="B4345" i="8"/>
  <c r="B4085" i="8"/>
  <c r="B669" i="8"/>
  <c r="B2111" i="8"/>
  <c r="B5614" i="8"/>
  <c r="B8964" i="8"/>
  <c r="B1066" i="8"/>
  <c r="B483" i="8"/>
  <c r="B4473" i="8"/>
  <c r="B9242" i="8"/>
  <c r="B1118" i="8"/>
  <c r="B2930" i="8"/>
  <c r="B4122" i="8"/>
  <c r="B9578" i="8"/>
  <c r="B6515" i="8"/>
  <c r="B5816" i="8"/>
  <c r="B3363" i="8"/>
  <c r="B8013" i="8"/>
  <c r="B9863" i="8"/>
  <c r="B2527" i="8"/>
  <c r="B4001" i="8"/>
  <c r="B2220" i="8"/>
  <c r="B2472" i="8"/>
  <c r="B6552" i="8"/>
  <c r="B8934" i="8"/>
  <c r="B5308" i="8"/>
  <c r="B3450" i="8"/>
  <c r="B9915" i="8"/>
  <c r="B2547" i="8"/>
  <c r="B865" i="8"/>
  <c r="B7923" i="8"/>
  <c r="B298" i="8"/>
  <c r="B2180" i="8"/>
  <c r="B225" i="8"/>
  <c r="B906" i="8"/>
  <c r="B8445" i="8"/>
  <c r="B7026" i="8"/>
  <c r="B7813" i="8"/>
  <c r="B3286" i="8"/>
  <c r="B2274" i="8"/>
  <c r="B659" i="8"/>
  <c r="B1422" i="8"/>
  <c r="B2821" i="8"/>
  <c r="B1660" i="8"/>
  <c r="B5423" i="8"/>
  <c r="B7431" i="8"/>
  <c r="B8504" i="8"/>
  <c r="B6905" i="8"/>
  <c r="B8465" i="8"/>
  <c r="B2207" i="8"/>
  <c r="B6868" i="8"/>
  <c r="B6359" i="8"/>
  <c r="B8143" i="8"/>
  <c r="B3048" i="8"/>
  <c r="B2085" i="8"/>
  <c r="B8823" i="8"/>
  <c r="B9276" i="8"/>
  <c r="B1834" i="8"/>
  <c r="B7666" i="8"/>
  <c r="B5386" i="8"/>
  <c r="B7290" i="8"/>
  <c r="B8530" i="8"/>
  <c r="B5623" i="8"/>
  <c r="B421" i="8"/>
  <c r="B8714" i="8"/>
  <c r="B1182" i="8"/>
  <c r="B4212" i="8"/>
  <c r="B1623" i="8"/>
  <c r="B1859" i="8"/>
  <c r="B7959" i="8"/>
  <c r="B9789" i="8"/>
  <c r="B2433" i="8"/>
  <c r="B7726" i="8"/>
  <c r="B6322" i="8"/>
  <c r="B9377" i="8"/>
  <c r="B91" i="8"/>
  <c r="B8961" i="8"/>
  <c r="B1500" i="8"/>
  <c r="B8317" i="8"/>
  <c r="B9843" i="8"/>
  <c r="B2566" i="8"/>
  <c r="B4372" i="8"/>
  <c r="B1784" i="8"/>
  <c r="B9168" i="8"/>
  <c r="B1968" i="8"/>
  <c r="B5282" i="8"/>
  <c r="B6201" i="8"/>
  <c r="B3749" i="8"/>
  <c r="B6455" i="8"/>
  <c r="B9455" i="8"/>
  <c r="B5906" i="8"/>
  <c r="B4561" i="8"/>
  <c r="B5086" i="8"/>
  <c r="B9444" i="8"/>
  <c r="B5743" i="8"/>
  <c r="B418" i="8"/>
  <c r="B8539" i="8"/>
  <c r="B181" i="8"/>
  <c r="B3131" i="8"/>
  <c r="B4454" i="8"/>
  <c r="B2621" i="8"/>
  <c r="B7029" i="8"/>
  <c r="B1283" i="8"/>
  <c r="B4298" i="8"/>
  <c r="B7486" i="8"/>
  <c r="B4724" i="8"/>
  <c r="B4022" i="8"/>
  <c r="B3832" i="8"/>
  <c r="B3620" i="8"/>
  <c r="B1814" i="8"/>
  <c r="B5586" i="8"/>
  <c r="B6937" i="8"/>
  <c r="B4628" i="8"/>
  <c r="B6603" i="8"/>
  <c r="B1149" i="8"/>
  <c r="B7799" i="8"/>
  <c r="B3895" i="8"/>
  <c r="B5218" i="8"/>
  <c r="B666" i="8"/>
  <c r="B2843" i="8"/>
  <c r="B4630" i="8"/>
  <c r="B9462" i="8"/>
  <c r="B5307" i="8"/>
  <c r="B1619" i="8"/>
  <c r="B8560" i="8"/>
  <c r="B6237" i="8"/>
  <c r="B332" i="8"/>
  <c r="B7325" i="8"/>
  <c r="B2759" i="8"/>
  <c r="B9293" i="8"/>
  <c r="B9930" i="8"/>
  <c r="B1550" i="8"/>
  <c r="B5790" i="8"/>
  <c r="B967" i="8"/>
  <c r="B6363" i="8"/>
  <c r="B2409" i="8"/>
  <c r="B3715" i="8"/>
  <c r="B4603" i="8"/>
  <c r="B4222" i="8"/>
  <c r="B3386" i="8"/>
  <c r="B1860" i="8"/>
  <c r="B9729" i="8"/>
  <c r="B4068" i="8"/>
  <c r="B6953" i="8"/>
  <c r="B1095" i="8"/>
  <c r="B329" i="8"/>
  <c r="B8188" i="8"/>
  <c r="B4871" i="8"/>
  <c r="B3746" i="8"/>
  <c r="B2995" i="8"/>
  <c r="B9374" i="8"/>
  <c r="B5510" i="8"/>
  <c r="B4296" i="8"/>
  <c r="B392" i="8"/>
  <c r="B4832" i="8"/>
  <c r="B8911" i="8"/>
  <c r="B1644" i="8"/>
  <c r="B2364" i="8"/>
  <c r="B660" i="8"/>
  <c r="B8277" i="8"/>
  <c r="B6784" i="8"/>
  <c r="B7231" i="8"/>
  <c r="B156" i="8"/>
  <c r="B9610" i="8"/>
  <c r="B371" i="8"/>
  <c r="B1958" i="8"/>
  <c r="B1511" i="8"/>
  <c r="B4477" i="8"/>
  <c r="B844" i="8"/>
  <c r="B2925" i="8"/>
  <c r="B4410" i="8"/>
  <c r="B6216" i="8"/>
  <c r="B4752" i="8"/>
  <c r="B7396" i="8"/>
  <c r="B9777" i="8"/>
  <c r="B2576" i="8"/>
  <c r="B8469" i="8"/>
  <c r="B8148" i="8"/>
  <c r="B2659" i="8"/>
  <c r="B7441" i="8"/>
  <c r="B4313" i="8"/>
  <c r="B1766" i="8"/>
  <c r="B9715" i="8"/>
  <c r="B4003" i="8"/>
  <c r="B1919" i="8"/>
  <c r="B9207" i="8"/>
  <c r="B8357" i="8"/>
  <c r="B7203" i="8"/>
  <c r="B9480" i="8"/>
  <c r="B7315" i="8"/>
  <c r="B2782" i="8"/>
  <c r="B6737" i="8"/>
  <c r="B6315" i="8"/>
  <c r="B7769" i="8"/>
  <c r="B474" i="8"/>
  <c r="B1931" i="8"/>
  <c r="B9396" i="8"/>
  <c r="B6716" i="8"/>
  <c r="B3473" i="8"/>
  <c r="B5804" i="8"/>
  <c r="B3565" i="8"/>
  <c r="B3180" i="8"/>
  <c r="B6564" i="8"/>
  <c r="B4563" i="8"/>
  <c r="B3294" i="8"/>
  <c r="B8672" i="8"/>
  <c r="B9155" i="8"/>
  <c r="B1133" i="8"/>
  <c r="B4318" i="8"/>
  <c r="B8657" i="8"/>
  <c r="B7850" i="8"/>
  <c r="B4072" i="8"/>
  <c r="B941" i="8"/>
  <c r="B3212" i="8"/>
  <c r="B499" i="8"/>
  <c r="B5488" i="8"/>
  <c r="B1336" i="8"/>
  <c r="B9230" i="8"/>
  <c r="B3161" i="8"/>
  <c r="B7252" i="8"/>
  <c r="B8684" i="8"/>
  <c r="B6329" i="8"/>
  <c r="B5014" i="8"/>
  <c r="B8401" i="8"/>
  <c r="B6236" i="8"/>
  <c r="B5789" i="8"/>
  <c r="B3408" i="8"/>
  <c r="B8876" i="8"/>
  <c r="B2565" i="8"/>
  <c r="B6254" i="8"/>
  <c r="B5754" i="8"/>
  <c r="B6255" i="8"/>
  <c r="B45" i="8"/>
  <c r="B492" i="8"/>
  <c r="B8312" i="8"/>
  <c r="B7816" i="8"/>
  <c r="B9177" i="8"/>
  <c r="B6141" i="8"/>
  <c r="B6672" i="8"/>
  <c r="B6292" i="8"/>
  <c r="B6235" i="8"/>
  <c r="B2120" i="8"/>
  <c r="B5823" i="8"/>
  <c r="B6505" i="8"/>
  <c r="B504" i="8"/>
  <c r="B3074" i="8"/>
  <c r="B5554" i="8"/>
  <c r="B9751" i="8"/>
  <c r="B3829" i="8"/>
  <c r="B3588" i="8"/>
  <c r="B7709" i="8"/>
  <c r="B7355" i="8"/>
  <c r="B8589" i="8"/>
  <c r="B4353" i="8"/>
  <c r="B9157" i="8"/>
  <c r="B5505" i="8"/>
  <c r="B3616" i="8"/>
  <c r="B7557" i="8"/>
  <c r="B2102" i="8"/>
  <c r="B9283" i="8"/>
  <c r="B2851" i="8"/>
  <c r="B2667" i="8"/>
  <c r="B6925" i="8"/>
  <c r="B5562" i="8"/>
  <c r="B8418" i="8"/>
  <c r="B9979" i="8"/>
  <c r="B6724" i="8"/>
  <c r="B3390" i="8"/>
  <c r="B4942" i="8"/>
  <c r="B4880" i="8"/>
  <c r="B3975" i="8"/>
  <c r="B3577" i="8"/>
  <c r="B4842" i="8"/>
  <c r="B8908" i="8"/>
  <c r="B6709" i="8"/>
  <c r="B7559" i="8"/>
  <c r="B2335" i="8"/>
  <c r="B1942" i="8"/>
  <c r="B2235" i="8"/>
  <c r="B5532" i="8"/>
  <c r="B1617" i="8"/>
  <c r="B1819" i="8"/>
  <c r="B216" i="8"/>
  <c r="B2491" i="8"/>
  <c r="B2297" i="8"/>
  <c r="B4858" i="8"/>
  <c r="B4216" i="8"/>
  <c r="B465" i="8"/>
  <c r="B3040" i="8"/>
  <c r="B6985" i="8"/>
  <c r="B9975" i="8"/>
  <c r="B8333" i="8"/>
  <c r="B3213" i="8"/>
  <c r="B8910" i="8"/>
  <c r="B9384" i="8"/>
  <c r="B6845" i="8"/>
  <c r="B6874" i="8"/>
  <c r="B1309" i="8"/>
  <c r="B1372" i="8"/>
  <c r="B9235" i="8"/>
  <c r="B9824" i="8"/>
  <c r="B9181" i="8"/>
  <c r="B3413" i="8"/>
  <c r="B3627" i="8"/>
  <c r="B3849" i="8"/>
  <c r="B5093" i="8"/>
  <c r="B2613" i="8"/>
  <c r="B7997" i="8"/>
  <c r="B5773" i="8"/>
  <c r="B7552" i="8"/>
  <c r="B4381" i="8"/>
  <c r="B2963" i="8"/>
  <c r="B3817" i="8"/>
  <c r="B8335" i="8"/>
  <c r="B6265" i="8"/>
  <c r="B5452" i="8"/>
  <c r="B9436" i="8"/>
  <c r="B9985" i="8"/>
  <c r="B3880" i="8"/>
  <c r="B8136" i="8"/>
  <c r="B4184" i="8"/>
  <c r="B3009" i="8"/>
  <c r="B9286" i="8"/>
  <c r="B19" i="8"/>
  <c r="B5924" i="8"/>
  <c r="B4982" i="8"/>
  <c r="B7266" i="8"/>
  <c r="B89" i="8"/>
  <c r="B3712" i="8"/>
  <c r="B2187" i="8"/>
  <c r="B6687" i="8"/>
  <c r="B4025" i="8"/>
  <c r="B6685" i="8"/>
  <c r="B9997" i="8"/>
  <c r="B9282" i="8"/>
  <c r="B6395" i="8"/>
  <c r="B7284" i="8"/>
  <c r="B820" i="8"/>
  <c r="B5077" i="8"/>
  <c r="B2385" i="8"/>
  <c r="B2471" i="8"/>
  <c r="B7184" i="8"/>
  <c r="B7312" i="8"/>
  <c r="B8730" i="8"/>
  <c r="B1061" i="8"/>
  <c r="B5160" i="8"/>
  <c r="B8772" i="8"/>
  <c r="B5651" i="8"/>
  <c r="B4991" i="8"/>
  <c r="B5118" i="8"/>
  <c r="B2431" i="8"/>
  <c r="B125" i="8"/>
  <c r="B9918" i="8"/>
  <c r="B8537" i="8"/>
  <c r="B8689" i="8"/>
  <c r="B9130" i="8"/>
  <c r="B7352" i="8"/>
  <c r="B8824" i="8"/>
  <c r="B198" i="8"/>
  <c r="B1800" i="8"/>
  <c r="B5297" i="8"/>
  <c r="B2635" i="8"/>
  <c r="B1823" i="8"/>
  <c r="B9317" i="8"/>
  <c r="B4304" i="8"/>
  <c r="B7" i="8"/>
  <c r="B3419" i="8"/>
  <c r="B9333" i="8"/>
  <c r="B3816" i="8"/>
  <c r="B9965" i="8"/>
  <c r="B1134" i="8"/>
  <c r="B6008" i="8"/>
  <c r="B4446" i="8"/>
  <c r="B7703" i="8"/>
  <c r="B9244" i="8"/>
  <c r="B2381" i="8"/>
  <c r="B4079" i="8"/>
  <c r="B6777" i="8"/>
  <c r="B7232" i="8"/>
  <c r="B6798" i="8"/>
  <c r="B5184" i="8"/>
  <c r="B9149" i="8"/>
  <c r="B8476" i="8"/>
  <c r="B3990" i="8"/>
  <c r="B756" i="8"/>
  <c r="B482" i="8"/>
  <c r="B9051" i="8"/>
  <c r="B3406" i="8"/>
  <c r="B5598" i="8"/>
  <c r="B1752" i="8"/>
  <c r="B9900" i="8"/>
  <c r="B4578" i="8"/>
  <c r="B7031" i="8"/>
  <c r="B118" i="8"/>
  <c r="B6932" i="8"/>
  <c r="B4917" i="8"/>
  <c r="B7873" i="8"/>
  <c r="B3348" i="8"/>
  <c r="B9399" i="8"/>
  <c r="B6958" i="8"/>
  <c r="B325" i="8"/>
  <c r="B3641" i="8"/>
  <c r="B3346" i="8"/>
  <c r="B5083" i="8"/>
  <c r="B1337" i="8"/>
  <c r="B5146" i="8"/>
  <c r="B4123" i="8"/>
  <c r="B491" i="8"/>
  <c r="B7689" i="8"/>
  <c r="B1307" i="8"/>
  <c r="B2436" i="8"/>
  <c r="B5621" i="8"/>
  <c r="B4498" i="8"/>
  <c r="B2498" i="8"/>
  <c r="B3939" i="8"/>
  <c r="B5528" i="8"/>
  <c r="B9688" i="8"/>
  <c r="B213" i="8"/>
  <c r="B3694" i="8"/>
  <c r="B8462" i="8"/>
  <c r="B8438" i="8"/>
  <c r="B7502" i="8"/>
  <c r="B6529" i="8"/>
  <c r="B1668" i="8"/>
  <c r="B2395" i="8"/>
  <c r="B9258" i="8"/>
  <c r="B4283" i="8"/>
  <c r="B8287" i="8"/>
  <c r="B1015" i="8"/>
  <c r="B7220" i="8"/>
  <c r="B9591" i="8"/>
  <c r="B4526" i="8"/>
  <c r="B8761" i="8"/>
  <c r="B5559" i="8"/>
  <c r="B6350" i="8"/>
  <c r="B15" i="8"/>
  <c r="B5238" i="8"/>
  <c r="B177" i="8"/>
  <c r="B8562" i="8"/>
  <c r="B9892" i="8"/>
  <c r="B3994" i="8"/>
  <c r="B58" i="8"/>
  <c r="B2161" i="8"/>
  <c r="B8267" i="8"/>
  <c r="B4317" i="8"/>
  <c r="B9800" i="8"/>
  <c r="B5155" i="8"/>
  <c r="B998" i="8"/>
  <c r="B7943" i="8"/>
  <c r="B8981" i="8"/>
  <c r="B7641" i="8"/>
  <c r="B2766" i="8"/>
  <c r="B1195" i="8"/>
  <c r="B5304" i="8"/>
  <c r="B7735" i="8"/>
  <c r="B1455" i="8"/>
  <c r="B9812" i="8"/>
  <c r="B6157" i="8"/>
  <c r="B2" i="8"/>
  <c r="B7833" i="8"/>
  <c r="B9967" i="8"/>
  <c r="B2049" i="8"/>
  <c r="B440" i="8"/>
  <c r="B7499" i="8"/>
  <c r="B9341" i="8"/>
  <c r="B705" i="8"/>
  <c r="B6403" i="8"/>
  <c r="B6051" i="8"/>
  <c r="B8050" i="8"/>
  <c r="B6902" i="8"/>
  <c r="B5082" i="8"/>
  <c r="B709" i="8"/>
  <c r="B597" i="8"/>
  <c r="B246" i="8"/>
  <c r="B784" i="8"/>
  <c r="B8304" i="8"/>
  <c r="B17" i="8"/>
  <c r="B2329" i="8"/>
  <c r="B1028" i="8"/>
  <c r="B3893" i="8"/>
  <c r="B9138" i="8"/>
  <c r="B3453" i="8"/>
  <c r="B5405" i="8"/>
  <c r="B9424" i="8"/>
  <c r="B5165" i="8"/>
  <c r="B2495" i="8"/>
  <c r="B2025" i="8"/>
  <c r="B4901" i="8"/>
  <c r="B9897" i="8"/>
  <c r="B4382" i="8"/>
  <c r="B4252" i="8"/>
  <c r="B6330" i="8"/>
  <c r="B6472" i="8"/>
  <c r="B9692" i="8"/>
  <c r="B2030" i="8"/>
  <c r="B2968" i="8"/>
  <c r="B3514" i="8"/>
  <c r="B5225" i="8"/>
  <c r="B1166" i="8"/>
  <c r="B4142" i="8"/>
  <c r="B1587" i="8"/>
  <c r="B6873" i="8"/>
  <c r="B8091" i="8"/>
  <c r="B2068" i="8"/>
  <c r="B1268" i="8"/>
  <c r="B1088" i="8"/>
  <c r="B8962" i="8"/>
  <c r="B712" i="8"/>
  <c r="B5120" i="8"/>
  <c r="B6222" i="8"/>
  <c r="B5102" i="8"/>
  <c r="B819" i="8"/>
  <c r="B172" i="8"/>
  <c r="B6180" i="8"/>
  <c r="B5277" i="8"/>
  <c r="B5317" i="8"/>
  <c r="B6093" i="8"/>
  <c r="B3992" i="8"/>
  <c r="B8633" i="8"/>
  <c r="B6453" i="8"/>
  <c r="B4337" i="8"/>
  <c r="B4687" i="8"/>
  <c r="B476" i="8"/>
  <c r="B3601" i="8"/>
  <c r="B8235" i="8"/>
  <c r="B7606" i="8"/>
  <c r="B8613" i="8"/>
  <c r="B203" i="8"/>
  <c r="B8575" i="8"/>
  <c r="B4469" i="8"/>
  <c r="B3142" i="8"/>
  <c r="B6152" i="8"/>
  <c r="B4841" i="8"/>
  <c r="B2784" i="8"/>
  <c r="B6035" i="8"/>
  <c r="B8665" i="8"/>
  <c r="B3742" i="8"/>
  <c r="B9573" i="8"/>
  <c r="B6714" i="8"/>
  <c r="B5137" i="8"/>
  <c r="B4906" i="8"/>
  <c r="B577" i="8"/>
  <c r="B5497" i="8"/>
  <c r="B4432" i="8"/>
  <c r="B3353" i="8"/>
  <c r="B2857" i="8"/>
  <c r="B4688" i="8"/>
  <c r="B3780" i="8"/>
  <c r="B436" i="8"/>
  <c r="B4860" i="8"/>
  <c r="B2050" i="8"/>
  <c r="B6490" i="8"/>
  <c r="B3668" i="8"/>
  <c r="B9191" i="8"/>
  <c r="B5886" i="8"/>
  <c r="B3724" i="8"/>
  <c r="B1356" i="8"/>
  <c r="B7465" i="8"/>
  <c r="B7084" i="8"/>
  <c r="B5634" i="8"/>
  <c r="B4929" i="8"/>
  <c r="B4574" i="8"/>
  <c r="B9005" i="8"/>
  <c r="B1706" i="8"/>
  <c r="B4619" i="8"/>
  <c r="B5513" i="8"/>
  <c r="B5640" i="8"/>
  <c r="B473" i="8"/>
  <c r="B7051" i="8"/>
  <c r="B54" i="8"/>
  <c r="B8431" i="8"/>
  <c r="B7469" i="8"/>
  <c r="B1690" i="8"/>
  <c r="B8354" i="8"/>
  <c r="B26" i="8"/>
  <c r="B3446" i="8"/>
  <c r="B9153" i="8"/>
  <c r="B4125" i="8"/>
  <c r="B7861" i="8"/>
  <c r="B4646" i="8"/>
  <c r="B8653" i="8"/>
  <c r="B2114" i="8"/>
  <c r="B4923" i="8"/>
  <c r="B7777" i="8"/>
  <c r="B5563" i="8"/>
  <c r="B7086" i="8"/>
  <c r="B1928" i="8"/>
  <c r="B9193" i="8"/>
  <c r="B1769" i="8"/>
  <c r="B4443" i="8"/>
  <c r="B1038" i="8"/>
  <c r="B1304" i="8"/>
  <c r="B7247" i="8"/>
  <c r="B1586" i="8"/>
  <c r="B1948" i="8"/>
  <c r="B4615" i="8"/>
  <c r="B188" i="8"/>
  <c r="B8776" i="8"/>
  <c r="B8818" i="8"/>
  <c r="B3156" i="8"/>
  <c r="B9980" i="8"/>
  <c r="B3734" i="8"/>
  <c r="B4737" i="8"/>
  <c r="B8694" i="8"/>
  <c r="B1592" i="8"/>
  <c r="B1913" i="8"/>
  <c r="B1231" i="8"/>
  <c r="B9132" i="8"/>
  <c r="B4905" i="8"/>
  <c r="B6511" i="8"/>
  <c r="B2720" i="8"/>
  <c r="B6317" i="8"/>
  <c r="B7369" i="8"/>
  <c r="B1756" i="8"/>
  <c r="B9550" i="8"/>
  <c r="B7810" i="8"/>
  <c r="B7236" i="8"/>
  <c r="B7613" i="8"/>
  <c r="B6974" i="8"/>
  <c r="B252" i="8"/>
  <c r="B7794" i="8"/>
  <c r="B1762" i="8"/>
  <c r="B9901" i="8"/>
  <c r="B3053" i="8"/>
  <c r="B2769" i="8"/>
  <c r="B459" i="8"/>
  <c r="B4471" i="8"/>
  <c r="B3872" i="8"/>
  <c r="B384" i="8"/>
  <c r="B8954" i="8"/>
  <c r="B1924" i="8"/>
  <c r="B9020" i="8"/>
  <c r="B7339" i="8"/>
  <c r="B3905" i="8"/>
  <c r="B139" i="8"/>
  <c r="B766" i="8"/>
  <c r="B7225" i="8"/>
  <c r="B4383" i="8"/>
  <c r="B5812" i="8"/>
  <c r="B6517" i="8"/>
  <c r="B8838" i="8"/>
  <c r="B2874" i="8"/>
  <c r="B6347" i="8"/>
  <c r="B1940" i="8"/>
  <c r="B2551" i="8"/>
  <c r="B4329" i="8"/>
  <c r="B3981" i="8"/>
  <c r="B4069" i="8"/>
  <c r="B3477" i="8"/>
  <c r="B72" i="8"/>
  <c r="B5549" i="8"/>
  <c r="B7984" i="8"/>
  <c r="B270" i="8"/>
  <c r="B7962" i="8"/>
  <c r="B5684" i="8"/>
  <c r="B370" i="8"/>
  <c r="B1685" i="8"/>
  <c r="B7362" i="8"/>
  <c r="B679" i="8"/>
  <c r="B8231" i="8"/>
  <c r="B3414" i="8"/>
  <c r="B2983" i="8"/>
  <c r="B5241" i="8"/>
  <c r="B35" i="8"/>
  <c r="B9671" i="8"/>
  <c r="B4250" i="8"/>
  <c r="B2974" i="8"/>
  <c r="B1701" i="8"/>
  <c r="B8641" i="8"/>
  <c r="B9614" i="8"/>
  <c r="B3690" i="8"/>
  <c r="B4193" i="8"/>
  <c r="B1930" i="8"/>
  <c r="B5542" i="8"/>
  <c r="B7848" i="8"/>
  <c r="B2446" i="8"/>
  <c r="B9185" i="8"/>
  <c r="B7671" i="8"/>
  <c r="B9055" i="8"/>
  <c r="B667" i="8"/>
  <c r="B2638" i="8"/>
  <c r="B5114" i="8"/>
  <c r="B9512" i="8"/>
  <c r="B4395" i="8"/>
  <c r="B8744" i="8"/>
  <c r="B7423" i="8"/>
  <c r="B9758" i="8"/>
  <c r="B2690" i="8"/>
  <c r="B6446" i="8"/>
  <c r="B8034" i="8"/>
  <c r="B4620" i="8"/>
  <c r="B2000" i="8"/>
  <c r="B3245" i="8"/>
  <c r="B2225" i="8"/>
  <c r="B8119" i="8"/>
  <c r="B1432" i="8"/>
  <c r="B1266" i="8"/>
  <c r="B6516" i="8"/>
  <c r="B7597" i="8"/>
  <c r="B6593" i="8"/>
  <c r="B7494" i="8"/>
  <c r="B2219" i="8"/>
  <c r="B7964" i="8"/>
  <c r="B2969" i="8"/>
  <c r="B2846" i="8"/>
  <c r="B7906" i="8"/>
  <c r="B6554" i="8"/>
  <c r="B7237" i="8"/>
  <c r="B2215" i="8"/>
  <c r="B8155" i="8"/>
  <c r="B1764" i="8"/>
  <c r="B6742" i="8"/>
  <c r="B3442" i="8"/>
  <c r="B6373" i="8"/>
  <c r="B6741" i="8"/>
  <c r="B3128" i="8"/>
  <c r="B4682" i="8"/>
  <c r="B826" i="8"/>
  <c r="B2314" i="8"/>
  <c r="B8168" i="8"/>
  <c r="B8300" i="8"/>
  <c r="B6864" i="8"/>
  <c r="B8446" i="8"/>
  <c r="B4476" i="8"/>
  <c r="B4174" i="8"/>
  <c r="B7399" i="8"/>
  <c r="B3590" i="8"/>
  <c r="B7754" i="8"/>
  <c r="B3865" i="8"/>
  <c r="B739" i="8"/>
  <c r="B4720" i="8"/>
  <c r="B4567" i="8"/>
  <c r="B7287" i="8"/>
  <c r="B2021" i="8"/>
  <c r="B7635" i="8"/>
  <c r="B529" i="8"/>
  <c r="B2411" i="8"/>
  <c r="B6040" i="8"/>
  <c r="B7498" i="8"/>
  <c r="B5551" i="8"/>
  <c r="B9265" i="8"/>
  <c r="B2704" i="8"/>
  <c r="B9535" i="8"/>
  <c r="B1246" i="8"/>
  <c r="B5106" i="8"/>
  <c r="B7358" i="8"/>
  <c r="B6802" i="8"/>
  <c r="B4373" i="8"/>
  <c r="B2777" i="8"/>
  <c r="B1787" i="8"/>
  <c r="B1353" i="8"/>
  <c r="B5493" i="8"/>
  <c r="B6609" i="8"/>
  <c r="B9110" i="8"/>
  <c r="B5188" i="8"/>
  <c r="B3357" i="8"/>
  <c r="B4844" i="8"/>
  <c r="B3775" i="8"/>
  <c r="B5073" i="8"/>
  <c r="B6846" i="8"/>
  <c r="B1605" i="8"/>
  <c r="B9287" i="8"/>
  <c r="B5850" i="8"/>
  <c r="B5628" i="8"/>
  <c r="B1094" i="8"/>
  <c r="B726" i="8"/>
  <c r="B5956" i="8"/>
  <c r="B981" i="8"/>
  <c r="B6121" i="8"/>
  <c r="B6912" i="8"/>
  <c r="B4775" i="8"/>
  <c r="B5367" i="8"/>
  <c r="B9371" i="8"/>
  <c r="B6289" i="8"/>
  <c r="B9599" i="8"/>
  <c r="B1798" i="8"/>
  <c r="B3881" i="8"/>
  <c r="B5377" i="8"/>
  <c r="B4027" i="8"/>
  <c r="B7367" i="8"/>
  <c r="B8364" i="8"/>
  <c r="B1715" i="8"/>
  <c r="B4955" i="8"/>
  <c r="B7762" i="8"/>
  <c r="B104" i="8"/>
  <c r="B7926" i="8"/>
  <c r="B8597" i="8"/>
  <c r="B4823" i="8"/>
  <c r="B8471" i="8"/>
  <c r="B3046" i="8"/>
  <c r="B4742" i="8"/>
  <c r="B8976" i="8"/>
  <c r="B5251" i="8"/>
  <c r="B5942" i="8"/>
  <c r="B731" i="8"/>
  <c r="B2943" i="8"/>
  <c r="B5193" i="8"/>
  <c r="B6390" i="8"/>
  <c r="B1205" i="8"/>
  <c r="B8376" i="8"/>
  <c r="B800" i="8"/>
  <c r="B6970" i="8"/>
  <c r="B8930" i="8"/>
  <c r="B382" i="8"/>
  <c r="B9904" i="8"/>
  <c r="B5265" i="8"/>
  <c r="B2262" i="8"/>
  <c r="B3394" i="8"/>
  <c r="B5079" i="8"/>
  <c r="B9368" i="8"/>
  <c r="B5758" i="8"/>
  <c r="B7463" i="8"/>
  <c r="B9756" i="8"/>
  <c r="B3231" i="8"/>
  <c r="B8117" i="8"/>
  <c r="B9403" i="8"/>
  <c r="B7165" i="8"/>
  <c r="B1194" i="8"/>
  <c r="B8918" i="8"/>
  <c r="B8429" i="8"/>
  <c r="B4598" i="8"/>
  <c r="B2250" i="8"/>
  <c r="B3735" i="8"/>
  <c r="B3272" i="8"/>
  <c r="B1084" i="8"/>
  <c r="B9969" i="8"/>
  <c r="B6637" i="8"/>
  <c r="B5880" i="8"/>
  <c r="B6634" i="8"/>
  <c r="B276" i="8"/>
  <c r="B4570" i="8"/>
  <c r="B8880" i="8"/>
  <c r="B3798" i="8"/>
  <c r="B3785" i="8"/>
  <c r="B1439" i="8"/>
  <c r="B3855" i="8"/>
  <c r="B4779" i="8"/>
  <c r="B5492" i="8"/>
  <c r="B6452" i="8"/>
  <c r="B6089" i="8"/>
  <c r="B8208" i="8"/>
  <c r="B8258" i="8"/>
  <c r="B548" i="8"/>
  <c r="B7310" i="8"/>
  <c r="B5530" i="8"/>
  <c r="B1081" i="8"/>
  <c r="B3301" i="8"/>
  <c r="B3858" i="8"/>
  <c r="B6608" i="8"/>
  <c r="B5471" i="8"/>
  <c r="B6015" i="8"/>
  <c r="B6662" i="8"/>
  <c r="B2828" i="8"/>
  <c r="B3806" i="8"/>
  <c r="B7898" i="8"/>
  <c r="B7802" i="8"/>
  <c r="B3871" i="8"/>
  <c r="B2780" i="8"/>
  <c r="B9209" i="8"/>
  <c r="B9394" i="8"/>
  <c r="B2340" i="8"/>
  <c r="B3459" i="8"/>
  <c r="B3253" i="8"/>
  <c r="B6690" i="8"/>
  <c r="B922" i="8"/>
  <c r="B2421" i="8"/>
  <c r="B847" i="8"/>
  <c r="B7488" i="8"/>
  <c r="B5841" i="8"/>
  <c r="B7216" i="8"/>
  <c r="B5610" i="8"/>
  <c r="B5131" i="8"/>
  <c r="B3367" i="8"/>
  <c r="B651" i="8"/>
  <c r="B3922" i="8"/>
  <c r="B6674" i="8"/>
  <c r="B8712" i="8"/>
  <c r="B3971" i="8"/>
  <c r="B6584" i="8"/>
  <c r="B2407" i="8"/>
  <c r="B7002" i="8"/>
  <c r="B1338" i="8"/>
  <c r="B7025" i="8"/>
  <c r="B3507" i="8"/>
  <c r="B6396" i="8"/>
  <c r="B4784" i="8"/>
  <c r="B8762" i="8"/>
  <c r="B539" i="8"/>
  <c r="B7868" i="8"/>
  <c r="B2583" i="8"/>
  <c r="B2531" i="8"/>
  <c r="B8405" i="8"/>
  <c r="B3876" i="8"/>
  <c r="B3478" i="8"/>
  <c r="B9553" i="8"/>
  <c r="B6187" i="8"/>
  <c r="B1102" i="8"/>
  <c r="B3197" i="8"/>
  <c r="B9588" i="8"/>
  <c r="B1570" i="8"/>
  <c r="B7723" i="8"/>
  <c r="B7758" i="8"/>
  <c r="B5393" i="8"/>
  <c r="B8170" i="8"/>
  <c r="B6560" i="8"/>
  <c r="B7228" i="8"/>
  <c r="B6527" i="8"/>
  <c r="B4735" i="8"/>
  <c r="B7938" i="8"/>
  <c r="B6168" i="8"/>
  <c r="B9878" i="8"/>
  <c r="B5979" i="8"/>
  <c r="B3416" i="8"/>
  <c r="B3753" i="8"/>
  <c r="B1151" i="8"/>
  <c r="B260" i="8"/>
  <c r="B7514" i="8"/>
  <c r="B385" i="8"/>
  <c r="B747" i="8"/>
  <c r="B2973" i="8"/>
  <c r="B5696" i="8"/>
  <c r="B8679" i="8"/>
  <c r="B53" i="8"/>
  <c r="B50" i="8"/>
  <c r="B1686" i="8"/>
  <c r="B2785" i="8"/>
  <c r="B7892" i="8"/>
  <c r="B861" i="8"/>
  <c r="B2382" i="8"/>
  <c r="B4278" i="8"/>
  <c r="B9163" i="8"/>
  <c r="B803" i="8"/>
  <c r="B2475" i="8"/>
  <c r="B4463" i="8"/>
  <c r="B5258" i="8"/>
  <c r="B6480" i="8"/>
  <c r="B236" i="8"/>
  <c r="B9026" i="8"/>
  <c r="B7811" i="8"/>
  <c r="B9727" i="8"/>
  <c r="B5916" i="8"/>
  <c r="B6495" i="8"/>
  <c r="B6230" i="8"/>
  <c r="B2092" i="8"/>
  <c r="B9539" i="8"/>
  <c r="B6836" i="8"/>
  <c r="B5668" i="8"/>
  <c r="B1128" i="8"/>
  <c r="B9623" i="8"/>
  <c r="B6408" i="8"/>
  <c r="B3659" i="8"/>
  <c r="B2647" i="8"/>
  <c r="B4371" i="8"/>
  <c r="B2366" i="8"/>
  <c r="B3235" i="8"/>
  <c r="B3407" i="8"/>
  <c r="B1805" i="8"/>
  <c r="B5276" i="8"/>
  <c r="B8315" i="8"/>
  <c r="B8891" i="8"/>
  <c r="B7941" i="8"/>
  <c r="B7899" i="8"/>
  <c r="B6410" i="8"/>
  <c r="B2926" i="8"/>
  <c r="B3382" i="8"/>
  <c r="B4315" i="8"/>
  <c r="B8385" i="8"/>
  <c r="B2096" i="8"/>
  <c r="B9737" i="8"/>
  <c r="B7676" i="8"/>
  <c r="B1328" i="8"/>
  <c r="B1507" i="8"/>
  <c r="B4080" i="8"/>
  <c r="B4825" i="8"/>
  <c r="B2448" i="8"/>
  <c r="B2018" i="8"/>
  <c r="B4820" i="8"/>
  <c r="B1747" i="8"/>
  <c r="B1213" i="8"/>
  <c r="B4652" i="8"/>
  <c r="B8403" i="8"/>
  <c r="B7535" i="8"/>
  <c r="B1745" i="8"/>
  <c r="B2770" i="8"/>
  <c r="B6165" i="8"/>
  <c r="B3263" i="8"/>
  <c r="B1912" i="8"/>
  <c r="B6178" i="8"/>
  <c r="B3285" i="8"/>
  <c r="B9958" i="8"/>
  <c r="B4188" i="8"/>
  <c r="B4201" i="8"/>
  <c r="B794" i="8"/>
  <c r="B2033" i="8"/>
  <c r="B5325" i="8"/>
  <c r="B3579" i="8"/>
  <c r="B5363" i="8"/>
  <c r="B2070" i="8"/>
  <c r="B9885" i="8"/>
  <c r="B7727" i="8"/>
  <c r="B3034" i="8"/>
  <c r="B9873" i="8"/>
  <c r="B9220" i="8"/>
  <c r="B9825" i="8"/>
  <c r="B1852" i="8"/>
  <c r="B169" i="8"/>
  <c r="B66" i="8"/>
  <c r="B8001" i="8"/>
  <c r="B4611" i="8"/>
  <c r="B8144" i="8"/>
  <c r="B2827" i="8"/>
  <c r="B6666" i="8"/>
  <c r="B8430" i="8"/>
  <c r="B9844" i="8"/>
  <c r="B5209" i="8"/>
  <c r="B5392" i="8"/>
  <c r="B1117" i="8"/>
  <c r="B7454" i="8"/>
  <c r="B69" i="8"/>
  <c r="B4030" i="8"/>
  <c r="B5938" i="8"/>
  <c r="B5126" i="8"/>
  <c r="B4338" i="8"/>
  <c r="B5939" i="8"/>
  <c r="B6031" i="8"/>
  <c r="B1873" i="8"/>
  <c r="B1710" i="8"/>
  <c r="B8860" i="8"/>
  <c r="B1553" i="8"/>
  <c r="B6722" i="8"/>
  <c r="B3965" i="8"/>
  <c r="B7796" i="8"/>
  <c r="B7700" i="8"/>
  <c r="B7304" i="8"/>
  <c r="B6184" i="8"/>
  <c r="B7788" i="8"/>
  <c r="B3092" i="8"/>
  <c r="B8406" i="8"/>
  <c r="B4334" i="8"/>
  <c r="B1881" i="8"/>
  <c r="B3638" i="8"/>
  <c r="B2053" i="8"/>
  <c r="B4590" i="8"/>
  <c r="B2032" i="8"/>
  <c r="B8805" i="8"/>
  <c r="B9927" i="8"/>
  <c r="B3336" i="8"/>
  <c r="B2594" i="8"/>
  <c r="B8766" i="8"/>
  <c r="B9175" i="8"/>
  <c r="B6120" i="8"/>
  <c r="B9667" i="8"/>
  <c r="B9508" i="8"/>
  <c r="B5698" i="8"/>
  <c r="B6092" i="8"/>
  <c r="B5210" i="8"/>
  <c r="B8804" i="8"/>
  <c r="B5480" i="8"/>
  <c r="B6144" i="8"/>
  <c r="B2269" i="8"/>
  <c r="B9583" i="8"/>
  <c r="B8667" i="8"/>
  <c r="B1498" i="8"/>
  <c r="B9105" i="8"/>
  <c r="B4189" i="8"/>
  <c r="B4328" i="8"/>
  <c r="B4145" i="8"/>
  <c r="B1169" i="8"/>
  <c r="B8701" i="8"/>
  <c r="B9378" i="8"/>
  <c r="B7716" i="8"/>
  <c r="B5787" i="8"/>
  <c r="B1786" i="8"/>
  <c r="B484" i="8"/>
  <c r="B1750" i="8"/>
  <c r="B2944" i="8"/>
  <c r="B5206" i="8"/>
  <c r="B4173" i="8"/>
  <c r="B6293" i="8"/>
  <c r="B2012" i="8"/>
  <c r="B1235" i="8"/>
  <c r="B1508" i="8"/>
  <c r="B6928" i="8"/>
  <c r="B5264" i="8"/>
  <c r="B6429" i="8"/>
  <c r="B1918" i="8"/>
  <c r="B5253" i="8"/>
  <c r="B4918" i="8"/>
  <c r="B2422" i="8"/>
  <c r="B8037" i="8"/>
  <c r="B3609" i="8"/>
  <c r="B8958" i="8"/>
  <c r="B2432" i="8"/>
  <c r="B2788" i="8"/>
  <c r="B4419" i="8"/>
  <c r="B2001" i="8"/>
  <c r="B6170" i="8"/>
  <c r="B9702" i="8"/>
  <c r="B3921" i="8"/>
  <c r="B9057" i="8"/>
  <c r="B5675" i="8"/>
  <c r="B1311" i="8"/>
  <c r="B9094" i="8"/>
  <c r="B48" i="8"/>
  <c r="B1907" i="8"/>
  <c r="B7743" i="8"/>
  <c r="B8635" i="8"/>
  <c r="B9476" i="8"/>
  <c r="B6789" i="8"/>
  <c r="B7201" i="8"/>
  <c r="B515" i="8"/>
  <c r="B5294" i="8"/>
  <c r="B2367" i="8"/>
  <c r="B6508" i="8"/>
  <c r="B6730" i="8"/>
  <c r="B4678" i="8"/>
  <c r="B5556" i="8"/>
  <c r="B3910" i="8"/>
  <c r="B5928" i="8"/>
  <c r="B4915" i="8"/>
  <c r="B7946" i="8"/>
  <c r="B5292" i="8"/>
  <c r="B1209" i="8"/>
  <c r="B7548" i="8"/>
  <c r="B8264" i="8"/>
  <c r="B8493" i="8"/>
  <c r="B2682" i="8"/>
  <c r="B4260" i="8"/>
  <c r="B5012" i="8"/>
  <c r="B2061" i="8"/>
  <c r="B561" i="8"/>
  <c r="B2074" i="8"/>
  <c r="B3024" i="8"/>
  <c r="B4172" i="8"/>
  <c r="B4733" i="8"/>
  <c r="B2507" i="8"/>
  <c r="B5617" i="8"/>
  <c r="B5501" i="8"/>
  <c r="B9745" i="8"/>
  <c r="B8737" i="8"/>
  <c r="B3533" i="8"/>
  <c r="B1379" i="8"/>
  <c r="B4365" i="8"/>
  <c r="B5788" i="8"/>
  <c r="B4226" i="8"/>
  <c r="B4485" i="8"/>
  <c r="B9113" i="8"/>
  <c r="B9625" i="8"/>
  <c r="B424" i="8"/>
  <c r="B662" i="8"/>
  <c r="B2493" i="8"/>
  <c r="B7589" i="8"/>
  <c r="B1535" i="8"/>
  <c r="B9083" i="8"/>
  <c r="B7706" i="8"/>
  <c r="B9744" i="8"/>
  <c r="B6610" i="8"/>
  <c r="B7860" i="8"/>
  <c r="B8520" i="8"/>
  <c r="B6209" i="8"/>
  <c r="B6246" i="8"/>
  <c r="B6311" i="8"/>
  <c r="B4431" i="8"/>
  <c r="B5912" i="8"/>
  <c r="B4340" i="8"/>
  <c r="B5667" i="8"/>
  <c r="B3868" i="8"/>
  <c r="B4378" i="8"/>
  <c r="B9955" i="8"/>
  <c r="B9443" i="8"/>
  <c r="B5046" i="8"/>
  <c r="B2787" i="8"/>
  <c r="B9336" i="8"/>
  <c r="B4331" i="8"/>
  <c r="B3896" i="8"/>
  <c r="B7961" i="8"/>
  <c r="B8625" i="8"/>
  <c r="B6677" i="8"/>
  <c r="B2047" i="8"/>
  <c r="B3504" i="8"/>
  <c r="B6366" i="8"/>
  <c r="B4468" i="8"/>
  <c r="B3887" i="8"/>
  <c r="B3000" i="8"/>
  <c r="B4683" i="8"/>
  <c r="B6990" i="8"/>
  <c r="B7844" i="8"/>
  <c r="B4461" i="8"/>
  <c r="B2502" i="8"/>
  <c r="B7000" i="8"/>
  <c r="B2911" i="8"/>
  <c r="B5343" i="8"/>
  <c r="B8758" i="8"/>
  <c r="B5608" i="8"/>
  <c r="B8577" i="8"/>
  <c r="B9074" i="8"/>
  <c r="B4633" i="8"/>
  <c r="B8061" i="8"/>
  <c r="B4594" i="8"/>
  <c r="B7321" i="8"/>
  <c r="B7825" i="8"/>
  <c r="B9323" i="8"/>
  <c r="B96" i="8"/>
  <c r="B7918" i="8"/>
  <c r="B8488" i="8"/>
  <c r="B1188" i="8"/>
  <c r="B7198" i="8"/>
  <c r="B5704" i="8"/>
  <c r="B9201" i="8"/>
  <c r="B5176" i="8"/>
  <c r="B2880" i="8"/>
  <c r="B6706" i="8"/>
  <c r="B9416" i="8"/>
  <c r="B3776" i="8"/>
  <c r="B1465" i="8"/>
  <c r="B7766" i="8"/>
  <c r="B294" i="8"/>
  <c r="B5917" i="8"/>
  <c r="B2620" i="8"/>
  <c r="B2419" i="8"/>
  <c r="B7877" i="8"/>
  <c r="B7914" i="8"/>
  <c r="B6433" i="8"/>
  <c r="B9618" i="8"/>
  <c r="B8072" i="8"/>
  <c r="B568" i="8"/>
  <c r="B3260" i="8"/>
  <c r="B4759" i="8"/>
  <c r="B1828" i="8"/>
  <c r="B4376" i="8"/>
  <c r="B5494" i="8"/>
  <c r="B9948" i="8"/>
  <c r="B291" i="8"/>
  <c r="B7117" i="8"/>
  <c r="B9221" i="8"/>
  <c r="B670" i="8"/>
  <c r="B1380" i="8"/>
  <c r="B3399" i="8"/>
  <c r="B8728" i="8"/>
  <c r="B1050" i="8"/>
  <c r="B4011" i="8"/>
  <c r="B8933" i="8"/>
  <c r="B6770" i="8"/>
  <c r="B9622" i="8"/>
  <c r="B7939" i="8"/>
  <c r="B3397" i="8"/>
  <c r="B7303" i="8"/>
  <c r="B57" i="8"/>
  <c r="B2951" i="8"/>
  <c r="B1981" i="8"/>
  <c r="B5620" i="8"/>
  <c r="B6759" i="8"/>
  <c r="B288" i="8"/>
  <c r="B2536" i="8"/>
  <c r="B4568" i="8"/>
  <c r="B9208" i="8"/>
  <c r="B6215" i="8"/>
  <c r="B3809" i="8"/>
  <c r="B1893" i="8"/>
  <c r="B4307" i="8"/>
  <c r="B7294" i="8"/>
  <c r="B9848" i="8"/>
  <c r="B3870" i="8"/>
  <c r="B3045" i="8"/>
  <c r="B4060" i="8"/>
  <c r="B1772" i="8"/>
  <c r="B623" i="8"/>
  <c r="B6412" i="8"/>
  <c r="B5481" i="8"/>
  <c r="B3788" i="8"/>
  <c r="B317" i="8"/>
  <c r="B3184" i="8"/>
  <c r="B6592" i="8"/>
  <c r="B2903" i="8"/>
  <c r="B7280" i="8"/>
  <c r="B2182" i="8"/>
  <c r="B8544" i="8"/>
  <c r="B137" i="8"/>
  <c r="B8628" i="8"/>
  <c r="B8932" i="8"/>
  <c r="B2044" i="8"/>
  <c r="B3315" i="8"/>
  <c r="B7343" i="8"/>
  <c r="B1667" i="8"/>
  <c r="B6331" i="8"/>
  <c r="B7034" i="8"/>
  <c r="B6887" i="8"/>
  <c r="B5572" i="8"/>
  <c r="B2849" i="8"/>
  <c r="B6475" i="8"/>
  <c r="B4245" i="8"/>
  <c r="B2397" i="8"/>
  <c r="B1696" i="8"/>
  <c r="B8436" i="8"/>
  <c r="B9469" i="8"/>
  <c r="B773" i="8"/>
  <c r="B5169" i="8"/>
  <c r="B9052" i="8"/>
  <c r="B6445" i="8"/>
  <c r="B7903" i="8"/>
  <c r="B5587" i="8"/>
  <c r="B8461" i="8"/>
  <c r="B6835" i="8"/>
  <c r="B1259" i="8"/>
  <c r="B4408" i="8"/>
  <c r="B9902" i="8"/>
  <c r="B8527" i="8"/>
  <c r="B9877" i="8"/>
  <c r="B2177" i="8"/>
  <c r="B4926" i="8"/>
  <c r="B6076" i="8"/>
  <c r="B8985" i="8"/>
  <c r="B3251" i="8"/>
  <c r="B4874" i="8"/>
  <c r="B33" i="8"/>
  <c r="B8975" i="8"/>
  <c r="B4425" i="8"/>
  <c r="B915" i="8"/>
  <c r="B816" i="8"/>
  <c r="B3036" i="8"/>
  <c r="B974" i="8"/>
  <c r="B3618" i="8"/>
  <c r="B9325" i="8"/>
  <c r="B7958" i="8"/>
  <c r="B3725" i="8"/>
  <c r="B3859" i="8"/>
  <c r="B6918" i="8"/>
  <c r="B8726" i="8"/>
  <c r="B518" i="8"/>
  <c r="B6778" i="8"/>
  <c r="B5362" i="8"/>
  <c r="B992" i="8"/>
  <c r="B7438" i="8"/>
  <c r="B9473" i="8"/>
  <c r="B7853" i="8"/>
  <c r="B4451" i="8"/>
  <c r="B4322" i="8"/>
  <c r="B7812" i="8"/>
  <c r="B5333" i="8"/>
  <c r="B2363" i="8"/>
  <c r="B3561" i="8"/>
  <c r="B8627" i="8"/>
  <c r="B7693" i="8"/>
  <c r="B3224" i="8"/>
  <c r="B5038" i="8"/>
  <c r="B8324" i="8"/>
  <c r="B5908" i="8"/>
  <c r="B3969" i="8"/>
  <c r="B5312" i="8"/>
  <c r="B4826" i="8"/>
  <c r="B7073" i="8"/>
  <c r="B2567" i="8"/>
  <c r="B3207" i="8"/>
  <c r="B8204" i="8"/>
  <c r="B9407" i="8"/>
  <c r="B3115" i="8"/>
  <c r="B9506" i="8"/>
  <c r="B1144" i="8"/>
  <c r="B5679" i="8"/>
  <c r="B8341" i="8"/>
  <c r="B5472" i="8"/>
  <c r="B377" i="8"/>
  <c r="B3341" i="8"/>
  <c r="B269" i="8"/>
  <c r="B2694" i="8"/>
  <c r="B825" i="8"/>
  <c r="B5150" i="8"/>
  <c r="B7083" i="8"/>
  <c r="B7425" i="8"/>
  <c r="B4803" i="8"/>
  <c r="B6897" i="8"/>
  <c r="B9866" i="8"/>
  <c r="B5898" i="8"/>
  <c r="B3152" i="8"/>
  <c r="B3828" i="8"/>
  <c r="B3082" i="8"/>
  <c r="B5416" i="8"/>
  <c r="B9711" i="8"/>
  <c r="B8639" i="8"/>
  <c r="B4255" i="8"/>
  <c r="B5671" i="8"/>
  <c r="B258" i="8"/>
  <c r="B753" i="8"/>
  <c r="B3499" i="8"/>
  <c r="B1341" i="8"/>
  <c r="B9216" i="8"/>
  <c r="B3560" i="8"/>
  <c r="B1744" i="8"/>
  <c r="B247" i="8"/>
  <c r="B3901" i="8"/>
  <c r="B4434" i="8"/>
  <c r="B6114" i="8"/>
  <c r="B1241" i="8"/>
  <c r="B7617" i="8"/>
  <c r="B3503" i="8"/>
  <c r="B5666" i="8"/>
  <c r="B9564" i="8"/>
  <c r="B9297" i="8"/>
  <c r="B4627" i="8"/>
  <c r="B7341" i="8"/>
  <c r="B8275" i="8"/>
  <c r="B5676" i="8"/>
  <c r="B5173" i="8"/>
  <c r="B2354" i="8"/>
  <c r="B4641" i="8"/>
  <c r="B8777" i="8"/>
  <c r="B347" i="8"/>
  <c r="B1321" i="8"/>
  <c r="B1120" i="8"/>
  <c r="B6136" i="8"/>
  <c r="B3661" i="8"/>
  <c r="B2597" i="8"/>
  <c r="B5879" i="8"/>
  <c r="B9199" i="8"/>
  <c r="B311" i="8"/>
  <c r="B1071" i="8"/>
  <c r="B3626" i="8"/>
  <c r="B7267" i="8"/>
  <c r="B6116" i="8"/>
  <c r="B823" i="8"/>
  <c r="B9514" i="8"/>
  <c r="B1444" i="8"/>
  <c r="B2294" i="8"/>
  <c r="B7554" i="8"/>
  <c r="B6947" i="8"/>
  <c r="B839" i="8"/>
  <c r="B9537" i="8"/>
  <c r="B2486" i="8"/>
  <c r="B972" i="8"/>
  <c r="B3282" i="8"/>
  <c r="B7857" i="8"/>
  <c r="B5149" i="8"/>
  <c r="B2521" i="8"/>
  <c r="B7013" i="8"/>
  <c r="B9031" i="8"/>
  <c r="B8866" i="8"/>
  <c r="B8479" i="8"/>
  <c r="B8262" i="8"/>
  <c r="B7668" i="8"/>
  <c r="B1529" i="8"/>
  <c r="B9989" i="8"/>
  <c r="B5836" i="8"/>
  <c r="B90" i="8"/>
  <c r="B4649" i="8"/>
  <c r="B204" i="8"/>
  <c r="B5280" i="8"/>
  <c r="B990" i="8"/>
  <c r="B7363" i="8"/>
  <c r="B5499" i="8"/>
  <c r="B2345" i="8"/>
  <c r="B7138" i="8"/>
  <c r="B5960" i="8"/>
  <c r="B5020" i="8"/>
  <c r="B9479" i="8"/>
  <c r="B875" i="8"/>
  <c r="B2979" i="8"/>
  <c r="B4187" i="8"/>
  <c r="B9628" i="8"/>
  <c r="B3621" i="8"/>
  <c r="B6454" i="8"/>
  <c r="B2555" i="8"/>
  <c r="B6984" i="8"/>
  <c r="B1045" i="8"/>
  <c r="B538" i="8"/>
  <c r="B194" i="8"/>
  <c r="B1624" i="8"/>
  <c r="B8244" i="8"/>
  <c r="B2729" i="8"/>
  <c r="B7206" i="8"/>
  <c r="B8514" i="8"/>
  <c r="B9358" i="8"/>
  <c r="B9060" i="8"/>
  <c r="B6012" i="8"/>
  <c r="B2593" i="8"/>
  <c r="B9232" i="8"/>
  <c r="B8457" i="8"/>
  <c r="B6145" i="8"/>
  <c r="B6667" i="8"/>
  <c r="B8407" i="8"/>
  <c r="B9158" i="8"/>
  <c r="B7442" i="8"/>
  <c r="B828" i="8"/>
  <c r="B9257" i="8"/>
  <c r="B4772" i="8"/>
  <c r="B3411" i="8"/>
  <c r="B6156" i="8"/>
  <c r="B6942" i="8"/>
  <c r="B7028" i="8"/>
  <c r="B1959" i="8"/>
  <c r="B7233" i="8"/>
  <c r="B6885" i="8"/>
  <c r="B355" i="8"/>
  <c r="B2674" i="8"/>
  <c r="B8222" i="8"/>
  <c r="B7089" i="8"/>
  <c r="B2389" i="8"/>
  <c r="B6466" i="8"/>
  <c r="B7039" i="8"/>
  <c r="B8219" i="8"/>
  <c r="B3687" i="8"/>
  <c r="B4269" i="8"/>
  <c r="B9393" i="8"/>
  <c r="B11" i="8"/>
  <c r="B357" i="8"/>
  <c r="B6342" i="8"/>
  <c r="B3033" i="8"/>
  <c r="B6426" i="8"/>
  <c r="B8394" i="8"/>
  <c r="B387" i="8"/>
  <c r="B4790" i="8"/>
  <c r="B1887" i="8"/>
  <c r="B3232" i="8"/>
  <c r="B5010" i="8"/>
  <c r="B3614" i="8"/>
  <c r="B6437" i="8"/>
  <c r="B127" i="8"/>
  <c r="B9266" i="8"/>
  <c r="B8935" i="8"/>
  <c r="B4137" i="8"/>
  <c r="B1262" i="8"/>
  <c r="B5404" i="8"/>
  <c r="B6080" i="8"/>
  <c r="B2611" i="8"/>
  <c r="B4144" i="8"/>
  <c r="B8490" i="8"/>
  <c r="B3011" i="8"/>
  <c r="B9545" i="8"/>
  <c r="B9387" i="8"/>
  <c r="B7460" i="8"/>
  <c r="B8533" i="8"/>
  <c r="B5669" i="8"/>
  <c r="B5729" i="8"/>
  <c r="B5224" i="8"/>
  <c r="B7053" i="8"/>
  <c r="B7550" i="8"/>
  <c r="B6301" i="8"/>
  <c r="B241" i="8"/>
  <c r="B8175" i="8"/>
  <c r="B3381" i="8"/>
  <c r="B8356" i="8"/>
  <c r="B3425" i="8"/>
  <c r="B1140" i="8"/>
  <c r="B3787" i="8"/>
  <c r="B7443" i="8"/>
  <c r="B2678" i="8"/>
  <c r="B2093" i="8"/>
  <c r="B9893" i="8"/>
  <c r="B971" i="8"/>
  <c r="B4740" i="8"/>
  <c r="B5687" i="8"/>
  <c r="B2458" i="8"/>
  <c r="B4399" i="8"/>
  <c r="B6300" i="8"/>
  <c r="B2825" i="8"/>
  <c r="B8535" i="8"/>
  <c r="B1443" i="8"/>
  <c r="B195" i="8"/>
  <c r="B4514" i="8"/>
  <c r="B7797" i="8"/>
  <c r="B2524" i="8"/>
  <c r="B1716" i="8"/>
  <c r="B4583" i="8"/>
  <c r="B808" i="8"/>
  <c r="B721" i="8"/>
  <c r="B6306" i="8"/>
  <c r="B262" i="8"/>
  <c r="B6898" i="8"/>
  <c r="B42" i="8"/>
  <c r="B3375" i="8"/>
  <c r="B447" i="8"/>
  <c r="B6287" i="8"/>
  <c r="B3818" i="8"/>
  <c r="B3807" i="8"/>
  <c r="B63" i="8"/>
  <c r="B93" i="8"/>
  <c r="B7529" i="8"/>
  <c r="B2046" i="8"/>
  <c r="B9641" i="8"/>
  <c r="B3114" i="8"/>
  <c r="B7538" i="8"/>
  <c r="B6099" i="8"/>
  <c r="B4604" i="8"/>
  <c r="B6101" i="8"/>
  <c r="B8027" i="8"/>
  <c r="B8619" i="8"/>
  <c r="B3194" i="8"/>
  <c r="B8336" i="8"/>
  <c r="B5707" i="8"/>
  <c r="B8227" i="8"/>
  <c r="B6680" i="8"/>
  <c r="B1212" i="8"/>
  <c r="B1722" i="8"/>
  <c r="B8247" i="8"/>
  <c r="B6181" i="8"/>
  <c r="B1052" i="8"/>
  <c r="B8294" i="8"/>
  <c r="B94" i="8"/>
  <c r="B1999" i="8"/>
  <c r="B1204" i="8"/>
  <c r="B797" i="8"/>
  <c r="B5412" i="8"/>
  <c r="B7451" i="8"/>
  <c r="B9047" i="8"/>
  <c r="B1563" i="8"/>
  <c r="B701" i="8"/>
  <c r="B5742" i="8"/>
  <c r="B8785" i="8"/>
  <c r="B1224" i="8"/>
  <c r="B4429" i="8"/>
  <c r="B9649" i="8"/>
  <c r="B3226" i="8"/>
  <c r="B7922" i="8"/>
  <c r="B8192" i="8"/>
  <c r="B5791" i="8"/>
  <c r="B8425" i="8"/>
  <c r="B1810" i="8"/>
  <c r="B2236" i="8"/>
  <c r="B7784" i="8"/>
  <c r="B5170" i="8"/>
  <c r="B1364" i="8"/>
  <c r="B8640" i="8"/>
  <c r="B3599" i="8"/>
  <c r="B3740" i="8"/>
  <c r="B9748" i="8"/>
  <c r="B6310" i="8"/>
  <c r="B9931" i="8"/>
  <c r="B6651" i="8"/>
  <c r="B8966" i="8"/>
  <c r="B1703" i="8"/>
  <c r="B2672" i="8"/>
  <c r="B2169" i="8"/>
  <c r="B7675" i="8"/>
  <c r="B2227" i="8"/>
  <c r="B4547" i="8"/>
  <c r="B897" i="8"/>
  <c r="B9337" i="8"/>
  <c r="B878" i="8"/>
  <c r="B8670" i="8"/>
  <c r="B3999" i="8"/>
  <c r="B3167" i="8"/>
  <c r="B4405" i="8"/>
  <c r="B2721" i="8"/>
  <c r="B8372" i="8"/>
  <c r="B665" i="8"/>
  <c r="B8901" i="8"/>
  <c r="B3192" i="8"/>
  <c r="B5259" i="8"/>
  <c r="B6294" i="8"/>
  <c r="B433" i="8"/>
  <c r="B9886" i="8"/>
  <c r="B2708" i="8"/>
  <c r="B1714" i="8"/>
  <c r="B6313" i="8"/>
  <c r="B6681" i="8"/>
  <c r="B1633" i="8"/>
  <c r="B8366" i="8"/>
  <c r="B1986" i="8"/>
  <c r="B9243" i="8"/>
  <c r="B8768" i="8"/>
  <c r="B8790" i="8"/>
  <c r="B7418" i="8"/>
  <c r="B9839" i="8"/>
  <c r="B277" i="8"/>
  <c r="B9115" i="8"/>
  <c r="B6197" i="8"/>
  <c r="B3899" i="8"/>
  <c r="B6061" i="8"/>
  <c r="B6519" i="8"/>
  <c r="B760" i="8"/>
  <c r="B1470" i="8"/>
  <c r="B3456" i="8"/>
  <c r="B9203" i="8"/>
  <c r="B8039" i="8"/>
  <c r="B7695" i="8"/>
  <c r="B4164" i="8"/>
  <c r="B300" i="8"/>
  <c r="B6549" i="8"/>
  <c r="B9079" i="8"/>
  <c r="B5873" i="8"/>
  <c r="B4387" i="8"/>
  <c r="B7115" i="8"/>
  <c r="B5140" i="8"/>
  <c r="B7466" i="8"/>
  <c r="B9785" i="8"/>
  <c r="B8098" i="8"/>
  <c r="B5310" i="8"/>
  <c r="B168" i="8"/>
  <c r="B8988" i="8"/>
  <c r="B1116" i="8"/>
  <c r="B2065" i="8"/>
  <c r="B7653" i="8"/>
  <c r="B2515" i="8"/>
  <c r="B8276" i="8"/>
  <c r="B8956" i="8"/>
  <c r="B801" i="8"/>
  <c r="B8351" i="8"/>
  <c r="B6776" i="8"/>
  <c r="B682" i="8"/>
  <c r="B1323" i="8"/>
  <c r="B6673" i="8"/>
  <c r="B6418" i="8"/>
  <c r="B2904" i="8"/>
  <c r="B7098" i="8"/>
  <c r="B3628" i="8"/>
  <c r="B3165" i="8"/>
  <c r="B2152" i="8"/>
  <c r="B6013" i="8"/>
  <c r="B4489" i="8"/>
  <c r="B3606" i="8"/>
  <c r="B9689" i="8"/>
  <c r="B6799" i="8"/>
  <c r="B6815" i="8"/>
  <c r="B8850" i="8"/>
  <c r="B7356" i="8"/>
  <c r="B3598" i="8"/>
  <c r="B3168" i="8"/>
  <c r="B1658" i="8"/>
  <c r="B402" i="8"/>
  <c r="B1299" i="8"/>
  <c r="B8571" i="8"/>
  <c r="B2175" i="8"/>
  <c r="B6734" i="8"/>
  <c r="B9597" i="8"/>
  <c r="B403" i="8"/>
  <c r="B6103" i="8"/>
  <c r="B1663" i="8"/>
  <c r="B9234" i="8"/>
  <c r="B4512" i="8"/>
  <c r="B6871" i="8"/>
  <c r="B799" i="8"/>
  <c r="B868" i="8"/>
  <c r="B2156" i="8"/>
  <c r="B6914" i="8"/>
  <c r="B4984" i="8"/>
  <c r="B2252" i="8"/>
  <c r="B3953" i="8"/>
  <c r="B8272" i="8"/>
  <c r="B4806" i="8"/>
  <c r="B3904" i="8"/>
  <c r="B1656" i="8"/>
  <c r="B4623" i="8"/>
  <c r="B8555" i="8"/>
  <c r="B7066" i="8"/>
  <c r="B9510" i="8"/>
  <c r="B1029" i="8"/>
  <c r="B1176" i="8"/>
  <c r="B506" i="8"/>
  <c r="B7151" i="8"/>
  <c r="B9655" i="8"/>
  <c r="B9073" i="8"/>
  <c r="B2991" i="8"/>
  <c r="B3821" i="8"/>
  <c r="B5579" i="8"/>
  <c r="B2797" i="8"/>
  <c r="B3827" i="8"/>
  <c r="B5143" i="8"/>
  <c r="B1825" i="8"/>
  <c r="B4551" i="8"/>
  <c r="B4521" i="8"/>
  <c r="B718" i="8"/>
  <c r="B9453" i="8"/>
  <c r="B8217" i="8"/>
  <c r="B5792" i="8"/>
  <c r="B3656" i="8"/>
  <c r="B8969" i="8"/>
  <c r="B2302" i="8"/>
  <c r="B2871" i="8"/>
  <c r="B1695" i="8"/>
  <c r="B7783" i="8"/>
  <c r="B8821" i="8"/>
  <c r="B4614" i="8"/>
  <c r="B615" i="8"/>
  <c r="B7185" i="8"/>
  <c r="B6374" i="8"/>
  <c r="B8088" i="8"/>
  <c r="B695" i="8"/>
  <c r="B2488" i="8"/>
  <c r="B150" i="8"/>
  <c r="B6065" i="8"/>
  <c r="B9717" i="8"/>
  <c r="B1577" i="8"/>
  <c r="B3417" i="8"/>
  <c r="B7801" i="8"/>
  <c r="B9131" i="8"/>
  <c r="B3874" i="8"/>
  <c r="B3063" i="8"/>
  <c r="B5168" i="8"/>
  <c r="B7069" i="8"/>
  <c r="B8448" i="8"/>
  <c r="B6832" i="8"/>
  <c r="B1185" i="8"/>
  <c r="B380" i="8"/>
  <c r="B8915" i="8"/>
  <c r="B7521" i="8"/>
  <c r="B3988" i="8"/>
  <c r="B1575" i="8"/>
  <c r="B3298" i="8"/>
  <c r="B953" i="8"/>
  <c r="B6657" i="8"/>
  <c r="B7800" i="8"/>
  <c r="B6590" i="8"/>
  <c r="B4158" i="8"/>
  <c r="B5890" i="8"/>
  <c r="B6935" i="8"/>
  <c r="B4121" i="8"/>
  <c r="B6474" i="8"/>
  <c r="B4846" i="8"/>
  <c r="B7891" i="8"/>
  <c r="B4139" i="8"/>
  <c r="B6732" i="8"/>
  <c r="B472" i="8"/>
  <c r="B4580" i="8"/>
  <c r="B8781" i="8"/>
  <c r="B7637" i="8"/>
  <c r="B964" i="8"/>
  <c r="B6623" i="8"/>
  <c r="B4208" i="8"/>
  <c r="B5953" i="8"/>
  <c r="B3246" i="8"/>
  <c r="B9121" i="8"/>
  <c r="B6328" i="8"/>
  <c r="B5112" i="8"/>
  <c r="B352" i="8"/>
  <c r="B5095" i="8"/>
  <c r="B8478" i="8"/>
  <c r="B321" i="8"/>
  <c r="B2123" i="8"/>
  <c r="B4341" i="8"/>
  <c r="B5122" i="8"/>
  <c r="B3782" i="8"/>
  <c r="B1770" i="8"/>
  <c r="B2660" i="8"/>
  <c r="B1939" i="8"/>
  <c r="B5578" i="8"/>
  <c r="B1566" i="8"/>
  <c r="B2872" i="8"/>
  <c r="B6766" i="8"/>
  <c r="B4981" i="8"/>
  <c r="B3019" i="8"/>
  <c r="B8250" i="8"/>
  <c r="B293" i="8"/>
  <c r="B6486" i="8"/>
  <c r="B1293" i="8"/>
  <c r="B6205" i="8"/>
  <c r="B9600" i="8"/>
  <c r="B1795" i="8"/>
  <c r="B8101" i="8"/>
  <c r="B690" i="8"/>
  <c r="B6940" i="8"/>
  <c r="B3820" i="8"/>
  <c r="B4750" i="8"/>
  <c r="B3892" i="8"/>
  <c r="B4756" i="8"/>
  <c r="B4366" i="8"/>
  <c r="B8004" i="8"/>
  <c r="B9025" i="8"/>
  <c r="B7702" i="8"/>
  <c r="B7533" i="8"/>
  <c r="B5947" i="8"/>
  <c r="B3723" i="8"/>
  <c r="B8043" i="8"/>
  <c r="B6207" i="8"/>
  <c r="B6646" i="8"/>
  <c r="B8604" i="8"/>
  <c r="B7461" i="8"/>
  <c r="B2715" i="8"/>
  <c r="B1659" i="8"/>
  <c r="B3249" i="8"/>
  <c r="B7690" i="8"/>
  <c r="B1234" i="8"/>
  <c r="B5500" i="8"/>
  <c r="B2192" i="8"/>
  <c r="B564" i="8"/>
  <c r="B4453" i="8"/>
  <c r="B8651" i="8"/>
  <c r="B4066" i="8"/>
  <c r="B5247" i="8"/>
  <c r="B1272" i="8"/>
  <c r="B7770" i="8"/>
  <c r="B7229" i="8"/>
  <c r="B5818" i="8"/>
  <c r="B6227" i="8"/>
  <c r="B7379" i="8"/>
  <c r="B1198" i="8"/>
  <c r="B6079" i="8"/>
  <c r="B9523" i="8"/>
  <c r="B244" i="8"/>
  <c r="B5306" i="8"/>
  <c r="B4147" i="8"/>
  <c r="B324" i="8"/>
  <c r="B2912" i="8"/>
  <c r="B5824" i="8"/>
  <c r="B7019" i="8"/>
  <c r="B5389" i="8"/>
  <c r="B5637" i="8"/>
  <c r="B1457" i="8"/>
  <c r="B8400" i="8"/>
  <c r="B4499" i="8"/>
  <c r="B2275" i="8"/>
  <c r="B1478" i="8"/>
  <c r="B6239" i="8"/>
  <c r="B4312" i="8"/>
  <c r="B1112" i="8"/>
  <c r="B6283" i="8"/>
  <c r="B3107" i="8"/>
  <c r="B4589" i="8"/>
  <c r="B9781" i="8"/>
  <c r="B6108" i="8"/>
  <c r="B6138" i="8"/>
  <c r="B9890" i="8"/>
  <c r="B1039" i="8"/>
  <c r="B6204" i="8"/>
  <c r="B4994" i="8"/>
  <c r="B6006" i="8"/>
  <c r="B2518" i="8"/>
  <c r="B1476" i="8"/>
  <c r="B2691" i="8"/>
  <c r="B388" i="8"/>
  <c r="B8654" i="8"/>
  <c r="B5747" i="8"/>
  <c r="B8732" i="8"/>
  <c r="B1830" i="8"/>
  <c r="B8709" i="8"/>
  <c r="B8114" i="8"/>
  <c r="B2054" i="8"/>
  <c r="B2396" i="8"/>
  <c r="B9442" i="8"/>
  <c r="B338" i="8"/>
  <c r="B335" i="8"/>
  <c r="B7904" i="8"/>
  <c r="B7009" i="8"/>
  <c r="B8697" i="8"/>
  <c r="B601" i="8"/>
  <c r="B6583" i="8"/>
  <c r="B5049" i="8"/>
  <c r="B3470" i="8"/>
  <c r="B5785" i="8"/>
  <c r="B533" i="8"/>
  <c r="B7269" i="8"/>
  <c r="B9661" i="8"/>
  <c r="B442" i="8"/>
  <c r="B1493" i="8"/>
  <c r="B4655" i="8"/>
  <c r="B8296" i="8"/>
  <c r="B5060" i="8"/>
  <c r="B7422" i="8"/>
  <c r="B7426" i="8"/>
  <c r="B4838" i="8"/>
  <c r="B5237" i="8"/>
  <c r="B2548" i="8"/>
  <c r="B7573" i="8"/>
  <c r="B7817" i="8"/>
  <c r="B4545" i="8"/>
  <c r="B7251" i="8"/>
  <c r="B1277" i="8"/>
  <c r="B1351" i="8"/>
  <c r="B9245" i="8"/>
  <c r="B6816" i="8"/>
  <c r="B6821" i="8"/>
  <c r="B214" i="8"/>
  <c r="B3709" i="8"/>
  <c r="B2707" i="8"/>
  <c r="B475" i="8"/>
  <c r="B7313" i="8"/>
  <c r="B5496" i="8"/>
  <c r="B9108" i="8"/>
  <c r="B255" i="8"/>
  <c r="B4217" i="8"/>
  <c r="B5927" i="8"/>
  <c r="B4412" i="8"/>
  <c r="B5504" i="8"/>
  <c r="B5846" i="8"/>
  <c r="B5937" i="8"/>
  <c r="B7277" i="8"/>
  <c r="B3830" i="8"/>
  <c r="B1362" i="8"/>
  <c r="B2415" i="8"/>
  <c r="B4384" i="8"/>
  <c r="B3220" i="8"/>
  <c r="B3364" i="8"/>
  <c r="B5518" i="8"/>
  <c r="B2316" i="8"/>
  <c r="B7782" i="8"/>
  <c r="B154" i="8"/>
  <c r="B5058" i="8"/>
  <c r="B620" i="8"/>
  <c r="B6597" i="8"/>
  <c r="B221" i="8"/>
  <c r="B8320" i="8"/>
  <c r="B5826" i="8"/>
  <c r="B9560" i="8"/>
  <c r="B7054" i="8"/>
  <c r="B3268" i="8"/>
  <c r="B3201" i="8"/>
  <c r="B3541" i="8"/>
  <c r="B8131" i="8"/>
  <c r="B369" i="8"/>
  <c r="B9152" i="8"/>
  <c r="B4491" i="8"/>
  <c r="B2311" i="8"/>
  <c r="B1219" i="8"/>
  <c r="B6604" i="8"/>
  <c r="B9765" i="8"/>
  <c r="B8794" i="8"/>
  <c r="B973" i="8"/>
  <c r="B9109" i="8"/>
  <c r="B9832" i="8"/>
  <c r="B5633" i="8"/>
  <c r="B6078" i="8"/>
  <c r="B8094" i="8"/>
  <c r="B9484" i="8"/>
  <c r="B1350" i="8"/>
  <c r="B1755" i="8"/>
  <c r="B7847" i="8"/>
  <c r="B1348" i="8"/>
  <c r="B4190" i="8"/>
  <c r="B1000" i="8"/>
  <c r="B469" i="8"/>
  <c r="B1252" i="8"/>
  <c r="B2686" i="8"/>
  <c r="B596" i="8"/>
  <c r="B6865" i="8"/>
  <c r="B6442" i="8"/>
  <c r="B3067" i="8"/>
  <c r="B1057" i="8"/>
  <c r="B3915" i="8"/>
  <c r="B334" i="8"/>
  <c r="B6980" i="8"/>
  <c r="B8649" i="8"/>
  <c r="B7072" i="8"/>
  <c r="B3652" i="8"/>
  <c r="B2312" i="8"/>
  <c r="B135" i="8"/>
  <c r="B9988" i="8"/>
  <c r="B7366" i="8"/>
  <c r="B4945" i="8"/>
  <c r="B9633" i="8"/>
  <c r="B7475" i="8"/>
  <c r="B9362" i="8"/>
  <c r="B1072" i="8"/>
  <c r="B1992" i="8"/>
  <c r="B7440" i="8"/>
  <c r="B9016" i="8"/>
  <c r="B9213" i="8"/>
  <c r="B1749" i="8"/>
  <c r="B1833" i="8"/>
  <c r="B4866" i="8"/>
  <c r="B128" i="8"/>
  <c r="B1131" i="8"/>
  <c r="B6896" i="8"/>
  <c r="B1001" i="8"/>
  <c r="B8185" i="8"/>
  <c r="B162" i="8"/>
  <c r="B3967" i="8"/>
  <c r="B6973" i="8"/>
  <c r="B3187" i="8"/>
  <c r="B4717" i="8"/>
  <c r="B5893" i="8"/>
  <c r="B5461" i="8"/>
  <c r="B3911" i="8"/>
  <c r="B3111" i="8"/>
  <c r="B2608" i="8"/>
  <c r="B4091" i="8"/>
  <c r="B1694" i="8"/>
  <c r="B6225" i="8"/>
  <c r="B580" i="8"/>
  <c r="B8692" i="8"/>
  <c r="B7650" i="8"/>
  <c r="B8286" i="8"/>
  <c r="B5881" i="8"/>
  <c r="B7055" i="8"/>
  <c r="B3569" i="8"/>
  <c r="B9722" i="8"/>
  <c r="B5041" i="8"/>
  <c r="B7715" i="8"/>
  <c r="B5029" i="8"/>
  <c r="B791" i="8"/>
  <c r="B1789" i="8"/>
  <c r="B409" i="8"/>
  <c r="B639" i="8"/>
  <c r="B4715" i="8"/>
  <c r="B498" i="8"/>
  <c r="B9273" i="8"/>
  <c r="B6747" i="8"/>
  <c r="B2231" i="8"/>
  <c r="B923" i="8"/>
  <c r="B9814" i="8"/>
  <c r="B4524" i="8"/>
  <c r="B6679" i="8"/>
  <c r="B7638" i="8"/>
  <c r="B8849" i="8"/>
  <c r="B8629" i="8"/>
  <c r="B4218" i="8"/>
  <c r="B9962" i="8"/>
  <c r="B9451" i="8"/>
  <c r="B318" i="8"/>
  <c r="B8491" i="8"/>
  <c r="B681" i="8"/>
  <c r="B5968" i="8"/>
  <c r="B2374" i="8"/>
  <c r="B6566" i="8"/>
  <c r="B2185" i="8"/>
  <c r="B5607" i="8"/>
  <c r="B2883" i="8"/>
  <c r="B2051" i="8"/>
  <c r="B9048" i="8"/>
  <c r="B4533" i="8"/>
  <c r="B4199" i="8"/>
  <c r="B5749" i="8"/>
  <c r="B5757" i="8"/>
  <c r="B1844" i="8"/>
  <c r="B5856" i="8"/>
  <c r="B3307" i="8"/>
  <c r="B9240" i="8"/>
  <c r="B6823" i="8"/>
  <c r="B5037" i="8"/>
  <c r="B1159" i="8"/>
  <c r="B9398" i="8"/>
  <c r="B1989" i="8"/>
  <c r="B7371" i="8"/>
  <c r="B8271" i="8"/>
  <c r="B6323" i="8"/>
  <c r="B1202" i="8"/>
  <c r="B3894" i="8"/>
  <c r="B2098" i="8"/>
  <c r="B1472" i="8"/>
  <c r="B5354" i="8"/>
  <c r="B4870" i="8"/>
  <c r="B3526" i="8"/>
  <c r="B5269" i="8"/>
  <c r="B5835" i="8"/>
  <c r="B5221" i="8"/>
  <c r="B8113" i="8"/>
  <c r="B6032" i="8"/>
  <c r="B6635" i="8"/>
  <c r="B7482" i="8"/>
  <c r="B557" i="8"/>
  <c r="B8444" i="8"/>
  <c r="B6537" i="8"/>
  <c r="B8989" i="8"/>
  <c r="B6890" i="8"/>
  <c r="B9430" i="8"/>
  <c r="B9694" i="8"/>
  <c r="B8012" i="8"/>
  <c r="B9643" i="8"/>
  <c r="B3617" i="8"/>
  <c r="B5090" i="8"/>
  <c r="B4669" i="8"/>
  <c r="B8451" i="8"/>
  <c r="B8546" i="8"/>
  <c r="B6596" i="8"/>
  <c r="B6250" i="8"/>
  <c r="B8965" i="8"/>
  <c r="B6062" i="8"/>
  <c r="B9089" i="8"/>
  <c r="B7056" i="8"/>
  <c r="B8311" i="8"/>
  <c r="B4571" i="8"/>
  <c r="B263" i="8"/>
  <c r="B3888" i="8"/>
  <c r="B1883" i="8"/>
  <c r="B2332" i="8"/>
  <c r="B3810" i="8"/>
  <c r="B5350" i="8"/>
  <c r="B2937" i="8"/>
  <c r="B8107" i="8"/>
  <c r="B5564" i="8"/>
  <c r="B2392" i="8"/>
  <c r="B5360" i="8"/>
  <c r="B3635" i="8"/>
  <c r="B7067" i="8"/>
  <c r="B4109" i="8"/>
  <c r="B6413" i="8"/>
  <c r="B1543" i="8"/>
  <c r="B1278" i="8"/>
  <c r="B7381" i="8"/>
  <c r="B4793" i="8"/>
  <c r="B8731" i="8"/>
  <c r="B3440" i="8"/>
  <c r="B8398" i="8"/>
  <c r="B2239" i="8"/>
  <c r="B3567" i="8"/>
  <c r="B8337" i="8"/>
  <c r="B7829" i="8"/>
  <c r="B159" i="8"/>
  <c r="B8307" i="8"/>
  <c r="B717" i="8"/>
  <c r="B2293" i="8"/>
  <c r="B131" i="8"/>
  <c r="B5601" i="8"/>
  <c r="B6462" i="8"/>
  <c r="B9520" i="8"/>
  <c r="B5648" i="8"/>
  <c r="B8328" i="8"/>
  <c r="B3380" i="8"/>
  <c r="B8755" i="8"/>
  <c r="B1677" i="8"/>
  <c r="B2257" i="8"/>
  <c r="B1546" i="8"/>
  <c r="B6077" i="8"/>
  <c r="B3047" i="8"/>
  <c r="B9624" i="8"/>
  <c r="B7936" i="8"/>
  <c r="B9171" i="8"/>
  <c r="B8135" i="8"/>
  <c r="B5445" i="8"/>
  <c r="B6627" i="8"/>
  <c r="B7250" i="8"/>
  <c r="B313" i="8"/>
  <c r="B8784" i="8"/>
  <c r="B8919" i="8"/>
  <c r="B9305" i="8"/>
  <c r="B1925" i="8"/>
  <c r="B2934" i="8"/>
  <c r="B6665" i="8"/>
  <c r="B4684" i="8"/>
  <c r="B5977" i="8"/>
  <c r="B822" i="8"/>
  <c r="B9762" i="8"/>
  <c r="B4695" i="8"/>
  <c r="B1562" i="8"/>
  <c r="B2460" i="8"/>
  <c r="B4105" i="8"/>
  <c r="B3730" i="8"/>
  <c r="B1002" i="8"/>
  <c r="B5709" i="8"/>
  <c r="B2947" i="8"/>
  <c r="B1062" i="8"/>
  <c r="B8540" i="8"/>
  <c r="B5458" i="8"/>
  <c r="B7818" i="8"/>
  <c r="B9634" i="8"/>
  <c r="B3873" i="8"/>
  <c r="B7281" i="8"/>
  <c r="B1613" i="8"/>
  <c r="B1406" i="8"/>
  <c r="B2461" i="8"/>
  <c r="B3839" i="8"/>
  <c r="B6212" i="8"/>
  <c r="B9370" i="8"/>
  <c r="B4332" i="8"/>
  <c r="B3772" i="8"/>
  <c r="B1629" i="8"/>
  <c r="B4006" i="8"/>
  <c r="B7807" i="8"/>
  <c r="B8167" i="8"/>
  <c r="B7403" i="8"/>
  <c r="B6192" i="8"/>
  <c r="B9874" i="8"/>
  <c r="B1761" i="8"/>
  <c r="B7221" i="8"/>
  <c r="B7406" i="8"/>
  <c r="B4782" i="8"/>
  <c r="B3136" i="8"/>
  <c r="B864" i="8"/>
  <c r="B5124" i="8"/>
  <c r="B3467" i="8"/>
  <c r="B5447" i="8"/>
  <c r="B22" i="8"/>
  <c r="B6768" i="8"/>
  <c r="B9101" i="8"/>
  <c r="B5190" i="8"/>
  <c r="B5965" i="8"/>
  <c r="B9887" i="8"/>
  <c r="B8030" i="8"/>
  <c r="B286" i="8"/>
  <c r="B4323" i="8"/>
  <c r="B487" i="8"/>
  <c r="B5291" i="8"/>
  <c r="B7912" i="8"/>
  <c r="B8442" i="8"/>
  <c r="B466" i="8"/>
  <c r="B1146" i="8"/>
  <c r="B2403" i="8"/>
  <c r="B5023" i="8"/>
  <c r="B7830" i="8"/>
  <c r="B2008" i="8"/>
  <c r="B4546" i="8"/>
  <c r="B7882" i="8"/>
  <c r="B658" i="8"/>
  <c r="B9198" i="8"/>
  <c r="B1178" i="8"/>
  <c r="B9147" i="8"/>
  <c r="B6557" i="8"/>
  <c r="B4535" i="8"/>
  <c r="B2699" i="8"/>
  <c r="B3342" i="8"/>
  <c r="B7037" i="8"/>
  <c r="B8432" i="8"/>
  <c r="B5139" i="8"/>
  <c r="B7169" i="8"/>
  <c r="B1085" i="8"/>
  <c r="B4879" i="8"/>
  <c r="B7407" i="8"/>
  <c r="B6994" i="8"/>
  <c r="B6043" i="8"/>
  <c r="B9260" i="8"/>
  <c r="B5436" i="8"/>
  <c r="B6664" i="8"/>
  <c r="B989" i="8"/>
  <c r="B138" i="8"/>
  <c r="B9172" i="8"/>
  <c r="B8982" i="8"/>
  <c r="B877" i="8"/>
  <c r="B7242" i="8"/>
  <c r="B4074" i="8"/>
  <c r="B7508" i="8"/>
  <c r="B6565" i="8"/>
  <c r="B9046" i="8"/>
  <c r="B1456" i="8"/>
  <c r="B8082" i="8"/>
  <c r="B7139" i="8"/>
  <c r="B2360" i="8"/>
  <c r="B9489" i="8"/>
  <c r="B9875" i="8"/>
  <c r="B9525" i="8"/>
  <c r="B565" i="8"/>
  <c r="B6229" i="8"/>
  <c r="B2223" i="8"/>
  <c r="B6615" i="8"/>
  <c r="B3927" i="8"/>
  <c r="B4564" i="8"/>
  <c r="B4287" i="8"/>
  <c r="B1124" i="8"/>
  <c r="B1797" i="8"/>
  <c r="B5964" i="8"/>
  <c r="B2902" i="8"/>
  <c r="B7759" i="8"/>
  <c r="B8388" i="8"/>
  <c r="B111" i="8"/>
  <c r="B8411" i="8"/>
  <c r="B6275" i="8"/>
  <c r="B3611" i="8"/>
  <c r="B1446" i="8"/>
  <c r="B1771" i="8"/>
  <c r="B2702" i="8"/>
  <c r="B3006" i="8"/>
  <c r="B6619" i="8"/>
  <c r="B7655" i="8"/>
  <c r="B7492" i="8"/>
  <c r="B2618" i="8"/>
  <c r="B3106" i="8"/>
  <c r="B8303" i="8"/>
  <c r="B9613" i="8"/>
  <c r="B3327" i="8"/>
  <c r="B7601" i="8"/>
  <c r="B307" i="8"/>
  <c r="B8246" i="8"/>
  <c r="B2569" i="8"/>
  <c r="B1673" i="8"/>
  <c r="B158" i="8"/>
  <c r="B8086" i="8"/>
  <c r="B6305" i="8"/>
  <c r="B4562" i="8"/>
  <c r="B4741" i="8"/>
  <c r="B8501" i="8"/>
  <c r="B3557" i="8"/>
  <c r="B3584" i="8"/>
  <c r="B663" i="8"/>
  <c r="B3925" i="8"/>
  <c r="B3068" i="8"/>
  <c r="B7778" i="8"/>
  <c r="B9741" i="8"/>
  <c r="B7576" i="8"/>
  <c r="B1494" i="8"/>
  <c r="B4895" i="8"/>
  <c r="B4673" i="8"/>
  <c r="B4115" i="8"/>
  <c r="B3983" i="8"/>
  <c r="B5208" i="8"/>
  <c r="B2793" i="8"/>
  <c r="B2595" i="8"/>
  <c r="B3182" i="8"/>
  <c r="B7581" i="8"/>
  <c r="B4848" i="8"/>
  <c r="B304" i="8"/>
  <c r="B9856" i="8"/>
  <c r="B9435" i="8"/>
  <c r="B1098" i="8"/>
  <c r="B5424" i="8"/>
  <c r="B5330" i="8"/>
  <c r="B3164" i="8"/>
  <c r="B767" i="8"/>
  <c r="B5588" i="8"/>
  <c r="B5024" i="8"/>
  <c r="B4369" i="8"/>
  <c r="B7222" i="8"/>
  <c r="B6700" i="8"/>
  <c r="B935" i="8"/>
  <c r="B9592" i="8"/>
  <c r="B1906" i="8"/>
  <c r="B40" i="8"/>
  <c r="B4037" i="8"/>
  <c r="B6800" i="8"/>
  <c r="B8074" i="8"/>
  <c r="B5352" i="8"/>
  <c r="B1876" i="8"/>
  <c r="B674" i="8"/>
  <c r="B4755" i="8"/>
  <c r="B7932" i="8"/>
  <c r="B9757" i="8"/>
  <c r="B7158" i="8"/>
  <c r="B3822" i="8"/>
  <c r="B9935" i="8"/>
  <c r="B3230" i="8"/>
  <c r="B2589" i="8"/>
  <c r="B3525" i="8"/>
  <c r="B5503" i="8"/>
  <c r="B379" i="8"/>
  <c r="B2462" i="8"/>
  <c r="B5159" i="8"/>
  <c r="B9433" i="8"/>
  <c r="B7167" i="8"/>
  <c r="B8196" i="8"/>
  <c r="B6948" i="8"/>
  <c r="B2811" i="8"/>
  <c r="B9038" i="8"/>
  <c r="B9088" i="8"/>
  <c r="B952" i="8"/>
  <c r="B8789" i="8"/>
  <c r="B834" i="8"/>
  <c r="B5888" i="8"/>
  <c r="B6022" i="8"/>
  <c r="B3916" i="8"/>
  <c r="B1004" i="8"/>
  <c r="B8699" i="8"/>
  <c r="B8067" i="8"/>
  <c r="B2723" i="8"/>
  <c r="B5395" i="8"/>
  <c r="B9466" i="8"/>
  <c r="B9119" i="8"/>
  <c r="B5240" i="8"/>
  <c r="B1330" i="8"/>
  <c r="B1743" i="8"/>
  <c r="B1483" i="8"/>
  <c r="B1816" i="8"/>
  <c r="B9264" i="8"/>
  <c r="B9695" i="8"/>
  <c r="B832" i="8"/>
  <c r="B2561" i="8"/>
  <c r="B2313" i="8"/>
  <c r="B2966" i="8"/>
  <c r="B8690" i="8"/>
  <c r="B411" i="8"/>
  <c r="B2895" i="8"/>
  <c r="B7888" i="8"/>
  <c r="B7178" i="8"/>
  <c r="B3362" i="8"/>
  <c r="B1286" i="8"/>
  <c r="B6112" i="8"/>
  <c r="B8473" i="8"/>
  <c r="B239" i="8"/>
  <c r="B2806" i="8"/>
  <c r="B6357" i="8"/>
  <c r="B497" i="8"/>
  <c r="B9821" i="8"/>
  <c r="B7235" i="8"/>
  <c r="B1963" i="8"/>
  <c r="B4953" i="8"/>
  <c r="B837" i="8"/>
  <c r="B5611" i="8"/>
  <c r="B3902" i="8"/>
  <c r="B3568" i="8"/>
  <c r="B1990" i="8"/>
  <c r="B3840" i="8"/>
  <c r="B5903" i="8"/>
  <c r="B9447" i="8"/>
  <c r="B9034" i="8"/>
  <c r="B638" i="8"/>
  <c r="B5969" i="8"/>
  <c r="B3675" i="8"/>
  <c r="B5432" i="8"/>
  <c r="B2292" i="8"/>
  <c r="B2408" i="8"/>
  <c r="B6907" i="8"/>
  <c r="B2342" i="8"/>
  <c r="B6755" i="8"/>
  <c r="B6783" i="8"/>
  <c r="B5228" i="8"/>
  <c r="B8010" i="8"/>
  <c r="B4706" i="8"/>
  <c r="B4065" i="8"/>
  <c r="B3546" i="8"/>
  <c r="B3682" i="8"/>
  <c r="B3608" i="8"/>
  <c r="B1366" i="8"/>
  <c r="B2629" i="8"/>
  <c r="B2210" i="8"/>
  <c r="B4808" i="8"/>
  <c r="B895" i="8"/>
  <c r="B3793" i="8"/>
  <c r="B9619" i="8"/>
  <c r="B9495" i="8"/>
  <c r="B7986" i="8"/>
  <c r="B5059" i="8"/>
  <c r="B6375" i="8"/>
  <c r="B245" i="8"/>
  <c r="B691" i="8"/>
  <c r="B8288" i="8"/>
  <c r="B802" i="8"/>
  <c r="B2601" i="8"/>
  <c r="B2530" i="8"/>
  <c r="B9156" i="8"/>
  <c r="B3768" i="8"/>
  <c r="B9069" i="8"/>
  <c r="B5974" i="8"/>
  <c r="B3642" i="8"/>
  <c r="B6591" i="8"/>
  <c r="B4974" i="8"/>
  <c r="B9571" i="8"/>
  <c r="B4843" i="8"/>
  <c r="B9976" i="8"/>
  <c r="B949" i="8"/>
  <c r="B6830" i="8"/>
  <c r="B4248" i="8"/>
  <c r="B2066" i="8"/>
  <c r="B6981" i="8"/>
  <c r="B3113" i="8"/>
  <c r="B5390" i="8"/>
  <c r="B18" i="8"/>
  <c r="B9605" i="8"/>
  <c r="B278" i="8"/>
  <c r="B2984" i="8"/>
  <c r="B4979" i="8"/>
  <c r="B7449" i="8"/>
  <c r="B6134" i="8"/>
  <c r="B8323" i="8"/>
  <c r="B6149" i="8"/>
  <c r="B9970" i="8"/>
  <c r="B3973" i="8"/>
  <c r="B1597" i="8"/>
  <c r="B1440" i="8"/>
  <c r="B3409" i="8"/>
  <c r="B2557" i="8"/>
  <c r="B781" i="8"/>
  <c r="B6813" i="8"/>
  <c r="B5464" i="8"/>
  <c r="B951" i="8"/>
  <c r="B6308" i="8"/>
  <c r="B7318" i="8"/>
  <c r="B2879" i="8"/>
  <c r="B8721" i="8"/>
  <c r="B4845" i="8"/>
  <c r="B3351" i="8"/>
  <c r="B9831" i="8"/>
  <c r="B8127" i="8"/>
  <c r="B463" i="8"/>
  <c r="B1083" i="8"/>
  <c r="B4693" i="8"/>
  <c r="B309" i="8"/>
  <c r="B4651" i="8"/>
  <c r="B9714" i="8"/>
  <c r="B8452" i="8"/>
  <c r="B3237" i="8"/>
  <c r="B217" i="8"/>
  <c r="B6125" i="8"/>
  <c r="B9938" i="8"/>
  <c r="B3800" i="8"/>
  <c r="B3138" i="8"/>
  <c r="B6399" i="8"/>
  <c r="B1371" i="8"/>
  <c r="B8456" i="8"/>
  <c r="B4054" i="8"/>
  <c r="B7798" i="8"/>
  <c r="B7404" i="8"/>
  <c r="B1033" i="8"/>
  <c r="B8505" i="8"/>
  <c r="B4513" i="8"/>
  <c r="B1058" i="8"/>
  <c r="B3984" i="8"/>
  <c r="B8159" i="8"/>
  <c r="B4167" i="8"/>
  <c r="B1539" i="8"/>
  <c r="B512" i="8"/>
  <c r="B9428" i="8"/>
  <c r="B6002" i="8"/>
  <c r="B8359" i="8"/>
  <c r="B7610" i="8"/>
  <c r="B7483" i="8"/>
  <c r="B4746" i="8"/>
  <c r="B5555" i="8"/>
  <c r="B4701" i="8"/>
  <c r="B7052" i="8"/>
  <c r="B8015" i="8"/>
  <c r="B8951" i="8"/>
  <c r="B6104" i="8"/>
  <c r="B5042" i="8"/>
  <c r="B8584" i="8"/>
  <c r="B2242" i="8"/>
  <c r="B8626" i="8"/>
  <c r="B4558" i="8"/>
  <c r="B7049" i="8"/>
  <c r="B6886" i="8"/>
  <c r="B8931" i="8"/>
  <c r="B5512" i="8"/>
  <c r="B8943" i="8"/>
  <c r="B8318" i="8"/>
  <c r="B4409" i="8"/>
  <c r="B4416" i="8"/>
  <c r="B3434" i="8"/>
  <c r="B9750" i="8"/>
  <c r="B4016" i="8"/>
  <c r="B394" i="8"/>
  <c r="B6571" i="8"/>
  <c r="B9726" i="8"/>
  <c r="B4128" i="8"/>
  <c r="B9992" i="8"/>
  <c r="B3654" i="8"/>
  <c r="B1737" i="8"/>
  <c r="B3486" i="8"/>
  <c r="B8888" i="8"/>
  <c r="B3410" i="8"/>
  <c r="B7859" i="8"/>
  <c r="B1835" i="8"/>
  <c r="B7041" i="8"/>
  <c r="B5144" i="8"/>
  <c r="B4445" i="8"/>
  <c r="B9720" i="8"/>
  <c r="B1100" i="8"/>
  <c r="B7116" i="8"/>
  <c r="B8481" i="8"/>
  <c r="B2711" i="8"/>
  <c r="B8786" i="8"/>
  <c r="B9314" i="8"/>
  <c r="B4111" i="8"/>
  <c r="B1211" i="8"/>
  <c r="B2088" i="8"/>
  <c r="B4961" i="8"/>
  <c r="B3918" i="8"/>
  <c r="B3428" i="8"/>
  <c r="B3160" i="8"/>
  <c r="B1707" i="8"/>
  <c r="B891" i="8"/>
  <c r="B4488" i="8"/>
  <c r="B9835" i="8"/>
  <c r="B2146" i="8"/>
  <c r="B7642" i="8"/>
  <c r="B896" i="8"/>
  <c r="B1495" i="8"/>
  <c r="B1655" i="8"/>
  <c r="B2798" i="8"/>
  <c r="B3102" i="8"/>
  <c r="B374" i="8"/>
  <c r="B9818" i="8"/>
  <c r="B2420" i="8"/>
  <c r="B8609" i="8"/>
  <c r="B8522" i="8"/>
  <c r="B1530" i="8"/>
  <c r="B8206" i="8"/>
  <c r="B1697" i="8"/>
  <c r="B4281" i="8"/>
  <c r="B7256" i="8"/>
  <c r="B9630" i="8"/>
  <c r="B9279" i="8"/>
  <c r="B6991" i="8"/>
  <c r="B7980" i="8"/>
  <c r="B6877" i="8"/>
  <c r="B9139" i="8"/>
  <c r="B1822" i="8"/>
  <c r="B2675" i="8"/>
  <c r="B2159" i="8"/>
  <c r="B735" i="8"/>
  <c r="B558" i="8"/>
  <c r="B2754" i="8"/>
  <c r="B2924" i="8"/>
  <c r="B7594" i="8"/>
  <c r="B579" i="8"/>
  <c r="B9086" i="8"/>
  <c r="B4092" i="8"/>
  <c r="B9801" i="8"/>
  <c r="B3308" i="8"/>
  <c r="B5550" i="8"/>
  <c r="B9366" i="8"/>
  <c r="B1190" i="8"/>
  <c r="B1547" i="8"/>
  <c r="B7390" i="8"/>
  <c r="B1069" i="8"/>
  <c r="B9542" i="8"/>
  <c r="B6011" i="8"/>
  <c r="B1908" i="8"/>
  <c r="B5052" i="8"/>
  <c r="B5735" i="8"/>
  <c r="B2394" i="8"/>
  <c r="B8382" i="8"/>
  <c r="B6338" i="8"/>
  <c r="B7915" i="8"/>
  <c r="B6211" i="8"/>
  <c r="B9707" i="8"/>
  <c r="B4731" i="8"/>
  <c r="B7645" i="8"/>
  <c r="B5711" i="8"/>
  <c r="B8600" i="8"/>
  <c r="B3907" i="8"/>
  <c r="B6064" i="8"/>
  <c r="B510" i="8"/>
  <c r="B209" i="8"/>
  <c r="B3125" i="8"/>
  <c r="B8006" i="8"/>
  <c r="B9640" i="8"/>
  <c r="B2162" i="8"/>
  <c r="B8668" i="8"/>
  <c r="B5905" i="8"/>
  <c r="B8133" i="8"/>
  <c r="B3702" i="8"/>
  <c r="B2978" i="8"/>
  <c r="B7692" i="8"/>
  <c r="B4470" i="8"/>
  <c r="B7560" i="8"/>
  <c r="B6576" i="8"/>
  <c r="B5778" i="8"/>
  <c r="B7549" i="8"/>
  <c r="B8110" i="8"/>
  <c r="B1705" i="8"/>
  <c r="B4816" i="8"/>
  <c r="B6939" i="8"/>
  <c r="B7472" i="8"/>
  <c r="B5878" i="8"/>
  <c r="B9465" i="8"/>
  <c r="B7569" i="8"/>
  <c r="B9934" i="8"/>
  <c r="B305" i="8"/>
  <c r="B613" i="8"/>
  <c r="B6349" i="8"/>
  <c r="B8747" i="8"/>
  <c r="B4314" i="8"/>
  <c r="B8618" i="8"/>
  <c r="B4019" i="8"/>
  <c r="B5772" i="8"/>
  <c r="B8590" i="8"/>
  <c r="B7612" i="8"/>
  <c r="B4202" i="8"/>
  <c r="B5400" i="8"/>
  <c r="B7077" i="8"/>
  <c r="B4071" i="8"/>
  <c r="B477" i="8"/>
  <c r="B8187" i="8"/>
  <c r="B8682" i="8"/>
  <c r="B7205" i="8"/>
  <c r="B3906" i="8"/>
  <c r="B3330" i="8"/>
  <c r="B2980" i="8"/>
  <c r="B7285" i="8"/>
  <c r="B9477" i="8"/>
  <c r="B165" i="8"/>
  <c r="B8886" i="8"/>
  <c r="B3531" i="8"/>
  <c r="B2630" i="8"/>
  <c r="B3333" i="8"/>
  <c r="B8833" i="8"/>
  <c r="B9743" i="8"/>
  <c r="B2607" i="8"/>
  <c r="B7271" i="8"/>
  <c r="B5434" i="8"/>
  <c r="B3211" i="8"/>
  <c r="B3640" i="8"/>
  <c r="B490" i="8"/>
  <c r="B4771" i="8"/>
  <c r="B5403" i="8"/>
  <c r="B3841" i="8"/>
  <c r="B1775" i="8"/>
  <c r="B1972" i="8"/>
  <c r="B7127" i="8"/>
  <c r="B3337" i="8"/>
  <c r="B2790" i="8"/>
  <c r="B8174" i="8"/>
  <c r="B3373" i="8"/>
  <c r="B2020" i="8"/>
  <c r="B3657" i="8"/>
  <c r="B4950" i="8"/>
  <c r="B2428" i="8"/>
  <c r="B3121" i="8"/>
  <c r="B8532" i="8"/>
  <c r="B1523" i="8"/>
  <c r="B8843" i="8"/>
  <c r="B1991" i="8"/>
  <c r="B1882" i="8"/>
  <c r="B451" i="8"/>
  <c r="B1150" i="8"/>
  <c r="B1788" i="8"/>
  <c r="B9767" i="8"/>
  <c r="B8419" i="8"/>
  <c r="B9321" i="8"/>
  <c r="B3206" i="8"/>
  <c r="B8513" i="8"/>
  <c r="B8402" i="8"/>
  <c r="B5783" i="8"/>
  <c r="B4609" i="8"/>
  <c r="B5753" i="8"/>
  <c r="B6927" i="8"/>
  <c r="B8263" i="8"/>
  <c r="B509" i="8"/>
  <c r="B9855" i="8"/>
  <c r="B5769" i="8"/>
  <c r="B9284" i="8"/>
  <c r="B982" i="8"/>
  <c r="B5896" i="8"/>
  <c r="B1463" i="8"/>
  <c r="B4495" i="8"/>
  <c r="B9106" i="8"/>
  <c r="B2962" i="8"/>
  <c r="B6369" i="8"/>
  <c r="B1791" i="8"/>
  <c r="B3248" i="8"/>
  <c r="B9740" i="8"/>
  <c r="B6589" i="8"/>
  <c r="B1186" i="8"/>
  <c r="B275" i="8"/>
  <c r="B7316" i="8"/>
  <c r="B312" i="8"/>
  <c r="B7864" i="8"/>
  <c r="B9609" i="8"/>
  <c r="B852" i="8"/>
  <c r="B9684" i="8"/>
  <c r="B7568" i="8"/>
  <c r="B2989" i="8"/>
  <c r="B2290" i="8"/>
  <c r="B7093" i="8"/>
  <c r="B5543" i="8"/>
  <c r="B8719" i="8"/>
  <c r="B9359" i="8"/>
  <c r="B310" i="8"/>
  <c r="B5502" i="8"/>
  <c r="B3562" i="8"/>
  <c r="B9565" i="8"/>
  <c r="B71" i="8"/>
  <c r="B9223" i="8"/>
  <c r="B1598" i="8"/>
  <c r="B3708" i="8"/>
  <c r="B3135" i="8"/>
  <c r="B4989" i="8"/>
  <c r="B1821" i="8"/>
  <c r="B9100" i="8"/>
  <c r="B523" i="8"/>
  <c r="B7590" i="8"/>
  <c r="B3432" i="8"/>
  <c r="B9386" i="8"/>
  <c r="B3384" i="8"/>
  <c r="B6274" i="8"/>
  <c r="B2689" i="8"/>
  <c r="B827" i="8"/>
  <c r="B1630" i="8"/>
  <c r="B1889" i="8"/>
  <c r="B7103" i="8"/>
  <c r="B5622" i="8"/>
  <c r="B3516" i="8"/>
  <c r="B8191" i="8"/>
  <c r="B6733" i="8"/>
  <c r="B9774" i="8"/>
  <c r="B8551" i="8"/>
  <c r="B4177" i="8"/>
  <c r="B197" i="8"/>
  <c r="B44" i="8"/>
  <c r="B2755" i="8"/>
  <c r="B3879" i="8"/>
  <c r="B5365" i="8"/>
  <c r="B5203" i="8"/>
  <c r="B6072" i="8"/>
  <c r="B7977" i="8"/>
  <c r="B100" i="8"/>
  <c r="B4819" i="8"/>
  <c r="B4440" i="8"/>
  <c r="B1394" i="8"/>
  <c r="B9780" i="8"/>
  <c r="B9517" i="8"/>
  <c r="B1895" i="8"/>
  <c r="B704" i="8"/>
  <c r="B218" i="8"/>
  <c r="B6326" i="8"/>
  <c r="B5889" i="8"/>
  <c r="B336" i="8"/>
  <c r="B9128" i="8"/>
  <c r="B898" i="8"/>
  <c r="B2970" i="8"/>
  <c r="B41" i="8"/>
  <c r="B2205" i="8"/>
  <c r="B2357" i="8"/>
  <c r="B1867" i="8"/>
  <c r="B1804" i="8"/>
  <c r="B6153" i="8"/>
  <c r="B8980" i="8"/>
  <c r="B9995" i="8"/>
  <c r="B7452" i="8"/>
  <c r="B4203" i="8"/>
  <c r="B5538" i="8"/>
  <c r="B5644" i="8"/>
  <c r="B7143" i="8"/>
  <c r="B4703" i="8"/>
  <c r="B6648" i="8"/>
  <c r="B5701" i="8"/>
  <c r="B7014" i="8"/>
  <c r="B8071" i="8"/>
  <c r="B8738" i="8"/>
  <c r="B3257" i="8"/>
  <c r="B6332" i="8"/>
  <c r="B7007" i="8"/>
  <c r="B6422" i="8"/>
  <c r="B1652" i="8"/>
  <c r="B1347" i="8"/>
  <c r="B14" i="8"/>
  <c r="B1799" i="8"/>
  <c r="B8573" i="8"/>
  <c r="B7763" i="8"/>
  <c r="B3647" i="8"/>
  <c r="B1854" i="8"/>
  <c r="B9441" i="8"/>
  <c r="B5959" i="8"/>
  <c r="B685" i="8"/>
  <c r="B7963" i="8"/>
  <c r="B4593" i="8"/>
  <c r="B4881" i="8"/>
  <c r="B6354" i="8"/>
  <c r="B5000" i="8"/>
  <c r="B6698" i="8"/>
  <c r="B1601" i="8"/>
  <c r="B7978" i="8"/>
  <c r="B7672" i="8"/>
  <c r="B1996" i="8"/>
  <c r="B8078" i="8"/>
  <c r="B4038" i="8"/>
  <c r="B5568" i="8"/>
  <c r="B7988" i="8"/>
  <c r="B2452" i="8"/>
  <c r="B5545" i="8"/>
  <c r="B3997" i="8"/>
  <c r="B191" i="8"/>
  <c r="B4813" i="8"/>
  <c r="B3431" i="8"/>
  <c r="B2299" i="8"/>
  <c r="B9012" i="8"/>
  <c r="B2355" i="8"/>
  <c r="B3254" i="8"/>
  <c r="B3038" i="8"/>
  <c r="B1339" i="8"/>
  <c r="B6906" i="8"/>
  <c r="B340" i="8"/>
  <c r="B7532" i="8"/>
  <c r="B5053" i="8"/>
  <c r="B5154" i="8"/>
  <c r="B1474" i="8"/>
  <c r="B337" i="8"/>
  <c r="B9977" i="8"/>
  <c r="B4967" i="8"/>
  <c r="B5673" i="8"/>
  <c r="B3688" i="8"/>
  <c r="B259" i="8"/>
  <c r="B4075" i="8"/>
  <c r="B20" i="8"/>
  <c r="B3912" i="8"/>
  <c r="B1969" i="8"/>
  <c r="B687" i="8"/>
  <c r="B2221" i="8"/>
  <c r="B391" i="8"/>
  <c r="B3636" i="8"/>
  <c r="B950" i="8"/>
  <c r="B8791" i="8"/>
  <c r="B4763" i="8"/>
  <c r="B2935" i="8"/>
  <c r="B9923" i="8"/>
  <c r="B7566" i="8"/>
  <c r="B435" i="8"/>
  <c r="B5864" i="8"/>
  <c r="B1165" i="8"/>
  <c r="B6908" i="8"/>
  <c r="B4014" i="8"/>
  <c r="B8184" i="8"/>
  <c r="B5396" i="8"/>
  <c r="B8614" i="8"/>
  <c r="B6478" i="8"/>
  <c r="B5318" i="8"/>
  <c r="B7865" i="8"/>
  <c r="B5780" i="8"/>
  <c r="B306" i="8"/>
  <c r="B7866" i="8"/>
  <c r="B2371" i="8"/>
  <c r="B9582" i="8"/>
  <c r="B8160" i="8"/>
  <c r="B7509" i="8"/>
  <c r="B5963" i="8"/>
  <c r="B8995" i="8"/>
  <c r="B4549" i="8"/>
  <c r="B5263" i="8"/>
  <c r="B2842" i="8"/>
  <c r="B3539" i="8"/>
  <c r="B4466" i="8"/>
  <c r="B3754" i="8"/>
  <c r="B5576" i="8"/>
  <c r="B5158" i="8"/>
  <c r="B4299" i="8"/>
  <c r="B6173" i="8"/>
  <c r="B6074" i="8"/>
  <c r="B1626" i="8"/>
  <c r="B1806" i="8"/>
  <c r="B7657" i="8"/>
  <c r="B4743" i="8"/>
  <c r="B5130" i="8"/>
  <c r="B4925" i="8"/>
  <c r="B5245" i="8"/>
  <c r="B5720" i="8"/>
  <c r="B6506" i="8"/>
  <c r="B7455" i="8"/>
  <c r="B8141" i="8"/>
  <c r="B4230" i="8"/>
  <c r="B8752" i="8"/>
  <c r="B1947" i="8"/>
  <c r="B8620" i="8"/>
  <c r="B894" i="8"/>
  <c r="B8261" i="8"/>
  <c r="B107" i="8"/>
  <c r="B4175" i="8"/>
  <c r="B1647" i="8"/>
  <c r="B6030" i="8"/>
  <c r="B4289" i="8"/>
  <c r="B8278" i="8"/>
  <c r="B7625" i="8"/>
  <c r="B8521" i="8"/>
  <c r="B4045" i="8"/>
  <c r="B9629" i="8"/>
  <c r="B9159" i="8"/>
  <c r="B2812" i="8"/>
  <c r="B3303" i="8"/>
  <c r="B5017" i="8"/>
  <c r="B8392" i="8"/>
  <c r="B8111" i="8"/>
  <c r="B489" i="8"/>
  <c r="B6992" i="8"/>
  <c r="B7342" i="8"/>
  <c r="B6295" i="8"/>
  <c r="B8814" i="8"/>
  <c r="B1926" i="8"/>
  <c r="B1435" i="8"/>
  <c r="B8841" i="8"/>
  <c r="B2480" i="8"/>
  <c r="B9320" i="8"/>
  <c r="B3517" i="8"/>
  <c r="B9631" i="8"/>
  <c r="B1506" i="8"/>
  <c r="B545" i="8"/>
  <c r="B2760" i="8"/>
  <c r="B1914" i="8"/>
  <c r="B5615" i="8"/>
  <c r="B5685" i="8"/>
  <c r="B7210" i="8"/>
  <c r="B1662" i="8"/>
  <c r="B9513" i="8"/>
  <c r="B5885" i="8"/>
  <c r="B6438" i="8"/>
  <c r="B4358" i="8"/>
  <c r="B342" i="8"/>
  <c r="B3758" i="8"/>
  <c r="B193" i="8"/>
  <c r="B4228" i="8"/>
  <c r="B1203" i="8"/>
  <c r="B5786" i="8"/>
  <c r="B5605" i="8"/>
  <c r="B4509" i="8"/>
  <c r="B9190" i="8"/>
  <c r="B2837" i="8"/>
  <c r="B7942" i="8"/>
  <c r="B6164" i="8"/>
  <c r="B1303" i="8"/>
  <c r="B4671" i="8"/>
  <c r="B8177" i="8"/>
  <c r="B8528" i="8"/>
  <c r="B3355" i="8"/>
  <c r="B2482" i="8"/>
  <c r="B4088" i="8"/>
  <c r="B1625" i="8"/>
  <c r="B9068" i="8"/>
  <c r="B6838" i="8"/>
  <c r="B2830" i="8"/>
  <c r="B6405" i="8"/>
  <c r="B7957" i="8"/>
  <c r="B2380" i="8"/>
  <c r="B7324" i="8"/>
  <c r="B7435" i="8"/>
  <c r="B1751" i="8"/>
  <c r="B9657" i="8"/>
  <c r="B5407" i="8"/>
  <c r="B4209" i="8"/>
  <c r="B3199" i="8"/>
  <c r="B8106" i="8"/>
  <c r="B1632" i="8"/>
  <c r="B838" i="8"/>
  <c r="B7630" i="8"/>
  <c r="B8921" i="8"/>
  <c r="B1357" i="8"/>
  <c r="B2750" i="8"/>
  <c r="B8681" i="8"/>
  <c r="B5477" i="8"/>
  <c r="B315" i="8"/>
  <c r="B8839" i="8"/>
  <c r="B3401" i="8"/>
  <c r="B341" i="8"/>
  <c r="B3850" i="8"/>
  <c r="B968" i="8"/>
  <c r="B697" i="8"/>
  <c r="B8631" i="8"/>
  <c r="B6471" i="8"/>
  <c r="B8832" i="8"/>
  <c r="B2282" i="8"/>
  <c r="B5987" i="8"/>
  <c r="B265" i="8"/>
  <c r="B9771" i="8"/>
  <c r="B1674" i="8"/>
  <c r="B6081" i="8"/>
  <c r="B1305" i="8"/>
  <c r="B9786" i="8"/>
  <c r="B2496" i="8"/>
  <c r="B3664" i="8"/>
  <c r="B5845" i="8"/>
  <c r="B5724" i="8"/>
  <c r="B3811" i="8"/>
  <c r="B6678" i="8"/>
  <c r="B9687" i="8"/>
  <c r="B3332" i="8"/>
  <c r="B9183" i="8"/>
  <c r="B1691" i="8"/>
  <c r="B4482" i="8"/>
  <c r="B863" i="8"/>
  <c r="B5921" i="8"/>
  <c r="B4504" i="8"/>
  <c r="B3752" i="8"/>
  <c r="B5600" i="8"/>
  <c r="B4411" i="8"/>
  <c r="B9595" i="8"/>
  <c r="B1746" i="8"/>
  <c r="B5340" i="8"/>
  <c r="B8428" i="8"/>
  <c r="B5639" i="8"/>
  <c r="B7503" i="8"/>
  <c r="B6676" i="8"/>
  <c r="B9936" i="8"/>
  <c r="B2818" i="8"/>
  <c r="B8763" i="8"/>
  <c r="B4073" i="8"/>
  <c r="B7432" i="8"/>
  <c r="B6758" i="8"/>
  <c r="B4392" i="8"/>
  <c r="B105" i="8"/>
  <c r="B8180" i="8"/>
  <c r="B5915" i="8"/>
  <c r="B9659" i="8"/>
  <c r="B1056" i="8"/>
  <c r="B3178" i="8"/>
  <c r="B2791" i="8"/>
  <c r="B1758" i="8"/>
  <c r="B8875" i="8"/>
  <c r="B2523" i="8"/>
  <c r="B5645" i="8"/>
  <c r="B4256" i="8"/>
  <c r="B3592" i="8"/>
  <c r="B3218" i="8"/>
  <c r="B1491" i="8"/>
  <c r="B3576" i="8"/>
  <c r="B9636" i="8"/>
  <c r="B8433" i="8"/>
  <c r="B9658" i="8"/>
  <c r="B1878" i="8"/>
  <c r="B7291" i="8"/>
  <c r="B8268" i="8"/>
  <c r="B2764" i="8"/>
  <c r="B9580" i="8"/>
  <c r="B4135" i="8"/>
  <c r="B9259" i="8"/>
  <c r="B4452" i="8"/>
  <c r="B961" i="8"/>
  <c r="B2563" i="8"/>
  <c r="B8519" i="8"/>
  <c r="B4637" i="8"/>
  <c r="B2736" i="8"/>
  <c r="B2416" i="8"/>
  <c r="B4185" i="8"/>
  <c r="B5067" i="8"/>
  <c r="B8892" i="8"/>
  <c r="B944" i="8"/>
  <c r="B7832" i="8"/>
  <c r="B9895" i="8"/>
  <c r="B7507" i="8"/>
  <c r="B4268" i="8"/>
  <c r="B815" i="8"/>
  <c r="B7113" i="8"/>
  <c r="B2653" i="8"/>
  <c r="B2747" i="8"/>
  <c r="B4357" i="8"/>
  <c r="B6922" i="8"/>
  <c r="B7956" i="8"/>
  <c r="B5321" i="8"/>
  <c r="B8702" i="8"/>
  <c r="B6385" i="8"/>
  <c r="B9164" i="8"/>
  <c r="B5104" i="8"/>
  <c r="B798" i="8"/>
  <c r="B7940" i="8"/>
  <c r="B7624" i="8"/>
  <c r="B1297" i="8"/>
  <c r="B3648" i="8"/>
  <c r="B7761" i="8"/>
  <c r="B5647" i="8"/>
  <c r="B6009" i="8"/>
  <c r="B5883" i="8"/>
  <c r="B8079" i="8"/>
  <c r="B3976" i="8"/>
  <c r="B378" i="8"/>
  <c r="B5767" i="8"/>
  <c r="B9122" i="8"/>
  <c r="B1261" i="8"/>
  <c r="B3524" i="8"/>
  <c r="B588" i="8"/>
  <c r="B6702" i="8"/>
  <c r="B7835" i="8"/>
  <c r="B1689" i="8"/>
  <c r="B2288" i="8"/>
  <c r="B4127" i="8"/>
  <c r="B7598" i="8"/>
  <c r="B8454" i="8"/>
  <c r="B6826" i="8"/>
  <c r="B5109" i="8"/>
  <c r="B5273" i="8"/>
  <c r="B1466" i="8"/>
  <c r="B9326" i="8"/>
  <c r="B1164" i="8"/>
  <c r="B7953" i="8"/>
  <c r="B4602" i="8"/>
  <c r="B5774" i="8"/>
  <c r="B4517" i="8"/>
  <c r="B5933" i="8"/>
  <c r="B3843" i="8"/>
  <c r="B7323" i="8"/>
  <c r="B3234" i="8"/>
  <c r="B9858" i="8"/>
  <c r="B399" i="8"/>
  <c r="B2164" i="8"/>
  <c r="B5765" i="8"/>
  <c r="B811" i="8"/>
  <c r="B6059" i="8"/>
  <c r="B3422" i="8"/>
  <c r="B7872" i="8"/>
  <c r="B7633" i="8"/>
  <c r="B8045" i="8"/>
  <c r="B8634" i="8"/>
  <c r="B1572" i="8"/>
  <c r="B6643" i="8"/>
  <c r="B308" i="8"/>
  <c r="B5293" i="8"/>
  <c r="B9262" i="8"/>
  <c r="B8711" i="8"/>
  <c r="B1265" i="8"/>
  <c r="B8873" i="8"/>
  <c r="B7128" i="8"/>
  <c r="B3932" i="8"/>
  <c r="B2116" i="8"/>
  <c r="B4676" i="8"/>
  <c r="B6299" i="8"/>
  <c r="B2492" i="8"/>
  <c r="B4398" i="8"/>
  <c r="B3836" i="8"/>
  <c r="B6547" i="8"/>
  <c r="B7032" i="8"/>
  <c r="B4976" i="8"/>
  <c r="B934" i="8"/>
  <c r="B142" i="8"/>
  <c r="B4902" i="8"/>
  <c r="B3325" i="8"/>
  <c r="B3570" i="8"/>
  <c r="B3297" i="8"/>
  <c r="B1521" i="8"/>
  <c r="B1147" i="8"/>
  <c r="B3110" i="8"/>
  <c r="B7821" i="8"/>
  <c r="B5972" i="8"/>
  <c r="B9972" i="8"/>
  <c r="B540" i="8"/>
  <c r="B3017" i="8"/>
  <c r="B3666" i="8"/>
  <c r="B2772" i="8"/>
  <c r="B782" i="8"/>
  <c r="B4305" i="8"/>
  <c r="B9638" i="8"/>
  <c r="B9472" i="8"/>
  <c r="B9429" i="8"/>
  <c r="B6245" i="8"/>
  <c r="B9891" i="8"/>
  <c r="B9905" i="8"/>
  <c r="B3536" i="8"/>
  <c r="B3572" i="8"/>
  <c r="B7154" i="8"/>
  <c r="B3278" i="8"/>
  <c r="B1602" i="8"/>
  <c r="B7819" i="8"/>
  <c r="B460" i="8"/>
  <c r="B5547" i="8"/>
  <c r="B2596" i="8"/>
  <c r="B3498" i="8"/>
  <c r="B5116" i="8"/>
  <c r="B9272" i="8"/>
  <c r="B7696" i="8"/>
  <c r="B8212" i="8"/>
  <c r="B7558" i="8"/>
  <c r="B1450" i="8"/>
  <c r="B6253" i="8"/>
  <c r="B2444" i="8"/>
  <c r="B556" i="8"/>
  <c r="B7679" i="8"/>
  <c r="B6415" i="8"/>
  <c r="B5967" i="8"/>
  <c r="B8624" i="8"/>
  <c r="B9581" i="8"/>
  <c r="B7479" i="8"/>
  <c r="B4417" i="8"/>
  <c r="B3856" i="8"/>
  <c r="B6476" i="8"/>
  <c r="B3448" i="8"/>
  <c r="B1896" i="8"/>
  <c r="B9289" i="8"/>
  <c r="B5853" i="8"/>
  <c r="B2136" i="8"/>
  <c r="B1717" i="8"/>
  <c r="B4781" i="8"/>
  <c r="B7773" i="8"/>
  <c r="B4713" i="8"/>
  <c r="B9092" i="8"/>
  <c r="B8858" i="8"/>
  <c r="B6206" i="8"/>
  <c r="B4153" i="8"/>
  <c r="B2805" i="8"/>
  <c r="B3585" i="8"/>
  <c r="B1469" i="8"/>
  <c r="B3073" i="8"/>
  <c r="B1005" i="8"/>
  <c r="B8647" i="8"/>
  <c r="B9261" i="8"/>
  <c r="B5918" i="8"/>
  <c r="B743" i="8"/>
  <c r="B3799" i="8"/>
  <c r="B2485" i="8"/>
  <c r="B3035" i="8"/>
  <c r="B1461" i="8"/>
  <c r="B1121" i="8"/>
  <c r="B2216" i="8"/>
  <c r="B559" i="8"/>
  <c r="B5019" i="8"/>
  <c r="B5141" i="8"/>
  <c r="B5971" i="8"/>
  <c r="B5682" i="8"/>
  <c r="B7870" i="8"/>
  <c r="B362" i="8"/>
  <c r="B4810" i="8"/>
  <c r="B5734" i="8"/>
  <c r="B4767" i="8"/>
  <c r="B3309" i="8"/>
  <c r="B5383" i="8"/>
  <c r="B2463" i="8"/>
  <c r="B9169" i="8"/>
  <c r="B5420" i="8"/>
  <c r="B5370" i="8"/>
  <c r="B3624" i="8"/>
  <c r="B9779" i="8"/>
  <c r="B6803" i="8"/>
  <c r="B9161" i="8"/>
  <c r="B5381" i="8"/>
  <c r="B3796" i="8"/>
  <c r="B1388" i="8"/>
  <c r="B8723" i="8"/>
  <c r="B2165" i="8"/>
  <c r="B6117" i="8"/>
  <c r="B2592" i="8"/>
  <c r="B7397" i="8"/>
  <c r="B5161" i="8"/>
  <c r="B5341" i="8"/>
  <c r="B7446" i="8"/>
  <c r="B805" i="8"/>
  <c r="B9247" i="8"/>
  <c r="B6840" i="8"/>
  <c r="B143" i="8"/>
  <c r="B4670" i="8"/>
  <c r="B1475" i="8"/>
  <c r="B1975" i="8"/>
  <c r="B9219" i="8"/>
  <c r="B5162" i="8"/>
  <c r="B5913" i="8"/>
  <c r="B5179" i="8"/>
  <c r="B4077" i="8"/>
  <c r="B3493" i="8"/>
  <c r="B4601" i="8"/>
  <c r="B7924" i="8"/>
  <c r="B1218" i="8"/>
  <c r="B617" i="8"/>
  <c r="B2762" i="8"/>
  <c r="B2427" i="8"/>
  <c r="B5418" i="8"/>
  <c r="B8787" i="8"/>
  <c r="B5931" i="8"/>
  <c r="B8213" i="8"/>
  <c r="B9509" i="8"/>
  <c r="B2631" i="8"/>
  <c r="B4796" i="8"/>
  <c r="B1988" i="8"/>
  <c r="B1735" i="8"/>
  <c r="B2662" i="8"/>
  <c r="B1585" i="8"/>
  <c r="B7757" i="8"/>
  <c r="B1374" i="8"/>
  <c r="B4486" i="8"/>
  <c r="B5999" i="8"/>
  <c r="B2230" i="8"/>
  <c r="B4310" i="8"/>
  <c r="B7445" i="8"/>
  <c r="B8209" i="8"/>
  <c r="B149" i="8"/>
  <c r="B6424" i="8"/>
  <c r="B2740" i="8"/>
  <c r="B5248" i="8"/>
  <c r="B4807" i="8"/>
  <c r="B3804" i="8"/>
  <c r="B5771" i="8"/>
  <c r="B6528" i="8"/>
  <c r="B4947" i="8"/>
  <c r="B6195" i="8"/>
  <c r="B8007" i="8"/>
  <c r="B3571" i="8"/>
  <c r="B1841" i="8"/>
  <c r="B4732" i="8"/>
  <c r="B1429" i="8"/>
  <c r="B8104" i="8"/>
  <c r="B7377" i="8"/>
  <c r="B2091" i="8"/>
  <c r="B5998" i="8"/>
  <c r="B1437" i="8"/>
  <c r="B4887" i="8"/>
  <c r="B9090" i="8"/>
  <c r="B8146" i="8"/>
  <c r="B4648" i="8"/>
  <c r="B7004" i="8"/>
  <c r="B1997" i="8"/>
  <c r="B7526" i="8"/>
  <c r="B3462" i="8"/>
  <c r="B4388" i="8"/>
  <c r="B3545" i="8"/>
  <c r="B3236" i="8"/>
  <c r="B441" i="8"/>
  <c r="B9864" i="8"/>
  <c r="B9673" i="8"/>
  <c r="B344" i="8"/>
  <c r="B2856" i="8"/>
  <c r="B2637" i="8"/>
  <c r="B1220" i="8"/>
  <c r="B7968" i="8"/>
  <c r="B560" i="8"/>
  <c r="B4952" i="8"/>
  <c r="B6208" i="8"/>
  <c r="B4610" i="8"/>
  <c r="B9540" i="8"/>
  <c r="B6771" i="8"/>
  <c r="B6397" i="8"/>
  <c r="B7457" i="8"/>
  <c r="B152" i="8"/>
  <c r="B7176" i="8"/>
  <c r="B2964" i="8"/>
  <c r="B2478" i="8"/>
  <c r="B2670" i="8"/>
  <c r="B7579" i="8"/>
  <c r="B1579" i="8"/>
  <c r="B2117" i="8"/>
  <c r="B3203" i="8"/>
  <c r="B351" i="8"/>
  <c r="B5166" i="8"/>
  <c r="B9400" i="8"/>
  <c r="B544" i="8"/>
  <c r="B3783" i="8"/>
  <c r="B4980" i="8"/>
  <c r="B467" i="8"/>
  <c r="B4999" i="8"/>
  <c r="B3591" i="8"/>
  <c r="B1564" i="8"/>
  <c r="B6945" i="8"/>
  <c r="B9735" i="8"/>
  <c r="B583" i="8"/>
  <c r="B8770" i="8"/>
  <c r="B5678" i="8"/>
  <c r="B6524" i="8"/>
  <c r="B9676" i="8"/>
  <c r="B5766" i="8"/>
  <c r="B9753" i="8"/>
  <c r="B5051" i="8"/>
  <c r="B2619" i="8"/>
  <c r="B6010" i="8"/>
  <c r="B3515" i="8"/>
  <c r="B6203" i="8"/>
  <c r="B9562" i="8"/>
  <c r="B1145" i="8"/>
  <c r="B8942" i="8"/>
  <c r="B7144" i="8"/>
  <c r="B7979" i="8"/>
  <c r="B632" i="8"/>
  <c r="B8292" i="8"/>
  <c r="B2202" i="8"/>
  <c r="B3468" i="8"/>
  <c r="B6988" i="8"/>
  <c r="B6425" i="8"/>
  <c r="B7100" i="8"/>
  <c r="B5583" i="8"/>
  <c r="B2228" i="8"/>
  <c r="B81" i="8"/>
  <c r="B346" i="8"/>
  <c r="B2339" i="8"/>
  <c r="B3269" i="8"/>
  <c r="B7927" i="8"/>
  <c r="B1228" i="8"/>
  <c r="B5722" i="8"/>
  <c r="B6487" i="8"/>
  <c r="B1803" i="8"/>
  <c r="B7080" i="8"/>
  <c r="B9347" i="8"/>
  <c r="B7194" i="8"/>
  <c r="B5382" i="8"/>
  <c r="B7109" i="8"/>
  <c r="B3225" i="8"/>
  <c r="B496" i="8"/>
  <c r="B817" i="8"/>
  <c r="B7282" i="8"/>
  <c r="B9066" i="8"/>
  <c r="B4227" i="8"/>
  <c r="B6483" i="8"/>
  <c r="B904" i="8"/>
  <c r="B1879" i="8"/>
  <c r="B7974" i="8"/>
  <c r="B3480" i="8"/>
  <c r="B7555" i="8"/>
  <c r="B4020" i="8"/>
  <c r="B8370" i="8"/>
  <c r="B3421" i="8"/>
  <c r="B3982" i="8"/>
  <c r="B2350" i="8"/>
  <c r="B2055" i="8"/>
  <c r="B4235" i="8"/>
  <c r="B886" i="8"/>
  <c r="B3071" i="8"/>
  <c r="B1009" i="8"/>
  <c r="B4993" i="8"/>
  <c r="B5604" i="8"/>
  <c r="B3673" i="8"/>
  <c r="B7916" i="8"/>
  <c r="B3370" i="8"/>
  <c r="B4043" i="8"/>
  <c r="B6029" i="8"/>
  <c r="B5852" i="8"/>
  <c r="B4507" i="8"/>
  <c r="B4884" i="8"/>
  <c r="B9808" i="8"/>
  <c r="B928" i="8"/>
  <c r="B4635" i="8"/>
  <c r="B9032" i="8"/>
  <c r="B8102" i="8"/>
  <c r="B889" i="8"/>
  <c r="B8414" i="8"/>
  <c r="B9202" i="8"/>
  <c r="B4028" i="8"/>
  <c r="B9212" i="8"/>
  <c r="B9940" i="8"/>
  <c r="B8949" i="8"/>
  <c r="B9446" i="8"/>
  <c r="B1025" i="8"/>
  <c r="B2564" i="8"/>
  <c r="B1880" i="8"/>
  <c r="B5385" i="8"/>
  <c r="B5199" i="8"/>
  <c r="B3508" i="8"/>
  <c r="B3801" i="8"/>
  <c r="B742" i="8"/>
  <c r="B2106" i="8"/>
  <c r="B4645" i="8"/>
  <c r="B2464" i="8"/>
  <c r="B9725" i="8"/>
  <c r="B395" i="8"/>
  <c r="B1449" i="8"/>
  <c r="B4101" i="8"/>
  <c r="B5670" i="8"/>
  <c r="B9346" i="8"/>
  <c r="B3" i="8"/>
  <c r="B7530" i="8"/>
  <c r="B9023" i="8"/>
  <c r="B3154" i="8"/>
  <c r="B1115" i="8"/>
  <c r="B5440" i="8"/>
  <c r="B2014" i="8"/>
  <c r="B4456" i="8"/>
  <c r="B6620" i="8"/>
  <c r="B448" i="8"/>
  <c r="B5450" i="8"/>
  <c r="B2692" i="8"/>
  <c r="B8644" i="8"/>
  <c r="B6151" i="8"/>
  <c r="B2946" i="8"/>
  <c r="B4059" i="8"/>
  <c r="B7793" i="8"/>
  <c r="B5613" i="8"/>
  <c r="B1843" i="8"/>
  <c r="B7950" i="8"/>
  <c r="B2896" i="8"/>
  <c r="B776" i="8"/>
  <c r="B39" i="8"/>
  <c r="B4288" i="8"/>
  <c r="B2378" i="8"/>
  <c r="B1208" i="8"/>
  <c r="B2626" i="8"/>
  <c r="B6699" i="8"/>
  <c r="B3008" i="8"/>
  <c r="B2249" i="8"/>
  <c r="B2612" i="8"/>
  <c r="B4776" i="8"/>
  <c r="B8100" i="8"/>
  <c r="B9227" i="8"/>
  <c r="B6316" i="8"/>
  <c r="B5819" i="8"/>
  <c r="B102" i="8"/>
  <c r="B2845" i="8"/>
  <c r="B2109" i="8"/>
  <c r="B5595" i="8"/>
  <c r="B8065" i="8"/>
  <c r="B6969" i="8"/>
  <c r="B404" i="8"/>
  <c r="B5202" i="8"/>
  <c r="B8467" i="8"/>
  <c r="B8211" i="8"/>
  <c r="B6106" i="8"/>
  <c r="B2405" i="8"/>
  <c r="B2349" i="8"/>
  <c r="B8925" i="8"/>
  <c r="B6950" i="8"/>
  <c r="B9574" i="8"/>
  <c r="B9017" i="8"/>
  <c r="B2965" i="8"/>
  <c r="B6188" i="8"/>
  <c r="B9215" i="8"/>
  <c r="B1306" i="8"/>
  <c r="B6847" i="8"/>
  <c r="B7803" i="8"/>
  <c r="B5004" i="8"/>
  <c r="B2999" i="8"/>
  <c r="B7068" i="8"/>
  <c r="B6753" i="8"/>
  <c r="B6272" i="8"/>
  <c r="B6154" i="8"/>
  <c r="B2717" i="8"/>
  <c r="B6829" i="8"/>
  <c r="B4606" i="8"/>
  <c r="B2997" i="8"/>
  <c r="B6224" i="8"/>
  <c r="B272" i="8"/>
  <c r="B7694" i="8"/>
  <c r="B62" i="8"/>
  <c r="B2801" i="8"/>
  <c r="B1982" i="8"/>
  <c r="B2438" i="8"/>
  <c r="B187" i="8"/>
  <c r="B785" i="8"/>
  <c r="B7947" i="8"/>
  <c r="B3607" i="8"/>
  <c r="B8383" i="8"/>
  <c r="B7518" i="8"/>
  <c r="B7036" i="8"/>
  <c r="B6872" i="8"/>
  <c r="B5342" i="8"/>
  <c r="B88" i="8"/>
  <c r="B6376" i="8"/>
  <c r="B8396" i="8"/>
  <c r="B8298" i="8"/>
  <c r="B4883" i="8"/>
  <c r="B699" i="8"/>
  <c r="B4093" i="8"/>
  <c r="B6682" i="8"/>
  <c r="B5567" i="8"/>
  <c r="B624" i="8"/>
  <c r="B339" i="8"/>
  <c r="B1274" i="8"/>
  <c r="B2863" i="8"/>
  <c r="B1675" i="8"/>
  <c r="B2562" i="8"/>
  <c r="B9888" i="8"/>
  <c r="B6788" i="8"/>
  <c r="B1501" i="8"/>
  <c r="B1700" i="8"/>
  <c r="B4354" i="8"/>
  <c r="B3484" i="8"/>
  <c r="B4990" i="8"/>
  <c r="B4639" i="8"/>
  <c r="B6808" i="8"/>
  <c r="B9533" i="8"/>
  <c r="B1355" i="8"/>
  <c r="B8971" i="8"/>
  <c r="B2101" i="8"/>
  <c r="B129" i="8"/>
  <c r="B5215" i="8"/>
  <c r="B3875" i="8"/>
  <c r="B4745" i="8"/>
  <c r="B1682" i="8"/>
  <c r="B6689" i="8"/>
  <c r="B6033" i="8"/>
  <c r="B8075" i="8"/>
  <c r="B6763" i="8"/>
  <c r="B713" i="8"/>
  <c r="B7748" i="8"/>
  <c r="B1006" i="8"/>
  <c r="B732" i="8"/>
  <c r="B1290" i="8"/>
  <c r="B3043" i="8"/>
  <c r="B2009" i="8"/>
  <c r="B319" i="8"/>
  <c r="B8688" i="8"/>
  <c r="B1384" i="8"/>
  <c r="B2794" i="8"/>
  <c r="B7493" i="8"/>
  <c r="B6860" i="8"/>
  <c r="B2304" i="8"/>
  <c r="B2002" i="8"/>
  <c r="B2122" i="8"/>
  <c r="B3214" i="8"/>
  <c r="B4309" i="8"/>
  <c r="B9700" i="8"/>
  <c r="B2703" i="8"/>
  <c r="B8149" i="8"/>
  <c r="B9541" i="8"/>
  <c r="B7254" i="8"/>
  <c r="B8210" i="8"/>
  <c r="B1976" i="8"/>
  <c r="B7542" i="8"/>
  <c r="B8836" i="8"/>
  <c r="B9467" i="8"/>
  <c r="B7741" i="8"/>
  <c r="B602" i="8"/>
  <c r="B8922" i="8"/>
  <c r="B2062" i="8"/>
  <c r="B226" i="8"/>
  <c r="B8434" i="8"/>
  <c r="B5794" i="8"/>
  <c r="B2949" i="8"/>
  <c r="B918" i="8"/>
  <c r="B4588" i="8"/>
  <c r="B4424" i="8"/>
  <c r="B977" i="8"/>
  <c r="B23" i="8"/>
  <c r="B1753" i="8"/>
  <c r="B2286" i="8"/>
  <c r="B5848" i="8"/>
  <c r="B7380" i="8"/>
  <c r="B4344" i="8"/>
  <c r="B2882" i="8"/>
  <c r="B2967" i="8"/>
  <c r="B3655" i="8"/>
  <c r="B5958" i="8"/>
  <c r="B4009" i="8"/>
  <c r="B9746" i="8"/>
  <c r="B1618" i="8"/>
  <c r="B6053" i="8"/>
  <c r="B4662" i="8"/>
  <c r="B9712" i="8"/>
  <c r="B8207" i="8"/>
  <c r="B5078" i="8"/>
  <c r="B3762" i="8"/>
  <c r="B8319" i="8"/>
  <c r="B5723" i="8"/>
  <c r="B6670" i="8"/>
  <c r="B5591" i="8"/>
  <c r="B8883" i="8"/>
  <c r="B2892" i="8"/>
  <c r="B2932" i="8"/>
  <c r="B9427" i="8"/>
  <c r="B5688" i="8"/>
  <c r="B9064" i="8"/>
  <c r="B1739" i="8"/>
  <c r="B8066" i="8"/>
  <c r="B7623" i="8"/>
  <c r="B1953" i="8"/>
  <c r="B1445" i="8"/>
  <c r="B4415" i="8"/>
  <c r="B456" i="8"/>
  <c r="B4385" i="8"/>
  <c r="B8936" i="8"/>
  <c r="B1125" i="8"/>
  <c r="B3490" i="8"/>
  <c r="B5009" i="8"/>
  <c r="B3270" i="8"/>
  <c r="B9910" i="8"/>
  <c r="B5016" i="8"/>
  <c r="B9251" i="8"/>
  <c r="B5065" i="8"/>
  <c r="B115" i="8"/>
  <c r="B2007" i="8"/>
  <c r="B7219" i="8"/>
  <c r="B8963" i="8"/>
  <c r="B4936" i="8"/>
  <c r="B5491" i="8"/>
  <c r="B7725" i="8"/>
  <c r="B3900" i="8"/>
  <c r="B8019" i="8"/>
  <c r="B1603" i="8"/>
  <c r="B4257" i="8"/>
  <c r="B5329" i="8"/>
  <c r="B4352" i="8"/>
  <c r="B3720" i="8"/>
  <c r="B1934" i="8"/>
  <c r="B1411" i="8"/>
  <c r="B8734" i="8"/>
  <c r="B3825" i="8"/>
  <c r="B3385" i="8"/>
  <c r="B1671" i="8"/>
  <c r="B5872" i="8"/>
  <c r="B4430" i="8"/>
  <c r="B3069" i="8"/>
  <c r="B1606" i="8"/>
  <c r="B5833" i="8"/>
  <c r="B8853" i="8"/>
  <c r="B6167" i="8"/>
  <c r="B5442" i="8"/>
  <c r="B3632" i="8"/>
  <c r="B6989" i="8"/>
  <c r="B5657" i="8"/>
  <c r="B77" i="8"/>
  <c r="B2246" i="8"/>
  <c r="B1827" i="8"/>
  <c r="B9096" i="8"/>
  <c r="B3238" i="8"/>
  <c r="B1531" i="8"/>
  <c r="B2982" i="8"/>
  <c r="B9184" i="8"/>
  <c r="B5232" i="8"/>
  <c r="B9319" i="8"/>
  <c r="B2199" i="8"/>
  <c r="B1431" i="8"/>
  <c r="B9566" i="8"/>
  <c r="B1441" i="8"/>
  <c r="B9724" i="8"/>
  <c r="B2606" i="8"/>
  <c r="B9361" i="8"/>
  <c r="B1329" i="8"/>
  <c r="B2425" i="8"/>
  <c r="B9011" i="8"/>
  <c r="B4822" i="8"/>
  <c r="B4978" i="8"/>
  <c r="B7272" i="8"/>
  <c r="B8338" i="8"/>
  <c r="B1540" i="8"/>
  <c r="B9815" i="8"/>
  <c r="B3223" i="8"/>
  <c r="B8517" i="8"/>
  <c r="B9561" i="8"/>
  <c r="B4909" i="8"/>
  <c r="B4007" i="8"/>
  <c r="B1360" i="8"/>
  <c r="B9683" i="8"/>
  <c r="B2810" i="8"/>
  <c r="B4055" i="8"/>
  <c r="B6159" i="8"/>
  <c r="B4865" i="8"/>
  <c r="B1138" i="8"/>
  <c r="B3527" i="8"/>
  <c r="B8783" i="8"/>
  <c r="B3049" i="8"/>
  <c r="B3838" i="8"/>
  <c r="B1239" i="8"/>
  <c r="B2915" i="8"/>
  <c r="B7213" i="8"/>
  <c r="B6650" i="8"/>
  <c r="B7155" i="8"/>
  <c r="B2048" i="8"/>
  <c r="B4753" i="8"/>
  <c r="B4132" i="8"/>
  <c r="B6324" i="8"/>
  <c r="B9059" i="8"/>
  <c r="B6633" i="8"/>
  <c r="B5002" i="8"/>
  <c r="B8827" i="8"/>
  <c r="B5975" i="8"/>
  <c r="B8230" i="8"/>
  <c r="B4815" i="8"/>
  <c r="B8422" i="8"/>
  <c r="B6500" i="8"/>
  <c r="B2154" i="8"/>
  <c r="B7745" i="8"/>
  <c r="B4894" i="8"/>
  <c r="B1801" i="8"/>
  <c r="B7718" i="8"/>
  <c r="B9784" i="8"/>
  <c r="B554" i="8"/>
  <c r="B8800" i="8"/>
  <c r="B4272" i="8"/>
  <c r="B1354" i="8"/>
  <c r="B7082" i="8"/>
  <c r="B9928" i="8"/>
  <c r="B2467" i="8"/>
  <c r="B984" i="8"/>
  <c r="B1229" i="8"/>
  <c r="B3338" i="8"/>
  <c r="B2337" i="8"/>
  <c r="B4964" i="8"/>
  <c r="B4970" i="8"/>
  <c r="B4694" i="8"/>
  <c r="B8586" i="8"/>
  <c r="B3155" i="8"/>
  <c r="B1376" i="8"/>
  <c r="B2799" i="8"/>
  <c r="B754" i="8"/>
  <c r="B7033" i="8"/>
  <c r="B593" i="8"/>
  <c r="B5371" i="8"/>
  <c r="B2443" i="8"/>
  <c r="B1884" i="8"/>
  <c r="B1582" i="8"/>
  <c r="B833" i="8"/>
  <c r="B3701" i="8"/>
  <c r="B8939" i="8"/>
  <c r="B2712" i="8"/>
  <c r="B2013" i="8"/>
  <c r="B6715" i="8"/>
  <c r="B3264" i="8"/>
  <c r="B6439" i="8"/>
  <c r="B7856" i="8"/>
  <c r="B9675" i="8"/>
  <c r="B8005" i="8"/>
  <c r="B8835" i="8"/>
  <c r="B810" i="8"/>
  <c r="B8339" i="8"/>
  <c r="B2977" i="8"/>
  <c r="B988" i="8"/>
  <c r="B4582" i="8"/>
  <c r="B750" i="8"/>
  <c r="B3193" i="8"/>
  <c r="B7837" i="8"/>
  <c r="B3261" i="8"/>
  <c r="B4529" i="8"/>
  <c r="B9669" i="8"/>
  <c r="B4971" i="8"/>
  <c r="B5287" i="8"/>
  <c r="B1418" i="8"/>
  <c r="B7683" i="8"/>
  <c r="B5957" i="8"/>
  <c r="B8468" i="8"/>
  <c r="B7064" i="8"/>
  <c r="B511" i="8"/>
  <c r="B7629" i="8"/>
  <c r="B7845" i="8"/>
  <c r="B749" i="8"/>
  <c r="B3805" i="8"/>
  <c r="B8953" i="8"/>
  <c r="B6531" i="8"/>
  <c r="B7309" i="8"/>
  <c r="B795" i="8"/>
  <c r="B4600" i="8"/>
  <c r="B5970" i="8"/>
  <c r="B4634" i="8"/>
  <c r="B1950" i="8"/>
  <c r="B8090" i="8"/>
  <c r="B1504" i="8"/>
  <c r="B9019" i="8"/>
  <c r="B9009" i="8"/>
  <c r="B4294" i="8"/>
  <c r="B6473" i="8"/>
  <c r="B6232" i="8"/>
  <c r="B9256" i="8"/>
  <c r="B389" i="8"/>
  <c r="B7179" i="8"/>
  <c r="B7244" i="8"/>
  <c r="B4885" i="8"/>
  <c r="B3961" i="8"/>
  <c r="B7527" i="8"/>
  <c r="B1327" i="8"/>
  <c r="B2761" i="8"/>
  <c r="B4765" i="8"/>
  <c r="B6861" i="8"/>
  <c r="B4168" i="8"/>
  <c r="B5813" i="8"/>
  <c r="B5422" i="8"/>
  <c r="B5061" i="8"/>
  <c r="B6903" i="8"/>
  <c r="B4937" i="8"/>
  <c r="B764" i="8"/>
  <c r="B1368" i="8"/>
  <c r="B7065" i="8"/>
  <c r="B8092" i="8"/>
  <c r="B7429" i="8"/>
  <c r="B8750" i="8"/>
  <c r="B4108" i="8"/>
  <c r="B3015" i="8"/>
  <c r="B3188" i="8"/>
  <c r="B9732" i="8"/>
  <c r="B3943" i="8"/>
  <c r="B7717" i="8"/>
  <c r="B7306" i="8"/>
  <c r="B1555" i="8"/>
  <c r="B1532" i="8"/>
  <c r="B5152" i="8"/>
  <c r="B5744" i="8"/>
  <c r="B9551" i="8"/>
  <c r="B6752" i="8"/>
  <c r="B1945" i="8"/>
  <c r="B4744" i="8"/>
  <c r="B1593" i="8"/>
  <c r="B5212" i="8"/>
  <c r="B7245" i="8"/>
  <c r="B4685" i="8"/>
  <c r="B5406" i="8"/>
  <c r="B7933" i="8"/>
  <c r="B9568" i="8"/>
  <c r="B2927" i="8"/>
  <c r="B6729" i="8"/>
  <c r="B1611" i="8"/>
  <c r="B2201" i="8"/>
  <c r="B3784" i="8"/>
  <c r="B8464" i="8"/>
  <c r="B5180" i="8"/>
  <c r="B1184" i="8"/>
  <c r="B2559" i="8"/>
  <c r="B2163" i="8"/>
  <c r="B807" i="8"/>
  <c r="B2859" i="8"/>
  <c r="B5244" i="8"/>
  <c r="B939" i="8"/>
  <c r="B3660" i="8"/>
  <c r="B9678" i="8"/>
  <c r="B6786" i="8"/>
  <c r="B4584" i="8"/>
  <c r="B8630" i="8"/>
  <c r="B5283" i="8"/>
  <c r="B2423" i="8"/>
  <c r="B6468" i="8"/>
  <c r="B6169" i="8"/>
  <c r="B7632" i="8"/>
  <c r="B6450" i="8"/>
  <c r="B2724" i="8"/>
  <c r="B8380" i="8"/>
  <c r="B5943" i="8"/>
  <c r="B2550" i="8"/>
  <c r="B3834" i="8"/>
  <c r="B8395" i="8"/>
  <c r="B4605" i="8"/>
  <c r="B9225" i="8"/>
  <c r="B1168" i="8"/>
  <c r="B3324" i="8"/>
  <c r="B2651" i="8"/>
  <c r="B6510" i="8"/>
  <c r="B4064" i="8"/>
  <c r="B4210" i="8"/>
  <c r="B6607" i="8"/>
  <c r="B3418" i="8"/>
  <c r="B892" i="8"/>
  <c r="B9327" i="8"/>
  <c r="B4240" i="8"/>
  <c r="B3041" i="8"/>
  <c r="B9826" i="8"/>
  <c r="B9968" i="8"/>
  <c r="B2741" i="8"/>
  <c r="B9952" i="8"/>
  <c r="B8523" i="8"/>
  <c r="B2776" i="8"/>
  <c r="B4487" i="8"/>
  <c r="B3150" i="8"/>
  <c r="B4195" i="8"/>
  <c r="B2556" i="8"/>
  <c r="B5993" i="8"/>
  <c r="B2990" i="8"/>
  <c r="B3928" i="8"/>
  <c r="B2317" i="8"/>
  <c r="B6018" i="8"/>
  <c r="B9521" i="8"/>
  <c r="B5119" i="8"/>
  <c r="B7183" i="8"/>
  <c r="B5874" i="8"/>
  <c r="B2726" i="8"/>
  <c r="B975" i="8"/>
  <c r="B4204" i="8"/>
  <c r="B746" i="8"/>
  <c r="B3292" i="8"/>
  <c r="B2104" i="8"/>
  <c r="B3646" i="8"/>
  <c r="B3070" i="8"/>
  <c r="B6285" i="8"/>
  <c r="B7901" i="8"/>
  <c r="B7035" i="8"/>
  <c r="B8381" i="8"/>
  <c r="B4319" i="8"/>
  <c r="B8749" i="8"/>
  <c r="B6075" i="8"/>
  <c r="B7876" i="8"/>
  <c r="B8049" i="8"/>
  <c r="B603" i="8"/>
  <c r="B1070" i="8"/>
  <c r="B3118" i="8"/>
  <c r="B8014" i="8"/>
  <c r="B8368" i="8"/>
  <c r="B4276" i="8"/>
  <c r="B3823" i="8"/>
  <c r="B9987" i="8"/>
  <c r="B6014" i="8"/>
  <c r="B1525" i="8"/>
  <c r="B4502" i="8"/>
  <c r="B2866" i="8"/>
  <c r="B1681" i="8"/>
  <c r="B8183" i="8"/>
  <c r="B7456" i="8"/>
  <c r="B7361" i="8"/>
  <c r="B8928" i="8"/>
  <c r="B3185" i="8"/>
  <c r="B9775" i="8"/>
  <c r="B848" i="8"/>
  <c r="B5919" i="8"/>
  <c r="B6844" i="8"/>
  <c r="B1600" i="8"/>
  <c r="B643" i="8"/>
  <c r="B4356" i="8"/>
  <c r="B2573" i="8"/>
  <c r="B3130" i="8"/>
  <c r="B8593" i="8"/>
  <c r="B375" i="8"/>
  <c r="B3134" i="8"/>
  <c r="B6936" i="8"/>
  <c r="B7838" i="8"/>
  <c r="B6066" i="8"/>
  <c r="B5402" i="8"/>
  <c r="B1657" i="8"/>
  <c r="B5196" i="8"/>
  <c r="B8255" i="8"/>
  <c r="B8938" i="8"/>
  <c r="B8120" i="8"/>
  <c r="B9794" i="8"/>
  <c r="B9133" i="8"/>
  <c r="B8299" i="8"/>
  <c r="B8224" i="8"/>
  <c r="B4107" i="8"/>
  <c r="B4090" i="8"/>
  <c r="B9464" i="8"/>
  <c r="B6880" i="8"/>
  <c r="B8782" i="8"/>
  <c r="B5861" i="8"/>
  <c r="B2542" i="8"/>
  <c r="B8708" i="8"/>
  <c r="B4134" i="8"/>
  <c r="B4577" i="8"/>
  <c r="B842" i="8"/>
  <c r="B8158" i="8"/>
  <c r="B21" i="8"/>
  <c r="B1386" i="8"/>
  <c r="B8455" i="8"/>
  <c r="B9833" i="8"/>
  <c r="B4962" i="8"/>
  <c r="B7840" i="8"/>
  <c r="B3100" i="8"/>
  <c r="B1417" i="8"/>
  <c r="B1173" i="8"/>
  <c r="B4131" i="8"/>
  <c r="B3374" i="8"/>
  <c r="B6530" i="8"/>
  <c r="B1223" i="8"/>
  <c r="B3773" i="8"/>
  <c r="B5233" i="8"/>
  <c r="B856" i="8"/>
  <c r="B2645" i="8"/>
  <c r="B8656" i="8"/>
  <c r="B9037" i="8"/>
  <c r="B7852" i="8"/>
  <c r="B4196" i="8"/>
  <c r="B5468" i="8"/>
  <c r="B4418" i="8"/>
  <c r="B6574" i="8"/>
  <c r="B772" i="8"/>
  <c r="B1104" i="8"/>
  <c r="B7177" i="8"/>
  <c r="B9954" i="8"/>
  <c r="B7370" i="8"/>
  <c r="B8225" i="8"/>
  <c r="B4629" i="8"/>
  <c r="B6118" i="8"/>
  <c r="B349" i="8"/>
  <c r="B9648" i="8"/>
  <c r="B1614" i="8"/>
  <c r="B8687" i="8"/>
  <c r="B6611" i="8"/>
  <c r="B7640" i="8"/>
  <c r="B8348" i="8"/>
  <c r="B7985" i="8"/>
  <c r="B4438" i="8"/>
  <c r="B3700" i="8"/>
  <c r="B2119" i="8"/>
  <c r="B2901" i="8"/>
  <c r="B1217" i="8"/>
  <c r="B1863" i="8"/>
  <c r="B4969" i="8"/>
  <c r="B4650" i="8"/>
  <c r="B7300" i="8"/>
  <c r="B2390" i="8"/>
  <c r="B5899" i="8"/>
  <c r="B4787" i="8"/>
  <c r="B6696" i="8"/>
  <c r="B7510" i="8"/>
  <c r="B3398" i="8"/>
  <c r="B7608" i="8"/>
  <c r="B2823" i="8"/>
  <c r="B5814" i="8"/>
  <c r="B7765" i="8"/>
  <c r="B7911" i="8"/>
  <c r="B8327" i="8"/>
  <c r="B2632" i="8"/>
  <c r="B5266" i="8"/>
  <c r="B5902" i="8"/>
  <c r="B4053" i="8"/>
  <c r="B5157" i="8"/>
  <c r="B1018" i="8"/>
  <c r="B6891" i="8"/>
  <c r="B6512" i="8"/>
  <c r="B2538" i="8"/>
  <c r="B4847" i="8"/>
  <c r="B1238" i="8"/>
  <c r="B8566" i="8"/>
  <c r="B1415" i="8"/>
  <c r="B8305" i="8"/>
  <c r="B5331" i="8"/>
  <c r="B9372" i="8"/>
  <c r="B9268" i="8"/>
  <c r="B7965" i="8"/>
  <c r="B3104" i="8"/>
  <c r="B5936" i="8"/>
  <c r="B184" i="8"/>
  <c r="B3396" i="8"/>
  <c r="B3300" i="8"/>
  <c r="B570" i="8"/>
  <c r="B829" i="8"/>
  <c r="B4758" i="8"/>
  <c r="B1270" i="8"/>
  <c r="B2338" i="8"/>
  <c r="B9449" i="8"/>
  <c r="B9770" i="8"/>
  <c r="B183" i="8"/>
  <c r="B8283" i="8"/>
  <c r="B7843" i="8"/>
  <c r="B8084" i="8"/>
  <c r="B6037" i="8"/>
  <c r="B8020" i="8"/>
  <c r="B7204" i="8"/>
  <c r="B7345" i="8"/>
  <c r="B4355" i="8"/>
  <c r="B6271" i="8"/>
  <c r="B5183" i="8"/>
  <c r="B7156" i="8"/>
  <c r="B507" i="8"/>
  <c r="B757" i="8"/>
  <c r="B7643" i="8"/>
  <c r="B3726" i="8"/>
  <c r="B1848" i="8"/>
  <c r="B2107" i="8"/>
  <c r="B7265" i="8"/>
  <c r="B7691" i="8"/>
  <c r="B4254" i="8"/>
  <c r="B9425" i="8"/>
  <c r="B2133" i="8"/>
  <c r="B8459" i="8"/>
  <c r="B7728" i="8"/>
  <c r="B4656" i="8"/>
  <c r="B3183" i="8"/>
  <c r="B8165" i="8"/>
  <c r="B4995" i="8"/>
  <c r="B7398" i="8"/>
  <c r="B4084" i="8"/>
  <c r="B7698" i="8"/>
  <c r="B3512" i="8"/>
  <c r="B2829" i="8"/>
  <c r="B3059" i="8"/>
  <c r="B1905" i="8"/>
  <c r="B9056" i="8"/>
  <c r="B4702" i="8"/>
  <c r="B3674" i="8"/>
  <c r="B1111" i="8"/>
  <c r="B3867" i="8"/>
  <c r="B1479" i="8"/>
  <c r="B1375" i="8"/>
  <c r="B7913" i="8"/>
  <c r="B8377" i="8"/>
  <c r="B3705" i="8"/>
  <c r="B5164" i="8"/>
  <c r="B6318" i="8"/>
  <c r="B8345" i="8"/>
  <c r="B4484" i="8"/>
  <c r="B2211" i="8"/>
  <c r="B7439" i="8"/>
  <c r="B8032" i="8"/>
  <c r="B2404" i="8"/>
  <c r="B2578" i="8"/>
  <c r="B7511" i="8"/>
  <c r="B1960" i="8"/>
  <c r="B3288" i="8"/>
  <c r="B5289" i="8"/>
  <c r="B9178" i="8"/>
  <c r="B5520" i="8"/>
  <c r="B8443" i="8"/>
  <c r="B7433" i="8"/>
  <c r="B4070" i="8"/>
  <c r="B6731" i="8"/>
  <c r="B4664" i="8"/>
  <c r="B8811" i="8"/>
  <c r="B8150" i="8"/>
  <c r="B1767" i="8"/>
  <c r="B4903" i="8"/>
  <c r="B5650" i="8"/>
  <c r="B5068" i="8"/>
  <c r="B4042" i="8"/>
  <c r="B7246" i="8"/>
  <c r="B5624" i="8"/>
  <c r="B7921" i="8"/>
  <c r="B1420" i="8"/>
  <c r="B1868" i="8"/>
  <c r="B6420" i="8"/>
  <c r="B5482" i="8"/>
  <c r="B7087" i="8"/>
  <c r="B9861" i="8"/>
  <c r="B2063" i="8"/>
  <c r="B8525" i="8"/>
  <c r="B9295" i="8"/>
  <c r="B5629" i="8"/>
  <c r="B7215" i="8"/>
  <c r="B5877" i="8"/>
  <c r="B3985" i="8"/>
  <c r="B1245" i="8"/>
  <c r="B1291" i="8"/>
  <c r="B5706" i="8"/>
  <c r="B8234" i="8"/>
  <c r="B3400" i="8"/>
  <c r="B1527" i="8"/>
  <c r="B9093" i="8"/>
  <c r="B1718" i="8"/>
  <c r="B930" i="8"/>
  <c r="B6926" i="8"/>
  <c r="B133" i="8"/>
  <c r="B6302" i="8"/>
  <c r="B1086" i="8"/>
  <c r="B6522" i="8"/>
  <c r="B8725" i="8"/>
  <c r="B7238" i="8"/>
  <c r="B2368" i="8"/>
  <c r="B9795" i="8"/>
  <c r="B1236" i="8"/>
  <c r="B9817" i="8"/>
  <c r="B4931" i="8"/>
  <c r="B3443" i="8"/>
  <c r="B888" i="8"/>
  <c r="B207" i="8"/>
  <c r="B8632" i="8"/>
  <c r="B857" i="8"/>
  <c r="B9793" i="8"/>
  <c r="B5108" i="8"/>
  <c r="B1017" i="8"/>
  <c r="B5006" i="8"/>
  <c r="B9354" i="8"/>
  <c r="B31" i="8"/>
  <c r="B8259" i="8"/>
  <c r="B6416" i="8"/>
  <c r="B6546" i="8"/>
  <c r="B963" i="8"/>
  <c r="B4481" i="8"/>
  <c r="B6198" i="8"/>
  <c r="B4117" i="8"/>
  <c r="B3808" i="8"/>
  <c r="B8441" i="8"/>
  <c r="B9611" i="8"/>
  <c r="B7875" i="8"/>
  <c r="B8727" i="8"/>
  <c r="B5740" i="8"/>
  <c r="B4607" i="8"/>
  <c r="B1401" i="8"/>
  <c r="B8899" i="8"/>
  <c r="B2960" i="8"/>
  <c r="B2057" i="8"/>
  <c r="B812" i="8"/>
  <c r="B8693" i="8"/>
  <c r="B9405" i="8"/>
  <c r="B2139" i="8"/>
  <c r="B5271" i="8"/>
  <c r="B3923" i="8"/>
  <c r="B2353" i="8"/>
  <c r="B5995" i="8"/>
  <c r="B5585" i="8"/>
  <c r="B8801" i="8"/>
  <c r="B5013" i="8"/>
  <c r="B2952" i="8"/>
  <c r="B8882" i="8"/>
  <c r="B5689" i="8"/>
  <c r="B6944" i="8"/>
  <c r="B9146" i="8"/>
  <c r="B173" i="8"/>
  <c r="B8105" i="8"/>
  <c r="B2581" i="8"/>
  <c r="B6097" i="8"/>
  <c r="B3864" i="8"/>
  <c r="B8362" i="8"/>
  <c r="B7088" i="8"/>
  <c r="B3099" i="8"/>
  <c r="B283" i="8"/>
  <c r="B6540" i="8"/>
  <c r="B1536" i="8"/>
  <c r="B7329" i="8"/>
  <c r="B3917" i="8"/>
  <c r="B5186" i="8"/>
  <c r="B1904" i="8"/>
  <c r="B3439" i="8"/>
  <c r="B6186" i="8"/>
  <c r="B7307" i="8"/>
  <c r="B5229" i="8"/>
  <c r="B5832" i="8"/>
  <c r="B3778" i="8"/>
  <c r="B3595" i="8"/>
  <c r="B640" i="8"/>
  <c r="B530" i="8"/>
  <c r="B6636" i="8"/>
  <c r="B9285" i="8"/>
  <c r="B1545" i="8"/>
  <c r="B3695" i="8"/>
  <c r="B9664" i="8"/>
  <c r="B4898" i="8"/>
  <c r="B7791" i="8"/>
  <c r="B645" i="8"/>
  <c r="B1642" i="8"/>
  <c r="B7834" i="8"/>
  <c r="B2646" i="8"/>
  <c r="B9857" i="8"/>
  <c r="B7887" i="8"/>
  <c r="B3719" i="8"/>
  <c r="B8087" i="8"/>
  <c r="B5256" i="8"/>
  <c r="B6801" i="8"/>
  <c r="B4012" i="8"/>
  <c r="B4194" i="8"/>
  <c r="B8089" i="8"/>
  <c r="B6671" i="8"/>
  <c r="B2773" i="8"/>
  <c r="B8864" i="8"/>
  <c r="B7062" i="8"/>
  <c r="B7545" i="8"/>
  <c r="B5552" i="8"/>
  <c r="B1599" i="8"/>
  <c r="B5641" i="8"/>
  <c r="B846" i="8"/>
  <c r="B2356" i="8"/>
  <c r="B1875" i="8"/>
  <c r="B6613" i="8"/>
  <c r="B1729" i="8"/>
  <c r="B4274" i="8"/>
  <c r="B3321" i="8"/>
  <c r="B9829" i="8"/>
  <c r="B2386" i="8"/>
  <c r="B2310" i="8"/>
  <c r="B6960" i="8"/>
  <c r="B3837" i="8"/>
  <c r="B2628" i="8"/>
  <c r="B5904" i="8"/>
  <c r="B7519" i="8"/>
  <c r="B9329" i="8"/>
  <c r="B2191" i="8"/>
  <c r="B7699" i="8"/>
  <c r="B3704" i="8"/>
  <c r="B858" i="8"/>
  <c r="B1680" i="8"/>
  <c r="B8718" i="8"/>
  <c r="B2424" i="8"/>
  <c r="B1557" i="8"/>
  <c r="B3276" i="8"/>
  <c r="B6581" i="8"/>
  <c r="B7459" i="8"/>
  <c r="B1382" i="8"/>
  <c r="B6712" i="8"/>
  <c r="B3883" i="8"/>
  <c r="B7420" i="8"/>
  <c r="B1576" i="8"/>
  <c r="B4457" i="8"/>
  <c r="B2038" i="8"/>
  <c r="B1551" i="8"/>
  <c r="B9761" i="8"/>
  <c r="B2217" i="8"/>
  <c r="B4151" i="8"/>
  <c r="B1514" i="8"/>
  <c r="B6900" i="8"/>
  <c r="B274" i="8"/>
  <c r="B2643" i="8"/>
  <c r="B2615" i="8"/>
  <c r="B4890" i="8"/>
  <c r="B3551" i="8"/>
  <c r="B5351" i="8"/>
  <c r="B36" i="8"/>
  <c r="B6541" i="8"/>
  <c r="B1251" i="8"/>
  <c r="B6949" i="8"/>
  <c r="B4078" i="8"/>
  <c r="B7243" i="8"/>
  <c r="B3833" i="8"/>
  <c r="B4707" i="8"/>
  <c r="B2124" i="8"/>
  <c r="B6545" i="8"/>
  <c r="B4349" i="8"/>
  <c r="B8585" i="8"/>
  <c r="B8773" i="8"/>
  <c r="B7686" i="8"/>
  <c r="B6931" i="8"/>
  <c r="B2510" i="8"/>
  <c r="B9448" i="8"/>
  <c r="B3277" i="8"/>
  <c r="B6004" i="8"/>
  <c r="B1012" i="8"/>
  <c r="B8610" i="8"/>
  <c r="B9142" i="8"/>
  <c r="B6719" i="8"/>
  <c r="B7043" i="8"/>
  <c r="B5455" i="8"/>
  <c r="B1477" i="8"/>
  <c r="B5558" i="8"/>
  <c r="B4013" i="8"/>
  <c r="B3377" i="8"/>
  <c r="B7208" i="8"/>
  <c r="B4612" i="8"/>
  <c r="B5859" i="8"/>
  <c r="B7733" i="8"/>
  <c r="B8580" i="8"/>
  <c r="B9792" i="8"/>
  <c r="B2105" i="8"/>
  <c r="B2198" i="8"/>
  <c r="B8746" i="8"/>
  <c r="B5182" i="8"/>
  <c r="B9410" i="8"/>
  <c r="B1254" i="8"/>
  <c r="B8052" i="8"/>
  <c r="B6614" i="8"/>
  <c r="B9486" i="8"/>
  <c r="B8509" i="8"/>
  <c r="B3244" i="8"/>
  <c r="B4273" i="8"/>
  <c r="B1998" i="8"/>
  <c r="B5636" i="8"/>
  <c r="B7584" i="8"/>
  <c r="B8178" i="8"/>
  <c r="B2346" i="8"/>
  <c r="B5870" i="8"/>
  <c r="B1512" i="8"/>
  <c r="B3030" i="8"/>
  <c r="B6337" i="8"/>
  <c r="B2650" i="8"/>
  <c r="B130" i="8"/>
  <c r="B284" i="8"/>
  <c r="B7200" i="8"/>
  <c r="B6644" i="8"/>
  <c r="B7669" i="8"/>
  <c r="B6739" i="8"/>
  <c r="B2303" i="8"/>
  <c r="B9200" i="8"/>
  <c r="B6866" i="8"/>
  <c r="B7654" i="8"/>
  <c r="B3853" i="8"/>
  <c r="B3311" i="8"/>
  <c r="B1114" i="8"/>
  <c r="B2890" i="8"/>
  <c r="B2584" i="8"/>
  <c r="B9594" i="8"/>
  <c r="B5216" i="8"/>
  <c r="B9589" i="8"/>
  <c r="B8878" i="8"/>
  <c r="B7214" i="8"/>
  <c r="B65" i="8"/>
  <c r="B2634" i="8"/>
  <c r="B3350" i="8"/>
  <c r="B3950" i="8"/>
  <c r="B6923" i="8"/>
  <c r="B1965" i="8"/>
  <c r="B4320" i="8"/>
  <c r="B8717" i="8"/>
  <c r="B4035" i="8"/>
  <c r="B5100" i="8"/>
  <c r="B7375" i="8"/>
  <c r="B6130" i="8"/>
  <c r="B1565" i="8"/>
  <c r="B7182" i="8"/>
  <c r="B2089" i="8"/>
  <c r="B232" i="8"/>
  <c r="B1167" i="8"/>
  <c r="B5066" i="8"/>
  <c r="B7551" i="8"/>
  <c r="B7462" i="8"/>
  <c r="B3559" i="8"/>
  <c r="B912" i="8"/>
  <c r="B8993" i="8"/>
  <c r="B9391" i="8"/>
  <c r="B8991" i="8"/>
  <c r="B7071" i="8"/>
  <c r="B2844" i="8"/>
  <c r="B5314" i="8"/>
  <c r="B6333" i="8"/>
  <c r="B4721" i="8"/>
  <c r="B4783" i="8"/>
  <c r="B6341" i="8"/>
  <c r="B9440" i="8"/>
  <c r="B2401" i="8"/>
  <c r="B8659" i="8"/>
  <c r="B240" i="8"/>
  <c r="B1790" i="8"/>
  <c r="B454" i="8"/>
  <c r="B7239" i="8"/>
  <c r="B9278" i="8"/>
  <c r="B8847" i="8"/>
  <c r="B7790" i="8"/>
  <c r="B398" i="8"/>
  <c r="B2084" i="8"/>
  <c r="B8176" i="8"/>
  <c r="B3913" i="8"/>
  <c r="B9916" i="8"/>
  <c r="B2668" i="8"/>
  <c r="B2953" i="8"/>
  <c r="B882" i="8"/>
  <c r="B2099" i="8"/>
  <c r="B5397" i="8"/>
  <c r="B5569" i="8"/>
  <c r="B5071" i="8"/>
  <c r="B6850" i="8"/>
  <c r="B5189" i="8"/>
  <c r="B1068" i="8"/>
  <c r="B6282" i="8"/>
  <c r="B4282" i="8"/>
  <c r="B5691" i="8"/>
  <c r="B6998" i="8"/>
  <c r="B4375" i="8"/>
  <c r="B6277" i="8"/>
  <c r="B2441" i="8"/>
  <c r="B295" i="8"/>
  <c r="B9099" i="8"/>
  <c r="B7414" i="8"/>
  <c r="B8512" i="8"/>
  <c r="B7120" i="8"/>
  <c r="B8483" i="8"/>
  <c r="B3372" i="8"/>
  <c r="B6045" i="8"/>
  <c r="B4530" i="8"/>
  <c r="B3556" i="8"/>
  <c r="B4768" i="8"/>
  <c r="B8959" i="8"/>
  <c r="B8260" i="8"/>
  <c r="B7145" i="8"/>
  <c r="B5851" i="8"/>
  <c r="B9701" i="8"/>
  <c r="B7883" i="8"/>
  <c r="B2731" i="8"/>
  <c r="B9984" i="8"/>
  <c r="B7663" i="8"/>
  <c r="B1648" i="8"/>
  <c r="B6160" i="8"/>
  <c r="B4791" i="8"/>
  <c r="B8809" i="8"/>
  <c r="B5807" i="8"/>
  <c r="B5490" i="8"/>
  <c r="B8572" i="8"/>
  <c r="B4021" i="8"/>
  <c r="B3284" i="8"/>
  <c r="B1108" i="8"/>
  <c r="B8420" i="8"/>
  <c r="B7682" i="8"/>
  <c r="B9111" i="8"/>
  <c r="B7851" i="8"/>
  <c r="B6115" i="8"/>
  <c r="B4528" i="8"/>
  <c r="B1264" i="8"/>
  <c r="B830" i="8"/>
  <c r="B1192" i="8"/>
  <c r="B6394" i="8"/>
  <c r="B6965" i="8"/>
  <c r="B7326" i="8"/>
  <c r="B2627" i="8"/>
  <c r="B8390" i="8"/>
  <c r="B8003" i="8"/>
  <c r="B3731" i="8"/>
  <c r="B5537" i="8"/>
  <c r="B8741" i="8"/>
  <c r="B6630" i="8"/>
  <c r="B2400" i="8"/>
  <c r="B1300" i="8"/>
  <c r="B907" i="8"/>
  <c r="B2655" i="8"/>
  <c r="B5410" i="8"/>
  <c r="B4960" i="8"/>
  <c r="B4363" i="8"/>
  <c r="B9474" i="8"/>
  <c r="B3619" i="8"/>
  <c r="B7401" i="8"/>
  <c r="B4266" i="8"/>
  <c r="B3455" i="8"/>
  <c r="B5375" i="8"/>
  <c r="B2352" i="8"/>
  <c r="B5949" i="8"/>
  <c r="B4110" i="8"/>
  <c r="B4286" i="8"/>
  <c r="B8662" i="8"/>
  <c r="B2822" i="8"/>
  <c r="B368" i="8"/>
  <c r="B1640" i="8"/>
  <c r="B9642" i="8"/>
  <c r="B2848" i="8"/>
  <c r="B7027" i="8"/>
  <c r="B2125" i="8"/>
  <c r="B330" i="8"/>
  <c r="B3786" i="8"/>
  <c r="B3931" i="8"/>
  <c r="B7585" i="8"/>
  <c r="B3289" i="8"/>
  <c r="B8000" i="8"/>
  <c r="B9357" i="8"/>
  <c r="B2426" i="8"/>
  <c r="B5577" i="8"/>
  <c r="B2575" i="8"/>
  <c r="B9421" i="8"/>
  <c r="B9487" i="8"/>
  <c r="B7046" i="8"/>
  <c r="B8056" i="8"/>
  <c r="B1693" i="8"/>
  <c r="B7450" i="8"/>
  <c r="B1754" i="8"/>
  <c r="B1063" i="8"/>
  <c r="B455" i="8"/>
  <c r="B3637" i="8"/>
  <c r="B8156" i="8"/>
  <c r="B1824" i="8"/>
  <c r="B9135" i="8"/>
  <c r="B9492" i="8"/>
  <c r="B2774" i="8"/>
  <c r="B571" i="8"/>
  <c r="B3296" i="8"/>
  <c r="B3941" i="8"/>
  <c r="B6296" i="8"/>
  <c r="B56" i="8"/>
  <c r="B4643" i="8"/>
  <c r="B3587" i="8"/>
  <c r="B4181" i="8"/>
  <c r="B4992" i="8"/>
  <c r="B8077" i="8"/>
  <c r="B1046" i="8"/>
  <c r="B2490" i="8"/>
  <c r="B6599" i="8"/>
  <c r="B7885" i="8"/>
  <c r="B3066" i="8"/>
  <c r="B7902" i="8"/>
  <c r="B8984" i="8"/>
  <c r="B1139" i="8"/>
  <c r="B4118" i="8"/>
  <c r="B6240" i="8"/>
  <c r="B8118" i="8"/>
  <c r="B5267" i="8"/>
  <c r="B1370" i="8"/>
  <c r="B913" i="8"/>
  <c r="B6407" i="8"/>
  <c r="B5801" i="8"/>
  <c r="B9022" i="8"/>
  <c r="B5040" i="8"/>
  <c r="B761" i="8"/>
  <c r="B3094" i="8"/>
  <c r="B9538" i="8"/>
  <c r="B1909" i="8"/>
  <c r="B7137" i="8"/>
  <c r="B4940" i="8"/>
  <c r="B4854" i="8"/>
  <c r="B8591" i="8"/>
  <c r="B8837" i="8"/>
  <c r="B8764" i="8"/>
  <c r="B2529" i="8"/>
  <c r="B5798" i="8"/>
  <c r="B6177" i="8"/>
  <c r="B9027" i="8"/>
  <c r="B7842" i="8"/>
  <c r="B7018" i="8"/>
  <c r="B2351" i="8"/>
  <c r="B393" i="8"/>
  <c r="B3549" i="8"/>
  <c r="B4828" i="8"/>
  <c r="B885" i="8"/>
  <c r="B5417" i="8"/>
  <c r="B302" i="8"/>
  <c r="B6223" i="8"/>
  <c r="B3436" i="8"/>
  <c r="B706" i="8"/>
  <c r="B7240" i="8"/>
  <c r="B1970" i="8"/>
  <c r="B4697" i="8"/>
  <c r="B8453" i="8"/>
  <c r="B6443" i="8"/>
  <c r="B8249" i="8"/>
  <c r="B599" i="8"/>
  <c r="B9503" i="8"/>
  <c r="B9530" i="8"/>
  <c r="B5101" i="8"/>
  <c r="B9137" i="8"/>
  <c r="B3320" i="8"/>
  <c r="B7707" i="8"/>
  <c r="B3103" i="8"/>
  <c r="B5925" i="8"/>
  <c r="B1137" i="8"/>
  <c r="B267" i="8"/>
  <c r="B4500" i="8"/>
  <c r="B4374" i="8"/>
  <c r="B7427" i="8"/>
  <c r="B1232" i="8"/>
  <c r="B4350" i="8"/>
  <c r="B3582" i="8"/>
  <c r="B5884" i="8"/>
  <c r="B4176" i="8"/>
  <c r="B8868" i="8"/>
  <c r="B6467" i="8"/>
  <c r="B1836" i="8"/>
  <c r="B1723" i="8"/>
  <c r="B7774" i="8"/>
  <c r="B2391" i="8"/>
  <c r="B264" i="8"/>
  <c r="B5842" i="8"/>
  <c r="B2705" i="8"/>
  <c r="B8138" i="8"/>
  <c r="B725" i="8"/>
  <c r="B4239" i="8"/>
  <c r="B2322" i="8"/>
  <c r="B6113" i="8"/>
  <c r="B4284" i="8"/>
  <c r="B5401" i="8"/>
  <c r="B5316" i="8"/>
  <c r="B853" i="8"/>
  <c r="B1358" i="8"/>
  <c r="B8870" i="8"/>
  <c r="B1561" i="8"/>
  <c r="B4911" i="8"/>
  <c r="B7602" i="8"/>
  <c r="B8897" i="8"/>
  <c r="B9485" i="8"/>
  <c r="B9868" i="8"/>
  <c r="B8397" i="8"/>
  <c r="B8845" i="8"/>
  <c r="B3328" i="8"/>
  <c r="B1979" i="8"/>
  <c r="B2986" i="8"/>
  <c r="B1373" i="8"/>
  <c r="B619" i="8"/>
  <c r="B5039" i="8"/>
  <c r="B7133" i="8"/>
  <c r="B4889" i="8"/>
  <c r="B7171" i="8"/>
  <c r="B8524" i="8"/>
  <c r="B6797" i="8"/>
  <c r="B1405" i="8"/>
  <c r="B3940" i="8"/>
  <c r="B6319" i="8"/>
  <c r="B9575" i="8"/>
  <c r="B4557" i="8"/>
  <c r="B4295" i="8"/>
  <c r="B7603" i="8"/>
  <c r="B4554" i="8"/>
  <c r="B6404" i="8"/>
  <c r="B4681" i="8"/>
  <c r="B6792" i="8"/>
  <c r="B9502" i="8"/>
  <c r="B2802" i="8"/>
  <c r="B1126" i="8"/>
  <c r="B673" i="8"/>
  <c r="B9280" i="8"/>
  <c r="B9666" i="8"/>
  <c r="B4342" i="8"/>
  <c r="B170" i="8"/>
  <c r="B1260" i="8"/>
  <c r="B266" i="8"/>
  <c r="B7090" i="8"/>
  <c r="B6899" i="8"/>
  <c r="B297" i="8"/>
  <c r="B9699" i="8"/>
  <c r="B5777" i="8"/>
  <c r="B6055" i="8"/>
  <c r="B768" i="8"/>
  <c r="B7714" i="8"/>
  <c r="B7302" i="8"/>
  <c r="B9434" i="8"/>
  <c r="B8132" i="8"/>
  <c r="B7628" i="8"/>
  <c r="B7140" i="8"/>
  <c r="B9167" i="8"/>
  <c r="B3937" i="8"/>
  <c r="B841" i="8"/>
  <c r="B7677" i="8"/>
  <c r="B3857" i="8"/>
  <c r="B3075" i="8"/>
  <c r="B729" i="8"/>
  <c r="B3718" i="8"/>
  <c r="B6038" i="8"/>
  <c r="B1920" i="8"/>
  <c r="B7719" i="8"/>
  <c r="B6693" i="8"/>
  <c r="B1865" i="8"/>
  <c r="B3458" i="8"/>
  <c r="B2948" i="8"/>
  <c r="B8822" i="8"/>
  <c r="B6713" i="8"/>
  <c r="B6356" i="8"/>
  <c r="B9401" i="8"/>
  <c r="B1818" i="8"/>
  <c r="B3945" i="8"/>
  <c r="B5181" i="8"/>
  <c r="B942" i="8"/>
  <c r="B2263" i="8"/>
  <c r="B6910" i="8"/>
  <c r="B9548" i="8"/>
  <c r="B9870" i="8"/>
  <c r="B7388" i="8"/>
  <c r="B4428" i="8"/>
  <c r="B9889" i="8"/>
  <c r="B9608" i="8"/>
  <c r="B303" i="8"/>
  <c r="B2503" i="8"/>
  <c r="B5133" i="8"/>
  <c r="B1580" i="8"/>
  <c r="B9431" i="8"/>
  <c r="B8099" i="8"/>
  <c r="B2373" i="8"/>
  <c r="B7301" i="8"/>
  <c r="B7930" i="8"/>
  <c r="B9837" i="8"/>
  <c r="B2870" i="8"/>
  <c r="B5127" i="8"/>
  <c r="B5868" i="8"/>
  <c r="B7561" i="8"/>
  <c r="B2633" i="8"/>
  <c r="B3555" i="8"/>
  <c r="B7008" i="8"/>
  <c r="B5323" i="8"/>
  <c r="B4095" i="8"/>
  <c r="B5015" i="8"/>
  <c r="B733" i="8"/>
  <c r="B905" i="8"/>
  <c r="B5692" i="8"/>
  <c r="B5775" i="8"/>
  <c r="B1332" i="8"/>
  <c r="B6806" i="8"/>
  <c r="B2665" i="8"/>
  <c r="B5355" i="8"/>
  <c r="B5686" i="8"/>
  <c r="B574" i="8"/>
  <c r="B3076" i="8"/>
  <c r="B396" i="8"/>
  <c r="B4827" i="8"/>
  <c r="B4539" i="8"/>
  <c r="B1454" i="8"/>
  <c r="B6586" i="8"/>
  <c r="B5966" i="8"/>
  <c r="B2214" i="8"/>
  <c r="B1155" i="8"/>
  <c r="B9526" i="8"/>
  <c r="B1191" i="8"/>
  <c r="B5001" i="8"/>
  <c r="B8223" i="8"/>
  <c r="B2081" i="8"/>
  <c r="B2763" i="8"/>
  <c r="B2143" i="8"/>
  <c r="B1815" i="8"/>
  <c r="B4897" i="8"/>
  <c r="B7467" i="8"/>
  <c r="B7305" i="8"/>
  <c r="B2525" i="8"/>
  <c r="B6762" i="8"/>
  <c r="B7890" i="8"/>
  <c r="B9807" i="8"/>
  <c r="B9601" i="8"/>
  <c r="B7789" i="8"/>
  <c r="B7409" i="8"/>
  <c r="B3934" i="8"/>
  <c r="B7308" i="8"/>
  <c r="B6668" i="8"/>
  <c r="B5474" i="8"/>
  <c r="B5803" i="8"/>
  <c r="B9004" i="8"/>
  <c r="B7383" i="8"/>
  <c r="B1645" i="8"/>
  <c r="B1699" i="8"/>
  <c r="B7501" i="8"/>
  <c r="B3186" i="8"/>
  <c r="B176" i="8"/>
  <c r="B7704" i="8"/>
  <c r="B9776" i="8"/>
  <c r="B8650" i="8"/>
  <c r="B3454" i="8"/>
  <c r="B2016" i="8"/>
  <c r="B6449" i="8"/>
  <c r="B2279" i="8"/>
  <c r="B1285" i="8"/>
  <c r="B4821" i="8"/>
  <c r="B1113" i="8"/>
  <c r="B6765" i="8"/>
  <c r="B7871" i="8"/>
  <c r="B8869" i="8"/>
  <c r="B8163" i="8"/>
  <c r="B3727" i="8"/>
  <c r="B6649" i="8"/>
  <c r="B7523" i="8"/>
  <c r="B7880" i="8"/>
  <c r="B7747" i="8"/>
  <c r="B9116" i="8"/>
  <c r="B3291" i="8"/>
  <c r="B5716" i="8"/>
  <c r="B4748" i="8"/>
  <c r="B8979" i="8"/>
  <c r="B1653" i="8"/>
  <c r="B6929" i="8"/>
  <c r="B7567" i="8"/>
  <c r="B1396" i="8"/>
  <c r="B7595" i="8"/>
  <c r="B4244" i="8"/>
  <c r="B6943" i="8"/>
  <c r="B9710" i="8"/>
  <c r="B9356" i="8"/>
  <c r="B1222" i="8"/>
  <c r="B9749" i="8"/>
  <c r="B1711" i="8"/>
  <c r="B2744" i="8"/>
  <c r="B9241" i="8"/>
  <c r="B3729" i="8"/>
  <c r="B3158" i="8"/>
  <c r="B326" i="8"/>
  <c r="B8907" i="8"/>
  <c r="B140" i="8"/>
  <c r="B1158" i="8"/>
  <c r="B7661" i="8"/>
  <c r="B9518" i="8"/>
  <c r="B8285" i="8"/>
  <c r="B7270" i="8"/>
  <c r="B6110" i="8"/>
  <c r="B8189" i="8"/>
  <c r="B9957" i="8"/>
  <c r="B1288" i="8"/>
  <c r="B9926" i="8"/>
  <c r="B2244" i="8"/>
  <c r="B5311" i="8"/>
  <c r="B3343" i="8"/>
  <c r="B8771" i="8"/>
  <c r="B7286" i="8"/>
  <c r="B8426" i="8"/>
  <c r="B8616" i="8"/>
  <c r="B6428" i="8"/>
  <c r="B9328" i="8"/>
  <c r="B1967" i="8"/>
  <c r="B7487" i="8"/>
  <c r="B7020" i="8"/>
  <c r="B4505" i="8"/>
  <c r="B921" i="8"/>
  <c r="B2568" i="8"/>
  <c r="B7491" i="8"/>
  <c r="B2272" i="8"/>
  <c r="B161" i="8"/>
  <c r="B3505" i="8"/>
  <c r="B3878" i="8"/>
  <c r="B2145" i="8"/>
  <c r="B8683" i="8"/>
  <c r="B1171" i="8"/>
  <c r="B9811" i="8"/>
  <c r="B5113" i="8"/>
  <c r="B3039" i="8"/>
  <c r="B4977" i="8"/>
  <c r="B728" i="8"/>
  <c r="B6577" i="8"/>
  <c r="B6536" i="8"/>
  <c r="B7863" i="8"/>
  <c r="B7881" i="8"/>
  <c r="B4958" i="8"/>
  <c r="B4213" i="8"/>
  <c r="B1702" i="8"/>
  <c r="B6889" i="8"/>
  <c r="B1403" i="8"/>
  <c r="B4919" i="8"/>
  <c r="B2248" i="8"/>
  <c r="B8997" i="8"/>
  <c r="B9736" i="8"/>
  <c r="B6303" i="8"/>
  <c r="B7971" i="8"/>
  <c r="B3663" i="8"/>
  <c r="B5284" i="8"/>
  <c r="B7384" i="8"/>
  <c r="B7297" i="8"/>
  <c r="B7749" i="8"/>
  <c r="B1872" i="8"/>
  <c r="B3649" i="8"/>
  <c r="B5005" i="8"/>
  <c r="B7753" i="8"/>
  <c r="B4626" i="8"/>
  <c r="B8310" i="8"/>
  <c r="B6572" i="8"/>
  <c r="B3935" i="8"/>
  <c r="B8510" i="8"/>
  <c r="B3523" i="8"/>
  <c r="B9760" i="8"/>
  <c r="B4330" i="8"/>
  <c r="B9456" i="8"/>
  <c r="B5255" i="8"/>
  <c r="B7792" i="8"/>
  <c r="B1731" i="8"/>
  <c r="B9602" i="8"/>
  <c r="B2040" i="8"/>
  <c r="B9810" i="8"/>
  <c r="B9239" i="8"/>
  <c r="B4932" i="8"/>
  <c r="B8047" i="8"/>
  <c r="B6042" i="8"/>
  <c r="B5962" i="8"/>
  <c r="B1817" i="8"/>
  <c r="B3021" i="8"/>
  <c r="B9021" i="8"/>
  <c r="B9557" i="8"/>
  <c r="B5028" i="8"/>
  <c r="B4062" i="8"/>
  <c r="B9460" i="8"/>
  <c r="B4659" i="8"/>
  <c r="B4882" i="8"/>
  <c r="B1021" i="8"/>
  <c r="B9797" i="8"/>
  <c r="B1273" i="8"/>
  <c r="B2602" i="8"/>
  <c r="B3412" i="8"/>
  <c r="B5324" i="8"/>
  <c r="B2325" i="8"/>
  <c r="B461" i="8"/>
  <c r="B7292" i="8"/>
  <c r="B996" i="8"/>
  <c r="B7886" i="8"/>
  <c r="B5466" i="8"/>
  <c r="B8340" i="8"/>
  <c r="B4015" i="8"/>
  <c r="B273" i="8"/>
  <c r="B7112" i="8"/>
  <c r="B7181" i="8"/>
  <c r="B9498" i="8"/>
  <c r="B6595" i="8"/>
  <c r="B438" i="8"/>
  <c r="B7742" i="8"/>
  <c r="B3862" i="8"/>
  <c r="B6247" i="8"/>
  <c r="B2196" i="8"/>
  <c r="B4441" i="8"/>
  <c r="B631" i="8"/>
  <c r="B3305" i="8"/>
  <c r="B2028" i="8"/>
  <c r="B4159" i="8"/>
  <c r="B1434" i="8"/>
  <c r="B6219" i="8"/>
  <c r="B8162" i="8"/>
  <c r="B9716" i="8"/>
  <c r="B872" i="8"/>
  <c r="B3926" i="8"/>
  <c r="B3001" i="8"/>
  <c r="B9932" i="8"/>
  <c r="B5882" i="8"/>
  <c r="B431" i="8"/>
  <c r="B3344" i="8"/>
  <c r="B1802" i="8"/>
  <c r="B629" i="8"/>
  <c r="B4840" i="8"/>
  <c r="B2987" i="8"/>
  <c r="B6961" i="8"/>
  <c r="B4083" i="8"/>
  <c r="B4891" i="8"/>
  <c r="B646" i="8"/>
  <c r="B2277" i="8"/>
  <c r="B2706" i="8"/>
  <c r="B6842" i="8"/>
  <c r="B4797" i="8"/>
  <c r="B7618" i="8"/>
  <c r="B9654" i="8"/>
  <c r="B4515" i="8"/>
  <c r="B6327" i="8"/>
  <c r="B2251" i="8"/>
  <c r="B7505" i="8"/>
  <c r="B8253" i="8"/>
  <c r="B6647" i="8"/>
  <c r="B1502" i="8"/>
  <c r="B5728" i="8"/>
  <c r="B521" i="8"/>
  <c r="B9072" i="8"/>
  <c r="B4801" i="8"/>
  <c r="B5536" i="8"/>
  <c r="B413" i="8"/>
  <c r="B7076" i="8"/>
  <c r="B649" i="8"/>
  <c r="B8367" i="8"/>
  <c r="B4141" i="8"/>
  <c r="B359" i="8"/>
  <c r="B6087" i="8"/>
  <c r="B3743" i="8"/>
  <c r="B1993" i="8"/>
  <c r="B3265" i="8"/>
  <c r="B8765" i="8"/>
  <c r="B8622" i="8"/>
  <c r="B6892" i="8"/>
  <c r="B7402" i="8"/>
  <c r="B7814" i="8"/>
  <c r="B3204" i="8"/>
  <c r="B7966" i="8"/>
  <c r="B3120" i="8"/>
  <c r="B2905" i="8"/>
  <c r="B4534" i="8"/>
  <c r="B1522" i="8"/>
  <c r="B52" i="8"/>
  <c r="B3331" i="8"/>
  <c r="B696" i="8"/>
  <c r="B2413" i="8"/>
  <c r="B1287" i="8"/>
  <c r="B7122" i="8"/>
  <c r="B4261" i="8"/>
  <c r="B7257" i="8"/>
  <c r="B4888" i="8"/>
  <c r="B1812" i="8"/>
  <c r="B5934" i="8"/>
  <c r="B4660" i="8"/>
  <c r="B1258" i="8"/>
  <c r="B8365" i="8"/>
  <c r="B1734" i="8"/>
  <c r="B8437" i="8"/>
  <c r="B1335" i="8"/>
  <c r="B2815" i="8"/>
  <c r="B6355" i="8"/>
  <c r="B5858" i="8"/>
  <c r="B5485" i="8"/>
  <c r="B2833" i="8"/>
  <c r="B2539" i="8"/>
  <c r="B573" i="8"/>
  <c r="B6773" i="8"/>
  <c r="B9058" i="8"/>
  <c r="B1796" i="8"/>
  <c r="B7649" i="8"/>
  <c r="B5737" i="8"/>
  <c r="B2417" i="8"/>
  <c r="B5191" i="8"/>
  <c r="B1458" i="8"/>
  <c r="B8270" i="8"/>
  <c r="B3170" i="8"/>
  <c r="B6987" i="8"/>
  <c r="B3683" i="8"/>
  <c r="B4191" i="8"/>
  <c r="B9334" i="8"/>
  <c r="B1933" i="8"/>
  <c r="B6504" i="8"/>
  <c r="B5236" i="8"/>
  <c r="B3679" i="8"/>
  <c r="B4769" i="8"/>
  <c r="B8906" i="8"/>
  <c r="B3532" i="8"/>
  <c r="B8996" i="8"/>
  <c r="B9790" i="8"/>
  <c r="B3814" i="8"/>
  <c r="B8449" i="8"/>
  <c r="B8990" i="8"/>
  <c r="B2174" i="8"/>
  <c r="B9946" i="8"/>
  <c r="B5951" i="8"/>
  <c r="B1383" i="8"/>
  <c r="B453" i="8"/>
  <c r="B5128" i="8"/>
  <c r="B1395" i="8"/>
  <c r="B6465" i="8"/>
  <c r="B7078" i="8"/>
  <c r="B4292" i="8"/>
  <c r="B3153" i="8"/>
  <c r="B6745" i="8"/>
  <c r="B578" i="8"/>
  <c r="B6750" i="8"/>
  <c r="B8134" i="8"/>
  <c r="B6717" i="8"/>
  <c r="B2540" i="8"/>
  <c r="B9422" i="8"/>
  <c r="B1871" i="8"/>
  <c r="B727" i="8"/>
  <c r="B8834" i="8"/>
  <c r="B4223" i="8"/>
  <c r="B8371" i="8"/>
  <c r="B4972" i="8"/>
  <c r="B1049" i="8"/>
  <c r="B9042" i="8"/>
  <c r="B1524" i="8"/>
  <c r="B3451" i="8"/>
  <c r="B7471" i="8"/>
  <c r="B2315" i="8"/>
  <c r="B8857" i="8"/>
  <c r="B6513" i="8"/>
  <c r="B3460" i="8"/>
  <c r="B5755" i="8"/>
  <c r="B2237" i="8"/>
  <c r="B8173" i="8"/>
  <c r="B8408" i="8"/>
  <c r="B1334" i="8"/>
  <c r="B4413" i="8"/>
  <c r="B2976" i="8"/>
  <c r="B3842" i="8"/>
  <c r="B4555" i="8"/>
  <c r="B3335" i="8"/>
  <c r="B8848" i="8"/>
  <c r="B2541" i="8"/>
  <c r="B7609" i="8"/>
  <c r="B5156" i="8"/>
  <c r="B5582" i="8"/>
  <c r="B2714" i="8"/>
  <c r="B1927" i="8"/>
  <c r="B7134" i="8"/>
  <c r="B7593" i="8"/>
  <c r="B4149" i="8"/>
  <c r="B4544" i="8"/>
  <c r="B2036" i="8"/>
  <c r="B3279" i="8"/>
  <c r="B5372" i="8"/>
  <c r="B8023" i="8"/>
  <c r="B1687" i="8"/>
  <c r="B3352" i="8"/>
  <c r="B5489" i="8"/>
  <c r="B4700" i="8"/>
  <c r="B8547" i="8"/>
  <c r="B3057" i="8"/>
  <c r="B3415" i="8"/>
  <c r="B8171" i="8"/>
  <c r="B8057" i="8"/>
  <c r="B9352" i="8"/>
  <c r="B7614" i="8"/>
  <c r="B5768" i="8"/>
  <c r="B6837" i="8"/>
  <c r="B8126" i="8"/>
  <c r="B2258" i="8"/>
  <c r="B2577" i="8"/>
  <c r="B192" i="8"/>
  <c r="B9432" i="8"/>
  <c r="B7855" i="8"/>
  <c r="B5296" i="8"/>
  <c r="B4705" i="8"/>
  <c r="B2265" i="8"/>
  <c r="B3023" i="8"/>
  <c r="B9014" i="8"/>
  <c r="B5887" i="8"/>
  <c r="B2259" i="8"/>
  <c r="B5110" i="8"/>
  <c r="B7652" i="8"/>
  <c r="B426" i="8"/>
  <c r="B9709" i="8"/>
  <c r="B9632" i="8"/>
  <c r="B8592" i="8"/>
  <c r="B5413" i="8"/>
  <c r="B9437" i="8"/>
  <c r="B1635" i="8"/>
  <c r="B4951" i="8"/>
  <c r="B9065" i="8"/>
  <c r="B8404" i="8"/>
  <c r="B7994" i="8"/>
  <c r="B1170" i="8"/>
  <c r="B7015" i="8"/>
  <c r="B978" i="8"/>
  <c r="B3535" i="8"/>
  <c r="B2200" i="8"/>
  <c r="B6575" i="8"/>
  <c r="B7931" i="8"/>
  <c r="B2026" i="8"/>
  <c r="B9718" i="8"/>
  <c r="B4727" i="8"/>
  <c r="B354" i="8"/>
  <c r="B7413" i="8"/>
  <c r="B6684" i="8"/>
  <c r="B3318" i="8"/>
  <c r="B415" i="8"/>
  <c r="B3371" i="8"/>
  <c r="B8349" i="8"/>
  <c r="B4150" i="8"/>
  <c r="B2365" i="8"/>
  <c r="B1243" i="8"/>
  <c r="B6088" i="8"/>
  <c r="B2803" i="8"/>
  <c r="B780" i="8"/>
  <c r="B1316" i="8"/>
  <c r="B1093" i="8"/>
  <c r="B1276" i="8"/>
  <c r="B4140" i="8"/>
  <c r="B4081" i="8"/>
  <c r="B3518" i="8"/>
  <c r="B2039" i="8"/>
  <c r="B5570" i="8"/>
  <c r="B9739" i="8"/>
  <c r="B3757" i="8"/>
  <c r="B636" i="8"/>
  <c r="B8124" i="8"/>
  <c r="B5871" i="8"/>
  <c r="B7512" i="8"/>
  <c r="B3485" i="8"/>
  <c r="B3676" i="8"/>
  <c r="B9107" i="8"/>
  <c r="B3583" i="8"/>
  <c r="B8534" i="8"/>
  <c r="B9497" i="8"/>
  <c r="B8309" i="8"/>
  <c r="B8944" i="8"/>
  <c r="B3241" i="8"/>
  <c r="B5544" i="8"/>
  <c r="B2992" i="8"/>
  <c r="B8240" i="8"/>
  <c r="B2957" i="8"/>
  <c r="B5843" i="8"/>
  <c r="B3487" i="8"/>
  <c r="B9529" i="8"/>
  <c r="B1284" i="8"/>
  <c r="B7575" i="8"/>
  <c r="B6131" i="8"/>
  <c r="B46" i="8"/>
  <c r="B824" i="8"/>
  <c r="B7195" i="8"/>
  <c r="B1726" i="8"/>
  <c r="B734" i="8"/>
  <c r="B1343" i="8"/>
  <c r="B4734" i="8"/>
  <c r="B2264" i="8"/>
  <c r="B8912" i="8"/>
  <c r="B5465" i="8"/>
  <c r="B1537" i="8"/>
  <c r="B4762" i="8"/>
  <c r="B4761" i="8"/>
  <c r="B4057" i="8"/>
  <c r="B1757" i="8"/>
  <c r="B7382" i="8"/>
  <c r="B5172" i="8"/>
  <c r="B7365" i="8"/>
  <c r="B4377" i="8"/>
  <c r="B2758" i="8"/>
  <c r="B3529" i="8"/>
  <c r="B9883" i="8"/>
  <c r="B5752" i="8"/>
  <c r="B468" i="8"/>
  <c r="B3273" i="8"/>
  <c r="B4777" i="8"/>
  <c r="B4987" i="8"/>
  <c r="B2933" i="8"/>
  <c r="B5940" i="8"/>
  <c r="B8070" i="8"/>
  <c r="B5414" i="8"/>
  <c r="B5092" i="8"/>
  <c r="B1961" i="8"/>
  <c r="B3429" i="8"/>
  <c r="B1856" i="8"/>
  <c r="B4837" i="8"/>
  <c r="B6488" i="8"/>
  <c r="B2086" i="8"/>
  <c r="B5187" i="8"/>
  <c r="B902" i="8"/>
  <c r="B6171" i="8"/>
  <c r="B6000" i="8"/>
  <c r="B520" i="8"/>
  <c r="B6909" i="8"/>
  <c r="B4183" i="8"/>
  <c r="B3420" i="8"/>
  <c r="B8896" i="8"/>
  <c r="B6723" i="8"/>
  <c r="B7854" i="8"/>
  <c r="B55" i="8"/>
  <c r="B4892" i="8"/>
  <c r="B8808" i="8"/>
  <c r="B2886" i="8"/>
  <c r="B8660" i="8"/>
  <c r="B1518" i="8"/>
  <c r="B5050" i="8"/>
  <c r="B3861" i="8"/>
  <c r="B6744" i="8"/>
  <c r="B1581" i="8"/>
  <c r="B4675" i="8"/>
  <c r="B2412" i="8"/>
  <c r="B7261" i="8"/>
  <c r="B2792" i="8"/>
  <c r="B8621" i="8"/>
  <c r="B3090" i="8"/>
  <c r="B867" i="8"/>
  <c r="B1459" i="8"/>
  <c r="B3979" i="8"/>
  <c r="B4211" i="8"/>
  <c r="B9249" i="8"/>
  <c r="B5134" i="8"/>
  <c r="B1453" i="8"/>
  <c r="B550" i="8"/>
  <c r="B2586" i="8"/>
  <c r="B8350" i="8"/>
  <c r="B3052" i="8"/>
  <c r="B8064" i="8"/>
  <c r="B8599" i="8"/>
  <c r="B9572" i="8"/>
  <c r="B2887" i="8"/>
  <c r="B1210" i="8"/>
  <c r="B8795" i="8"/>
  <c r="B2437" i="8"/>
  <c r="B1225" i="8"/>
  <c r="B592" i="8"/>
  <c r="B2514" i="8"/>
  <c r="B9852" i="8"/>
  <c r="B6653" i="8"/>
  <c r="B4403" i="8"/>
  <c r="B3283" i="8"/>
  <c r="B8360" i="8"/>
  <c r="B9420" i="8"/>
  <c r="B3427" i="8"/>
  <c r="B3521" i="8"/>
  <c r="B6129" i="8"/>
  <c r="B3116" i="8"/>
  <c r="B4597" i="8"/>
  <c r="B1331" i="8"/>
  <c r="B8998" i="8"/>
  <c r="B7197" i="8"/>
  <c r="B8031" i="8"/>
  <c r="B5847" i="8"/>
  <c r="B2280" i="8"/>
  <c r="B2305" i="8"/>
  <c r="B9468" i="8"/>
  <c r="B7368" i="8"/>
  <c r="B8884" i="8"/>
  <c r="B4800" i="8"/>
  <c r="B8415" i="8"/>
  <c r="B3692" i="8"/>
  <c r="B328" i="8"/>
  <c r="B3794" i="8"/>
  <c r="B9846" i="8"/>
  <c r="B8018" i="8"/>
  <c r="B3157" i="8"/>
  <c r="B5274" i="8"/>
  <c r="B2603" i="8"/>
  <c r="B8554" i="8"/>
  <c r="B4236" i="8"/>
  <c r="B2688" i="8"/>
  <c r="B2318" i="8"/>
  <c r="B6879" i="8"/>
  <c r="B9847" i="8"/>
  <c r="B2929" i="8"/>
  <c r="B7869" i="8"/>
  <c r="B2748" i="8"/>
  <c r="B8588" i="8"/>
  <c r="B6378" i="8"/>
  <c r="B6281" i="8"/>
  <c r="B7824" i="8"/>
  <c r="B723" i="8"/>
  <c r="B8815" i="8"/>
  <c r="B5584" i="8"/>
  <c r="B4632" i="8"/>
  <c r="B8008" i="8"/>
  <c r="B9360" i="8"/>
  <c r="B762" i="8"/>
  <c r="B9515" i="8"/>
  <c r="B3293" i="8"/>
  <c r="B9859" i="8"/>
  <c r="B4251" i="8"/>
  <c r="B6692" i="8"/>
  <c r="B9879" i="8"/>
  <c r="B5278" i="8"/>
  <c r="B8470" i="8"/>
  <c r="B5575" i="8"/>
  <c r="B5784" i="8"/>
  <c r="B1664" i="8"/>
  <c r="B2023" i="8"/>
  <c r="B470" i="8"/>
  <c r="B3869" i="8"/>
  <c r="B9233" i="8"/>
  <c r="B2447" i="8"/>
  <c r="B5751" i="8"/>
  <c r="B9423" i="8"/>
  <c r="B1857" i="8"/>
  <c r="B5978" i="8"/>
  <c r="B3437" i="8"/>
  <c r="B2241" i="8"/>
  <c r="B8646" i="8"/>
  <c r="B1023" i="8"/>
  <c r="B2917" i="8"/>
  <c r="B7785" i="8"/>
  <c r="B946" i="8"/>
  <c r="B2024" i="8"/>
  <c r="B5782" i="8"/>
  <c r="B700" i="8"/>
  <c r="B6381" i="8"/>
  <c r="B3146" i="8"/>
  <c r="B8677" i="8"/>
  <c r="B8410" i="8"/>
  <c r="B5909" i="8"/>
  <c r="B4550" i="8"/>
  <c r="B7739" i="8"/>
  <c r="B9961" i="8"/>
  <c r="B1020" i="8"/>
  <c r="B6884" i="8"/>
  <c r="B6748" i="8"/>
  <c r="B6248" i="8"/>
  <c r="B9899" i="8"/>
  <c r="B78" i="8"/>
  <c r="B8068" i="8"/>
  <c r="B8254" i="8"/>
  <c r="B3096" i="8"/>
  <c r="B9840" i="8"/>
  <c r="B6497" i="8"/>
  <c r="B8378" i="8"/>
  <c r="B6036" i="8"/>
  <c r="B1520" i="8"/>
  <c r="B8567" i="8"/>
  <c r="B5384" i="8"/>
  <c r="B6605" i="8"/>
  <c r="B6523" i="8"/>
  <c r="B532" i="8"/>
  <c r="B2610" i="8"/>
  <c r="B8720" i="8"/>
  <c r="B927" i="8"/>
  <c r="B9653" i="8"/>
  <c r="B4668" i="8"/>
  <c r="B2931" i="8"/>
  <c r="B3765" i="8"/>
  <c r="B9949" i="8"/>
  <c r="B8321" i="8"/>
  <c r="B2838" i="8"/>
  <c r="B8186" i="8"/>
  <c r="B7517" i="8"/>
  <c r="B9544" i="8"/>
  <c r="B8391" i="8"/>
  <c r="B9639" i="8"/>
  <c r="B724" i="8"/>
  <c r="B7104" i="8"/>
  <c r="B5268" i="8"/>
  <c r="B715" i="8"/>
  <c r="B534" i="8"/>
  <c r="B9668" i="8"/>
  <c r="B3689" i="8"/>
  <c r="B1436" i="8"/>
  <c r="B2663" i="8"/>
  <c r="B30" i="8"/>
  <c r="B4830" i="8"/>
  <c r="B4520" i="8"/>
  <c r="B2623" i="8"/>
  <c r="B9499" i="8"/>
  <c r="B1275" i="8"/>
  <c r="B3141" i="8"/>
  <c r="B1870" i="8"/>
  <c r="B9983" i="8"/>
  <c r="B6624" i="8"/>
  <c r="B6182" i="8"/>
  <c r="B5415" i="8"/>
  <c r="B364" i="8"/>
  <c r="B8055" i="8"/>
  <c r="B7249" i="8"/>
  <c r="B1549" i="8"/>
  <c r="B5246" i="8"/>
  <c r="B6139" i="8"/>
  <c r="B8375" i="8"/>
  <c r="B8343" i="8"/>
  <c r="B3147" i="8"/>
  <c r="B1542" i="8"/>
  <c r="B2840" i="8"/>
  <c r="B2588" i="8"/>
  <c r="B9534" i="8"/>
  <c r="B376" i="8"/>
  <c r="B5612" i="8"/>
  <c r="B6128" i="8"/>
  <c r="B6793" i="8"/>
  <c r="B7114" i="8"/>
  <c r="B8807" i="8"/>
  <c r="B9872" i="8"/>
  <c r="B6780" i="8"/>
  <c r="B249" i="8"/>
  <c r="B8182" i="8"/>
  <c r="B7276" i="8"/>
  <c r="B8058" i="8"/>
  <c r="B5894" i="8"/>
  <c r="B8617" i="8"/>
  <c r="B8205" i="8"/>
  <c r="B4591" i="8"/>
  <c r="B5571" i="8"/>
  <c r="B7497" i="8"/>
  <c r="B9950" i="8"/>
  <c r="B7786" i="8"/>
  <c r="B6267" i="8"/>
  <c r="B5431" i="8"/>
  <c r="B3295" i="8"/>
  <c r="B1391" i="8"/>
  <c r="B2477" i="8"/>
  <c r="B1842" i="8"/>
  <c r="B4233" i="8"/>
  <c r="B5705" i="8"/>
  <c r="B3781" i="8"/>
  <c r="B2899" i="8"/>
  <c r="B985" i="8"/>
  <c r="B8363" i="8"/>
  <c r="B201" i="8"/>
  <c r="B6772" i="8"/>
  <c r="B5171" i="8"/>
  <c r="B7048" i="8"/>
  <c r="B2865" i="8"/>
  <c r="B7993" i="8"/>
  <c r="B1984" i="8"/>
  <c r="B2115" i="8"/>
  <c r="B8874" i="8"/>
  <c r="B1003" i="8"/>
  <c r="B8218" i="8"/>
  <c r="B416" i="8"/>
  <c r="B1438" i="8"/>
  <c r="B516" i="8"/>
  <c r="B686" i="8"/>
  <c r="B3302" i="8"/>
  <c r="B719" i="8"/>
  <c r="B2330" i="8"/>
  <c r="B2767" i="8"/>
  <c r="B7656" i="8"/>
  <c r="B323" i="8"/>
  <c r="B243" i="8"/>
  <c r="B1637" i="8"/>
  <c r="B4839" i="8"/>
  <c r="B4644" i="8"/>
  <c r="B9127" i="8"/>
  <c r="B8751" i="8"/>
  <c r="B1708" i="8"/>
  <c r="B703" i="8"/>
  <c r="B6358" i="8"/>
  <c r="B155" i="8"/>
  <c r="B2206" i="8"/>
  <c r="B9809" i="8"/>
  <c r="B1559" i="8"/>
  <c r="B8691" i="8"/>
  <c r="B925" i="8"/>
  <c r="B3681" i="8"/>
  <c r="B4455" i="8"/>
  <c r="B5560" i="8"/>
  <c r="B2580" i="8"/>
  <c r="B2604" i="8"/>
  <c r="B9125" i="8"/>
  <c r="B7191" i="8"/>
  <c r="B9075" i="8"/>
  <c r="B6111" i="8"/>
  <c r="B6351" i="8"/>
  <c r="B8587" i="8"/>
  <c r="B6242" i="8"/>
  <c r="B8326" i="8"/>
  <c r="B6291" i="8"/>
  <c r="B7917" i="8"/>
  <c r="B2328" i="8"/>
  <c r="B854" i="8"/>
  <c r="B6704" i="8"/>
  <c r="B5231" i="8"/>
  <c r="B7259" i="8"/>
  <c r="B9939" i="8"/>
  <c r="B2266" i="8"/>
  <c r="B2375" i="8"/>
  <c r="B5425" i="8"/>
  <c r="B6073" i="8"/>
  <c r="B4308" i="8"/>
  <c r="B1087" i="8"/>
  <c r="B9118" i="8"/>
  <c r="B8038" i="8"/>
  <c r="B9342" i="8"/>
  <c r="B508" i="8"/>
  <c r="B9705" i="8"/>
  <c r="B1107" i="8"/>
  <c r="B7846" i="8"/>
  <c r="B1010" i="8"/>
  <c r="B5606" i="8"/>
  <c r="B5463" i="8"/>
  <c r="B1408" i="8"/>
  <c r="B6276" i="8"/>
  <c r="B3959" i="8"/>
  <c r="B6498" i="8"/>
  <c r="B406" i="8"/>
  <c r="B4179" i="8"/>
  <c r="B5817" i="8"/>
  <c r="B2671" i="8"/>
  <c r="B3779" i="8"/>
  <c r="B7907" i="8"/>
  <c r="B2679" i="8"/>
  <c r="B689" i="8"/>
  <c r="B9964" i="8"/>
  <c r="B4397" i="8"/>
  <c r="B2287" i="8"/>
  <c r="B345" i="8"/>
  <c r="B4543" i="8"/>
  <c r="B9482" i="8"/>
  <c r="B3738" i="8"/>
  <c r="B3105" i="8"/>
  <c r="B3091" i="8"/>
  <c r="B9731" i="8"/>
  <c r="B4595" i="8"/>
  <c r="B6461" i="8"/>
  <c r="B6824" i="8"/>
  <c r="B736" i="8"/>
  <c r="B9463" i="8"/>
  <c r="B722" i="8"/>
  <c r="B7196" i="8"/>
  <c r="B7045" i="8"/>
  <c r="B3087" i="8"/>
  <c r="B6882" i="8"/>
  <c r="B5738" i="8"/>
  <c r="B2854" i="8"/>
  <c r="B9570" i="8"/>
  <c r="B5522" i="8"/>
  <c r="B9316" i="8"/>
  <c r="B8545" i="8"/>
  <c r="B7059" i="8"/>
  <c r="B8518" i="8"/>
  <c r="B4370" i="8"/>
  <c r="B9841" i="8"/>
  <c r="B1227" i="8"/>
  <c r="B3010" i="8"/>
  <c r="B9822" i="8"/>
  <c r="B6501" i="8"/>
  <c r="B1877" i="8"/>
  <c r="B8484" i="8"/>
  <c r="B1688" i="8"/>
  <c r="B8347" i="8"/>
  <c r="B6489" i="8"/>
  <c r="B6252" i="8"/>
  <c r="B8515" i="8"/>
  <c r="B9041" i="8"/>
  <c r="B6920" i="8"/>
  <c r="B2605" i="8"/>
  <c r="B7960" i="8"/>
  <c r="B3613" i="8"/>
  <c r="B2078" i="8"/>
  <c r="B3501" i="8"/>
  <c r="B2867" i="8"/>
  <c r="B2455" i="8"/>
  <c r="B7349" i="8"/>
  <c r="B4872" i="8"/>
  <c r="B6083" i="8"/>
  <c r="B2459" i="8"/>
  <c r="B7879" i="8"/>
  <c r="B3615" i="8"/>
  <c r="B874" i="8"/>
  <c r="B1471" i="8"/>
  <c r="B3802" i="8"/>
  <c r="B301" i="8"/>
  <c r="B793" i="8"/>
  <c r="B1594" i="8"/>
  <c r="B2377" i="8"/>
  <c r="B6509" i="8"/>
  <c r="B4928" i="8"/>
  <c r="B481" i="8"/>
  <c r="B3662" i="8"/>
  <c r="B9170" i="8"/>
  <c r="B4912" i="8"/>
  <c r="B3217" i="8"/>
  <c r="B5920" i="8"/>
  <c r="B7058" i="8"/>
  <c r="B8358" i="8"/>
  <c r="B5529" i="8"/>
  <c r="B5548" i="8"/>
  <c r="B9752" i="8"/>
  <c r="B8645" i="8"/>
  <c r="B5590" i="8"/>
  <c r="B2071" i="8"/>
  <c r="B9827" i="8"/>
  <c r="B3573" i="8"/>
  <c r="B2693" i="8"/>
  <c r="B3032" i="8"/>
  <c r="B1568" i="8"/>
  <c r="B1670" i="8"/>
  <c r="B7991" i="8"/>
  <c r="B6598" i="8"/>
  <c r="B814" i="8"/>
  <c r="B1097" i="8"/>
  <c r="B3920" i="8"/>
  <c r="B1634" i="8"/>
  <c r="B7477" i="8"/>
  <c r="B8463" i="8"/>
  <c r="B9820" i="8"/>
  <c r="B8108" i="8"/>
  <c r="B1571" i="8"/>
  <c r="B9682" i="8"/>
  <c r="B7992" i="8"/>
  <c r="B2728" i="8"/>
  <c r="B9308" i="8"/>
  <c r="B1233" i="8"/>
  <c r="B5599" i="8"/>
  <c r="B3173" i="8"/>
  <c r="B2809" i="8"/>
  <c r="B4613" i="8"/>
  <c r="B2167" i="8"/>
  <c r="B4986" i="8"/>
  <c r="B5638" i="8"/>
  <c r="B5063" i="8"/>
  <c r="B7419" i="8"/>
  <c r="B9956" i="8"/>
  <c r="B4621" i="8"/>
  <c r="B513" i="8"/>
  <c r="B7110" i="8"/>
  <c r="B5438" i="8"/>
  <c r="B2955" i="8"/>
  <c r="B7070" i="8"/>
  <c r="B1985" i="8"/>
  <c r="B5460" i="8"/>
  <c r="B936" i="8"/>
  <c r="B9006" i="8"/>
  <c r="B4061" i="8"/>
  <c r="B174" i="8"/>
  <c r="B1650" i="8"/>
  <c r="B2157" i="8"/>
  <c r="B3366" i="8"/>
  <c r="B8053" i="8"/>
  <c r="B2300" i="8"/>
  <c r="B5300" i="8"/>
  <c r="B969" i="8"/>
  <c r="B6387" i="8"/>
  <c r="B8060" i="8"/>
  <c r="B122" i="8"/>
  <c r="B9035" i="8"/>
  <c r="B7935" i="8"/>
  <c r="B1588" i="8"/>
  <c r="B6102" i="8"/>
  <c r="B9896" i="8"/>
  <c r="B9730" i="8"/>
  <c r="B8295" i="8"/>
  <c r="B2853" i="8"/>
  <c r="B8867" i="8"/>
  <c r="B5776" i="8"/>
  <c r="B257" i="8"/>
  <c r="B2861" i="8"/>
  <c r="B3281" i="8"/>
  <c r="B6854" i="8"/>
  <c r="B3593" i="8"/>
  <c r="B3347" i="8"/>
  <c r="B9804" i="8"/>
  <c r="B9924" i="8"/>
  <c r="B2015" i="8"/>
  <c r="B1342" i="8"/>
  <c r="B383" i="8"/>
  <c r="B3580" i="8"/>
  <c r="B3389" i="8"/>
  <c r="B320" i="8"/>
  <c r="B1845" i="8"/>
  <c r="B1123" i="8"/>
  <c r="B914" i="8"/>
  <c r="B8297" i="8"/>
  <c r="B2560" i="8"/>
  <c r="B4916" i="8"/>
  <c r="B9402" i="8"/>
  <c r="B6137" i="8"/>
  <c r="B4297" i="8"/>
  <c r="B6594" i="8"/>
  <c r="B6044" i="8"/>
  <c r="B2406" i="8"/>
  <c r="B9920" i="8"/>
  <c r="B6795" i="8"/>
  <c r="B1783" i="8"/>
  <c r="B3255" i="8"/>
  <c r="B4160" i="8"/>
  <c r="B8769" i="8"/>
  <c r="B1874" i="8"/>
  <c r="B381" i="8"/>
  <c r="B552" i="8"/>
  <c r="B4258" i="8"/>
  <c r="B279" i="8"/>
  <c r="B4192" i="8"/>
  <c r="B179" i="8"/>
  <c r="B8543" i="8"/>
  <c r="B1595" i="8"/>
  <c r="B4663" i="8"/>
  <c r="B1044" i="8"/>
  <c r="B4008" i="8"/>
  <c r="B4503" i="8"/>
  <c r="B1216" i="8"/>
  <c r="B7464" i="8"/>
  <c r="B9322" i="8"/>
  <c r="B5793" i="8"/>
  <c r="B2234" i="8"/>
  <c r="B5712" i="8"/>
  <c r="B1263" i="8"/>
  <c r="B9063" i="8"/>
  <c r="B1177" i="8"/>
  <c r="B7474" i="8"/>
  <c r="B1346" i="8"/>
  <c r="B6764" i="8"/>
  <c r="B3658" i="8"/>
  <c r="B5048" i="8"/>
  <c r="B2003" i="8"/>
  <c r="B6146" i="8"/>
  <c r="B2808" i="8"/>
  <c r="B4924" i="8"/>
  <c r="B3933" i="8"/>
  <c r="B5036" i="8"/>
  <c r="B5185" i="8"/>
  <c r="B3287" i="8"/>
  <c r="B8767" i="8"/>
  <c r="B2898" i="8"/>
  <c r="B6279" i="8"/>
  <c r="B7998" i="8"/>
  <c r="B970" i="8"/>
  <c r="B6335" i="8"/>
  <c r="B7173" i="8"/>
  <c r="B8902" i="8"/>
  <c r="B8553" i="8"/>
  <c r="B948" i="8"/>
  <c r="B7611" i="8"/>
  <c r="B1839" i="8"/>
  <c r="B4326" i="8"/>
  <c r="B9708" i="8"/>
  <c r="B5517" i="8"/>
  <c r="B4988" i="8"/>
  <c r="B6841" i="8"/>
  <c r="B1008" i="8"/>
  <c r="B879" i="8"/>
  <c r="B7910" i="8"/>
  <c r="B8636" i="8"/>
  <c r="B6707" i="8"/>
  <c r="B3483" i="8"/>
  <c r="B4380" i="8"/>
  <c r="B8607" i="8"/>
  <c r="B7258" i="8"/>
  <c r="B7688" i="8"/>
  <c r="B6270" i="8"/>
  <c r="B8638" i="8"/>
  <c r="B4933" i="8"/>
  <c r="B3707" i="8"/>
  <c r="B2076" i="8"/>
  <c r="B6172" i="8"/>
  <c r="B123" i="8"/>
  <c r="B2379" i="8"/>
  <c r="B1089" i="8"/>
  <c r="B6019" i="8"/>
  <c r="B9500" i="8"/>
  <c r="B1016" i="8"/>
  <c r="B2625" i="8"/>
  <c r="B4478" i="8"/>
  <c r="B675" i="8"/>
  <c r="B9062" i="8"/>
  <c r="B2641" i="8"/>
  <c r="B3361" i="8"/>
  <c r="B711" i="8"/>
  <c r="B7646" i="8"/>
  <c r="B3930" i="8"/>
  <c r="B76" i="8"/>
  <c r="B8887" i="8"/>
  <c r="B1413" i="8"/>
  <c r="B6997" i="8"/>
  <c r="B4229" i="8"/>
  <c r="B3513" i="8"/>
  <c r="B6423" i="8"/>
  <c r="B9228" i="8"/>
  <c r="B2468" i="8"/>
  <c r="B4082" i="8"/>
  <c r="B2942" i="8"/>
  <c r="B4026" i="8"/>
  <c r="B1499" i="8"/>
  <c r="B8661" i="8"/>
  <c r="B6791" i="8"/>
  <c r="B2923" i="8"/>
  <c r="B3996" i="8"/>
  <c r="B9475" i="8"/>
  <c r="B6132" i="8"/>
  <c r="B4899" i="8"/>
  <c r="B6344" i="8"/>
  <c r="B5739" i="8"/>
  <c r="B6655" i="8"/>
  <c r="B350" i="8"/>
  <c r="B6834" i="8"/>
  <c r="B3612" i="8"/>
  <c r="B4076" i="8"/>
  <c r="B5603" i="8"/>
  <c r="B931" i="8"/>
  <c r="B7061" i="8"/>
  <c r="B9385" i="8"/>
  <c r="B5366" i="8"/>
  <c r="B1051" i="8"/>
  <c r="B8346" i="8"/>
  <c r="B4336" i="8"/>
  <c r="B1392" i="8"/>
  <c r="B1558" i="8"/>
  <c r="B5207" i="8"/>
  <c r="B932" i="8"/>
  <c r="B2449" i="8"/>
  <c r="B5760" i="8"/>
  <c r="B5437" i="8"/>
  <c r="B8828" i="8"/>
  <c r="B8890" i="8"/>
  <c r="B6382" i="8"/>
  <c r="B9925" i="8"/>
  <c r="B6559" i="8"/>
  <c r="B6435" i="8"/>
  <c r="B4786" i="8"/>
  <c r="B5197" i="8"/>
  <c r="B5762" i="8"/>
  <c r="B7806" i="8"/>
  <c r="B6389" i="8"/>
  <c r="B2429" i="8"/>
  <c r="B4927" i="8"/>
  <c r="B986" i="8"/>
  <c r="B242" i="8"/>
  <c r="B3148" i="8"/>
  <c r="B6176" i="8"/>
  <c r="B7132" i="8"/>
  <c r="B626" i="8"/>
  <c r="B7473" i="8"/>
  <c r="B6479" i="8"/>
  <c r="B9000" i="8"/>
  <c r="B24" i="8"/>
  <c r="B7522" i="8"/>
  <c r="B5498" i="8"/>
  <c r="B871" i="8"/>
  <c r="B6269" i="8"/>
  <c r="B661" i="8"/>
  <c r="B6938" i="8"/>
  <c r="B397" i="8"/>
  <c r="B6304" i="8"/>
  <c r="B3631" i="8"/>
  <c r="B524" i="8"/>
  <c r="B5099" i="8"/>
  <c r="B8200" i="8"/>
  <c r="B5683" i="8"/>
  <c r="B4280" i="8"/>
  <c r="B8559" i="8"/>
  <c r="B8715" i="8"/>
  <c r="B1490" i="8"/>
  <c r="B5454" i="8"/>
  <c r="B4907" i="8"/>
  <c r="B8846" i="8"/>
  <c r="B2508" i="8"/>
  <c r="B664" i="8"/>
  <c r="B3126" i="8"/>
  <c r="B3670" i="8"/>
  <c r="B3890" i="8"/>
  <c r="B9024" i="8"/>
  <c r="B4116" i="8"/>
  <c r="B909" i="8"/>
  <c r="B6683" i="8"/>
  <c r="B3669" i="8"/>
  <c r="B1698" i="8"/>
  <c r="B2914" i="8"/>
  <c r="B6436" i="8"/>
  <c r="B2204" i="8"/>
  <c r="B4458" i="8"/>
  <c r="B2056" i="8"/>
  <c r="B4794" i="8"/>
  <c r="B6558" i="8"/>
  <c r="B5484" i="8"/>
  <c r="B9547" i="8"/>
  <c r="B8386" i="8"/>
  <c r="B2273" i="8"/>
  <c r="B6580" i="8"/>
  <c r="B3356" i="8"/>
  <c r="B7111" i="8"/>
  <c r="B5703" i="8"/>
  <c r="B3952" i="8"/>
  <c r="B1742" i="8"/>
  <c r="B5198" i="8"/>
  <c r="B3564" i="8"/>
  <c r="B8894" i="8"/>
  <c r="B5446" i="8"/>
  <c r="B4704" i="8"/>
  <c r="B3548" i="8"/>
  <c r="B2945" i="8"/>
  <c r="B7106" i="8"/>
  <c r="B6579" i="8"/>
  <c r="B2654" i="8"/>
  <c r="B7102" i="8"/>
  <c r="B502" i="8"/>
  <c r="B6628" i="8"/>
  <c r="B8151" i="8"/>
  <c r="B3998" i="8"/>
  <c r="B7047" i="8"/>
  <c r="B2700" i="8"/>
  <c r="B9411" i="8"/>
  <c r="B2835" i="8"/>
  <c r="B7547" i="8"/>
  <c r="B1497" i="8"/>
  <c r="B958" i="8"/>
  <c r="B1031" i="8"/>
  <c r="B185" i="8"/>
  <c r="B219" i="8"/>
  <c r="B5018" i="8"/>
  <c r="B8798" i="8"/>
  <c r="B3596" i="8"/>
  <c r="B6140" i="8"/>
  <c r="B677" i="8"/>
  <c r="B2393" i="8"/>
  <c r="B2336" i="8"/>
  <c r="B5521" i="8"/>
  <c r="B1748" i="8"/>
  <c r="B3751" i="8"/>
  <c r="B9747" i="8"/>
  <c r="B4541" i="8"/>
  <c r="B1639" i="8"/>
  <c r="B9299" i="8"/>
  <c r="B6094" i="8"/>
  <c r="B1610" i="8"/>
  <c r="B4396" i="8"/>
  <c r="B5862" i="8"/>
  <c r="B5627" i="8"/>
  <c r="B647" i="8"/>
  <c r="B3948" i="8"/>
  <c r="B779" i="8"/>
  <c r="B7075" i="8"/>
  <c r="B6867" i="8"/>
  <c r="B4997" i="8"/>
  <c r="B5147" i="8"/>
  <c r="B1704" i="8"/>
  <c r="B47" i="8"/>
  <c r="B3208" i="8"/>
  <c r="B5226" i="8"/>
  <c r="B3219" i="8"/>
  <c r="B7186" i="8"/>
  <c r="B9647" i="8"/>
  <c r="B8914" i="8"/>
  <c r="B7121" i="8"/>
  <c r="B8802" i="8"/>
  <c r="B8424" i="8"/>
  <c r="B1573" i="8"/>
  <c r="B1215" i="8"/>
  <c r="B4983" i="8"/>
  <c r="B4738" i="8"/>
  <c r="B5511" i="8"/>
  <c r="B4679" i="8"/>
  <c r="B1951" i="8"/>
  <c r="B4402" i="8"/>
  <c r="B5200" i="8"/>
  <c r="B2110" i="8"/>
  <c r="B789" i="8"/>
  <c r="B1510" i="8"/>
  <c r="B4506" i="8"/>
  <c r="B8940" i="8"/>
  <c r="B3025" i="8"/>
  <c r="B8816" i="8"/>
  <c r="B1604" i="8"/>
  <c r="B7815" i="8"/>
  <c r="B5345" i="8"/>
  <c r="B4749" i="8"/>
  <c r="B9087" i="8"/>
  <c r="B8413" i="8"/>
  <c r="B7101" i="8"/>
  <c r="B9180" i="8"/>
  <c r="B1776" i="8"/>
  <c r="B7767" i="8"/>
  <c r="B25" i="8"/>
  <c r="B6142" i="8"/>
  <c r="B153" i="8"/>
  <c r="B2884" i="8"/>
  <c r="B2869" i="8"/>
  <c r="B6621" i="8"/>
  <c r="B1119" i="8"/>
  <c r="B8073" i="8"/>
  <c r="B3537" i="8"/>
  <c r="B5138" i="8"/>
  <c r="B9050" i="8"/>
  <c r="B316" i="8"/>
  <c r="B7207" i="8"/>
  <c r="B7125" i="8"/>
  <c r="B7447" i="8"/>
  <c r="B6743" i="8"/>
  <c r="B7822" i="8"/>
  <c r="B126" i="8"/>
  <c r="B7405" i="8"/>
  <c r="B600" i="8"/>
  <c r="B7730" i="8"/>
  <c r="B4155" i="8"/>
  <c r="B6119" i="8"/>
  <c r="B7224" i="8"/>
  <c r="B2005" i="8"/>
  <c r="B870" i="8"/>
  <c r="B1962" i="8"/>
  <c r="B3014" i="8"/>
  <c r="B4934" i="8"/>
  <c r="B7314" i="8"/>
  <c r="B4859" i="8"/>
  <c r="B2639" i="8"/>
  <c r="B1467" i="8"/>
  <c r="B908" i="8"/>
  <c r="B7016" i="8"/>
  <c r="B5364" i="8"/>
  <c r="B2745" i="8"/>
  <c r="B2543" i="8"/>
  <c r="B8265" i="8"/>
  <c r="B1250" i="8"/>
  <c r="B4519" i="8"/>
  <c r="B6020" i="8"/>
  <c r="B6210" i="8"/>
  <c r="B3472" i="8"/>
  <c r="B1712" i="8"/>
  <c r="B9478" i="8"/>
  <c r="B3016" i="8"/>
  <c r="B5954" i="8"/>
  <c r="B9397" i="8"/>
  <c r="B419" i="8"/>
  <c r="B1462" i="8"/>
  <c r="B7434" i="8"/>
  <c r="B5589" i="8"/>
  <c r="B9071" i="8"/>
  <c r="B608" i="8"/>
  <c r="B6544" i="8"/>
  <c r="B6233" i="8"/>
  <c r="B285" i="8"/>
  <c r="B8355" i="8"/>
  <c r="B9504" i="8"/>
  <c r="B7826" i="8"/>
  <c r="B5646" i="8"/>
  <c r="B702" i="8"/>
  <c r="B299" i="8"/>
  <c r="B9764" i="8"/>
  <c r="B6052" i="8"/>
  <c r="B9281" i="8"/>
  <c r="B8466" i="8"/>
  <c r="B9270" i="8"/>
  <c r="B4293" i="8"/>
  <c r="B4049" i="8"/>
  <c r="B2097" i="8"/>
  <c r="B4497" i="8"/>
  <c r="B327" i="8"/>
  <c r="B5810" i="8"/>
  <c r="B929" i="8"/>
  <c r="B3812" i="8"/>
  <c r="B5643" i="8"/>
  <c r="B1528" i="8"/>
  <c r="B5353" i="8"/>
  <c r="B1971" i="8"/>
  <c r="B5459" i="8"/>
  <c r="B2981" i="8"/>
  <c r="B3684" i="8"/>
  <c r="B4444" i="8"/>
  <c r="B1516" i="8"/>
  <c r="B8960" i="8"/>
  <c r="B8842" i="8"/>
  <c r="B8450" i="8"/>
  <c r="B9505" i="8"/>
  <c r="B5830" i="8"/>
  <c r="B9838" i="8"/>
  <c r="B3242" i="8"/>
  <c r="B28" i="8"/>
  <c r="B5411" i="8"/>
  <c r="B3140" i="8"/>
  <c r="B3744" i="8"/>
  <c r="B1621" i="8"/>
  <c r="B8503" i="8"/>
  <c r="B9483" i="8"/>
  <c r="B8810" i="8"/>
  <c r="B3438" i="8"/>
  <c r="B4136" i="8"/>
  <c r="B3964" i="8"/>
  <c r="B2864" i="8"/>
  <c r="B8301" i="8"/>
  <c r="B5900" i="8"/>
  <c r="B6485" i="8"/>
  <c r="B401" i="8"/>
  <c r="B9650" i="8"/>
  <c r="B4510" i="8"/>
  <c r="B3767" i="8"/>
  <c r="B5136" i="8"/>
  <c r="B8608" i="8"/>
  <c r="B4097" i="8"/>
  <c r="B3558" i="8"/>
  <c r="B5220" i="8"/>
  <c r="B8872" i="8"/>
  <c r="B5602" i="8"/>
  <c r="B8568" i="8"/>
  <c r="B2642" i="8"/>
  <c r="B3365" i="8"/>
  <c r="B9596" i="8"/>
  <c r="B4311" i="8"/>
  <c r="B5281" i="8"/>
  <c r="B8859" i="8"/>
  <c r="B3739" i="8"/>
  <c r="B5135" i="8"/>
  <c r="B9303" i="8"/>
  <c r="B480" i="8"/>
  <c r="B6686" i="8"/>
  <c r="B9417" i="8"/>
  <c r="B4051" i="8"/>
  <c r="B8825" i="8"/>
  <c r="B7415" i="8"/>
  <c r="B708" i="8"/>
  <c r="B8729" i="8"/>
  <c r="B8" i="8"/>
  <c r="B4939" i="8"/>
  <c r="B1482" i="8"/>
  <c r="B6084" i="8"/>
  <c r="B2457" i="8"/>
  <c r="B7011" i="8"/>
  <c r="B1846" i="8"/>
  <c r="B3554" i="8"/>
  <c r="B740" i="8"/>
  <c r="B3028" i="8"/>
  <c r="B1554" i="8"/>
  <c r="B7543" i="8"/>
  <c r="B9851" i="8"/>
  <c r="B268" i="8"/>
  <c r="B8313" i="8"/>
  <c r="B6039" i="8"/>
  <c r="B7092" i="8"/>
  <c r="B2719" i="8"/>
  <c r="B9869" i="8"/>
  <c r="B9706" i="8"/>
  <c r="B9380" i="8"/>
  <c r="B2737" i="8"/>
  <c r="B253" i="8"/>
  <c r="B9351" i="8"/>
  <c r="B9300" i="8"/>
  <c r="B3938" i="8"/>
  <c r="B813" i="8"/>
  <c r="B1207" i="8"/>
  <c r="B439" i="8"/>
  <c r="B6392" i="8"/>
  <c r="B7001" i="8"/>
  <c r="B4829" i="8"/>
  <c r="B9828" i="8"/>
  <c r="B8760" i="8"/>
  <c r="B5677" i="8"/>
  <c r="B261" i="8"/>
  <c r="B4811" i="8"/>
  <c r="B6320" i="8"/>
  <c r="B3575" i="8"/>
  <c r="B4553" i="8"/>
  <c r="B8115" i="8"/>
  <c r="B5952" i="8"/>
  <c r="B7378" i="8"/>
  <c r="B3144" i="8"/>
  <c r="B1678" i="8"/>
  <c r="B8085" i="8"/>
  <c r="B6858" i="8"/>
  <c r="B2348" i="8"/>
  <c r="B9635" i="8"/>
  <c r="B5658" i="8"/>
  <c r="B6957" i="8"/>
  <c r="B6362" i="8"/>
  <c r="B3966" i="8"/>
  <c r="B1247" i="8"/>
  <c r="B1214" i="8"/>
  <c r="B1267" i="8"/>
  <c r="B9973" i="8"/>
  <c r="B7920" i="8"/>
  <c r="B6553" i="8"/>
  <c r="B5163" i="8"/>
  <c r="B103" i="8"/>
  <c r="B628" i="8"/>
  <c r="B116" i="8"/>
  <c r="B9306" i="8"/>
  <c r="B4831" i="8"/>
  <c r="B5717" i="8"/>
  <c r="B6855" i="8"/>
  <c r="B9908" i="8"/>
  <c r="B3132" i="8"/>
  <c r="B7976" i="8"/>
  <c r="B6809" i="8"/>
  <c r="B8361" i="8"/>
  <c r="B671" i="8"/>
  <c r="B4259" i="8"/>
  <c r="B1430" i="8"/>
  <c r="B7211" i="8"/>
  <c r="B6543" i="8"/>
  <c r="B7578" i="8"/>
  <c r="B1910" i="8"/>
  <c r="B3239" i="8"/>
  <c r="B9154" i="8"/>
  <c r="B1728" i="8"/>
  <c r="B899" i="8"/>
  <c r="B5680" i="8"/>
  <c r="B5984" i="8"/>
  <c r="B6464" i="8"/>
  <c r="B8389" i="8"/>
  <c r="B5081" i="8"/>
  <c r="B3947" i="8"/>
  <c r="B9536" i="8"/>
  <c r="B1423" i="8"/>
  <c r="B3457" i="8"/>
  <c r="B869" i="8"/>
  <c r="B7775" i="8"/>
  <c r="B5192" i="8"/>
  <c r="B8152" i="8"/>
  <c r="B7099" i="8"/>
  <c r="B4436" i="8"/>
  <c r="B1448" i="8"/>
  <c r="B5272" i="8"/>
  <c r="B1980" i="8"/>
  <c r="B4052" i="8"/>
  <c r="B1724" i="8"/>
  <c r="B7386" i="8"/>
  <c r="B7738" i="8"/>
  <c r="B8736" i="8"/>
  <c r="B4699" i="8"/>
  <c r="B7359" i="8"/>
  <c r="B7199" i="8"/>
  <c r="B7705" i="8"/>
  <c r="B7030" i="8"/>
  <c r="B1054" i="8"/>
  <c r="B648" i="8"/>
  <c r="B5123" i="8"/>
  <c r="B5044" i="8"/>
  <c r="B1398" i="8"/>
  <c r="B9662" i="8"/>
  <c r="B8412" i="8"/>
  <c r="B7170" i="8"/>
  <c r="B880" i="8"/>
  <c r="B9836" i="8"/>
  <c r="B4166" i="8"/>
  <c r="B9338" i="8"/>
  <c r="B2387" i="8"/>
  <c r="B8994" i="8"/>
  <c r="B6618" i="8"/>
  <c r="B5121" i="8"/>
  <c r="B6388" i="8"/>
  <c r="B5985" i="8"/>
  <c r="B4538" i="8"/>
  <c r="B2037" i="8"/>
  <c r="B9395" i="8"/>
  <c r="B1019" i="8"/>
  <c r="B5926" i="8"/>
  <c r="B6400" i="8"/>
  <c r="B9652" i="8"/>
  <c r="B6736" i="8"/>
  <c r="B117" i="8"/>
  <c r="B9733" i="8"/>
  <c r="B5866" i="8"/>
  <c r="B3543" i="8"/>
  <c r="B9001" i="8"/>
  <c r="B1153" i="8"/>
  <c r="B1643" i="8"/>
  <c r="B3860" i="8"/>
  <c r="B3949" i="8"/>
  <c r="B2052" i="8"/>
  <c r="B6954" i="8"/>
  <c r="B537" i="8"/>
  <c r="B9621" i="8"/>
  <c r="B4102" i="8"/>
  <c r="B2873" i="8"/>
  <c r="B5448" i="8"/>
  <c r="B1101" i="8"/>
  <c r="B5541" i="8"/>
  <c r="B2743" i="8"/>
  <c r="B9909" i="8"/>
  <c r="B7562" i="8"/>
  <c r="B8648" i="8"/>
  <c r="B2697" i="8"/>
  <c r="B106" i="8"/>
  <c r="B1148" i="8"/>
  <c r="B9604" i="8"/>
  <c r="B9894" i="8"/>
  <c r="B9226" i="8"/>
  <c r="B9205" i="8"/>
  <c r="B9558" i="8"/>
  <c r="B7389" i="8"/>
  <c r="B5654" i="8"/>
  <c r="B8506" i="8"/>
  <c r="B5539" i="8"/>
  <c r="B9919" i="8"/>
  <c r="B3848" i="8"/>
  <c r="B2975" i="8"/>
  <c r="B7344" i="8"/>
  <c r="B5227" i="8"/>
  <c r="B1646" i="8"/>
  <c r="B9196" i="8"/>
  <c r="B2113" i="8"/>
  <c r="B2877" i="8"/>
  <c r="B5470" i="8"/>
  <c r="B3256" i="8"/>
  <c r="B6848" i="8"/>
  <c r="B1820" i="8"/>
  <c r="B6663" i="8"/>
  <c r="B3299" i="8"/>
  <c r="B3323" i="8"/>
  <c r="B6086" i="8"/>
  <c r="B6460" i="8"/>
  <c r="B9211" i="8"/>
  <c r="B8011" i="8"/>
  <c r="B8797" i="8"/>
  <c r="B4560" i="8"/>
  <c r="B7969" i="8"/>
  <c r="B7337" i="8"/>
  <c r="B8757" i="8"/>
  <c r="B443" i="8"/>
  <c r="B5359" i="8"/>
  <c r="B1773" i="8"/>
  <c r="B7982" i="8"/>
  <c r="B9182" i="8"/>
  <c r="B1782" i="8"/>
  <c r="B7299" i="8"/>
  <c r="B6863" i="8"/>
  <c r="B2855" i="8"/>
  <c r="B6314" i="8"/>
  <c r="B87" i="8"/>
  <c r="B1544" i="8"/>
  <c r="B9049" i="8"/>
  <c r="B5115" i="8"/>
  <c r="B680" i="8"/>
  <c r="B8569" i="8"/>
  <c r="B9481" i="8"/>
  <c r="B10001" i="8"/>
  <c r="B271" i="8"/>
  <c r="B6046" i="8"/>
  <c r="B5201" i="8"/>
  <c r="B1315" i="8"/>
  <c r="B6148" i="8"/>
  <c r="B6538" i="8"/>
  <c r="B2181" i="8"/>
  <c r="B3594" i="8"/>
  <c r="B7620" i="8"/>
  <c r="B6016" i="8"/>
  <c r="B6556" i="8"/>
  <c r="B4351" i="8"/>
  <c r="B8103" i="8"/>
  <c r="B1318" i="8"/>
  <c r="B3445" i="8"/>
  <c r="B1636" i="8"/>
  <c r="B7490" i="8"/>
  <c r="B462" i="8"/>
  <c r="B572" i="8"/>
  <c r="B9945" i="8"/>
  <c r="B124" i="8"/>
  <c r="B2847" i="8"/>
  <c r="B655" i="8"/>
  <c r="B2160" i="8"/>
  <c r="B2718" i="8"/>
  <c r="B1065" i="8"/>
  <c r="B7226" i="8"/>
  <c r="B569" i="8"/>
  <c r="B5475" i="8"/>
  <c r="B893" i="8"/>
  <c r="B7074" i="8"/>
  <c r="B8308" i="8"/>
  <c r="B6068" i="8"/>
  <c r="B2519" i="8"/>
  <c r="B4494" i="8"/>
  <c r="B9103" i="8"/>
  <c r="B4531" i="8"/>
  <c r="B2019" i="8"/>
  <c r="B494" i="8"/>
  <c r="B287" i="8"/>
  <c r="B3095" i="8"/>
  <c r="B5275" i="8"/>
  <c r="B9921" i="8"/>
  <c r="B7489" i="8"/>
  <c r="B8489" i="8"/>
  <c r="B7417" i="8"/>
  <c r="B2173" i="8"/>
  <c r="B4047" i="8"/>
  <c r="B5338" i="8"/>
  <c r="B4359" i="8"/>
  <c r="B5932" i="8"/>
  <c r="B1733" i="8"/>
  <c r="B2826" i="8"/>
  <c r="B1007" i="8"/>
  <c r="B6539" i="8"/>
  <c r="B616" i="8"/>
  <c r="B9686" i="8"/>
  <c r="B9971" i="8"/>
  <c r="B2617" i="8"/>
  <c r="B3210" i="8"/>
  <c r="B8637" i="8"/>
  <c r="B5427" i="8"/>
  <c r="B2289" i="8"/>
  <c r="B6459" i="8"/>
  <c r="B1567" i="8"/>
  <c r="B7274" i="8"/>
  <c r="B9845" i="8"/>
  <c r="B8603" i="8"/>
  <c r="B4661" i="8"/>
  <c r="B4472" i="8"/>
  <c r="B2344" i="8"/>
  <c r="B1713" i="8"/>
  <c r="B420" i="8"/>
  <c r="B8197" i="8"/>
  <c r="B4346" i="8"/>
  <c r="B1377" i="8"/>
  <c r="B9620" i="8"/>
  <c r="B5869" i="8"/>
  <c r="B3826" i="8"/>
  <c r="B386" i="8"/>
  <c r="B1090" i="8"/>
  <c r="B650" i="8"/>
  <c r="B7393" i="8"/>
  <c r="B3056" i="8"/>
  <c r="B5950" i="8"/>
  <c r="B1109" i="8"/>
  <c r="B8154" i="8"/>
  <c r="B7893" i="8"/>
  <c r="B8048" i="8"/>
  <c r="B7600" i="8"/>
  <c r="B2254" i="8"/>
  <c r="B5211" i="8"/>
  <c r="B8051" i="8"/>
  <c r="B744" i="8"/>
  <c r="B4572" i="8"/>
  <c r="B5257" i="8"/>
  <c r="B5320" i="8"/>
  <c r="B5618" i="8"/>
  <c r="B6968" i="8"/>
  <c r="B9389" i="8"/>
  <c r="B458" i="8"/>
  <c r="B9680" i="8"/>
  <c r="B5929" i="8"/>
  <c r="B9176" i="8"/>
  <c r="B5506" i="8"/>
  <c r="B6852" i="8"/>
  <c r="B1538" i="8"/>
  <c r="B940" i="8"/>
  <c r="B5085" i="8"/>
  <c r="B748" i="8"/>
  <c r="B4722" i="8"/>
  <c r="B6585" i="8"/>
  <c r="B7364" i="8"/>
  <c r="B9186" i="8"/>
  <c r="B7710" i="8"/>
  <c r="B1569" i="8"/>
  <c r="B8216" i="8"/>
  <c r="B8557" i="8"/>
  <c r="B7391" i="8"/>
  <c r="B6688" i="8"/>
  <c r="B6419" i="8"/>
  <c r="B966" i="8"/>
  <c r="B8671" i="8"/>
  <c r="B4267" i="8"/>
  <c r="B8477" i="8"/>
  <c r="B2487" i="8"/>
  <c r="B8576" i="8"/>
  <c r="B134" i="8"/>
  <c r="B6946" i="8"/>
  <c r="B113" i="8"/>
  <c r="B2938" i="8"/>
  <c r="B7148" i="8"/>
  <c r="B4998" i="8"/>
  <c r="B5003" i="8"/>
  <c r="B2501" i="8"/>
  <c r="B4795" i="8"/>
  <c r="B1027" i="8"/>
  <c r="B1181" i="8"/>
  <c r="B995" i="8"/>
  <c r="B7592" i="8"/>
  <c r="B1935" i="8"/>
  <c r="B622" i="8"/>
  <c r="B2327" i="8"/>
  <c r="B962" i="8"/>
  <c r="B1397" i="8"/>
  <c r="B4241" i="8"/>
  <c r="B5421" i="8"/>
  <c r="B9408" i="8"/>
  <c r="B4956" i="8"/>
  <c r="B2004" i="8"/>
  <c r="B1949" i="8"/>
  <c r="B7599" i="8"/>
  <c r="B2725" i="8"/>
  <c r="B248" i="8"/>
  <c r="B3936" i="8"/>
  <c r="B5508" i="8"/>
  <c r="B1024" i="8"/>
  <c r="B5897" i="8"/>
  <c r="B4433" i="8"/>
  <c r="B9766" i="8"/>
  <c r="B8330" i="8"/>
  <c r="B4119" i="8"/>
  <c r="B6321" i="8"/>
  <c r="B3080" i="8"/>
  <c r="B8898" i="8"/>
  <c r="B8541" i="8"/>
  <c r="B4812" i="8"/>
  <c r="B5515" i="8"/>
  <c r="B9516" i="8"/>
  <c r="B7544" i="8"/>
  <c r="B3227" i="8"/>
  <c r="B5394" i="8"/>
  <c r="B6979" i="8"/>
  <c r="B1941" i="8"/>
  <c r="B7044" i="8"/>
  <c r="B6228" i="8"/>
  <c r="B5815" i="8"/>
  <c r="B983" i="8"/>
  <c r="B3706" i="8"/>
  <c r="B3845" i="8"/>
  <c r="B2609" i="8"/>
  <c r="B2972" i="8"/>
  <c r="B2701" i="8"/>
  <c r="B9390" i="8"/>
  <c r="B9593" i="8"/>
  <c r="B8615" i="8"/>
  <c r="B6123" i="8"/>
  <c r="B1055" i="8"/>
  <c r="B4004" i="8"/>
  <c r="B3946" i="8"/>
  <c r="B9579" i="8"/>
  <c r="B4585" i="8"/>
  <c r="B3274" i="8"/>
  <c r="B4817" i="8"/>
  <c r="B7373" i="8"/>
  <c r="B2184" i="8"/>
  <c r="B4301" i="8"/>
  <c r="B3122" i="8"/>
  <c r="B5011" i="8"/>
  <c r="B9318" i="8"/>
  <c r="B6091" i="8"/>
  <c r="B6371" i="8"/>
  <c r="B9696" i="8"/>
  <c r="B2121" i="8"/>
  <c r="B9907" i="8"/>
  <c r="B2698" i="8"/>
  <c r="B2814" i="8"/>
  <c r="B5697" i="8"/>
  <c r="B3112" i="8"/>
  <c r="B1578" i="8"/>
  <c r="B4943" i="8"/>
  <c r="B9871" i="8"/>
  <c r="B5854" i="8"/>
  <c r="B9043" i="8"/>
  <c r="B147" i="8"/>
  <c r="B7124" i="8"/>
  <c r="B4152" i="8"/>
  <c r="B6631" i="8"/>
  <c r="B4711" i="8"/>
  <c r="B5374" i="8"/>
  <c r="B9704" i="8"/>
  <c r="B8024" i="8"/>
  <c r="B1340" i="8"/>
  <c r="B8322" i="8"/>
  <c r="B8695" i="8"/>
  <c r="B7346" i="8"/>
  <c r="B4058" i="8"/>
  <c r="B7063" i="8"/>
  <c r="B9450" i="8"/>
  <c r="B4857" i="8"/>
  <c r="B5457" i="8"/>
  <c r="B6600" i="8"/>
  <c r="B7293" i="8"/>
  <c r="B2756" i="8"/>
  <c r="B9755" i="8"/>
  <c r="B4849" i="8"/>
  <c r="B1627" i="8"/>
  <c r="B604" i="8"/>
  <c r="B676" i="8"/>
  <c r="B3387" i="8"/>
  <c r="B8239" i="8"/>
  <c r="B3630" i="8"/>
  <c r="B4270" i="8"/>
  <c r="B3760" i="8"/>
  <c r="B9543" i="8"/>
  <c r="B6849" i="8"/>
  <c r="B5204" i="8"/>
  <c r="B716" i="8"/>
  <c r="B8664" i="8"/>
  <c r="B3228" i="8"/>
  <c r="B1078" i="8"/>
  <c r="B2334" i="8"/>
  <c r="B4490" i="8"/>
  <c r="B6297" i="8"/>
  <c r="B6352" i="8"/>
  <c r="B1785" i="8"/>
  <c r="B205" i="8"/>
  <c r="B9189" i="8"/>
  <c r="B6025" i="8"/>
  <c r="B9917" i="8"/>
  <c r="B7017" i="8"/>
  <c r="B4508" i="8"/>
  <c r="B6525" i="8"/>
  <c r="B1517" i="8"/>
  <c r="B7175" i="8"/>
  <c r="B8282" i="8"/>
  <c r="B4100" i="8"/>
  <c r="B2240" i="8"/>
  <c r="B4599" i="8"/>
  <c r="B4973" i="8"/>
  <c r="B4056" i="8"/>
  <c r="B1404" i="8"/>
  <c r="B5764" i="8"/>
  <c r="B5252" i="8"/>
  <c r="B6726" i="8"/>
  <c r="B6334" i="8"/>
  <c r="B3058" i="8"/>
  <c r="B3221" i="8"/>
  <c r="B2309" i="8"/>
  <c r="B8164" i="8"/>
  <c r="B8923" i="8"/>
  <c r="B7163" i="8"/>
  <c r="B3430" i="8"/>
  <c r="B1201" i="8"/>
  <c r="B414" i="8"/>
  <c r="B3728" i="8"/>
  <c r="B4692" i="8"/>
  <c r="B9754" i="8"/>
  <c r="B1964" i="8"/>
  <c r="B3651" i="8"/>
  <c r="B4099" i="8"/>
  <c r="B6260" i="8"/>
  <c r="B887" i="8"/>
  <c r="B7298" i="8"/>
  <c r="B7227" i="8"/>
  <c r="B3145" i="8"/>
  <c r="B141" i="8"/>
  <c r="B9986" i="8"/>
  <c r="B3685" i="8"/>
  <c r="B1488" i="8"/>
  <c r="B2570" i="8"/>
  <c r="B9218" i="8"/>
  <c r="B6955" i="8"/>
  <c r="B434" i="8"/>
  <c r="B3989" i="8"/>
  <c r="B9881" i="8"/>
  <c r="B3980" i="8"/>
  <c r="B3942" i="8"/>
  <c r="B7135" i="8"/>
  <c r="B7223" i="8"/>
  <c r="B5997" i="8"/>
  <c r="B6746" i="8"/>
  <c r="B4205" i="8"/>
  <c r="B7385" i="8"/>
  <c r="B5478" i="8"/>
  <c r="B1911" i="8"/>
  <c r="B6469" i="8"/>
  <c r="B4586" i="8"/>
  <c r="B1921" i="8"/>
  <c r="B6199" i="8"/>
  <c r="B594" i="8"/>
  <c r="B5217" i="8"/>
  <c r="B358" i="8"/>
  <c r="B6147" i="8"/>
  <c r="B8028" i="8"/>
  <c r="B4714" i="8"/>
  <c r="B4876" i="8"/>
  <c r="B1473" i="8"/>
  <c r="B8673" i="8"/>
  <c r="B2695" i="8"/>
  <c r="B611" i="8"/>
  <c r="B2511" i="8"/>
  <c r="B8140" i="8"/>
  <c r="B862" i="8"/>
  <c r="B1103" i="8"/>
  <c r="B485" i="8"/>
  <c r="B3369" i="8"/>
  <c r="B6325" i="8"/>
  <c r="B3574" i="8"/>
  <c r="B1064" i="8"/>
  <c r="B9248" i="8"/>
  <c r="B8080" i="8"/>
  <c r="B119" i="8"/>
  <c r="B1552" i="8"/>
  <c r="B5056" i="8"/>
  <c r="B2077" i="8"/>
  <c r="B2554" i="8"/>
  <c r="B5779" i="8"/>
  <c r="B8861" i="8"/>
  <c r="B8675" i="8"/>
  <c r="B9307" i="8"/>
  <c r="B1433" i="8"/>
  <c r="B9734" i="8"/>
  <c r="B9126" i="8"/>
  <c r="B6021" i="8"/>
  <c r="B2582" i="8"/>
  <c r="B5922" i="8"/>
  <c r="B3542" i="8"/>
  <c r="B3714" i="8"/>
  <c r="B9277" i="8"/>
  <c r="B6775" i="8"/>
  <c r="B522" i="8"/>
  <c r="B6386" i="8"/>
  <c r="B9802" i="8"/>
  <c r="B8889" i="8"/>
  <c r="B5945" i="8"/>
  <c r="B8511" i="8"/>
  <c r="B7674" i="8"/>
  <c r="B8877" i="8"/>
  <c r="B9077" i="8"/>
  <c r="B4423" i="8"/>
  <c r="B2022" i="8"/>
  <c r="B3909" i="8"/>
  <c r="B8472" i="8"/>
  <c r="B3176" i="8"/>
  <c r="B1092" i="8"/>
  <c r="B9742" i="8"/>
  <c r="B2816" i="8"/>
  <c r="B2453" i="8"/>
  <c r="B9236" i="8"/>
  <c r="B9331" i="8"/>
  <c r="B6894" i="8"/>
  <c r="B9129" i="8"/>
  <c r="B6675" i="8"/>
  <c r="B9788" i="8"/>
  <c r="B3645" i="8"/>
  <c r="B3795" i="8"/>
  <c r="B3378" i="8"/>
  <c r="B3404" i="8"/>
  <c r="B5994" i="8"/>
  <c r="B8147" i="8"/>
  <c r="B8598" i="8"/>
  <c r="B8743" i="8"/>
  <c r="B7174" i="8"/>
  <c r="B8238" i="8"/>
  <c r="B1464" i="8"/>
  <c r="B1890" i="8"/>
  <c r="B8233" i="8"/>
  <c r="B924" i="8"/>
  <c r="B2372" i="8"/>
  <c r="B7746" i="8"/>
  <c r="B849" i="8"/>
  <c r="B2751" i="8"/>
  <c r="B6432" i="8"/>
  <c r="B8775" i="8"/>
  <c r="B8658" i="8"/>
  <c r="B6843" i="8"/>
  <c r="B8214" i="8"/>
  <c r="B5064" i="8"/>
  <c r="B4018" i="8"/>
  <c r="B5419" i="8"/>
  <c r="B7744" i="8"/>
  <c r="B8202" i="8"/>
  <c r="B7348" i="8"/>
  <c r="B6005" i="8"/>
  <c r="B1503" i="8"/>
  <c r="B4048" i="8"/>
  <c r="B5828" i="8"/>
  <c r="B3149" i="8"/>
  <c r="B2666" i="8"/>
  <c r="B8774" i="8"/>
  <c r="B637" i="8"/>
  <c r="B1778" i="8"/>
  <c r="B4161" i="8"/>
  <c r="B9616" i="8"/>
  <c r="B8195" i="8"/>
  <c r="B9524" i="8"/>
  <c r="B2298" i="8"/>
  <c r="B6520" i="8"/>
  <c r="B3502" i="8"/>
  <c r="B2684" i="8"/>
  <c r="B2579" i="8"/>
  <c r="B1152" i="8"/>
  <c r="B9627" i="8"/>
  <c r="B8704" i="8"/>
  <c r="B6588" i="8"/>
  <c r="B4852" i="8"/>
  <c r="B5702" i="8"/>
  <c r="B2151" i="8"/>
  <c r="B693" i="8"/>
  <c r="B2255" i="8"/>
  <c r="B7351" i="8"/>
  <c r="B7192" i="8"/>
  <c r="B6735" i="8"/>
  <c r="B8531" i="8"/>
  <c r="B9123" i="8"/>
  <c r="B8221" i="8"/>
  <c r="B9862" i="8"/>
  <c r="B1977" i="8"/>
  <c r="B8284" i="8"/>
  <c r="B9898" i="8"/>
  <c r="B8778" i="8"/>
  <c r="B7458" i="8"/>
  <c r="B8485" i="8"/>
  <c r="B1196" i="8"/>
  <c r="B9563" i="8"/>
  <c r="B3908" i="8"/>
  <c r="B8128" i="8"/>
  <c r="B5462" i="8"/>
  <c r="B1736" i="8"/>
  <c r="B7905" i="8"/>
  <c r="B6959" i="8"/>
  <c r="B4162" i="8"/>
  <c r="B1609" i="8"/>
  <c r="B2261" i="8"/>
  <c r="B6391" i="8"/>
  <c r="B2752" i="8"/>
  <c r="B9160" i="8"/>
  <c r="B4262" i="8"/>
  <c r="B5756" i="8"/>
  <c r="B2323" i="8"/>
  <c r="B7335" i="8"/>
  <c r="B8129" i="8"/>
  <c r="B1891" i="8"/>
  <c r="B4460" i="8"/>
  <c r="B4954" i="8"/>
  <c r="B5047" i="8"/>
  <c r="B8700" i="8"/>
  <c r="B9728" i="8"/>
  <c r="B9197" i="8"/>
  <c r="B9974" i="8"/>
  <c r="B5514" i="8"/>
  <c r="B8685" i="8"/>
  <c r="B2732" i="8"/>
  <c r="B7357" i="8"/>
  <c r="B7546" i="8"/>
  <c r="B7159" i="8"/>
  <c r="B8916" i="8"/>
  <c r="B4279" i="8"/>
  <c r="B3886" i="8"/>
  <c r="B8826" i="8"/>
  <c r="B6220" i="8"/>
  <c r="B9522" i="8"/>
  <c r="B360" i="8"/>
  <c r="B519" i="8"/>
  <c r="B2253" i="8"/>
  <c r="B210" i="8"/>
  <c r="B9798" i="8"/>
  <c r="B5430" i="8"/>
  <c r="B4367" i="8"/>
  <c r="B4677" i="8"/>
  <c r="B7572" i="8"/>
  <c r="B6231" i="8"/>
  <c r="B3691" i="8"/>
  <c r="B9365" i="8"/>
  <c r="B3530" i="8"/>
  <c r="B8674" i="8"/>
  <c r="B505" i="8"/>
  <c r="B6911" i="8"/>
  <c r="B5849" i="8"/>
  <c r="B1022" i="8"/>
  <c r="B1946" i="8"/>
  <c r="B4587" i="8"/>
  <c r="B2126" i="8"/>
  <c r="B9095" i="8"/>
  <c r="B1608" i="8"/>
  <c r="B3538" i="8"/>
  <c r="B6708" i="8"/>
  <c r="B7260" i="8"/>
  <c r="B1249" i="8"/>
  <c r="B614" i="8"/>
  <c r="B3198" i="8"/>
  <c r="B3863" i="8"/>
  <c r="B8881" i="8"/>
  <c r="B1897" i="8"/>
  <c r="B9091" i="8"/>
  <c r="B3306" i="8"/>
  <c r="B2832" i="8"/>
  <c r="B6601" i="8"/>
  <c r="B7005" i="8"/>
  <c r="B2775" i="8"/>
  <c r="B1885" i="8"/>
  <c r="B3566" i="8"/>
  <c r="B6262" i="8"/>
  <c r="B7647" i="8"/>
  <c r="B8026" i="8"/>
  <c r="B8054" i="8"/>
  <c r="B1725" i="8"/>
  <c r="B7897" i="8"/>
  <c r="B445" i="8"/>
  <c r="B2998" i="8"/>
  <c r="B8526" i="8"/>
  <c r="B3072" i="8"/>
  <c r="B4437" i="8"/>
  <c r="B1954" i="8"/>
  <c r="B9174" i="8"/>
  <c r="B3732" i="8"/>
  <c r="B8806" i="8"/>
  <c r="B6256" i="8"/>
  <c r="B8917" i="8"/>
  <c r="B2484" i="8"/>
  <c r="B500" i="8"/>
  <c r="B2537" i="8"/>
  <c r="B5820" i="8"/>
  <c r="B6804" i="8"/>
  <c r="B1591" i="8"/>
  <c r="B9084" i="8"/>
  <c r="B6150" i="8"/>
  <c r="B3395" i="8"/>
  <c r="B8181" i="8"/>
  <c r="B2035" i="8"/>
  <c r="B9723" i="8"/>
  <c r="B6915" i="8"/>
  <c r="B4036" i="8"/>
  <c r="B6787" i="8"/>
  <c r="B5649" i="8"/>
  <c r="B4726" i="8"/>
  <c r="B8606" i="8"/>
  <c r="B8950" i="8"/>
  <c r="B3759" i="8"/>
  <c r="B3345" i="8"/>
  <c r="B3903" i="8"/>
  <c r="B3026" i="8"/>
  <c r="B3077" i="8"/>
  <c r="B2129" i="8"/>
  <c r="B9690" i="8"/>
  <c r="B4861" i="8"/>
  <c r="B9007" i="8"/>
  <c r="B6024" i="8"/>
  <c r="B2489" i="8"/>
  <c r="B8740" i="8"/>
  <c r="B9383" i="8"/>
  <c r="B8941" i="8"/>
  <c r="B6402" i="8"/>
  <c r="B3698" i="8"/>
  <c r="B5895" i="8"/>
  <c r="B3475" i="8"/>
  <c r="B8458" i="8"/>
  <c r="B6345" i="8"/>
  <c r="B7665" i="8"/>
  <c r="B2270" i="8"/>
  <c r="B3511" i="8"/>
  <c r="B2897" i="8"/>
  <c r="B9507" i="8"/>
  <c r="B9274" i="8"/>
  <c r="B994" i="8"/>
  <c r="B1938" i="8"/>
  <c r="B9953" i="8"/>
  <c r="B3119" i="8"/>
  <c r="B6377" i="8"/>
  <c r="B5070" i="8"/>
  <c r="B1826" i="8"/>
  <c r="B1900" i="8"/>
  <c r="B2734" i="8"/>
  <c r="B1325" i="8"/>
  <c r="B6893" i="8"/>
  <c r="B5715" i="8"/>
  <c r="B9076" i="8"/>
  <c r="B9349" i="8"/>
  <c r="B422" i="8"/>
  <c r="B1654" i="8"/>
  <c r="B4163" i="8"/>
  <c r="B6971" i="8"/>
  <c r="B3097" i="8"/>
  <c r="B1197" i="8"/>
  <c r="B4214" i="8"/>
  <c r="B7934" i="8"/>
  <c r="B6626" i="8"/>
  <c r="B7157" i="8"/>
  <c r="B759" i="8"/>
  <c r="B2813" i="8"/>
  <c r="B8281" i="8"/>
  <c r="B9353" i="8"/>
  <c r="B6496" i="8"/>
  <c r="B2778" i="8"/>
  <c r="B6096" i="8"/>
  <c r="B5479" i="8"/>
  <c r="B755" i="8"/>
  <c r="B1616" i="8"/>
  <c r="B5145" i="8"/>
  <c r="B8992" i="8"/>
  <c r="B9929" i="8"/>
  <c r="B2993" i="8"/>
  <c r="B1399" i="8"/>
  <c r="B2658" i="8"/>
  <c r="B6641" i="8"/>
  <c r="B3550" i="8"/>
  <c r="B6640" i="8"/>
  <c r="B4126" i="8"/>
  <c r="B2742" i="8"/>
  <c r="B916" i="8"/>
  <c r="B1080" i="8"/>
  <c r="B6185" i="8"/>
  <c r="B2909" i="8"/>
  <c r="B4537" i="8"/>
  <c r="B7722" i="8"/>
  <c r="B2011" i="8"/>
  <c r="B3354" i="8"/>
  <c r="B7944" i="8"/>
  <c r="B792" i="8"/>
  <c r="B6218" i="8"/>
  <c r="B8799" i="8"/>
  <c r="B6870" i="8"/>
  <c r="B4300" i="8"/>
  <c r="B2042" i="8"/>
  <c r="B68" i="8"/>
  <c r="B6071" i="8"/>
  <c r="B7136" i="8"/>
  <c r="B237" i="8"/>
  <c r="B1628" i="8"/>
  <c r="B999" i="8"/>
  <c r="B7050" i="8"/>
  <c r="B3544" i="8"/>
  <c r="B8924" i="8"/>
  <c r="B6796" i="8"/>
  <c r="B1026" i="8"/>
  <c r="B6007" i="8"/>
  <c r="B7513" i="8"/>
  <c r="B8062" i="8"/>
  <c r="B917" i="8"/>
  <c r="B6568" i="8"/>
  <c r="B9271" i="8"/>
  <c r="B6535" i="8"/>
  <c r="B6977" i="8"/>
  <c r="B4527" i="8"/>
  <c r="B6819" i="8"/>
  <c r="B6200" i="8"/>
  <c r="B417" i="8"/>
  <c r="B3051" i="8"/>
  <c r="B9061" i="8"/>
  <c r="B1141" i="8"/>
  <c r="B3970" i="8"/>
  <c r="B4966" i="8"/>
  <c r="B7795" i="8"/>
  <c r="B8536" i="8"/>
  <c r="B1838" i="8"/>
  <c r="B5069" i="8"/>
  <c r="B4462" i="8"/>
  <c r="B8293" i="8"/>
  <c r="B6740" i="8"/>
  <c r="B2996" i="8"/>
  <c r="B4556" i="8"/>
  <c r="B7296" i="8"/>
  <c r="B6499" i="8"/>
  <c r="B2445" i="8"/>
  <c r="B27" i="8"/>
  <c r="B6090" i="8"/>
  <c r="B7894" i="8"/>
  <c r="B774" i="8"/>
  <c r="B7764" i="8"/>
  <c r="B5347" i="8"/>
  <c r="B8955" i="8"/>
  <c r="B2598" i="8"/>
  <c r="B9679" i="8"/>
  <c r="B5597" i="8"/>
  <c r="B1837" i="8"/>
  <c r="B866" i="8"/>
  <c r="B8021" i="8"/>
  <c r="B4427" i="8"/>
  <c r="B4536" i="8"/>
  <c r="B5111" i="8"/>
  <c r="B6191" i="8"/>
  <c r="B2358" i="8"/>
  <c r="B5674" i="8"/>
  <c r="B4708" i="8"/>
  <c r="B2765" i="8"/>
  <c r="B6259" i="8"/>
  <c r="B5091" i="8"/>
  <c r="B75" i="8"/>
  <c r="B3745" i="8"/>
  <c r="B3791" i="8"/>
  <c r="B765" i="8"/>
  <c r="B5098" i="8"/>
  <c r="B1082" i="8"/>
  <c r="B8130" i="8"/>
  <c r="B6070" i="8"/>
  <c r="B6934" i="8"/>
  <c r="B2868" i="8"/>
  <c r="B2131" i="8"/>
  <c r="B2140" i="8"/>
  <c r="B4658" i="8"/>
  <c r="B281" i="8"/>
  <c r="B190" i="8"/>
  <c r="B5021" i="8"/>
  <c r="B4757" i="8"/>
  <c r="B4448" i="8"/>
  <c r="B8266" i="8"/>
  <c r="B2796" i="8"/>
  <c r="B668" i="8"/>
  <c r="B6521" i="8"/>
  <c r="B6862" i="8"/>
  <c r="B7736" i="8"/>
  <c r="B4347" i="8"/>
  <c r="B5961" i="8"/>
  <c r="B2574" i="8"/>
  <c r="B5534" i="8"/>
  <c r="B43" i="8"/>
  <c r="B5827" i="8"/>
  <c r="B5825" i="8"/>
  <c r="B4029" i="8"/>
  <c r="B9392" i="8"/>
  <c r="B5302" i="8"/>
  <c r="B3216" i="8"/>
  <c r="B4760" i="8"/>
  <c r="B4321" i="8"/>
  <c r="B6082" i="8"/>
  <c r="B8742" i="8"/>
  <c r="B9311" i="8"/>
  <c r="B7622" i="8"/>
  <c r="B2082" i="8"/>
  <c r="B4098" i="8"/>
  <c r="B9204" i="8"/>
  <c r="B2218" i="8"/>
  <c r="B2271" i="8"/>
  <c r="B6941" i="8"/>
  <c r="B8706" i="8"/>
  <c r="B2369" i="8"/>
  <c r="B3044" i="8"/>
  <c r="B786" i="8"/>
  <c r="B549" i="8"/>
  <c r="B9944" i="8"/>
  <c r="B5838" i="8"/>
  <c r="B9345" i="8"/>
  <c r="B9141" i="8"/>
  <c r="B9224" i="8"/>
  <c r="B5923" i="8"/>
  <c r="B6458" i="8"/>
  <c r="B7424" i="8"/>
  <c r="B2881" i="8"/>
  <c r="B1206" i="8"/>
  <c r="B2208" i="8"/>
  <c r="B4401" i="8"/>
  <c r="B6952" i="8"/>
  <c r="B7142" i="8"/>
  <c r="B901" i="8"/>
  <c r="B527" i="8"/>
  <c r="B2839" i="8"/>
  <c r="B3789" i="8"/>
  <c r="B1442" i="8"/>
  <c r="B8913" i="8"/>
  <c r="B5694" i="8"/>
  <c r="B1620" i="8"/>
  <c r="B6569" i="8"/>
  <c r="B2087" i="8"/>
  <c r="B3403" i="8"/>
  <c r="B7896" i="8"/>
  <c r="B4511" i="8"/>
  <c r="B7289" i="8"/>
  <c r="B7190" i="8"/>
  <c r="B7146" i="8"/>
  <c r="B8016" i="8"/>
  <c r="B2045" i="8"/>
  <c r="B3672" i="8"/>
  <c r="B8002" i="8"/>
  <c r="B7520" i="8"/>
  <c r="B4039" i="8"/>
  <c r="B4265" i="8"/>
  <c r="B5955" i="8"/>
  <c r="B6309" i="8"/>
  <c r="B238" i="8"/>
  <c r="B2941" i="8"/>
  <c r="B1922" i="8"/>
  <c r="B8487" i="8"/>
  <c r="B2696" i="8"/>
  <c r="B6853" i="8"/>
  <c r="B5033" i="8"/>
  <c r="B2906" i="8"/>
  <c r="B6695" i="8"/>
  <c r="B514" i="8"/>
  <c r="B5941" i="8"/>
  <c r="B8952" i="8"/>
  <c r="B8290" i="8"/>
  <c r="B4770" i="8"/>
  <c r="B7525" i="8"/>
  <c r="B7095" i="8"/>
  <c r="B2483" i="8"/>
  <c r="B5531" i="8"/>
  <c r="B6257" i="8"/>
  <c r="B2320" i="8"/>
  <c r="B5665" i="8"/>
  <c r="B6069" i="8"/>
  <c r="B428" i="8"/>
  <c r="B7539" i="8"/>
  <c r="B7534" i="8"/>
  <c r="B7334" i="8"/>
  <c r="B9029" i="8"/>
  <c r="B5811" i="8"/>
  <c r="B959" i="8"/>
  <c r="B3465" i="8"/>
  <c r="B9036" i="8"/>
  <c r="B5242" i="8"/>
  <c r="B8342" i="8"/>
  <c r="B8245" i="8"/>
  <c r="B4654" i="8"/>
  <c r="B2746" i="8"/>
  <c r="B6975" i="8"/>
  <c r="B2836" i="8"/>
  <c r="B5573" i="8"/>
  <c r="B6401" i="8"/>
  <c r="B3360" i="8"/>
  <c r="B8967" i="8"/>
  <c r="B4024" i="8"/>
  <c r="B8036" i="8"/>
  <c r="B1672" i="8"/>
  <c r="B796" i="8"/>
  <c r="B8040" i="8"/>
  <c r="B2226" i="8"/>
  <c r="B5630" i="8"/>
  <c r="B8291" i="8"/>
  <c r="B1414" i="8"/>
  <c r="B3124" i="8"/>
  <c r="B2153" i="8"/>
  <c r="B1280" i="8"/>
  <c r="B9999" i="8"/>
  <c r="B4113" i="8"/>
  <c r="B7209" i="8"/>
  <c r="B1765" i="8"/>
  <c r="B6109" i="8"/>
  <c r="B3339" i="8"/>
  <c r="B7319" i="8"/>
  <c r="B7711" i="8"/>
  <c r="B1923" i="8"/>
  <c r="B108" i="8"/>
  <c r="B1888" i="8"/>
  <c r="B2058" i="8"/>
  <c r="B1381" i="8"/>
  <c r="B7621" i="8"/>
  <c r="B1367" i="8"/>
  <c r="B7740" i="8"/>
  <c r="B714" i="8"/>
  <c r="B4501" i="8"/>
  <c r="B8274" i="8"/>
  <c r="B230" i="8"/>
  <c r="B8331" i="8"/>
  <c r="B9150" i="8"/>
  <c r="B8563" i="8"/>
  <c r="B3129" i="8"/>
  <c r="B1560" i="8"/>
  <c r="B1428" i="8"/>
  <c r="B9703" i="8"/>
  <c r="B8439" i="8"/>
  <c r="B741" i="8"/>
  <c r="B5860" i="8"/>
  <c r="B9188" i="8"/>
  <c r="B4368" i="8"/>
  <c r="B6406" i="8"/>
  <c r="B8735" i="8"/>
  <c r="B5337" i="8"/>
  <c r="B3696" i="8"/>
  <c r="B9693" i="8"/>
  <c r="B7658" i="8"/>
  <c r="B3474" i="8"/>
  <c r="B4285" i="8"/>
  <c r="B6562" i="8"/>
  <c r="B9772" i="8"/>
  <c r="B8507" i="8"/>
  <c r="B2245" i="8"/>
  <c r="B1902" i="8"/>
  <c r="B7395" i="8"/>
  <c r="B228" i="8"/>
  <c r="B2549" i="8"/>
  <c r="B493" i="8"/>
  <c r="B769" i="8"/>
  <c r="B3143" i="8"/>
  <c r="B4" i="8"/>
  <c r="B254" i="8"/>
  <c r="B444" i="8"/>
  <c r="B3004" i="8"/>
  <c r="B9350" i="8"/>
  <c r="B8480" i="8"/>
  <c r="B3710" i="8"/>
  <c r="B9567" i="8"/>
  <c r="B5080" i="8"/>
  <c r="B8710" i="8"/>
  <c r="B1978" i="8"/>
  <c r="B2399" i="8"/>
  <c r="B7909" i="8"/>
  <c r="B910" i="8"/>
  <c r="B7322" i="8"/>
  <c r="B9556" i="8"/>
  <c r="B5821" i="8"/>
  <c r="B4442" i="8"/>
  <c r="B7217" i="8"/>
  <c r="B5565" i="8"/>
  <c r="B2260" i="8"/>
  <c r="B7639" i="8"/>
  <c r="B9369" i="8"/>
  <c r="B4667" i="8"/>
  <c r="B235" i="8"/>
  <c r="B5439" i="8"/>
  <c r="B9140" i="8"/>
  <c r="B5991" i="8"/>
  <c r="B8193" i="8"/>
  <c r="B5596" i="8"/>
  <c r="B9884" i="8"/>
  <c r="B7480" i="8"/>
  <c r="B4686" i="8"/>
  <c r="B4104" i="8"/>
  <c r="B6054" i="8"/>
  <c r="B4640" i="8"/>
  <c r="B3433" i="8"/>
  <c r="B1966" i="8"/>
  <c r="B365" i="8"/>
  <c r="B73" i="8"/>
  <c r="B4050" i="8"/>
  <c r="B1363" i="8"/>
  <c r="B1665" i="8"/>
  <c r="B8190" i="8"/>
  <c r="B1421" i="8"/>
  <c r="B1759" i="8"/>
  <c r="B9309" i="8"/>
  <c r="B5727" i="8"/>
  <c r="B528" i="8"/>
  <c r="B7607" i="8"/>
  <c r="B9003" i="8"/>
  <c r="B7248" i="8"/>
  <c r="B3866" i="8"/>
  <c r="B2535" i="8"/>
  <c r="B1248" i="8"/>
  <c r="B7021" i="8"/>
  <c r="B4968" i="8"/>
  <c r="B3489" i="8"/>
  <c r="B1136" i="8"/>
  <c r="B8252" i="8"/>
  <c r="B2430" i="8"/>
  <c r="B5981" i="8"/>
  <c r="B7583" i="8"/>
  <c r="B7565" i="8"/>
  <c r="B1709" i="8"/>
  <c r="B9039" i="8"/>
  <c r="B6190" i="8"/>
  <c r="B1774" i="8"/>
  <c r="B4559" i="8"/>
  <c r="B6612" i="8"/>
  <c r="B8069" i="8"/>
  <c r="B4949" i="8"/>
  <c r="B7295" i="8"/>
  <c r="B3313" i="8"/>
  <c r="B5695" i="8"/>
  <c r="B3972" i="8"/>
  <c r="B6555" i="8"/>
  <c r="B10000" i="8"/>
  <c r="B5761" i="8"/>
  <c r="B2513" i="8"/>
  <c r="B4180" i="8"/>
  <c r="B6122" i="8"/>
  <c r="B9335" i="8"/>
  <c r="B8482" i="8"/>
  <c r="B2954" i="8"/>
  <c r="B4129" i="8"/>
  <c r="B9569" i="8"/>
  <c r="B9375" i="8"/>
  <c r="B9803" i="8"/>
  <c r="B5299" i="8"/>
  <c r="B8948" i="8"/>
  <c r="B2285" i="8"/>
  <c r="B2534" i="8"/>
  <c r="B7827" i="8"/>
  <c r="B1365" i="8"/>
  <c r="B6238" i="8"/>
  <c r="B5030" i="8"/>
  <c r="B3482" i="8"/>
  <c r="B4766" i="8"/>
  <c r="B3960" i="8"/>
  <c r="B1326" i="8"/>
  <c r="B5055" i="8"/>
  <c r="B7234" i="8"/>
  <c r="B3944" i="8"/>
  <c r="B777" i="8"/>
  <c r="B1898" i="8"/>
  <c r="B6779" i="8"/>
  <c r="B7180" i="8"/>
  <c r="B2786" i="8"/>
  <c r="B7878" i="8"/>
  <c r="B9763" i="8"/>
  <c r="B5626" i="8"/>
  <c r="B3815" i="8"/>
  <c r="B8642" i="8"/>
  <c r="B4855" i="8"/>
  <c r="B3497" i="8"/>
  <c r="B5027" i="8"/>
  <c r="B1651" i="8"/>
  <c r="B8199" i="8"/>
  <c r="B3846" i="8"/>
  <c r="B8895" i="8"/>
  <c r="B501" i="8"/>
  <c r="B7564" i="8"/>
  <c r="B2451" i="8"/>
  <c r="B8579" i="8"/>
  <c r="B9097" i="8"/>
  <c r="B7166" i="8"/>
  <c r="B6963" i="8"/>
  <c r="B7410" i="8"/>
  <c r="B3391" i="8"/>
  <c r="B6028" i="8"/>
  <c r="B965" i="8"/>
  <c r="B2664" i="8"/>
  <c r="B4802" i="8"/>
  <c r="B4219" i="8"/>
  <c r="B4818" i="8"/>
  <c r="B6179" i="8"/>
  <c r="B2907" i="8"/>
  <c r="B2891" i="8"/>
  <c r="B8929" i="8"/>
  <c r="B4271" i="8"/>
  <c r="B7430" i="8"/>
  <c r="B6251" i="8"/>
  <c r="B1853" i="8"/>
  <c r="B2319" i="8"/>
  <c r="B2757" i="8"/>
  <c r="B4186" i="8"/>
  <c r="B3678" i="8"/>
  <c r="B6807" i="8"/>
  <c r="B6126" i="8"/>
  <c r="B64" i="8"/>
  <c r="B6761" i="8"/>
  <c r="B7648" i="8"/>
  <c r="B1402" i="8"/>
  <c r="B6048" i="8"/>
  <c r="B3703" i="8"/>
  <c r="B8226" i="8"/>
  <c r="B2267" i="8"/>
  <c r="B3471" i="8"/>
  <c r="B1995" i="8"/>
  <c r="B1983" i="8"/>
  <c r="B1279" i="8"/>
  <c r="B1424" i="8"/>
  <c r="B3600" i="8"/>
  <c r="B4316" i="8"/>
  <c r="B7311" i="8"/>
  <c r="B296" i="8"/>
  <c r="B6703" i="8"/>
  <c r="B1777" i="8"/>
  <c r="B2710" i="8"/>
  <c r="B9" i="8"/>
  <c r="B7202" i="8"/>
  <c r="B8123" i="8"/>
  <c r="B2229" i="8"/>
  <c r="B5234" i="8"/>
  <c r="B2587" i="8"/>
  <c r="B1768" i="8"/>
  <c r="B3463" i="8"/>
  <c r="B2677" i="8"/>
  <c r="B2807" i="8"/>
  <c r="B7042" i="8"/>
  <c r="B6100" i="8"/>
  <c r="B8865" i="8"/>
  <c r="B2571" i="8"/>
  <c r="B3520" i="8"/>
  <c r="B3885" i="8"/>
  <c r="B2361" i="8"/>
  <c r="B4133" i="8"/>
  <c r="B4242" i="8"/>
  <c r="B9040" i="8"/>
  <c r="B8157" i="8"/>
  <c r="B3031" i="8"/>
  <c r="B7587" i="8"/>
  <c r="B4709" i="8"/>
  <c r="B464" i="8"/>
  <c r="B3078" i="8"/>
  <c r="B7780" i="8"/>
  <c r="B9951" i="8"/>
  <c r="B947" i="8"/>
  <c r="B9603" i="8"/>
  <c r="B4263" i="8"/>
  <c r="B605" i="8"/>
  <c r="B9493" i="8"/>
  <c r="B3081" i="8"/>
  <c r="B2439" i="8"/>
  <c r="B82" i="8"/>
  <c r="B2505" i="8"/>
  <c r="B8716" i="8"/>
  <c r="B2128" i="8"/>
  <c r="B1226" i="8"/>
  <c r="B4886" i="8"/>
  <c r="B6825" i="8"/>
  <c r="B644" i="8"/>
  <c r="B4666" i="8"/>
  <c r="B7328" i="8"/>
  <c r="B3851" i="8"/>
  <c r="B3202" i="8"/>
  <c r="B8042" i="8"/>
  <c r="B6380" i="8"/>
  <c r="B8220" i="8"/>
  <c r="B1596" i="8"/>
  <c r="B2713" i="8"/>
  <c r="B9452" i="8"/>
  <c r="B4814" i="8"/>
  <c r="B5914" i="8"/>
  <c r="B3424" i="8"/>
  <c r="B6817" i="8"/>
  <c r="B479" i="8"/>
  <c r="B407" i="8"/>
  <c r="B1014" i="8"/>
  <c r="B7823" i="8"/>
  <c r="B3722" i="8"/>
  <c r="B4710" i="8"/>
  <c r="B7273" i="8"/>
  <c r="B7787" i="8"/>
  <c r="B3553" i="8"/>
  <c r="B1013" i="8"/>
  <c r="B7755" i="8"/>
  <c r="B586" i="8"/>
  <c r="B5072" i="8"/>
  <c r="B1257" i="8"/>
  <c r="B2176" i="8"/>
  <c r="B3317" i="8"/>
  <c r="B186" i="8"/>
  <c r="B144" i="8"/>
  <c r="B6041" i="8"/>
  <c r="B97" i="8"/>
  <c r="B4862" i="8"/>
  <c r="B8893" i="8"/>
  <c r="B4680" i="8"/>
  <c r="B5376" i="8"/>
  <c r="B8417" i="8"/>
  <c r="B7948" i="8"/>
  <c r="B3062" i="8"/>
  <c r="B3924" i="8"/>
  <c r="B3854" i="8"/>
  <c r="B7925" i="8"/>
  <c r="B3962" i="8"/>
  <c r="B8871" i="8"/>
  <c r="B6654" i="8"/>
  <c r="B5298" i="8"/>
  <c r="B4835" i="8"/>
  <c r="B80" i="8"/>
  <c r="B3993" i="8"/>
  <c r="B9769" i="8"/>
  <c r="B5094" i="8"/>
  <c r="B4247" i="8"/>
  <c r="B5449" i="8"/>
  <c r="B5074" i="8"/>
  <c r="B2138" i="8"/>
  <c r="B4804" i="8"/>
  <c r="B8083" i="8"/>
  <c r="B7981" i="8"/>
  <c r="B5435" i="8"/>
  <c r="B7967" i="8"/>
  <c r="B5262" i="8"/>
  <c r="B6047" i="8"/>
  <c r="B2388" i="8"/>
  <c r="B535" i="8"/>
  <c r="B6814" i="8"/>
  <c r="B4234" i="8"/>
  <c r="B6226" i="8"/>
  <c r="B3376" i="8"/>
  <c r="B8756" i="8"/>
  <c r="B92" i="8"/>
  <c r="B1936" i="8"/>
  <c r="B5930" i="8"/>
  <c r="B9555" i="8"/>
  <c r="B9373" i="8"/>
  <c r="B3101" i="8"/>
  <c r="B7858" i="8"/>
  <c r="B2466" i="8"/>
  <c r="B8863" i="8"/>
  <c r="B8329" i="8"/>
  <c r="B2893" i="8"/>
  <c r="B551" i="8"/>
  <c r="B9246" i="8"/>
  <c r="B6384" i="8"/>
  <c r="B2735" i="8"/>
  <c r="B9819" i="8"/>
  <c r="B3770" i="8"/>
  <c r="B6058" i="8"/>
  <c r="B9532" i="8"/>
  <c r="B8172" i="8"/>
  <c r="B5996" i="8"/>
  <c r="B5733" i="8"/>
  <c r="B5700" i="8"/>
  <c r="B6398" i="8"/>
  <c r="B2171" i="8"/>
  <c r="B4850" i="8"/>
  <c r="B7664" i="8"/>
  <c r="B3139" i="8"/>
  <c r="B2132" i="8"/>
  <c r="B9867" i="8"/>
  <c r="B6727" i="8"/>
  <c r="B1916" i="8"/>
  <c r="B2150" i="8"/>
  <c r="B1719" i="8"/>
  <c r="B6060" i="8"/>
  <c r="B8652" i="8"/>
  <c r="B6711" i="8"/>
  <c r="B7732" i="8"/>
  <c r="B4625" i="8"/>
  <c r="B182" i="8"/>
  <c r="B1831" i="8"/>
  <c r="B9148" i="8"/>
  <c r="B2017" i="8"/>
  <c r="B2137" i="8"/>
  <c r="B3769" i="8"/>
  <c r="B3686" i="8"/>
  <c r="B12" i="8"/>
  <c r="B5008" i="8"/>
  <c r="B34" i="8"/>
  <c r="B7952" i="8"/>
  <c r="B7841" i="8"/>
  <c r="B607" i="8"/>
  <c r="B8549" i="8"/>
  <c r="B546" i="8"/>
  <c r="B2656" i="8"/>
  <c r="B6833" i="8"/>
  <c r="B148" i="8"/>
  <c r="B4033" i="8"/>
  <c r="B5290" i="8"/>
  <c r="B2362" i="8"/>
  <c r="B517" i="8"/>
  <c r="B9799" i="8"/>
  <c r="B2599" i="8"/>
  <c r="B8166" i="8"/>
  <c r="B7428" i="8"/>
  <c r="B6756" i="8"/>
  <c r="B991" i="8"/>
  <c r="B2435" i="8"/>
  <c r="B8306" i="8"/>
  <c r="B4348" i="8"/>
  <c r="B2474" i="8"/>
  <c r="B3803" i="8"/>
  <c r="B7768" i="8"/>
  <c r="B9406" i="8"/>
  <c r="B2544" i="8"/>
  <c r="B6972" i="8"/>
  <c r="B5795" i="8"/>
  <c r="B7097" i="8"/>
  <c r="B9759" i="8"/>
  <c r="B3247" i="8"/>
  <c r="B9906" i="8"/>
  <c r="B9301" i="8"/>
  <c r="B3466" i="8"/>
  <c r="B710" i="8"/>
  <c r="B166" i="8"/>
  <c r="B2716" i="8"/>
  <c r="B5096" i="8"/>
  <c r="B4867" i="8"/>
  <c r="B5725" i="8"/>
  <c r="B920" i="8"/>
  <c r="B1416" i="8"/>
  <c r="B8416" i="8"/>
  <c r="B2306" i="8"/>
  <c r="B9145" i="8"/>
  <c r="B3897" i="8"/>
  <c r="B7278" i="8"/>
  <c r="B3510" i="8"/>
  <c r="B5525" i="8"/>
  <c r="B9488" i="8"/>
  <c r="B3581" i="8"/>
  <c r="B7586" i="8"/>
  <c r="B3340" i="8"/>
  <c r="B621" i="8"/>
  <c r="B3974" i="8"/>
  <c r="B4873" i="8"/>
  <c r="B1313" i="8"/>
  <c r="B1135" i="8"/>
  <c r="B1162" i="8"/>
  <c r="B2858" i="8"/>
  <c r="B3711" i="8"/>
  <c r="B6284" i="8"/>
  <c r="B7874" i="8"/>
  <c r="B6353" i="8"/>
  <c r="B9783" i="8"/>
  <c r="B2876" i="8"/>
  <c r="B6393" i="8"/>
  <c r="B3209" i="8"/>
  <c r="B654" i="8"/>
  <c r="B7729" i="8"/>
  <c r="B4130" i="8"/>
  <c r="B2295" i="8"/>
  <c r="B2243" i="8"/>
  <c r="B314" i="8"/>
  <c r="B6463" i="8"/>
  <c r="B4106" i="8"/>
  <c r="B9330" i="8"/>
  <c r="B3444" i="8"/>
  <c r="B7129" i="8"/>
  <c r="B3653" i="8"/>
  <c r="B2624" i="8"/>
  <c r="B4698" i="8"/>
  <c r="B231" i="8"/>
  <c r="B7188" i="8"/>
  <c r="B4963" i="8"/>
  <c r="B625" i="8"/>
  <c r="B3002" i="8"/>
  <c r="B3844" i="8"/>
  <c r="B5799" i="8"/>
  <c r="B2308" i="8"/>
  <c r="B175" i="8"/>
  <c r="B4516" i="8"/>
  <c r="B5328" i="8"/>
  <c r="B164" i="8"/>
  <c r="B5561" i="8"/>
  <c r="B4306" i="8"/>
  <c r="B7862" i="8"/>
  <c r="B5718" i="8"/>
  <c r="B2232" i="8"/>
  <c r="B4393" i="8"/>
  <c r="B446" i="8"/>
  <c r="B7470" i="8"/>
  <c r="B8927" i="8"/>
  <c r="B7955" i="8"/>
  <c r="B178" i="8"/>
  <c r="B5153" i="8"/>
  <c r="B576" i="8"/>
  <c r="B1302" i="8"/>
  <c r="B8508" i="8"/>
  <c r="B8707" i="8"/>
  <c r="B7161" i="8"/>
  <c r="B3452" i="8"/>
  <c r="B2075" i="8"/>
  <c r="B1943" i="8"/>
  <c r="B8399" i="8"/>
  <c r="B79" i="8"/>
  <c r="B7528" i="8"/>
  <c r="B8724" i="8"/>
  <c r="B6098" i="8"/>
  <c r="B9296" i="8"/>
  <c r="B5084" i="8"/>
  <c r="B8596" i="8"/>
  <c r="B2709" i="8"/>
  <c r="B6175" i="8"/>
  <c r="B8316" i="8"/>
  <c r="B4747" i="8"/>
  <c r="B1407" i="8"/>
  <c r="B1487" i="8"/>
  <c r="B2291" i="8"/>
  <c r="B5625" i="8"/>
  <c r="B4277" i="8"/>
  <c r="B4618" i="8"/>
  <c r="B2753" i="8"/>
  <c r="B9791" i="8"/>
  <c r="B6135" i="8"/>
  <c r="B957" i="8"/>
  <c r="B4739" i="8"/>
  <c r="B4540" i="8"/>
  <c r="B8236" i="8"/>
  <c r="B903" i="8"/>
  <c r="B4032" i="8"/>
  <c r="B7022" i="8"/>
  <c r="B6049" i="8"/>
  <c r="B7724" i="8"/>
  <c r="B8830" i="8"/>
  <c r="B5533" i="8"/>
  <c r="B1832" i="8"/>
  <c r="B4475" i="8"/>
  <c r="B5730" i="8"/>
  <c r="B9882" i="8"/>
  <c r="B9426" i="8"/>
  <c r="B6638" i="8"/>
  <c r="B8423" i="8"/>
  <c r="B4449" i="8"/>
  <c r="B4875" i="8"/>
  <c r="B8623" i="8"/>
  <c r="B9644" i="8"/>
  <c r="B2383" i="8"/>
  <c r="B4959" i="8"/>
  <c r="B5535" i="8"/>
  <c r="B5663" i="8"/>
  <c r="B3464" i="8"/>
  <c r="B4327" i="8"/>
  <c r="B5829" i="8"/>
  <c r="B7808" i="8"/>
  <c r="B6481" i="8"/>
  <c r="B9681" i="8"/>
  <c r="B5574" i="8"/>
  <c r="B7772" i="8"/>
  <c r="B9414" i="8"/>
  <c r="B5433" i="8"/>
  <c r="B4439" i="8"/>
  <c r="B3819" i="8"/>
  <c r="B1426" i="8"/>
  <c r="B2733" i="8"/>
  <c r="B1496" i="8"/>
  <c r="B7627" i="8"/>
  <c r="B1937" i="8"/>
  <c r="B1894" i="8"/>
  <c r="B6812" i="8"/>
  <c r="B1067" i="8"/>
  <c r="B8387" i="8"/>
  <c r="B8643" i="8"/>
  <c r="B2936" i="8"/>
  <c r="B7659" i="8"/>
  <c r="B5837" i="8"/>
  <c r="B1730" i="8"/>
  <c r="B8548" i="8"/>
  <c r="B2029" i="8"/>
  <c r="B5944" i="8"/>
  <c r="B1738" i="8"/>
  <c r="B1956" i="8"/>
  <c r="B8803" i="8"/>
  <c r="B6754" i="8"/>
  <c r="B4089" i="8"/>
  <c r="B1808" i="8"/>
  <c r="B9324" i="8"/>
  <c r="B1282" i="8"/>
  <c r="B157" i="8"/>
  <c r="B4112" i="8"/>
  <c r="B9310" i="8"/>
  <c r="B8698" i="8"/>
  <c r="B9348" i="8"/>
  <c r="B7376" i="8"/>
  <c r="B5992" i="8"/>
  <c r="B5690" i="8"/>
  <c r="B6457" i="8"/>
  <c r="B1320" i="8"/>
  <c r="B4941" i="8"/>
  <c r="B9527" i="8"/>
  <c r="B2100" i="8"/>
  <c r="B7884" i="8"/>
  <c r="B7776" i="8"/>
  <c r="B60" i="8"/>
  <c r="B1793" i="8"/>
  <c r="B5243" i="8"/>
  <c r="B4631" i="8"/>
  <c r="B9559" i="8"/>
  <c r="B99" i="8"/>
  <c r="B9850" i="8"/>
  <c r="B9195" i="8"/>
  <c r="B855" i="8"/>
  <c r="B7574" i="8"/>
  <c r="B6721" i="8"/>
  <c r="B2454" i="8"/>
  <c r="B3639" i="8"/>
  <c r="B2988" i="8"/>
  <c r="B486" i="8"/>
  <c r="B4010" i="8"/>
  <c r="B1271" i="8"/>
  <c r="B6243" i="8"/>
  <c r="B4869" i="8"/>
  <c r="B7756" i="8"/>
  <c r="B2885" i="8"/>
  <c r="B2410" i="8"/>
  <c r="B9222" i="8"/>
  <c r="B979" i="8"/>
  <c r="B5483" i="8"/>
  <c r="B3552" i="8"/>
  <c r="B683" i="8"/>
  <c r="B6629" i="8"/>
  <c r="B4569" i="8"/>
  <c r="B7928" i="8"/>
  <c r="B5279" i="8"/>
  <c r="B5254" i="8"/>
  <c r="B9912" i="8"/>
  <c r="B2971" i="8"/>
  <c r="B8334" i="8"/>
  <c r="B8139" i="8"/>
  <c r="B4575" i="8"/>
  <c r="B1157" i="8"/>
  <c r="B2343" i="8"/>
  <c r="B3968" i="8"/>
  <c r="B804" i="8"/>
  <c r="B8978" i="8"/>
  <c r="B4824" i="8"/>
  <c r="B151" i="8"/>
  <c r="B5213" i="8"/>
  <c r="B6921" i="8"/>
  <c r="B2918" i="8"/>
  <c r="B1809" i="8"/>
  <c r="B4156" i="8"/>
  <c r="B6441" i="8"/>
  <c r="B7867" i="8"/>
  <c r="B1314" i="8"/>
  <c r="B1400" i="8"/>
  <c r="B3650" i="8"/>
  <c r="B7685" i="8"/>
  <c r="B3877" i="8"/>
  <c r="B32" i="8"/>
  <c r="B5834" i="8"/>
  <c r="B8856" i="8"/>
  <c r="B3589" i="8"/>
  <c r="B5399" i="8"/>
  <c r="B8813" i="8"/>
  <c r="B4730" i="8"/>
  <c r="B9267" i="8"/>
  <c r="B8855" i="8"/>
  <c r="B5907" i="8"/>
  <c r="B1484" i="8"/>
  <c r="B8435" i="8"/>
  <c r="B4238" i="8"/>
  <c r="B7416" i="8"/>
  <c r="B5935" i="8"/>
  <c r="B4206" i="8"/>
  <c r="B9782" i="8"/>
  <c r="B2504" i="8"/>
  <c r="B1505" i="8"/>
  <c r="B1180" i="8"/>
  <c r="B7012" i="8"/>
  <c r="B8909" i="8"/>
  <c r="B6606" i="8"/>
  <c r="B4450" i="8"/>
  <c r="B7336" i="8"/>
  <c r="B8179" i="8"/>
  <c r="B8427" i="8"/>
  <c r="B2545" i="8"/>
  <c r="B6361" i="8"/>
  <c r="B4005" i="8"/>
  <c r="B3813" i="8"/>
  <c r="B4896" i="8"/>
  <c r="B4224" i="8"/>
  <c r="B10" i="8"/>
  <c r="B7616" i="8"/>
  <c r="B3169" i="8"/>
  <c r="B6757" i="8"/>
  <c r="B2347" i="8"/>
  <c r="B1369" i="8"/>
  <c r="B6794" i="8"/>
  <c r="B1813" i="8"/>
  <c r="B9586" i="8"/>
  <c r="B7680" i="8"/>
  <c r="B9941" i="8"/>
  <c r="B4124" i="8"/>
  <c r="B6214" i="8"/>
  <c r="B7836" i="8"/>
  <c r="B5741" i="8"/>
  <c r="B2683" i="8"/>
  <c r="B5986" i="8"/>
  <c r="B1077" i="8"/>
  <c r="B503" i="8"/>
  <c r="B9339" i="8"/>
  <c r="B6339" i="8"/>
  <c r="B4467" i="8"/>
  <c r="B3882" i="8"/>
  <c r="B9250" i="8"/>
  <c r="B8486" i="8"/>
  <c r="B5250" i="8"/>
  <c r="B7320" i="8"/>
  <c r="B9854" i="8"/>
  <c r="B7164" i="8"/>
  <c r="B7262" i="8"/>
  <c r="B2834" i="8"/>
  <c r="B8854" i="8"/>
  <c r="B4525" i="8"/>
  <c r="B408" i="8"/>
  <c r="B4778" i="8"/>
  <c r="B6492" i="8"/>
  <c r="B8601" i="8"/>
  <c r="B9691" i="8"/>
  <c r="B1727" i="8"/>
  <c r="B606" i="8"/>
  <c r="B3677" i="8"/>
  <c r="B1312" i="8"/>
  <c r="B2783" i="8"/>
  <c r="B9081" i="8"/>
  <c r="B1242" i="8"/>
  <c r="B4182" i="8"/>
  <c r="B9585" i="8"/>
  <c r="B5428" i="8"/>
  <c r="B6430" i="8"/>
  <c r="B4406" i="8"/>
  <c r="B9313" i="8"/>
  <c r="B7831" i="8"/>
  <c r="B1741" i="8"/>
  <c r="B4913" i="8"/>
  <c r="B4930" i="8"/>
  <c r="B1076" i="8"/>
  <c r="B1485" i="8"/>
  <c r="B2841" i="8"/>
  <c r="B4696" i="8"/>
  <c r="B1622" i="8"/>
  <c r="B8550" i="8"/>
  <c r="B2283" i="8"/>
  <c r="B3054" i="8"/>
  <c r="B6725" i="8"/>
  <c r="B8257" i="8"/>
  <c r="B2920" i="8"/>
  <c r="B8242" i="8"/>
  <c r="B2326" i="8"/>
  <c r="B6491" i="8"/>
  <c r="B5976" i="8"/>
  <c r="B2572" i="8"/>
  <c r="B6298" i="8"/>
  <c r="B6856" i="8"/>
  <c r="B9880" i="8"/>
  <c r="B8779" i="8"/>
  <c r="B189" i="8"/>
  <c r="B8498" i="8"/>
  <c r="B2820" i="8"/>
  <c r="B8229" i="8"/>
  <c r="B730" i="8"/>
  <c r="B7708" i="8"/>
  <c r="B2465" i="8"/>
  <c r="B6966" i="8"/>
  <c r="B9229" i="8"/>
  <c r="B5982" i="8"/>
  <c r="B4479" i="8"/>
  <c r="B6249" i="8"/>
  <c r="B8161" i="8"/>
  <c r="B6617" i="8"/>
  <c r="B5656" i="8"/>
  <c r="B1574" i="8"/>
  <c r="B1661" i="8"/>
  <c r="B200" i="8"/>
  <c r="B3013" i="8"/>
  <c r="B8440" i="8"/>
  <c r="B9294" i="8"/>
  <c r="B3629" i="8"/>
  <c r="B8788" i="8"/>
  <c r="B1292" i="8"/>
  <c r="B6023" i="8"/>
  <c r="B3233" i="8"/>
  <c r="B2155" i="8"/>
  <c r="B7531" i="8"/>
  <c r="B7541" i="8"/>
  <c r="B9418" i="8"/>
  <c r="B1043" i="8"/>
  <c r="B5025" i="8"/>
  <c r="B1548" i="8"/>
  <c r="B9773" i="8"/>
  <c r="B3042" i="8"/>
  <c r="B3007" i="8"/>
  <c r="B943" i="8"/>
  <c r="B7340" i="8"/>
  <c r="B2059" i="8"/>
  <c r="B6951" i="8"/>
  <c r="B7937" i="8"/>
  <c r="B2203" i="8"/>
  <c r="B478" i="8"/>
  <c r="B227" i="8"/>
  <c r="B5911" i="8"/>
  <c r="B109" i="8"/>
  <c r="B5631" i="8"/>
  <c r="B9304" i="8"/>
  <c r="B4716" i="8"/>
  <c r="B8686" i="8"/>
  <c r="B8033" i="8"/>
  <c r="B2685" i="8"/>
  <c r="B3280" i="8"/>
  <c r="B3368" i="8"/>
  <c r="B7330" i="8"/>
  <c r="B132" i="8"/>
  <c r="B9674" i="8"/>
  <c r="B5175" i="8"/>
  <c r="B6411" i="8"/>
  <c r="B6161" i="8"/>
  <c r="B6978" i="8"/>
  <c r="B7737" i="8"/>
  <c r="B2027" i="8"/>
  <c r="B8759" i="8"/>
  <c r="B2195" i="8"/>
  <c r="B595" i="8"/>
  <c r="B3633" i="8"/>
  <c r="B7131" i="8"/>
  <c r="B835" i="8"/>
  <c r="B1929" i="8"/>
  <c r="B3137" i="8"/>
  <c r="B4573" i="8"/>
  <c r="B1385" i="8"/>
  <c r="B8009" i="8"/>
  <c r="B4237" i="8"/>
  <c r="B6133" i="8"/>
  <c r="B6701" i="8"/>
  <c r="B1607" i="8"/>
  <c r="B9606" i="8"/>
  <c r="B233" i="8"/>
  <c r="B331" i="8"/>
  <c r="B1692" i="8"/>
  <c r="B9288" i="8"/>
  <c r="B8500" i="8"/>
  <c r="B7096" i="8"/>
  <c r="B7172" i="8"/>
  <c r="B5524" i="8"/>
  <c r="B5309" i="8"/>
  <c r="B432" i="8"/>
  <c r="B9165" i="8"/>
  <c r="B8201" i="8"/>
  <c r="B1994" i="8"/>
  <c r="B6194" i="8"/>
  <c r="B543" i="8"/>
  <c r="B6451" i="8"/>
  <c r="B471" i="8"/>
  <c r="B6427" i="8"/>
  <c r="B7350" i="8"/>
  <c r="B5356" i="8"/>
  <c r="B5721" i="8"/>
  <c r="B3314" i="8"/>
  <c r="B821" i="8"/>
  <c r="B2103" i="8"/>
  <c r="B4785" i="8"/>
  <c r="B488" i="8"/>
  <c r="B9549" i="8"/>
  <c r="B9491" i="8"/>
  <c r="B851" i="8"/>
  <c r="B1409" i="8"/>
  <c r="B7453" i="8"/>
  <c r="B4407" i="8"/>
  <c r="B1142" i="8"/>
  <c r="B5710" i="8"/>
  <c r="B6996" i="8"/>
  <c r="B8754" i="8"/>
  <c r="B9721" i="8"/>
  <c r="B1864" i="8"/>
  <c r="B1301" i="8"/>
  <c r="B4170" i="8"/>
  <c r="B4303" i="8"/>
  <c r="B8421" i="8"/>
  <c r="B9033" i="8"/>
  <c r="B1053" i="8"/>
  <c r="B1851" i="8"/>
  <c r="B3693" i="8"/>
  <c r="B627" i="8"/>
  <c r="B5487" i="8"/>
  <c r="B7751" i="8"/>
  <c r="B4565" i="8"/>
  <c r="B6738" i="8"/>
  <c r="B5946" i="8"/>
  <c r="B4789" i="8"/>
  <c r="B1040" i="8"/>
  <c r="B3991" i="8"/>
  <c r="B208" i="8"/>
  <c r="B4389" i="8"/>
  <c r="B7149" i="8"/>
  <c r="B3191" i="8"/>
  <c r="B9028" i="8"/>
  <c r="B5892" i="8"/>
  <c r="B8494" i="8"/>
  <c r="B5714" i="8"/>
  <c r="B634" i="8"/>
  <c r="B3060" i="8"/>
  <c r="B5557" i="8"/>
  <c r="B9738" i="8"/>
  <c r="B4360" i="8"/>
  <c r="B1130" i="8"/>
  <c r="B6307" i="8"/>
  <c r="B8819" i="8"/>
  <c r="B2768" i="8"/>
  <c r="B7126" i="8"/>
  <c r="B3479" i="8"/>
  <c r="B635" i="8"/>
  <c r="B6567" i="8"/>
  <c r="B1156" i="8"/>
  <c r="B1460" i="8"/>
  <c r="B4046" i="8"/>
  <c r="B3697" i="8"/>
  <c r="B9382" i="8"/>
  <c r="B9876" i="8"/>
  <c r="B9067" i="8"/>
  <c r="B5875" i="8"/>
  <c r="B7392" i="8"/>
  <c r="B5566" i="8"/>
  <c r="B5344" i="8"/>
  <c r="B5748" i="8"/>
  <c r="B3200" i="8"/>
  <c r="B9263" i="8"/>
  <c r="B3426" i="8"/>
  <c r="B7500" i="8"/>
  <c r="B7003" i="8"/>
  <c r="B1317" i="8"/>
  <c r="B8556" i="8"/>
  <c r="B1295" i="8"/>
  <c r="B976" i="8"/>
  <c r="B9830" i="8"/>
  <c r="B7496" i="8"/>
  <c r="B4231" i="8"/>
  <c r="B4774" i="8"/>
  <c r="B609" i="8"/>
  <c r="B9364" i="8"/>
  <c r="B5026" i="8"/>
  <c r="B7400" i="8"/>
  <c r="B3721" i="8"/>
  <c r="B4086" i="8"/>
  <c r="B7394" i="8"/>
  <c r="B2247" i="8"/>
  <c r="B2622" i="8"/>
  <c r="B3027" i="8"/>
  <c r="B9343" i="8"/>
  <c r="B8561" i="8"/>
  <c r="B5369" i="8"/>
  <c r="B7411" i="8"/>
  <c r="B997" i="8"/>
  <c r="B5664" i="8"/>
  <c r="B5553" i="8"/>
  <c r="B2950" i="8"/>
  <c r="B430" i="8"/>
  <c r="B6095" i="8"/>
  <c r="B146" i="8"/>
  <c r="B6962" i="8"/>
  <c r="B9645" i="8"/>
  <c r="B5361" i="8"/>
  <c r="B3181" i="8"/>
  <c r="B2212" i="8"/>
  <c r="B745" i="8"/>
  <c r="B5334" i="8"/>
  <c r="B8713" i="8"/>
  <c r="B3166" i="8"/>
  <c r="B1179" i="8"/>
  <c r="B7193" i="8"/>
  <c r="B4421" i="8"/>
  <c r="B3492" i="8"/>
  <c r="B3847" i="8"/>
  <c r="B1915" i="8"/>
  <c r="B919" i="8"/>
  <c r="B4148" i="8"/>
  <c r="B2224" i="8"/>
  <c r="B8142" i="8"/>
  <c r="B4114" i="8"/>
  <c r="B7713" i="8"/>
  <c r="B9112" i="8"/>
  <c r="B4751" i="8"/>
  <c r="B5857" i="8"/>
  <c r="B9612" i="8"/>
  <c r="B8497" i="8"/>
  <c r="B7153" i="8"/>
  <c r="B2080" i="8"/>
  <c r="B3644" i="8"/>
  <c r="B5303" i="8"/>
  <c r="B6917" i="8"/>
  <c r="B8983" i="8"/>
  <c r="B1492" i="8"/>
  <c r="B9528" i="8"/>
  <c r="B2553" i="8"/>
  <c r="B7436" i="8"/>
  <c r="B3358" i="8"/>
  <c r="B2209" i="8"/>
  <c r="B5876" i="8"/>
  <c r="B656" i="8"/>
  <c r="B4207" i="8"/>
  <c r="B531" i="8"/>
  <c r="B652" i="8"/>
  <c r="B6056" i="8"/>
  <c r="B8986" i="8"/>
  <c r="B4197" i="8"/>
  <c r="B9187" i="8"/>
  <c r="B2256" i="8"/>
  <c r="B180" i="8"/>
  <c r="B6810" i="8"/>
  <c r="B2722" i="8"/>
  <c r="B8121" i="8"/>
  <c r="B1779" i="8"/>
  <c r="B5174" i="8"/>
  <c r="B1361" i="8"/>
  <c r="B4198" i="8"/>
  <c r="B5653" i="8"/>
  <c r="B215" i="8"/>
  <c r="B553" i="8"/>
  <c r="B2414" i="8"/>
  <c r="B8905" i="8"/>
  <c r="B1533" i="8"/>
  <c r="B6933" i="8"/>
  <c r="B1974" i="8"/>
  <c r="B1410" i="8"/>
  <c r="B86" i="8"/>
  <c r="B9501" i="8"/>
  <c r="B4799" i="8"/>
  <c r="B3824" i="8"/>
  <c r="B8256" i="8"/>
  <c r="B3003" i="8"/>
  <c r="B4672" i="8"/>
  <c r="B8565" i="8"/>
  <c r="B8680" i="8"/>
  <c r="B541" i="8"/>
  <c r="B4900" i="8"/>
  <c r="B6694" i="8"/>
  <c r="B7734" i="8"/>
  <c r="B6379" i="8"/>
  <c r="B353" i="8"/>
  <c r="B6811" i="8"/>
  <c r="B6658" i="8"/>
  <c r="B3898" i="8"/>
  <c r="B3326" i="8"/>
  <c r="B3174" i="8"/>
  <c r="B956" i="8"/>
  <c r="B450" i="8"/>
  <c r="B8046" i="8"/>
  <c r="B3162" i="8"/>
  <c r="B9044" i="8"/>
  <c r="B1042" i="8"/>
  <c r="B7929" i="8"/>
  <c r="B8447" i="8"/>
  <c r="B8605" i="8"/>
  <c r="B6820" i="8"/>
  <c r="B5022" i="8"/>
  <c r="B1344" i="8"/>
  <c r="B1847" i="8"/>
  <c r="B1059" i="8"/>
  <c r="B2179" i="8"/>
  <c r="B333" i="8"/>
  <c r="B5223" i="8"/>
  <c r="B1866" i="8"/>
  <c r="B2197" i="8"/>
  <c r="B6705" i="8"/>
  <c r="B7421" i="8"/>
  <c r="B3716" i="8"/>
  <c r="B9134" i="8"/>
  <c r="B7820" i="8"/>
  <c r="B1345" i="8"/>
  <c r="B9151" i="8"/>
  <c r="B8409" i="8"/>
  <c r="B987" i="8"/>
  <c r="B9302" i="8"/>
  <c r="B2083" i="8"/>
  <c r="B9143" i="8"/>
  <c r="B5087" i="8"/>
  <c r="B3266" i="8"/>
  <c r="B3359" i="8"/>
  <c r="B850" i="8"/>
  <c r="B598" i="8"/>
  <c r="B2178" i="8"/>
  <c r="B8957" i="8"/>
  <c r="B3634" i="8"/>
  <c r="B6964" i="8"/>
  <c r="B790" i="8"/>
  <c r="B6986" i="8"/>
  <c r="B3733" i="8"/>
  <c r="B4094" i="8"/>
  <c r="B6622" i="8"/>
  <c r="B8076" i="8"/>
  <c r="B7515" i="8"/>
  <c r="B5" i="8"/>
  <c r="B7253" i="8"/>
  <c r="B7644" i="8"/>
  <c r="B5368" i="8"/>
  <c r="B5672" i="8"/>
  <c r="B5516" i="8"/>
  <c r="B6421" i="8"/>
  <c r="B2494" i="8"/>
  <c r="B4965" i="8"/>
  <c r="B1669" i="8"/>
  <c r="B2860" i="8"/>
  <c r="B8169" i="8"/>
  <c r="B1237" i="8"/>
  <c r="B1513" i="8"/>
  <c r="B9445" i="8"/>
  <c r="B5661" i="8"/>
  <c r="B6288" i="8"/>
  <c r="B9162" i="8"/>
  <c r="B3747" i="8"/>
  <c r="B4253" i="8"/>
  <c r="B8612" i="8"/>
  <c r="B7118" i="8"/>
  <c r="B1240" i="8"/>
  <c r="B6869" i="8"/>
  <c r="B5295" i="8"/>
  <c r="B7662" i="8"/>
  <c r="B1807" i="8"/>
  <c r="B6364" i="8"/>
  <c r="B4465" i="8"/>
  <c r="B7771" i="8"/>
  <c r="B1899" i="8"/>
  <c r="B6967" i="8"/>
  <c r="B3402" i="8"/>
  <c r="B5235" i="8"/>
  <c r="B9002" i="8"/>
  <c r="B1792" i="8"/>
  <c r="B1425" i="8"/>
  <c r="B5526" i="8"/>
  <c r="B8025" i="8"/>
  <c r="B5441" i="8"/>
  <c r="B8987" i="8"/>
  <c r="B9490" i="8"/>
  <c r="B8564" i="8"/>
  <c r="B1740" i="8"/>
  <c r="B8122" i="8"/>
  <c r="B3061" i="8"/>
  <c r="B4624" i="8"/>
  <c r="B49" i="8"/>
  <c r="B2657" i="8"/>
  <c r="B3461" i="8"/>
  <c r="B6290" i="8"/>
  <c r="B6286" i="8"/>
  <c r="B3312" i="8"/>
  <c r="B563" i="8"/>
  <c r="B8972" i="8"/>
  <c r="B6805" i="8"/>
  <c r="B4146" i="8"/>
  <c r="B6470" i="8"/>
  <c r="B2528" i="8"/>
  <c r="B5348" i="8"/>
  <c r="B4002" i="8"/>
  <c r="B2956" i="8"/>
  <c r="B6548" i="8"/>
  <c r="B1034" i="8"/>
  <c r="B4636" i="8"/>
  <c r="B4220" i="8"/>
  <c r="B7721" i="8"/>
  <c r="B3383" i="8"/>
  <c r="B7130" i="8"/>
  <c r="B4576" i="8"/>
  <c r="B610" i="8"/>
  <c r="B7023" i="8"/>
  <c r="B8474" i="8"/>
  <c r="B9598" i="8"/>
  <c r="B9787" i="8"/>
  <c r="B5358" i="8"/>
  <c r="B3741" i="8"/>
  <c r="B6158" i="8"/>
  <c r="B5205" i="8"/>
  <c r="B5713" i="8"/>
  <c r="B9494" i="8"/>
  <c r="B3163" i="8"/>
  <c r="B2831" i="8"/>
  <c r="B5523" i="8"/>
  <c r="B900" i="8"/>
  <c r="B7327" i="8"/>
  <c r="B7553" i="8"/>
  <c r="B9966" i="8"/>
  <c r="B8722" i="8"/>
  <c r="B6312" i="8"/>
  <c r="B5632" i="8"/>
  <c r="B7970" i="8"/>
  <c r="B6930" i="8"/>
  <c r="B3005" i="8"/>
  <c r="B7476" i="8"/>
  <c r="B4474" i="8"/>
  <c r="B881" i="8"/>
  <c r="B8251" i="8"/>
  <c r="B84" i="8"/>
  <c r="B5593" i="8"/>
  <c r="B3495" i="8"/>
  <c r="B5443" i="8"/>
  <c r="B1143" i="8"/>
  <c r="B5988" i="8"/>
  <c r="B873" i="8"/>
  <c r="B787" i="8"/>
  <c r="B3831" i="8"/>
  <c r="B1256" i="8"/>
  <c r="B6878" i="8"/>
  <c r="B3392" i="8"/>
  <c r="B1324" i="8"/>
  <c r="B6" i="8"/>
  <c r="B9120" i="8"/>
  <c r="B427" i="8"/>
  <c r="B2910" i="8"/>
  <c r="B5990" i="8"/>
  <c r="B1289" i="8"/>
  <c r="B8198" i="8"/>
  <c r="B6751" i="8"/>
  <c r="B8302" i="8"/>
  <c r="B3977" i="8"/>
  <c r="B809" i="8"/>
  <c r="B6507" i="8"/>
  <c r="B6105" i="8"/>
  <c r="B5409" i="8"/>
  <c r="B1480" i="8"/>
  <c r="B7150" i="8"/>
  <c r="B7331" i="8"/>
  <c r="B5855" i="8"/>
  <c r="B6888" i="8"/>
  <c r="B2771" i="8"/>
  <c r="B6057" i="8"/>
  <c r="B1486" i="8"/>
  <c r="B7949" i="8"/>
  <c r="B4863" i="8"/>
  <c r="B9388" i="8"/>
  <c r="B7972" i="8"/>
  <c r="B3995" i="8"/>
  <c r="B6336" i="8"/>
  <c r="B633" i="8"/>
  <c r="B3737" i="8"/>
  <c r="B292" i="8"/>
  <c r="B4225" i="8"/>
  <c r="B4653" i="8"/>
  <c r="B3604" i="8"/>
  <c r="B6632" i="8"/>
  <c r="B4165" i="8"/>
  <c r="B9590" i="8"/>
  <c r="B9206" i="8"/>
  <c r="B5062" i="8"/>
  <c r="B7060" i="8"/>
  <c r="B8241" i="8"/>
  <c r="B9663" i="8"/>
  <c r="B7504" i="8"/>
  <c r="B8999" i="8"/>
  <c r="B1099" i="8"/>
  <c r="B8733" i="8"/>
  <c r="B6822" i="8"/>
  <c r="B5699" i="8"/>
  <c r="B4232" i="8"/>
  <c r="B8332" i="8"/>
  <c r="B4836" i="8"/>
  <c r="B1073" i="8"/>
  <c r="B2506" i="8"/>
  <c r="B1333" i="8"/>
  <c r="B6143" i="8"/>
  <c r="B4249" i="8"/>
  <c r="B7332" i="8"/>
  <c r="B3259" i="8"/>
  <c r="B9459" i="8"/>
  <c r="B6477" i="8"/>
  <c r="B3610" i="8"/>
  <c r="B8373" i="8"/>
  <c r="B8602" i="8"/>
  <c r="B6995" i="8"/>
  <c r="B2516" i="8"/>
  <c r="B2301" i="8"/>
  <c r="B4617" i="8"/>
  <c r="B1352" i="8"/>
  <c r="B196" i="8"/>
  <c r="B4103" i="8"/>
  <c r="B6431" i="8"/>
  <c r="B2908" i="8"/>
  <c r="B4492" i="8"/>
  <c r="B3954" i="8"/>
  <c r="B1390" i="8"/>
  <c r="B2324" i="8"/>
  <c r="B9409" i="8"/>
  <c r="B8289" i="8"/>
  <c r="B859" i="8"/>
  <c r="B3519" i="8"/>
  <c r="B7268" i="8"/>
  <c r="B6876" i="8"/>
  <c r="B6234" i="8"/>
  <c r="B7119" i="8"/>
  <c r="B4034" i="8"/>
  <c r="B9982" i="8"/>
  <c r="B343" i="8"/>
  <c r="B6857" i="8"/>
  <c r="B1175" i="8"/>
  <c r="B9015" i="8"/>
  <c r="B6493" i="8"/>
  <c r="B3509" i="8"/>
  <c r="B280" i="8"/>
  <c r="B9998" i="8"/>
  <c r="B1649" i="8"/>
  <c r="B2532" i="8"/>
  <c r="B8237" i="8"/>
  <c r="B751" i="8"/>
  <c r="B8696" i="8"/>
  <c r="B9355" i="8"/>
  <c r="B8669" i="8"/>
  <c r="B8552" i="8"/>
  <c r="B4157" i="8"/>
  <c r="B1589" i="8"/>
  <c r="B9104" i="8"/>
  <c r="B2135" i="8"/>
  <c r="B3449" i="8"/>
  <c r="B7038" i="8"/>
  <c r="B145" i="8"/>
  <c r="B3756" i="8"/>
  <c r="B3322" i="8"/>
  <c r="B1310" i="8"/>
  <c r="B5662" i="8"/>
  <c r="B9937" i="8"/>
  <c r="B9144" i="8"/>
  <c r="B6367" i="8"/>
  <c r="B5731" i="8"/>
  <c r="B4361" i="8"/>
  <c r="B8499" i="8"/>
  <c r="B5844" i="8"/>
  <c r="B2940" i="8"/>
  <c r="B5388" i="8"/>
  <c r="B9030" i="8"/>
  <c r="B8678" i="8"/>
  <c r="B3065" i="8"/>
  <c r="B405" i="8"/>
  <c r="B7678" i="8"/>
  <c r="B2481" i="8"/>
  <c r="B7895" i="8"/>
  <c r="B9173" i="8"/>
  <c r="B3987" i="8"/>
  <c r="B1079" i="8"/>
  <c r="B4532" i="8"/>
  <c r="B9933" i="8"/>
  <c r="B4364" i="8"/>
  <c r="B9344" i="8"/>
  <c r="B3914" i="8"/>
  <c r="B3528" i="8"/>
  <c r="B4805" i="8"/>
  <c r="B2278" i="8"/>
  <c r="B5261" i="8"/>
  <c r="B9379" i="8"/>
  <c r="B5642" i="8"/>
  <c r="B6718" i="8"/>
  <c r="B3771" i="8"/>
  <c r="B1862" i="8"/>
  <c r="B3215" i="8"/>
  <c r="B845" i="8"/>
  <c r="B5335" i="8"/>
  <c r="B6916" i="8"/>
  <c r="B2533" i="8"/>
  <c r="B7275" i="8"/>
  <c r="B9546" i="8"/>
  <c r="B2359" i="8"/>
  <c r="B1047" i="8"/>
  <c r="B1590" i="8"/>
  <c r="B4362" i="8"/>
  <c r="B4552" i="8"/>
  <c r="B2928" i="8"/>
  <c r="B1189" i="8"/>
  <c r="B3622" i="8"/>
  <c r="B5609" i="8"/>
  <c r="B4975" i="8"/>
  <c r="B6183" i="8"/>
  <c r="B8325" i="8"/>
  <c r="B8937" i="8"/>
  <c r="B1468" i="8"/>
  <c r="G20" i="8" l="1"/>
  <c r="G23" i="8"/>
  <c r="G19" i="8"/>
  <c r="G24" i="8"/>
  <c r="G22" i="8"/>
  <c r="G1" i="8"/>
  <c r="C2" i="8" s="1"/>
  <c r="C3" i="8" s="1"/>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C100" i="8" s="1"/>
  <c r="C101" i="8" s="1"/>
  <c r="C102" i="8" s="1"/>
  <c r="C103" i="8" s="1"/>
  <c r="C104" i="8" s="1"/>
  <c r="C105" i="8" s="1"/>
  <c r="C106" i="8" s="1"/>
  <c r="C107" i="8" s="1"/>
  <c r="C108" i="8" s="1"/>
  <c r="C109" i="8" s="1"/>
  <c r="C110" i="8" s="1"/>
  <c r="C111" i="8" s="1"/>
  <c r="C112" i="8" s="1"/>
  <c r="C113" i="8" s="1"/>
  <c r="C114" i="8" s="1"/>
  <c r="C115" i="8" s="1"/>
  <c r="C116" i="8" s="1"/>
  <c r="C117" i="8" s="1"/>
  <c r="C118" i="8" s="1"/>
  <c r="C119" i="8" s="1"/>
  <c r="C120" i="8" s="1"/>
  <c r="C121" i="8" s="1"/>
  <c r="C122" i="8" s="1"/>
  <c r="C123" i="8" s="1"/>
  <c r="C124" i="8" s="1"/>
  <c r="C125" i="8" s="1"/>
  <c r="C126" i="8" s="1"/>
  <c r="C127" i="8" s="1"/>
  <c r="C128" i="8" s="1"/>
  <c r="C129" i="8" s="1"/>
  <c r="C130" i="8" s="1"/>
  <c r="C131" i="8" s="1"/>
  <c r="C132" i="8" s="1"/>
  <c r="C133" i="8" s="1"/>
  <c r="C134" i="8" s="1"/>
  <c r="C135" i="8" s="1"/>
  <c r="C136" i="8" s="1"/>
  <c r="C137" i="8" s="1"/>
  <c r="C138" i="8" s="1"/>
  <c r="C139" i="8" s="1"/>
  <c r="C140" i="8" s="1"/>
  <c r="C141" i="8" s="1"/>
  <c r="C142" i="8" s="1"/>
  <c r="C143" i="8" s="1"/>
  <c r="C144" i="8" s="1"/>
  <c r="C145" i="8" s="1"/>
  <c r="C146" i="8" s="1"/>
  <c r="C147" i="8" s="1"/>
  <c r="C148" i="8" s="1"/>
  <c r="C149" i="8" s="1"/>
  <c r="C150" i="8" s="1"/>
  <c r="C151" i="8" s="1"/>
  <c r="C152" i="8" s="1"/>
  <c r="C153" i="8" s="1"/>
  <c r="C154" i="8" s="1"/>
  <c r="C155" i="8" s="1"/>
  <c r="C156" i="8" s="1"/>
  <c r="C157" i="8" s="1"/>
  <c r="C158" i="8" s="1"/>
  <c r="C159" i="8" s="1"/>
  <c r="C160" i="8" s="1"/>
  <c r="C161" i="8" s="1"/>
  <c r="C162" i="8" s="1"/>
  <c r="C163" i="8" s="1"/>
  <c r="C164" i="8" s="1"/>
  <c r="C165" i="8" s="1"/>
  <c r="C166" i="8" s="1"/>
  <c r="C167" i="8" s="1"/>
  <c r="C168" i="8" s="1"/>
  <c r="C169" i="8" s="1"/>
  <c r="C170" i="8" s="1"/>
  <c r="C171" i="8" s="1"/>
  <c r="C172" i="8" s="1"/>
  <c r="C173" i="8" s="1"/>
  <c r="C174" i="8" s="1"/>
  <c r="C175" i="8" s="1"/>
  <c r="C176" i="8" s="1"/>
  <c r="C177" i="8" s="1"/>
  <c r="C178" i="8" s="1"/>
  <c r="C179" i="8" s="1"/>
  <c r="C180" i="8" s="1"/>
  <c r="C181" i="8" s="1"/>
  <c r="C182" i="8" s="1"/>
  <c r="C183" i="8" s="1"/>
  <c r="C184" i="8" s="1"/>
  <c r="C185" i="8" s="1"/>
  <c r="C186" i="8" s="1"/>
  <c r="C187" i="8" s="1"/>
  <c r="C188" i="8" s="1"/>
  <c r="C189" i="8" s="1"/>
  <c r="C190" i="8" s="1"/>
  <c r="C191" i="8" s="1"/>
  <c r="C192" i="8" s="1"/>
  <c r="C193" i="8" s="1"/>
  <c r="C194" i="8" s="1"/>
  <c r="C195" i="8" s="1"/>
  <c r="C196" i="8" s="1"/>
  <c r="C197" i="8" s="1"/>
  <c r="C198" i="8" s="1"/>
  <c r="C199" i="8" s="1"/>
  <c r="C200" i="8" s="1"/>
  <c r="C201" i="8" s="1"/>
  <c r="C202" i="8" s="1"/>
  <c r="C203" i="8" s="1"/>
  <c r="C204" i="8" s="1"/>
  <c r="C205" i="8" s="1"/>
  <c r="C206" i="8" s="1"/>
  <c r="C207" i="8" s="1"/>
  <c r="C208" i="8" s="1"/>
  <c r="C209" i="8" s="1"/>
  <c r="C210" i="8" s="1"/>
  <c r="C211" i="8" s="1"/>
  <c r="C212" i="8" s="1"/>
  <c r="C213" i="8" s="1"/>
  <c r="C214" i="8" s="1"/>
  <c r="C215" i="8" s="1"/>
  <c r="C216" i="8" s="1"/>
  <c r="C217" i="8" s="1"/>
  <c r="C218" i="8" s="1"/>
  <c r="C219" i="8" s="1"/>
  <c r="C220" i="8" s="1"/>
  <c r="C221" i="8" s="1"/>
  <c r="C222" i="8" s="1"/>
  <c r="C223" i="8" s="1"/>
  <c r="C224" i="8" s="1"/>
  <c r="C225" i="8" s="1"/>
  <c r="C226" i="8" s="1"/>
  <c r="C227" i="8" s="1"/>
  <c r="C228" i="8" s="1"/>
  <c r="C229" i="8" s="1"/>
  <c r="C230" i="8" s="1"/>
  <c r="C231" i="8" s="1"/>
  <c r="C232" i="8" s="1"/>
  <c r="C233" i="8" s="1"/>
  <c r="C234" i="8" s="1"/>
  <c r="C235" i="8" s="1"/>
  <c r="C236" i="8" s="1"/>
  <c r="C237" i="8" s="1"/>
  <c r="C238" i="8" s="1"/>
  <c r="C239" i="8" s="1"/>
  <c r="C240" i="8" s="1"/>
  <c r="C241" i="8" s="1"/>
  <c r="C242" i="8" s="1"/>
  <c r="C243" i="8" s="1"/>
  <c r="C244" i="8" s="1"/>
  <c r="C245" i="8" s="1"/>
  <c r="C246" i="8" s="1"/>
  <c r="C247" i="8" s="1"/>
  <c r="C248" i="8" s="1"/>
  <c r="C249" i="8" s="1"/>
  <c r="C250" i="8" s="1"/>
  <c r="C251" i="8" s="1"/>
  <c r="C252" i="8" s="1"/>
  <c r="C253" i="8" s="1"/>
  <c r="C254" i="8" s="1"/>
  <c r="C255" i="8" s="1"/>
  <c r="C256" i="8" s="1"/>
  <c r="C257" i="8" s="1"/>
  <c r="C258" i="8" s="1"/>
  <c r="C259" i="8" s="1"/>
  <c r="C260" i="8" s="1"/>
  <c r="C261" i="8" s="1"/>
  <c r="C262" i="8" s="1"/>
  <c r="C263" i="8" s="1"/>
  <c r="C264" i="8" s="1"/>
  <c r="C265" i="8" s="1"/>
  <c r="C266" i="8" s="1"/>
  <c r="C267" i="8" s="1"/>
  <c r="C268" i="8" s="1"/>
  <c r="C269" i="8" s="1"/>
  <c r="C270" i="8" s="1"/>
  <c r="C271" i="8" s="1"/>
  <c r="C272" i="8" s="1"/>
  <c r="C273" i="8" s="1"/>
  <c r="C274" i="8" s="1"/>
  <c r="C275" i="8" s="1"/>
  <c r="C276" i="8" s="1"/>
  <c r="C277" i="8" s="1"/>
  <c r="C278" i="8" s="1"/>
  <c r="C279" i="8" s="1"/>
  <c r="C280" i="8" s="1"/>
  <c r="C281" i="8" s="1"/>
  <c r="C282" i="8" s="1"/>
  <c r="C283" i="8" s="1"/>
  <c r="C284" i="8" s="1"/>
  <c r="C285" i="8" s="1"/>
  <c r="C286" i="8" s="1"/>
  <c r="C287" i="8" s="1"/>
  <c r="C288" i="8" s="1"/>
  <c r="C289" i="8" s="1"/>
  <c r="C290" i="8" s="1"/>
  <c r="C291" i="8" s="1"/>
  <c r="C292" i="8" s="1"/>
  <c r="C293" i="8" s="1"/>
  <c r="C294" i="8" s="1"/>
  <c r="C295" i="8" s="1"/>
  <c r="C296" i="8" s="1"/>
  <c r="C297" i="8" s="1"/>
  <c r="C298" i="8" s="1"/>
  <c r="C299" i="8" s="1"/>
  <c r="C300" i="8" s="1"/>
  <c r="C301" i="8" s="1"/>
  <c r="C302" i="8" s="1"/>
  <c r="C303" i="8" s="1"/>
  <c r="C304" i="8" s="1"/>
  <c r="C305" i="8" s="1"/>
  <c r="C306" i="8" s="1"/>
  <c r="C307" i="8" s="1"/>
  <c r="C308" i="8" s="1"/>
  <c r="C309" i="8" s="1"/>
  <c r="C310" i="8" s="1"/>
  <c r="C311" i="8" s="1"/>
  <c r="C312" i="8" s="1"/>
  <c r="C313" i="8" s="1"/>
  <c r="C314" i="8" s="1"/>
  <c r="C315" i="8" s="1"/>
  <c r="C316" i="8" s="1"/>
  <c r="C317" i="8" s="1"/>
  <c r="C318" i="8" s="1"/>
  <c r="C319" i="8" s="1"/>
  <c r="C320" i="8" s="1"/>
  <c r="C321" i="8" s="1"/>
  <c r="C322" i="8" s="1"/>
  <c r="C323" i="8" s="1"/>
  <c r="C324" i="8" s="1"/>
  <c r="C325" i="8" s="1"/>
  <c r="C326" i="8" s="1"/>
  <c r="C327" i="8" s="1"/>
  <c r="C328" i="8" s="1"/>
  <c r="C329" i="8" s="1"/>
  <c r="C330" i="8" s="1"/>
  <c r="C331" i="8" s="1"/>
  <c r="C332" i="8" s="1"/>
  <c r="C333" i="8" s="1"/>
  <c r="C334" i="8" s="1"/>
  <c r="C335" i="8" s="1"/>
  <c r="C336" i="8" s="1"/>
  <c r="C337" i="8" s="1"/>
  <c r="C338" i="8" s="1"/>
  <c r="C339" i="8" s="1"/>
  <c r="C340" i="8" s="1"/>
  <c r="C341" i="8" s="1"/>
  <c r="C342" i="8" s="1"/>
  <c r="C343" i="8" s="1"/>
  <c r="C344" i="8" s="1"/>
  <c r="C345" i="8" s="1"/>
  <c r="C346" i="8" s="1"/>
  <c r="C347" i="8" s="1"/>
  <c r="C348" i="8" s="1"/>
  <c r="C349" i="8" s="1"/>
  <c r="C350" i="8" s="1"/>
  <c r="C351" i="8" s="1"/>
  <c r="C352" i="8" s="1"/>
  <c r="C353" i="8" s="1"/>
  <c r="C354" i="8" s="1"/>
  <c r="C355" i="8" s="1"/>
  <c r="C356" i="8" s="1"/>
  <c r="C357" i="8" s="1"/>
  <c r="C358" i="8" s="1"/>
  <c r="C359" i="8" s="1"/>
  <c r="C360" i="8" s="1"/>
  <c r="C361" i="8" s="1"/>
  <c r="C362" i="8" s="1"/>
  <c r="C363" i="8" s="1"/>
  <c r="C364" i="8" s="1"/>
  <c r="C365" i="8" s="1"/>
  <c r="C366" i="8" s="1"/>
  <c r="C367" i="8" s="1"/>
  <c r="C368" i="8" s="1"/>
  <c r="C369" i="8" s="1"/>
  <c r="C370" i="8" s="1"/>
  <c r="C371" i="8" s="1"/>
  <c r="C372" i="8" s="1"/>
  <c r="C373" i="8" s="1"/>
  <c r="C374" i="8" s="1"/>
  <c r="C375" i="8" s="1"/>
  <c r="C376" i="8" s="1"/>
  <c r="C377" i="8" s="1"/>
  <c r="C378" i="8" s="1"/>
  <c r="C379" i="8" s="1"/>
  <c r="C380" i="8" s="1"/>
  <c r="C381" i="8" s="1"/>
  <c r="C382" i="8" s="1"/>
  <c r="C383" i="8" s="1"/>
  <c r="C384" i="8" s="1"/>
  <c r="C385" i="8" s="1"/>
  <c r="C386" i="8" s="1"/>
  <c r="C387" i="8" s="1"/>
  <c r="C388" i="8" s="1"/>
  <c r="C389" i="8" s="1"/>
  <c r="C390" i="8" s="1"/>
  <c r="C391" i="8" s="1"/>
  <c r="C392" i="8" s="1"/>
  <c r="C393" i="8" s="1"/>
  <c r="C394" i="8" s="1"/>
  <c r="C395" i="8" s="1"/>
  <c r="C396" i="8" s="1"/>
  <c r="C397" i="8" s="1"/>
  <c r="C398" i="8" s="1"/>
  <c r="C399" i="8" s="1"/>
  <c r="C400" i="8" s="1"/>
  <c r="C401" i="8" s="1"/>
  <c r="C402" i="8" s="1"/>
  <c r="C403" i="8" s="1"/>
  <c r="C404" i="8" s="1"/>
  <c r="C405" i="8" s="1"/>
  <c r="C406" i="8" s="1"/>
  <c r="C407" i="8" s="1"/>
  <c r="C408" i="8" s="1"/>
  <c r="C409" i="8" s="1"/>
  <c r="C410" i="8" s="1"/>
  <c r="C411" i="8" s="1"/>
  <c r="C412" i="8" s="1"/>
  <c r="C413" i="8" s="1"/>
  <c r="C414" i="8" s="1"/>
  <c r="C415" i="8" s="1"/>
  <c r="C416" i="8" s="1"/>
  <c r="C417" i="8" s="1"/>
  <c r="C418" i="8" s="1"/>
  <c r="C419" i="8" s="1"/>
  <c r="C420" i="8" s="1"/>
  <c r="C421" i="8" s="1"/>
  <c r="C422" i="8" s="1"/>
  <c r="C423" i="8" s="1"/>
  <c r="C424" i="8" s="1"/>
  <c r="C425" i="8" s="1"/>
  <c r="C426" i="8" s="1"/>
  <c r="C427" i="8" s="1"/>
  <c r="C428" i="8" s="1"/>
  <c r="C429" i="8" s="1"/>
  <c r="C430" i="8" s="1"/>
  <c r="C431" i="8" s="1"/>
  <c r="C432" i="8" s="1"/>
  <c r="C433" i="8" s="1"/>
  <c r="C434" i="8" s="1"/>
  <c r="C435" i="8" s="1"/>
  <c r="C436" i="8" s="1"/>
  <c r="C437" i="8" s="1"/>
  <c r="C438" i="8" s="1"/>
  <c r="C439" i="8" s="1"/>
  <c r="C440" i="8" s="1"/>
  <c r="C441" i="8" s="1"/>
  <c r="C442" i="8" s="1"/>
  <c r="C443" i="8" s="1"/>
  <c r="C444" i="8" s="1"/>
  <c r="C445" i="8" s="1"/>
  <c r="C446" i="8" s="1"/>
  <c r="C447" i="8" s="1"/>
  <c r="C448" i="8" s="1"/>
  <c r="C449" i="8" s="1"/>
  <c r="C450" i="8" s="1"/>
  <c r="C451" i="8" s="1"/>
  <c r="C452" i="8" s="1"/>
  <c r="C453" i="8" s="1"/>
  <c r="C454" i="8" s="1"/>
  <c r="C455" i="8" s="1"/>
  <c r="C456" i="8" s="1"/>
  <c r="C457" i="8" s="1"/>
  <c r="C458" i="8" s="1"/>
  <c r="C459" i="8" s="1"/>
  <c r="C460" i="8" s="1"/>
  <c r="C461" i="8" s="1"/>
  <c r="C462" i="8" s="1"/>
  <c r="C463" i="8" s="1"/>
  <c r="C464" i="8" s="1"/>
  <c r="C465" i="8" s="1"/>
  <c r="C466" i="8" s="1"/>
  <c r="C467" i="8" s="1"/>
  <c r="C468" i="8" s="1"/>
  <c r="C469" i="8" s="1"/>
  <c r="C470" i="8" s="1"/>
  <c r="C471" i="8" s="1"/>
  <c r="C472" i="8" s="1"/>
  <c r="C473" i="8" s="1"/>
  <c r="C474" i="8" s="1"/>
  <c r="C475" i="8" s="1"/>
  <c r="C476" i="8" s="1"/>
  <c r="C477" i="8" s="1"/>
  <c r="C478" i="8" s="1"/>
  <c r="C479" i="8" s="1"/>
  <c r="C480" i="8" s="1"/>
  <c r="C481" i="8" s="1"/>
  <c r="C482" i="8" s="1"/>
  <c r="C483" i="8" s="1"/>
  <c r="C484" i="8" s="1"/>
  <c r="C485" i="8" s="1"/>
  <c r="C486" i="8" s="1"/>
  <c r="C487" i="8" s="1"/>
  <c r="C488" i="8" s="1"/>
  <c r="C489" i="8" s="1"/>
  <c r="C490" i="8" s="1"/>
  <c r="C491" i="8" s="1"/>
  <c r="C492" i="8" s="1"/>
  <c r="C493" i="8" s="1"/>
  <c r="C494" i="8" s="1"/>
  <c r="C495" i="8" s="1"/>
  <c r="C496" i="8" s="1"/>
  <c r="C497" i="8" s="1"/>
  <c r="C498" i="8" s="1"/>
  <c r="C499" i="8" s="1"/>
  <c r="C500" i="8" s="1"/>
  <c r="C501" i="8" s="1"/>
  <c r="C502" i="8" s="1"/>
  <c r="C503" i="8" s="1"/>
  <c r="C504" i="8" s="1"/>
  <c r="C505" i="8" s="1"/>
  <c r="C506" i="8" s="1"/>
  <c r="C507" i="8" s="1"/>
  <c r="C508" i="8" s="1"/>
  <c r="C509" i="8" s="1"/>
  <c r="C510" i="8" s="1"/>
  <c r="C511" i="8" s="1"/>
  <c r="C512" i="8" s="1"/>
  <c r="C513" i="8" s="1"/>
  <c r="C514" i="8" s="1"/>
  <c r="C515" i="8" s="1"/>
  <c r="C516" i="8" s="1"/>
  <c r="C517" i="8" s="1"/>
  <c r="C518" i="8" s="1"/>
  <c r="C519" i="8" s="1"/>
  <c r="C520" i="8" s="1"/>
  <c r="C521" i="8" s="1"/>
  <c r="C522" i="8" s="1"/>
  <c r="C523" i="8" s="1"/>
  <c r="C524" i="8" s="1"/>
  <c r="C525" i="8" s="1"/>
  <c r="C526" i="8" s="1"/>
  <c r="C527" i="8" s="1"/>
  <c r="C528" i="8" s="1"/>
  <c r="C529" i="8" s="1"/>
  <c r="C530" i="8" s="1"/>
  <c r="C531" i="8" s="1"/>
  <c r="C532" i="8" s="1"/>
  <c r="C533" i="8" s="1"/>
  <c r="C534" i="8" s="1"/>
  <c r="C535" i="8" s="1"/>
  <c r="C536" i="8" s="1"/>
  <c r="C537" i="8" s="1"/>
  <c r="C538" i="8" s="1"/>
  <c r="C539" i="8" s="1"/>
  <c r="C540" i="8" s="1"/>
  <c r="C541" i="8" s="1"/>
  <c r="C542" i="8" s="1"/>
  <c r="C543" i="8" s="1"/>
  <c r="C544" i="8" s="1"/>
  <c r="C545" i="8" s="1"/>
  <c r="C546" i="8" s="1"/>
  <c r="C547" i="8" s="1"/>
  <c r="C548" i="8" s="1"/>
  <c r="C549" i="8" s="1"/>
  <c r="C550" i="8" s="1"/>
  <c r="C551" i="8" s="1"/>
  <c r="C552" i="8" s="1"/>
  <c r="C553" i="8" s="1"/>
  <c r="C554" i="8" s="1"/>
  <c r="C555" i="8" s="1"/>
  <c r="C556" i="8" s="1"/>
  <c r="C557" i="8" s="1"/>
  <c r="C558" i="8" s="1"/>
  <c r="C559" i="8" s="1"/>
  <c r="C560" i="8" s="1"/>
  <c r="C561" i="8" s="1"/>
  <c r="C562" i="8" s="1"/>
  <c r="C563" i="8" s="1"/>
  <c r="C564" i="8" s="1"/>
  <c r="C565" i="8" s="1"/>
  <c r="C566" i="8" s="1"/>
  <c r="C567" i="8" s="1"/>
  <c r="C568" i="8" s="1"/>
  <c r="C569" i="8" s="1"/>
  <c r="C570" i="8" s="1"/>
  <c r="C571" i="8" s="1"/>
  <c r="C572" i="8" s="1"/>
  <c r="C573" i="8" s="1"/>
  <c r="C574" i="8" s="1"/>
  <c r="C575" i="8" s="1"/>
  <c r="C576" i="8" s="1"/>
  <c r="C577" i="8" s="1"/>
  <c r="C578" i="8" s="1"/>
  <c r="C579" i="8" s="1"/>
  <c r="C580" i="8" s="1"/>
  <c r="C581" i="8" s="1"/>
  <c r="C582" i="8" s="1"/>
  <c r="C583" i="8" s="1"/>
  <c r="C584" i="8" s="1"/>
  <c r="C585" i="8" s="1"/>
  <c r="C586" i="8" s="1"/>
  <c r="C587" i="8" s="1"/>
  <c r="C588" i="8" s="1"/>
  <c r="C589" i="8" s="1"/>
  <c r="C590" i="8" s="1"/>
  <c r="C591" i="8" s="1"/>
  <c r="C592" i="8" s="1"/>
  <c r="C593" i="8" s="1"/>
  <c r="C594" i="8" s="1"/>
  <c r="C595" i="8" s="1"/>
  <c r="C596" i="8" s="1"/>
  <c r="C597" i="8" s="1"/>
  <c r="C598" i="8" s="1"/>
  <c r="C599" i="8" s="1"/>
  <c r="C600" i="8" s="1"/>
  <c r="C601" i="8" s="1"/>
  <c r="C602" i="8" s="1"/>
  <c r="C603" i="8" s="1"/>
  <c r="C604" i="8" s="1"/>
  <c r="C605" i="8" s="1"/>
  <c r="C606" i="8" s="1"/>
  <c r="C607" i="8" s="1"/>
  <c r="C608" i="8" s="1"/>
  <c r="C609" i="8" s="1"/>
  <c r="C610" i="8" s="1"/>
  <c r="C611" i="8" s="1"/>
  <c r="C612" i="8" s="1"/>
  <c r="C613" i="8" s="1"/>
  <c r="C614" i="8" s="1"/>
  <c r="C615" i="8" s="1"/>
  <c r="C616" i="8" s="1"/>
  <c r="C617" i="8" s="1"/>
  <c r="C618" i="8" s="1"/>
  <c r="C619" i="8" s="1"/>
  <c r="C620" i="8" s="1"/>
  <c r="C621" i="8" s="1"/>
  <c r="C622" i="8" s="1"/>
  <c r="C623" i="8" s="1"/>
  <c r="C624" i="8" s="1"/>
  <c r="C625" i="8" s="1"/>
  <c r="C626" i="8" s="1"/>
  <c r="C627" i="8" s="1"/>
  <c r="C628" i="8" s="1"/>
  <c r="C629" i="8" s="1"/>
  <c r="C630" i="8" s="1"/>
  <c r="C631" i="8" s="1"/>
  <c r="C632" i="8" s="1"/>
  <c r="C633" i="8" s="1"/>
  <c r="C634" i="8" s="1"/>
  <c r="C635" i="8" s="1"/>
  <c r="C636" i="8" s="1"/>
  <c r="C637" i="8" s="1"/>
  <c r="C638" i="8" s="1"/>
  <c r="C639" i="8" s="1"/>
  <c r="C640" i="8" s="1"/>
  <c r="C641" i="8" s="1"/>
  <c r="C642" i="8" s="1"/>
  <c r="C643" i="8" s="1"/>
  <c r="C644" i="8" s="1"/>
  <c r="C645" i="8" s="1"/>
  <c r="C646" i="8" s="1"/>
  <c r="C647" i="8" s="1"/>
  <c r="C648" i="8" s="1"/>
  <c r="C649" i="8" s="1"/>
  <c r="C650" i="8" s="1"/>
  <c r="C651" i="8" s="1"/>
  <c r="C652" i="8" s="1"/>
  <c r="C653" i="8" s="1"/>
  <c r="C654" i="8" s="1"/>
  <c r="C655" i="8" s="1"/>
  <c r="C656" i="8" s="1"/>
  <c r="C657" i="8" s="1"/>
  <c r="C658" i="8" s="1"/>
  <c r="C659" i="8" s="1"/>
  <c r="C660" i="8" s="1"/>
  <c r="C661" i="8" s="1"/>
  <c r="C662" i="8" s="1"/>
  <c r="C663" i="8" s="1"/>
  <c r="C664" i="8" s="1"/>
  <c r="C665" i="8" s="1"/>
  <c r="C666" i="8" s="1"/>
  <c r="C667" i="8" s="1"/>
  <c r="C668" i="8" s="1"/>
  <c r="C669" i="8" s="1"/>
  <c r="C670" i="8" s="1"/>
  <c r="C671" i="8" s="1"/>
  <c r="C672" i="8" s="1"/>
  <c r="C673" i="8" s="1"/>
  <c r="C674" i="8" s="1"/>
  <c r="C675" i="8" s="1"/>
  <c r="C676" i="8" s="1"/>
  <c r="C677" i="8" s="1"/>
  <c r="C678" i="8" s="1"/>
  <c r="C679" i="8" s="1"/>
  <c r="C680" i="8" s="1"/>
  <c r="C681" i="8" s="1"/>
  <c r="C682" i="8" s="1"/>
  <c r="C683" i="8" s="1"/>
  <c r="C684" i="8" s="1"/>
  <c r="C685" i="8" s="1"/>
  <c r="C686" i="8" s="1"/>
  <c r="C687" i="8" s="1"/>
  <c r="C688" i="8" s="1"/>
  <c r="C689" i="8" s="1"/>
  <c r="C690" i="8" s="1"/>
  <c r="C691" i="8" s="1"/>
  <c r="C692" i="8" s="1"/>
  <c r="C693" i="8" s="1"/>
  <c r="C694" i="8" s="1"/>
  <c r="C695" i="8" s="1"/>
  <c r="C696" i="8" s="1"/>
  <c r="C697" i="8" s="1"/>
  <c r="C698" i="8" s="1"/>
  <c r="C699" i="8" s="1"/>
  <c r="C700" i="8" s="1"/>
  <c r="C701" i="8" s="1"/>
  <c r="C702" i="8" s="1"/>
  <c r="C703" i="8" s="1"/>
  <c r="C704" i="8" s="1"/>
  <c r="C705" i="8" s="1"/>
  <c r="C706" i="8" s="1"/>
  <c r="C707" i="8" s="1"/>
  <c r="C708" i="8" s="1"/>
  <c r="C709" i="8" s="1"/>
  <c r="C710" i="8" s="1"/>
  <c r="C711" i="8" s="1"/>
  <c r="C712" i="8" s="1"/>
  <c r="C713" i="8" s="1"/>
  <c r="C714" i="8" s="1"/>
  <c r="C715" i="8" s="1"/>
  <c r="C716" i="8" s="1"/>
  <c r="C717" i="8" s="1"/>
  <c r="C718" i="8" s="1"/>
  <c r="C719" i="8" s="1"/>
  <c r="C720" i="8" s="1"/>
  <c r="C721" i="8" s="1"/>
  <c r="C722" i="8" s="1"/>
  <c r="C723" i="8" s="1"/>
  <c r="C724" i="8" s="1"/>
  <c r="C725" i="8" s="1"/>
  <c r="C726" i="8" s="1"/>
  <c r="C727" i="8" s="1"/>
  <c r="C728" i="8" s="1"/>
  <c r="C729" i="8" s="1"/>
  <c r="C730" i="8" s="1"/>
  <c r="C731" i="8" s="1"/>
  <c r="C732" i="8" s="1"/>
  <c r="C733" i="8" s="1"/>
  <c r="C734" i="8" s="1"/>
  <c r="C735" i="8" s="1"/>
  <c r="C736" i="8" s="1"/>
  <c r="C737" i="8" s="1"/>
  <c r="C738" i="8" s="1"/>
  <c r="C739" i="8" s="1"/>
  <c r="C740" i="8" s="1"/>
  <c r="C741" i="8" s="1"/>
  <c r="C742" i="8" s="1"/>
  <c r="C743" i="8" s="1"/>
  <c r="C744" i="8" s="1"/>
  <c r="C745" i="8" s="1"/>
  <c r="C746" i="8" s="1"/>
  <c r="C747" i="8" s="1"/>
  <c r="C748" i="8" s="1"/>
  <c r="C749" i="8" s="1"/>
  <c r="C750" i="8" s="1"/>
  <c r="C751" i="8" s="1"/>
  <c r="C752" i="8" s="1"/>
  <c r="C753" i="8" s="1"/>
  <c r="C754" i="8" s="1"/>
  <c r="C755" i="8" s="1"/>
  <c r="C756" i="8" s="1"/>
  <c r="C757" i="8" s="1"/>
  <c r="C758" i="8" s="1"/>
  <c r="C759" i="8" s="1"/>
  <c r="C760" i="8" s="1"/>
  <c r="C761" i="8" s="1"/>
  <c r="C762" i="8" s="1"/>
  <c r="C763" i="8" s="1"/>
  <c r="C764" i="8" s="1"/>
  <c r="C765" i="8" s="1"/>
  <c r="C766" i="8" s="1"/>
  <c r="C767" i="8" s="1"/>
  <c r="C768" i="8" s="1"/>
  <c r="C769" i="8" s="1"/>
  <c r="C770" i="8" s="1"/>
  <c r="C771" i="8" s="1"/>
  <c r="C772" i="8" s="1"/>
  <c r="C773" i="8" s="1"/>
  <c r="C774" i="8" s="1"/>
  <c r="C775" i="8" s="1"/>
  <c r="C776" i="8" s="1"/>
  <c r="C777" i="8" s="1"/>
  <c r="C778" i="8" s="1"/>
  <c r="C779" i="8" s="1"/>
  <c r="C780" i="8" s="1"/>
  <c r="C781" i="8" s="1"/>
  <c r="C782" i="8" s="1"/>
  <c r="C783" i="8" s="1"/>
  <c r="C784" i="8" s="1"/>
  <c r="C785" i="8" s="1"/>
  <c r="C786" i="8" s="1"/>
  <c r="C787" i="8" s="1"/>
  <c r="C788" i="8" s="1"/>
  <c r="C789" i="8" s="1"/>
  <c r="C790" i="8" s="1"/>
  <c r="C791" i="8" s="1"/>
  <c r="C792" i="8" s="1"/>
  <c r="C793" i="8" s="1"/>
  <c r="C794" i="8" s="1"/>
  <c r="C795" i="8" s="1"/>
  <c r="C796" i="8" s="1"/>
  <c r="C797" i="8" s="1"/>
  <c r="C798" i="8" s="1"/>
  <c r="C799" i="8" s="1"/>
  <c r="C800" i="8" s="1"/>
  <c r="C801" i="8" s="1"/>
  <c r="C802" i="8" s="1"/>
  <c r="C803" i="8" s="1"/>
  <c r="C804" i="8" s="1"/>
  <c r="C805" i="8" s="1"/>
  <c r="C806" i="8" s="1"/>
  <c r="C807" i="8" s="1"/>
  <c r="C808" i="8" s="1"/>
  <c r="C809" i="8" s="1"/>
  <c r="C810" i="8" s="1"/>
  <c r="C811" i="8" s="1"/>
  <c r="C812" i="8" s="1"/>
  <c r="C813" i="8" s="1"/>
  <c r="C814" i="8" s="1"/>
  <c r="C815" i="8" s="1"/>
  <c r="C816" i="8" s="1"/>
  <c r="C817" i="8" s="1"/>
  <c r="C818" i="8" s="1"/>
  <c r="C819" i="8" s="1"/>
  <c r="C820" i="8" s="1"/>
  <c r="C821" i="8" s="1"/>
  <c r="C822" i="8" s="1"/>
  <c r="C823" i="8" s="1"/>
  <c r="C824" i="8" s="1"/>
  <c r="C825" i="8" s="1"/>
  <c r="C826" i="8" s="1"/>
  <c r="C827" i="8" s="1"/>
  <c r="C828" i="8" s="1"/>
  <c r="C829" i="8" s="1"/>
  <c r="C830" i="8" s="1"/>
  <c r="C831" i="8" s="1"/>
  <c r="C832" i="8" s="1"/>
  <c r="C833" i="8" s="1"/>
  <c r="C834" i="8" s="1"/>
  <c r="C835" i="8" s="1"/>
  <c r="C836" i="8" s="1"/>
  <c r="C837" i="8" s="1"/>
  <c r="C838" i="8" s="1"/>
  <c r="C839" i="8" s="1"/>
  <c r="C840" i="8" s="1"/>
  <c r="C841" i="8" s="1"/>
  <c r="C842" i="8" s="1"/>
  <c r="C843" i="8" s="1"/>
  <c r="C844" i="8" s="1"/>
  <c r="C845" i="8" s="1"/>
  <c r="C846" i="8" s="1"/>
  <c r="C847" i="8" s="1"/>
  <c r="C848" i="8" s="1"/>
  <c r="C849" i="8" s="1"/>
  <c r="C850" i="8" s="1"/>
  <c r="C851" i="8" s="1"/>
  <c r="C852" i="8" s="1"/>
  <c r="C853" i="8" s="1"/>
  <c r="C854" i="8" s="1"/>
  <c r="C855" i="8" s="1"/>
  <c r="C856" i="8" s="1"/>
  <c r="C857" i="8" s="1"/>
  <c r="C858" i="8" s="1"/>
  <c r="C859" i="8" s="1"/>
  <c r="C860" i="8" s="1"/>
  <c r="C861" i="8" s="1"/>
  <c r="C862" i="8" s="1"/>
  <c r="C863" i="8" s="1"/>
  <c r="C864" i="8" s="1"/>
  <c r="C865" i="8" s="1"/>
  <c r="C866" i="8" s="1"/>
  <c r="C867" i="8" s="1"/>
  <c r="C868" i="8" s="1"/>
  <c r="C869" i="8" s="1"/>
  <c r="C870" i="8" s="1"/>
  <c r="C871" i="8" s="1"/>
  <c r="C872" i="8" s="1"/>
  <c r="C873" i="8" s="1"/>
  <c r="C874" i="8" s="1"/>
  <c r="C875" i="8" s="1"/>
  <c r="C876" i="8" s="1"/>
  <c r="C877" i="8" s="1"/>
  <c r="C878" i="8" s="1"/>
  <c r="C879" i="8" s="1"/>
  <c r="C880" i="8" s="1"/>
  <c r="C881" i="8" s="1"/>
  <c r="C882" i="8" s="1"/>
  <c r="C883" i="8" s="1"/>
  <c r="C884" i="8" s="1"/>
  <c r="C885" i="8" s="1"/>
  <c r="C886" i="8" s="1"/>
  <c r="C887" i="8" s="1"/>
  <c r="C888" i="8" s="1"/>
  <c r="C889" i="8" s="1"/>
  <c r="C890" i="8" s="1"/>
  <c r="C891" i="8" s="1"/>
  <c r="C892" i="8" s="1"/>
  <c r="C893" i="8" s="1"/>
  <c r="C894" i="8" s="1"/>
  <c r="C895" i="8" s="1"/>
  <c r="C896" i="8" s="1"/>
  <c r="C897" i="8" s="1"/>
  <c r="C898" i="8" s="1"/>
  <c r="C899" i="8" s="1"/>
  <c r="C900" i="8" s="1"/>
  <c r="C901" i="8" s="1"/>
  <c r="C902" i="8" s="1"/>
  <c r="C903" i="8" s="1"/>
  <c r="C904" i="8" s="1"/>
  <c r="C905" i="8" s="1"/>
  <c r="C906" i="8" s="1"/>
  <c r="C907" i="8" s="1"/>
  <c r="C908" i="8" s="1"/>
  <c r="C909" i="8" s="1"/>
  <c r="C910" i="8" s="1"/>
  <c r="C911" i="8" s="1"/>
  <c r="C912" i="8" s="1"/>
  <c r="C913" i="8" s="1"/>
  <c r="C914" i="8" s="1"/>
  <c r="C915" i="8" s="1"/>
  <c r="C916" i="8" s="1"/>
  <c r="C917" i="8" s="1"/>
  <c r="C918" i="8" s="1"/>
  <c r="C919" i="8" s="1"/>
  <c r="C920" i="8" s="1"/>
  <c r="C921" i="8" s="1"/>
  <c r="C922" i="8" s="1"/>
  <c r="C923" i="8" s="1"/>
  <c r="C924" i="8" s="1"/>
  <c r="C925" i="8" s="1"/>
  <c r="C926" i="8" s="1"/>
  <c r="C927" i="8" s="1"/>
  <c r="C928" i="8" s="1"/>
  <c r="C929" i="8" s="1"/>
  <c r="C930" i="8" s="1"/>
  <c r="C931" i="8" s="1"/>
  <c r="C932" i="8" s="1"/>
  <c r="C933" i="8" s="1"/>
  <c r="C934" i="8" s="1"/>
  <c r="C935" i="8" s="1"/>
  <c r="C936" i="8" s="1"/>
  <c r="C937" i="8" s="1"/>
  <c r="C938" i="8" s="1"/>
  <c r="C939" i="8" s="1"/>
  <c r="C940" i="8" s="1"/>
  <c r="C941" i="8" s="1"/>
  <c r="C942" i="8" s="1"/>
  <c r="C943" i="8" s="1"/>
  <c r="C944" i="8" s="1"/>
  <c r="C945" i="8" s="1"/>
  <c r="C946" i="8" s="1"/>
  <c r="C947" i="8" s="1"/>
  <c r="C948" i="8" s="1"/>
  <c r="C949" i="8" s="1"/>
  <c r="C950" i="8" s="1"/>
  <c r="C951" i="8" s="1"/>
  <c r="C952" i="8" s="1"/>
  <c r="C953" i="8" s="1"/>
  <c r="C954" i="8" s="1"/>
  <c r="C955" i="8" s="1"/>
  <c r="C956" i="8" s="1"/>
  <c r="C957" i="8" s="1"/>
  <c r="C958" i="8" s="1"/>
  <c r="C959" i="8" s="1"/>
  <c r="C960" i="8" s="1"/>
  <c r="C961" i="8" s="1"/>
  <c r="C962" i="8" s="1"/>
  <c r="C963" i="8" s="1"/>
  <c r="C964" i="8" s="1"/>
  <c r="C965" i="8" s="1"/>
  <c r="C966" i="8" s="1"/>
  <c r="C967" i="8" s="1"/>
  <c r="C968" i="8" s="1"/>
  <c r="C969" i="8" s="1"/>
  <c r="C970" i="8" s="1"/>
  <c r="C971" i="8" s="1"/>
  <c r="C972" i="8" s="1"/>
  <c r="C973" i="8" s="1"/>
  <c r="C974" i="8" s="1"/>
  <c r="C975" i="8" s="1"/>
  <c r="C976" i="8" s="1"/>
  <c r="C977" i="8" s="1"/>
  <c r="C978" i="8" s="1"/>
  <c r="C979" i="8" s="1"/>
  <c r="C980" i="8" s="1"/>
  <c r="C981" i="8" s="1"/>
  <c r="C982" i="8" s="1"/>
  <c r="C983" i="8" s="1"/>
  <c r="C984" i="8" s="1"/>
  <c r="C985" i="8" s="1"/>
  <c r="C986" i="8" s="1"/>
  <c r="C987" i="8" s="1"/>
  <c r="C988" i="8" s="1"/>
  <c r="C989" i="8" s="1"/>
  <c r="C990" i="8" s="1"/>
  <c r="C991" i="8" s="1"/>
  <c r="C992" i="8" s="1"/>
  <c r="C993" i="8" s="1"/>
  <c r="C994" i="8" s="1"/>
  <c r="C995" i="8" s="1"/>
  <c r="C996" i="8" s="1"/>
  <c r="C997" i="8" s="1"/>
  <c r="C998" i="8" s="1"/>
  <c r="C999" i="8" s="1"/>
  <c r="C1000" i="8" s="1"/>
  <c r="C1001" i="8" s="1"/>
  <c r="C1002" i="8" s="1"/>
  <c r="C1003" i="8" s="1"/>
  <c r="C1004" i="8" s="1"/>
  <c r="C1005" i="8" s="1"/>
  <c r="C1006" i="8" s="1"/>
  <c r="C1007" i="8" s="1"/>
  <c r="C1008" i="8" s="1"/>
  <c r="C1009" i="8" s="1"/>
  <c r="C1010" i="8" s="1"/>
  <c r="C1011" i="8" s="1"/>
  <c r="C1012" i="8" s="1"/>
  <c r="C1013" i="8" s="1"/>
  <c r="C1014" i="8" s="1"/>
  <c r="C1015" i="8" s="1"/>
  <c r="C1016" i="8" s="1"/>
  <c r="C1017" i="8" s="1"/>
  <c r="C1018" i="8" s="1"/>
  <c r="C1019" i="8" s="1"/>
  <c r="C1020" i="8" s="1"/>
  <c r="C1021" i="8" s="1"/>
  <c r="C1022" i="8" s="1"/>
  <c r="C1023" i="8" s="1"/>
  <c r="C1024" i="8" s="1"/>
  <c r="C1025" i="8" s="1"/>
  <c r="C1026" i="8" s="1"/>
  <c r="C1027" i="8" s="1"/>
  <c r="C1028" i="8" s="1"/>
  <c r="C1029" i="8" s="1"/>
  <c r="C1030" i="8" s="1"/>
  <c r="C1031" i="8" s="1"/>
  <c r="C1032" i="8" s="1"/>
  <c r="C1033" i="8" s="1"/>
  <c r="C1034" i="8" s="1"/>
  <c r="C1035" i="8" s="1"/>
  <c r="C1036" i="8" s="1"/>
  <c r="C1037" i="8" s="1"/>
  <c r="C1038" i="8" s="1"/>
  <c r="C1039" i="8" s="1"/>
  <c r="C1040" i="8" s="1"/>
  <c r="C1041" i="8" s="1"/>
  <c r="C1042" i="8" s="1"/>
  <c r="C1043" i="8" s="1"/>
  <c r="C1044" i="8" s="1"/>
  <c r="C1045" i="8" s="1"/>
  <c r="C1046" i="8" s="1"/>
  <c r="C1047" i="8" s="1"/>
  <c r="C1048" i="8" s="1"/>
  <c r="C1049" i="8" s="1"/>
  <c r="C1050" i="8" s="1"/>
  <c r="C1051" i="8" s="1"/>
  <c r="C1052" i="8" s="1"/>
  <c r="C1053" i="8" s="1"/>
  <c r="C1054" i="8" s="1"/>
  <c r="C1055" i="8" s="1"/>
  <c r="C1056" i="8" s="1"/>
  <c r="C1057" i="8" s="1"/>
  <c r="C1058" i="8" s="1"/>
  <c r="C1059" i="8" s="1"/>
  <c r="C1060" i="8" s="1"/>
  <c r="C1061" i="8" s="1"/>
  <c r="C1062" i="8" s="1"/>
  <c r="C1063" i="8" s="1"/>
  <c r="C1064" i="8" s="1"/>
  <c r="C1065" i="8" s="1"/>
  <c r="C1066" i="8" s="1"/>
  <c r="C1067" i="8" s="1"/>
  <c r="C1068" i="8" s="1"/>
  <c r="C1069" i="8" s="1"/>
  <c r="C1070" i="8" s="1"/>
  <c r="C1071" i="8" s="1"/>
  <c r="C1072" i="8" s="1"/>
  <c r="C1073" i="8" s="1"/>
  <c r="C1074" i="8" s="1"/>
  <c r="C1075" i="8" s="1"/>
  <c r="C1076" i="8" s="1"/>
  <c r="C1077" i="8" s="1"/>
  <c r="C1078" i="8" s="1"/>
  <c r="C1079" i="8" s="1"/>
  <c r="C1080" i="8" s="1"/>
  <c r="C1081" i="8" s="1"/>
  <c r="C1082" i="8" s="1"/>
  <c r="C1083" i="8" s="1"/>
  <c r="C1084" i="8" s="1"/>
  <c r="C1085" i="8" s="1"/>
  <c r="C1086" i="8" s="1"/>
  <c r="C1087" i="8" s="1"/>
  <c r="C1088" i="8" s="1"/>
  <c r="C1089" i="8" s="1"/>
  <c r="C1090" i="8" s="1"/>
  <c r="C1091" i="8" s="1"/>
  <c r="C1092" i="8" s="1"/>
  <c r="C1093" i="8" s="1"/>
  <c r="C1094" i="8" s="1"/>
  <c r="C1095" i="8" s="1"/>
  <c r="C1096" i="8" s="1"/>
  <c r="C1097" i="8" s="1"/>
  <c r="C1098" i="8" s="1"/>
  <c r="C1099" i="8" s="1"/>
  <c r="C1100" i="8" s="1"/>
  <c r="C1101" i="8" s="1"/>
  <c r="C1102" i="8" s="1"/>
  <c r="C1103" i="8" s="1"/>
  <c r="C1104" i="8" s="1"/>
  <c r="C1105" i="8" s="1"/>
  <c r="C1106" i="8" s="1"/>
  <c r="C1107" i="8" s="1"/>
  <c r="C1108" i="8" s="1"/>
  <c r="C1109" i="8" s="1"/>
  <c r="C1110" i="8" s="1"/>
  <c r="C1111" i="8" s="1"/>
  <c r="C1112" i="8" s="1"/>
  <c r="C1113" i="8" s="1"/>
  <c r="C1114" i="8" s="1"/>
  <c r="C1115" i="8" s="1"/>
  <c r="C1116" i="8" s="1"/>
  <c r="C1117" i="8" s="1"/>
  <c r="C1118" i="8" s="1"/>
  <c r="C1119" i="8" s="1"/>
  <c r="C1120" i="8" s="1"/>
  <c r="C1121" i="8" s="1"/>
  <c r="C1122" i="8" s="1"/>
  <c r="C1123" i="8" s="1"/>
  <c r="C1124" i="8" s="1"/>
  <c r="C1125" i="8" s="1"/>
  <c r="C1126" i="8" s="1"/>
  <c r="C1127" i="8" s="1"/>
  <c r="C1128" i="8" s="1"/>
  <c r="C1129" i="8" s="1"/>
  <c r="C1130" i="8" s="1"/>
  <c r="C1131" i="8" s="1"/>
  <c r="C1132" i="8" s="1"/>
  <c r="C1133" i="8" s="1"/>
  <c r="C1134" i="8" s="1"/>
  <c r="C1135" i="8" s="1"/>
  <c r="C1136" i="8" s="1"/>
  <c r="C1137" i="8" s="1"/>
  <c r="C1138" i="8" s="1"/>
  <c r="C1139" i="8" s="1"/>
  <c r="C1140" i="8" s="1"/>
  <c r="C1141" i="8" s="1"/>
  <c r="C1142" i="8" s="1"/>
  <c r="C1143" i="8" s="1"/>
  <c r="C1144" i="8" s="1"/>
  <c r="C1145" i="8" s="1"/>
  <c r="C1146" i="8" s="1"/>
  <c r="C1147" i="8" s="1"/>
  <c r="C1148" i="8" s="1"/>
  <c r="C1149" i="8" s="1"/>
  <c r="C1150" i="8" s="1"/>
  <c r="C1151" i="8" s="1"/>
  <c r="C1152" i="8" s="1"/>
  <c r="C1153" i="8" s="1"/>
  <c r="C1154" i="8" s="1"/>
  <c r="C1155" i="8" s="1"/>
  <c r="C1156" i="8" s="1"/>
  <c r="C1157" i="8" s="1"/>
  <c r="C1158" i="8" s="1"/>
  <c r="C1159" i="8" s="1"/>
  <c r="C1160" i="8" s="1"/>
  <c r="C1161" i="8" s="1"/>
  <c r="C1162" i="8" s="1"/>
  <c r="C1163" i="8" s="1"/>
  <c r="C1164" i="8" s="1"/>
  <c r="C1165" i="8" s="1"/>
  <c r="C1166" i="8" s="1"/>
  <c r="C1167" i="8" s="1"/>
  <c r="C1168" i="8" s="1"/>
  <c r="C1169" i="8" s="1"/>
  <c r="C1170" i="8" s="1"/>
  <c r="C1171" i="8" s="1"/>
  <c r="C1172" i="8" s="1"/>
  <c r="C1173" i="8" s="1"/>
  <c r="C1174" i="8" s="1"/>
  <c r="C1175" i="8" s="1"/>
  <c r="C1176" i="8" s="1"/>
  <c r="C1177" i="8" s="1"/>
  <c r="C1178" i="8" s="1"/>
  <c r="C1179" i="8" s="1"/>
  <c r="C1180" i="8" s="1"/>
  <c r="C1181" i="8" s="1"/>
  <c r="C1182" i="8" s="1"/>
  <c r="C1183" i="8" s="1"/>
  <c r="C1184" i="8" s="1"/>
  <c r="C1185" i="8" s="1"/>
  <c r="C1186" i="8" s="1"/>
  <c r="C1187" i="8" s="1"/>
  <c r="C1188" i="8" s="1"/>
  <c r="C1189" i="8" s="1"/>
  <c r="C1190" i="8" s="1"/>
  <c r="C1191" i="8" s="1"/>
  <c r="C1192" i="8" s="1"/>
  <c r="C1193" i="8" s="1"/>
  <c r="C1194" i="8" s="1"/>
  <c r="C1195" i="8" s="1"/>
  <c r="C1196" i="8" s="1"/>
  <c r="C1197" i="8" s="1"/>
  <c r="C1198" i="8" s="1"/>
  <c r="C1199" i="8" s="1"/>
  <c r="C1200" i="8" s="1"/>
  <c r="C1201" i="8" s="1"/>
  <c r="C1202" i="8" s="1"/>
  <c r="C1203" i="8" s="1"/>
  <c r="C1204" i="8" s="1"/>
  <c r="C1205" i="8" s="1"/>
  <c r="C1206" i="8" s="1"/>
  <c r="C1207" i="8" s="1"/>
  <c r="C1208" i="8" s="1"/>
  <c r="C1209" i="8" s="1"/>
  <c r="C1210" i="8" s="1"/>
  <c r="C1211" i="8" s="1"/>
  <c r="C1212" i="8" s="1"/>
  <c r="C1213" i="8" s="1"/>
  <c r="C1214" i="8" s="1"/>
  <c r="C1215" i="8" s="1"/>
  <c r="C1216" i="8" s="1"/>
  <c r="C1217" i="8" s="1"/>
  <c r="C1218" i="8" s="1"/>
  <c r="C1219" i="8" s="1"/>
  <c r="C1220" i="8" s="1"/>
  <c r="C1221" i="8" s="1"/>
  <c r="C1222" i="8" s="1"/>
  <c r="C1223" i="8" s="1"/>
  <c r="C1224" i="8" s="1"/>
  <c r="C1225" i="8" s="1"/>
  <c r="C1226" i="8" s="1"/>
  <c r="C1227" i="8" s="1"/>
  <c r="C1228" i="8" s="1"/>
  <c r="C1229" i="8" s="1"/>
  <c r="C1230" i="8" s="1"/>
  <c r="C1231" i="8" s="1"/>
  <c r="C1232" i="8" s="1"/>
  <c r="C1233" i="8" s="1"/>
  <c r="C1234" i="8" s="1"/>
  <c r="C1235" i="8" s="1"/>
  <c r="C1236" i="8" s="1"/>
  <c r="C1237" i="8" s="1"/>
  <c r="C1238" i="8" s="1"/>
  <c r="C1239" i="8" s="1"/>
  <c r="C1240" i="8" s="1"/>
  <c r="C1241" i="8" s="1"/>
  <c r="C1242" i="8" s="1"/>
  <c r="C1243" i="8" s="1"/>
  <c r="C1244" i="8" s="1"/>
  <c r="C1245" i="8" s="1"/>
  <c r="C1246" i="8" s="1"/>
  <c r="C1247" i="8" s="1"/>
  <c r="C1248" i="8" s="1"/>
  <c r="C1249" i="8" s="1"/>
  <c r="C1250" i="8" s="1"/>
  <c r="C1251" i="8" s="1"/>
  <c r="C1252" i="8" s="1"/>
  <c r="C1253" i="8" s="1"/>
  <c r="C1254" i="8" s="1"/>
  <c r="C1255" i="8" s="1"/>
  <c r="C1256" i="8" s="1"/>
  <c r="C1257" i="8" s="1"/>
  <c r="C1258" i="8" s="1"/>
  <c r="C1259" i="8" s="1"/>
  <c r="C1260" i="8" s="1"/>
  <c r="C1261" i="8" s="1"/>
  <c r="C1262" i="8" s="1"/>
  <c r="C1263" i="8" s="1"/>
  <c r="C1264" i="8" s="1"/>
  <c r="C1265" i="8" s="1"/>
  <c r="C1266" i="8" s="1"/>
  <c r="C1267" i="8" s="1"/>
  <c r="C1268" i="8" s="1"/>
  <c r="C1269" i="8" s="1"/>
  <c r="C1270" i="8" s="1"/>
  <c r="C1271" i="8" s="1"/>
  <c r="C1272" i="8" s="1"/>
  <c r="C1273" i="8" s="1"/>
  <c r="C1274" i="8" s="1"/>
  <c r="C1275" i="8" s="1"/>
  <c r="C1276" i="8" s="1"/>
  <c r="C1277" i="8" s="1"/>
  <c r="C1278" i="8" s="1"/>
  <c r="C1279" i="8" s="1"/>
  <c r="C1280" i="8" s="1"/>
  <c r="C1281" i="8" s="1"/>
  <c r="C1282" i="8" s="1"/>
  <c r="C1283" i="8" s="1"/>
  <c r="C1284" i="8" s="1"/>
  <c r="C1285" i="8" s="1"/>
  <c r="C1286" i="8" s="1"/>
  <c r="C1287" i="8" s="1"/>
  <c r="C1288" i="8" s="1"/>
  <c r="C1289" i="8" s="1"/>
  <c r="C1290" i="8" s="1"/>
  <c r="C1291" i="8" s="1"/>
  <c r="C1292" i="8" s="1"/>
  <c r="C1293" i="8" s="1"/>
  <c r="C1294" i="8" s="1"/>
  <c r="C1295" i="8" s="1"/>
  <c r="C1296" i="8" s="1"/>
  <c r="C1297" i="8" s="1"/>
  <c r="C1298" i="8" s="1"/>
  <c r="C1299" i="8" s="1"/>
  <c r="C1300" i="8" s="1"/>
  <c r="C1301" i="8" s="1"/>
  <c r="C1302" i="8" s="1"/>
  <c r="C1303" i="8" s="1"/>
  <c r="C1304" i="8" s="1"/>
  <c r="C1305" i="8" s="1"/>
  <c r="C1306" i="8" s="1"/>
  <c r="C1307" i="8" s="1"/>
  <c r="C1308" i="8" s="1"/>
  <c r="C1309" i="8" s="1"/>
  <c r="C1310" i="8" s="1"/>
  <c r="C1311" i="8" s="1"/>
  <c r="C1312" i="8" s="1"/>
  <c r="C1313" i="8" s="1"/>
  <c r="C1314" i="8" s="1"/>
  <c r="C1315" i="8" s="1"/>
  <c r="C1316" i="8" s="1"/>
  <c r="C1317" i="8" s="1"/>
  <c r="C1318" i="8" s="1"/>
  <c r="C1319" i="8" s="1"/>
  <c r="C1320" i="8" s="1"/>
  <c r="C1321" i="8" s="1"/>
  <c r="C1322" i="8" s="1"/>
  <c r="C1323" i="8" s="1"/>
  <c r="C1324" i="8" s="1"/>
  <c r="C1325" i="8" s="1"/>
  <c r="C1326" i="8" s="1"/>
  <c r="C1327" i="8" s="1"/>
  <c r="C1328" i="8" s="1"/>
  <c r="C1329" i="8" s="1"/>
  <c r="C1330" i="8" s="1"/>
  <c r="C1331" i="8" s="1"/>
  <c r="C1332" i="8" s="1"/>
  <c r="C1333" i="8" s="1"/>
  <c r="C1334" i="8" s="1"/>
  <c r="C1335" i="8" s="1"/>
  <c r="C1336" i="8" s="1"/>
  <c r="C1337" i="8" s="1"/>
  <c r="C1338" i="8" s="1"/>
  <c r="C1339" i="8" s="1"/>
  <c r="C1340" i="8" s="1"/>
  <c r="C1341" i="8" s="1"/>
  <c r="C1342" i="8" s="1"/>
  <c r="C1343" i="8" s="1"/>
  <c r="C1344" i="8" s="1"/>
  <c r="C1345" i="8" s="1"/>
  <c r="C1346" i="8" s="1"/>
  <c r="C1347" i="8" s="1"/>
  <c r="C1348" i="8" s="1"/>
  <c r="C1349" i="8" s="1"/>
  <c r="C1350" i="8" s="1"/>
  <c r="C1351" i="8" s="1"/>
  <c r="C1352" i="8" s="1"/>
  <c r="C1353" i="8" s="1"/>
  <c r="C1354" i="8" s="1"/>
  <c r="C1355" i="8" s="1"/>
  <c r="C1356" i="8" s="1"/>
  <c r="C1357" i="8" s="1"/>
  <c r="C1358" i="8" s="1"/>
  <c r="C1359" i="8" s="1"/>
  <c r="C1360" i="8" s="1"/>
  <c r="C1361" i="8" s="1"/>
  <c r="C1362" i="8" s="1"/>
  <c r="C1363" i="8" s="1"/>
  <c r="C1364" i="8" s="1"/>
  <c r="C1365" i="8" s="1"/>
  <c r="C1366" i="8" s="1"/>
  <c r="C1367" i="8" s="1"/>
  <c r="C1368" i="8" s="1"/>
  <c r="C1369" i="8" s="1"/>
  <c r="C1370" i="8" s="1"/>
  <c r="C1371" i="8" s="1"/>
  <c r="C1372" i="8" s="1"/>
  <c r="C1373" i="8" s="1"/>
  <c r="C1374" i="8" s="1"/>
  <c r="C1375" i="8" s="1"/>
  <c r="C1376" i="8" s="1"/>
  <c r="C1377" i="8" s="1"/>
  <c r="C1378" i="8" s="1"/>
  <c r="C1379" i="8" s="1"/>
  <c r="C1380" i="8" s="1"/>
  <c r="C1381" i="8" s="1"/>
  <c r="C1382" i="8" s="1"/>
  <c r="C1383" i="8" s="1"/>
  <c r="C1384" i="8" s="1"/>
  <c r="C1385" i="8" s="1"/>
  <c r="C1386" i="8" s="1"/>
  <c r="C1387" i="8" s="1"/>
  <c r="C1388" i="8" s="1"/>
  <c r="C1389" i="8" s="1"/>
  <c r="C1390" i="8" s="1"/>
  <c r="C1391" i="8" s="1"/>
  <c r="C1392" i="8" s="1"/>
  <c r="C1393" i="8" s="1"/>
  <c r="C1394" i="8" s="1"/>
  <c r="C1395" i="8" s="1"/>
  <c r="C1396" i="8" s="1"/>
  <c r="C1397" i="8" s="1"/>
  <c r="C1398" i="8" s="1"/>
  <c r="C1399" i="8" s="1"/>
  <c r="C1400" i="8" s="1"/>
  <c r="C1401" i="8" s="1"/>
  <c r="C1402" i="8" s="1"/>
  <c r="C1403" i="8" s="1"/>
  <c r="C1404" i="8" s="1"/>
  <c r="C1405" i="8" s="1"/>
  <c r="C1406" i="8" s="1"/>
  <c r="C1407" i="8" s="1"/>
  <c r="C1408" i="8" s="1"/>
  <c r="C1409" i="8" s="1"/>
  <c r="C1410" i="8" s="1"/>
  <c r="C1411" i="8" s="1"/>
  <c r="C1412" i="8" s="1"/>
  <c r="C1413" i="8" s="1"/>
  <c r="C1414" i="8" s="1"/>
  <c r="C1415" i="8" s="1"/>
  <c r="C1416" i="8" s="1"/>
  <c r="C1417" i="8" s="1"/>
  <c r="C1418" i="8" s="1"/>
  <c r="C1419" i="8" s="1"/>
  <c r="C1420" i="8" s="1"/>
  <c r="C1421" i="8" s="1"/>
  <c r="C1422" i="8" s="1"/>
  <c r="C1423" i="8" s="1"/>
  <c r="C1424" i="8" s="1"/>
  <c r="C1425" i="8" s="1"/>
  <c r="C1426" i="8" s="1"/>
  <c r="C1427" i="8" s="1"/>
  <c r="C1428" i="8" s="1"/>
  <c r="C1429" i="8" s="1"/>
  <c r="C1430" i="8" s="1"/>
  <c r="C1431" i="8" s="1"/>
  <c r="C1432" i="8" s="1"/>
  <c r="C1433" i="8" s="1"/>
  <c r="C1434" i="8" s="1"/>
  <c r="C1435" i="8" s="1"/>
  <c r="C1436" i="8" s="1"/>
  <c r="C1437" i="8" s="1"/>
  <c r="C1438" i="8" s="1"/>
  <c r="C1439" i="8" s="1"/>
  <c r="C1440" i="8" s="1"/>
  <c r="C1441" i="8" s="1"/>
  <c r="C1442" i="8" s="1"/>
  <c r="C1443" i="8" s="1"/>
  <c r="C1444" i="8" s="1"/>
  <c r="C1445" i="8" s="1"/>
  <c r="C1446" i="8" s="1"/>
  <c r="C1447" i="8" s="1"/>
  <c r="C1448" i="8" s="1"/>
  <c r="C1449" i="8" s="1"/>
  <c r="C1450" i="8" s="1"/>
  <c r="C1451" i="8" s="1"/>
  <c r="C1452" i="8" s="1"/>
  <c r="C1453" i="8" s="1"/>
  <c r="C1454" i="8" s="1"/>
  <c r="C1455" i="8" s="1"/>
  <c r="C1456" i="8" s="1"/>
  <c r="C1457" i="8" s="1"/>
  <c r="C1458" i="8" s="1"/>
  <c r="C1459" i="8" s="1"/>
  <c r="C1460" i="8" s="1"/>
  <c r="C1461" i="8" s="1"/>
  <c r="C1462" i="8" s="1"/>
  <c r="C1463" i="8" s="1"/>
  <c r="C1464" i="8" s="1"/>
  <c r="C1465" i="8" s="1"/>
  <c r="C1466" i="8" s="1"/>
  <c r="C1467" i="8" s="1"/>
  <c r="C1468" i="8" s="1"/>
  <c r="C1469" i="8" s="1"/>
  <c r="C1470" i="8" s="1"/>
  <c r="C1471" i="8" s="1"/>
  <c r="C1472" i="8" s="1"/>
  <c r="C1473" i="8" s="1"/>
  <c r="C1474" i="8" s="1"/>
  <c r="C1475" i="8" s="1"/>
  <c r="C1476" i="8" s="1"/>
  <c r="C1477" i="8" s="1"/>
  <c r="C1478" i="8" s="1"/>
  <c r="C1479" i="8" s="1"/>
  <c r="C1480" i="8" s="1"/>
  <c r="C1481" i="8" s="1"/>
  <c r="C1482" i="8" s="1"/>
  <c r="C1483" i="8" s="1"/>
  <c r="C1484" i="8" s="1"/>
  <c r="C1485" i="8" s="1"/>
  <c r="C1486" i="8" s="1"/>
  <c r="C1487" i="8" s="1"/>
  <c r="C1488" i="8" s="1"/>
  <c r="C1489" i="8" s="1"/>
  <c r="C1490" i="8" s="1"/>
  <c r="C1491" i="8" s="1"/>
  <c r="C1492" i="8" s="1"/>
  <c r="C1493" i="8" s="1"/>
  <c r="C1494" i="8" s="1"/>
  <c r="C1495" i="8" s="1"/>
  <c r="C1496" i="8" s="1"/>
  <c r="C1497" i="8" s="1"/>
  <c r="C1498" i="8" s="1"/>
  <c r="C1499" i="8" s="1"/>
  <c r="C1500" i="8" s="1"/>
  <c r="C1501" i="8" s="1"/>
  <c r="C1502" i="8" s="1"/>
  <c r="C1503" i="8" s="1"/>
  <c r="C1504" i="8" s="1"/>
  <c r="C1505" i="8" s="1"/>
  <c r="C1506" i="8" s="1"/>
  <c r="C1507" i="8" s="1"/>
  <c r="C1508" i="8" s="1"/>
  <c r="C1509" i="8" s="1"/>
  <c r="C1510" i="8" s="1"/>
  <c r="C1511" i="8" s="1"/>
  <c r="C1512" i="8" s="1"/>
  <c r="C1513" i="8" s="1"/>
  <c r="C1514" i="8" s="1"/>
  <c r="C1515" i="8" s="1"/>
  <c r="C1516" i="8" s="1"/>
  <c r="C1517" i="8" s="1"/>
  <c r="C1518" i="8" s="1"/>
  <c r="C1519" i="8" s="1"/>
  <c r="C1520" i="8" s="1"/>
  <c r="C1521" i="8" s="1"/>
  <c r="C1522" i="8" s="1"/>
  <c r="C1523" i="8" s="1"/>
  <c r="C1524" i="8" s="1"/>
  <c r="C1525" i="8" s="1"/>
  <c r="C1526" i="8" s="1"/>
  <c r="C1527" i="8" s="1"/>
  <c r="C1528" i="8" s="1"/>
  <c r="C1529" i="8" s="1"/>
  <c r="C1530" i="8" s="1"/>
  <c r="C1531" i="8" s="1"/>
  <c r="C1532" i="8" s="1"/>
  <c r="C1533" i="8" s="1"/>
  <c r="C1534" i="8" s="1"/>
  <c r="C1535" i="8" s="1"/>
  <c r="C1536" i="8" s="1"/>
  <c r="C1537" i="8" s="1"/>
  <c r="C1538" i="8" s="1"/>
  <c r="C1539" i="8" s="1"/>
  <c r="C1540" i="8" s="1"/>
  <c r="C1541" i="8" s="1"/>
  <c r="C1542" i="8" s="1"/>
  <c r="C1543" i="8" s="1"/>
  <c r="C1544" i="8" s="1"/>
  <c r="C1545" i="8" s="1"/>
  <c r="C1546" i="8" s="1"/>
  <c r="C1547" i="8" s="1"/>
  <c r="C1548" i="8" s="1"/>
  <c r="C1549" i="8" s="1"/>
  <c r="C1550" i="8" s="1"/>
  <c r="C1551" i="8" s="1"/>
  <c r="C1552" i="8" s="1"/>
  <c r="C1553" i="8" s="1"/>
  <c r="C1554" i="8" s="1"/>
  <c r="C1555" i="8" s="1"/>
  <c r="C1556" i="8" s="1"/>
  <c r="C1557" i="8" s="1"/>
  <c r="C1558" i="8" s="1"/>
  <c r="C1559" i="8" s="1"/>
  <c r="C1560" i="8" s="1"/>
  <c r="C1561" i="8" s="1"/>
  <c r="C1562" i="8" s="1"/>
  <c r="C1563" i="8" s="1"/>
  <c r="C1564" i="8" s="1"/>
  <c r="C1565" i="8" s="1"/>
  <c r="C1566" i="8" s="1"/>
  <c r="C1567" i="8" s="1"/>
  <c r="C1568" i="8" s="1"/>
  <c r="C1569" i="8" s="1"/>
  <c r="C1570" i="8" s="1"/>
  <c r="C1571" i="8" s="1"/>
  <c r="C1572" i="8" s="1"/>
  <c r="C1573" i="8" s="1"/>
  <c r="C1574" i="8" s="1"/>
  <c r="C1575" i="8" s="1"/>
  <c r="C1576" i="8" s="1"/>
  <c r="C1577" i="8" s="1"/>
  <c r="C1578" i="8" s="1"/>
  <c r="C1579" i="8" s="1"/>
  <c r="C1580" i="8" s="1"/>
  <c r="C1581" i="8" s="1"/>
  <c r="C1582" i="8" s="1"/>
  <c r="C1583" i="8" s="1"/>
  <c r="C1584" i="8" s="1"/>
  <c r="C1585" i="8" s="1"/>
  <c r="C1586" i="8" s="1"/>
  <c r="C1587" i="8" s="1"/>
  <c r="C1588" i="8" s="1"/>
  <c r="C1589" i="8" s="1"/>
  <c r="C1590" i="8" s="1"/>
  <c r="C1591" i="8" s="1"/>
  <c r="C1592" i="8" s="1"/>
  <c r="C1593" i="8" s="1"/>
  <c r="C1594" i="8" s="1"/>
  <c r="C1595" i="8" s="1"/>
  <c r="C1596" i="8" s="1"/>
  <c r="C1597" i="8" s="1"/>
  <c r="C1598" i="8" s="1"/>
  <c r="C1599" i="8" s="1"/>
  <c r="C1600" i="8" s="1"/>
  <c r="C1601" i="8" s="1"/>
  <c r="C1602" i="8" s="1"/>
  <c r="C1603" i="8" s="1"/>
  <c r="C1604" i="8" s="1"/>
  <c r="C1605" i="8" s="1"/>
  <c r="C1606" i="8" s="1"/>
  <c r="C1607" i="8" s="1"/>
  <c r="C1608" i="8" s="1"/>
  <c r="C1609" i="8" s="1"/>
  <c r="C1610" i="8" s="1"/>
  <c r="C1611" i="8" s="1"/>
  <c r="C1612" i="8" s="1"/>
  <c r="C1613" i="8" s="1"/>
  <c r="C1614" i="8" s="1"/>
  <c r="C1615" i="8" s="1"/>
  <c r="C1616" i="8" s="1"/>
  <c r="C1617" i="8" s="1"/>
  <c r="C1618" i="8" s="1"/>
  <c r="C1619" i="8" s="1"/>
  <c r="C1620" i="8" s="1"/>
  <c r="C1621" i="8" s="1"/>
  <c r="C1622" i="8" s="1"/>
  <c r="C1623" i="8" s="1"/>
  <c r="C1624" i="8" s="1"/>
  <c r="C1625" i="8" s="1"/>
  <c r="C1626" i="8" s="1"/>
  <c r="C1627" i="8" s="1"/>
  <c r="C1628" i="8" s="1"/>
  <c r="C1629" i="8" s="1"/>
  <c r="C1630" i="8" s="1"/>
  <c r="C1631" i="8" s="1"/>
  <c r="C1632" i="8" s="1"/>
  <c r="C1633" i="8" s="1"/>
  <c r="C1634" i="8" s="1"/>
  <c r="C1635" i="8" s="1"/>
  <c r="C1636" i="8" s="1"/>
  <c r="C1637" i="8" s="1"/>
  <c r="C1638" i="8" s="1"/>
  <c r="C1639" i="8" s="1"/>
  <c r="C1640" i="8" s="1"/>
  <c r="C1641" i="8" s="1"/>
  <c r="C1642" i="8" s="1"/>
  <c r="C1643" i="8" s="1"/>
  <c r="C1644" i="8" s="1"/>
  <c r="C1645" i="8" s="1"/>
  <c r="C1646" i="8" s="1"/>
  <c r="C1647" i="8" s="1"/>
  <c r="C1648" i="8" s="1"/>
  <c r="C1649" i="8" s="1"/>
  <c r="C1650" i="8" s="1"/>
  <c r="C1651" i="8" s="1"/>
  <c r="C1652" i="8" s="1"/>
  <c r="C1653" i="8" s="1"/>
  <c r="C1654" i="8" s="1"/>
  <c r="C1655" i="8" s="1"/>
  <c r="C1656" i="8" s="1"/>
  <c r="C1657" i="8" s="1"/>
  <c r="C1658" i="8" s="1"/>
  <c r="C1659" i="8" s="1"/>
  <c r="C1660" i="8" s="1"/>
  <c r="C1661" i="8" s="1"/>
  <c r="C1662" i="8" s="1"/>
  <c r="C1663" i="8" s="1"/>
  <c r="C1664" i="8" s="1"/>
  <c r="C1665" i="8" s="1"/>
  <c r="C1666" i="8" s="1"/>
  <c r="C1667" i="8" s="1"/>
  <c r="C1668" i="8" s="1"/>
  <c r="C1669" i="8" s="1"/>
  <c r="C1670" i="8" s="1"/>
  <c r="C1671" i="8" s="1"/>
  <c r="C1672" i="8" s="1"/>
  <c r="C1673" i="8" s="1"/>
  <c r="C1674" i="8" s="1"/>
  <c r="C1675" i="8" s="1"/>
  <c r="C1676" i="8" s="1"/>
  <c r="C1677" i="8" s="1"/>
  <c r="C1678" i="8" s="1"/>
  <c r="C1679" i="8" s="1"/>
  <c r="C1680" i="8" s="1"/>
  <c r="C1681" i="8" s="1"/>
  <c r="C1682" i="8" s="1"/>
  <c r="C1683" i="8" s="1"/>
  <c r="C1684" i="8" s="1"/>
  <c r="C1685" i="8" s="1"/>
  <c r="C1686" i="8" s="1"/>
  <c r="C1687" i="8" s="1"/>
  <c r="C1688" i="8" s="1"/>
  <c r="C1689" i="8" s="1"/>
  <c r="C1690" i="8" s="1"/>
  <c r="C1691" i="8" s="1"/>
  <c r="C1692" i="8" s="1"/>
  <c r="C1693" i="8" s="1"/>
  <c r="C1694" i="8" s="1"/>
  <c r="C1695" i="8" s="1"/>
  <c r="C1696" i="8" s="1"/>
  <c r="C1697" i="8" s="1"/>
  <c r="C1698" i="8" s="1"/>
  <c r="C1699" i="8" s="1"/>
  <c r="C1700" i="8" s="1"/>
  <c r="C1701" i="8" s="1"/>
  <c r="C1702" i="8" s="1"/>
  <c r="C1703" i="8" s="1"/>
  <c r="C1704" i="8" s="1"/>
  <c r="C1705" i="8" s="1"/>
  <c r="C1706" i="8" s="1"/>
  <c r="C1707" i="8" s="1"/>
  <c r="C1708" i="8" s="1"/>
  <c r="C1709" i="8" s="1"/>
  <c r="C1710" i="8" s="1"/>
  <c r="C1711" i="8" s="1"/>
  <c r="C1712" i="8" s="1"/>
  <c r="C1713" i="8" s="1"/>
  <c r="C1714" i="8" s="1"/>
  <c r="C1715" i="8" s="1"/>
  <c r="C1716" i="8" s="1"/>
  <c r="C1717" i="8" s="1"/>
  <c r="C1718" i="8" s="1"/>
  <c r="C1719" i="8" s="1"/>
  <c r="C1720" i="8" s="1"/>
  <c r="C1721" i="8" s="1"/>
  <c r="C1722" i="8" s="1"/>
  <c r="C1723" i="8" s="1"/>
  <c r="C1724" i="8" s="1"/>
  <c r="C1725" i="8" s="1"/>
  <c r="C1726" i="8" s="1"/>
  <c r="C1727" i="8" s="1"/>
  <c r="C1728" i="8" s="1"/>
  <c r="C1729" i="8" s="1"/>
  <c r="C1730" i="8" s="1"/>
  <c r="C1731" i="8" s="1"/>
  <c r="C1732" i="8" s="1"/>
  <c r="C1733" i="8" s="1"/>
  <c r="C1734" i="8" s="1"/>
  <c r="C1735" i="8" s="1"/>
  <c r="C1736" i="8" s="1"/>
  <c r="C1737" i="8" s="1"/>
  <c r="C1738" i="8" s="1"/>
  <c r="C1739" i="8" s="1"/>
  <c r="C1740" i="8" s="1"/>
  <c r="C1741" i="8" s="1"/>
  <c r="C1742" i="8" s="1"/>
  <c r="C1743" i="8" s="1"/>
  <c r="C1744" i="8" s="1"/>
  <c r="C1745" i="8" s="1"/>
  <c r="C1746" i="8" s="1"/>
  <c r="C1747" i="8" s="1"/>
  <c r="C1748" i="8" s="1"/>
  <c r="C1749" i="8" s="1"/>
  <c r="C1750" i="8" s="1"/>
  <c r="C1751" i="8" s="1"/>
  <c r="C1752" i="8" s="1"/>
  <c r="C1753" i="8" s="1"/>
  <c r="C1754" i="8" s="1"/>
  <c r="C1755" i="8" s="1"/>
  <c r="C1756" i="8" s="1"/>
  <c r="C1757" i="8" s="1"/>
  <c r="C1758" i="8" s="1"/>
  <c r="C1759" i="8" s="1"/>
  <c r="C1760" i="8" s="1"/>
  <c r="C1761" i="8" s="1"/>
  <c r="C1762" i="8" s="1"/>
  <c r="C1763" i="8" s="1"/>
  <c r="C1764" i="8" s="1"/>
  <c r="C1765" i="8" s="1"/>
  <c r="C1766" i="8" s="1"/>
  <c r="C1767" i="8" s="1"/>
  <c r="C1768" i="8" s="1"/>
  <c r="C1769" i="8" s="1"/>
  <c r="C1770" i="8" s="1"/>
  <c r="C1771" i="8" s="1"/>
  <c r="C1772" i="8" s="1"/>
  <c r="C1773" i="8" s="1"/>
  <c r="C1774" i="8" s="1"/>
  <c r="C1775" i="8" s="1"/>
  <c r="C1776" i="8" s="1"/>
  <c r="C1777" i="8" s="1"/>
  <c r="C1778" i="8" s="1"/>
  <c r="C1779" i="8" s="1"/>
  <c r="C1780" i="8" s="1"/>
  <c r="C1781" i="8" s="1"/>
  <c r="C1782" i="8" s="1"/>
  <c r="C1783" i="8" s="1"/>
  <c r="C1784" i="8" s="1"/>
  <c r="C1785" i="8" s="1"/>
  <c r="C1786" i="8" s="1"/>
  <c r="C1787" i="8" s="1"/>
  <c r="C1788" i="8" s="1"/>
  <c r="C1789" i="8" s="1"/>
  <c r="C1790" i="8" s="1"/>
  <c r="C1791" i="8" s="1"/>
  <c r="C1792" i="8" s="1"/>
  <c r="C1793" i="8" s="1"/>
  <c r="C1794" i="8" s="1"/>
  <c r="C1795" i="8" s="1"/>
  <c r="C1796" i="8" s="1"/>
  <c r="C1797" i="8" s="1"/>
  <c r="C1798" i="8" s="1"/>
  <c r="C1799" i="8" s="1"/>
  <c r="C1800" i="8" s="1"/>
  <c r="C1801" i="8" s="1"/>
  <c r="C1802" i="8" s="1"/>
  <c r="C1803" i="8" s="1"/>
  <c r="C1804" i="8" s="1"/>
  <c r="C1805" i="8" s="1"/>
  <c r="C1806" i="8" s="1"/>
  <c r="C1807" i="8" s="1"/>
  <c r="C1808" i="8" s="1"/>
  <c r="C1809" i="8" s="1"/>
  <c r="C1810" i="8" s="1"/>
  <c r="C1811" i="8" s="1"/>
  <c r="C1812" i="8" s="1"/>
  <c r="C1813" i="8" s="1"/>
  <c r="C1814" i="8" s="1"/>
  <c r="C1815" i="8" s="1"/>
  <c r="C1816" i="8" s="1"/>
  <c r="C1817" i="8" s="1"/>
  <c r="C1818" i="8" s="1"/>
  <c r="C1819" i="8" s="1"/>
  <c r="C1820" i="8" s="1"/>
  <c r="C1821" i="8" s="1"/>
  <c r="C1822" i="8" s="1"/>
  <c r="C1823" i="8" s="1"/>
  <c r="C1824" i="8" s="1"/>
  <c r="C1825" i="8" s="1"/>
  <c r="C1826" i="8" s="1"/>
  <c r="C1827" i="8" s="1"/>
  <c r="C1828" i="8" s="1"/>
  <c r="C1829" i="8" s="1"/>
  <c r="C1830" i="8" s="1"/>
  <c r="C1831" i="8" s="1"/>
  <c r="C1832" i="8" s="1"/>
  <c r="C1833" i="8" s="1"/>
  <c r="C1834" i="8" s="1"/>
  <c r="C1835" i="8" s="1"/>
  <c r="C1836" i="8" s="1"/>
  <c r="C1837" i="8" s="1"/>
  <c r="C1838" i="8" s="1"/>
  <c r="C1839" i="8" s="1"/>
  <c r="C1840" i="8" s="1"/>
  <c r="C1841" i="8" s="1"/>
  <c r="C1842" i="8" s="1"/>
  <c r="C1843" i="8" s="1"/>
  <c r="C1844" i="8" s="1"/>
  <c r="C1845" i="8" s="1"/>
  <c r="C1846" i="8" s="1"/>
  <c r="C1847" i="8" s="1"/>
  <c r="C1848" i="8" s="1"/>
  <c r="C1849" i="8" s="1"/>
  <c r="C1850" i="8" s="1"/>
  <c r="C1851" i="8" s="1"/>
  <c r="C1852" i="8" s="1"/>
  <c r="C1853" i="8" s="1"/>
  <c r="C1854" i="8" s="1"/>
  <c r="C1855" i="8" s="1"/>
  <c r="C1856" i="8" s="1"/>
  <c r="C1857" i="8" s="1"/>
  <c r="C1858" i="8" s="1"/>
  <c r="C1859" i="8" s="1"/>
  <c r="C1860" i="8" s="1"/>
  <c r="C1861" i="8" s="1"/>
  <c r="C1862" i="8" s="1"/>
  <c r="C1863" i="8" s="1"/>
  <c r="C1864" i="8" s="1"/>
  <c r="C1865" i="8" s="1"/>
  <c r="C1866" i="8" s="1"/>
  <c r="C1867" i="8" s="1"/>
  <c r="C1868" i="8" s="1"/>
  <c r="C1869" i="8" s="1"/>
  <c r="C1870" i="8" s="1"/>
  <c r="C1871" i="8" s="1"/>
  <c r="C1872" i="8" s="1"/>
  <c r="C1873" i="8" s="1"/>
  <c r="C1874" i="8" s="1"/>
  <c r="C1875" i="8" s="1"/>
  <c r="C1876" i="8" s="1"/>
  <c r="C1877" i="8" s="1"/>
  <c r="C1878" i="8" s="1"/>
  <c r="C1879" i="8" s="1"/>
  <c r="C1880" i="8" s="1"/>
  <c r="C1881" i="8" s="1"/>
  <c r="C1882" i="8" s="1"/>
  <c r="C1883" i="8" s="1"/>
  <c r="C1884" i="8" s="1"/>
  <c r="C1885" i="8" s="1"/>
  <c r="C1886" i="8" s="1"/>
  <c r="C1887" i="8" s="1"/>
  <c r="C1888" i="8" s="1"/>
  <c r="C1889" i="8" s="1"/>
  <c r="C1890" i="8" s="1"/>
  <c r="C1891" i="8" s="1"/>
  <c r="C1892" i="8" s="1"/>
  <c r="C1893" i="8" s="1"/>
  <c r="C1894" i="8" s="1"/>
  <c r="C1895" i="8" s="1"/>
  <c r="C1896" i="8" s="1"/>
  <c r="C1897" i="8" s="1"/>
  <c r="C1898" i="8" s="1"/>
  <c r="C1899" i="8" s="1"/>
  <c r="C1900" i="8" s="1"/>
  <c r="C1901" i="8" s="1"/>
  <c r="C1902" i="8" s="1"/>
  <c r="C1903" i="8" s="1"/>
  <c r="C1904" i="8" s="1"/>
  <c r="C1905" i="8" s="1"/>
  <c r="C1906" i="8" s="1"/>
  <c r="C1907" i="8" s="1"/>
  <c r="C1908" i="8" s="1"/>
  <c r="C1909" i="8" s="1"/>
  <c r="C1910" i="8" s="1"/>
  <c r="C1911" i="8" s="1"/>
  <c r="C1912" i="8" s="1"/>
  <c r="C1913" i="8" s="1"/>
  <c r="C1914" i="8" s="1"/>
  <c r="C1915" i="8" s="1"/>
  <c r="C1916" i="8" s="1"/>
  <c r="C1917" i="8" s="1"/>
  <c r="C1918" i="8" s="1"/>
  <c r="C1919" i="8" s="1"/>
  <c r="C1920" i="8" s="1"/>
  <c r="C1921" i="8" s="1"/>
  <c r="C1922" i="8" s="1"/>
  <c r="C1923" i="8" s="1"/>
  <c r="C1924" i="8" s="1"/>
  <c r="C1925" i="8" s="1"/>
  <c r="C1926" i="8" s="1"/>
  <c r="C1927" i="8" s="1"/>
  <c r="C1928" i="8" s="1"/>
  <c r="C1929" i="8" s="1"/>
  <c r="C1930" i="8" s="1"/>
  <c r="C1931" i="8" s="1"/>
  <c r="C1932" i="8" s="1"/>
  <c r="C1933" i="8" s="1"/>
  <c r="C1934" i="8" s="1"/>
  <c r="C1935" i="8" s="1"/>
  <c r="C1936" i="8" s="1"/>
  <c r="C1937" i="8" s="1"/>
  <c r="C1938" i="8" s="1"/>
  <c r="C1939" i="8" s="1"/>
  <c r="C1940" i="8" s="1"/>
  <c r="C1941" i="8" s="1"/>
  <c r="C1942" i="8" s="1"/>
  <c r="C1943" i="8" s="1"/>
  <c r="C1944" i="8" s="1"/>
  <c r="C1945" i="8" s="1"/>
  <c r="C1946" i="8" s="1"/>
  <c r="C1947" i="8" s="1"/>
  <c r="C1948" i="8" s="1"/>
  <c r="C1949" i="8" s="1"/>
  <c r="C1950" i="8" s="1"/>
  <c r="C1951" i="8" s="1"/>
  <c r="C1952" i="8" s="1"/>
  <c r="C1953" i="8" s="1"/>
  <c r="C1954" i="8" s="1"/>
  <c r="C1955" i="8" s="1"/>
  <c r="C1956" i="8" s="1"/>
  <c r="C1957" i="8" s="1"/>
  <c r="C1958" i="8" s="1"/>
  <c r="C1959" i="8" s="1"/>
  <c r="C1960" i="8" s="1"/>
  <c r="C1961" i="8" s="1"/>
  <c r="C1962" i="8" s="1"/>
  <c r="C1963" i="8" s="1"/>
  <c r="C1964" i="8" s="1"/>
  <c r="C1965" i="8" s="1"/>
  <c r="C1966" i="8" s="1"/>
  <c r="C1967" i="8" s="1"/>
  <c r="C1968" i="8" s="1"/>
  <c r="C1969" i="8" s="1"/>
  <c r="C1970" i="8" s="1"/>
  <c r="C1971" i="8" s="1"/>
  <c r="C1972" i="8" s="1"/>
  <c r="C1973" i="8" s="1"/>
  <c r="C1974" i="8" s="1"/>
  <c r="C1975" i="8" s="1"/>
  <c r="C1976" i="8" s="1"/>
  <c r="C1977" i="8" s="1"/>
  <c r="C1978" i="8" s="1"/>
  <c r="C1979" i="8" s="1"/>
  <c r="C1980" i="8" s="1"/>
  <c r="C1981" i="8" s="1"/>
  <c r="C1982" i="8" s="1"/>
  <c r="C1983" i="8" s="1"/>
  <c r="C1984" i="8" s="1"/>
  <c r="C1985" i="8" s="1"/>
  <c r="C1986" i="8" s="1"/>
  <c r="C1987" i="8" s="1"/>
  <c r="C1988" i="8" s="1"/>
  <c r="C1989" i="8" s="1"/>
  <c r="C1990" i="8" s="1"/>
  <c r="C1991" i="8" s="1"/>
  <c r="C1992" i="8" s="1"/>
  <c r="C1993" i="8" s="1"/>
  <c r="C1994" i="8" s="1"/>
  <c r="C1995" i="8" s="1"/>
  <c r="C1996" i="8" s="1"/>
  <c r="C1997" i="8" s="1"/>
  <c r="C1998" i="8" s="1"/>
  <c r="C1999" i="8" s="1"/>
  <c r="C2000" i="8" s="1"/>
  <c r="C2001" i="8" s="1"/>
  <c r="C2002" i="8" s="1"/>
  <c r="C2003" i="8" s="1"/>
  <c r="C2004" i="8" s="1"/>
  <c r="C2005" i="8" s="1"/>
  <c r="C2006" i="8" s="1"/>
  <c r="C2007" i="8" s="1"/>
  <c r="C2008" i="8" s="1"/>
  <c r="C2009" i="8" s="1"/>
  <c r="C2010" i="8" s="1"/>
  <c r="C2011" i="8" s="1"/>
  <c r="C2012" i="8" s="1"/>
  <c r="C2013" i="8" s="1"/>
  <c r="C2014" i="8" s="1"/>
  <c r="C2015" i="8" s="1"/>
  <c r="C2016" i="8" s="1"/>
  <c r="C2017" i="8" s="1"/>
  <c r="C2018" i="8" s="1"/>
  <c r="C2019" i="8" s="1"/>
  <c r="C2020" i="8" s="1"/>
  <c r="C2021" i="8" s="1"/>
  <c r="C2022" i="8" s="1"/>
  <c r="C2023" i="8" s="1"/>
  <c r="C2024" i="8" s="1"/>
  <c r="C2025" i="8" s="1"/>
  <c r="C2026" i="8" s="1"/>
  <c r="C2027" i="8" s="1"/>
  <c r="C2028" i="8" s="1"/>
  <c r="C2029" i="8" s="1"/>
  <c r="C2030" i="8" s="1"/>
  <c r="C2031" i="8" s="1"/>
  <c r="C2032" i="8" s="1"/>
  <c r="C2033" i="8" s="1"/>
  <c r="C2034" i="8" s="1"/>
  <c r="C2035" i="8" s="1"/>
  <c r="C2036" i="8" s="1"/>
  <c r="C2037" i="8" s="1"/>
  <c r="C2038" i="8" s="1"/>
  <c r="C2039" i="8" s="1"/>
  <c r="C2040" i="8" s="1"/>
  <c r="C2041" i="8" s="1"/>
  <c r="C2042" i="8" s="1"/>
  <c r="C2043" i="8" s="1"/>
  <c r="C2044" i="8" s="1"/>
  <c r="C2045" i="8" s="1"/>
  <c r="C2046" i="8" s="1"/>
  <c r="C2047" i="8" s="1"/>
  <c r="C2048" i="8" s="1"/>
  <c r="C2049" i="8" s="1"/>
  <c r="C2050" i="8" s="1"/>
  <c r="C2051" i="8" s="1"/>
  <c r="C2052" i="8" s="1"/>
  <c r="C2053" i="8" s="1"/>
  <c r="C2054" i="8" s="1"/>
  <c r="C2055" i="8" s="1"/>
  <c r="C2056" i="8" s="1"/>
  <c r="C2057" i="8" s="1"/>
  <c r="C2058" i="8" s="1"/>
  <c r="C2059" i="8" s="1"/>
  <c r="C2060" i="8" s="1"/>
  <c r="C2061" i="8" s="1"/>
  <c r="C2062" i="8" s="1"/>
  <c r="C2063" i="8" s="1"/>
  <c r="C2064" i="8" s="1"/>
  <c r="C2065" i="8" s="1"/>
  <c r="C2066" i="8" s="1"/>
  <c r="C2067" i="8" s="1"/>
  <c r="C2068" i="8" s="1"/>
  <c r="C2069" i="8" s="1"/>
  <c r="C2070" i="8" s="1"/>
  <c r="C2071" i="8" s="1"/>
  <c r="C2072" i="8" s="1"/>
  <c r="C2073" i="8" s="1"/>
  <c r="C2074" i="8" s="1"/>
  <c r="C2075" i="8" s="1"/>
  <c r="C2076" i="8" s="1"/>
  <c r="C2077" i="8" s="1"/>
  <c r="C2078" i="8" s="1"/>
  <c r="C2079" i="8" s="1"/>
  <c r="C2080" i="8" s="1"/>
  <c r="C2081" i="8" s="1"/>
  <c r="C2082" i="8" s="1"/>
  <c r="C2083" i="8" s="1"/>
  <c r="C2084" i="8" s="1"/>
  <c r="C2085" i="8" s="1"/>
  <c r="C2086" i="8" s="1"/>
  <c r="C2087" i="8" s="1"/>
  <c r="C2088" i="8" s="1"/>
  <c r="C2089" i="8" s="1"/>
  <c r="C2090" i="8" s="1"/>
  <c r="C2091" i="8" s="1"/>
  <c r="C2092" i="8" s="1"/>
  <c r="C2093" i="8" s="1"/>
  <c r="C2094" i="8" s="1"/>
  <c r="C2095" i="8" s="1"/>
  <c r="C2096" i="8" s="1"/>
  <c r="C2097" i="8" s="1"/>
  <c r="C2098" i="8" s="1"/>
  <c r="C2099" i="8" s="1"/>
  <c r="C2100" i="8" s="1"/>
  <c r="C2101" i="8" s="1"/>
  <c r="C2102" i="8" s="1"/>
  <c r="C2103" i="8" s="1"/>
  <c r="C2104" i="8" s="1"/>
  <c r="C2105" i="8" s="1"/>
  <c r="C2106" i="8" s="1"/>
  <c r="C2107" i="8" s="1"/>
  <c r="C2108" i="8" s="1"/>
  <c r="C2109" i="8" s="1"/>
  <c r="C2110" i="8" s="1"/>
  <c r="C2111" i="8" s="1"/>
  <c r="C2112" i="8" s="1"/>
  <c r="C2113" i="8" s="1"/>
  <c r="C2114" i="8" s="1"/>
  <c r="C2115" i="8" s="1"/>
  <c r="C2116" i="8" s="1"/>
  <c r="C2117" i="8" s="1"/>
  <c r="C2118" i="8" s="1"/>
  <c r="C2119" i="8" s="1"/>
  <c r="C2120" i="8" s="1"/>
  <c r="C2121" i="8" s="1"/>
  <c r="C2122" i="8" s="1"/>
  <c r="C2123" i="8" s="1"/>
  <c r="C2124" i="8" s="1"/>
  <c r="C2125" i="8" s="1"/>
  <c r="C2126" i="8" s="1"/>
  <c r="C2127" i="8" s="1"/>
  <c r="C2128" i="8" s="1"/>
  <c r="C2129" i="8" s="1"/>
  <c r="C2130" i="8" s="1"/>
  <c r="C2131" i="8" s="1"/>
  <c r="C2132" i="8" s="1"/>
  <c r="C2133" i="8" s="1"/>
  <c r="C2134" i="8" s="1"/>
  <c r="C2135" i="8" s="1"/>
  <c r="C2136" i="8" s="1"/>
  <c r="C2137" i="8" s="1"/>
  <c r="C2138" i="8" s="1"/>
  <c r="C2139" i="8" s="1"/>
  <c r="C2140" i="8" s="1"/>
  <c r="C2141" i="8" s="1"/>
  <c r="C2142" i="8" s="1"/>
  <c r="C2143" i="8" s="1"/>
  <c r="C2144" i="8" s="1"/>
  <c r="C2145" i="8" s="1"/>
  <c r="C2146" i="8" s="1"/>
  <c r="C2147" i="8" s="1"/>
  <c r="C2148" i="8" s="1"/>
  <c r="C2149" i="8" s="1"/>
  <c r="C2150" i="8" s="1"/>
  <c r="C2151" i="8" s="1"/>
  <c r="C2152" i="8" s="1"/>
  <c r="C2153" i="8" s="1"/>
  <c r="C2154" i="8" s="1"/>
  <c r="C2155" i="8" s="1"/>
  <c r="C2156" i="8" s="1"/>
  <c r="C2157" i="8" s="1"/>
  <c r="C2158" i="8" s="1"/>
  <c r="C2159" i="8" s="1"/>
  <c r="C2160" i="8" s="1"/>
  <c r="C2161" i="8" s="1"/>
  <c r="C2162" i="8" s="1"/>
  <c r="C2163" i="8" s="1"/>
  <c r="C2164" i="8" s="1"/>
  <c r="C2165" i="8" s="1"/>
  <c r="C2166" i="8" s="1"/>
  <c r="C2167" i="8" s="1"/>
  <c r="C2168" i="8" s="1"/>
  <c r="C2169" i="8" s="1"/>
  <c r="C2170" i="8" s="1"/>
  <c r="C2171" i="8" s="1"/>
  <c r="C2172" i="8" s="1"/>
  <c r="C2173" i="8" s="1"/>
  <c r="C2174" i="8" s="1"/>
  <c r="C2175" i="8" s="1"/>
  <c r="C2176" i="8" s="1"/>
  <c r="C2177" i="8" s="1"/>
  <c r="C2178" i="8" s="1"/>
  <c r="C2179" i="8" s="1"/>
  <c r="C2180" i="8" s="1"/>
  <c r="C2181" i="8" s="1"/>
  <c r="C2182" i="8" s="1"/>
  <c r="C2183" i="8" s="1"/>
  <c r="C2184" i="8" s="1"/>
  <c r="C2185" i="8" s="1"/>
  <c r="C2186" i="8" s="1"/>
  <c r="C2187" i="8" s="1"/>
  <c r="C2188" i="8" s="1"/>
  <c r="C2189" i="8" s="1"/>
  <c r="C2190" i="8" s="1"/>
  <c r="C2191" i="8" s="1"/>
  <c r="C2192" i="8" s="1"/>
  <c r="C2193" i="8" s="1"/>
  <c r="C2194" i="8" s="1"/>
  <c r="C2195" i="8" s="1"/>
  <c r="C2196" i="8" s="1"/>
  <c r="C2197" i="8" s="1"/>
  <c r="C2198" i="8" s="1"/>
  <c r="C2199" i="8" s="1"/>
  <c r="C2200" i="8" s="1"/>
  <c r="C2201" i="8" s="1"/>
  <c r="C2202" i="8" s="1"/>
  <c r="C2203" i="8" s="1"/>
  <c r="C2204" i="8" s="1"/>
  <c r="C2205" i="8" s="1"/>
  <c r="C2206" i="8" s="1"/>
  <c r="C2207" i="8" s="1"/>
  <c r="C2208" i="8" s="1"/>
  <c r="C2209" i="8" s="1"/>
  <c r="C2210" i="8" s="1"/>
  <c r="C2211" i="8" s="1"/>
  <c r="C2212" i="8" s="1"/>
  <c r="C2213" i="8" s="1"/>
  <c r="C2214" i="8" s="1"/>
  <c r="C2215" i="8" s="1"/>
  <c r="C2216" i="8" s="1"/>
  <c r="C2217" i="8" s="1"/>
  <c r="C2218" i="8" s="1"/>
  <c r="C2219" i="8" s="1"/>
  <c r="C2220" i="8" s="1"/>
  <c r="C2221" i="8" s="1"/>
  <c r="C2222" i="8" s="1"/>
  <c r="C2223" i="8" s="1"/>
  <c r="C2224" i="8" s="1"/>
  <c r="C2225" i="8" s="1"/>
  <c r="C2226" i="8" s="1"/>
  <c r="C2227" i="8" s="1"/>
  <c r="C2228" i="8" s="1"/>
  <c r="C2229" i="8" s="1"/>
  <c r="C2230" i="8" s="1"/>
  <c r="C2231" i="8" s="1"/>
  <c r="C2232" i="8" s="1"/>
  <c r="C2233" i="8" s="1"/>
  <c r="C2234" i="8" s="1"/>
  <c r="C2235" i="8" s="1"/>
  <c r="C2236" i="8" s="1"/>
  <c r="C2237" i="8" s="1"/>
  <c r="C2238" i="8" s="1"/>
  <c r="C2239" i="8" s="1"/>
  <c r="C2240" i="8" s="1"/>
  <c r="C2241" i="8" s="1"/>
  <c r="C2242" i="8" s="1"/>
  <c r="C2243" i="8" s="1"/>
  <c r="C2244" i="8" s="1"/>
  <c r="C2245" i="8" s="1"/>
  <c r="C2246" i="8" s="1"/>
  <c r="C2247" i="8" s="1"/>
  <c r="C2248" i="8" s="1"/>
  <c r="C2249" i="8" s="1"/>
  <c r="C2250" i="8" s="1"/>
  <c r="C2251" i="8" s="1"/>
  <c r="C2252" i="8" s="1"/>
  <c r="C2253" i="8" s="1"/>
  <c r="C2254" i="8" s="1"/>
  <c r="C2255" i="8" s="1"/>
  <c r="C2256" i="8" s="1"/>
  <c r="C2257" i="8" s="1"/>
  <c r="C2258" i="8" s="1"/>
  <c r="C2259" i="8" s="1"/>
  <c r="C2260" i="8" s="1"/>
  <c r="C2261" i="8" s="1"/>
  <c r="C2262" i="8" s="1"/>
  <c r="C2263" i="8" s="1"/>
  <c r="C2264" i="8" s="1"/>
  <c r="C2265" i="8" s="1"/>
  <c r="C2266" i="8" s="1"/>
  <c r="C2267" i="8" s="1"/>
  <c r="C2268" i="8" s="1"/>
  <c r="C2269" i="8" s="1"/>
  <c r="C2270" i="8" s="1"/>
  <c r="C2271" i="8" s="1"/>
  <c r="C2272" i="8" s="1"/>
  <c r="C2273" i="8" s="1"/>
  <c r="C2274" i="8" s="1"/>
  <c r="C2275" i="8" s="1"/>
  <c r="C2276" i="8" s="1"/>
  <c r="C2277" i="8" s="1"/>
  <c r="C2278" i="8" s="1"/>
  <c r="C2279" i="8" s="1"/>
  <c r="C2280" i="8" s="1"/>
  <c r="C2281" i="8" s="1"/>
  <c r="C2282" i="8" s="1"/>
  <c r="C2283" i="8" s="1"/>
  <c r="C2284" i="8" s="1"/>
  <c r="C2285" i="8" s="1"/>
  <c r="C2286" i="8" s="1"/>
  <c r="C2287" i="8" s="1"/>
  <c r="C2288" i="8" s="1"/>
  <c r="C2289" i="8" s="1"/>
  <c r="C2290" i="8" s="1"/>
  <c r="C2291" i="8" s="1"/>
  <c r="C2292" i="8" s="1"/>
  <c r="C2293" i="8" s="1"/>
  <c r="C2294" i="8" s="1"/>
  <c r="C2295" i="8" s="1"/>
  <c r="C2296" i="8" s="1"/>
  <c r="C2297" i="8" s="1"/>
  <c r="C2298" i="8" s="1"/>
  <c r="C2299" i="8" s="1"/>
  <c r="C2300" i="8" s="1"/>
  <c r="C2301" i="8" s="1"/>
  <c r="C2302" i="8" s="1"/>
  <c r="C2303" i="8" s="1"/>
  <c r="C2304" i="8" s="1"/>
  <c r="C2305" i="8" s="1"/>
  <c r="C2306" i="8" s="1"/>
  <c r="C2307" i="8" s="1"/>
  <c r="C2308" i="8" s="1"/>
  <c r="C2309" i="8" s="1"/>
  <c r="C2310" i="8" s="1"/>
  <c r="C2311" i="8" s="1"/>
  <c r="C2312" i="8" s="1"/>
  <c r="C2313" i="8" s="1"/>
  <c r="C2314" i="8" s="1"/>
  <c r="C2315" i="8" s="1"/>
  <c r="C2316" i="8" s="1"/>
  <c r="C2317" i="8" s="1"/>
  <c r="C2318" i="8" s="1"/>
  <c r="C2319" i="8" s="1"/>
  <c r="C2320" i="8" s="1"/>
  <c r="C2321" i="8" s="1"/>
  <c r="C2322" i="8" s="1"/>
  <c r="C2323" i="8" s="1"/>
  <c r="C2324" i="8" s="1"/>
  <c r="C2325" i="8" s="1"/>
  <c r="C2326" i="8" s="1"/>
  <c r="C2327" i="8" s="1"/>
  <c r="C2328" i="8" s="1"/>
  <c r="C2329" i="8" s="1"/>
  <c r="C2330" i="8" s="1"/>
  <c r="C2331" i="8" s="1"/>
  <c r="C2332" i="8" s="1"/>
  <c r="C2333" i="8" s="1"/>
  <c r="C2334" i="8" s="1"/>
  <c r="C2335" i="8" s="1"/>
  <c r="C2336" i="8" s="1"/>
  <c r="C2337" i="8" s="1"/>
  <c r="C2338" i="8" s="1"/>
  <c r="C2339" i="8" s="1"/>
  <c r="C2340" i="8" s="1"/>
  <c r="C2341" i="8" s="1"/>
  <c r="C2342" i="8" s="1"/>
  <c r="C2343" i="8" s="1"/>
  <c r="C2344" i="8" s="1"/>
  <c r="C2345" i="8" s="1"/>
  <c r="C2346" i="8" s="1"/>
  <c r="C2347" i="8" s="1"/>
  <c r="C2348" i="8" s="1"/>
  <c r="C2349" i="8" s="1"/>
  <c r="C2350" i="8" s="1"/>
  <c r="C2351" i="8" s="1"/>
  <c r="C2352" i="8" s="1"/>
  <c r="C2353" i="8" s="1"/>
  <c r="C2354" i="8" s="1"/>
  <c r="C2355" i="8" s="1"/>
  <c r="C2356" i="8" s="1"/>
  <c r="C2357" i="8" s="1"/>
  <c r="C2358" i="8" s="1"/>
  <c r="C2359" i="8" s="1"/>
  <c r="C2360" i="8" s="1"/>
  <c r="C2361" i="8" s="1"/>
  <c r="C2362" i="8" s="1"/>
  <c r="C2363" i="8" s="1"/>
  <c r="C2364" i="8" s="1"/>
  <c r="C2365" i="8" s="1"/>
  <c r="C2366" i="8" s="1"/>
  <c r="C2367" i="8" s="1"/>
  <c r="C2368" i="8" s="1"/>
  <c r="C2369" i="8" s="1"/>
  <c r="C2370" i="8" s="1"/>
  <c r="C2371" i="8" s="1"/>
  <c r="C2372" i="8" s="1"/>
  <c r="C2373" i="8" s="1"/>
  <c r="C2374" i="8" s="1"/>
  <c r="C2375" i="8" s="1"/>
  <c r="C2376" i="8" s="1"/>
  <c r="C2377" i="8" s="1"/>
  <c r="C2378" i="8" s="1"/>
  <c r="C2379" i="8" s="1"/>
  <c r="C2380" i="8" s="1"/>
  <c r="C2381" i="8" s="1"/>
  <c r="C2382" i="8" s="1"/>
  <c r="C2383" i="8" s="1"/>
  <c r="C2384" i="8" s="1"/>
  <c r="C2385" i="8" s="1"/>
  <c r="C2386" i="8" s="1"/>
  <c r="C2387" i="8" s="1"/>
  <c r="C2388" i="8" s="1"/>
  <c r="C2389" i="8" s="1"/>
  <c r="C2390" i="8" s="1"/>
  <c r="C2391" i="8" s="1"/>
  <c r="C2392" i="8" s="1"/>
  <c r="C2393" i="8" s="1"/>
  <c r="C2394" i="8" s="1"/>
  <c r="C2395" i="8" s="1"/>
  <c r="C2396" i="8" s="1"/>
  <c r="C2397" i="8" s="1"/>
  <c r="C2398" i="8" s="1"/>
  <c r="C2399" i="8" s="1"/>
  <c r="C2400" i="8" s="1"/>
  <c r="C2401" i="8" s="1"/>
  <c r="C2402" i="8" s="1"/>
  <c r="C2403" i="8" s="1"/>
  <c r="C2404" i="8" s="1"/>
  <c r="C2405" i="8" s="1"/>
  <c r="C2406" i="8" s="1"/>
  <c r="C2407" i="8" s="1"/>
  <c r="C2408" i="8" s="1"/>
  <c r="C2409" i="8" s="1"/>
  <c r="C2410" i="8" s="1"/>
  <c r="C2411" i="8" s="1"/>
  <c r="C2412" i="8" s="1"/>
  <c r="C2413" i="8" s="1"/>
  <c r="C2414" i="8" s="1"/>
  <c r="C2415" i="8" s="1"/>
  <c r="C2416" i="8" s="1"/>
  <c r="C2417" i="8" s="1"/>
  <c r="C2418" i="8" s="1"/>
  <c r="C2419" i="8" s="1"/>
  <c r="C2420" i="8" s="1"/>
  <c r="C2421" i="8" s="1"/>
  <c r="C2422" i="8" s="1"/>
  <c r="C2423" i="8" s="1"/>
  <c r="C2424" i="8" s="1"/>
  <c r="C2425" i="8" s="1"/>
  <c r="C2426" i="8" s="1"/>
  <c r="C2427" i="8" s="1"/>
  <c r="C2428" i="8" s="1"/>
  <c r="C2429" i="8" s="1"/>
  <c r="C2430" i="8" s="1"/>
  <c r="C2431" i="8" s="1"/>
  <c r="C2432" i="8" s="1"/>
  <c r="C2433" i="8" s="1"/>
  <c r="C2434" i="8" s="1"/>
  <c r="C2435" i="8" s="1"/>
  <c r="C2436" i="8" s="1"/>
  <c r="C2437" i="8" s="1"/>
  <c r="C2438" i="8" s="1"/>
  <c r="C2439" i="8" s="1"/>
  <c r="C2440" i="8" s="1"/>
  <c r="C2441" i="8" s="1"/>
  <c r="C2442" i="8" s="1"/>
  <c r="C2443" i="8" s="1"/>
  <c r="C2444" i="8" s="1"/>
  <c r="C2445" i="8" s="1"/>
  <c r="C2446" i="8" s="1"/>
  <c r="C2447" i="8" s="1"/>
  <c r="C2448" i="8" s="1"/>
  <c r="C2449" i="8" s="1"/>
  <c r="C2450" i="8" s="1"/>
  <c r="C2451" i="8" s="1"/>
  <c r="C2452" i="8" s="1"/>
  <c r="C2453" i="8" s="1"/>
  <c r="C2454" i="8" s="1"/>
  <c r="C2455" i="8" s="1"/>
  <c r="C2456" i="8" s="1"/>
  <c r="C2457" i="8" s="1"/>
  <c r="C2458" i="8" s="1"/>
  <c r="C2459" i="8" s="1"/>
  <c r="C2460" i="8" s="1"/>
  <c r="C2461" i="8" s="1"/>
  <c r="C2462" i="8" s="1"/>
  <c r="C2463" i="8" s="1"/>
  <c r="C2464" i="8" s="1"/>
  <c r="C2465" i="8" s="1"/>
  <c r="C2466" i="8" s="1"/>
  <c r="C2467" i="8" s="1"/>
  <c r="C2468" i="8" s="1"/>
  <c r="C2469" i="8" s="1"/>
  <c r="C2470" i="8" s="1"/>
  <c r="C2471" i="8" s="1"/>
  <c r="C2472" i="8" s="1"/>
  <c r="C2473" i="8" s="1"/>
  <c r="C2474" i="8" s="1"/>
  <c r="C2475" i="8" s="1"/>
  <c r="C2476" i="8" s="1"/>
  <c r="C2477" i="8" s="1"/>
  <c r="C2478" i="8" s="1"/>
  <c r="C2479" i="8" s="1"/>
  <c r="C2480" i="8" s="1"/>
  <c r="C2481" i="8" s="1"/>
  <c r="C2482" i="8" s="1"/>
  <c r="C2483" i="8" s="1"/>
  <c r="C2484" i="8" s="1"/>
  <c r="C2485" i="8" s="1"/>
  <c r="C2486" i="8" s="1"/>
  <c r="C2487" i="8" s="1"/>
  <c r="C2488" i="8" s="1"/>
  <c r="C2489" i="8" s="1"/>
  <c r="C2490" i="8" s="1"/>
  <c r="C2491" i="8" s="1"/>
  <c r="C2492" i="8" s="1"/>
  <c r="C2493" i="8" s="1"/>
  <c r="C2494" i="8" s="1"/>
  <c r="C2495" i="8" s="1"/>
  <c r="C2496" i="8" s="1"/>
  <c r="C2497" i="8" s="1"/>
  <c r="C2498" i="8" s="1"/>
  <c r="C2499" i="8" s="1"/>
  <c r="C2500" i="8" s="1"/>
  <c r="C2501" i="8" s="1"/>
  <c r="C2502" i="8" s="1"/>
  <c r="C2503" i="8" s="1"/>
  <c r="C2504" i="8" s="1"/>
  <c r="C2505" i="8" s="1"/>
  <c r="C2506" i="8" s="1"/>
  <c r="C2507" i="8" s="1"/>
  <c r="C2508" i="8" s="1"/>
  <c r="C2509" i="8" s="1"/>
  <c r="C2510" i="8" s="1"/>
  <c r="C2511" i="8" s="1"/>
  <c r="C2512" i="8" s="1"/>
  <c r="C2513" i="8" s="1"/>
  <c r="C2514" i="8" s="1"/>
  <c r="C2515" i="8" s="1"/>
  <c r="C2516" i="8" s="1"/>
  <c r="C2517" i="8" s="1"/>
  <c r="C2518" i="8" s="1"/>
  <c r="C2519" i="8" s="1"/>
  <c r="C2520" i="8" s="1"/>
  <c r="C2521" i="8" s="1"/>
  <c r="C2522" i="8" s="1"/>
  <c r="C2523" i="8" s="1"/>
  <c r="C2524" i="8" s="1"/>
  <c r="C2525" i="8" s="1"/>
  <c r="C2526" i="8" s="1"/>
  <c r="C2527" i="8" s="1"/>
  <c r="C2528" i="8" s="1"/>
  <c r="C2529" i="8" s="1"/>
  <c r="C2530" i="8" s="1"/>
  <c r="C2531" i="8" s="1"/>
  <c r="C2532" i="8" s="1"/>
  <c r="C2533" i="8" s="1"/>
  <c r="C2534" i="8" s="1"/>
  <c r="C2535" i="8" s="1"/>
  <c r="C2536" i="8" s="1"/>
  <c r="C2537" i="8" s="1"/>
  <c r="C2538" i="8" s="1"/>
  <c r="C2539" i="8" s="1"/>
  <c r="C2540" i="8" s="1"/>
  <c r="C2541" i="8" s="1"/>
  <c r="C2542" i="8" s="1"/>
  <c r="C2543" i="8" s="1"/>
  <c r="C2544" i="8" s="1"/>
  <c r="C2545" i="8" s="1"/>
  <c r="C2546" i="8" s="1"/>
  <c r="C2547" i="8" s="1"/>
  <c r="C2548" i="8" s="1"/>
  <c r="C2549" i="8" s="1"/>
  <c r="C2550" i="8" s="1"/>
  <c r="C2551" i="8" s="1"/>
  <c r="C2552" i="8" s="1"/>
  <c r="C2553" i="8" s="1"/>
  <c r="C2554" i="8" s="1"/>
  <c r="C2555" i="8" s="1"/>
  <c r="C2556" i="8" s="1"/>
  <c r="C2557" i="8" s="1"/>
  <c r="C2558" i="8" s="1"/>
  <c r="C2559" i="8" s="1"/>
  <c r="C2560" i="8" s="1"/>
  <c r="C2561" i="8" s="1"/>
  <c r="C2562" i="8" s="1"/>
  <c r="C2563" i="8" s="1"/>
  <c r="C2564" i="8" s="1"/>
  <c r="C2565" i="8" s="1"/>
  <c r="C2566" i="8" s="1"/>
  <c r="C2567" i="8" s="1"/>
  <c r="C2568" i="8" s="1"/>
  <c r="C2569" i="8" s="1"/>
  <c r="C2570" i="8" s="1"/>
  <c r="C2571" i="8" s="1"/>
  <c r="C2572" i="8" s="1"/>
  <c r="C2573" i="8" s="1"/>
  <c r="C2574" i="8" s="1"/>
  <c r="C2575" i="8" s="1"/>
  <c r="C2576" i="8" s="1"/>
  <c r="C2577" i="8" s="1"/>
  <c r="C2578" i="8" s="1"/>
  <c r="C2579" i="8" s="1"/>
  <c r="C2580" i="8" s="1"/>
  <c r="C2581" i="8" s="1"/>
  <c r="C2582" i="8" s="1"/>
  <c r="C2583" i="8" s="1"/>
  <c r="C2584" i="8" s="1"/>
  <c r="C2585" i="8" s="1"/>
  <c r="C2586" i="8" s="1"/>
  <c r="C2587" i="8" s="1"/>
  <c r="C2588" i="8" s="1"/>
  <c r="C2589" i="8" s="1"/>
  <c r="C2590" i="8" s="1"/>
  <c r="C2591" i="8" s="1"/>
  <c r="C2592" i="8" s="1"/>
  <c r="C2593" i="8" s="1"/>
  <c r="C2594" i="8" s="1"/>
  <c r="C2595" i="8" s="1"/>
  <c r="C2596" i="8" s="1"/>
  <c r="C2597" i="8" s="1"/>
  <c r="C2598" i="8" s="1"/>
  <c r="C2599" i="8" s="1"/>
  <c r="C2600" i="8" s="1"/>
  <c r="C2601" i="8" s="1"/>
  <c r="C2602" i="8" s="1"/>
  <c r="C2603" i="8" s="1"/>
  <c r="C2604" i="8" s="1"/>
  <c r="C2605" i="8" s="1"/>
  <c r="C2606" i="8" s="1"/>
  <c r="C2607" i="8" s="1"/>
  <c r="C2608" i="8" s="1"/>
  <c r="C2609" i="8" s="1"/>
  <c r="C2610" i="8" s="1"/>
  <c r="C2611" i="8" s="1"/>
  <c r="C2612" i="8" s="1"/>
  <c r="C2613" i="8" s="1"/>
  <c r="C2614" i="8" s="1"/>
  <c r="C2615" i="8" s="1"/>
  <c r="C2616" i="8" s="1"/>
  <c r="C2617" i="8" s="1"/>
  <c r="C2618" i="8" s="1"/>
  <c r="C2619" i="8" s="1"/>
  <c r="C2620" i="8" s="1"/>
  <c r="C2621" i="8" s="1"/>
  <c r="C2622" i="8" s="1"/>
  <c r="C2623" i="8" s="1"/>
  <c r="C2624" i="8" s="1"/>
  <c r="C2625" i="8" s="1"/>
  <c r="C2626" i="8" s="1"/>
  <c r="C2627" i="8" s="1"/>
  <c r="C2628" i="8" s="1"/>
  <c r="C2629" i="8" s="1"/>
  <c r="C2630" i="8" s="1"/>
  <c r="C2631" i="8" s="1"/>
  <c r="C2632" i="8" s="1"/>
  <c r="C2633" i="8" s="1"/>
  <c r="C2634" i="8" s="1"/>
  <c r="C2635" i="8" s="1"/>
  <c r="C2636" i="8" s="1"/>
  <c r="C2637" i="8" s="1"/>
  <c r="C2638" i="8" s="1"/>
  <c r="C2639" i="8" s="1"/>
  <c r="C2640" i="8" s="1"/>
  <c r="C2641" i="8" s="1"/>
  <c r="C2642" i="8" s="1"/>
  <c r="C2643" i="8" s="1"/>
  <c r="C2644" i="8" s="1"/>
  <c r="C2645" i="8" s="1"/>
  <c r="C2646" i="8" s="1"/>
  <c r="C2647" i="8" s="1"/>
  <c r="C2648" i="8" s="1"/>
  <c r="C2649" i="8" s="1"/>
  <c r="C2650" i="8" s="1"/>
  <c r="C2651" i="8" s="1"/>
  <c r="C2652" i="8" s="1"/>
  <c r="C2653" i="8" s="1"/>
  <c r="C2654" i="8" s="1"/>
  <c r="C2655" i="8" s="1"/>
  <c r="C2656" i="8" s="1"/>
  <c r="C2657" i="8" s="1"/>
  <c r="C2658" i="8" s="1"/>
  <c r="C2659" i="8" s="1"/>
  <c r="C2660" i="8" s="1"/>
  <c r="C2661" i="8" s="1"/>
  <c r="C2662" i="8" s="1"/>
  <c r="C2663" i="8" s="1"/>
  <c r="C2664" i="8" s="1"/>
  <c r="C2665" i="8" s="1"/>
  <c r="C2666" i="8" s="1"/>
  <c r="C2667" i="8" s="1"/>
  <c r="C2668" i="8" s="1"/>
  <c r="C2669" i="8" s="1"/>
  <c r="C2670" i="8" s="1"/>
  <c r="C2671" i="8" s="1"/>
  <c r="C2672" i="8" s="1"/>
  <c r="C2673" i="8" s="1"/>
  <c r="C2674" i="8" s="1"/>
  <c r="C2675" i="8" s="1"/>
  <c r="C2676" i="8" s="1"/>
  <c r="C2677" i="8" s="1"/>
  <c r="C2678" i="8" s="1"/>
  <c r="C2679" i="8" s="1"/>
  <c r="C2680" i="8" s="1"/>
  <c r="C2681" i="8" s="1"/>
  <c r="C2682" i="8" s="1"/>
  <c r="C2683" i="8" s="1"/>
  <c r="C2684" i="8" s="1"/>
  <c r="C2685" i="8" s="1"/>
  <c r="C2686" i="8" s="1"/>
  <c r="C2687" i="8" s="1"/>
  <c r="C2688" i="8" s="1"/>
  <c r="C2689" i="8" s="1"/>
  <c r="C2690" i="8" s="1"/>
  <c r="C2691" i="8" s="1"/>
  <c r="C2692" i="8" s="1"/>
  <c r="C2693" i="8" s="1"/>
  <c r="C2694" i="8" s="1"/>
  <c r="C2695" i="8" s="1"/>
  <c r="C2696" i="8" s="1"/>
  <c r="C2697" i="8" s="1"/>
  <c r="C2698" i="8" s="1"/>
  <c r="C2699" i="8" s="1"/>
  <c r="C2700" i="8" s="1"/>
  <c r="C2701" i="8" s="1"/>
  <c r="C2702" i="8" s="1"/>
  <c r="C2703" i="8" s="1"/>
  <c r="C2704" i="8" s="1"/>
  <c r="C2705" i="8" s="1"/>
  <c r="C2706" i="8" s="1"/>
  <c r="C2707" i="8" s="1"/>
  <c r="C2708" i="8" s="1"/>
  <c r="C2709" i="8" s="1"/>
  <c r="C2710" i="8" s="1"/>
  <c r="C2711" i="8" s="1"/>
  <c r="C2712" i="8" s="1"/>
  <c r="C2713" i="8" s="1"/>
  <c r="C2714" i="8" s="1"/>
  <c r="C2715" i="8" s="1"/>
  <c r="C2716" i="8" s="1"/>
  <c r="C2717" i="8" s="1"/>
  <c r="C2718" i="8" s="1"/>
  <c r="C2719" i="8" s="1"/>
  <c r="C2720" i="8" s="1"/>
  <c r="C2721" i="8" s="1"/>
  <c r="C2722" i="8" s="1"/>
  <c r="C2723" i="8" s="1"/>
  <c r="C2724" i="8" s="1"/>
  <c r="C2725" i="8" s="1"/>
  <c r="C2726" i="8" s="1"/>
  <c r="C2727" i="8" s="1"/>
  <c r="C2728" i="8" s="1"/>
  <c r="C2729" i="8" s="1"/>
  <c r="C2730" i="8" s="1"/>
  <c r="C2731" i="8" s="1"/>
  <c r="C2732" i="8" s="1"/>
  <c r="C2733" i="8" s="1"/>
  <c r="C2734" i="8" s="1"/>
  <c r="C2735" i="8" s="1"/>
  <c r="C2736" i="8" s="1"/>
  <c r="C2737" i="8" s="1"/>
  <c r="C2738" i="8" s="1"/>
  <c r="C2739" i="8" s="1"/>
  <c r="C2740" i="8" s="1"/>
  <c r="C2741" i="8" s="1"/>
  <c r="C2742" i="8" s="1"/>
  <c r="C2743" i="8" s="1"/>
  <c r="C2744" i="8" s="1"/>
  <c r="C2745" i="8" s="1"/>
  <c r="C2746" i="8" s="1"/>
  <c r="C2747" i="8" s="1"/>
  <c r="C2748" i="8" s="1"/>
  <c r="C2749" i="8" s="1"/>
  <c r="C2750" i="8" s="1"/>
  <c r="C2751" i="8" s="1"/>
  <c r="C2752" i="8" s="1"/>
  <c r="C2753" i="8" s="1"/>
  <c r="C2754" i="8" s="1"/>
  <c r="C2755" i="8" s="1"/>
  <c r="C2756" i="8" s="1"/>
  <c r="C2757" i="8" s="1"/>
  <c r="C2758" i="8" s="1"/>
  <c r="C2759" i="8" s="1"/>
  <c r="C2760" i="8" s="1"/>
  <c r="C2761" i="8" s="1"/>
  <c r="C2762" i="8" s="1"/>
  <c r="C2763" i="8" s="1"/>
  <c r="C2764" i="8" s="1"/>
  <c r="C2765" i="8" s="1"/>
  <c r="C2766" i="8" s="1"/>
  <c r="C2767" i="8" s="1"/>
  <c r="C2768" i="8" s="1"/>
  <c r="C2769" i="8" s="1"/>
  <c r="C2770" i="8" s="1"/>
  <c r="C2771" i="8" s="1"/>
  <c r="C2772" i="8" s="1"/>
  <c r="C2773" i="8" s="1"/>
  <c r="C2774" i="8" s="1"/>
  <c r="C2775" i="8" s="1"/>
  <c r="C2776" i="8" s="1"/>
  <c r="C2777" i="8" s="1"/>
  <c r="C2778" i="8" s="1"/>
  <c r="C2779" i="8" s="1"/>
  <c r="C2780" i="8" s="1"/>
  <c r="C2781" i="8" s="1"/>
  <c r="C2782" i="8" s="1"/>
  <c r="C2783" i="8" s="1"/>
  <c r="C2784" i="8" s="1"/>
  <c r="C2785" i="8" s="1"/>
  <c r="C2786" i="8" s="1"/>
  <c r="C2787" i="8" s="1"/>
  <c r="C2788" i="8" s="1"/>
  <c r="C2789" i="8" s="1"/>
  <c r="C2790" i="8" s="1"/>
  <c r="C2791" i="8" s="1"/>
  <c r="C2792" i="8" s="1"/>
  <c r="C2793" i="8" s="1"/>
  <c r="C2794" i="8" s="1"/>
  <c r="C2795" i="8" s="1"/>
  <c r="C2796" i="8" s="1"/>
  <c r="C2797" i="8" s="1"/>
  <c r="C2798" i="8" s="1"/>
  <c r="C2799" i="8" s="1"/>
  <c r="C2800" i="8" s="1"/>
  <c r="C2801" i="8" s="1"/>
  <c r="C2802" i="8" s="1"/>
  <c r="C2803" i="8" s="1"/>
  <c r="C2804" i="8" s="1"/>
  <c r="C2805" i="8" s="1"/>
  <c r="C2806" i="8" s="1"/>
  <c r="C2807" i="8" s="1"/>
  <c r="C2808" i="8" s="1"/>
  <c r="C2809" i="8" s="1"/>
  <c r="C2810" i="8" s="1"/>
  <c r="C2811" i="8" s="1"/>
  <c r="C2812" i="8" s="1"/>
  <c r="C2813" i="8" s="1"/>
  <c r="C2814" i="8" s="1"/>
  <c r="C2815" i="8" s="1"/>
  <c r="C2816" i="8" s="1"/>
  <c r="C2817" i="8" s="1"/>
  <c r="C2818" i="8" s="1"/>
  <c r="C2819" i="8" s="1"/>
  <c r="C2820" i="8" s="1"/>
  <c r="C2821" i="8" s="1"/>
  <c r="C2822" i="8" s="1"/>
  <c r="C2823" i="8" s="1"/>
  <c r="C2824" i="8" s="1"/>
  <c r="C2825" i="8" s="1"/>
  <c r="C2826" i="8" s="1"/>
  <c r="C2827" i="8" s="1"/>
  <c r="C2828" i="8" s="1"/>
  <c r="C2829" i="8" s="1"/>
  <c r="C2830" i="8" s="1"/>
  <c r="C2831" i="8" s="1"/>
  <c r="C2832" i="8" s="1"/>
  <c r="C2833" i="8" s="1"/>
  <c r="C2834" i="8" s="1"/>
  <c r="C2835" i="8" s="1"/>
  <c r="C2836" i="8" s="1"/>
  <c r="C2837" i="8" s="1"/>
  <c r="C2838" i="8" s="1"/>
  <c r="C2839" i="8" s="1"/>
  <c r="C2840" i="8" s="1"/>
  <c r="C2841" i="8" s="1"/>
  <c r="C2842" i="8" s="1"/>
  <c r="C2843" i="8" s="1"/>
  <c r="C2844" i="8" s="1"/>
  <c r="C2845" i="8" s="1"/>
  <c r="C2846" i="8" s="1"/>
  <c r="C2847" i="8" s="1"/>
  <c r="C2848" i="8" s="1"/>
  <c r="C2849" i="8" s="1"/>
  <c r="C2850" i="8" s="1"/>
  <c r="C2851" i="8" s="1"/>
  <c r="C2852" i="8" s="1"/>
  <c r="C2853" i="8" s="1"/>
  <c r="C2854" i="8" s="1"/>
  <c r="C2855" i="8" s="1"/>
  <c r="C2856" i="8" s="1"/>
  <c r="C2857" i="8" s="1"/>
  <c r="C2858" i="8" s="1"/>
  <c r="C2859" i="8" s="1"/>
  <c r="C2860" i="8" s="1"/>
  <c r="C2861" i="8" s="1"/>
  <c r="C2862" i="8" s="1"/>
  <c r="C2863" i="8" s="1"/>
  <c r="C2864" i="8" s="1"/>
  <c r="C2865" i="8" s="1"/>
  <c r="C2866" i="8" s="1"/>
  <c r="C2867" i="8" s="1"/>
  <c r="C2868" i="8" s="1"/>
  <c r="C2869" i="8" s="1"/>
  <c r="C2870" i="8" s="1"/>
  <c r="C2871" i="8" s="1"/>
  <c r="C2872" i="8" s="1"/>
  <c r="C2873" i="8" s="1"/>
  <c r="C2874" i="8" s="1"/>
  <c r="C2875" i="8" s="1"/>
  <c r="C2876" i="8" s="1"/>
  <c r="C2877" i="8" s="1"/>
  <c r="C2878" i="8" s="1"/>
  <c r="C2879" i="8" s="1"/>
  <c r="C2880" i="8" s="1"/>
  <c r="C2881" i="8" s="1"/>
  <c r="C2882" i="8" s="1"/>
  <c r="C2883" i="8" s="1"/>
  <c r="C2884" i="8" s="1"/>
  <c r="C2885" i="8" s="1"/>
  <c r="C2886" i="8" s="1"/>
  <c r="C2887" i="8" s="1"/>
  <c r="C2888" i="8" s="1"/>
  <c r="C2889" i="8" s="1"/>
  <c r="C2890" i="8" s="1"/>
  <c r="C2891" i="8" s="1"/>
  <c r="C2892" i="8" s="1"/>
  <c r="C2893" i="8" s="1"/>
  <c r="C2894" i="8" s="1"/>
  <c r="C2895" i="8" s="1"/>
  <c r="C2896" i="8" s="1"/>
  <c r="C2897" i="8" s="1"/>
  <c r="C2898" i="8" s="1"/>
  <c r="C2899" i="8" s="1"/>
  <c r="C2900" i="8" s="1"/>
  <c r="C2901" i="8" s="1"/>
  <c r="C2902" i="8" s="1"/>
  <c r="C2903" i="8" s="1"/>
  <c r="C2904" i="8" s="1"/>
  <c r="C2905" i="8" s="1"/>
  <c r="C2906" i="8" s="1"/>
  <c r="C2907" i="8" s="1"/>
  <c r="C2908" i="8" s="1"/>
  <c r="C2909" i="8" s="1"/>
  <c r="C2910" i="8" s="1"/>
  <c r="C2911" i="8" s="1"/>
  <c r="C2912" i="8" s="1"/>
  <c r="C2913" i="8" s="1"/>
  <c r="C2914" i="8" s="1"/>
  <c r="C2915" i="8" s="1"/>
  <c r="C2916" i="8" s="1"/>
  <c r="C2917" i="8" s="1"/>
  <c r="C2918" i="8" s="1"/>
  <c r="C2919" i="8" s="1"/>
  <c r="C2920" i="8" s="1"/>
  <c r="C2921" i="8" s="1"/>
  <c r="C2922" i="8" s="1"/>
  <c r="C2923" i="8" s="1"/>
  <c r="C2924" i="8" s="1"/>
  <c r="C2925" i="8" s="1"/>
  <c r="C2926" i="8" s="1"/>
  <c r="C2927" i="8" s="1"/>
  <c r="C2928" i="8" s="1"/>
  <c r="C2929" i="8" s="1"/>
  <c r="C2930" i="8" s="1"/>
  <c r="C2931" i="8" s="1"/>
  <c r="C2932" i="8" s="1"/>
  <c r="C2933" i="8" s="1"/>
  <c r="C2934" i="8" s="1"/>
  <c r="C2935" i="8" s="1"/>
  <c r="C2936" i="8" s="1"/>
  <c r="C2937" i="8" s="1"/>
  <c r="C2938" i="8" s="1"/>
  <c r="C2939" i="8" s="1"/>
  <c r="C2940" i="8" s="1"/>
  <c r="C2941" i="8" s="1"/>
  <c r="C2942" i="8" s="1"/>
  <c r="C2943" i="8" s="1"/>
  <c r="C2944" i="8" s="1"/>
  <c r="C2945" i="8" s="1"/>
  <c r="C2946" i="8" s="1"/>
  <c r="C2947" i="8" s="1"/>
  <c r="C2948" i="8" s="1"/>
  <c r="C2949" i="8" s="1"/>
  <c r="C2950" i="8" s="1"/>
  <c r="C2951" i="8" s="1"/>
  <c r="C2952" i="8" s="1"/>
  <c r="C2953" i="8" s="1"/>
  <c r="C2954" i="8" s="1"/>
  <c r="C2955" i="8" s="1"/>
  <c r="C2956" i="8" s="1"/>
  <c r="C2957" i="8" s="1"/>
  <c r="C2958" i="8" s="1"/>
  <c r="C2959" i="8" s="1"/>
  <c r="C2960" i="8" s="1"/>
  <c r="C2961" i="8" s="1"/>
  <c r="C2962" i="8" s="1"/>
  <c r="C2963" i="8" s="1"/>
  <c r="C2964" i="8" s="1"/>
  <c r="C2965" i="8" s="1"/>
  <c r="C2966" i="8" s="1"/>
  <c r="C2967" i="8" s="1"/>
  <c r="C2968" i="8" s="1"/>
  <c r="C2969" i="8" s="1"/>
  <c r="C2970" i="8" s="1"/>
  <c r="C2971" i="8" s="1"/>
  <c r="C2972" i="8" s="1"/>
  <c r="C2973" i="8" s="1"/>
  <c r="C2974" i="8" s="1"/>
  <c r="C2975" i="8" s="1"/>
  <c r="C2976" i="8" s="1"/>
  <c r="C2977" i="8" s="1"/>
  <c r="C2978" i="8" s="1"/>
  <c r="C2979" i="8" s="1"/>
  <c r="C2980" i="8" s="1"/>
  <c r="C2981" i="8" s="1"/>
  <c r="C2982" i="8" s="1"/>
  <c r="C2983" i="8" s="1"/>
  <c r="C2984" i="8" s="1"/>
  <c r="C2985" i="8" s="1"/>
  <c r="C2986" i="8" s="1"/>
  <c r="C2987" i="8" s="1"/>
  <c r="C2988" i="8" s="1"/>
  <c r="C2989" i="8" s="1"/>
  <c r="C2990" i="8" s="1"/>
  <c r="C2991" i="8" s="1"/>
  <c r="C2992" i="8" s="1"/>
  <c r="C2993" i="8" s="1"/>
  <c r="C2994" i="8" s="1"/>
  <c r="C2995" i="8" s="1"/>
  <c r="C2996" i="8" s="1"/>
  <c r="C2997" i="8" s="1"/>
  <c r="C2998" i="8" s="1"/>
  <c r="C2999" i="8" s="1"/>
  <c r="C3000" i="8" s="1"/>
  <c r="C3001" i="8" s="1"/>
  <c r="C3002" i="8" s="1"/>
  <c r="C3003" i="8" s="1"/>
  <c r="C3004" i="8" s="1"/>
  <c r="C3005" i="8" s="1"/>
  <c r="C3006" i="8" s="1"/>
  <c r="C3007" i="8" s="1"/>
  <c r="C3008" i="8" s="1"/>
  <c r="C3009" i="8" s="1"/>
  <c r="C3010" i="8" s="1"/>
  <c r="C3011" i="8" s="1"/>
  <c r="C3012" i="8" s="1"/>
  <c r="C3013" i="8" s="1"/>
  <c r="C3014" i="8" s="1"/>
  <c r="C3015" i="8" s="1"/>
  <c r="C3016" i="8" s="1"/>
  <c r="C3017" i="8" s="1"/>
  <c r="C3018" i="8" s="1"/>
  <c r="C3019" i="8" s="1"/>
  <c r="C3020" i="8" s="1"/>
  <c r="C3021" i="8" s="1"/>
  <c r="C3022" i="8" s="1"/>
  <c r="C3023" i="8" s="1"/>
  <c r="C3024" i="8" s="1"/>
  <c r="C3025" i="8" s="1"/>
  <c r="C3026" i="8" s="1"/>
  <c r="C3027" i="8" s="1"/>
  <c r="C3028" i="8" s="1"/>
  <c r="C3029" i="8" s="1"/>
  <c r="C3030" i="8" s="1"/>
  <c r="C3031" i="8" s="1"/>
  <c r="C3032" i="8" s="1"/>
  <c r="C3033" i="8" s="1"/>
  <c r="C3034" i="8" s="1"/>
  <c r="C3035" i="8" s="1"/>
  <c r="C3036" i="8" s="1"/>
  <c r="C3037" i="8" s="1"/>
  <c r="C3038" i="8" s="1"/>
  <c r="C3039" i="8" s="1"/>
  <c r="C3040" i="8" s="1"/>
  <c r="C3041" i="8" s="1"/>
  <c r="C3042" i="8" s="1"/>
  <c r="C3043" i="8" s="1"/>
  <c r="C3044" i="8" s="1"/>
  <c r="C3045" i="8" s="1"/>
  <c r="C3046" i="8" s="1"/>
  <c r="C3047" i="8" s="1"/>
  <c r="C3048" i="8" s="1"/>
  <c r="C3049" i="8" s="1"/>
  <c r="C3050" i="8" s="1"/>
  <c r="C3051" i="8" s="1"/>
  <c r="C3052" i="8" s="1"/>
  <c r="C3053" i="8" s="1"/>
  <c r="C3054" i="8" s="1"/>
  <c r="C3055" i="8" s="1"/>
  <c r="C3056" i="8" s="1"/>
  <c r="C3057" i="8" s="1"/>
  <c r="C3058" i="8" s="1"/>
  <c r="C3059" i="8" s="1"/>
  <c r="C3060" i="8" s="1"/>
  <c r="C3061" i="8" s="1"/>
  <c r="C3062" i="8" s="1"/>
  <c r="C3063" i="8" s="1"/>
  <c r="C3064" i="8" s="1"/>
  <c r="C3065" i="8" s="1"/>
  <c r="C3066" i="8" s="1"/>
  <c r="C3067" i="8" s="1"/>
  <c r="C3068" i="8" s="1"/>
  <c r="C3069" i="8" s="1"/>
  <c r="C3070" i="8" s="1"/>
  <c r="C3071" i="8" s="1"/>
  <c r="C3072" i="8" s="1"/>
  <c r="C3073" i="8" s="1"/>
  <c r="C3074" i="8" s="1"/>
  <c r="C3075" i="8" s="1"/>
  <c r="C3076" i="8" s="1"/>
  <c r="C3077" i="8" s="1"/>
  <c r="C3078" i="8" s="1"/>
  <c r="C3079" i="8" s="1"/>
  <c r="C3080" i="8" s="1"/>
  <c r="C3081" i="8" s="1"/>
  <c r="C3082" i="8" s="1"/>
  <c r="C3083" i="8" s="1"/>
  <c r="C3084" i="8" s="1"/>
  <c r="C3085" i="8" s="1"/>
  <c r="C3086" i="8" s="1"/>
  <c r="C3087" i="8" s="1"/>
  <c r="C3088" i="8" s="1"/>
  <c r="C3089" i="8" s="1"/>
  <c r="C3090" i="8" s="1"/>
  <c r="C3091" i="8" s="1"/>
  <c r="C3092" i="8" s="1"/>
  <c r="C3093" i="8" s="1"/>
  <c r="C3094" i="8" s="1"/>
  <c r="C3095" i="8" s="1"/>
  <c r="C3096" i="8" s="1"/>
  <c r="C3097" i="8" s="1"/>
  <c r="C3098" i="8" s="1"/>
  <c r="C3099" i="8" s="1"/>
  <c r="C3100" i="8" s="1"/>
  <c r="C3101" i="8" s="1"/>
  <c r="C3102" i="8" s="1"/>
  <c r="C3103" i="8" s="1"/>
  <c r="C3104" i="8" s="1"/>
  <c r="C3105" i="8" s="1"/>
  <c r="C3106" i="8" s="1"/>
  <c r="C3107" i="8" s="1"/>
  <c r="C3108" i="8" s="1"/>
  <c r="C3109" i="8" s="1"/>
  <c r="C3110" i="8" s="1"/>
  <c r="C3111" i="8" s="1"/>
  <c r="C3112" i="8" s="1"/>
  <c r="C3113" i="8" s="1"/>
  <c r="C3114" i="8" s="1"/>
  <c r="C3115" i="8" s="1"/>
  <c r="C3116" i="8" s="1"/>
  <c r="C3117" i="8" s="1"/>
  <c r="C3118" i="8" s="1"/>
  <c r="C3119" i="8" s="1"/>
  <c r="C3120" i="8" s="1"/>
  <c r="C3121" i="8" s="1"/>
  <c r="C3122" i="8" s="1"/>
  <c r="C3123" i="8" s="1"/>
  <c r="C3124" i="8" s="1"/>
  <c r="C3125" i="8" s="1"/>
  <c r="C3126" i="8" s="1"/>
  <c r="C3127" i="8" s="1"/>
  <c r="C3128" i="8" s="1"/>
  <c r="C3129" i="8" s="1"/>
  <c r="C3130" i="8" s="1"/>
  <c r="C3131" i="8" s="1"/>
  <c r="C3132" i="8" s="1"/>
  <c r="C3133" i="8" s="1"/>
  <c r="C3134" i="8" s="1"/>
  <c r="C3135" i="8" s="1"/>
  <c r="C3136" i="8" s="1"/>
  <c r="C3137" i="8" s="1"/>
  <c r="C3138" i="8" s="1"/>
  <c r="C3139" i="8" s="1"/>
  <c r="C3140" i="8" s="1"/>
  <c r="C3141" i="8" s="1"/>
  <c r="C3142" i="8" s="1"/>
  <c r="C3143" i="8" s="1"/>
  <c r="C3144" i="8" s="1"/>
  <c r="C3145" i="8" s="1"/>
  <c r="C3146" i="8" s="1"/>
  <c r="C3147" i="8" s="1"/>
  <c r="C3148" i="8" s="1"/>
  <c r="C3149" i="8" s="1"/>
  <c r="C3150" i="8" s="1"/>
  <c r="C3151" i="8" s="1"/>
  <c r="C3152" i="8" s="1"/>
  <c r="C3153" i="8" s="1"/>
  <c r="C3154" i="8" s="1"/>
  <c r="C3155" i="8" s="1"/>
  <c r="C3156" i="8" s="1"/>
  <c r="C3157" i="8" s="1"/>
  <c r="C3158" i="8" s="1"/>
  <c r="C3159" i="8" s="1"/>
  <c r="C3160" i="8" s="1"/>
  <c r="C3161" i="8" s="1"/>
  <c r="C3162" i="8" s="1"/>
  <c r="C3163" i="8" s="1"/>
  <c r="C3164" i="8" s="1"/>
  <c r="C3165" i="8" s="1"/>
  <c r="C3166" i="8" s="1"/>
  <c r="C3167" i="8" s="1"/>
  <c r="C3168" i="8" s="1"/>
  <c r="C3169" i="8" s="1"/>
  <c r="C3170" i="8" s="1"/>
  <c r="C3171" i="8" s="1"/>
  <c r="C3172" i="8" s="1"/>
  <c r="C3173" i="8" s="1"/>
  <c r="C3174" i="8" s="1"/>
  <c r="C3175" i="8" s="1"/>
  <c r="C3176" i="8" s="1"/>
  <c r="C3177" i="8" s="1"/>
  <c r="C3178" i="8" s="1"/>
  <c r="C3179" i="8" s="1"/>
  <c r="C3180" i="8" s="1"/>
  <c r="C3181" i="8" s="1"/>
  <c r="C3182" i="8" s="1"/>
  <c r="C3183" i="8" s="1"/>
  <c r="C3184" i="8" s="1"/>
  <c r="C3185" i="8" s="1"/>
  <c r="C3186" i="8" s="1"/>
  <c r="C3187" i="8" s="1"/>
  <c r="C3188" i="8" s="1"/>
  <c r="C3189" i="8" s="1"/>
  <c r="C3190" i="8" s="1"/>
  <c r="C3191" i="8" s="1"/>
  <c r="C3192" i="8" s="1"/>
  <c r="C3193" i="8" s="1"/>
  <c r="C3194" i="8" s="1"/>
  <c r="C3195" i="8" s="1"/>
  <c r="C3196" i="8" s="1"/>
  <c r="C3197" i="8" s="1"/>
  <c r="C3198" i="8" s="1"/>
  <c r="C3199" i="8" s="1"/>
  <c r="C3200" i="8" s="1"/>
  <c r="C3201" i="8" s="1"/>
  <c r="C3202" i="8" s="1"/>
  <c r="C3203" i="8" s="1"/>
  <c r="C3204" i="8" s="1"/>
  <c r="C3205" i="8" s="1"/>
  <c r="C3206" i="8" s="1"/>
  <c r="C3207" i="8" s="1"/>
  <c r="C3208" i="8" s="1"/>
  <c r="C3209" i="8" s="1"/>
  <c r="C3210" i="8" s="1"/>
  <c r="C3211" i="8" s="1"/>
  <c r="C3212" i="8" s="1"/>
  <c r="C3213" i="8" s="1"/>
  <c r="C3214" i="8" s="1"/>
  <c r="C3215" i="8" s="1"/>
  <c r="C3216" i="8" s="1"/>
  <c r="C3217" i="8" s="1"/>
  <c r="C3218" i="8" s="1"/>
  <c r="C3219" i="8" s="1"/>
  <c r="C3220" i="8" s="1"/>
  <c r="C3221" i="8" s="1"/>
  <c r="C3222" i="8" s="1"/>
  <c r="C3223" i="8" s="1"/>
  <c r="C3224" i="8" s="1"/>
  <c r="C3225" i="8" s="1"/>
  <c r="C3226" i="8" s="1"/>
  <c r="C3227" i="8" s="1"/>
  <c r="C3228" i="8" s="1"/>
  <c r="C3229" i="8" s="1"/>
  <c r="C3230" i="8" s="1"/>
  <c r="C3231" i="8" s="1"/>
  <c r="C3232" i="8" s="1"/>
  <c r="C3233" i="8" s="1"/>
  <c r="C3234" i="8" s="1"/>
  <c r="C3235" i="8" s="1"/>
  <c r="C3236" i="8" s="1"/>
  <c r="C3237" i="8" s="1"/>
  <c r="C3238" i="8" s="1"/>
  <c r="C3239" i="8" s="1"/>
  <c r="C3240" i="8" s="1"/>
  <c r="C3241" i="8" s="1"/>
  <c r="C3242" i="8" s="1"/>
  <c r="C3243" i="8" s="1"/>
  <c r="C3244" i="8" s="1"/>
  <c r="C3245" i="8" s="1"/>
  <c r="C3246" i="8" s="1"/>
  <c r="C3247" i="8" s="1"/>
  <c r="C3248" i="8" s="1"/>
  <c r="C3249" i="8" s="1"/>
  <c r="C3250" i="8" s="1"/>
  <c r="C3251" i="8" s="1"/>
  <c r="C3252" i="8" s="1"/>
  <c r="C3253" i="8" s="1"/>
  <c r="C3254" i="8" s="1"/>
  <c r="C3255" i="8" s="1"/>
  <c r="C3256" i="8" s="1"/>
  <c r="C3257" i="8" s="1"/>
  <c r="C3258" i="8" s="1"/>
  <c r="C3259" i="8" s="1"/>
  <c r="C3260" i="8" s="1"/>
  <c r="C3261" i="8" s="1"/>
  <c r="C3262" i="8" s="1"/>
  <c r="C3263" i="8" s="1"/>
  <c r="C3264" i="8" s="1"/>
  <c r="C3265" i="8" s="1"/>
  <c r="C3266" i="8" s="1"/>
  <c r="C3267" i="8" s="1"/>
  <c r="C3268" i="8" s="1"/>
  <c r="C3269" i="8" s="1"/>
  <c r="C3270" i="8" s="1"/>
  <c r="C3271" i="8" s="1"/>
  <c r="C3272" i="8" s="1"/>
  <c r="C3273" i="8" s="1"/>
  <c r="C3274" i="8" s="1"/>
  <c r="C3275" i="8" s="1"/>
  <c r="C3276" i="8" s="1"/>
  <c r="C3277" i="8" s="1"/>
  <c r="C3278" i="8" s="1"/>
  <c r="C3279" i="8" s="1"/>
  <c r="C3280" i="8" s="1"/>
  <c r="C3281" i="8" s="1"/>
  <c r="C3282" i="8" s="1"/>
  <c r="C3283" i="8" s="1"/>
  <c r="C3284" i="8" s="1"/>
  <c r="C3285" i="8" s="1"/>
  <c r="C3286" i="8" s="1"/>
  <c r="C3287" i="8" s="1"/>
  <c r="C3288" i="8" s="1"/>
  <c r="C3289" i="8" s="1"/>
  <c r="C3290" i="8" s="1"/>
  <c r="C3291" i="8" s="1"/>
  <c r="C3292" i="8" s="1"/>
  <c r="C3293" i="8" s="1"/>
  <c r="C3294" i="8" s="1"/>
  <c r="C3295" i="8" s="1"/>
  <c r="C3296" i="8" s="1"/>
  <c r="C3297" i="8" s="1"/>
  <c r="C3298" i="8" s="1"/>
  <c r="C3299" i="8" s="1"/>
  <c r="C3300" i="8" s="1"/>
  <c r="C3301" i="8" s="1"/>
  <c r="C3302" i="8" s="1"/>
  <c r="C3303" i="8" s="1"/>
  <c r="C3304" i="8" s="1"/>
  <c r="C3305" i="8" s="1"/>
  <c r="C3306" i="8" s="1"/>
  <c r="C3307" i="8" s="1"/>
  <c r="C3308" i="8" s="1"/>
  <c r="C3309" i="8" s="1"/>
  <c r="C3310" i="8" s="1"/>
  <c r="C3311" i="8" s="1"/>
  <c r="C3312" i="8" s="1"/>
  <c r="C3313" i="8" s="1"/>
  <c r="C3314" i="8" s="1"/>
  <c r="C3315" i="8" s="1"/>
  <c r="C3316" i="8" s="1"/>
  <c r="C3317" i="8" s="1"/>
  <c r="C3318" i="8" s="1"/>
  <c r="C3319" i="8" s="1"/>
  <c r="C3320" i="8" s="1"/>
  <c r="C3321" i="8" s="1"/>
  <c r="C3322" i="8" s="1"/>
  <c r="C3323" i="8" s="1"/>
  <c r="C3324" i="8" s="1"/>
  <c r="C3325" i="8" s="1"/>
  <c r="C3326" i="8" s="1"/>
  <c r="C3327" i="8" s="1"/>
  <c r="C3328" i="8" s="1"/>
  <c r="C3329" i="8" s="1"/>
  <c r="C3330" i="8" s="1"/>
  <c r="C3331" i="8" s="1"/>
  <c r="C3332" i="8" s="1"/>
  <c r="C3333" i="8" s="1"/>
  <c r="C3334" i="8" s="1"/>
  <c r="C3335" i="8" s="1"/>
  <c r="C3336" i="8" s="1"/>
  <c r="C3337" i="8" s="1"/>
  <c r="C3338" i="8" s="1"/>
  <c r="C3339" i="8" s="1"/>
  <c r="C3340" i="8" s="1"/>
  <c r="C3341" i="8" s="1"/>
  <c r="C3342" i="8" s="1"/>
  <c r="C3343" i="8" s="1"/>
  <c r="C3344" i="8" s="1"/>
  <c r="C3345" i="8" s="1"/>
  <c r="C3346" i="8" s="1"/>
  <c r="C3347" i="8" s="1"/>
  <c r="C3348" i="8" s="1"/>
  <c r="C3349" i="8" s="1"/>
  <c r="C3350" i="8" s="1"/>
  <c r="C3351" i="8" s="1"/>
  <c r="C3352" i="8" s="1"/>
  <c r="C3353" i="8" s="1"/>
  <c r="C3354" i="8" s="1"/>
  <c r="C3355" i="8" s="1"/>
  <c r="C3356" i="8" s="1"/>
  <c r="C3357" i="8" s="1"/>
  <c r="C3358" i="8" s="1"/>
  <c r="C3359" i="8" s="1"/>
  <c r="C3360" i="8" s="1"/>
  <c r="C3361" i="8" s="1"/>
  <c r="C3362" i="8" s="1"/>
  <c r="C3363" i="8" s="1"/>
  <c r="C3364" i="8" s="1"/>
  <c r="C3365" i="8" s="1"/>
  <c r="C3366" i="8" s="1"/>
  <c r="C3367" i="8" s="1"/>
  <c r="C3368" i="8" s="1"/>
  <c r="C3369" i="8" s="1"/>
  <c r="C3370" i="8" s="1"/>
  <c r="C3371" i="8" s="1"/>
  <c r="C3372" i="8" s="1"/>
  <c r="C3373" i="8" s="1"/>
  <c r="C3374" i="8" s="1"/>
  <c r="C3375" i="8" s="1"/>
  <c r="C3376" i="8" s="1"/>
  <c r="C3377" i="8" s="1"/>
  <c r="C3378" i="8" s="1"/>
  <c r="C3379" i="8" s="1"/>
  <c r="C3380" i="8" s="1"/>
  <c r="C3381" i="8" s="1"/>
  <c r="C3382" i="8" s="1"/>
  <c r="C3383" i="8" s="1"/>
  <c r="C3384" i="8" s="1"/>
  <c r="C3385" i="8" s="1"/>
  <c r="C3386" i="8" s="1"/>
  <c r="C3387" i="8" s="1"/>
  <c r="C3388" i="8" s="1"/>
  <c r="C3389" i="8" s="1"/>
  <c r="C3390" i="8" s="1"/>
  <c r="C3391" i="8" s="1"/>
  <c r="C3392" i="8" s="1"/>
  <c r="C3393" i="8" s="1"/>
  <c r="C3394" i="8" s="1"/>
  <c r="C3395" i="8" s="1"/>
  <c r="C3396" i="8" s="1"/>
  <c r="C3397" i="8" s="1"/>
  <c r="C3398" i="8" s="1"/>
  <c r="C3399" i="8" s="1"/>
  <c r="C3400" i="8" s="1"/>
  <c r="C3401" i="8" s="1"/>
  <c r="C3402" i="8" s="1"/>
  <c r="C3403" i="8" s="1"/>
  <c r="C3404" i="8" s="1"/>
  <c r="C3405" i="8" s="1"/>
  <c r="C3406" i="8" s="1"/>
  <c r="C3407" i="8" s="1"/>
  <c r="C3408" i="8" s="1"/>
  <c r="C3409" i="8" s="1"/>
  <c r="C3410" i="8" s="1"/>
  <c r="C3411" i="8" s="1"/>
  <c r="C3412" i="8" s="1"/>
  <c r="C3413" i="8" s="1"/>
  <c r="C3414" i="8" s="1"/>
  <c r="C3415" i="8" s="1"/>
  <c r="C3416" i="8" s="1"/>
  <c r="C3417" i="8" s="1"/>
  <c r="C3418" i="8" s="1"/>
  <c r="C3419" i="8" s="1"/>
  <c r="C3420" i="8" s="1"/>
  <c r="C3421" i="8" s="1"/>
  <c r="C3422" i="8" s="1"/>
  <c r="C3423" i="8" s="1"/>
  <c r="C3424" i="8" s="1"/>
  <c r="C3425" i="8" s="1"/>
  <c r="C3426" i="8" s="1"/>
  <c r="C3427" i="8" s="1"/>
  <c r="C3428" i="8" s="1"/>
  <c r="C3429" i="8" s="1"/>
  <c r="C3430" i="8" s="1"/>
  <c r="C3431" i="8" s="1"/>
  <c r="C3432" i="8" s="1"/>
  <c r="C3433" i="8" s="1"/>
  <c r="C3434" i="8" s="1"/>
  <c r="C3435" i="8" s="1"/>
  <c r="C3436" i="8" s="1"/>
  <c r="C3437" i="8" s="1"/>
  <c r="C3438" i="8" s="1"/>
  <c r="C3439" i="8" s="1"/>
  <c r="C3440" i="8" s="1"/>
  <c r="C3441" i="8" s="1"/>
  <c r="C3442" i="8" s="1"/>
  <c r="C3443" i="8" s="1"/>
  <c r="C3444" i="8" s="1"/>
  <c r="C3445" i="8" s="1"/>
  <c r="C3446" i="8" s="1"/>
  <c r="C3447" i="8" s="1"/>
  <c r="C3448" i="8" s="1"/>
  <c r="C3449" i="8" s="1"/>
  <c r="C3450" i="8" s="1"/>
  <c r="C3451" i="8" s="1"/>
  <c r="C3452" i="8" s="1"/>
  <c r="C3453" i="8" s="1"/>
  <c r="C3454" i="8" s="1"/>
  <c r="C3455" i="8" s="1"/>
  <c r="C3456" i="8" s="1"/>
  <c r="C3457" i="8" s="1"/>
  <c r="C3458" i="8" s="1"/>
  <c r="C3459" i="8" s="1"/>
  <c r="C3460" i="8" s="1"/>
  <c r="C3461" i="8" s="1"/>
  <c r="C3462" i="8" s="1"/>
  <c r="C3463" i="8" s="1"/>
  <c r="C3464" i="8" s="1"/>
  <c r="C3465" i="8" s="1"/>
  <c r="C3466" i="8" s="1"/>
  <c r="C3467" i="8" s="1"/>
  <c r="C3468" i="8" s="1"/>
  <c r="C3469" i="8" s="1"/>
  <c r="C3470" i="8" s="1"/>
  <c r="C3471" i="8" s="1"/>
  <c r="C3472" i="8" s="1"/>
  <c r="C3473" i="8" s="1"/>
  <c r="C3474" i="8" s="1"/>
  <c r="C3475" i="8" s="1"/>
  <c r="C3476" i="8" s="1"/>
  <c r="C3477" i="8" s="1"/>
  <c r="C3478" i="8" s="1"/>
  <c r="C3479" i="8" s="1"/>
  <c r="C3480" i="8" s="1"/>
  <c r="C3481" i="8" s="1"/>
  <c r="C3482" i="8" s="1"/>
  <c r="C3483" i="8" s="1"/>
  <c r="C3484" i="8" s="1"/>
  <c r="C3485" i="8" s="1"/>
  <c r="C3486" i="8" s="1"/>
  <c r="C3487" i="8" s="1"/>
  <c r="C3488" i="8" s="1"/>
  <c r="C3489" i="8" s="1"/>
  <c r="C3490" i="8" s="1"/>
  <c r="C3491" i="8" s="1"/>
  <c r="C3492" i="8" s="1"/>
  <c r="C3493" i="8" s="1"/>
  <c r="C3494" i="8" s="1"/>
  <c r="C3495" i="8" s="1"/>
  <c r="C3496" i="8" s="1"/>
  <c r="C3497" i="8" s="1"/>
  <c r="C3498" i="8" s="1"/>
  <c r="C3499" i="8" s="1"/>
  <c r="C3500" i="8" s="1"/>
  <c r="C3501" i="8" s="1"/>
  <c r="C3502" i="8" s="1"/>
  <c r="C3503" i="8" s="1"/>
  <c r="C3504" i="8" s="1"/>
  <c r="C3505" i="8" s="1"/>
  <c r="C3506" i="8" s="1"/>
  <c r="C3507" i="8" s="1"/>
  <c r="C3508" i="8" s="1"/>
  <c r="C3509" i="8" s="1"/>
  <c r="C3510" i="8" s="1"/>
  <c r="C3511" i="8" s="1"/>
  <c r="C3512" i="8" s="1"/>
  <c r="C3513" i="8" s="1"/>
  <c r="C3514" i="8" s="1"/>
  <c r="C3515" i="8" s="1"/>
  <c r="C3516" i="8" s="1"/>
  <c r="C3517" i="8" s="1"/>
  <c r="C3518" i="8" s="1"/>
  <c r="C3519" i="8" s="1"/>
  <c r="C3520" i="8" s="1"/>
  <c r="C3521" i="8" s="1"/>
  <c r="C3522" i="8" s="1"/>
  <c r="C3523" i="8" s="1"/>
  <c r="C3524" i="8" s="1"/>
  <c r="C3525" i="8" s="1"/>
  <c r="C3526" i="8" s="1"/>
  <c r="C3527" i="8" s="1"/>
  <c r="C3528" i="8" s="1"/>
  <c r="C3529" i="8" s="1"/>
  <c r="C3530" i="8" s="1"/>
  <c r="C3531" i="8" s="1"/>
  <c r="C3532" i="8" s="1"/>
  <c r="C3533" i="8" s="1"/>
  <c r="C3534" i="8" s="1"/>
  <c r="C3535" i="8" s="1"/>
  <c r="C3536" i="8" s="1"/>
  <c r="C3537" i="8" s="1"/>
  <c r="C3538" i="8" s="1"/>
  <c r="C3539" i="8" s="1"/>
  <c r="C3540" i="8" s="1"/>
  <c r="C3541" i="8" s="1"/>
  <c r="C3542" i="8" s="1"/>
  <c r="C3543" i="8" s="1"/>
  <c r="C3544" i="8" s="1"/>
  <c r="C3545" i="8" s="1"/>
  <c r="C3546" i="8" s="1"/>
  <c r="C3547" i="8" s="1"/>
  <c r="C3548" i="8" s="1"/>
  <c r="C3549" i="8" s="1"/>
  <c r="C3550" i="8" s="1"/>
  <c r="C3551" i="8" s="1"/>
  <c r="C3552" i="8" s="1"/>
  <c r="C3553" i="8" s="1"/>
  <c r="C3554" i="8" s="1"/>
  <c r="C3555" i="8" s="1"/>
  <c r="C3556" i="8" s="1"/>
  <c r="C3557" i="8" s="1"/>
  <c r="C3558" i="8" s="1"/>
  <c r="C3559" i="8" s="1"/>
  <c r="C3560" i="8" s="1"/>
  <c r="C3561" i="8" s="1"/>
  <c r="C3562" i="8" s="1"/>
  <c r="C3563" i="8" s="1"/>
  <c r="C3564" i="8" s="1"/>
  <c r="C3565" i="8" s="1"/>
  <c r="C3566" i="8" s="1"/>
  <c r="C3567" i="8" s="1"/>
  <c r="C3568" i="8" s="1"/>
  <c r="C3569" i="8" s="1"/>
  <c r="C3570" i="8" s="1"/>
  <c r="C3571" i="8" s="1"/>
  <c r="C3572" i="8" s="1"/>
  <c r="C3573" i="8" s="1"/>
  <c r="C3574" i="8" s="1"/>
  <c r="C3575" i="8" s="1"/>
  <c r="C3576" i="8" s="1"/>
  <c r="C3577" i="8" s="1"/>
  <c r="C3578" i="8" s="1"/>
  <c r="C3579" i="8" s="1"/>
  <c r="C3580" i="8" s="1"/>
  <c r="C3581" i="8" s="1"/>
  <c r="C3582" i="8" s="1"/>
  <c r="C3583" i="8" s="1"/>
  <c r="C3584" i="8" s="1"/>
  <c r="C3585" i="8" s="1"/>
  <c r="C3586" i="8" s="1"/>
  <c r="C3587" i="8" s="1"/>
  <c r="C3588" i="8" s="1"/>
  <c r="C3589" i="8" s="1"/>
  <c r="C3590" i="8" s="1"/>
  <c r="C3591" i="8" s="1"/>
  <c r="C3592" i="8" s="1"/>
  <c r="C3593" i="8" s="1"/>
  <c r="C3594" i="8" s="1"/>
  <c r="C3595" i="8" s="1"/>
  <c r="C3596" i="8" s="1"/>
  <c r="C3597" i="8" s="1"/>
  <c r="C3598" i="8" s="1"/>
  <c r="C3599" i="8" s="1"/>
  <c r="C3600" i="8" s="1"/>
  <c r="C3601" i="8" s="1"/>
  <c r="C3602" i="8" s="1"/>
  <c r="C3603" i="8" s="1"/>
  <c r="C3604" i="8" s="1"/>
  <c r="C3605" i="8" s="1"/>
  <c r="C3606" i="8" s="1"/>
  <c r="C3607" i="8" s="1"/>
  <c r="C3608" i="8" s="1"/>
  <c r="C3609" i="8" s="1"/>
  <c r="C3610" i="8" s="1"/>
  <c r="C3611" i="8" s="1"/>
  <c r="C3612" i="8" s="1"/>
  <c r="C3613" i="8" s="1"/>
  <c r="C3614" i="8" s="1"/>
  <c r="C3615" i="8" s="1"/>
  <c r="C3616" i="8" s="1"/>
  <c r="C3617" i="8" s="1"/>
  <c r="C3618" i="8" s="1"/>
  <c r="C3619" i="8" s="1"/>
  <c r="C3620" i="8" s="1"/>
  <c r="C3621" i="8" s="1"/>
  <c r="C3622" i="8" s="1"/>
  <c r="C3623" i="8" s="1"/>
  <c r="C3624" i="8" s="1"/>
  <c r="C3625" i="8" s="1"/>
  <c r="C3626" i="8" s="1"/>
  <c r="C3627" i="8" s="1"/>
  <c r="C3628" i="8" s="1"/>
  <c r="C3629" i="8" s="1"/>
  <c r="C3630" i="8" s="1"/>
  <c r="C3631" i="8" s="1"/>
  <c r="C3632" i="8" s="1"/>
  <c r="C3633" i="8" s="1"/>
  <c r="C3634" i="8" s="1"/>
  <c r="C3635" i="8" s="1"/>
  <c r="C3636" i="8" s="1"/>
  <c r="C3637" i="8" s="1"/>
  <c r="C3638" i="8" s="1"/>
  <c r="C3639" i="8" s="1"/>
  <c r="C3640" i="8" s="1"/>
  <c r="C3641" i="8" s="1"/>
  <c r="C3642" i="8" s="1"/>
  <c r="C3643" i="8" s="1"/>
  <c r="C3644" i="8" s="1"/>
  <c r="C3645" i="8" s="1"/>
  <c r="C3646" i="8" s="1"/>
  <c r="C3647" i="8" s="1"/>
  <c r="C3648" i="8" s="1"/>
  <c r="C3649" i="8" s="1"/>
  <c r="C3650" i="8" s="1"/>
  <c r="C3651" i="8" s="1"/>
  <c r="C3652" i="8" s="1"/>
  <c r="C3653" i="8" s="1"/>
  <c r="C3654" i="8" s="1"/>
  <c r="C3655" i="8" s="1"/>
  <c r="C3656" i="8" s="1"/>
  <c r="C3657" i="8" s="1"/>
  <c r="C3658" i="8" s="1"/>
  <c r="C3659" i="8" s="1"/>
  <c r="C3660" i="8" s="1"/>
  <c r="C3661" i="8" s="1"/>
  <c r="C3662" i="8" s="1"/>
  <c r="C3663" i="8" s="1"/>
  <c r="C3664" i="8" s="1"/>
  <c r="C3665" i="8" s="1"/>
  <c r="C3666" i="8" s="1"/>
  <c r="C3667" i="8" s="1"/>
  <c r="C3668" i="8" s="1"/>
  <c r="C3669" i="8" s="1"/>
  <c r="C3670" i="8" s="1"/>
  <c r="C3671" i="8" s="1"/>
  <c r="C3672" i="8" s="1"/>
  <c r="C3673" i="8" s="1"/>
  <c r="C3674" i="8" s="1"/>
  <c r="C3675" i="8" s="1"/>
  <c r="C3676" i="8" s="1"/>
  <c r="C3677" i="8" s="1"/>
  <c r="C3678" i="8" s="1"/>
  <c r="C3679" i="8" s="1"/>
  <c r="C3680" i="8" s="1"/>
  <c r="C3681" i="8" s="1"/>
  <c r="C3682" i="8" s="1"/>
  <c r="C3683" i="8" s="1"/>
  <c r="C3684" i="8" s="1"/>
  <c r="C3685" i="8" s="1"/>
  <c r="C3686" i="8" s="1"/>
  <c r="C3687" i="8" s="1"/>
  <c r="C3688" i="8" s="1"/>
  <c r="C3689" i="8" s="1"/>
  <c r="C3690" i="8" s="1"/>
  <c r="C3691" i="8" s="1"/>
  <c r="C3692" i="8" s="1"/>
  <c r="C3693" i="8" s="1"/>
  <c r="C3694" i="8" s="1"/>
  <c r="C3695" i="8" s="1"/>
  <c r="C3696" i="8" s="1"/>
  <c r="C3697" i="8" s="1"/>
  <c r="C3698" i="8" s="1"/>
  <c r="C3699" i="8" s="1"/>
  <c r="C3700" i="8" s="1"/>
  <c r="C3701" i="8" s="1"/>
  <c r="C3702" i="8" s="1"/>
  <c r="C3703" i="8" s="1"/>
  <c r="C3704" i="8" s="1"/>
  <c r="C3705" i="8" s="1"/>
  <c r="C3706" i="8" s="1"/>
  <c r="C3707" i="8" s="1"/>
  <c r="C3708" i="8" s="1"/>
  <c r="C3709" i="8" s="1"/>
  <c r="C3710" i="8" s="1"/>
  <c r="C3711" i="8" s="1"/>
  <c r="C3712" i="8" s="1"/>
  <c r="C3713" i="8" s="1"/>
  <c r="C3714" i="8" s="1"/>
  <c r="C3715" i="8" s="1"/>
  <c r="C3716" i="8" s="1"/>
  <c r="C3717" i="8" s="1"/>
  <c r="C3718" i="8" s="1"/>
  <c r="C3719" i="8" s="1"/>
  <c r="C3720" i="8" s="1"/>
  <c r="C3721" i="8" s="1"/>
  <c r="C3722" i="8" s="1"/>
  <c r="C3723" i="8" s="1"/>
  <c r="C3724" i="8" s="1"/>
  <c r="C3725" i="8" s="1"/>
  <c r="C3726" i="8" s="1"/>
  <c r="C3727" i="8" s="1"/>
  <c r="C3728" i="8" s="1"/>
  <c r="C3729" i="8" s="1"/>
  <c r="C3730" i="8" s="1"/>
  <c r="C3731" i="8" s="1"/>
  <c r="C3732" i="8" s="1"/>
  <c r="C3733" i="8" s="1"/>
  <c r="C3734" i="8" s="1"/>
  <c r="C3735" i="8" s="1"/>
  <c r="C3736" i="8" s="1"/>
  <c r="C3737" i="8" s="1"/>
  <c r="C3738" i="8" s="1"/>
  <c r="C3739" i="8" s="1"/>
  <c r="C3740" i="8" s="1"/>
  <c r="C3741" i="8" s="1"/>
  <c r="C3742" i="8" s="1"/>
  <c r="C3743" i="8" s="1"/>
  <c r="C3744" i="8" s="1"/>
  <c r="C3745" i="8" s="1"/>
  <c r="C3746" i="8" s="1"/>
  <c r="C3747" i="8" s="1"/>
  <c r="C3748" i="8" s="1"/>
  <c r="C3749" i="8" s="1"/>
  <c r="C3750" i="8" s="1"/>
  <c r="C3751" i="8" s="1"/>
  <c r="C3752" i="8" s="1"/>
  <c r="C3753" i="8" s="1"/>
  <c r="C3754" i="8" s="1"/>
  <c r="C3755" i="8" s="1"/>
  <c r="C3756" i="8" s="1"/>
  <c r="C3757" i="8" s="1"/>
  <c r="C3758" i="8" s="1"/>
  <c r="C3759" i="8" s="1"/>
  <c r="C3760" i="8" s="1"/>
  <c r="C3761" i="8" s="1"/>
  <c r="C3762" i="8" s="1"/>
  <c r="C3763" i="8" s="1"/>
  <c r="C3764" i="8" s="1"/>
  <c r="C3765" i="8" s="1"/>
  <c r="C3766" i="8" s="1"/>
  <c r="C3767" i="8" s="1"/>
  <c r="C3768" i="8" s="1"/>
  <c r="C3769" i="8" s="1"/>
  <c r="C3770" i="8" s="1"/>
  <c r="C3771" i="8" s="1"/>
  <c r="C3772" i="8" s="1"/>
  <c r="C3773" i="8" s="1"/>
  <c r="C3774" i="8" s="1"/>
  <c r="C3775" i="8" s="1"/>
  <c r="C3776" i="8" s="1"/>
  <c r="C3777" i="8" s="1"/>
  <c r="C3778" i="8" s="1"/>
  <c r="C3779" i="8" s="1"/>
  <c r="C3780" i="8" s="1"/>
  <c r="C3781" i="8" s="1"/>
  <c r="C3782" i="8" s="1"/>
  <c r="C3783" i="8" s="1"/>
  <c r="C3784" i="8" s="1"/>
  <c r="C3785" i="8" s="1"/>
  <c r="C3786" i="8" s="1"/>
  <c r="C3787" i="8" s="1"/>
  <c r="C3788" i="8" s="1"/>
  <c r="C3789" i="8" s="1"/>
  <c r="C3790" i="8" s="1"/>
  <c r="C3791" i="8" s="1"/>
  <c r="C3792" i="8" s="1"/>
  <c r="C3793" i="8" s="1"/>
  <c r="C3794" i="8" s="1"/>
  <c r="C3795" i="8" s="1"/>
  <c r="C3796" i="8" s="1"/>
  <c r="C3797" i="8" s="1"/>
  <c r="C3798" i="8" s="1"/>
  <c r="C3799" i="8" s="1"/>
  <c r="C3800" i="8" s="1"/>
  <c r="C3801" i="8" s="1"/>
  <c r="C3802" i="8" s="1"/>
  <c r="C3803" i="8" s="1"/>
  <c r="C3804" i="8" s="1"/>
  <c r="C3805" i="8" s="1"/>
  <c r="C3806" i="8" s="1"/>
  <c r="C3807" i="8" s="1"/>
  <c r="C3808" i="8" s="1"/>
  <c r="C3809" i="8" s="1"/>
  <c r="C3810" i="8" s="1"/>
  <c r="C3811" i="8" s="1"/>
  <c r="C3812" i="8" s="1"/>
  <c r="C3813" i="8" s="1"/>
  <c r="C3814" i="8" s="1"/>
  <c r="C3815" i="8" s="1"/>
  <c r="C3816" i="8" s="1"/>
  <c r="C3817" i="8" s="1"/>
  <c r="C3818" i="8" s="1"/>
  <c r="C3819" i="8" s="1"/>
  <c r="C3820" i="8" s="1"/>
  <c r="C3821" i="8" s="1"/>
  <c r="C3822" i="8" s="1"/>
  <c r="C3823" i="8" s="1"/>
  <c r="C3824" i="8" s="1"/>
  <c r="C3825" i="8" s="1"/>
  <c r="C3826" i="8" s="1"/>
  <c r="C3827" i="8" s="1"/>
  <c r="C3828" i="8" s="1"/>
  <c r="C3829" i="8" s="1"/>
  <c r="C3830" i="8" s="1"/>
  <c r="C3831" i="8" s="1"/>
  <c r="C3832" i="8" s="1"/>
  <c r="C3833" i="8" s="1"/>
  <c r="C3834" i="8" s="1"/>
  <c r="C3835" i="8" s="1"/>
  <c r="C3836" i="8" s="1"/>
  <c r="C3837" i="8" s="1"/>
  <c r="C3838" i="8" s="1"/>
  <c r="C3839" i="8" s="1"/>
  <c r="C3840" i="8" s="1"/>
  <c r="C3841" i="8" s="1"/>
  <c r="C3842" i="8" s="1"/>
  <c r="C3843" i="8" s="1"/>
  <c r="C3844" i="8" s="1"/>
  <c r="C3845" i="8" s="1"/>
  <c r="C3846" i="8" s="1"/>
  <c r="C3847" i="8" s="1"/>
  <c r="C3848" i="8" s="1"/>
  <c r="C3849" i="8" s="1"/>
  <c r="C3850" i="8" s="1"/>
  <c r="C3851" i="8" s="1"/>
  <c r="C3852" i="8" s="1"/>
  <c r="C3853" i="8" s="1"/>
  <c r="C3854" i="8" s="1"/>
  <c r="C3855" i="8" s="1"/>
  <c r="C3856" i="8" s="1"/>
  <c r="C3857" i="8" s="1"/>
  <c r="C3858" i="8" s="1"/>
  <c r="C3859" i="8" s="1"/>
  <c r="C3860" i="8" s="1"/>
  <c r="C3861" i="8" s="1"/>
  <c r="C3862" i="8" s="1"/>
  <c r="C3863" i="8" s="1"/>
  <c r="C3864" i="8" s="1"/>
  <c r="C3865" i="8" s="1"/>
  <c r="C3866" i="8" s="1"/>
  <c r="C3867" i="8" s="1"/>
  <c r="C3868" i="8" s="1"/>
  <c r="C3869" i="8" s="1"/>
  <c r="C3870" i="8" s="1"/>
  <c r="C3871" i="8" s="1"/>
  <c r="C3872" i="8" s="1"/>
  <c r="C3873" i="8" s="1"/>
  <c r="C3874" i="8" s="1"/>
  <c r="C3875" i="8" s="1"/>
  <c r="C3876" i="8" s="1"/>
  <c r="C3877" i="8" s="1"/>
  <c r="C3878" i="8" s="1"/>
  <c r="C3879" i="8" s="1"/>
  <c r="C3880" i="8" s="1"/>
  <c r="C3881" i="8" s="1"/>
  <c r="C3882" i="8" s="1"/>
  <c r="C3883" i="8" s="1"/>
  <c r="C3884" i="8" s="1"/>
  <c r="C3885" i="8" s="1"/>
  <c r="C3886" i="8" s="1"/>
  <c r="C3887" i="8" s="1"/>
  <c r="C3888" i="8" s="1"/>
  <c r="C3889" i="8" s="1"/>
  <c r="C3890" i="8" s="1"/>
  <c r="C3891" i="8" s="1"/>
  <c r="C3892" i="8" s="1"/>
  <c r="C3893" i="8" s="1"/>
  <c r="C3894" i="8" s="1"/>
  <c r="C3895" i="8" s="1"/>
  <c r="C3896" i="8" s="1"/>
  <c r="C3897" i="8" s="1"/>
  <c r="C3898" i="8" s="1"/>
  <c r="C3899" i="8" s="1"/>
  <c r="C3900" i="8" s="1"/>
  <c r="C3901" i="8" s="1"/>
  <c r="C3902" i="8" s="1"/>
  <c r="C3903" i="8" s="1"/>
  <c r="C3904" i="8" s="1"/>
  <c r="C3905" i="8" s="1"/>
  <c r="C3906" i="8" s="1"/>
  <c r="C3907" i="8" s="1"/>
  <c r="C3908" i="8" s="1"/>
  <c r="C3909" i="8" s="1"/>
  <c r="C3910" i="8" s="1"/>
  <c r="C3911" i="8" s="1"/>
  <c r="C3912" i="8" s="1"/>
  <c r="C3913" i="8" s="1"/>
  <c r="C3914" i="8" s="1"/>
  <c r="C3915" i="8" s="1"/>
  <c r="C3916" i="8" s="1"/>
  <c r="C3917" i="8" s="1"/>
  <c r="C3918" i="8" s="1"/>
  <c r="C3919" i="8" s="1"/>
  <c r="C3920" i="8" s="1"/>
  <c r="C3921" i="8" s="1"/>
  <c r="C3922" i="8" s="1"/>
  <c r="C3923" i="8" s="1"/>
  <c r="C3924" i="8" s="1"/>
  <c r="C3925" i="8" s="1"/>
  <c r="C3926" i="8" s="1"/>
  <c r="C3927" i="8" s="1"/>
  <c r="C3928" i="8" s="1"/>
  <c r="C3929" i="8" s="1"/>
  <c r="C3930" i="8" s="1"/>
  <c r="C3931" i="8" s="1"/>
  <c r="C3932" i="8" s="1"/>
  <c r="C3933" i="8" s="1"/>
  <c r="C3934" i="8" s="1"/>
  <c r="C3935" i="8" s="1"/>
  <c r="C3936" i="8" s="1"/>
  <c r="C3937" i="8" s="1"/>
  <c r="C3938" i="8" s="1"/>
  <c r="C3939" i="8" s="1"/>
  <c r="C3940" i="8" s="1"/>
  <c r="C3941" i="8" s="1"/>
  <c r="C3942" i="8" s="1"/>
  <c r="C3943" i="8" s="1"/>
  <c r="C3944" i="8" s="1"/>
  <c r="C3945" i="8" s="1"/>
  <c r="C3946" i="8" s="1"/>
  <c r="C3947" i="8" s="1"/>
  <c r="C3948" i="8" s="1"/>
  <c r="C3949" i="8" s="1"/>
  <c r="C3950" i="8" s="1"/>
  <c r="C3951" i="8" s="1"/>
  <c r="C3952" i="8" s="1"/>
  <c r="C3953" i="8" s="1"/>
  <c r="C3954" i="8" s="1"/>
  <c r="C3955" i="8" s="1"/>
  <c r="C3956" i="8" s="1"/>
  <c r="C3957" i="8" s="1"/>
  <c r="C3958" i="8" s="1"/>
  <c r="C3959" i="8" s="1"/>
  <c r="C3960" i="8" s="1"/>
  <c r="C3961" i="8" s="1"/>
  <c r="C3962" i="8" s="1"/>
  <c r="C3963" i="8" s="1"/>
  <c r="C3964" i="8" s="1"/>
  <c r="C3965" i="8" s="1"/>
  <c r="C3966" i="8" s="1"/>
  <c r="C3967" i="8" s="1"/>
  <c r="C3968" i="8" s="1"/>
  <c r="C3969" i="8" s="1"/>
  <c r="C3970" i="8" s="1"/>
  <c r="C3971" i="8" s="1"/>
  <c r="C3972" i="8" s="1"/>
  <c r="C3973" i="8" s="1"/>
  <c r="C3974" i="8" s="1"/>
  <c r="C3975" i="8" s="1"/>
  <c r="C3976" i="8" s="1"/>
  <c r="C3977" i="8" s="1"/>
  <c r="C3978" i="8" s="1"/>
  <c r="C3979" i="8" s="1"/>
  <c r="C3980" i="8" s="1"/>
  <c r="C3981" i="8" s="1"/>
  <c r="C3982" i="8" s="1"/>
  <c r="C3983" i="8" s="1"/>
  <c r="C3984" i="8" s="1"/>
  <c r="C3985" i="8" s="1"/>
  <c r="C3986" i="8" s="1"/>
  <c r="C3987" i="8" s="1"/>
  <c r="C3988" i="8" s="1"/>
  <c r="C3989" i="8" s="1"/>
  <c r="C3990" i="8" s="1"/>
  <c r="C3991" i="8" s="1"/>
  <c r="C3992" i="8" s="1"/>
  <c r="C3993" i="8" s="1"/>
  <c r="C3994" i="8" s="1"/>
  <c r="C3995" i="8" s="1"/>
  <c r="C3996" i="8" s="1"/>
  <c r="C3997" i="8" s="1"/>
  <c r="C3998" i="8" s="1"/>
  <c r="C3999" i="8" s="1"/>
  <c r="C4000" i="8" s="1"/>
  <c r="C4001" i="8" s="1"/>
  <c r="C4002" i="8" s="1"/>
  <c r="C4003" i="8" s="1"/>
  <c r="C4004" i="8" s="1"/>
  <c r="C4005" i="8" s="1"/>
  <c r="C4006" i="8" s="1"/>
  <c r="C4007" i="8" s="1"/>
  <c r="C4008" i="8" s="1"/>
  <c r="C4009" i="8" s="1"/>
  <c r="C4010" i="8" s="1"/>
  <c r="C4011" i="8" s="1"/>
  <c r="C4012" i="8" s="1"/>
  <c r="C4013" i="8" s="1"/>
  <c r="C4014" i="8" s="1"/>
  <c r="C4015" i="8" s="1"/>
  <c r="C4016" i="8" s="1"/>
  <c r="C4017" i="8" s="1"/>
  <c r="C4018" i="8" s="1"/>
  <c r="C4019" i="8" s="1"/>
  <c r="C4020" i="8" s="1"/>
  <c r="C4021" i="8" s="1"/>
  <c r="C4022" i="8" s="1"/>
  <c r="C4023" i="8" s="1"/>
  <c r="C4024" i="8" s="1"/>
  <c r="C4025" i="8" s="1"/>
  <c r="C4026" i="8" s="1"/>
  <c r="C4027" i="8" s="1"/>
  <c r="C4028" i="8" s="1"/>
  <c r="C4029" i="8" s="1"/>
  <c r="C4030" i="8" s="1"/>
  <c r="C4031" i="8" s="1"/>
  <c r="C4032" i="8" s="1"/>
  <c r="C4033" i="8" s="1"/>
  <c r="C4034" i="8" s="1"/>
  <c r="C4035" i="8" s="1"/>
  <c r="C4036" i="8" s="1"/>
  <c r="C4037" i="8" s="1"/>
  <c r="C4038" i="8" s="1"/>
  <c r="C4039" i="8" s="1"/>
  <c r="C4040" i="8" s="1"/>
  <c r="C4041" i="8" s="1"/>
  <c r="C4042" i="8" s="1"/>
  <c r="C4043" i="8" s="1"/>
  <c r="C4044" i="8" s="1"/>
  <c r="C4045" i="8" s="1"/>
  <c r="C4046" i="8" s="1"/>
  <c r="C4047" i="8" s="1"/>
  <c r="C4048" i="8" s="1"/>
  <c r="C4049" i="8" s="1"/>
  <c r="C4050" i="8" s="1"/>
  <c r="C4051" i="8" s="1"/>
  <c r="C4052" i="8" s="1"/>
  <c r="C4053" i="8" s="1"/>
  <c r="C4054" i="8" s="1"/>
  <c r="C4055" i="8" s="1"/>
  <c r="C4056" i="8" s="1"/>
  <c r="C4057" i="8" s="1"/>
  <c r="C4058" i="8" s="1"/>
  <c r="C4059" i="8" s="1"/>
  <c r="C4060" i="8" s="1"/>
  <c r="C4061" i="8" s="1"/>
  <c r="C4062" i="8" s="1"/>
  <c r="C4063" i="8" s="1"/>
  <c r="C4064" i="8" s="1"/>
  <c r="C4065" i="8" s="1"/>
  <c r="C4066" i="8" s="1"/>
  <c r="C4067" i="8" s="1"/>
  <c r="C4068" i="8" s="1"/>
  <c r="C4069" i="8" s="1"/>
  <c r="C4070" i="8" s="1"/>
  <c r="C4071" i="8" s="1"/>
  <c r="C4072" i="8" s="1"/>
  <c r="C4073" i="8" s="1"/>
  <c r="C4074" i="8" s="1"/>
  <c r="C4075" i="8" s="1"/>
  <c r="C4076" i="8" s="1"/>
  <c r="C4077" i="8" s="1"/>
  <c r="C4078" i="8" s="1"/>
  <c r="C4079" i="8" s="1"/>
  <c r="C4080" i="8" s="1"/>
  <c r="C4081" i="8" s="1"/>
  <c r="C4082" i="8" s="1"/>
  <c r="C4083" i="8" s="1"/>
  <c r="C4084" i="8" s="1"/>
  <c r="C4085" i="8" s="1"/>
  <c r="C4086" i="8" s="1"/>
  <c r="C4087" i="8" s="1"/>
  <c r="C4088" i="8" s="1"/>
  <c r="C4089" i="8" s="1"/>
  <c r="C4090" i="8" s="1"/>
  <c r="C4091" i="8" s="1"/>
  <c r="C4092" i="8" s="1"/>
  <c r="C4093" i="8" s="1"/>
  <c r="C4094" i="8" s="1"/>
  <c r="C4095" i="8" s="1"/>
  <c r="C4096" i="8" s="1"/>
  <c r="C4097" i="8" s="1"/>
  <c r="C4098" i="8" s="1"/>
  <c r="C4099" i="8" s="1"/>
  <c r="C4100" i="8" s="1"/>
  <c r="C4101" i="8" s="1"/>
  <c r="C4102" i="8" s="1"/>
  <c r="C4103" i="8" s="1"/>
  <c r="C4104" i="8" s="1"/>
  <c r="C4105" i="8" s="1"/>
  <c r="C4106" i="8" s="1"/>
  <c r="C4107" i="8" s="1"/>
  <c r="C4108" i="8" s="1"/>
  <c r="C4109" i="8" s="1"/>
  <c r="C4110" i="8" s="1"/>
  <c r="C4111" i="8" s="1"/>
  <c r="C4112" i="8" s="1"/>
  <c r="C4113" i="8" s="1"/>
  <c r="C4114" i="8" s="1"/>
  <c r="C4115" i="8" s="1"/>
  <c r="C4116" i="8" s="1"/>
  <c r="C4117" i="8" s="1"/>
  <c r="C4118" i="8" s="1"/>
  <c r="C4119" i="8" s="1"/>
  <c r="C4120" i="8" s="1"/>
  <c r="C4121" i="8" s="1"/>
  <c r="C4122" i="8" s="1"/>
  <c r="C4123" i="8" s="1"/>
  <c r="C4124" i="8" s="1"/>
  <c r="C4125" i="8" s="1"/>
  <c r="C4126" i="8" s="1"/>
  <c r="C4127" i="8" s="1"/>
  <c r="C4128" i="8" s="1"/>
  <c r="C4129" i="8" s="1"/>
  <c r="C4130" i="8" s="1"/>
  <c r="C4131" i="8" s="1"/>
  <c r="C4132" i="8" s="1"/>
  <c r="C4133" i="8" s="1"/>
  <c r="C4134" i="8" s="1"/>
  <c r="C4135" i="8" s="1"/>
  <c r="C4136" i="8" s="1"/>
  <c r="C4137" i="8" s="1"/>
  <c r="C4138" i="8" s="1"/>
  <c r="C4139" i="8" s="1"/>
  <c r="C4140" i="8" s="1"/>
  <c r="C4141" i="8" s="1"/>
  <c r="C4142" i="8" s="1"/>
  <c r="C4143" i="8" s="1"/>
  <c r="C4144" i="8" s="1"/>
  <c r="C4145" i="8" s="1"/>
  <c r="C4146" i="8" s="1"/>
  <c r="C4147" i="8" s="1"/>
  <c r="C4148" i="8" s="1"/>
  <c r="C4149" i="8" s="1"/>
  <c r="C4150" i="8" s="1"/>
  <c r="C4151" i="8" s="1"/>
  <c r="C4152" i="8" s="1"/>
  <c r="C4153" i="8" s="1"/>
  <c r="C4154" i="8" s="1"/>
  <c r="C4155" i="8" s="1"/>
  <c r="C4156" i="8" s="1"/>
  <c r="C4157" i="8" s="1"/>
  <c r="C4158" i="8" s="1"/>
  <c r="C4159" i="8" s="1"/>
  <c r="C4160" i="8" s="1"/>
  <c r="C4161" i="8" s="1"/>
  <c r="C4162" i="8" s="1"/>
  <c r="C4163" i="8" s="1"/>
  <c r="C4164" i="8" s="1"/>
  <c r="C4165" i="8" s="1"/>
  <c r="C4166" i="8" s="1"/>
  <c r="C4167" i="8" s="1"/>
  <c r="C4168" i="8" s="1"/>
  <c r="C4169" i="8" s="1"/>
  <c r="C4170" i="8" s="1"/>
  <c r="C4171" i="8" s="1"/>
  <c r="C4172" i="8" s="1"/>
  <c r="C4173" i="8" s="1"/>
  <c r="C4174" i="8" s="1"/>
  <c r="C4175" i="8" s="1"/>
  <c r="C4176" i="8" s="1"/>
  <c r="C4177" i="8" s="1"/>
  <c r="C4178" i="8" s="1"/>
  <c r="C4179" i="8" s="1"/>
  <c r="C4180" i="8" s="1"/>
  <c r="C4181" i="8" s="1"/>
  <c r="C4182" i="8" s="1"/>
  <c r="C4183" i="8" s="1"/>
  <c r="C4184" i="8" s="1"/>
  <c r="C4185" i="8" s="1"/>
  <c r="C4186" i="8" s="1"/>
  <c r="C4187" i="8" s="1"/>
  <c r="C4188" i="8" s="1"/>
  <c r="C4189" i="8" s="1"/>
  <c r="C4190" i="8" s="1"/>
  <c r="C4191" i="8" s="1"/>
  <c r="C4192" i="8" s="1"/>
  <c r="C4193" i="8" s="1"/>
  <c r="C4194" i="8" s="1"/>
  <c r="C4195" i="8" s="1"/>
  <c r="C4196" i="8" s="1"/>
  <c r="C4197" i="8" s="1"/>
  <c r="C4198" i="8" s="1"/>
  <c r="C4199" i="8" s="1"/>
  <c r="C4200" i="8" s="1"/>
  <c r="C4201" i="8" s="1"/>
  <c r="C4202" i="8" s="1"/>
  <c r="C4203" i="8" s="1"/>
  <c r="C4204" i="8" s="1"/>
  <c r="C4205" i="8" s="1"/>
  <c r="C4206" i="8" s="1"/>
  <c r="C4207" i="8" s="1"/>
  <c r="C4208" i="8" s="1"/>
  <c r="C4209" i="8" s="1"/>
  <c r="C4210" i="8" s="1"/>
  <c r="C4211" i="8" s="1"/>
  <c r="C4212" i="8" s="1"/>
  <c r="C4213" i="8" s="1"/>
  <c r="C4214" i="8" s="1"/>
  <c r="C4215" i="8" s="1"/>
  <c r="C4216" i="8" s="1"/>
  <c r="C4217" i="8" s="1"/>
  <c r="C4218" i="8" s="1"/>
  <c r="C4219" i="8" s="1"/>
  <c r="C4220" i="8" s="1"/>
  <c r="C4221" i="8" s="1"/>
  <c r="C4222" i="8" s="1"/>
  <c r="C4223" i="8" s="1"/>
  <c r="C4224" i="8" s="1"/>
  <c r="C4225" i="8" s="1"/>
  <c r="C4226" i="8" s="1"/>
  <c r="C4227" i="8" s="1"/>
  <c r="C4228" i="8" s="1"/>
  <c r="C4229" i="8" s="1"/>
  <c r="C4230" i="8" s="1"/>
  <c r="C4231" i="8" s="1"/>
  <c r="C4232" i="8" s="1"/>
  <c r="C4233" i="8" s="1"/>
  <c r="C4234" i="8" s="1"/>
  <c r="C4235" i="8" s="1"/>
  <c r="C4236" i="8" s="1"/>
  <c r="C4237" i="8" s="1"/>
  <c r="C4238" i="8" s="1"/>
  <c r="C4239" i="8" s="1"/>
  <c r="C4240" i="8" s="1"/>
  <c r="C4241" i="8" s="1"/>
  <c r="C4242" i="8" s="1"/>
  <c r="C4243" i="8" s="1"/>
  <c r="C4244" i="8" s="1"/>
  <c r="C4245" i="8" s="1"/>
  <c r="C4246" i="8" s="1"/>
  <c r="C4247" i="8" s="1"/>
  <c r="C4248" i="8" s="1"/>
  <c r="C4249" i="8" s="1"/>
  <c r="C4250" i="8" s="1"/>
  <c r="C4251" i="8" s="1"/>
  <c r="C4252" i="8" s="1"/>
  <c r="C4253" i="8" s="1"/>
  <c r="C4254" i="8" s="1"/>
  <c r="C4255" i="8" s="1"/>
  <c r="C4256" i="8" s="1"/>
  <c r="C4257" i="8" s="1"/>
  <c r="C4258" i="8" s="1"/>
  <c r="C4259" i="8" s="1"/>
  <c r="C4260" i="8" s="1"/>
  <c r="C4261" i="8" s="1"/>
  <c r="C4262" i="8" s="1"/>
  <c r="C4263" i="8" s="1"/>
  <c r="C4264" i="8" s="1"/>
  <c r="C4265" i="8" s="1"/>
  <c r="C4266" i="8" s="1"/>
  <c r="C4267" i="8" s="1"/>
  <c r="C4268" i="8" s="1"/>
  <c r="C4269" i="8" s="1"/>
  <c r="C4270" i="8" s="1"/>
  <c r="C4271" i="8" s="1"/>
  <c r="C4272" i="8" s="1"/>
  <c r="C4273" i="8" s="1"/>
  <c r="C4274" i="8" s="1"/>
  <c r="C4275" i="8" s="1"/>
  <c r="C4276" i="8" s="1"/>
  <c r="C4277" i="8" s="1"/>
  <c r="C4278" i="8" s="1"/>
  <c r="C4279" i="8" s="1"/>
  <c r="C4280" i="8" s="1"/>
  <c r="C4281" i="8" s="1"/>
  <c r="C4282" i="8" s="1"/>
  <c r="C4283" i="8" s="1"/>
  <c r="C4284" i="8" s="1"/>
  <c r="C4285" i="8" s="1"/>
  <c r="C4286" i="8" s="1"/>
  <c r="C4287" i="8" s="1"/>
  <c r="C4288" i="8" s="1"/>
  <c r="C4289" i="8" s="1"/>
  <c r="C4290" i="8" s="1"/>
  <c r="C4291" i="8" s="1"/>
  <c r="C4292" i="8" s="1"/>
  <c r="C4293" i="8" s="1"/>
  <c r="C4294" i="8" s="1"/>
  <c r="C4295" i="8" s="1"/>
  <c r="C4296" i="8" s="1"/>
  <c r="C4297" i="8" s="1"/>
  <c r="C4298" i="8" s="1"/>
  <c r="C4299" i="8" s="1"/>
  <c r="C4300" i="8" s="1"/>
  <c r="C4301" i="8" s="1"/>
  <c r="C4302" i="8" s="1"/>
  <c r="C4303" i="8" s="1"/>
  <c r="C4304" i="8" s="1"/>
  <c r="C4305" i="8" s="1"/>
  <c r="C4306" i="8" s="1"/>
  <c r="C4307" i="8" s="1"/>
  <c r="C4308" i="8" s="1"/>
  <c r="C4309" i="8" s="1"/>
  <c r="C4310" i="8" s="1"/>
  <c r="C4311" i="8" s="1"/>
  <c r="C4312" i="8" s="1"/>
  <c r="C4313" i="8" s="1"/>
  <c r="C4314" i="8" s="1"/>
  <c r="C4315" i="8" s="1"/>
  <c r="C4316" i="8" s="1"/>
  <c r="C4317" i="8" s="1"/>
  <c r="C4318" i="8" s="1"/>
  <c r="C4319" i="8" s="1"/>
  <c r="C4320" i="8" s="1"/>
  <c r="C4321" i="8" s="1"/>
  <c r="C4322" i="8" s="1"/>
  <c r="C4323" i="8" s="1"/>
  <c r="C4324" i="8" s="1"/>
  <c r="C4325" i="8" s="1"/>
  <c r="C4326" i="8" s="1"/>
  <c r="C4327" i="8" s="1"/>
  <c r="C4328" i="8" s="1"/>
  <c r="C4329" i="8" s="1"/>
  <c r="C4330" i="8" s="1"/>
  <c r="C4331" i="8" s="1"/>
  <c r="C4332" i="8" s="1"/>
  <c r="C4333" i="8" s="1"/>
  <c r="C4334" i="8" s="1"/>
  <c r="C4335" i="8" s="1"/>
  <c r="C4336" i="8" s="1"/>
  <c r="C4337" i="8" s="1"/>
  <c r="C4338" i="8" s="1"/>
  <c r="C4339" i="8" s="1"/>
  <c r="C4340" i="8" s="1"/>
  <c r="C4341" i="8" s="1"/>
  <c r="C4342" i="8" s="1"/>
  <c r="C4343" i="8" s="1"/>
  <c r="C4344" i="8" s="1"/>
  <c r="C4345" i="8" s="1"/>
  <c r="C4346" i="8" s="1"/>
  <c r="C4347" i="8" s="1"/>
  <c r="C4348" i="8" s="1"/>
  <c r="C4349" i="8" s="1"/>
  <c r="C4350" i="8" s="1"/>
  <c r="C4351" i="8" s="1"/>
  <c r="C4352" i="8" s="1"/>
  <c r="C4353" i="8" s="1"/>
  <c r="C4354" i="8" s="1"/>
  <c r="C4355" i="8" s="1"/>
  <c r="C4356" i="8" s="1"/>
  <c r="C4357" i="8" s="1"/>
  <c r="C4358" i="8" s="1"/>
  <c r="C4359" i="8" s="1"/>
  <c r="C4360" i="8" s="1"/>
  <c r="C4361" i="8" s="1"/>
  <c r="C4362" i="8" s="1"/>
  <c r="C4363" i="8" s="1"/>
  <c r="C4364" i="8" s="1"/>
  <c r="C4365" i="8" s="1"/>
  <c r="C4366" i="8" s="1"/>
  <c r="C4367" i="8" s="1"/>
  <c r="C4368" i="8" s="1"/>
  <c r="C4369" i="8" s="1"/>
  <c r="C4370" i="8" s="1"/>
  <c r="C4371" i="8" s="1"/>
  <c r="C4372" i="8" s="1"/>
  <c r="C4373" i="8" s="1"/>
  <c r="C4374" i="8" s="1"/>
  <c r="C4375" i="8" s="1"/>
  <c r="C4376" i="8" s="1"/>
  <c r="C4377" i="8" s="1"/>
  <c r="C4378" i="8" s="1"/>
  <c r="C4379" i="8" s="1"/>
  <c r="C4380" i="8" s="1"/>
  <c r="C4381" i="8" s="1"/>
  <c r="C4382" i="8" s="1"/>
  <c r="C4383" i="8" s="1"/>
  <c r="C4384" i="8" s="1"/>
  <c r="C4385" i="8" s="1"/>
  <c r="C4386" i="8" s="1"/>
  <c r="C4387" i="8" s="1"/>
  <c r="C4388" i="8" s="1"/>
  <c r="C4389" i="8" s="1"/>
  <c r="C4390" i="8" s="1"/>
  <c r="C4391" i="8" s="1"/>
  <c r="C4392" i="8" s="1"/>
  <c r="C4393" i="8" s="1"/>
  <c r="C4394" i="8" s="1"/>
  <c r="C4395" i="8" s="1"/>
  <c r="C4396" i="8" s="1"/>
  <c r="C4397" i="8" s="1"/>
  <c r="C4398" i="8" s="1"/>
  <c r="C4399" i="8" s="1"/>
  <c r="C4400" i="8" s="1"/>
  <c r="C4401" i="8" s="1"/>
  <c r="C4402" i="8" s="1"/>
  <c r="C4403" i="8" s="1"/>
  <c r="C4404" i="8" s="1"/>
  <c r="C4405" i="8" s="1"/>
  <c r="C4406" i="8" s="1"/>
  <c r="C4407" i="8" s="1"/>
  <c r="C4408" i="8" s="1"/>
  <c r="C4409" i="8" s="1"/>
  <c r="C4410" i="8" s="1"/>
  <c r="C4411" i="8" s="1"/>
  <c r="C4412" i="8" s="1"/>
  <c r="C4413" i="8" s="1"/>
  <c r="C4414" i="8" s="1"/>
  <c r="C4415" i="8" s="1"/>
  <c r="C4416" i="8" s="1"/>
  <c r="C4417" i="8" s="1"/>
  <c r="C4418" i="8" s="1"/>
  <c r="C4419" i="8" s="1"/>
  <c r="C4420" i="8" s="1"/>
  <c r="C4421" i="8" s="1"/>
  <c r="C4422" i="8" s="1"/>
  <c r="C4423" i="8" s="1"/>
  <c r="C4424" i="8" s="1"/>
  <c r="C4425" i="8" s="1"/>
  <c r="C4426" i="8" s="1"/>
  <c r="C4427" i="8" s="1"/>
  <c r="C4428" i="8" s="1"/>
  <c r="C4429" i="8" s="1"/>
  <c r="C4430" i="8" s="1"/>
  <c r="C4431" i="8" s="1"/>
  <c r="C4432" i="8" s="1"/>
  <c r="C4433" i="8" s="1"/>
  <c r="C4434" i="8" s="1"/>
  <c r="C4435" i="8" s="1"/>
  <c r="C4436" i="8" s="1"/>
  <c r="C4437" i="8" s="1"/>
  <c r="C4438" i="8" s="1"/>
  <c r="C4439" i="8" s="1"/>
  <c r="C4440" i="8" s="1"/>
  <c r="C4441" i="8" s="1"/>
  <c r="C4442" i="8" s="1"/>
  <c r="C4443" i="8" s="1"/>
  <c r="C4444" i="8" s="1"/>
  <c r="C4445" i="8" s="1"/>
  <c r="C4446" i="8" s="1"/>
  <c r="C4447" i="8" s="1"/>
  <c r="C4448" i="8" s="1"/>
  <c r="C4449" i="8" s="1"/>
  <c r="C4450" i="8" s="1"/>
  <c r="C4451" i="8" s="1"/>
  <c r="C4452" i="8" s="1"/>
  <c r="C4453" i="8" s="1"/>
  <c r="C4454" i="8" s="1"/>
  <c r="C4455" i="8" s="1"/>
  <c r="C4456" i="8" s="1"/>
  <c r="C4457" i="8" s="1"/>
  <c r="C4458" i="8" s="1"/>
  <c r="C4459" i="8" s="1"/>
  <c r="C4460" i="8" s="1"/>
  <c r="C4461" i="8" s="1"/>
  <c r="C4462" i="8" s="1"/>
  <c r="C4463" i="8" s="1"/>
  <c r="C4464" i="8" s="1"/>
  <c r="C4465" i="8" s="1"/>
  <c r="C4466" i="8" s="1"/>
  <c r="C4467" i="8" s="1"/>
  <c r="C4468" i="8" s="1"/>
  <c r="C4469" i="8" s="1"/>
  <c r="C4470" i="8" s="1"/>
  <c r="C4471" i="8" s="1"/>
  <c r="C4472" i="8" s="1"/>
  <c r="C4473" i="8" s="1"/>
  <c r="C4474" i="8" s="1"/>
  <c r="C4475" i="8" s="1"/>
  <c r="C4476" i="8" s="1"/>
  <c r="C4477" i="8" s="1"/>
  <c r="C4478" i="8" s="1"/>
  <c r="C4479" i="8" s="1"/>
  <c r="C4480" i="8" s="1"/>
  <c r="C4481" i="8" s="1"/>
  <c r="C4482" i="8" s="1"/>
  <c r="C4483" i="8" s="1"/>
  <c r="C4484" i="8" s="1"/>
  <c r="C4485" i="8" s="1"/>
  <c r="C4486" i="8" s="1"/>
  <c r="C4487" i="8" s="1"/>
  <c r="C4488" i="8" s="1"/>
  <c r="C4489" i="8" s="1"/>
  <c r="C4490" i="8" s="1"/>
  <c r="C4491" i="8" s="1"/>
  <c r="C4492" i="8" s="1"/>
  <c r="C4493" i="8" s="1"/>
  <c r="C4494" i="8" s="1"/>
  <c r="C4495" i="8" s="1"/>
  <c r="C4496" i="8" s="1"/>
  <c r="C4497" i="8" s="1"/>
  <c r="C4498" i="8" s="1"/>
  <c r="C4499" i="8" s="1"/>
  <c r="C4500" i="8" s="1"/>
  <c r="C4501" i="8" s="1"/>
  <c r="C4502" i="8" s="1"/>
  <c r="C4503" i="8" s="1"/>
  <c r="C4504" i="8" s="1"/>
  <c r="C4505" i="8" s="1"/>
  <c r="C4506" i="8" s="1"/>
  <c r="C4507" i="8" s="1"/>
  <c r="C4508" i="8" s="1"/>
  <c r="C4509" i="8" s="1"/>
  <c r="C4510" i="8" s="1"/>
  <c r="C4511" i="8" s="1"/>
  <c r="C4512" i="8" s="1"/>
  <c r="C4513" i="8" s="1"/>
  <c r="C4514" i="8" s="1"/>
  <c r="C4515" i="8" s="1"/>
  <c r="C4516" i="8" s="1"/>
  <c r="C4517" i="8" s="1"/>
  <c r="C4518" i="8" s="1"/>
  <c r="C4519" i="8" s="1"/>
  <c r="C4520" i="8" s="1"/>
  <c r="C4521" i="8" s="1"/>
  <c r="C4522" i="8" s="1"/>
  <c r="C4523" i="8" s="1"/>
  <c r="C4524" i="8" s="1"/>
  <c r="C4525" i="8" s="1"/>
  <c r="C4526" i="8" s="1"/>
  <c r="C4527" i="8" s="1"/>
  <c r="C4528" i="8" s="1"/>
  <c r="C4529" i="8" s="1"/>
  <c r="C4530" i="8" s="1"/>
  <c r="C4531" i="8" s="1"/>
  <c r="C4532" i="8" s="1"/>
  <c r="C4533" i="8" s="1"/>
  <c r="C4534" i="8" s="1"/>
  <c r="C4535" i="8" s="1"/>
  <c r="C4536" i="8" s="1"/>
  <c r="C4537" i="8" s="1"/>
  <c r="C4538" i="8" s="1"/>
  <c r="C4539" i="8" s="1"/>
  <c r="C4540" i="8" s="1"/>
  <c r="C4541" i="8" s="1"/>
  <c r="C4542" i="8" s="1"/>
  <c r="C4543" i="8" s="1"/>
  <c r="C4544" i="8" s="1"/>
  <c r="C4545" i="8" s="1"/>
  <c r="C4546" i="8" s="1"/>
  <c r="C4547" i="8" s="1"/>
  <c r="C4548" i="8" s="1"/>
  <c r="C4549" i="8" s="1"/>
  <c r="C4550" i="8" s="1"/>
  <c r="C4551" i="8" s="1"/>
  <c r="C4552" i="8" s="1"/>
  <c r="C4553" i="8" s="1"/>
  <c r="C4554" i="8" s="1"/>
  <c r="C4555" i="8" s="1"/>
  <c r="C4556" i="8" s="1"/>
  <c r="C4557" i="8" s="1"/>
  <c r="C4558" i="8" s="1"/>
  <c r="C4559" i="8" s="1"/>
  <c r="C4560" i="8" s="1"/>
  <c r="C4561" i="8" s="1"/>
  <c r="C4562" i="8" s="1"/>
  <c r="C4563" i="8" s="1"/>
  <c r="C4564" i="8" s="1"/>
  <c r="C4565" i="8" s="1"/>
  <c r="C4566" i="8" s="1"/>
  <c r="C4567" i="8" s="1"/>
  <c r="C4568" i="8" s="1"/>
  <c r="C4569" i="8" s="1"/>
  <c r="C4570" i="8" s="1"/>
  <c r="C4571" i="8" s="1"/>
  <c r="C4572" i="8" s="1"/>
  <c r="C4573" i="8" s="1"/>
  <c r="C4574" i="8" s="1"/>
  <c r="C4575" i="8" s="1"/>
  <c r="C4576" i="8" s="1"/>
  <c r="C4577" i="8" s="1"/>
  <c r="C4578" i="8" s="1"/>
  <c r="C4579" i="8" s="1"/>
  <c r="C4580" i="8" s="1"/>
  <c r="C4581" i="8" s="1"/>
  <c r="C4582" i="8" s="1"/>
  <c r="C4583" i="8" s="1"/>
  <c r="C4584" i="8" s="1"/>
  <c r="C4585" i="8" s="1"/>
  <c r="C4586" i="8" s="1"/>
  <c r="C4587" i="8" s="1"/>
  <c r="C4588" i="8" s="1"/>
  <c r="C4589" i="8" s="1"/>
  <c r="C4590" i="8" s="1"/>
  <c r="C4591" i="8" s="1"/>
  <c r="C4592" i="8" s="1"/>
  <c r="C4593" i="8" s="1"/>
  <c r="C4594" i="8" s="1"/>
  <c r="C4595" i="8" s="1"/>
  <c r="C4596" i="8" s="1"/>
  <c r="C4597" i="8" s="1"/>
  <c r="C4598" i="8" s="1"/>
  <c r="C4599" i="8" s="1"/>
  <c r="C4600" i="8" s="1"/>
  <c r="C4601" i="8" s="1"/>
  <c r="C4602" i="8" s="1"/>
  <c r="C4603" i="8" s="1"/>
  <c r="C4604" i="8" s="1"/>
  <c r="C4605" i="8" s="1"/>
  <c r="C4606" i="8" s="1"/>
  <c r="C4607" i="8" s="1"/>
  <c r="C4608" i="8" s="1"/>
  <c r="C4609" i="8" s="1"/>
  <c r="C4610" i="8" s="1"/>
  <c r="C4611" i="8" s="1"/>
  <c r="C4612" i="8" s="1"/>
  <c r="C4613" i="8" s="1"/>
  <c r="C4614" i="8" s="1"/>
  <c r="C4615" i="8" s="1"/>
  <c r="C4616" i="8" s="1"/>
  <c r="C4617" i="8" s="1"/>
  <c r="C4618" i="8" s="1"/>
  <c r="C4619" i="8" s="1"/>
  <c r="C4620" i="8" s="1"/>
  <c r="C4621" i="8" s="1"/>
  <c r="C4622" i="8" s="1"/>
  <c r="C4623" i="8" s="1"/>
  <c r="C4624" i="8" s="1"/>
  <c r="C4625" i="8" s="1"/>
  <c r="C4626" i="8" s="1"/>
  <c r="C4627" i="8" s="1"/>
  <c r="C4628" i="8" s="1"/>
  <c r="C4629" i="8" s="1"/>
  <c r="C4630" i="8" s="1"/>
  <c r="C4631" i="8" s="1"/>
  <c r="C4632" i="8" s="1"/>
  <c r="C4633" i="8" s="1"/>
  <c r="C4634" i="8" s="1"/>
  <c r="C4635" i="8" s="1"/>
  <c r="C4636" i="8" s="1"/>
  <c r="C4637" i="8" s="1"/>
  <c r="C4638" i="8" s="1"/>
  <c r="C4639" i="8" s="1"/>
  <c r="C4640" i="8" s="1"/>
  <c r="C4641" i="8" s="1"/>
  <c r="C4642" i="8" s="1"/>
  <c r="C4643" i="8" s="1"/>
  <c r="C4644" i="8" s="1"/>
  <c r="C4645" i="8" s="1"/>
  <c r="C4646" i="8" s="1"/>
  <c r="C4647" i="8" s="1"/>
  <c r="C4648" i="8" s="1"/>
  <c r="C4649" i="8" s="1"/>
  <c r="C4650" i="8" s="1"/>
  <c r="C4651" i="8" s="1"/>
  <c r="C4652" i="8" s="1"/>
  <c r="C4653" i="8" s="1"/>
  <c r="C4654" i="8" s="1"/>
  <c r="C4655" i="8" s="1"/>
  <c r="C4656" i="8" s="1"/>
  <c r="C4657" i="8" s="1"/>
  <c r="C4658" i="8" s="1"/>
  <c r="C4659" i="8" s="1"/>
  <c r="C4660" i="8" s="1"/>
  <c r="C4661" i="8" s="1"/>
  <c r="C4662" i="8" s="1"/>
  <c r="C4663" i="8" s="1"/>
  <c r="C4664" i="8" s="1"/>
  <c r="C4665" i="8" s="1"/>
  <c r="C4666" i="8" s="1"/>
  <c r="C4667" i="8" s="1"/>
  <c r="C4668" i="8" s="1"/>
  <c r="C4669" i="8" s="1"/>
  <c r="C4670" i="8" s="1"/>
  <c r="C4671" i="8" s="1"/>
  <c r="C4672" i="8" s="1"/>
  <c r="C4673" i="8" s="1"/>
  <c r="C4674" i="8" s="1"/>
  <c r="C4675" i="8" s="1"/>
  <c r="C4676" i="8" s="1"/>
  <c r="C4677" i="8" s="1"/>
  <c r="C4678" i="8" s="1"/>
  <c r="C4679" i="8" s="1"/>
  <c r="C4680" i="8" s="1"/>
  <c r="C4681" i="8" s="1"/>
  <c r="C4682" i="8" s="1"/>
  <c r="C4683" i="8" s="1"/>
  <c r="C4684" i="8" s="1"/>
  <c r="C4685" i="8" s="1"/>
  <c r="C4686" i="8" s="1"/>
  <c r="C4687" i="8" s="1"/>
  <c r="C4688" i="8" s="1"/>
  <c r="C4689" i="8" s="1"/>
  <c r="C4690" i="8" s="1"/>
  <c r="C4691" i="8" s="1"/>
  <c r="C4692" i="8" s="1"/>
  <c r="C4693" i="8" s="1"/>
  <c r="C4694" i="8" s="1"/>
  <c r="C4695" i="8" s="1"/>
  <c r="C4696" i="8" s="1"/>
  <c r="C4697" i="8" s="1"/>
  <c r="C4698" i="8" s="1"/>
  <c r="C4699" i="8" s="1"/>
  <c r="C4700" i="8" s="1"/>
  <c r="C4701" i="8" s="1"/>
  <c r="C4702" i="8" s="1"/>
  <c r="C4703" i="8" s="1"/>
  <c r="C4704" i="8" s="1"/>
  <c r="C4705" i="8" s="1"/>
  <c r="C4706" i="8" s="1"/>
  <c r="C4707" i="8" s="1"/>
  <c r="C4708" i="8" s="1"/>
  <c r="C4709" i="8" s="1"/>
  <c r="C4710" i="8" s="1"/>
  <c r="C4711" i="8" s="1"/>
  <c r="C4712" i="8" s="1"/>
  <c r="C4713" i="8" s="1"/>
  <c r="C4714" i="8" s="1"/>
  <c r="C4715" i="8" s="1"/>
  <c r="C4716" i="8" s="1"/>
  <c r="C4717" i="8" s="1"/>
  <c r="C4718" i="8" s="1"/>
  <c r="C4719" i="8" s="1"/>
  <c r="C4720" i="8" s="1"/>
  <c r="C4721" i="8" s="1"/>
  <c r="C4722" i="8" s="1"/>
  <c r="C4723" i="8" s="1"/>
  <c r="C4724" i="8" s="1"/>
  <c r="C4725" i="8" s="1"/>
  <c r="C4726" i="8" s="1"/>
  <c r="C4727" i="8" s="1"/>
  <c r="C4728" i="8" s="1"/>
  <c r="C4729" i="8" s="1"/>
  <c r="C4730" i="8" s="1"/>
  <c r="C4731" i="8" s="1"/>
  <c r="C4732" i="8" s="1"/>
  <c r="C4733" i="8" s="1"/>
  <c r="C4734" i="8" s="1"/>
  <c r="C4735" i="8" s="1"/>
  <c r="C4736" i="8" s="1"/>
  <c r="C4737" i="8" s="1"/>
  <c r="C4738" i="8" s="1"/>
  <c r="C4739" i="8" s="1"/>
  <c r="C4740" i="8" s="1"/>
  <c r="C4741" i="8" s="1"/>
  <c r="C4742" i="8" s="1"/>
  <c r="C4743" i="8" s="1"/>
  <c r="C4744" i="8" s="1"/>
  <c r="C4745" i="8" s="1"/>
  <c r="C4746" i="8" s="1"/>
  <c r="C4747" i="8" s="1"/>
  <c r="C4748" i="8" s="1"/>
  <c r="C4749" i="8" s="1"/>
  <c r="C4750" i="8" s="1"/>
  <c r="C4751" i="8" s="1"/>
  <c r="C4752" i="8" s="1"/>
  <c r="C4753" i="8" s="1"/>
  <c r="C4754" i="8" s="1"/>
  <c r="C4755" i="8" s="1"/>
  <c r="C4756" i="8" s="1"/>
  <c r="C4757" i="8" s="1"/>
  <c r="C4758" i="8" s="1"/>
  <c r="C4759" i="8" s="1"/>
  <c r="C4760" i="8" s="1"/>
  <c r="C4761" i="8" s="1"/>
  <c r="C4762" i="8" s="1"/>
  <c r="C4763" i="8" s="1"/>
  <c r="C4764" i="8" s="1"/>
  <c r="C4765" i="8" s="1"/>
  <c r="C4766" i="8" s="1"/>
  <c r="C4767" i="8" s="1"/>
  <c r="C4768" i="8" s="1"/>
  <c r="C4769" i="8" s="1"/>
  <c r="C4770" i="8" s="1"/>
  <c r="C4771" i="8" s="1"/>
  <c r="C4772" i="8" s="1"/>
  <c r="C4773" i="8" s="1"/>
  <c r="C4774" i="8" s="1"/>
  <c r="C4775" i="8" s="1"/>
  <c r="C4776" i="8" s="1"/>
  <c r="C4777" i="8" s="1"/>
  <c r="C4778" i="8" s="1"/>
  <c r="C4779" i="8" s="1"/>
  <c r="C4780" i="8" s="1"/>
  <c r="C4781" i="8" s="1"/>
  <c r="C4782" i="8" s="1"/>
  <c r="C4783" i="8" s="1"/>
  <c r="C4784" i="8" s="1"/>
  <c r="C4785" i="8" s="1"/>
  <c r="C4786" i="8" s="1"/>
  <c r="C4787" i="8" s="1"/>
  <c r="C4788" i="8" s="1"/>
  <c r="C4789" i="8" s="1"/>
  <c r="C4790" i="8" s="1"/>
  <c r="C4791" i="8" s="1"/>
  <c r="C4792" i="8" s="1"/>
  <c r="C4793" i="8" s="1"/>
  <c r="C4794" i="8" s="1"/>
  <c r="C4795" i="8" s="1"/>
  <c r="C4796" i="8" s="1"/>
  <c r="C4797" i="8" s="1"/>
  <c r="C4798" i="8" s="1"/>
  <c r="C4799" i="8" s="1"/>
  <c r="C4800" i="8" s="1"/>
  <c r="C4801" i="8" s="1"/>
  <c r="C4802" i="8" s="1"/>
  <c r="C4803" i="8" s="1"/>
  <c r="C4804" i="8" s="1"/>
  <c r="C4805" i="8" s="1"/>
  <c r="C4806" i="8" s="1"/>
  <c r="C4807" i="8" s="1"/>
  <c r="C4808" i="8" s="1"/>
  <c r="C4809" i="8" s="1"/>
  <c r="C4810" i="8" s="1"/>
  <c r="C4811" i="8" s="1"/>
  <c r="C4812" i="8" s="1"/>
  <c r="C4813" i="8" s="1"/>
  <c r="C4814" i="8" s="1"/>
  <c r="C4815" i="8" s="1"/>
  <c r="C4816" i="8" s="1"/>
  <c r="C4817" i="8" s="1"/>
  <c r="C4818" i="8" s="1"/>
  <c r="C4819" i="8" s="1"/>
  <c r="C4820" i="8" s="1"/>
  <c r="C4821" i="8" s="1"/>
  <c r="C4822" i="8" s="1"/>
  <c r="C4823" i="8" s="1"/>
  <c r="C4824" i="8" s="1"/>
  <c r="C4825" i="8" s="1"/>
  <c r="C4826" i="8" s="1"/>
  <c r="C4827" i="8" s="1"/>
  <c r="C4828" i="8" s="1"/>
  <c r="C4829" i="8" s="1"/>
  <c r="C4830" i="8" s="1"/>
  <c r="C4831" i="8" s="1"/>
  <c r="C4832" i="8" s="1"/>
  <c r="C4833" i="8" s="1"/>
  <c r="C4834" i="8" s="1"/>
  <c r="C4835" i="8" s="1"/>
  <c r="C4836" i="8" s="1"/>
  <c r="C4837" i="8" s="1"/>
  <c r="C4838" i="8" s="1"/>
  <c r="C4839" i="8" s="1"/>
  <c r="C4840" i="8" s="1"/>
  <c r="C4841" i="8" s="1"/>
  <c r="C4842" i="8" s="1"/>
  <c r="C4843" i="8" s="1"/>
  <c r="C4844" i="8" s="1"/>
  <c r="C4845" i="8" s="1"/>
  <c r="C4846" i="8" s="1"/>
  <c r="C4847" i="8" s="1"/>
  <c r="C4848" i="8" s="1"/>
  <c r="C4849" i="8" s="1"/>
  <c r="C4850" i="8" s="1"/>
  <c r="C4851" i="8" s="1"/>
  <c r="C4852" i="8" s="1"/>
  <c r="C4853" i="8" s="1"/>
  <c r="C4854" i="8" s="1"/>
  <c r="C4855" i="8" s="1"/>
  <c r="C4856" i="8" s="1"/>
  <c r="C4857" i="8" s="1"/>
  <c r="C4858" i="8" s="1"/>
  <c r="C4859" i="8" s="1"/>
  <c r="C4860" i="8" s="1"/>
  <c r="C4861" i="8" s="1"/>
  <c r="C4862" i="8" s="1"/>
  <c r="C4863" i="8" s="1"/>
  <c r="C4864" i="8" s="1"/>
  <c r="C4865" i="8" s="1"/>
  <c r="C4866" i="8" s="1"/>
  <c r="C4867" i="8" s="1"/>
  <c r="C4868" i="8" s="1"/>
  <c r="C4869" i="8" s="1"/>
  <c r="C4870" i="8" s="1"/>
  <c r="C4871" i="8" s="1"/>
  <c r="C4872" i="8" s="1"/>
  <c r="C4873" i="8" s="1"/>
  <c r="C4874" i="8" s="1"/>
  <c r="C4875" i="8" s="1"/>
  <c r="C4876" i="8" s="1"/>
  <c r="C4877" i="8" s="1"/>
  <c r="C4878" i="8" s="1"/>
  <c r="C4879" i="8" s="1"/>
  <c r="C4880" i="8" s="1"/>
  <c r="C4881" i="8" s="1"/>
  <c r="C4882" i="8" s="1"/>
  <c r="C4883" i="8" s="1"/>
  <c r="C4884" i="8" s="1"/>
  <c r="C4885" i="8" s="1"/>
  <c r="C4886" i="8" s="1"/>
  <c r="C4887" i="8" s="1"/>
  <c r="C4888" i="8" s="1"/>
  <c r="C4889" i="8" s="1"/>
  <c r="C4890" i="8" s="1"/>
  <c r="C4891" i="8" s="1"/>
  <c r="C4892" i="8" s="1"/>
  <c r="C4893" i="8" s="1"/>
  <c r="C4894" i="8" s="1"/>
  <c r="C4895" i="8" s="1"/>
  <c r="C4896" i="8" s="1"/>
  <c r="C4897" i="8" s="1"/>
  <c r="C4898" i="8" s="1"/>
  <c r="C4899" i="8" s="1"/>
  <c r="C4900" i="8" s="1"/>
  <c r="C4901" i="8" s="1"/>
  <c r="C4902" i="8" s="1"/>
  <c r="C4903" i="8" s="1"/>
  <c r="C4904" i="8" s="1"/>
  <c r="C4905" i="8" s="1"/>
  <c r="C4906" i="8" s="1"/>
  <c r="C4907" i="8" s="1"/>
  <c r="C4908" i="8" s="1"/>
  <c r="C4909" i="8" s="1"/>
  <c r="C4910" i="8" s="1"/>
  <c r="C4911" i="8" s="1"/>
  <c r="C4912" i="8" s="1"/>
  <c r="C4913" i="8" s="1"/>
  <c r="C4914" i="8" s="1"/>
  <c r="C4915" i="8" s="1"/>
  <c r="C4916" i="8" s="1"/>
  <c r="C4917" i="8" s="1"/>
  <c r="C4918" i="8" s="1"/>
  <c r="C4919" i="8" s="1"/>
  <c r="C4920" i="8" s="1"/>
  <c r="C4921" i="8" s="1"/>
  <c r="C4922" i="8" s="1"/>
  <c r="C4923" i="8" s="1"/>
  <c r="C4924" i="8" s="1"/>
  <c r="C4925" i="8" s="1"/>
  <c r="C4926" i="8" s="1"/>
  <c r="C4927" i="8" s="1"/>
  <c r="C4928" i="8" s="1"/>
  <c r="C4929" i="8" s="1"/>
  <c r="C4930" i="8" s="1"/>
  <c r="C4931" i="8" s="1"/>
  <c r="C4932" i="8" s="1"/>
  <c r="C4933" i="8" s="1"/>
  <c r="C4934" i="8" s="1"/>
  <c r="C4935" i="8" s="1"/>
  <c r="C4936" i="8" s="1"/>
  <c r="C4937" i="8" s="1"/>
  <c r="C4938" i="8" s="1"/>
  <c r="C4939" i="8" s="1"/>
  <c r="C4940" i="8" s="1"/>
  <c r="C4941" i="8" s="1"/>
  <c r="C4942" i="8" s="1"/>
  <c r="C4943" i="8" s="1"/>
  <c r="C4944" i="8" s="1"/>
  <c r="C4945" i="8" s="1"/>
  <c r="C4946" i="8" s="1"/>
  <c r="C4947" i="8" s="1"/>
  <c r="C4948" i="8" s="1"/>
  <c r="C4949" i="8" s="1"/>
  <c r="C4950" i="8" s="1"/>
  <c r="C4951" i="8" s="1"/>
  <c r="C4952" i="8" s="1"/>
  <c r="C4953" i="8" s="1"/>
  <c r="C4954" i="8" s="1"/>
  <c r="C4955" i="8" s="1"/>
  <c r="C4956" i="8" s="1"/>
  <c r="C4957" i="8" s="1"/>
  <c r="C4958" i="8" s="1"/>
  <c r="C4959" i="8" s="1"/>
  <c r="C4960" i="8" s="1"/>
  <c r="C4961" i="8" s="1"/>
  <c r="C4962" i="8" s="1"/>
  <c r="C4963" i="8" s="1"/>
  <c r="C4964" i="8" s="1"/>
  <c r="C4965" i="8" s="1"/>
  <c r="C4966" i="8" s="1"/>
  <c r="C4967" i="8" s="1"/>
  <c r="C4968" i="8" s="1"/>
  <c r="C4969" i="8" s="1"/>
  <c r="C4970" i="8" s="1"/>
  <c r="C4971" i="8" s="1"/>
  <c r="C4972" i="8" s="1"/>
  <c r="C4973" i="8" s="1"/>
  <c r="C4974" i="8" s="1"/>
  <c r="C4975" i="8" s="1"/>
  <c r="C4976" i="8" s="1"/>
  <c r="C4977" i="8" s="1"/>
  <c r="C4978" i="8" s="1"/>
  <c r="C4979" i="8" s="1"/>
  <c r="C4980" i="8" s="1"/>
  <c r="C4981" i="8" s="1"/>
  <c r="C4982" i="8" s="1"/>
  <c r="C4983" i="8" s="1"/>
  <c r="C4984" i="8" s="1"/>
  <c r="C4985" i="8" s="1"/>
  <c r="C4986" i="8" s="1"/>
  <c r="C4987" i="8" s="1"/>
  <c r="C4988" i="8" s="1"/>
  <c r="C4989" i="8" s="1"/>
  <c r="C4990" i="8" s="1"/>
  <c r="C4991" i="8" s="1"/>
  <c r="C4992" i="8" s="1"/>
  <c r="C4993" i="8" s="1"/>
  <c r="C4994" i="8" s="1"/>
  <c r="C4995" i="8" s="1"/>
  <c r="C4996" i="8" s="1"/>
  <c r="C4997" i="8" s="1"/>
  <c r="C4998" i="8" s="1"/>
  <c r="C4999" i="8" s="1"/>
  <c r="C5000" i="8" s="1"/>
  <c r="C5001" i="8" s="1"/>
  <c r="C5002" i="8" s="1"/>
  <c r="C5003" i="8" s="1"/>
  <c r="C5004" i="8" s="1"/>
  <c r="C5005" i="8" s="1"/>
  <c r="C5006" i="8" s="1"/>
  <c r="C5007" i="8" s="1"/>
  <c r="C5008" i="8" s="1"/>
  <c r="C5009" i="8" s="1"/>
  <c r="C5010" i="8" s="1"/>
  <c r="C5011" i="8" s="1"/>
  <c r="C5012" i="8" s="1"/>
  <c r="C5013" i="8" s="1"/>
  <c r="C5014" i="8" s="1"/>
  <c r="C5015" i="8" s="1"/>
  <c r="C5016" i="8" s="1"/>
  <c r="C5017" i="8" s="1"/>
  <c r="C5018" i="8" s="1"/>
  <c r="C5019" i="8" s="1"/>
  <c r="C5020" i="8" s="1"/>
  <c r="C5021" i="8" s="1"/>
  <c r="C5022" i="8" s="1"/>
  <c r="C5023" i="8" s="1"/>
  <c r="C5024" i="8" s="1"/>
  <c r="C5025" i="8" s="1"/>
  <c r="C5026" i="8" s="1"/>
  <c r="C5027" i="8" s="1"/>
  <c r="C5028" i="8" s="1"/>
  <c r="C5029" i="8" s="1"/>
  <c r="C5030" i="8" s="1"/>
  <c r="C5031" i="8" s="1"/>
  <c r="C5032" i="8" s="1"/>
  <c r="C5033" i="8" s="1"/>
  <c r="C5034" i="8" s="1"/>
  <c r="C5035" i="8" s="1"/>
  <c r="C5036" i="8" s="1"/>
  <c r="C5037" i="8" s="1"/>
  <c r="C5038" i="8" s="1"/>
  <c r="C5039" i="8" s="1"/>
  <c r="C5040" i="8" s="1"/>
  <c r="C5041" i="8" s="1"/>
  <c r="C5042" i="8" s="1"/>
  <c r="C5043" i="8" s="1"/>
  <c r="C5044" i="8" s="1"/>
  <c r="C5045" i="8" s="1"/>
  <c r="C5046" i="8" s="1"/>
  <c r="C5047" i="8" s="1"/>
  <c r="C5048" i="8" s="1"/>
  <c r="C5049" i="8" s="1"/>
  <c r="C5050" i="8" s="1"/>
  <c r="C5051" i="8" s="1"/>
  <c r="C5052" i="8" s="1"/>
  <c r="C5053" i="8" s="1"/>
  <c r="C5054" i="8" s="1"/>
  <c r="C5055" i="8" s="1"/>
  <c r="C5056" i="8" s="1"/>
  <c r="C5057" i="8" s="1"/>
  <c r="C5058" i="8" s="1"/>
  <c r="C5059" i="8" s="1"/>
  <c r="C5060" i="8" s="1"/>
  <c r="C5061" i="8" s="1"/>
  <c r="C5062" i="8" s="1"/>
  <c r="C5063" i="8" s="1"/>
  <c r="C5064" i="8" s="1"/>
  <c r="C5065" i="8" s="1"/>
  <c r="C5066" i="8" s="1"/>
  <c r="C5067" i="8" s="1"/>
  <c r="C5068" i="8" s="1"/>
  <c r="C5069" i="8" s="1"/>
  <c r="C5070" i="8" s="1"/>
  <c r="C5071" i="8" s="1"/>
  <c r="C5072" i="8" s="1"/>
  <c r="C5073" i="8" s="1"/>
  <c r="C5074" i="8" s="1"/>
  <c r="C5075" i="8" s="1"/>
  <c r="C5076" i="8" s="1"/>
  <c r="C5077" i="8" s="1"/>
  <c r="C5078" i="8" s="1"/>
  <c r="C5079" i="8" s="1"/>
  <c r="C5080" i="8" s="1"/>
  <c r="C5081" i="8" s="1"/>
  <c r="C5082" i="8" s="1"/>
  <c r="C5083" i="8" s="1"/>
  <c r="C5084" i="8" s="1"/>
  <c r="C5085" i="8" s="1"/>
  <c r="C5086" i="8" s="1"/>
  <c r="C5087" i="8" s="1"/>
  <c r="C5088" i="8" s="1"/>
  <c r="C5089" i="8" s="1"/>
  <c r="C5090" i="8" s="1"/>
  <c r="C5091" i="8" s="1"/>
  <c r="C5092" i="8" s="1"/>
  <c r="C5093" i="8" s="1"/>
  <c r="C5094" i="8" s="1"/>
  <c r="C5095" i="8" s="1"/>
  <c r="C5096" i="8" s="1"/>
  <c r="C5097" i="8" s="1"/>
  <c r="C5098" i="8" s="1"/>
  <c r="C5099" i="8" s="1"/>
  <c r="C5100" i="8" s="1"/>
  <c r="C5101" i="8" s="1"/>
  <c r="C5102" i="8" s="1"/>
  <c r="C5103" i="8" s="1"/>
  <c r="C5104" i="8" s="1"/>
  <c r="C5105" i="8" s="1"/>
  <c r="C5106" i="8" s="1"/>
  <c r="C5107" i="8" s="1"/>
  <c r="C5108" i="8" s="1"/>
  <c r="C5109" i="8" s="1"/>
  <c r="C5110" i="8" s="1"/>
  <c r="C5111" i="8" s="1"/>
  <c r="C5112" i="8" s="1"/>
  <c r="C5113" i="8" s="1"/>
  <c r="C5114" i="8" s="1"/>
  <c r="C5115" i="8" s="1"/>
  <c r="C5116" i="8" s="1"/>
  <c r="C5117" i="8" s="1"/>
  <c r="C5118" i="8" s="1"/>
  <c r="C5119" i="8" s="1"/>
  <c r="C5120" i="8" s="1"/>
  <c r="C5121" i="8" s="1"/>
  <c r="C5122" i="8" s="1"/>
  <c r="C5123" i="8" s="1"/>
  <c r="C5124" i="8" s="1"/>
  <c r="C5125" i="8" s="1"/>
  <c r="C5126" i="8" s="1"/>
  <c r="C5127" i="8" s="1"/>
  <c r="C5128" i="8" s="1"/>
  <c r="C5129" i="8" s="1"/>
  <c r="C5130" i="8" s="1"/>
  <c r="C5131" i="8" s="1"/>
  <c r="C5132" i="8" s="1"/>
  <c r="C5133" i="8" s="1"/>
  <c r="C5134" i="8" s="1"/>
  <c r="C5135" i="8" s="1"/>
  <c r="C5136" i="8" s="1"/>
  <c r="C5137" i="8" s="1"/>
  <c r="C5138" i="8" s="1"/>
  <c r="C5139" i="8" s="1"/>
  <c r="C5140" i="8" s="1"/>
  <c r="C5141" i="8" s="1"/>
  <c r="C5142" i="8" s="1"/>
  <c r="C5143" i="8" s="1"/>
  <c r="C5144" i="8" s="1"/>
  <c r="C5145" i="8" s="1"/>
  <c r="C5146" i="8" s="1"/>
  <c r="C5147" i="8" s="1"/>
  <c r="C5148" i="8" s="1"/>
  <c r="C5149" i="8" s="1"/>
  <c r="C5150" i="8" s="1"/>
  <c r="C5151" i="8" s="1"/>
  <c r="C5152" i="8" s="1"/>
  <c r="C5153" i="8" s="1"/>
  <c r="C5154" i="8" s="1"/>
  <c r="C5155" i="8" s="1"/>
  <c r="C5156" i="8" s="1"/>
  <c r="C5157" i="8" s="1"/>
  <c r="C5158" i="8" s="1"/>
  <c r="C5159" i="8" s="1"/>
  <c r="C5160" i="8" s="1"/>
  <c r="C5161" i="8" s="1"/>
  <c r="C5162" i="8" s="1"/>
  <c r="C5163" i="8" s="1"/>
  <c r="C5164" i="8" s="1"/>
  <c r="C5165" i="8" s="1"/>
  <c r="C5166" i="8" s="1"/>
  <c r="C5167" i="8" s="1"/>
  <c r="C5168" i="8" s="1"/>
  <c r="C5169" i="8" s="1"/>
  <c r="C5170" i="8" s="1"/>
  <c r="C5171" i="8" s="1"/>
  <c r="C5172" i="8" s="1"/>
  <c r="C5173" i="8" s="1"/>
  <c r="C5174" i="8" s="1"/>
  <c r="C5175" i="8" s="1"/>
  <c r="C5176" i="8" s="1"/>
  <c r="C5177" i="8" s="1"/>
  <c r="C5178" i="8" s="1"/>
  <c r="C5179" i="8" s="1"/>
  <c r="C5180" i="8" s="1"/>
  <c r="C5181" i="8" s="1"/>
  <c r="C5182" i="8" s="1"/>
  <c r="C5183" i="8" s="1"/>
  <c r="C5184" i="8" s="1"/>
  <c r="C5185" i="8" s="1"/>
  <c r="C5186" i="8" s="1"/>
  <c r="C5187" i="8" s="1"/>
  <c r="C5188" i="8" s="1"/>
  <c r="C5189" i="8" s="1"/>
  <c r="C5190" i="8" s="1"/>
  <c r="C5191" i="8" s="1"/>
  <c r="C5192" i="8" s="1"/>
  <c r="C5193" i="8" s="1"/>
  <c r="C5194" i="8" s="1"/>
  <c r="C5195" i="8" s="1"/>
  <c r="C5196" i="8" s="1"/>
  <c r="C5197" i="8" s="1"/>
  <c r="C5198" i="8" s="1"/>
  <c r="C5199" i="8" s="1"/>
  <c r="C5200" i="8" s="1"/>
  <c r="C5201" i="8" s="1"/>
  <c r="C5202" i="8" s="1"/>
  <c r="C5203" i="8" s="1"/>
  <c r="C5204" i="8" s="1"/>
  <c r="C5205" i="8" s="1"/>
  <c r="C5206" i="8" s="1"/>
  <c r="C5207" i="8" s="1"/>
  <c r="C5208" i="8" s="1"/>
  <c r="C5209" i="8" s="1"/>
  <c r="C5210" i="8" s="1"/>
  <c r="C5211" i="8" s="1"/>
  <c r="C5212" i="8" s="1"/>
  <c r="C5213" i="8" s="1"/>
  <c r="C5214" i="8" s="1"/>
  <c r="C5215" i="8" s="1"/>
  <c r="C5216" i="8" s="1"/>
  <c r="C5217" i="8" s="1"/>
  <c r="C5218" i="8" s="1"/>
  <c r="C5219" i="8" s="1"/>
  <c r="C5220" i="8" s="1"/>
  <c r="C5221" i="8" s="1"/>
  <c r="C5222" i="8" s="1"/>
  <c r="C5223" i="8" s="1"/>
  <c r="C5224" i="8" s="1"/>
  <c r="C5225" i="8" s="1"/>
  <c r="C5226" i="8" s="1"/>
  <c r="C5227" i="8" s="1"/>
  <c r="C5228" i="8" s="1"/>
  <c r="C5229" i="8" s="1"/>
  <c r="C5230" i="8" s="1"/>
  <c r="C5231" i="8" s="1"/>
  <c r="C5232" i="8" s="1"/>
  <c r="C5233" i="8" s="1"/>
  <c r="C5234" i="8" s="1"/>
  <c r="C5235" i="8" s="1"/>
  <c r="C5236" i="8" s="1"/>
  <c r="C5237" i="8" s="1"/>
  <c r="C5238" i="8" s="1"/>
  <c r="C5239" i="8" s="1"/>
  <c r="C5240" i="8" s="1"/>
  <c r="C5241" i="8" s="1"/>
  <c r="C5242" i="8" s="1"/>
  <c r="C5243" i="8" s="1"/>
  <c r="C5244" i="8" s="1"/>
  <c r="C5245" i="8" s="1"/>
  <c r="C5246" i="8" s="1"/>
  <c r="C5247" i="8" s="1"/>
  <c r="C5248" i="8" s="1"/>
  <c r="C5249" i="8" s="1"/>
  <c r="C5250" i="8" s="1"/>
  <c r="C5251" i="8" s="1"/>
  <c r="C5252" i="8" s="1"/>
  <c r="C5253" i="8" s="1"/>
  <c r="C5254" i="8" s="1"/>
  <c r="C5255" i="8" s="1"/>
  <c r="C5256" i="8" s="1"/>
  <c r="C5257" i="8" s="1"/>
  <c r="C5258" i="8" s="1"/>
  <c r="C5259" i="8" s="1"/>
  <c r="C5260" i="8" s="1"/>
  <c r="C5261" i="8" s="1"/>
  <c r="C5262" i="8" s="1"/>
  <c r="C5263" i="8" s="1"/>
  <c r="C5264" i="8" s="1"/>
  <c r="C5265" i="8" s="1"/>
  <c r="C5266" i="8" s="1"/>
  <c r="C5267" i="8" s="1"/>
  <c r="C5268" i="8" s="1"/>
  <c r="C5269" i="8" s="1"/>
  <c r="C5270" i="8" s="1"/>
  <c r="C5271" i="8" s="1"/>
  <c r="C5272" i="8" s="1"/>
  <c r="C5273" i="8" s="1"/>
  <c r="C5274" i="8" s="1"/>
  <c r="C5275" i="8" s="1"/>
  <c r="C5276" i="8" s="1"/>
  <c r="C5277" i="8" s="1"/>
  <c r="C5278" i="8" s="1"/>
  <c r="C5279" i="8" s="1"/>
  <c r="C5280" i="8" s="1"/>
  <c r="C5281" i="8" s="1"/>
  <c r="C5282" i="8" s="1"/>
  <c r="C5283" i="8" s="1"/>
  <c r="C5284" i="8" s="1"/>
  <c r="C5285" i="8" s="1"/>
  <c r="C5286" i="8" s="1"/>
  <c r="C5287" i="8" s="1"/>
  <c r="C5288" i="8" s="1"/>
  <c r="C5289" i="8" s="1"/>
  <c r="C5290" i="8" s="1"/>
  <c r="C5291" i="8" s="1"/>
  <c r="C5292" i="8" s="1"/>
  <c r="C5293" i="8" s="1"/>
  <c r="C5294" i="8" s="1"/>
  <c r="C5295" i="8" s="1"/>
  <c r="C5296" i="8" s="1"/>
  <c r="C5297" i="8" s="1"/>
  <c r="C5298" i="8" s="1"/>
  <c r="C5299" i="8" s="1"/>
  <c r="C5300" i="8" s="1"/>
  <c r="C5301" i="8" s="1"/>
  <c r="C5302" i="8" s="1"/>
  <c r="C5303" i="8" s="1"/>
  <c r="C5304" i="8" s="1"/>
  <c r="C5305" i="8" s="1"/>
  <c r="C5306" i="8" s="1"/>
  <c r="C5307" i="8" s="1"/>
  <c r="C5308" i="8" s="1"/>
  <c r="C5309" i="8" s="1"/>
  <c r="C5310" i="8" s="1"/>
  <c r="C5311" i="8" s="1"/>
  <c r="C5312" i="8" s="1"/>
  <c r="C5313" i="8" s="1"/>
  <c r="C5314" i="8" s="1"/>
  <c r="C5315" i="8" s="1"/>
  <c r="C5316" i="8" s="1"/>
  <c r="C5317" i="8" s="1"/>
  <c r="C5318" i="8" s="1"/>
  <c r="C5319" i="8" s="1"/>
  <c r="C5320" i="8" s="1"/>
  <c r="C5321" i="8" s="1"/>
  <c r="C5322" i="8" s="1"/>
  <c r="C5323" i="8" s="1"/>
  <c r="C5324" i="8" s="1"/>
  <c r="C5325" i="8" s="1"/>
  <c r="C5326" i="8" s="1"/>
  <c r="C5327" i="8" s="1"/>
  <c r="C5328" i="8" s="1"/>
  <c r="C5329" i="8" s="1"/>
  <c r="C5330" i="8" s="1"/>
  <c r="C5331" i="8" s="1"/>
  <c r="C5332" i="8" s="1"/>
  <c r="C5333" i="8" s="1"/>
  <c r="C5334" i="8" s="1"/>
  <c r="C5335" i="8" s="1"/>
  <c r="C5336" i="8" s="1"/>
  <c r="C5337" i="8" s="1"/>
  <c r="C5338" i="8" s="1"/>
  <c r="C5339" i="8" s="1"/>
  <c r="C5340" i="8" s="1"/>
  <c r="C5341" i="8" s="1"/>
  <c r="C5342" i="8" s="1"/>
  <c r="C5343" i="8" s="1"/>
  <c r="C5344" i="8" s="1"/>
  <c r="C5345" i="8" s="1"/>
  <c r="C5346" i="8" s="1"/>
  <c r="C5347" i="8" s="1"/>
  <c r="C5348" i="8" s="1"/>
  <c r="C5349" i="8" s="1"/>
  <c r="C5350" i="8" s="1"/>
  <c r="C5351" i="8" s="1"/>
  <c r="C5352" i="8" s="1"/>
  <c r="C5353" i="8" s="1"/>
  <c r="C5354" i="8" s="1"/>
  <c r="C5355" i="8" s="1"/>
  <c r="C5356" i="8" s="1"/>
  <c r="C5357" i="8" s="1"/>
  <c r="C5358" i="8" s="1"/>
  <c r="C5359" i="8" s="1"/>
  <c r="C5360" i="8" s="1"/>
  <c r="C5361" i="8" s="1"/>
  <c r="C5362" i="8" s="1"/>
  <c r="C5363" i="8" s="1"/>
  <c r="C5364" i="8" s="1"/>
  <c r="C5365" i="8" s="1"/>
  <c r="C5366" i="8" s="1"/>
  <c r="C5367" i="8" s="1"/>
  <c r="C5368" i="8" s="1"/>
  <c r="C5369" i="8" s="1"/>
  <c r="C5370" i="8" s="1"/>
  <c r="C5371" i="8" s="1"/>
  <c r="C5372" i="8" s="1"/>
  <c r="C5373" i="8" s="1"/>
  <c r="C5374" i="8" s="1"/>
  <c r="C5375" i="8" s="1"/>
  <c r="C5376" i="8" s="1"/>
  <c r="C5377" i="8" s="1"/>
  <c r="C5378" i="8" s="1"/>
  <c r="C5379" i="8" s="1"/>
  <c r="C5380" i="8" s="1"/>
  <c r="C5381" i="8" s="1"/>
  <c r="C5382" i="8" s="1"/>
  <c r="C5383" i="8" s="1"/>
  <c r="C5384" i="8" s="1"/>
  <c r="C5385" i="8" s="1"/>
  <c r="C5386" i="8" s="1"/>
  <c r="C5387" i="8" s="1"/>
  <c r="C5388" i="8" s="1"/>
  <c r="C5389" i="8" s="1"/>
  <c r="C5390" i="8" s="1"/>
  <c r="C5391" i="8" s="1"/>
  <c r="C5392" i="8" s="1"/>
  <c r="C5393" i="8" s="1"/>
  <c r="C5394" i="8" s="1"/>
  <c r="C5395" i="8" s="1"/>
  <c r="C5396" i="8" s="1"/>
  <c r="C5397" i="8" s="1"/>
  <c r="C5398" i="8" s="1"/>
  <c r="C5399" i="8" s="1"/>
  <c r="C5400" i="8" s="1"/>
  <c r="C5401" i="8" s="1"/>
  <c r="C5402" i="8" s="1"/>
  <c r="C5403" i="8" s="1"/>
  <c r="C5404" i="8" s="1"/>
  <c r="C5405" i="8" s="1"/>
  <c r="C5406" i="8" s="1"/>
  <c r="C5407" i="8" s="1"/>
  <c r="C5408" i="8" s="1"/>
  <c r="C5409" i="8" s="1"/>
  <c r="C5410" i="8" s="1"/>
  <c r="C5411" i="8" s="1"/>
  <c r="C5412" i="8" s="1"/>
  <c r="C5413" i="8" s="1"/>
  <c r="C5414" i="8" s="1"/>
  <c r="C5415" i="8" s="1"/>
  <c r="C5416" i="8" s="1"/>
  <c r="C5417" i="8" s="1"/>
  <c r="C5418" i="8" s="1"/>
  <c r="C5419" i="8" s="1"/>
  <c r="C5420" i="8" s="1"/>
  <c r="C5421" i="8" s="1"/>
  <c r="C5422" i="8" s="1"/>
  <c r="C5423" i="8" s="1"/>
  <c r="C5424" i="8" s="1"/>
  <c r="C5425" i="8" s="1"/>
  <c r="C5426" i="8" s="1"/>
  <c r="C5427" i="8" s="1"/>
  <c r="C5428" i="8" s="1"/>
  <c r="C5429" i="8" s="1"/>
  <c r="C5430" i="8" s="1"/>
  <c r="C5431" i="8" s="1"/>
  <c r="C5432" i="8" s="1"/>
  <c r="C5433" i="8" s="1"/>
  <c r="C5434" i="8" s="1"/>
  <c r="C5435" i="8" s="1"/>
  <c r="C5436" i="8" s="1"/>
  <c r="C5437" i="8" s="1"/>
  <c r="C5438" i="8" s="1"/>
  <c r="C5439" i="8" s="1"/>
  <c r="C5440" i="8" s="1"/>
  <c r="C5441" i="8" s="1"/>
  <c r="C5442" i="8" s="1"/>
  <c r="C5443" i="8" s="1"/>
  <c r="C5444" i="8" s="1"/>
  <c r="C5445" i="8" s="1"/>
  <c r="C5446" i="8" s="1"/>
  <c r="C5447" i="8" s="1"/>
  <c r="C5448" i="8" s="1"/>
  <c r="C5449" i="8" s="1"/>
  <c r="C5450" i="8" s="1"/>
  <c r="C5451" i="8" s="1"/>
  <c r="C5452" i="8" s="1"/>
  <c r="C5453" i="8" s="1"/>
  <c r="C5454" i="8" s="1"/>
  <c r="C5455" i="8" s="1"/>
  <c r="C5456" i="8" s="1"/>
  <c r="C5457" i="8" s="1"/>
  <c r="C5458" i="8" s="1"/>
  <c r="C5459" i="8" s="1"/>
  <c r="C5460" i="8" s="1"/>
  <c r="C5461" i="8" s="1"/>
  <c r="C5462" i="8" s="1"/>
  <c r="C5463" i="8" s="1"/>
  <c r="C5464" i="8" s="1"/>
  <c r="C5465" i="8" s="1"/>
  <c r="C5466" i="8" s="1"/>
  <c r="C5467" i="8" s="1"/>
  <c r="C5468" i="8" s="1"/>
  <c r="C5469" i="8" s="1"/>
  <c r="C5470" i="8" s="1"/>
  <c r="C5471" i="8" s="1"/>
  <c r="C5472" i="8" s="1"/>
  <c r="C5473" i="8" s="1"/>
  <c r="C5474" i="8" s="1"/>
  <c r="C5475" i="8" s="1"/>
  <c r="C5476" i="8" s="1"/>
  <c r="C5477" i="8" s="1"/>
  <c r="C5478" i="8" s="1"/>
  <c r="C5479" i="8" s="1"/>
  <c r="C5480" i="8" s="1"/>
  <c r="C5481" i="8" s="1"/>
  <c r="C5482" i="8" s="1"/>
  <c r="C5483" i="8" s="1"/>
  <c r="C5484" i="8" s="1"/>
  <c r="C5485" i="8" s="1"/>
  <c r="C5486" i="8" s="1"/>
  <c r="C5487" i="8" s="1"/>
  <c r="C5488" i="8" s="1"/>
  <c r="C5489" i="8" s="1"/>
  <c r="C5490" i="8" s="1"/>
  <c r="C5491" i="8" s="1"/>
  <c r="C5492" i="8" s="1"/>
  <c r="C5493" i="8" s="1"/>
  <c r="C5494" i="8" s="1"/>
  <c r="C5495" i="8" s="1"/>
  <c r="C5496" i="8" s="1"/>
  <c r="C5497" i="8" s="1"/>
  <c r="C5498" i="8" s="1"/>
  <c r="C5499" i="8" s="1"/>
  <c r="C5500" i="8" s="1"/>
  <c r="C5501" i="8" s="1"/>
  <c r="C5502" i="8" s="1"/>
  <c r="C5503" i="8" s="1"/>
  <c r="C5504" i="8" s="1"/>
  <c r="C5505" i="8" s="1"/>
  <c r="C5506" i="8" s="1"/>
  <c r="C5507" i="8" s="1"/>
  <c r="C5508" i="8" s="1"/>
  <c r="C5509" i="8" s="1"/>
  <c r="C5510" i="8" s="1"/>
  <c r="C5511" i="8" s="1"/>
  <c r="C5512" i="8" s="1"/>
  <c r="C5513" i="8" s="1"/>
  <c r="C5514" i="8" s="1"/>
  <c r="C5515" i="8" s="1"/>
  <c r="C5516" i="8" s="1"/>
  <c r="C5517" i="8" s="1"/>
  <c r="C5518" i="8" s="1"/>
  <c r="C5519" i="8" s="1"/>
  <c r="C5520" i="8" s="1"/>
  <c r="C5521" i="8" s="1"/>
  <c r="C5522" i="8" s="1"/>
  <c r="C5523" i="8" s="1"/>
  <c r="C5524" i="8" s="1"/>
  <c r="C5525" i="8" s="1"/>
  <c r="C5526" i="8" s="1"/>
  <c r="C5527" i="8" s="1"/>
  <c r="C5528" i="8" s="1"/>
  <c r="C5529" i="8" s="1"/>
  <c r="C5530" i="8" s="1"/>
  <c r="C5531" i="8" s="1"/>
  <c r="C5532" i="8" s="1"/>
  <c r="C5533" i="8" s="1"/>
  <c r="C5534" i="8" s="1"/>
  <c r="C5535" i="8" s="1"/>
  <c r="C5536" i="8" s="1"/>
  <c r="C5537" i="8" s="1"/>
  <c r="C5538" i="8" s="1"/>
  <c r="C5539" i="8" s="1"/>
  <c r="C5540" i="8" s="1"/>
  <c r="C5541" i="8" s="1"/>
  <c r="C5542" i="8" s="1"/>
  <c r="C5543" i="8" s="1"/>
  <c r="C5544" i="8" s="1"/>
  <c r="C5545" i="8" s="1"/>
  <c r="C5546" i="8" s="1"/>
  <c r="C5547" i="8" s="1"/>
  <c r="C5548" i="8" s="1"/>
  <c r="C5549" i="8" s="1"/>
  <c r="C5550" i="8" s="1"/>
  <c r="C5551" i="8" s="1"/>
  <c r="C5552" i="8" s="1"/>
  <c r="C5553" i="8" s="1"/>
  <c r="C5554" i="8" s="1"/>
  <c r="C5555" i="8" s="1"/>
  <c r="C5556" i="8" s="1"/>
  <c r="C5557" i="8" s="1"/>
  <c r="C5558" i="8" s="1"/>
  <c r="C5559" i="8" s="1"/>
  <c r="C5560" i="8" s="1"/>
  <c r="C5561" i="8" s="1"/>
  <c r="C5562" i="8" s="1"/>
  <c r="C5563" i="8" s="1"/>
  <c r="C5564" i="8" s="1"/>
  <c r="C5565" i="8" s="1"/>
  <c r="C5566" i="8" s="1"/>
  <c r="C5567" i="8" s="1"/>
  <c r="C5568" i="8" s="1"/>
  <c r="C5569" i="8" s="1"/>
  <c r="C5570" i="8" s="1"/>
  <c r="C5571" i="8" s="1"/>
  <c r="C5572" i="8" s="1"/>
  <c r="C5573" i="8" s="1"/>
  <c r="C5574" i="8" s="1"/>
  <c r="C5575" i="8" s="1"/>
  <c r="C5576" i="8" s="1"/>
  <c r="C5577" i="8" s="1"/>
  <c r="C5578" i="8" s="1"/>
  <c r="C5579" i="8" s="1"/>
  <c r="C5580" i="8" s="1"/>
  <c r="C5581" i="8" s="1"/>
  <c r="C5582" i="8" s="1"/>
  <c r="C5583" i="8" s="1"/>
  <c r="C5584" i="8" s="1"/>
  <c r="C5585" i="8" s="1"/>
  <c r="C5586" i="8" s="1"/>
  <c r="C5587" i="8" s="1"/>
  <c r="C5588" i="8" s="1"/>
  <c r="C5589" i="8" s="1"/>
  <c r="C5590" i="8" s="1"/>
  <c r="C5591" i="8" s="1"/>
  <c r="C5592" i="8" s="1"/>
  <c r="C5593" i="8" s="1"/>
  <c r="C5594" i="8" s="1"/>
  <c r="C5595" i="8" s="1"/>
  <c r="C5596" i="8" s="1"/>
  <c r="C5597" i="8" s="1"/>
  <c r="C5598" i="8" s="1"/>
  <c r="C5599" i="8" s="1"/>
  <c r="C5600" i="8" s="1"/>
  <c r="C5601" i="8" s="1"/>
  <c r="C5602" i="8" s="1"/>
  <c r="C5603" i="8" s="1"/>
  <c r="C5604" i="8" s="1"/>
  <c r="C5605" i="8" s="1"/>
  <c r="C5606" i="8" s="1"/>
  <c r="C5607" i="8" s="1"/>
  <c r="C5608" i="8" s="1"/>
  <c r="C5609" i="8" s="1"/>
  <c r="C5610" i="8" s="1"/>
  <c r="C5611" i="8" s="1"/>
  <c r="C5612" i="8" s="1"/>
  <c r="C5613" i="8" s="1"/>
  <c r="C5614" i="8" s="1"/>
  <c r="C5615" i="8" s="1"/>
  <c r="C5616" i="8" s="1"/>
  <c r="C5617" i="8" s="1"/>
  <c r="C5618" i="8" s="1"/>
  <c r="C5619" i="8" s="1"/>
  <c r="C5620" i="8" s="1"/>
  <c r="C5621" i="8" s="1"/>
  <c r="C5622" i="8" s="1"/>
  <c r="C5623" i="8" s="1"/>
  <c r="C5624" i="8" s="1"/>
  <c r="C5625" i="8" s="1"/>
  <c r="C5626" i="8" s="1"/>
  <c r="C5627" i="8" s="1"/>
  <c r="C5628" i="8" s="1"/>
  <c r="C5629" i="8" s="1"/>
  <c r="C5630" i="8" s="1"/>
  <c r="C5631" i="8" s="1"/>
  <c r="C5632" i="8" s="1"/>
  <c r="C5633" i="8" s="1"/>
  <c r="C5634" i="8" s="1"/>
  <c r="C5635" i="8" s="1"/>
  <c r="C5636" i="8" s="1"/>
  <c r="C5637" i="8" s="1"/>
  <c r="C5638" i="8" s="1"/>
  <c r="C5639" i="8" s="1"/>
  <c r="C5640" i="8" s="1"/>
  <c r="C5641" i="8" s="1"/>
  <c r="C5642" i="8" s="1"/>
  <c r="C5643" i="8" s="1"/>
  <c r="C5644" i="8" s="1"/>
  <c r="C5645" i="8" s="1"/>
  <c r="C5646" i="8" s="1"/>
  <c r="C5647" i="8" s="1"/>
  <c r="C5648" i="8" s="1"/>
  <c r="C5649" i="8" s="1"/>
  <c r="C5650" i="8" s="1"/>
  <c r="C5651" i="8" s="1"/>
  <c r="C5652" i="8" s="1"/>
  <c r="C5653" i="8" s="1"/>
  <c r="C5654" i="8" s="1"/>
  <c r="C5655" i="8" s="1"/>
  <c r="C5656" i="8" s="1"/>
  <c r="C5657" i="8" s="1"/>
  <c r="C5658" i="8" s="1"/>
  <c r="C5659" i="8" s="1"/>
  <c r="C5660" i="8" s="1"/>
  <c r="C5661" i="8" s="1"/>
  <c r="C5662" i="8" s="1"/>
  <c r="C5663" i="8" s="1"/>
  <c r="C5664" i="8" s="1"/>
  <c r="C5665" i="8" s="1"/>
  <c r="C5666" i="8" s="1"/>
  <c r="C5667" i="8" s="1"/>
  <c r="C5668" i="8" s="1"/>
  <c r="C5669" i="8" s="1"/>
  <c r="C5670" i="8" s="1"/>
  <c r="C5671" i="8" s="1"/>
  <c r="C5672" i="8" s="1"/>
  <c r="C5673" i="8" s="1"/>
  <c r="C5674" i="8" s="1"/>
  <c r="C5675" i="8" s="1"/>
  <c r="C5676" i="8" s="1"/>
  <c r="C5677" i="8" s="1"/>
  <c r="C5678" i="8" s="1"/>
  <c r="C5679" i="8" s="1"/>
  <c r="C5680" i="8" s="1"/>
  <c r="C5681" i="8" s="1"/>
  <c r="C5682" i="8" s="1"/>
  <c r="C5683" i="8" s="1"/>
  <c r="C5684" i="8" s="1"/>
  <c r="C5685" i="8" s="1"/>
  <c r="C5686" i="8" s="1"/>
  <c r="C5687" i="8" s="1"/>
  <c r="C5688" i="8" s="1"/>
  <c r="C5689" i="8" s="1"/>
  <c r="C5690" i="8" s="1"/>
  <c r="C5691" i="8" s="1"/>
  <c r="C5692" i="8" s="1"/>
  <c r="C5693" i="8" s="1"/>
  <c r="C5694" i="8" s="1"/>
  <c r="C5695" i="8" s="1"/>
  <c r="C5696" i="8" s="1"/>
  <c r="C5697" i="8" s="1"/>
  <c r="C5698" i="8" s="1"/>
  <c r="C5699" i="8" s="1"/>
  <c r="C5700" i="8" s="1"/>
  <c r="C5701" i="8" s="1"/>
  <c r="C5702" i="8" s="1"/>
  <c r="C5703" i="8" s="1"/>
  <c r="C5704" i="8" s="1"/>
  <c r="C5705" i="8" s="1"/>
  <c r="C5706" i="8" s="1"/>
  <c r="C5707" i="8" s="1"/>
  <c r="C5708" i="8" s="1"/>
  <c r="C5709" i="8" s="1"/>
  <c r="C5710" i="8" s="1"/>
  <c r="C5711" i="8" s="1"/>
  <c r="C5712" i="8" s="1"/>
  <c r="C5713" i="8" s="1"/>
  <c r="C5714" i="8" s="1"/>
  <c r="C5715" i="8" s="1"/>
  <c r="C5716" i="8" s="1"/>
  <c r="C5717" i="8" s="1"/>
  <c r="C5718" i="8" s="1"/>
  <c r="C5719" i="8" s="1"/>
  <c r="C5720" i="8" s="1"/>
  <c r="C5721" i="8" s="1"/>
  <c r="C5722" i="8" s="1"/>
  <c r="C5723" i="8" s="1"/>
  <c r="C5724" i="8" s="1"/>
  <c r="C5725" i="8" s="1"/>
  <c r="C5726" i="8" s="1"/>
  <c r="C5727" i="8" s="1"/>
  <c r="C5728" i="8" s="1"/>
  <c r="C5729" i="8" s="1"/>
  <c r="C5730" i="8" s="1"/>
  <c r="C5731" i="8" s="1"/>
  <c r="C5732" i="8" s="1"/>
  <c r="C5733" i="8" s="1"/>
  <c r="C5734" i="8" s="1"/>
  <c r="C5735" i="8" s="1"/>
  <c r="C5736" i="8" s="1"/>
  <c r="C5737" i="8" s="1"/>
  <c r="C5738" i="8" s="1"/>
  <c r="C5739" i="8" s="1"/>
  <c r="C5740" i="8" s="1"/>
  <c r="C5741" i="8" s="1"/>
  <c r="C5742" i="8" s="1"/>
  <c r="C5743" i="8" s="1"/>
  <c r="C5744" i="8" s="1"/>
  <c r="C5745" i="8" s="1"/>
  <c r="C5746" i="8" s="1"/>
  <c r="C5747" i="8" s="1"/>
  <c r="C5748" i="8" s="1"/>
  <c r="C5749" i="8" s="1"/>
  <c r="C5750" i="8" s="1"/>
  <c r="C5751" i="8" s="1"/>
  <c r="C5752" i="8" s="1"/>
  <c r="C5753" i="8" s="1"/>
  <c r="C5754" i="8" s="1"/>
  <c r="C5755" i="8" s="1"/>
  <c r="C5756" i="8" s="1"/>
  <c r="C5757" i="8" s="1"/>
  <c r="C5758" i="8" s="1"/>
  <c r="C5759" i="8" s="1"/>
  <c r="C5760" i="8" s="1"/>
  <c r="C5761" i="8" s="1"/>
  <c r="C5762" i="8" s="1"/>
  <c r="C5763" i="8" s="1"/>
  <c r="C5764" i="8" s="1"/>
  <c r="C5765" i="8" s="1"/>
  <c r="C5766" i="8" s="1"/>
  <c r="C5767" i="8" s="1"/>
  <c r="C5768" i="8" s="1"/>
  <c r="C5769" i="8" s="1"/>
  <c r="C5770" i="8" s="1"/>
  <c r="C5771" i="8" s="1"/>
  <c r="C5772" i="8" s="1"/>
  <c r="C5773" i="8" s="1"/>
  <c r="C5774" i="8" s="1"/>
  <c r="C5775" i="8" s="1"/>
  <c r="C5776" i="8" s="1"/>
  <c r="C5777" i="8" s="1"/>
  <c r="C5778" i="8" s="1"/>
  <c r="C5779" i="8" s="1"/>
  <c r="C5780" i="8" s="1"/>
  <c r="C5781" i="8" s="1"/>
  <c r="C5782" i="8" s="1"/>
  <c r="C5783" i="8" s="1"/>
  <c r="C5784" i="8" s="1"/>
  <c r="C5785" i="8" s="1"/>
  <c r="C5786" i="8" s="1"/>
  <c r="C5787" i="8" s="1"/>
  <c r="C5788" i="8" s="1"/>
  <c r="C5789" i="8" s="1"/>
  <c r="C5790" i="8" s="1"/>
  <c r="C5791" i="8" s="1"/>
  <c r="C5792" i="8" s="1"/>
  <c r="C5793" i="8" s="1"/>
  <c r="C5794" i="8" s="1"/>
  <c r="C5795" i="8" s="1"/>
  <c r="C5796" i="8" s="1"/>
  <c r="C5797" i="8" s="1"/>
  <c r="C5798" i="8" s="1"/>
  <c r="C5799" i="8" s="1"/>
  <c r="C5800" i="8" s="1"/>
  <c r="C5801" i="8" s="1"/>
  <c r="C5802" i="8" s="1"/>
  <c r="C5803" i="8" s="1"/>
  <c r="C5804" i="8" s="1"/>
  <c r="C5805" i="8" s="1"/>
  <c r="C5806" i="8" s="1"/>
  <c r="C5807" i="8" s="1"/>
  <c r="C5808" i="8" s="1"/>
  <c r="C5809" i="8" s="1"/>
  <c r="C5810" i="8" s="1"/>
  <c r="C5811" i="8" s="1"/>
  <c r="C5812" i="8" s="1"/>
  <c r="C5813" i="8" s="1"/>
  <c r="C5814" i="8" s="1"/>
  <c r="C5815" i="8" s="1"/>
  <c r="C5816" i="8" s="1"/>
  <c r="C5817" i="8" s="1"/>
  <c r="C5818" i="8" s="1"/>
  <c r="C5819" i="8" s="1"/>
  <c r="C5820" i="8" s="1"/>
  <c r="C5821" i="8" s="1"/>
  <c r="C5822" i="8" s="1"/>
  <c r="C5823" i="8" s="1"/>
  <c r="C5824" i="8" s="1"/>
  <c r="C5825" i="8" s="1"/>
  <c r="C5826" i="8" s="1"/>
  <c r="C5827" i="8" s="1"/>
  <c r="C5828" i="8" s="1"/>
  <c r="C5829" i="8" s="1"/>
  <c r="C5830" i="8" s="1"/>
  <c r="C5831" i="8" s="1"/>
  <c r="C5832" i="8" s="1"/>
  <c r="C5833" i="8" s="1"/>
  <c r="C5834" i="8" s="1"/>
  <c r="C5835" i="8" s="1"/>
  <c r="C5836" i="8" s="1"/>
  <c r="C5837" i="8" s="1"/>
  <c r="C5838" i="8" s="1"/>
  <c r="C5839" i="8" s="1"/>
  <c r="C5840" i="8" s="1"/>
  <c r="C5841" i="8" s="1"/>
  <c r="C5842" i="8" s="1"/>
  <c r="C5843" i="8" s="1"/>
  <c r="C5844" i="8" s="1"/>
  <c r="C5845" i="8" s="1"/>
  <c r="C5846" i="8" s="1"/>
  <c r="C5847" i="8" s="1"/>
  <c r="C5848" i="8" s="1"/>
  <c r="C5849" i="8" s="1"/>
  <c r="C5850" i="8" s="1"/>
  <c r="C5851" i="8" s="1"/>
  <c r="C5852" i="8" s="1"/>
  <c r="C5853" i="8" s="1"/>
  <c r="C5854" i="8" s="1"/>
  <c r="C5855" i="8" s="1"/>
  <c r="C5856" i="8" s="1"/>
  <c r="C5857" i="8" s="1"/>
  <c r="C5858" i="8" s="1"/>
  <c r="C5859" i="8" s="1"/>
  <c r="C5860" i="8" s="1"/>
  <c r="C5861" i="8" s="1"/>
  <c r="C5862" i="8" s="1"/>
  <c r="C5863" i="8" s="1"/>
  <c r="C5864" i="8" s="1"/>
  <c r="C5865" i="8" s="1"/>
  <c r="C5866" i="8" s="1"/>
  <c r="C5867" i="8" s="1"/>
  <c r="C5868" i="8" s="1"/>
  <c r="C5869" i="8" s="1"/>
  <c r="C5870" i="8" s="1"/>
  <c r="C5871" i="8" s="1"/>
  <c r="C5872" i="8" s="1"/>
  <c r="C5873" i="8" s="1"/>
  <c r="C5874" i="8" s="1"/>
  <c r="C5875" i="8" s="1"/>
  <c r="C5876" i="8" s="1"/>
  <c r="C5877" i="8" s="1"/>
  <c r="C5878" i="8" s="1"/>
  <c r="C5879" i="8" s="1"/>
  <c r="C5880" i="8" s="1"/>
  <c r="C5881" i="8" s="1"/>
  <c r="C5882" i="8" s="1"/>
  <c r="C5883" i="8" s="1"/>
  <c r="C5884" i="8" s="1"/>
  <c r="C5885" i="8" s="1"/>
  <c r="C5886" i="8" s="1"/>
  <c r="C5887" i="8" s="1"/>
  <c r="C5888" i="8" s="1"/>
  <c r="C5889" i="8" s="1"/>
  <c r="C5890" i="8" s="1"/>
  <c r="C5891" i="8" s="1"/>
  <c r="C5892" i="8" s="1"/>
  <c r="C5893" i="8" s="1"/>
  <c r="C5894" i="8" s="1"/>
  <c r="C5895" i="8" s="1"/>
  <c r="C5896" i="8" s="1"/>
  <c r="C5897" i="8" s="1"/>
  <c r="C5898" i="8" s="1"/>
  <c r="C5899" i="8" s="1"/>
  <c r="C5900" i="8" s="1"/>
  <c r="C5901" i="8" s="1"/>
  <c r="C5902" i="8" s="1"/>
  <c r="C5903" i="8" s="1"/>
  <c r="C5904" i="8" s="1"/>
  <c r="C5905" i="8" s="1"/>
  <c r="C5906" i="8" s="1"/>
  <c r="C5907" i="8" s="1"/>
  <c r="C5908" i="8" s="1"/>
  <c r="C5909" i="8" s="1"/>
  <c r="C5910" i="8" s="1"/>
  <c r="C5911" i="8" s="1"/>
  <c r="C5912" i="8" s="1"/>
  <c r="C5913" i="8" s="1"/>
  <c r="C5914" i="8" s="1"/>
  <c r="C5915" i="8" s="1"/>
  <c r="C5916" i="8" s="1"/>
  <c r="C5917" i="8" s="1"/>
  <c r="C5918" i="8" s="1"/>
  <c r="C5919" i="8" s="1"/>
  <c r="C5920" i="8" s="1"/>
  <c r="C5921" i="8" s="1"/>
  <c r="C5922" i="8" s="1"/>
  <c r="C5923" i="8" s="1"/>
  <c r="C5924" i="8" s="1"/>
  <c r="C5925" i="8" s="1"/>
  <c r="C5926" i="8" s="1"/>
  <c r="C5927" i="8" s="1"/>
  <c r="C5928" i="8" s="1"/>
  <c r="C5929" i="8" s="1"/>
  <c r="C5930" i="8" s="1"/>
  <c r="C5931" i="8" s="1"/>
  <c r="C5932" i="8" s="1"/>
  <c r="C5933" i="8" s="1"/>
  <c r="C5934" i="8" s="1"/>
  <c r="C5935" i="8" s="1"/>
  <c r="C5936" i="8" s="1"/>
  <c r="C5937" i="8" s="1"/>
  <c r="C5938" i="8" s="1"/>
  <c r="C5939" i="8" s="1"/>
  <c r="C5940" i="8" s="1"/>
  <c r="C5941" i="8" s="1"/>
  <c r="C5942" i="8" s="1"/>
  <c r="C5943" i="8" s="1"/>
  <c r="C5944" i="8" s="1"/>
  <c r="C5945" i="8" s="1"/>
  <c r="C5946" i="8" s="1"/>
  <c r="C5947" i="8" s="1"/>
  <c r="C5948" i="8" s="1"/>
  <c r="C5949" i="8" s="1"/>
  <c r="C5950" i="8" s="1"/>
  <c r="C5951" i="8" s="1"/>
  <c r="C5952" i="8" s="1"/>
  <c r="C5953" i="8" s="1"/>
  <c r="C5954" i="8" s="1"/>
  <c r="C5955" i="8" s="1"/>
  <c r="C5956" i="8" s="1"/>
  <c r="C5957" i="8" s="1"/>
  <c r="C5958" i="8" s="1"/>
  <c r="C5959" i="8" s="1"/>
  <c r="C5960" i="8" s="1"/>
  <c r="C5961" i="8" s="1"/>
  <c r="C5962" i="8" s="1"/>
  <c r="C5963" i="8" s="1"/>
  <c r="C5964" i="8" s="1"/>
  <c r="C5965" i="8" s="1"/>
  <c r="C5966" i="8" s="1"/>
  <c r="C5967" i="8" s="1"/>
  <c r="C5968" i="8" s="1"/>
  <c r="C5969" i="8" s="1"/>
  <c r="C5970" i="8" s="1"/>
  <c r="C5971" i="8" s="1"/>
  <c r="C5972" i="8" s="1"/>
  <c r="C5973" i="8" s="1"/>
  <c r="C5974" i="8" s="1"/>
  <c r="C5975" i="8" s="1"/>
  <c r="C5976" i="8" s="1"/>
  <c r="C5977" i="8" s="1"/>
  <c r="C5978" i="8" s="1"/>
  <c r="C5979" i="8" s="1"/>
  <c r="C5980" i="8" s="1"/>
  <c r="C5981" i="8" s="1"/>
  <c r="C5982" i="8" s="1"/>
  <c r="C5983" i="8" s="1"/>
  <c r="C5984" i="8" s="1"/>
  <c r="C5985" i="8" s="1"/>
  <c r="C5986" i="8" s="1"/>
  <c r="C5987" i="8" s="1"/>
  <c r="C5988" i="8" s="1"/>
  <c r="C5989" i="8" s="1"/>
  <c r="C5990" i="8" s="1"/>
  <c r="C5991" i="8" s="1"/>
  <c r="C5992" i="8" s="1"/>
  <c r="C5993" i="8" s="1"/>
  <c r="C5994" i="8" s="1"/>
  <c r="C5995" i="8" s="1"/>
  <c r="C5996" i="8" s="1"/>
  <c r="C5997" i="8" s="1"/>
  <c r="C5998" i="8" s="1"/>
  <c r="C5999" i="8" s="1"/>
  <c r="C6000" i="8" s="1"/>
  <c r="C6001" i="8" s="1"/>
  <c r="C6002" i="8" s="1"/>
  <c r="C6003" i="8" s="1"/>
  <c r="C6004" i="8" s="1"/>
  <c r="C6005" i="8" s="1"/>
  <c r="C6006" i="8" s="1"/>
  <c r="C6007" i="8" s="1"/>
  <c r="C6008" i="8" s="1"/>
  <c r="C6009" i="8" s="1"/>
  <c r="C6010" i="8" s="1"/>
  <c r="C6011" i="8" s="1"/>
  <c r="C6012" i="8" s="1"/>
  <c r="C6013" i="8" s="1"/>
  <c r="C6014" i="8" s="1"/>
  <c r="C6015" i="8" s="1"/>
  <c r="C6016" i="8" s="1"/>
  <c r="C6017" i="8" s="1"/>
  <c r="C6018" i="8" s="1"/>
  <c r="C6019" i="8" s="1"/>
  <c r="C6020" i="8" s="1"/>
  <c r="C6021" i="8" s="1"/>
  <c r="C6022" i="8" s="1"/>
  <c r="C6023" i="8" s="1"/>
  <c r="C6024" i="8" s="1"/>
  <c r="C6025" i="8" s="1"/>
  <c r="C6026" i="8" s="1"/>
  <c r="C6027" i="8" s="1"/>
  <c r="C6028" i="8" s="1"/>
  <c r="C6029" i="8" s="1"/>
  <c r="C6030" i="8" s="1"/>
  <c r="C6031" i="8" s="1"/>
  <c r="C6032" i="8" s="1"/>
  <c r="C6033" i="8" s="1"/>
  <c r="C6034" i="8" s="1"/>
  <c r="C6035" i="8" s="1"/>
  <c r="C6036" i="8" s="1"/>
  <c r="C6037" i="8" s="1"/>
  <c r="C6038" i="8" s="1"/>
  <c r="C6039" i="8" s="1"/>
  <c r="C6040" i="8" s="1"/>
  <c r="C6041" i="8" s="1"/>
  <c r="C6042" i="8" s="1"/>
  <c r="C6043" i="8" s="1"/>
  <c r="C6044" i="8" s="1"/>
  <c r="C6045" i="8" s="1"/>
  <c r="C6046" i="8" s="1"/>
  <c r="C6047" i="8" s="1"/>
  <c r="C6048" i="8" s="1"/>
  <c r="C6049" i="8" s="1"/>
  <c r="C6050" i="8" s="1"/>
  <c r="C6051" i="8" s="1"/>
  <c r="C6052" i="8" s="1"/>
  <c r="C6053" i="8" s="1"/>
  <c r="C6054" i="8" s="1"/>
  <c r="C6055" i="8" s="1"/>
  <c r="C6056" i="8" s="1"/>
  <c r="C6057" i="8" s="1"/>
  <c r="C6058" i="8" s="1"/>
  <c r="C6059" i="8" s="1"/>
  <c r="C6060" i="8" s="1"/>
  <c r="C6061" i="8" s="1"/>
  <c r="C6062" i="8" s="1"/>
  <c r="C6063" i="8" s="1"/>
  <c r="C6064" i="8" s="1"/>
  <c r="C6065" i="8" s="1"/>
  <c r="C6066" i="8" s="1"/>
  <c r="C6067" i="8" s="1"/>
  <c r="C6068" i="8" s="1"/>
  <c r="C6069" i="8" s="1"/>
  <c r="C6070" i="8" s="1"/>
  <c r="C6071" i="8" s="1"/>
  <c r="C6072" i="8" s="1"/>
  <c r="C6073" i="8" s="1"/>
  <c r="C6074" i="8" s="1"/>
  <c r="C6075" i="8" s="1"/>
  <c r="C6076" i="8" s="1"/>
  <c r="C6077" i="8" s="1"/>
  <c r="C6078" i="8" s="1"/>
  <c r="C6079" i="8" s="1"/>
  <c r="C6080" i="8" s="1"/>
  <c r="C6081" i="8" s="1"/>
  <c r="C6082" i="8" s="1"/>
  <c r="C6083" i="8" s="1"/>
  <c r="C6084" i="8" s="1"/>
  <c r="C6085" i="8" s="1"/>
  <c r="C6086" i="8" s="1"/>
  <c r="C6087" i="8" s="1"/>
  <c r="C6088" i="8" s="1"/>
  <c r="C6089" i="8" s="1"/>
  <c r="C6090" i="8" s="1"/>
  <c r="C6091" i="8" s="1"/>
  <c r="C6092" i="8" s="1"/>
  <c r="C6093" i="8" s="1"/>
  <c r="C6094" i="8" s="1"/>
  <c r="C6095" i="8" s="1"/>
  <c r="C6096" i="8" s="1"/>
  <c r="C6097" i="8" s="1"/>
  <c r="C6098" i="8" s="1"/>
  <c r="C6099" i="8" s="1"/>
  <c r="C6100" i="8" s="1"/>
  <c r="C6101" i="8" s="1"/>
  <c r="C6102" i="8" s="1"/>
  <c r="C6103" i="8" s="1"/>
  <c r="C6104" i="8" s="1"/>
  <c r="C6105" i="8" s="1"/>
  <c r="C6106" i="8" s="1"/>
  <c r="C6107" i="8" s="1"/>
  <c r="C6108" i="8" s="1"/>
  <c r="C6109" i="8" s="1"/>
  <c r="C6110" i="8" s="1"/>
  <c r="C6111" i="8" s="1"/>
  <c r="C6112" i="8" s="1"/>
  <c r="C6113" i="8" s="1"/>
  <c r="C6114" i="8" s="1"/>
  <c r="C6115" i="8" s="1"/>
  <c r="C6116" i="8" s="1"/>
  <c r="C6117" i="8" s="1"/>
  <c r="C6118" i="8" s="1"/>
  <c r="C6119" i="8" s="1"/>
  <c r="C6120" i="8" s="1"/>
  <c r="C6121" i="8" s="1"/>
  <c r="C6122" i="8" s="1"/>
  <c r="C6123" i="8" s="1"/>
  <c r="C6124" i="8" s="1"/>
  <c r="C6125" i="8" s="1"/>
  <c r="C6126" i="8" s="1"/>
  <c r="C6127" i="8" s="1"/>
  <c r="C6128" i="8" s="1"/>
  <c r="C6129" i="8" s="1"/>
  <c r="C6130" i="8" s="1"/>
  <c r="C6131" i="8" s="1"/>
  <c r="C6132" i="8" s="1"/>
  <c r="C6133" i="8" s="1"/>
  <c r="C6134" i="8" s="1"/>
  <c r="C6135" i="8" s="1"/>
  <c r="C6136" i="8" s="1"/>
  <c r="C6137" i="8" s="1"/>
  <c r="C6138" i="8" s="1"/>
  <c r="C6139" i="8" s="1"/>
  <c r="C6140" i="8" s="1"/>
  <c r="C6141" i="8" s="1"/>
  <c r="C6142" i="8" s="1"/>
  <c r="C6143" i="8" s="1"/>
  <c r="C6144" i="8" s="1"/>
  <c r="C6145" i="8" s="1"/>
  <c r="C6146" i="8" s="1"/>
  <c r="C6147" i="8" s="1"/>
  <c r="C6148" i="8" s="1"/>
  <c r="C6149" i="8" s="1"/>
  <c r="C6150" i="8" s="1"/>
  <c r="C6151" i="8" s="1"/>
  <c r="C6152" i="8" s="1"/>
  <c r="C6153" i="8" s="1"/>
  <c r="C6154" i="8" s="1"/>
  <c r="C6155" i="8" s="1"/>
  <c r="C6156" i="8" s="1"/>
  <c r="C6157" i="8" s="1"/>
  <c r="C6158" i="8" s="1"/>
  <c r="C6159" i="8" s="1"/>
  <c r="C6160" i="8" s="1"/>
  <c r="C6161" i="8" s="1"/>
  <c r="C6162" i="8" s="1"/>
  <c r="C6163" i="8" s="1"/>
  <c r="C6164" i="8" s="1"/>
  <c r="C6165" i="8" s="1"/>
  <c r="C6166" i="8" s="1"/>
  <c r="C6167" i="8" s="1"/>
  <c r="C6168" i="8" s="1"/>
  <c r="C6169" i="8" s="1"/>
  <c r="C6170" i="8" s="1"/>
  <c r="C6171" i="8" s="1"/>
  <c r="C6172" i="8" s="1"/>
  <c r="C6173" i="8" s="1"/>
  <c r="C6174" i="8" s="1"/>
  <c r="C6175" i="8" s="1"/>
  <c r="C6176" i="8" s="1"/>
  <c r="C6177" i="8" s="1"/>
  <c r="C6178" i="8" s="1"/>
  <c r="C6179" i="8" s="1"/>
  <c r="C6180" i="8" s="1"/>
  <c r="C6181" i="8" s="1"/>
  <c r="C6182" i="8" s="1"/>
  <c r="C6183" i="8" s="1"/>
  <c r="C6184" i="8" s="1"/>
  <c r="C6185" i="8" s="1"/>
  <c r="C6186" i="8" s="1"/>
  <c r="C6187" i="8" s="1"/>
  <c r="C6188" i="8" s="1"/>
  <c r="C6189" i="8" s="1"/>
  <c r="C6190" i="8" s="1"/>
  <c r="C6191" i="8" s="1"/>
  <c r="C6192" i="8" s="1"/>
  <c r="C6193" i="8" s="1"/>
  <c r="C6194" i="8" s="1"/>
  <c r="C6195" i="8" s="1"/>
  <c r="C6196" i="8" s="1"/>
  <c r="C6197" i="8" s="1"/>
  <c r="C6198" i="8" s="1"/>
  <c r="C6199" i="8" s="1"/>
  <c r="C6200" i="8" s="1"/>
  <c r="C6201" i="8" s="1"/>
  <c r="C6202" i="8" s="1"/>
  <c r="C6203" i="8" s="1"/>
  <c r="C6204" i="8" s="1"/>
  <c r="C6205" i="8" s="1"/>
  <c r="C6206" i="8" s="1"/>
  <c r="C6207" i="8" s="1"/>
  <c r="C6208" i="8" s="1"/>
  <c r="C6209" i="8" s="1"/>
  <c r="C6210" i="8" s="1"/>
  <c r="C6211" i="8" s="1"/>
  <c r="C6212" i="8" s="1"/>
  <c r="C6213" i="8" s="1"/>
  <c r="C6214" i="8" s="1"/>
  <c r="C6215" i="8" s="1"/>
  <c r="C6216" i="8" s="1"/>
  <c r="C6217" i="8" s="1"/>
  <c r="C6218" i="8" s="1"/>
  <c r="C6219" i="8" s="1"/>
  <c r="C6220" i="8" s="1"/>
  <c r="C6221" i="8" s="1"/>
  <c r="C6222" i="8" s="1"/>
  <c r="C6223" i="8" s="1"/>
  <c r="C6224" i="8" s="1"/>
  <c r="C6225" i="8" s="1"/>
  <c r="C6226" i="8" s="1"/>
  <c r="C6227" i="8" s="1"/>
  <c r="C6228" i="8" s="1"/>
  <c r="C6229" i="8" s="1"/>
  <c r="C6230" i="8" s="1"/>
  <c r="C6231" i="8" s="1"/>
  <c r="C6232" i="8" s="1"/>
  <c r="C6233" i="8" s="1"/>
  <c r="C6234" i="8" s="1"/>
  <c r="C6235" i="8" s="1"/>
  <c r="C6236" i="8" s="1"/>
  <c r="C6237" i="8" s="1"/>
  <c r="C6238" i="8" s="1"/>
  <c r="C6239" i="8" s="1"/>
  <c r="C6240" i="8" s="1"/>
  <c r="C6241" i="8" s="1"/>
  <c r="C6242" i="8" s="1"/>
  <c r="C6243" i="8" s="1"/>
  <c r="C6244" i="8" s="1"/>
  <c r="C6245" i="8" s="1"/>
  <c r="C6246" i="8" s="1"/>
  <c r="C6247" i="8" s="1"/>
  <c r="C6248" i="8" s="1"/>
  <c r="C6249" i="8" s="1"/>
  <c r="C6250" i="8" s="1"/>
  <c r="C6251" i="8" s="1"/>
  <c r="C6252" i="8" s="1"/>
  <c r="C6253" i="8" s="1"/>
  <c r="C6254" i="8" s="1"/>
  <c r="C6255" i="8" s="1"/>
  <c r="C6256" i="8" s="1"/>
  <c r="C6257" i="8" s="1"/>
  <c r="C6258" i="8" s="1"/>
  <c r="C6259" i="8" s="1"/>
  <c r="C6260" i="8" s="1"/>
  <c r="C6261" i="8" s="1"/>
  <c r="C6262" i="8" s="1"/>
  <c r="C6263" i="8" s="1"/>
  <c r="C6264" i="8" s="1"/>
  <c r="C6265" i="8" s="1"/>
  <c r="C6266" i="8" s="1"/>
  <c r="C6267" i="8" s="1"/>
  <c r="C6268" i="8" s="1"/>
  <c r="C6269" i="8" s="1"/>
  <c r="C6270" i="8" s="1"/>
  <c r="C6271" i="8" s="1"/>
  <c r="C6272" i="8" s="1"/>
  <c r="C6273" i="8" s="1"/>
  <c r="C6274" i="8" s="1"/>
  <c r="C6275" i="8" s="1"/>
  <c r="C6276" i="8" s="1"/>
  <c r="C6277" i="8" s="1"/>
  <c r="C6278" i="8" s="1"/>
  <c r="C6279" i="8" s="1"/>
  <c r="C6280" i="8" s="1"/>
  <c r="C6281" i="8" s="1"/>
  <c r="C6282" i="8" s="1"/>
  <c r="C6283" i="8" s="1"/>
  <c r="C6284" i="8" s="1"/>
  <c r="C6285" i="8" s="1"/>
  <c r="C6286" i="8" s="1"/>
  <c r="C6287" i="8" s="1"/>
  <c r="C6288" i="8" s="1"/>
  <c r="C6289" i="8" s="1"/>
  <c r="C6290" i="8" s="1"/>
  <c r="C6291" i="8" s="1"/>
  <c r="C6292" i="8" s="1"/>
  <c r="C6293" i="8" s="1"/>
  <c r="C6294" i="8" s="1"/>
  <c r="C6295" i="8" s="1"/>
  <c r="C6296" i="8" s="1"/>
  <c r="C6297" i="8" s="1"/>
  <c r="C6298" i="8" s="1"/>
  <c r="C6299" i="8" s="1"/>
  <c r="C6300" i="8" s="1"/>
  <c r="C6301" i="8" s="1"/>
  <c r="C6302" i="8" s="1"/>
  <c r="C6303" i="8" s="1"/>
  <c r="C6304" i="8" s="1"/>
  <c r="C6305" i="8" s="1"/>
  <c r="C6306" i="8" s="1"/>
  <c r="C6307" i="8" s="1"/>
  <c r="C6308" i="8" s="1"/>
  <c r="C6309" i="8" s="1"/>
  <c r="C6310" i="8" s="1"/>
  <c r="C6311" i="8" s="1"/>
  <c r="C6312" i="8" s="1"/>
  <c r="C6313" i="8" s="1"/>
  <c r="C6314" i="8" s="1"/>
  <c r="C6315" i="8" s="1"/>
  <c r="C6316" i="8" s="1"/>
  <c r="C6317" i="8" s="1"/>
  <c r="C6318" i="8" s="1"/>
  <c r="C6319" i="8" s="1"/>
  <c r="C6320" i="8" s="1"/>
  <c r="C6321" i="8" s="1"/>
  <c r="C6322" i="8" s="1"/>
  <c r="C6323" i="8" s="1"/>
  <c r="C6324" i="8" s="1"/>
  <c r="C6325" i="8" s="1"/>
  <c r="C6326" i="8" s="1"/>
  <c r="C6327" i="8" s="1"/>
  <c r="C6328" i="8" s="1"/>
  <c r="C6329" i="8" s="1"/>
  <c r="C6330" i="8" s="1"/>
  <c r="C6331" i="8" s="1"/>
  <c r="C6332" i="8" s="1"/>
  <c r="C6333" i="8" s="1"/>
  <c r="C6334" i="8" s="1"/>
  <c r="C6335" i="8" s="1"/>
  <c r="C6336" i="8" s="1"/>
  <c r="C6337" i="8" s="1"/>
  <c r="C6338" i="8" s="1"/>
  <c r="C6339" i="8" s="1"/>
  <c r="C6340" i="8" s="1"/>
  <c r="C6341" i="8" s="1"/>
  <c r="C6342" i="8" s="1"/>
  <c r="C6343" i="8" s="1"/>
  <c r="C6344" i="8" s="1"/>
  <c r="C6345" i="8" s="1"/>
  <c r="C6346" i="8" s="1"/>
  <c r="C6347" i="8" s="1"/>
  <c r="C6348" i="8" s="1"/>
  <c r="C6349" i="8" s="1"/>
  <c r="C6350" i="8" s="1"/>
  <c r="C6351" i="8" s="1"/>
  <c r="C6352" i="8" s="1"/>
  <c r="C6353" i="8" s="1"/>
  <c r="C6354" i="8" s="1"/>
  <c r="C6355" i="8" s="1"/>
  <c r="C6356" i="8" s="1"/>
  <c r="C6357" i="8" s="1"/>
  <c r="C6358" i="8" s="1"/>
  <c r="C6359" i="8" s="1"/>
  <c r="C6360" i="8" s="1"/>
  <c r="C6361" i="8" s="1"/>
  <c r="C6362" i="8" s="1"/>
  <c r="C6363" i="8" s="1"/>
  <c r="C6364" i="8" s="1"/>
  <c r="C6365" i="8" s="1"/>
  <c r="C6366" i="8" s="1"/>
  <c r="C6367" i="8" s="1"/>
  <c r="C6368" i="8" s="1"/>
  <c r="C6369" i="8" s="1"/>
  <c r="C6370" i="8" s="1"/>
  <c r="C6371" i="8" s="1"/>
  <c r="C6372" i="8" s="1"/>
  <c r="C6373" i="8" s="1"/>
  <c r="C6374" i="8" s="1"/>
  <c r="C6375" i="8" s="1"/>
  <c r="C6376" i="8" s="1"/>
  <c r="C6377" i="8" s="1"/>
  <c r="C6378" i="8" s="1"/>
  <c r="C6379" i="8" s="1"/>
  <c r="C6380" i="8" s="1"/>
  <c r="C6381" i="8" s="1"/>
  <c r="C6382" i="8" s="1"/>
  <c r="C6383" i="8" s="1"/>
  <c r="C6384" i="8" s="1"/>
  <c r="C6385" i="8" s="1"/>
  <c r="C6386" i="8" s="1"/>
  <c r="C6387" i="8" s="1"/>
  <c r="C6388" i="8" s="1"/>
  <c r="C6389" i="8" s="1"/>
  <c r="C6390" i="8" s="1"/>
  <c r="C6391" i="8" s="1"/>
  <c r="C6392" i="8" s="1"/>
  <c r="C6393" i="8" s="1"/>
  <c r="C6394" i="8" s="1"/>
  <c r="C6395" i="8" s="1"/>
  <c r="C6396" i="8" s="1"/>
  <c r="C6397" i="8" s="1"/>
  <c r="C6398" i="8" s="1"/>
  <c r="C6399" i="8" s="1"/>
  <c r="C6400" i="8" s="1"/>
  <c r="C6401" i="8" s="1"/>
  <c r="C6402" i="8" s="1"/>
  <c r="C6403" i="8" s="1"/>
  <c r="C6404" i="8" s="1"/>
  <c r="C6405" i="8" s="1"/>
  <c r="C6406" i="8" s="1"/>
  <c r="C6407" i="8" s="1"/>
  <c r="C6408" i="8" s="1"/>
  <c r="C6409" i="8" s="1"/>
  <c r="C6410" i="8" s="1"/>
  <c r="C6411" i="8" s="1"/>
  <c r="C6412" i="8" s="1"/>
  <c r="C6413" i="8" s="1"/>
  <c r="C6414" i="8" s="1"/>
  <c r="C6415" i="8" s="1"/>
  <c r="C6416" i="8" s="1"/>
  <c r="C6417" i="8" s="1"/>
  <c r="C6418" i="8" s="1"/>
  <c r="C6419" i="8" s="1"/>
  <c r="C6420" i="8" s="1"/>
  <c r="C6421" i="8" s="1"/>
  <c r="C6422" i="8" s="1"/>
  <c r="C6423" i="8" s="1"/>
  <c r="C6424" i="8" s="1"/>
  <c r="C6425" i="8" s="1"/>
  <c r="C6426" i="8" s="1"/>
  <c r="C6427" i="8" s="1"/>
  <c r="C6428" i="8" s="1"/>
  <c r="C6429" i="8" s="1"/>
  <c r="C6430" i="8" s="1"/>
  <c r="C6431" i="8" s="1"/>
  <c r="C6432" i="8" s="1"/>
  <c r="C6433" i="8" s="1"/>
  <c r="C6434" i="8" s="1"/>
  <c r="C6435" i="8" s="1"/>
  <c r="C6436" i="8" s="1"/>
  <c r="C6437" i="8" s="1"/>
  <c r="C6438" i="8" s="1"/>
  <c r="C6439" i="8" s="1"/>
  <c r="C6440" i="8" s="1"/>
  <c r="C6441" i="8" s="1"/>
  <c r="C6442" i="8" s="1"/>
  <c r="C6443" i="8" s="1"/>
  <c r="C6444" i="8" s="1"/>
  <c r="C6445" i="8" s="1"/>
  <c r="C6446" i="8" s="1"/>
  <c r="C6447" i="8" s="1"/>
  <c r="C6448" i="8" s="1"/>
  <c r="C6449" i="8" s="1"/>
  <c r="C6450" i="8" s="1"/>
  <c r="C6451" i="8" s="1"/>
  <c r="C6452" i="8" s="1"/>
  <c r="C6453" i="8" s="1"/>
  <c r="C6454" i="8" s="1"/>
  <c r="C6455" i="8" s="1"/>
  <c r="C6456" i="8" s="1"/>
  <c r="C6457" i="8" s="1"/>
  <c r="C6458" i="8" s="1"/>
  <c r="C6459" i="8" s="1"/>
  <c r="C6460" i="8" s="1"/>
  <c r="C6461" i="8" s="1"/>
  <c r="C6462" i="8" s="1"/>
  <c r="C6463" i="8" s="1"/>
  <c r="C6464" i="8" s="1"/>
  <c r="C6465" i="8" s="1"/>
  <c r="C6466" i="8" s="1"/>
  <c r="C6467" i="8" s="1"/>
  <c r="C6468" i="8" s="1"/>
  <c r="C6469" i="8" s="1"/>
  <c r="C6470" i="8" s="1"/>
  <c r="C6471" i="8" s="1"/>
  <c r="C6472" i="8" s="1"/>
  <c r="C6473" i="8" s="1"/>
  <c r="C6474" i="8" s="1"/>
  <c r="C6475" i="8" s="1"/>
  <c r="C6476" i="8" s="1"/>
  <c r="C6477" i="8" s="1"/>
  <c r="C6478" i="8" s="1"/>
  <c r="C6479" i="8" s="1"/>
  <c r="C6480" i="8" s="1"/>
  <c r="C6481" i="8" s="1"/>
  <c r="C6482" i="8" s="1"/>
  <c r="C6483" i="8" s="1"/>
  <c r="C6484" i="8" s="1"/>
  <c r="C6485" i="8" s="1"/>
  <c r="C6486" i="8" s="1"/>
  <c r="C6487" i="8" s="1"/>
  <c r="C6488" i="8" s="1"/>
  <c r="C6489" i="8" s="1"/>
  <c r="C6490" i="8" s="1"/>
  <c r="C6491" i="8" s="1"/>
  <c r="C6492" i="8" s="1"/>
  <c r="C6493" i="8" s="1"/>
  <c r="C6494" i="8" s="1"/>
  <c r="C6495" i="8" s="1"/>
  <c r="C6496" i="8" s="1"/>
  <c r="C6497" i="8" s="1"/>
  <c r="C6498" i="8" s="1"/>
  <c r="C6499" i="8" s="1"/>
  <c r="C6500" i="8" s="1"/>
  <c r="C6501" i="8" s="1"/>
  <c r="C6502" i="8" s="1"/>
  <c r="C6503" i="8" s="1"/>
  <c r="C6504" i="8" s="1"/>
  <c r="C6505" i="8" s="1"/>
  <c r="C6506" i="8" s="1"/>
  <c r="C6507" i="8" s="1"/>
  <c r="C6508" i="8" s="1"/>
  <c r="C6509" i="8" s="1"/>
  <c r="C6510" i="8" s="1"/>
  <c r="C6511" i="8" s="1"/>
  <c r="C6512" i="8" s="1"/>
  <c r="C6513" i="8" s="1"/>
  <c r="C6514" i="8" s="1"/>
  <c r="C6515" i="8" s="1"/>
  <c r="C6516" i="8" s="1"/>
  <c r="C6517" i="8" s="1"/>
  <c r="C6518" i="8" s="1"/>
  <c r="C6519" i="8" s="1"/>
  <c r="C6520" i="8" s="1"/>
  <c r="C6521" i="8" s="1"/>
  <c r="C6522" i="8" s="1"/>
  <c r="C6523" i="8" s="1"/>
  <c r="C6524" i="8" s="1"/>
  <c r="C6525" i="8" s="1"/>
  <c r="C6526" i="8" s="1"/>
  <c r="C6527" i="8" s="1"/>
  <c r="C6528" i="8" s="1"/>
  <c r="C6529" i="8" s="1"/>
  <c r="C6530" i="8" s="1"/>
  <c r="C6531" i="8" s="1"/>
  <c r="C6532" i="8" s="1"/>
  <c r="C6533" i="8" s="1"/>
  <c r="C6534" i="8" s="1"/>
  <c r="C6535" i="8" s="1"/>
  <c r="C6536" i="8" s="1"/>
  <c r="C6537" i="8" s="1"/>
  <c r="C6538" i="8" s="1"/>
  <c r="C6539" i="8" s="1"/>
  <c r="C6540" i="8" s="1"/>
  <c r="C6541" i="8" s="1"/>
  <c r="C6542" i="8" s="1"/>
  <c r="C6543" i="8" s="1"/>
  <c r="C6544" i="8" s="1"/>
  <c r="C6545" i="8" s="1"/>
  <c r="C6546" i="8" s="1"/>
  <c r="C6547" i="8" s="1"/>
  <c r="C6548" i="8" s="1"/>
  <c r="C6549" i="8" s="1"/>
  <c r="C6550" i="8" s="1"/>
  <c r="C6551" i="8" s="1"/>
  <c r="C6552" i="8" s="1"/>
  <c r="C6553" i="8" s="1"/>
  <c r="C6554" i="8" s="1"/>
  <c r="C6555" i="8" s="1"/>
  <c r="C6556" i="8" s="1"/>
  <c r="C6557" i="8" s="1"/>
  <c r="C6558" i="8" s="1"/>
  <c r="C6559" i="8" s="1"/>
  <c r="C6560" i="8" s="1"/>
  <c r="C6561" i="8" s="1"/>
  <c r="C6562" i="8" s="1"/>
  <c r="C6563" i="8" s="1"/>
  <c r="C6564" i="8" s="1"/>
  <c r="C6565" i="8" s="1"/>
  <c r="C6566" i="8" s="1"/>
  <c r="C6567" i="8" s="1"/>
  <c r="C6568" i="8" s="1"/>
  <c r="C6569" i="8" s="1"/>
  <c r="C6570" i="8" s="1"/>
  <c r="C6571" i="8" s="1"/>
  <c r="C6572" i="8" s="1"/>
  <c r="C6573" i="8" s="1"/>
  <c r="C6574" i="8" s="1"/>
  <c r="C6575" i="8" s="1"/>
  <c r="C6576" i="8" s="1"/>
  <c r="C6577" i="8" s="1"/>
  <c r="C6578" i="8" s="1"/>
  <c r="C6579" i="8" s="1"/>
  <c r="C6580" i="8" s="1"/>
  <c r="C6581" i="8" s="1"/>
  <c r="C6582" i="8" s="1"/>
  <c r="C6583" i="8" s="1"/>
  <c r="C6584" i="8" s="1"/>
  <c r="C6585" i="8" s="1"/>
  <c r="C6586" i="8" s="1"/>
  <c r="C6587" i="8" s="1"/>
  <c r="C6588" i="8" s="1"/>
  <c r="C6589" i="8" s="1"/>
  <c r="C6590" i="8" s="1"/>
  <c r="C6591" i="8" s="1"/>
  <c r="C6592" i="8" s="1"/>
  <c r="C6593" i="8" s="1"/>
  <c r="C6594" i="8" s="1"/>
  <c r="C6595" i="8" s="1"/>
  <c r="C6596" i="8" s="1"/>
  <c r="C6597" i="8" s="1"/>
  <c r="C6598" i="8" s="1"/>
  <c r="C6599" i="8" s="1"/>
  <c r="C6600" i="8" s="1"/>
  <c r="C6601" i="8" s="1"/>
  <c r="C6602" i="8" s="1"/>
  <c r="C6603" i="8" s="1"/>
  <c r="C6604" i="8" s="1"/>
  <c r="C6605" i="8" s="1"/>
  <c r="C6606" i="8" s="1"/>
  <c r="C6607" i="8" s="1"/>
  <c r="C6608" i="8" s="1"/>
  <c r="C6609" i="8" s="1"/>
  <c r="C6610" i="8" s="1"/>
  <c r="C6611" i="8" s="1"/>
  <c r="C6612" i="8" s="1"/>
  <c r="C6613" i="8" s="1"/>
  <c r="C6614" i="8" s="1"/>
  <c r="C6615" i="8" s="1"/>
  <c r="C6616" i="8" s="1"/>
  <c r="C6617" i="8" s="1"/>
  <c r="C6618" i="8" s="1"/>
  <c r="C6619" i="8" s="1"/>
  <c r="C6620" i="8" s="1"/>
  <c r="C6621" i="8" s="1"/>
  <c r="C6622" i="8" s="1"/>
  <c r="C6623" i="8" s="1"/>
  <c r="C6624" i="8" s="1"/>
  <c r="C6625" i="8" s="1"/>
  <c r="C6626" i="8" s="1"/>
  <c r="C6627" i="8" s="1"/>
  <c r="C6628" i="8" s="1"/>
  <c r="C6629" i="8" s="1"/>
  <c r="C6630" i="8" s="1"/>
  <c r="C6631" i="8" s="1"/>
  <c r="C6632" i="8" s="1"/>
  <c r="C6633" i="8" s="1"/>
  <c r="C6634" i="8" s="1"/>
  <c r="C6635" i="8" s="1"/>
  <c r="C6636" i="8" s="1"/>
  <c r="C6637" i="8" s="1"/>
  <c r="C6638" i="8" s="1"/>
  <c r="C6639" i="8" s="1"/>
  <c r="C6640" i="8" s="1"/>
  <c r="C6641" i="8" s="1"/>
  <c r="C6642" i="8" s="1"/>
  <c r="C6643" i="8" s="1"/>
  <c r="C6644" i="8" s="1"/>
  <c r="C6645" i="8" s="1"/>
  <c r="C6646" i="8" s="1"/>
  <c r="C6647" i="8" s="1"/>
  <c r="C6648" i="8" s="1"/>
  <c r="C6649" i="8" s="1"/>
  <c r="C6650" i="8" s="1"/>
  <c r="C6651" i="8" s="1"/>
  <c r="C6652" i="8" s="1"/>
  <c r="C6653" i="8" s="1"/>
  <c r="C6654" i="8" s="1"/>
  <c r="C6655" i="8" s="1"/>
  <c r="C6656" i="8" s="1"/>
  <c r="C6657" i="8" s="1"/>
  <c r="C6658" i="8" s="1"/>
  <c r="C6659" i="8" s="1"/>
  <c r="C6660" i="8" s="1"/>
  <c r="C6661" i="8" s="1"/>
  <c r="C6662" i="8" s="1"/>
  <c r="C6663" i="8" s="1"/>
  <c r="C6664" i="8" s="1"/>
  <c r="C6665" i="8" s="1"/>
  <c r="C6666" i="8" s="1"/>
  <c r="C6667" i="8" s="1"/>
  <c r="C6668" i="8" s="1"/>
  <c r="C6669" i="8" s="1"/>
  <c r="C6670" i="8" s="1"/>
  <c r="C6671" i="8" s="1"/>
  <c r="C6672" i="8" s="1"/>
  <c r="C6673" i="8" s="1"/>
  <c r="C6674" i="8" s="1"/>
  <c r="C6675" i="8" s="1"/>
  <c r="C6676" i="8" s="1"/>
  <c r="C6677" i="8" s="1"/>
  <c r="C6678" i="8" s="1"/>
  <c r="C6679" i="8" s="1"/>
  <c r="C6680" i="8" s="1"/>
  <c r="C6681" i="8" s="1"/>
  <c r="C6682" i="8" s="1"/>
  <c r="C6683" i="8" s="1"/>
  <c r="C6684" i="8" s="1"/>
  <c r="C6685" i="8" s="1"/>
  <c r="C6686" i="8" s="1"/>
  <c r="C6687" i="8" s="1"/>
  <c r="C6688" i="8" s="1"/>
  <c r="C6689" i="8" s="1"/>
  <c r="C6690" i="8" s="1"/>
  <c r="C6691" i="8" s="1"/>
  <c r="C6692" i="8" s="1"/>
  <c r="C6693" i="8" s="1"/>
  <c r="C6694" i="8" s="1"/>
  <c r="C6695" i="8" s="1"/>
  <c r="C6696" i="8" s="1"/>
  <c r="C6697" i="8" s="1"/>
  <c r="C6698" i="8" s="1"/>
  <c r="C6699" i="8" s="1"/>
  <c r="C6700" i="8" s="1"/>
  <c r="C6701" i="8" s="1"/>
  <c r="C6702" i="8" s="1"/>
  <c r="C6703" i="8" s="1"/>
  <c r="C6704" i="8" s="1"/>
  <c r="C6705" i="8" s="1"/>
  <c r="C6706" i="8" s="1"/>
  <c r="C6707" i="8" s="1"/>
  <c r="C6708" i="8" s="1"/>
  <c r="C6709" i="8" s="1"/>
  <c r="C6710" i="8" s="1"/>
  <c r="C6711" i="8" s="1"/>
  <c r="C6712" i="8" s="1"/>
  <c r="C6713" i="8" s="1"/>
  <c r="C6714" i="8" s="1"/>
  <c r="C6715" i="8" s="1"/>
  <c r="C6716" i="8" s="1"/>
  <c r="C6717" i="8" s="1"/>
  <c r="C6718" i="8" s="1"/>
  <c r="C6719" i="8" s="1"/>
  <c r="C6720" i="8" s="1"/>
  <c r="C6721" i="8" s="1"/>
  <c r="C6722" i="8" s="1"/>
  <c r="C6723" i="8" s="1"/>
  <c r="C6724" i="8" s="1"/>
  <c r="C6725" i="8" s="1"/>
  <c r="C6726" i="8" s="1"/>
  <c r="C6727" i="8" s="1"/>
  <c r="C6728" i="8" s="1"/>
  <c r="C6729" i="8" s="1"/>
  <c r="C6730" i="8" s="1"/>
  <c r="C6731" i="8" s="1"/>
  <c r="C6732" i="8" s="1"/>
  <c r="C6733" i="8" s="1"/>
  <c r="C6734" i="8" s="1"/>
  <c r="C6735" i="8" s="1"/>
  <c r="C6736" i="8" s="1"/>
  <c r="C6737" i="8" s="1"/>
  <c r="C6738" i="8" s="1"/>
  <c r="C6739" i="8" s="1"/>
  <c r="C6740" i="8" s="1"/>
  <c r="C6741" i="8" s="1"/>
  <c r="C6742" i="8" s="1"/>
  <c r="C6743" i="8" s="1"/>
  <c r="C6744" i="8" s="1"/>
  <c r="C6745" i="8" s="1"/>
  <c r="C6746" i="8" s="1"/>
  <c r="C6747" i="8" s="1"/>
  <c r="C6748" i="8" s="1"/>
  <c r="C6749" i="8" s="1"/>
  <c r="C6750" i="8" s="1"/>
  <c r="C6751" i="8" s="1"/>
  <c r="C6752" i="8" s="1"/>
  <c r="C6753" i="8" s="1"/>
  <c r="C6754" i="8" s="1"/>
  <c r="C6755" i="8" s="1"/>
  <c r="C6756" i="8" s="1"/>
  <c r="C6757" i="8" s="1"/>
  <c r="C6758" i="8" s="1"/>
  <c r="C6759" i="8" s="1"/>
  <c r="C6760" i="8" s="1"/>
  <c r="C6761" i="8" s="1"/>
  <c r="C6762" i="8" s="1"/>
  <c r="C6763" i="8" s="1"/>
  <c r="C6764" i="8" s="1"/>
  <c r="C6765" i="8" s="1"/>
  <c r="C6766" i="8" s="1"/>
  <c r="C6767" i="8" s="1"/>
  <c r="C6768" i="8" s="1"/>
  <c r="C6769" i="8" s="1"/>
  <c r="C6770" i="8" s="1"/>
  <c r="C6771" i="8" s="1"/>
  <c r="C6772" i="8" s="1"/>
  <c r="C6773" i="8" s="1"/>
  <c r="C6774" i="8" s="1"/>
  <c r="C6775" i="8" s="1"/>
  <c r="C6776" i="8" s="1"/>
  <c r="C6777" i="8" s="1"/>
  <c r="C6778" i="8" s="1"/>
  <c r="C6779" i="8" s="1"/>
  <c r="C6780" i="8" s="1"/>
  <c r="C6781" i="8" s="1"/>
  <c r="C6782" i="8" s="1"/>
  <c r="C6783" i="8" s="1"/>
  <c r="C6784" i="8" s="1"/>
  <c r="C6785" i="8" s="1"/>
  <c r="C6786" i="8" s="1"/>
  <c r="C6787" i="8" s="1"/>
  <c r="C6788" i="8" s="1"/>
  <c r="C6789" i="8" s="1"/>
  <c r="C6790" i="8" s="1"/>
  <c r="C6791" i="8" s="1"/>
  <c r="C6792" i="8" s="1"/>
  <c r="C6793" i="8" s="1"/>
  <c r="C6794" i="8" s="1"/>
  <c r="C6795" i="8" s="1"/>
  <c r="C6796" i="8" s="1"/>
  <c r="C6797" i="8" s="1"/>
  <c r="C6798" i="8" s="1"/>
  <c r="C6799" i="8" s="1"/>
  <c r="C6800" i="8" s="1"/>
  <c r="C6801" i="8" s="1"/>
  <c r="C6802" i="8" s="1"/>
  <c r="C6803" i="8" s="1"/>
  <c r="C6804" i="8" s="1"/>
  <c r="C6805" i="8" s="1"/>
  <c r="C6806" i="8" s="1"/>
  <c r="C6807" i="8" s="1"/>
  <c r="C6808" i="8" s="1"/>
  <c r="C6809" i="8" s="1"/>
  <c r="C6810" i="8" s="1"/>
  <c r="C6811" i="8" s="1"/>
  <c r="C6812" i="8" s="1"/>
  <c r="C6813" i="8" s="1"/>
  <c r="C6814" i="8" s="1"/>
  <c r="C6815" i="8" s="1"/>
  <c r="C6816" i="8" s="1"/>
  <c r="C6817" i="8" s="1"/>
  <c r="C6818" i="8" s="1"/>
  <c r="C6819" i="8" s="1"/>
  <c r="C6820" i="8" s="1"/>
  <c r="C6821" i="8" s="1"/>
  <c r="C6822" i="8" s="1"/>
  <c r="C6823" i="8" s="1"/>
  <c r="C6824" i="8" s="1"/>
  <c r="C6825" i="8" s="1"/>
  <c r="C6826" i="8" s="1"/>
  <c r="C6827" i="8" s="1"/>
  <c r="C6828" i="8" s="1"/>
  <c r="C6829" i="8" s="1"/>
  <c r="C6830" i="8" s="1"/>
  <c r="C6831" i="8" s="1"/>
  <c r="C6832" i="8" s="1"/>
  <c r="C6833" i="8" s="1"/>
  <c r="C6834" i="8" s="1"/>
  <c r="C6835" i="8" s="1"/>
  <c r="C6836" i="8" s="1"/>
  <c r="C6837" i="8" s="1"/>
  <c r="C6838" i="8" s="1"/>
  <c r="C6839" i="8" s="1"/>
  <c r="C6840" i="8" s="1"/>
  <c r="C6841" i="8" s="1"/>
  <c r="C6842" i="8" s="1"/>
  <c r="C6843" i="8" s="1"/>
  <c r="C6844" i="8" s="1"/>
  <c r="C6845" i="8" s="1"/>
  <c r="C6846" i="8" s="1"/>
  <c r="C6847" i="8" s="1"/>
  <c r="C6848" i="8" s="1"/>
  <c r="C6849" i="8" s="1"/>
  <c r="C6850" i="8" s="1"/>
  <c r="C6851" i="8" s="1"/>
  <c r="C6852" i="8" s="1"/>
  <c r="C6853" i="8" s="1"/>
  <c r="C6854" i="8" s="1"/>
  <c r="C6855" i="8" s="1"/>
  <c r="C6856" i="8" s="1"/>
  <c r="C6857" i="8" s="1"/>
  <c r="C6858" i="8" s="1"/>
  <c r="C6859" i="8" s="1"/>
  <c r="C6860" i="8" s="1"/>
  <c r="C6861" i="8" s="1"/>
  <c r="C6862" i="8" s="1"/>
  <c r="C6863" i="8" s="1"/>
  <c r="C6864" i="8" s="1"/>
  <c r="C6865" i="8" s="1"/>
  <c r="C6866" i="8" s="1"/>
  <c r="C6867" i="8" s="1"/>
  <c r="C6868" i="8" s="1"/>
  <c r="C6869" i="8" s="1"/>
  <c r="C6870" i="8" s="1"/>
  <c r="C6871" i="8" s="1"/>
  <c r="C6872" i="8" s="1"/>
  <c r="C6873" i="8" s="1"/>
  <c r="C6874" i="8" s="1"/>
  <c r="C6875" i="8" s="1"/>
  <c r="C6876" i="8" s="1"/>
  <c r="C6877" i="8" s="1"/>
  <c r="C6878" i="8" s="1"/>
  <c r="C6879" i="8" s="1"/>
  <c r="C6880" i="8" s="1"/>
  <c r="C6881" i="8" s="1"/>
  <c r="C6882" i="8" s="1"/>
  <c r="C6883" i="8" s="1"/>
  <c r="C6884" i="8" s="1"/>
  <c r="C6885" i="8" s="1"/>
  <c r="C6886" i="8" s="1"/>
  <c r="C6887" i="8" s="1"/>
  <c r="C6888" i="8" s="1"/>
  <c r="C6889" i="8" s="1"/>
  <c r="C6890" i="8" s="1"/>
  <c r="C6891" i="8" s="1"/>
  <c r="C6892" i="8" s="1"/>
  <c r="C6893" i="8" s="1"/>
  <c r="C6894" i="8" s="1"/>
  <c r="C6895" i="8" s="1"/>
  <c r="C6896" i="8" s="1"/>
  <c r="C6897" i="8" s="1"/>
  <c r="C6898" i="8" s="1"/>
  <c r="C6899" i="8" s="1"/>
  <c r="C6900" i="8" s="1"/>
  <c r="C6901" i="8" s="1"/>
  <c r="C6902" i="8" s="1"/>
  <c r="C6903" i="8" s="1"/>
  <c r="C6904" i="8" s="1"/>
  <c r="C6905" i="8" s="1"/>
  <c r="C6906" i="8" s="1"/>
  <c r="C6907" i="8" s="1"/>
  <c r="C6908" i="8" s="1"/>
  <c r="C6909" i="8" s="1"/>
  <c r="C6910" i="8" s="1"/>
  <c r="C6911" i="8" s="1"/>
  <c r="C6912" i="8" s="1"/>
  <c r="C6913" i="8" s="1"/>
  <c r="C6914" i="8" s="1"/>
  <c r="C6915" i="8" s="1"/>
  <c r="C6916" i="8" s="1"/>
  <c r="C6917" i="8" s="1"/>
  <c r="C6918" i="8" s="1"/>
  <c r="C6919" i="8" s="1"/>
  <c r="C6920" i="8" s="1"/>
  <c r="C6921" i="8" s="1"/>
  <c r="C6922" i="8" s="1"/>
  <c r="C6923" i="8" s="1"/>
  <c r="C6924" i="8" s="1"/>
  <c r="C6925" i="8" s="1"/>
  <c r="C6926" i="8" s="1"/>
  <c r="C6927" i="8" s="1"/>
  <c r="C6928" i="8" s="1"/>
  <c r="C6929" i="8" s="1"/>
  <c r="C6930" i="8" s="1"/>
  <c r="C6931" i="8" s="1"/>
  <c r="C6932" i="8" s="1"/>
  <c r="C6933" i="8" s="1"/>
  <c r="C6934" i="8" s="1"/>
  <c r="C6935" i="8" s="1"/>
  <c r="C6936" i="8" s="1"/>
  <c r="C6937" i="8" s="1"/>
  <c r="C6938" i="8" s="1"/>
  <c r="C6939" i="8" s="1"/>
  <c r="C6940" i="8" s="1"/>
  <c r="C6941" i="8" s="1"/>
  <c r="C6942" i="8" s="1"/>
  <c r="C6943" i="8" s="1"/>
  <c r="C6944" i="8" s="1"/>
  <c r="C6945" i="8" s="1"/>
  <c r="C6946" i="8" s="1"/>
  <c r="C6947" i="8" s="1"/>
  <c r="C6948" i="8" s="1"/>
  <c r="C6949" i="8" s="1"/>
  <c r="C6950" i="8" s="1"/>
  <c r="C6951" i="8" s="1"/>
  <c r="C6952" i="8" s="1"/>
  <c r="C6953" i="8" s="1"/>
  <c r="C6954" i="8" s="1"/>
  <c r="C6955" i="8" s="1"/>
  <c r="C6956" i="8" s="1"/>
  <c r="C6957" i="8" s="1"/>
  <c r="C6958" i="8" s="1"/>
  <c r="C6959" i="8" s="1"/>
  <c r="C6960" i="8" s="1"/>
  <c r="C6961" i="8" s="1"/>
  <c r="C6962" i="8" s="1"/>
  <c r="C6963" i="8" s="1"/>
  <c r="C6964" i="8" s="1"/>
  <c r="C6965" i="8" s="1"/>
  <c r="C6966" i="8" s="1"/>
  <c r="C6967" i="8" s="1"/>
  <c r="C6968" i="8" s="1"/>
  <c r="C6969" i="8" s="1"/>
  <c r="C6970" i="8" s="1"/>
  <c r="C6971" i="8" s="1"/>
  <c r="C6972" i="8" s="1"/>
  <c r="C6973" i="8" s="1"/>
  <c r="C6974" i="8" s="1"/>
  <c r="C6975" i="8" s="1"/>
  <c r="C6976" i="8" s="1"/>
  <c r="C6977" i="8" s="1"/>
  <c r="C6978" i="8" s="1"/>
  <c r="C6979" i="8" s="1"/>
  <c r="C6980" i="8" s="1"/>
  <c r="C6981" i="8" s="1"/>
  <c r="C6982" i="8" s="1"/>
  <c r="C6983" i="8" s="1"/>
  <c r="C6984" i="8" s="1"/>
  <c r="C6985" i="8" s="1"/>
  <c r="C6986" i="8" s="1"/>
  <c r="C6987" i="8" s="1"/>
  <c r="C6988" i="8" s="1"/>
  <c r="C6989" i="8" s="1"/>
  <c r="C6990" i="8" s="1"/>
  <c r="C6991" i="8" s="1"/>
  <c r="C6992" i="8" s="1"/>
  <c r="C6993" i="8" s="1"/>
  <c r="C6994" i="8" s="1"/>
  <c r="C6995" i="8" s="1"/>
  <c r="C6996" i="8" s="1"/>
  <c r="C6997" i="8" s="1"/>
  <c r="C6998" i="8" s="1"/>
  <c r="C6999" i="8" s="1"/>
  <c r="C7000" i="8" s="1"/>
  <c r="C7001" i="8" s="1"/>
  <c r="C7002" i="8" s="1"/>
  <c r="C7003" i="8" s="1"/>
  <c r="C7004" i="8" s="1"/>
  <c r="C7005" i="8" s="1"/>
  <c r="C7006" i="8" s="1"/>
  <c r="C7007" i="8" s="1"/>
  <c r="C7008" i="8" s="1"/>
  <c r="C7009" i="8" s="1"/>
  <c r="C7010" i="8" s="1"/>
  <c r="C7011" i="8" s="1"/>
  <c r="C7012" i="8" s="1"/>
  <c r="C7013" i="8" s="1"/>
  <c r="C7014" i="8" s="1"/>
  <c r="C7015" i="8" s="1"/>
  <c r="C7016" i="8" s="1"/>
  <c r="C7017" i="8" s="1"/>
  <c r="C7018" i="8" s="1"/>
  <c r="C7019" i="8" s="1"/>
  <c r="C7020" i="8" s="1"/>
  <c r="C7021" i="8" s="1"/>
  <c r="C7022" i="8" s="1"/>
  <c r="C7023" i="8" s="1"/>
  <c r="C7024" i="8" s="1"/>
  <c r="C7025" i="8" s="1"/>
  <c r="C7026" i="8" s="1"/>
  <c r="C7027" i="8" s="1"/>
  <c r="C7028" i="8" s="1"/>
  <c r="C7029" i="8" s="1"/>
  <c r="C7030" i="8" s="1"/>
  <c r="C7031" i="8" s="1"/>
  <c r="C7032" i="8" s="1"/>
  <c r="C7033" i="8" s="1"/>
  <c r="C7034" i="8" s="1"/>
  <c r="C7035" i="8" s="1"/>
  <c r="C7036" i="8" s="1"/>
  <c r="C7037" i="8" s="1"/>
  <c r="C7038" i="8" s="1"/>
  <c r="C7039" i="8" s="1"/>
  <c r="C7040" i="8" s="1"/>
  <c r="C7041" i="8" s="1"/>
  <c r="C7042" i="8" s="1"/>
  <c r="C7043" i="8" s="1"/>
  <c r="C7044" i="8" s="1"/>
  <c r="C7045" i="8" s="1"/>
  <c r="C7046" i="8" s="1"/>
  <c r="C7047" i="8" s="1"/>
  <c r="C7048" i="8" s="1"/>
  <c r="C7049" i="8" s="1"/>
  <c r="C7050" i="8" s="1"/>
  <c r="C7051" i="8" s="1"/>
  <c r="C7052" i="8" s="1"/>
  <c r="C7053" i="8" s="1"/>
  <c r="C7054" i="8" s="1"/>
  <c r="C7055" i="8" s="1"/>
  <c r="C7056" i="8" s="1"/>
  <c r="C7057" i="8" s="1"/>
  <c r="C7058" i="8" s="1"/>
  <c r="C7059" i="8" s="1"/>
  <c r="C7060" i="8" s="1"/>
  <c r="C7061" i="8" s="1"/>
  <c r="C7062" i="8" s="1"/>
  <c r="C7063" i="8" s="1"/>
  <c r="C7064" i="8" s="1"/>
  <c r="C7065" i="8" s="1"/>
  <c r="C7066" i="8" s="1"/>
  <c r="C7067" i="8" s="1"/>
  <c r="C7068" i="8" s="1"/>
  <c r="C7069" i="8" s="1"/>
  <c r="C7070" i="8" s="1"/>
  <c r="C7071" i="8" s="1"/>
  <c r="C7072" i="8" s="1"/>
  <c r="C7073" i="8" s="1"/>
  <c r="C7074" i="8" s="1"/>
  <c r="C7075" i="8" s="1"/>
  <c r="C7076" i="8" s="1"/>
  <c r="C7077" i="8" s="1"/>
  <c r="C7078" i="8" s="1"/>
  <c r="C7079" i="8" s="1"/>
  <c r="C7080" i="8" s="1"/>
  <c r="C7081" i="8" s="1"/>
  <c r="C7082" i="8" s="1"/>
  <c r="C7083" i="8" s="1"/>
  <c r="C7084" i="8" s="1"/>
  <c r="C7085" i="8" s="1"/>
  <c r="C7086" i="8" s="1"/>
  <c r="C7087" i="8" s="1"/>
  <c r="C7088" i="8" s="1"/>
  <c r="C7089" i="8" s="1"/>
  <c r="C7090" i="8" s="1"/>
  <c r="C7091" i="8" s="1"/>
  <c r="C7092" i="8" s="1"/>
  <c r="C7093" i="8" s="1"/>
  <c r="C7094" i="8" s="1"/>
  <c r="C7095" i="8" s="1"/>
  <c r="C7096" i="8" s="1"/>
  <c r="C7097" i="8" s="1"/>
  <c r="C7098" i="8" s="1"/>
  <c r="C7099" i="8" s="1"/>
  <c r="C7100" i="8" s="1"/>
  <c r="C7101" i="8" s="1"/>
  <c r="C7102" i="8" s="1"/>
  <c r="C7103" i="8" s="1"/>
  <c r="C7104" i="8" s="1"/>
  <c r="C7105" i="8" s="1"/>
  <c r="C7106" i="8" s="1"/>
  <c r="C7107" i="8" s="1"/>
  <c r="C7108" i="8" s="1"/>
  <c r="C7109" i="8" s="1"/>
  <c r="C7110" i="8" s="1"/>
  <c r="C7111" i="8" s="1"/>
  <c r="C7112" i="8" s="1"/>
  <c r="C7113" i="8" s="1"/>
  <c r="C7114" i="8" s="1"/>
  <c r="C7115" i="8" s="1"/>
  <c r="C7116" i="8" s="1"/>
  <c r="C7117" i="8" s="1"/>
  <c r="C7118" i="8" s="1"/>
  <c r="C7119" i="8" s="1"/>
  <c r="C7120" i="8" s="1"/>
  <c r="C7121" i="8" s="1"/>
  <c r="C7122" i="8" s="1"/>
  <c r="C7123" i="8" s="1"/>
  <c r="C7124" i="8" s="1"/>
  <c r="C7125" i="8" s="1"/>
  <c r="C7126" i="8" s="1"/>
  <c r="C7127" i="8" s="1"/>
  <c r="C7128" i="8" s="1"/>
  <c r="C7129" i="8" s="1"/>
  <c r="C7130" i="8" s="1"/>
  <c r="C7131" i="8" s="1"/>
  <c r="C7132" i="8" s="1"/>
  <c r="C7133" i="8" s="1"/>
  <c r="C7134" i="8" s="1"/>
  <c r="C7135" i="8" s="1"/>
  <c r="C7136" i="8" s="1"/>
  <c r="C7137" i="8" s="1"/>
  <c r="C7138" i="8" s="1"/>
  <c r="C7139" i="8" s="1"/>
  <c r="C7140" i="8" s="1"/>
  <c r="C7141" i="8" s="1"/>
  <c r="C7142" i="8" s="1"/>
  <c r="C7143" i="8" s="1"/>
  <c r="C7144" i="8" s="1"/>
  <c r="C7145" i="8" s="1"/>
  <c r="C7146" i="8" s="1"/>
  <c r="C7147" i="8" s="1"/>
  <c r="C7148" i="8" s="1"/>
  <c r="C7149" i="8" s="1"/>
  <c r="C7150" i="8" s="1"/>
  <c r="C7151" i="8" s="1"/>
  <c r="C7152" i="8" s="1"/>
  <c r="C7153" i="8" s="1"/>
  <c r="C7154" i="8" s="1"/>
  <c r="C7155" i="8" s="1"/>
  <c r="C7156" i="8" s="1"/>
  <c r="C7157" i="8" s="1"/>
  <c r="C7158" i="8" s="1"/>
  <c r="C7159" i="8" s="1"/>
  <c r="C7160" i="8" s="1"/>
  <c r="C7161" i="8" s="1"/>
  <c r="C7162" i="8" s="1"/>
  <c r="C7163" i="8" s="1"/>
  <c r="C7164" i="8" s="1"/>
  <c r="C7165" i="8" s="1"/>
  <c r="C7166" i="8" s="1"/>
  <c r="C7167" i="8" s="1"/>
  <c r="C7168" i="8" s="1"/>
  <c r="C7169" i="8" s="1"/>
  <c r="C7170" i="8" s="1"/>
  <c r="C7171" i="8" s="1"/>
  <c r="C7172" i="8" s="1"/>
  <c r="C7173" i="8" s="1"/>
  <c r="C7174" i="8" s="1"/>
  <c r="C7175" i="8" s="1"/>
  <c r="C7176" i="8" s="1"/>
  <c r="C7177" i="8" s="1"/>
  <c r="C7178" i="8" s="1"/>
  <c r="C7179" i="8" s="1"/>
  <c r="C7180" i="8" s="1"/>
  <c r="C7181" i="8" s="1"/>
  <c r="C7182" i="8" s="1"/>
  <c r="C7183" i="8" s="1"/>
  <c r="C7184" i="8" s="1"/>
  <c r="C7185" i="8" s="1"/>
  <c r="C7186" i="8" s="1"/>
  <c r="C7187" i="8" s="1"/>
  <c r="C7188" i="8" s="1"/>
  <c r="C7189" i="8" s="1"/>
  <c r="C7190" i="8" s="1"/>
  <c r="C7191" i="8" s="1"/>
  <c r="C7192" i="8" s="1"/>
  <c r="C7193" i="8" s="1"/>
  <c r="C7194" i="8" s="1"/>
  <c r="C7195" i="8" s="1"/>
  <c r="C7196" i="8" s="1"/>
  <c r="C7197" i="8" s="1"/>
  <c r="C7198" i="8" s="1"/>
  <c r="C7199" i="8" s="1"/>
  <c r="C7200" i="8" s="1"/>
  <c r="C7201" i="8" s="1"/>
  <c r="C7202" i="8" s="1"/>
  <c r="C7203" i="8" s="1"/>
  <c r="C7204" i="8" s="1"/>
  <c r="C7205" i="8" s="1"/>
  <c r="C7206" i="8" s="1"/>
  <c r="C7207" i="8" s="1"/>
  <c r="C7208" i="8" s="1"/>
  <c r="C7209" i="8" s="1"/>
  <c r="C7210" i="8" s="1"/>
  <c r="C7211" i="8" s="1"/>
  <c r="C7212" i="8" s="1"/>
  <c r="C7213" i="8" s="1"/>
  <c r="C7214" i="8" s="1"/>
  <c r="C7215" i="8" s="1"/>
  <c r="C7216" i="8" s="1"/>
  <c r="C7217" i="8" s="1"/>
  <c r="C7218" i="8" s="1"/>
  <c r="C7219" i="8" s="1"/>
  <c r="C7220" i="8" s="1"/>
  <c r="C7221" i="8" s="1"/>
  <c r="C7222" i="8" s="1"/>
  <c r="C7223" i="8" s="1"/>
  <c r="C7224" i="8" s="1"/>
  <c r="C7225" i="8" s="1"/>
  <c r="C7226" i="8" s="1"/>
  <c r="C7227" i="8" s="1"/>
  <c r="C7228" i="8" s="1"/>
  <c r="C7229" i="8" s="1"/>
  <c r="C7230" i="8" s="1"/>
  <c r="C7231" i="8" s="1"/>
  <c r="C7232" i="8" s="1"/>
  <c r="C7233" i="8" s="1"/>
  <c r="C7234" i="8" s="1"/>
  <c r="C7235" i="8" s="1"/>
  <c r="C7236" i="8" s="1"/>
  <c r="C7237" i="8" s="1"/>
  <c r="C7238" i="8" s="1"/>
  <c r="C7239" i="8" s="1"/>
  <c r="C7240" i="8" s="1"/>
  <c r="C7241" i="8" s="1"/>
  <c r="C7242" i="8" s="1"/>
  <c r="C7243" i="8" s="1"/>
  <c r="C7244" i="8" s="1"/>
  <c r="C7245" i="8" s="1"/>
  <c r="C7246" i="8" s="1"/>
  <c r="C7247" i="8" s="1"/>
  <c r="C7248" i="8" s="1"/>
  <c r="C7249" i="8" s="1"/>
  <c r="C7250" i="8" s="1"/>
  <c r="C7251" i="8" s="1"/>
  <c r="C7252" i="8" s="1"/>
  <c r="C7253" i="8" s="1"/>
  <c r="C7254" i="8" s="1"/>
  <c r="C7255" i="8" s="1"/>
  <c r="C7256" i="8" s="1"/>
  <c r="C7257" i="8" s="1"/>
  <c r="C7258" i="8" s="1"/>
  <c r="C7259" i="8" s="1"/>
  <c r="C7260" i="8" s="1"/>
  <c r="C7261" i="8" s="1"/>
  <c r="C7262" i="8" s="1"/>
  <c r="C7263" i="8" s="1"/>
  <c r="C7264" i="8" s="1"/>
  <c r="C7265" i="8" s="1"/>
  <c r="C7266" i="8" s="1"/>
  <c r="C7267" i="8" s="1"/>
  <c r="C7268" i="8" s="1"/>
  <c r="C7269" i="8" s="1"/>
  <c r="C7270" i="8" s="1"/>
  <c r="C7271" i="8" s="1"/>
  <c r="C7272" i="8" s="1"/>
  <c r="C7273" i="8" s="1"/>
  <c r="C7274" i="8" s="1"/>
  <c r="C7275" i="8" s="1"/>
  <c r="C7276" i="8" s="1"/>
  <c r="C7277" i="8" s="1"/>
  <c r="C7278" i="8" s="1"/>
  <c r="C7279" i="8" s="1"/>
  <c r="C7280" i="8" s="1"/>
  <c r="C7281" i="8" s="1"/>
  <c r="C7282" i="8" s="1"/>
  <c r="C7283" i="8" s="1"/>
  <c r="C7284" i="8" s="1"/>
  <c r="C7285" i="8" s="1"/>
  <c r="C7286" i="8" s="1"/>
  <c r="C7287" i="8" s="1"/>
  <c r="C7288" i="8" s="1"/>
  <c r="C7289" i="8" s="1"/>
  <c r="C7290" i="8" s="1"/>
  <c r="C7291" i="8" s="1"/>
  <c r="C7292" i="8" s="1"/>
  <c r="C7293" i="8" s="1"/>
  <c r="C7294" i="8" s="1"/>
  <c r="C7295" i="8" s="1"/>
  <c r="C7296" i="8" s="1"/>
  <c r="C7297" i="8" s="1"/>
  <c r="C7298" i="8" s="1"/>
  <c r="C7299" i="8" s="1"/>
  <c r="C7300" i="8" s="1"/>
  <c r="C7301" i="8" s="1"/>
  <c r="C7302" i="8" s="1"/>
  <c r="C7303" i="8" s="1"/>
  <c r="C7304" i="8" s="1"/>
  <c r="C7305" i="8" s="1"/>
  <c r="C7306" i="8" s="1"/>
  <c r="C7307" i="8" s="1"/>
  <c r="C7308" i="8" s="1"/>
  <c r="C7309" i="8" s="1"/>
  <c r="C7310" i="8" s="1"/>
  <c r="C7311" i="8" s="1"/>
  <c r="C7312" i="8" s="1"/>
  <c r="C7313" i="8" s="1"/>
  <c r="C7314" i="8" s="1"/>
  <c r="C7315" i="8" s="1"/>
  <c r="C7316" i="8" s="1"/>
  <c r="C7317" i="8" s="1"/>
  <c r="C7318" i="8" s="1"/>
  <c r="C7319" i="8" s="1"/>
  <c r="C7320" i="8" s="1"/>
  <c r="C7321" i="8" s="1"/>
  <c r="C7322" i="8" s="1"/>
  <c r="C7323" i="8" s="1"/>
  <c r="C7324" i="8" s="1"/>
  <c r="C7325" i="8" s="1"/>
  <c r="C7326" i="8" s="1"/>
  <c r="C7327" i="8" s="1"/>
  <c r="C7328" i="8" s="1"/>
  <c r="C7329" i="8" s="1"/>
  <c r="C7330" i="8" s="1"/>
  <c r="C7331" i="8" s="1"/>
  <c r="C7332" i="8" s="1"/>
  <c r="C7333" i="8" s="1"/>
  <c r="C7334" i="8" s="1"/>
  <c r="C7335" i="8" s="1"/>
  <c r="C7336" i="8" s="1"/>
  <c r="C7337" i="8" s="1"/>
  <c r="C7338" i="8" s="1"/>
  <c r="C7339" i="8" s="1"/>
  <c r="C7340" i="8" s="1"/>
  <c r="C7341" i="8" s="1"/>
  <c r="C7342" i="8" s="1"/>
  <c r="C7343" i="8" s="1"/>
  <c r="C7344" i="8" s="1"/>
  <c r="C7345" i="8" s="1"/>
  <c r="C7346" i="8" s="1"/>
  <c r="C7347" i="8" s="1"/>
  <c r="C7348" i="8" s="1"/>
  <c r="C7349" i="8" s="1"/>
  <c r="C7350" i="8" s="1"/>
  <c r="C7351" i="8" s="1"/>
  <c r="C7352" i="8" s="1"/>
  <c r="C7353" i="8" s="1"/>
  <c r="C7354" i="8" s="1"/>
  <c r="C7355" i="8" s="1"/>
  <c r="C7356" i="8" s="1"/>
  <c r="C7357" i="8" s="1"/>
  <c r="C7358" i="8" s="1"/>
  <c r="C7359" i="8" s="1"/>
  <c r="C7360" i="8" s="1"/>
  <c r="C7361" i="8" s="1"/>
  <c r="C7362" i="8" s="1"/>
  <c r="C7363" i="8" s="1"/>
  <c r="C7364" i="8" s="1"/>
  <c r="C7365" i="8" s="1"/>
  <c r="C7366" i="8" s="1"/>
  <c r="C7367" i="8" s="1"/>
  <c r="C7368" i="8" s="1"/>
  <c r="C7369" i="8" s="1"/>
  <c r="C7370" i="8" s="1"/>
  <c r="C7371" i="8" s="1"/>
  <c r="C7372" i="8" s="1"/>
  <c r="C7373" i="8" s="1"/>
  <c r="C7374" i="8" s="1"/>
  <c r="C7375" i="8" s="1"/>
  <c r="C7376" i="8" s="1"/>
  <c r="C7377" i="8" s="1"/>
  <c r="C7378" i="8" s="1"/>
  <c r="C7379" i="8" s="1"/>
  <c r="C7380" i="8" s="1"/>
  <c r="C7381" i="8" s="1"/>
  <c r="C7382" i="8" s="1"/>
  <c r="C7383" i="8" s="1"/>
  <c r="C7384" i="8" s="1"/>
  <c r="C7385" i="8" s="1"/>
  <c r="C7386" i="8" s="1"/>
  <c r="C7387" i="8" s="1"/>
  <c r="C7388" i="8" s="1"/>
  <c r="C7389" i="8" s="1"/>
  <c r="C7390" i="8" s="1"/>
  <c r="C7391" i="8" s="1"/>
  <c r="C7392" i="8" s="1"/>
  <c r="C7393" i="8" s="1"/>
  <c r="C7394" i="8" s="1"/>
  <c r="C7395" i="8" s="1"/>
  <c r="C7396" i="8" s="1"/>
  <c r="C7397" i="8" s="1"/>
  <c r="C7398" i="8" s="1"/>
  <c r="C7399" i="8" s="1"/>
  <c r="C7400" i="8" s="1"/>
  <c r="C7401" i="8" s="1"/>
  <c r="C7402" i="8" s="1"/>
  <c r="C7403" i="8" s="1"/>
  <c r="C7404" i="8" s="1"/>
  <c r="C7405" i="8" s="1"/>
  <c r="C7406" i="8" s="1"/>
  <c r="C7407" i="8" s="1"/>
  <c r="C7408" i="8" s="1"/>
  <c r="C7409" i="8" s="1"/>
  <c r="C7410" i="8" s="1"/>
  <c r="C7411" i="8" s="1"/>
  <c r="C7412" i="8" s="1"/>
  <c r="C7413" i="8" s="1"/>
  <c r="C7414" i="8" s="1"/>
  <c r="C7415" i="8" s="1"/>
  <c r="C7416" i="8" s="1"/>
  <c r="C7417" i="8" s="1"/>
  <c r="C7418" i="8" s="1"/>
  <c r="C7419" i="8" s="1"/>
  <c r="C7420" i="8" s="1"/>
  <c r="C7421" i="8" s="1"/>
  <c r="C7422" i="8" s="1"/>
  <c r="C7423" i="8" s="1"/>
  <c r="C7424" i="8" s="1"/>
  <c r="C7425" i="8" s="1"/>
  <c r="C7426" i="8" s="1"/>
  <c r="C7427" i="8" s="1"/>
  <c r="C7428" i="8" s="1"/>
  <c r="C7429" i="8" s="1"/>
  <c r="C7430" i="8" s="1"/>
  <c r="C7431" i="8" s="1"/>
  <c r="C7432" i="8" s="1"/>
  <c r="C7433" i="8" s="1"/>
  <c r="C7434" i="8" s="1"/>
  <c r="C7435" i="8" s="1"/>
  <c r="C7436" i="8" s="1"/>
  <c r="C7437" i="8" s="1"/>
  <c r="C7438" i="8" s="1"/>
  <c r="C7439" i="8" s="1"/>
  <c r="C7440" i="8" s="1"/>
  <c r="C7441" i="8" s="1"/>
  <c r="C7442" i="8" s="1"/>
  <c r="C7443" i="8" s="1"/>
  <c r="C7444" i="8" s="1"/>
  <c r="C7445" i="8" s="1"/>
  <c r="C7446" i="8" s="1"/>
  <c r="C7447" i="8" s="1"/>
  <c r="C7448" i="8" s="1"/>
  <c r="C7449" i="8" s="1"/>
  <c r="C7450" i="8" s="1"/>
  <c r="C7451" i="8" s="1"/>
  <c r="C7452" i="8" s="1"/>
  <c r="C7453" i="8" s="1"/>
  <c r="C7454" i="8" s="1"/>
  <c r="C7455" i="8" s="1"/>
  <c r="C7456" i="8" s="1"/>
  <c r="C7457" i="8" s="1"/>
  <c r="C7458" i="8" s="1"/>
  <c r="C7459" i="8" s="1"/>
  <c r="C7460" i="8" s="1"/>
  <c r="C7461" i="8" s="1"/>
  <c r="C7462" i="8" s="1"/>
  <c r="C7463" i="8" s="1"/>
  <c r="C7464" i="8" s="1"/>
  <c r="C7465" i="8" s="1"/>
  <c r="C7466" i="8" s="1"/>
  <c r="C7467" i="8" s="1"/>
  <c r="C7468" i="8" s="1"/>
  <c r="C7469" i="8" s="1"/>
  <c r="C7470" i="8" s="1"/>
  <c r="C7471" i="8" s="1"/>
  <c r="C7472" i="8" s="1"/>
  <c r="C7473" i="8" s="1"/>
  <c r="C7474" i="8" s="1"/>
  <c r="C7475" i="8" s="1"/>
  <c r="C7476" i="8" s="1"/>
  <c r="C7477" i="8" s="1"/>
  <c r="C7478" i="8" s="1"/>
  <c r="C7479" i="8" s="1"/>
  <c r="C7480" i="8" s="1"/>
  <c r="C7481" i="8" s="1"/>
  <c r="C7482" i="8" s="1"/>
  <c r="C7483" i="8" s="1"/>
  <c r="C7484" i="8" s="1"/>
  <c r="C7485" i="8" s="1"/>
  <c r="C7486" i="8" s="1"/>
  <c r="C7487" i="8" s="1"/>
  <c r="C7488" i="8" s="1"/>
  <c r="C7489" i="8" s="1"/>
  <c r="C7490" i="8" s="1"/>
  <c r="C7491" i="8" s="1"/>
  <c r="C7492" i="8" s="1"/>
  <c r="C7493" i="8" s="1"/>
  <c r="C7494" i="8" s="1"/>
  <c r="C7495" i="8" s="1"/>
  <c r="C7496" i="8" s="1"/>
  <c r="C7497" i="8" s="1"/>
  <c r="C7498" i="8" s="1"/>
  <c r="C7499" i="8" s="1"/>
  <c r="C7500" i="8" s="1"/>
  <c r="C7501" i="8" s="1"/>
  <c r="C7502" i="8" s="1"/>
  <c r="C7503" i="8" s="1"/>
  <c r="C7504" i="8" s="1"/>
  <c r="C7505" i="8" s="1"/>
  <c r="C7506" i="8" s="1"/>
  <c r="C7507" i="8" s="1"/>
  <c r="C7508" i="8" s="1"/>
  <c r="C7509" i="8" s="1"/>
  <c r="C7510" i="8" s="1"/>
  <c r="C7511" i="8" s="1"/>
  <c r="C7512" i="8" s="1"/>
  <c r="C7513" i="8" s="1"/>
  <c r="C7514" i="8" s="1"/>
  <c r="C7515" i="8" s="1"/>
  <c r="C7516" i="8" s="1"/>
  <c r="C7517" i="8" s="1"/>
  <c r="C7518" i="8" s="1"/>
  <c r="C7519" i="8" s="1"/>
  <c r="C7520" i="8" s="1"/>
  <c r="C7521" i="8" s="1"/>
  <c r="C7522" i="8" s="1"/>
  <c r="C7523" i="8" s="1"/>
  <c r="C7524" i="8" s="1"/>
  <c r="C7525" i="8" s="1"/>
  <c r="C7526" i="8" s="1"/>
  <c r="C7527" i="8" s="1"/>
  <c r="C7528" i="8" s="1"/>
  <c r="C7529" i="8" s="1"/>
  <c r="C7530" i="8" s="1"/>
  <c r="C7531" i="8" s="1"/>
  <c r="C7532" i="8" s="1"/>
  <c r="C7533" i="8" s="1"/>
  <c r="C7534" i="8" s="1"/>
  <c r="C7535" i="8" s="1"/>
  <c r="C7536" i="8" s="1"/>
  <c r="C7537" i="8" s="1"/>
  <c r="C7538" i="8" s="1"/>
  <c r="C7539" i="8" s="1"/>
  <c r="C7540" i="8" s="1"/>
  <c r="C7541" i="8" s="1"/>
  <c r="C7542" i="8" s="1"/>
  <c r="C7543" i="8" s="1"/>
  <c r="C7544" i="8" s="1"/>
  <c r="C7545" i="8" s="1"/>
  <c r="C7546" i="8" s="1"/>
  <c r="C7547" i="8" s="1"/>
  <c r="C7548" i="8" s="1"/>
  <c r="C7549" i="8" s="1"/>
  <c r="C7550" i="8" s="1"/>
  <c r="C7551" i="8" s="1"/>
  <c r="C7552" i="8" s="1"/>
  <c r="C7553" i="8" s="1"/>
  <c r="C7554" i="8" s="1"/>
  <c r="C7555" i="8" s="1"/>
  <c r="C7556" i="8" s="1"/>
  <c r="C7557" i="8" s="1"/>
  <c r="C7558" i="8" s="1"/>
  <c r="C7559" i="8" s="1"/>
  <c r="C7560" i="8" s="1"/>
  <c r="C7561" i="8" s="1"/>
  <c r="C7562" i="8" s="1"/>
  <c r="C7563" i="8" s="1"/>
  <c r="C7564" i="8" s="1"/>
  <c r="C7565" i="8" s="1"/>
  <c r="C7566" i="8" s="1"/>
  <c r="C7567" i="8" s="1"/>
  <c r="C7568" i="8" s="1"/>
  <c r="C7569" i="8" s="1"/>
  <c r="C7570" i="8" s="1"/>
  <c r="C7571" i="8" s="1"/>
  <c r="C7572" i="8" s="1"/>
  <c r="C7573" i="8" s="1"/>
  <c r="C7574" i="8" s="1"/>
  <c r="C7575" i="8" s="1"/>
  <c r="C7576" i="8" s="1"/>
  <c r="C7577" i="8" s="1"/>
  <c r="C7578" i="8" s="1"/>
  <c r="C7579" i="8" s="1"/>
  <c r="C7580" i="8" s="1"/>
  <c r="C7581" i="8" s="1"/>
  <c r="C7582" i="8" s="1"/>
  <c r="C7583" i="8" s="1"/>
  <c r="C7584" i="8" s="1"/>
  <c r="C7585" i="8" s="1"/>
  <c r="C7586" i="8" s="1"/>
  <c r="C7587" i="8" s="1"/>
  <c r="C7588" i="8" s="1"/>
  <c r="C7589" i="8" s="1"/>
  <c r="C7590" i="8" s="1"/>
  <c r="C7591" i="8" s="1"/>
  <c r="C7592" i="8" s="1"/>
  <c r="C7593" i="8" s="1"/>
  <c r="C7594" i="8" s="1"/>
  <c r="C7595" i="8" s="1"/>
  <c r="C7596" i="8" s="1"/>
  <c r="C7597" i="8" s="1"/>
  <c r="C7598" i="8" s="1"/>
  <c r="C7599" i="8" s="1"/>
  <c r="C7600" i="8" s="1"/>
  <c r="C7601" i="8" s="1"/>
  <c r="C7602" i="8" s="1"/>
  <c r="C7603" i="8" s="1"/>
  <c r="C7604" i="8" s="1"/>
  <c r="C7605" i="8" s="1"/>
  <c r="C7606" i="8" s="1"/>
  <c r="C7607" i="8" s="1"/>
  <c r="C7608" i="8" s="1"/>
  <c r="C7609" i="8" s="1"/>
  <c r="C7610" i="8" s="1"/>
  <c r="C7611" i="8" s="1"/>
  <c r="C7612" i="8" s="1"/>
  <c r="C7613" i="8" s="1"/>
  <c r="C7614" i="8" s="1"/>
  <c r="C7615" i="8" s="1"/>
  <c r="C7616" i="8" s="1"/>
  <c r="C7617" i="8" s="1"/>
  <c r="C7618" i="8" s="1"/>
  <c r="C7619" i="8" s="1"/>
  <c r="C7620" i="8" s="1"/>
  <c r="C7621" i="8" s="1"/>
  <c r="C7622" i="8" s="1"/>
  <c r="C7623" i="8" s="1"/>
  <c r="C7624" i="8" s="1"/>
  <c r="C7625" i="8" s="1"/>
  <c r="C7626" i="8" s="1"/>
  <c r="C7627" i="8" s="1"/>
  <c r="C7628" i="8" s="1"/>
  <c r="C7629" i="8" s="1"/>
  <c r="C7630" i="8" s="1"/>
  <c r="C7631" i="8" s="1"/>
  <c r="C7632" i="8" s="1"/>
  <c r="C7633" i="8" s="1"/>
  <c r="C7634" i="8" s="1"/>
  <c r="C7635" i="8" s="1"/>
  <c r="C7636" i="8" s="1"/>
  <c r="C7637" i="8" s="1"/>
  <c r="C7638" i="8" s="1"/>
  <c r="C7639" i="8" s="1"/>
  <c r="C7640" i="8" s="1"/>
  <c r="C7641" i="8" s="1"/>
  <c r="C7642" i="8" s="1"/>
  <c r="C7643" i="8" s="1"/>
  <c r="C7644" i="8" s="1"/>
  <c r="C7645" i="8" s="1"/>
  <c r="C7646" i="8" s="1"/>
  <c r="C7647" i="8" s="1"/>
  <c r="C7648" i="8" s="1"/>
  <c r="C7649" i="8" s="1"/>
  <c r="C7650" i="8" s="1"/>
  <c r="C7651" i="8" s="1"/>
  <c r="C7652" i="8" s="1"/>
  <c r="C7653" i="8" s="1"/>
  <c r="C7654" i="8" s="1"/>
  <c r="C7655" i="8" s="1"/>
  <c r="C7656" i="8" s="1"/>
  <c r="C7657" i="8" s="1"/>
  <c r="C7658" i="8" s="1"/>
  <c r="C7659" i="8" s="1"/>
  <c r="C7660" i="8" s="1"/>
  <c r="C7661" i="8" s="1"/>
  <c r="C7662" i="8" s="1"/>
  <c r="C7663" i="8" s="1"/>
  <c r="C7664" i="8" s="1"/>
  <c r="C7665" i="8" s="1"/>
  <c r="C7666" i="8" s="1"/>
  <c r="C7667" i="8" s="1"/>
  <c r="C7668" i="8" s="1"/>
  <c r="C7669" i="8" s="1"/>
  <c r="C7670" i="8" s="1"/>
  <c r="C7671" i="8" s="1"/>
  <c r="C7672" i="8" s="1"/>
  <c r="C7673" i="8" s="1"/>
  <c r="C7674" i="8" s="1"/>
  <c r="C7675" i="8" s="1"/>
  <c r="C7676" i="8" s="1"/>
  <c r="C7677" i="8" s="1"/>
  <c r="C7678" i="8" s="1"/>
  <c r="C7679" i="8" s="1"/>
  <c r="C7680" i="8" s="1"/>
  <c r="C7681" i="8" s="1"/>
  <c r="C7682" i="8" s="1"/>
  <c r="C7683" i="8" s="1"/>
  <c r="C7684" i="8" s="1"/>
  <c r="C7685" i="8" s="1"/>
  <c r="C7686" i="8" s="1"/>
  <c r="C7687" i="8" s="1"/>
  <c r="C7688" i="8" s="1"/>
  <c r="C7689" i="8" s="1"/>
  <c r="C7690" i="8" s="1"/>
  <c r="C7691" i="8" s="1"/>
  <c r="C7692" i="8" s="1"/>
  <c r="C7693" i="8" s="1"/>
  <c r="C7694" i="8" s="1"/>
  <c r="C7695" i="8" s="1"/>
  <c r="C7696" i="8" s="1"/>
  <c r="C7697" i="8" s="1"/>
  <c r="C7698" i="8" s="1"/>
  <c r="C7699" i="8" s="1"/>
  <c r="C7700" i="8" s="1"/>
  <c r="C7701" i="8" s="1"/>
  <c r="C7702" i="8" s="1"/>
  <c r="C7703" i="8" s="1"/>
  <c r="C7704" i="8" s="1"/>
  <c r="C7705" i="8" s="1"/>
  <c r="C7706" i="8" s="1"/>
  <c r="C7707" i="8" s="1"/>
  <c r="C7708" i="8" s="1"/>
  <c r="C7709" i="8" s="1"/>
  <c r="C7710" i="8" s="1"/>
  <c r="C7711" i="8" s="1"/>
  <c r="C7712" i="8" s="1"/>
  <c r="C7713" i="8" s="1"/>
  <c r="C7714" i="8" s="1"/>
  <c r="C7715" i="8" s="1"/>
  <c r="C7716" i="8" s="1"/>
  <c r="C7717" i="8" s="1"/>
  <c r="C7718" i="8" s="1"/>
  <c r="C7719" i="8" s="1"/>
  <c r="C7720" i="8" s="1"/>
  <c r="C7721" i="8" s="1"/>
  <c r="C7722" i="8" s="1"/>
  <c r="C7723" i="8" s="1"/>
  <c r="C7724" i="8" s="1"/>
  <c r="C7725" i="8" s="1"/>
  <c r="C7726" i="8" s="1"/>
  <c r="C7727" i="8" s="1"/>
  <c r="C7728" i="8" s="1"/>
  <c r="C7729" i="8" s="1"/>
  <c r="C7730" i="8" s="1"/>
  <c r="C7731" i="8" s="1"/>
  <c r="C7732" i="8" s="1"/>
  <c r="C7733" i="8" s="1"/>
  <c r="C7734" i="8" s="1"/>
  <c r="C7735" i="8" s="1"/>
  <c r="C7736" i="8" s="1"/>
  <c r="C7737" i="8" s="1"/>
  <c r="C7738" i="8" s="1"/>
  <c r="C7739" i="8" s="1"/>
  <c r="C7740" i="8" s="1"/>
  <c r="C7741" i="8" s="1"/>
  <c r="C7742" i="8" s="1"/>
  <c r="C7743" i="8" s="1"/>
  <c r="C7744" i="8" s="1"/>
  <c r="C7745" i="8" s="1"/>
  <c r="C7746" i="8" s="1"/>
  <c r="C7747" i="8" s="1"/>
  <c r="C7748" i="8" s="1"/>
  <c r="C7749" i="8" s="1"/>
  <c r="C7750" i="8" s="1"/>
  <c r="C7751" i="8" s="1"/>
  <c r="C7752" i="8" s="1"/>
  <c r="C7753" i="8" s="1"/>
  <c r="C7754" i="8" s="1"/>
  <c r="C7755" i="8" s="1"/>
  <c r="C7756" i="8" s="1"/>
  <c r="C7757" i="8" s="1"/>
  <c r="C7758" i="8" s="1"/>
  <c r="C7759" i="8" s="1"/>
  <c r="C7760" i="8" s="1"/>
  <c r="C7761" i="8" s="1"/>
  <c r="C7762" i="8" s="1"/>
  <c r="C7763" i="8" s="1"/>
  <c r="C7764" i="8" s="1"/>
  <c r="C7765" i="8" s="1"/>
  <c r="C7766" i="8" s="1"/>
  <c r="C7767" i="8" s="1"/>
  <c r="C7768" i="8" s="1"/>
  <c r="C7769" i="8" s="1"/>
  <c r="C7770" i="8" s="1"/>
  <c r="C7771" i="8" s="1"/>
  <c r="C7772" i="8" s="1"/>
  <c r="C7773" i="8" s="1"/>
  <c r="C7774" i="8" s="1"/>
  <c r="C7775" i="8" s="1"/>
  <c r="C7776" i="8" s="1"/>
  <c r="C7777" i="8" s="1"/>
  <c r="C7778" i="8" s="1"/>
  <c r="C7779" i="8" s="1"/>
  <c r="C7780" i="8" s="1"/>
  <c r="C7781" i="8" s="1"/>
  <c r="C7782" i="8" s="1"/>
  <c r="C7783" i="8" s="1"/>
  <c r="C7784" i="8" s="1"/>
  <c r="C7785" i="8" s="1"/>
  <c r="C7786" i="8" s="1"/>
  <c r="C7787" i="8" s="1"/>
  <c r="C7788" i="8" s="1"/>
  <c r="C7789" i="8" s="1"/>
  <c r="C7790" i="8" s="1"/>
  <c r="C7791" i="8" s="1"/>
  <c r="C7792" i="8" s="1"/>
  <c r="C7793" i="8" s="1"/>
  <c r="C7794" i="8" s="1"/>
  <c r="C7795" i="8" s="1"/>
  <c r="C7796" i="8" s="1"/>
  <c r="C7797" i="8" s="1"/>
  <c r="C7798" i="8" s="1"/>
  <c r="C7799" i="8" s="1"/>
  <c r="C7800" i="8" s="1"/>
  <c r="C7801" i="8" s="1"/>
  <c r="C7802" i="8" s="1"/>
  <c r="C7803" i="8" s="1"/>
  <c r="C7804" i="8" s="1"/>
  <c r="C7805" i="8" s="1"/>
  <c r="C7806" i="8" s="1"/>
  <c r="C7807" i="8" s="1"/>
  <c r="C7808" i="8" s="1"/>
  <c r="C7809" i="8" s="1"/>
  <c r="C7810" i="8" s="1"/>
  <c r="C7811" i="8" s="1"/>
  <c r="C7812" i="8" s="1"/>
  <c r="C7813" i="8" s="1"/>
  <c r="C7814" i="8" s="1"/>
  <c r="C7815" i="8" s="1"/>
  <c r="C7816" i="8" s="1"/>
  <c r="C7817" i="8" s="1"/>
  <c r="C7818" i="8" s="1"/>
  <c r="C7819" i="8" s="1"/>
  <c r="C7820" i="8" s="1"/>
  <c r="C7821" i="8" s="1"/>
  <c r="C7822" i="8" s="1"/>
  <c r="C7823" i="8" s="1"/>
  <c r="C7824" i="8" s="1"/>
  <c r="C7825" i="8" s="1"/>
  <c r="C7826" i="8" s="1"/>
  <c r="C7827" i="8" s="1"/>
  <c r="C7828" i="8" s="1"/>
  <c r="C7829" i="8" s="1"/>
  <c r="C7830" i="8" s="1"/>
  <c r="C7831" i="8" s="1"/>
  <c r="C7832" i="8" s="1"/>
  <c r="C7833" i="8" s="1"/>
  <c r="C7834" i="8" s="1"/>
  <c r="C7835" i="8" s="1"/>
  <c r="C7836" i="8" s="1"/>
  <c r="C7837" i="8" s="1"/>
  <c r="C7838" i="8" s="1"/>
  <c r="C7839" i="8" s="1"/>
  <c r="C7840" i="8" s="1"/>
  <c r="C7841" i="8" s="1"/>
  <c r="C7842" i="8" s="1"/>
  <c r="C7843" i="8" s="1"/>
  <c r="C7844" i="8" s="1"/>
  <c r="C7845" i="8" s="1"/>
  <c r="C7846" i="8" s="1"/>
  <c r="C7847" i="8" s="1"/>
  <c r="C7848" i="8" s="1"/>
  <c r="C7849" i="8" s="1"/>
  <c r="C7850" i="8" s="1"/>
  <c r="C7851" i="8" s="1"/>
  <c r="C7852" i="8" s="1"/>
  <c r="C7853" i="8" s="1"/>
  <c r="C7854" i="8" s="1"/>
  <c r="C7855" i="8" s="1"/>
  <c r="C7856" i="8" s="1"/>
  <c r="C7857" i="8" s="1"/>
  <c r="C7858" i="8" s="1"/>
  <c r="C7859" i="8" s="1"/>
  <c r="C7860" i="8" s="1"/>
  <c r="C7861" i="8" s="1"/>
  <c r="C7862" i="8" s="1"/>
  <c r="C7863" i="8" s="1"/>
  <c r="C7864" i="8" s="1"/>
  <c r="C7865" i="8" s="1"/>
  <c r="C7866" i="8" s="1"/>
  <c r="C7867" i="8" s="1"/>
  <c r="C7868" i="8" s="1"/>
  <c r="C7869" i="8" s="1"/>
  <c r="C7870" i="8" s="1"/>
  <c r="C7871" i="8" s="1"/>
  <c r="C7872" i="8" s="1"/>
  <c r="C7873" i="8" s="1"/>
  <c r="C7874" i="8" s="1"/>
  <c r="C7875" i="8" s="1"/>
  <c r="C7876" i="8" s="1"/>
  <c r="C7877" i="8" s="1"/>
  <c r="C7878" i="8" s="1"/>
  <c r="C7879" i="8" s="1"/>
  <c r="C7880" i="8" s="1"/>
  <c r="C7881" i="8" s="1"/>
  <c r="C7882" i="8" s="1"/>
  <c r="C7883" i="8" s="1"/>
  <c r="C7884" i="8" s="1"/>
  <c r="C7885" i="8" s="1"/>
  <c r="C7886" i="8" s="1"/>
  <c r="C7887" i="8" s="1"/>
  <c r="C7888" i="8" s="1"/>
  <c r="C7889" i="8" s="1"/>
  <c r="C7890" i="8" s="1"/>
  <c r="C7891" i="8" s="1"/>
  <c r="C7892" i="8" s="1"/>
  <c r="C7893" i="8" s="1"/>
  <c r="C7894" i="8" s="1"/>
  <c r="C7895" i="8" s="1"/>
  <c r="C7896" i="8" s="1"/>
  <c r="C7897" i="8" s="1"/>
  <c r="C7898" i="8" s="1"/>
  <c r="C7899" i="8" s="1"/>
  <c r="C7900" i="8" s="1"/>
  <c r="C7901" i="8" s="1"/>
  <c r="C7902" i="8" s="1"/>
  <c r="C7903" i="8" s="1"/>
  <c r="C7904" i="8" s="1"/>
  <c r="C7905" i="8" s="1"/>
  <c r="C7906" i="8" s="1"/>
  <c r="C7907" i="8" s="1"/>
  <c r="C7908" i="8" s="1"/>
  <c r="C7909" i="8" s="1"/>
  <c r="C7910" i="8" s="1"/>
  <c r="C7911" i="8" s="1"/>
  <c r="C7912" i="8" s="1"/>
  <c r="C7913" i="8" s="1"/>
  <c r="C7914" i="8" s="1"/>
  <c r="C7915" i="8" s="1"/>
  <c r="C7916" i="8" s="1"/>
  <c r="C7917" i="8" s="1"/>
  <c r="C7918" i="8" s="1"/>
  <c r="C7919" i="8" s="1"/>
  <c r="C7920" i="8" s="1"/>
  <c r="C7921" i="8" s="1"/>
  <c r="C7922" i="8" s="1"/>
  <c r="C7923" i="8" s="1"/>
  <c r="C7924" i="8" s="1"/>
  <c r="C7925" i="8" s="1"/>
  <c r="C7926" i="8" s="1"/>
  <c r="C7927" i="8" s="1"/>
  <c r="C7928" i="8" s="1"/>
  <c r="C7929" i="8" s="1"/>
  <c r="C7930" i="8" s="1"/>
  <c r="C7931" i="8" s="1"/>
  <c r="C7932" i="8" s="1"/>
  <c r="C7933" i="8" s="1"/>
  <c r="C7934" i="8" s="1"/>
  <c r="C7935" i="8" s="1"/>
  <c r="C7936" i="8" s="1"/>
  <c r="C7937" i="8" s="1"/>
  <c r="C7938" i="8" s="1"/>
  <c r="C7939" i="8" s="1"/>
  <c r="C7940" i="8" s="1"/>
  <c r="C7941" i="8" s="1"/>
  <c r="C7942" i="8" s="1"/>
  <c r="C7943" i="8" s="1"/>
  <c r="C7944" i="8" s="1"/>
  <c r="C7945" i="8" s="1"/>
  <c r="C7946" i="8" s="1"/>
  <c r="C7947" i="8" s="1"/>
  <c r="C7948" i="8" s="1"/>
  <c r="C7949" i="8" s="1"/>
  <c r="C7950" i="8" s="1"/>
  <c r="C7951" i="8" s="1"/>
  <c r="C7952" i="8" s="1"/>
  <c r="C7953" i="8" s="1"/>
  <c r="C7954" i="8" s="1"/>
  <c r="C7955" i="8" s="1"/>
  <c r="C7956" i="8" s="1"/>
  <c r="C7957" i="8" s="1"/>
  <c r="C7958" i="8" s="1"/>
  <c r="C7959" i="8" s="1"/>
  <c r="C7960" i="8" s="1"/>
  <c r="C7961" i="8" s="1"/>
  <c r="C7962" i="8" s="1"/>
  <c r="C7963" i="8" s="1"/>
  <c r="C7964" i="8" s="1"/>
  <c r="C7965" i="8" s="1"/>
  <c r="C7966" i="8" s="1"/>
  <c r="C7967" i="8" s="1"/>
  <c r="C7968" i="8" s="1"/>
  <c r="C7969" i="8" s="1"/>
  <c r="C7970" i="8" s="1"/>
  <c r="C7971" i="8" s="1"/>
  <c r="C7972" i="8" s="1"/>
  <c r="C7973" i="8" s="1"/>
  <c r="C7974" i="8" s="1"/>
  <c r="C7975" i="8" s="1"/>
  <c r="C7976" i="8" s="1"/>
  <c r="C7977" i="8" s="1"/>
  <c r="C7978" i="8" s="1"/>
  <c r="C7979" i="8" s="1"/>
  <c r="C7980" i="8" s="1"/>
  <c r="C7981" i="8" s="1"/>
  <c r="C7982" i="8" s="1"/>
  <c r="C7983" i="8" s="1"/>
  <c r="C7984" i="8" s="1"/>
  <c r="C7985" i="8" s="1"/>
  <c r="C7986" i="8" s="1"/>
  <c r="C7987" i="8" s="1"/>
  <c r="C7988" i="8" s="1"/>
  <c r="C7989" i="8" s="1"/>
  <c r="C7990" i="8" s="1"/>
  <c r="C7991" i="8" s="1"/>
  <c r="C7992" i="8" s="1"/>
  <c r="C7993" i="8" s="1"/>
  <c r="C7994" i="8" s="1"/>
  <c r="C7995" i="8" s="1"/>
  <c r="C7996" i="8" s="1"/>
  <c r="C7997" i="8" s="1"/>
  <c r="C7998" i="8" s="1"/>
  <c r="C7999" i="8" s="1"/>
  <c r="C8000" i="8" s="1"/>
  <c r="C8001" i="8" s="1"/>
  <c r="C8002" i="8" s="1"/>
  <c r="C8003" i="8" s="1"/>
  <c r="C8004" i="8" s="1"/>
  <c r="C8005" i="8" s="1"/>
  <c r="C8006" i="8" s="1"/>
  <c r="C8007" i="8" s="1"/>
  <c r="C8008" i="8" s="1"/>
  <c r="C8009" i="8" s="1"/>
  <c r="C8010" i="8" s="1"/>
  <c r="C8011" i="8" s="1"/>
  <c r="C8012" i="8" s="1"/>
  <c r="C8013" i="8" s="1"/>
  <c r="C8014" i="8" s="1"/>
  <c r="C8015" i="8" s="1"/>
  <c r="C8016" i="8" s="1"/>
  <c r="C8017" i="8" s="1"/>
  <c r="C8018" i="8" s="1"/>
  <c r="C8019" i="8" s="1"/>
  <c r="C8020" i="8" s="1"/>
  <c r="C8021" i="8" s="1"/>
  <c r="C8022" i="8" s="1"/>
  <c r="C8023" i="8" s="1"/>
  <c r="C8024" i="8" s="1"/>
  <c r="C8025" i="8" s="1"/>
  <c r="C8026" i="8" s="1"/>
  <c r="C8027" i="8" s="1"/>
  <c r="C8028" i="8" s="1"/>
  <c r="C8029" i="8" s="1"/>
  <c r="C8030" i="8" s="1"/>
  <c r="C8031" i="8" s="1"/>
  <c r="C8032" i="8" s="1"/>
  <c r="C8033" i="8" s="1"/>
  <c r="C8034" i="8" s="1"/>
  <c r="C8035" i="8" s="1"/>
  <c r="C8036" i="8" s="1"/>
  <c r="C8037" i="8" s="1"/>
  <c r="C8038" i="8" s="1"/>
  <c r="C8039" i="8" s="1"/>
  <c r="C8040" i="8" s="1"/>
  <c r="C8041" i="8" s="1"/>
  <c r="C8042" i="8" s="1"/>
  <c r="C8043" i="8" s="1"/>
  <c r="C8044" i="8" s="1"/>
  <c r="C8045" i="8" s="1"/>
  <c r="C8046" i="8" s="1"/>
  <c r="C8047" i="8" s="1"/>
  <c r="C8048" i="8" s="1"/>
  <c r="C8049" i="8" s="1"/>
  <c r="C8050" i="8" s="1"/>
  <c r="C8051" i="8" s="1"/>
  <c r="C8052" i="8" s="1"/>
  <c r="C8053" i="8" s="1"/>
  <c r="C8054" i="8" s="1"/>
  <c r="C8055" i="8" s="1"/>
  <c r="C8056" i="8" s="1"/>
  <c r="C8057" i="8" s="1"/>
  <c r="C8058" i="8" s="1"/>
  <c r="C8059" i="8" s="1"/>
  <c r="C8060" i="8" s="1"/>
  <c r="C8061" i="8" s="1"/>
  <c r="C8062" i="8" s="1"/>
  <c r="C8063" i="8" s="1"/>
  <c r="C8064" i="8" s="1"/>
  <c r="C8065" i="8" s="1"/>
  <c r="C8066" i="8" s="1"/>
  <c r="C8067" i="8" s="1"/>
  <c r="C8068" i="8" s="1"/>
  <c r="C8069" i="8" s="1"/>
  <c r="C8070" i="8" s="1"/>
  <c r="C8071" i="8" s="1"/>
  <c r="C8072" i="8" s="1"/>
  <c r="C8073" i="8" s="1"/>
  <c r="C8074" i="8" s="1"/>
  <c r="C8075" i="8" s="1"/>
  <c r="C8076" i="8" s="1"/>
  <c r="C8077" i="8" s="1"/>
  <c r="C8078" i="8" s="1"/>
  <c r="C8079" i="8" s="1"/>
  <c r="C8080" i="8" s="1"/>
  <c r="C8081" i="8" s="1"/>
  <c r="C8082" i="8" s="1"/>
  <c r="C8083" i="8" s="1"/>
  <c r="C8084" i="8" s="1"/>
  <c r="C8085" i="8" s="1"/>
  <c r="C8086" i="8" s="1"/>
  <c r="C8087" i="8" s="1"/>
  <c r="C8088" i="8" s="1"/>
  <c r="C8089" i="8" s="1"/>
  <c r="C8090" i="8" s="1"/>
  <c r="C8091" i="8" s="1"/>
  <c r="C8092" i="8" s="1"/>
  <c r="C8093" i="8" s="1"/>
  <c r="C8094" i="8" s="1"/>
  <c r="C8095" i="8" s="1"/>
  <c r="C8096" i="8" s="1"/>
  <c r="C8097" i="8" s="1"/>
  <c r="C8098" i="8" s="1"/>
  <c r="C8099" i="8" s="1"/>
  <c r="C8100" i="8" s="1"/>
  <c r="C8101" i="8" s="1"/>
  <c r="C8102" i="8" s="1"/>
  <c r="C8103" i="8" s="1"/>
  <c r="C8104" i="8" s="1"/>
  <c r="C8105" i="8" s="1"/>
  <c r="C8106" i="8" s="1"/>
  <c r="C8107" i="8" s="1"/>
  <c r="C8108" i="8" s="1"/>
  <c r="C8109" i="8" s="1"/>
  <c r="C8110" i="8" s="1"/>
  <c r="C8111" i="8" s="1"/>
  <c r="C8112" i="8" s="1"/>
  <c r="C8113" i="8" s="1"/>
  <c r="C8114" i="8" s="1"/>
  <c r="C8115" i="8" s="1"/>
  <c r="C8116" i="8" s="1"/>
  <c r="C8117" i="8" s="1"/>
  <c r="C8118" i="8" s="1"/>
  <c r="C8119" i="8" s="1"/>
  <c r="C8120" i="8" s="1"/>
  <c r="C8121" i="8" s="1"/>
  <c r="C8122" i="8" s="1"/>
  <c r="C8123" i="8" s="1"/>
  <c r="C8124" i="8" s="1"/>
  <c r="C8125" i="8" s="1"/>
  <c r="C8126" i="8" s="1"/>
  <c r="C8127" i="8" s="1"/>
  <c r="C8128" i="8" s="1"/>
  <c r="C8129" i="8" s="1"/>
  <c r="C8130" i="8" s="1"/>
  <c r="C8131" i="8" s="1"/>
  <c r="C8132" i="8" s="1"/>
  <c r="C8133" i="8" s="1"/>
  <c r="C8134" i="8" s="1"/>
  <c r="C8135" i="8" s="1"/>
  <c r="C8136" i="8" s="1"/>
  <c r="C8137" i="8" s="1"/>
  <c r="C8138" i="8" s="1"/>
  <c r="C8139" i="8" s="1"/>
  <c r="C8140" i="8" s="1"/>
  <c r="C8141" i="8" s="1"/>
  <c r="C8142" i="8" s="1"/>
  <c r="C8143" i="8" s="1"/>
  <c r="C8144" i="8" s="1"/>
  <c r="C8145" i="8" s="1"/>
  <c r="C8146" i="8" s="1"/>
  <c r="C8147" i="8" s="1"/>
  <c r="C8148" i="8" s="1"/>
  <c r="C8149" i="8" s="1"/>
  <c r="C8150" i="8" s="1"/>
  <c r="C8151" i="8" s="1"/>
  <c r="C8152" i="8" s="1"/>
  <c r="C8153" i="8" s="1"/>
  <c r="C8154" i="8" s="1"/>
  <c r="C8155" i="8" s="1"/>
  <c r="C8156" i="8" s="1"/>
  <c r="C8157" i="8" s="1"/>
  <c r="C8158" i="8" s="1"/>
  <c r="C8159" i="8" s="1"/>
  <c r="C8160" i="8" s="1"/>
  <c r="C8161" i="8" s="1"/>
  <c r="C8162" i="8" s="1"/>
  <c r="C8163" i="8" s="1"/>
  <c r="C8164" i="8" s="1"/>
  <c r="C8165" i="8" s="1"/>
  <c r="C8166" i="8" s="1"/>
  <c r="C8167" i="8" s="1"/>
  <c r="C8168" i="8" s="1"/>
  <c r="C8169" i="8" s="1"/>
  <c r="C8170" i="8" s="1"/>
  <c r="C8171" i="8" s="1"/>
  <c r="C8172" i="8" s="1"/>
  <c r="C8173" i="8" s="1"/>
  <c r="C8174" i="8" s="1"/>
  <c r="C8175" i="8" s="1"/>
  <c r="C8176" i="8" s="1"/>
  <c r="C8177" i="8" s="1"/>
  <c r="C8178" i="8" s="1"/>
  <c r="C8179" i="8" s="1"/>
  <c r="C8180" i="8" s="1"/>
  <c r="C8181" i="8" s="1"/>
  <c r="C8182" i="8" s="1"/>
  <c r="C8183" i="8" s="1"/>
  <c r="C8184" i="8" s="1"/>
  <c r="C8185" i="8" s="1"/>
  <c r="C8186" i="8" s="1"/>
  <c r="C8187" i="8" s="1"/>
  <c r="C8188" i="8" s="1"/>
  <c r="C8189" i="8" s="1"/>
  <c r="C8190" i="8" s="1"/>
  <c r="C8191" i="8" s="1"/>
  <c r="C8192" i="8" s="1"/>
  <c r="C8193" i="8" s="1"/>
  <c r="C8194" i="8" s="1"/>
  <c r="C8195" i="8" s="1"/>
  <c r="C8196" i="8" s="1"/>
  <c r="C8197" i="8" s="1"/>
  <c r="C8198" i="8" s="1"/>
  <c r="C8199" i="8" s="1"/>
  <c r="C8200" i="8" s="1"/>
  <c r="C8201" i="8" s="1"/>
  <c r="C8202" i="8" s="1"/>
  <c r="C8203" i="8" s="1"/>
  <c r="C8204" i="8" s="1"/>
  <c r="C8205" i="8" s="1"/>
  <c r="C8206" i="8" s="1"/>
  <c r="C8207" i="8" s="1"/>
  <c r="C8208" i="8" s="1"/>
  <c r="C8209" i="8" s="1"/>
  <c r="C8210" i="8" s="1"/>
  <c r="C8211" i="8" s="1"/>
  <c r="C8212" i="8" s="1"/>
  <c r="C8213" i="8" s="1"/>
  <c r="C8214" i="8" s="1"/>
  <c r="C8215" i="8" s="1"/>
  <c r="C8216" i="8" s="1"/>
  <c r="C8217" i="8" s="1"/>
  <c r="C8218" i="8" s="1"/>
  <c r="C8219" i="8" s="1"/>
  <c r="C8220" i="8" s="1"/>
  <c r="C8221" i="8" s="1"/>
  <c r="C8222" i="8" s="1"/>
  <c r="C8223" i="8" s="1"/>
  <c r="C8224" i="8" s="1"/>
  <c r="C8225" i="8" s="1"/>
  <c r="C8226" i="8" s="1"/>
  <c r="C8227" i="8" s="1"/>
  <c r="C8228" i="8" s="1"/>
  <c r="C8229" i="8" s="1"/>
  <c r="C8230" i="8" s="1"/>
  <c r="C8231" i="8" s="1"/>
  <c r="C8232" i="8" s="1"/>
  <c r="C8233" i="8" s="1"/>
  <c r="C8234" i="8" s="1"/>
  <c r="C8235" i="8" s="1"/>
  <c r="C8236" i="8" s="1"/>
  <c r="C8237" i="8" s="1"/>
  <c r="C8238" i="8" s="1"/>
  <c r="C8239" i="8" s="1"/>
  <c r="C8240" i="8" s="1"/>
  <c r="C8241" i="8" s="1"/>
  <c r="C8242" i="8" s="1"/>
  <c r="C8243" i="8" s="1"/>
  <c r="C8244" i="8" s="1"/>
  <c r="C8245" i="8" s="1"/>
  <c r="C8246" i="8" s="1"/>
  <c r="C8247" i="8" s="1"/>
  <c r="C8248" i="8" s="1"/>
  <c r="C8249" i="8" s="1"/>
  <c r="C8250" i="8" s="1"/>
  <c r="C8251" i="8" s="1"/>
  <c r="C8252" i="8" s="1"/>
  <c r="C8253" i="8" s="1"/>
  <c r="C8254" i="8" s="1"/>
  <c r="C8255" i="8" s="1"/>
  <c r="C8256" i="8" s="1"/>
  <c r="C8257" i="8" s="1"/>
  <c r="C8258" i="8" s="1"/>
  <c r="C8259" i="8" s="1"/>
  <c r="C8260" i="8" s="1"/>
  <c r="C8261" i="8" s="1"/>
  <c r="C8262" i="8" s="1"/>
  <c r="C8263" i="8" s="1"/>
  <c r="C8264" i="8" s="1"/>
  <c r="C8265" i="8" s="1"/>
  <c r="C8266" i="8" s="1"/>
  <c r="C8267" i="8" s="1"/>
  <c r="C8268" i="8" s="1"/>
  <c r="C8269" i="8" s="1"/>
  <c r="C8270" i="8" s="1"/>
  <c r="C8271" i="8" s="1"/>
  <c r="C8272" i="8" s="1"/>
  <c r="C8273" i="8" s="1"/>
  <c r="C8274" i="8" s="1"/>
  <c r="C8275" i="8" s="1"/>
  <c r="C8276" i="8" s="1"/>
  <c r="C8277" i="8" s="1"/>
  <c r="C8278" i="8" s="1"/>
  <c r="C8279" i="8" s="1"/>
  <c r="C8280" i="8" s="1"/>
  <c r="C8281" i="8" s="1"/>
  <c r="C8282" i="8" s="1"/>
  <c r="C8283" i="8" s="1"/>
  <c r="C8284" i="8" s="1"/>
  <c r="C8285" i="8" s="1"/>
  <c r="C8286" i="8" s="1"/>
  <c r="C8287" i="8" s="1"/>
  <c r="C8288" i="8" s="1"/>
  <c r="C8289" i="8" s="1"/>
  <c r="C8290" i="8" s="1"/>
  <c r="C8291" i="8" s="1"/>
  <c r="C8292" i="8" s="1"/>
  <c r="C8293" i="8" s="1"/>
  <c r="C8294" i="8" s="1"/>
  <c r="C8295" i="8" s="1"/>
  <c r="C8296" i="8" s="1"/>
  <c r="C8297" i="8" s="1"/>
  <c r="C8298" i="8" s="1"/>
  <c r="C8299" i="8" s="1"/>
  <c r="C8300" i="8" s="1"/>
  <c r="C8301" i="8" s="1"/>
  <c r="C8302" i="8" s="1"/>
  <c r="C8303" i="8" s="1"/>
  <c r="C8304" i="8" s="1"/>
  <c r="C8305" i="8" s="1"/>
  <c r="C8306" i="8" s="1"/>
  <c r="C8307" i="8" s="1"/>
  <c r="C8308" i="8" s="1"/>
  <c r="C8309" i="8" s="1"/>
  <c r="C8310" i="8" s="1"/>
  <c r="C8311" i="8" s="1"/>
  <c r="C8312" i="8" s="1"/>
  <c r="C8313" i="8" s="1"/>
  <c r="C8314" i="8" s="1"/>
  <c r="C8315" i="8" s="1"/>
  <c r="C8316" i="8" s="1"/>
  <c r="C8317" i="8" s="1"/>
  <c r="C8318" i="8" s="1"/>
  <c r="C8319" i="8" s="1"/>
  <c r="C8320" i="8" s="1"/>
  <c r="C8321" i="8" s="1"/>
  <c r="C8322" i="8" s="1"/>
  <c r="C8323" i="8" s="1"/>
  <c r="C8324" i="8" s="1"/>
  <c r="C8325" i="8" s="1"/>
  <c r="C8326" i="8" s="1"/>
  <c r="C8327" i="8" s="1"/>
  <c r="C8328" i="8" s="1"/>
  <c r="C8329" i="8" s="1"/>
  <c r="C8330" i="8" s="1"/>
  <c r="C8331" i="8" s="1"/>
  <c r="C8332" i="8" s="1"/>
  <c r="C8333" i="8" s="1"/>
  <c r="C8334" i="8" s="1"/>
  <c r="C8335" i="8" s="1"/>
  <c r="C8336" i="8" s="1"/>
  <c r="C8337" i="8" s="1"/>
  <c r="C8338" i="8" s="1"/>
  <c r="C8339" i="8" s="1"/>
  <c r="C8340" i="8" s="1"/>
  <c r="C8341" i="8" s="1"/>
  <c r="C8342" i="8" s="1"/>
  <c r="C8343" i="8" s="1"/>
  <c r="C8344" i="8" s="1"/>
  <c r="C8345" i="8" s="1"/>
  <c r="C8346" i="8" s="1"/>
  <c r="C8347" i="8" s="1"/>
  <c r="C8348" i="8" s="1"/>
  <c r="C8349" i="8" s="1"/>
  <c r="C8350" i="8" s="1"/>
  <c r="C8351" i="8" s="1"/>
  <c r="C8352" i="8" s="1"/>
  <c r="C8353" i="8" s="1"/>
  <c r="C8354" i="8" s="1"/>
  <c r="C8355" i="8" s="1"/>
  <c r="C8356" i="8" s="1"/>
  <c r="C8357" i="8" s="1"/>
  <c r="C8358" i="8" s="1"/>
  <c r="C8359" i="8" s="1"/>
  <c r="C8360" i="8" s="1"/>
  <c r="C8361" i="8" s="1"/>
  <c r="C8362" i="8" s="1"/>
  <c r="C8363" i="8" s="1"/>
  <c r="C8364" i="8" s="1"/>
  <c r="C8365" i="8" s="1"/>
  <c r="C8366" i="8" s="1"/>
  <c r="C8367" i="8" s="1"/>
  <c r="C8368" i="8" s="1"/>
  <c r="C8369" i="8" s="1"/>
  <c r="C8370" i="8" s="1"/>
  <c r="C8371" i="8" s="1"/>
  <c r="C8372" i="8" s="1"/>
  <c r="C8373" i="8" s="1"/>
  <c r="C8374" i="8" s="1"/>
  <c r="C8375" i="8" s="1"/>
  <c r="C8376" i="8" s="1"/>
  <c r="C8377" i="8" s="1"/>
  <c r="C8378" i="8" s="1"/>
  <c r="C8379" i="8" s="1"/>
  <c r="C8380" i="8" s="1"/>
  <c r="C8381" i="8" s="1"/>
  <c r="C8382" i="8" s="1"/>
  <c r="C8383" i="8" s="1"/>
  <c r="C8384" i="8" s="1"/>
  <c r="C8385" i="8" s="1"/>
  <c r="C8386" i="8" s="1"/>
  <c r="C8387" i="8" s="1"/>
  <c r="C8388" i="8" s="1"/>
  <c r="C8389" i="8" s="1"/>
  <c r="C8390" i="8" s="1"/>
  <c r="C8391" i="8" s="1"/>
  <c r="C8392" i="8" s="1"/>
  <c r="C8393" i="8" s="1"/>
  <c r="C8394" i="8" s="1"/>
  <c r="C8395" i="8" s="1"/>
  <c r="C8396" i="8" s="1"/>
  <c r="C8397" i="8" s="1"/>
  <c r="C8398" i="8" s="1"/>
  <c r="C8399" i="8" s="1"/>
  <c r="C8400" i="8" s="1"/>
  <c r="C8401" i="8" s="1"/>
  <c r="C8402" i="8" s="1"/>
  <c r="C8403" i="8" s="1"/>
  <c r="C8404" i="8" s="1"/>
  <c r="C8405" i="8" s="1"/>
  <c r="C8406" i="8" s="1"/>
  <c r="C8407" i="8" s="1"/>
  <c r="C8408" i="8" s="1"/>
  <c r="C8409" i="8" s="1"/>
  <c r="C8410" i="8" s="1"/>
  <c r="C8411" i="8" s="1"/>
  <c r="C8412" i="8" s="1"/>
  <c r="C8413" i="8" s="1"/>
  <c r="C8414" i="8" s="1"/>
  <c r="C8415" i="8" s="1"/>
  <c r="C8416" i="8" s="1"/>
  <c r="C8417" i="8" s="1"/>
  <c r="C8418" i="8" s="1"/>
  <c r="C8419" i="8" s="1"/>
  <c r="C8420" i="8" s="1"/>
  <c r="C8421" i="8" s="1"/>
  <c r="C8422" i="8" s="1"/>
  <c r="C8423" i="8" s="1"/>
  <c r="C8424" i="8" s="1"/>
  <c r="C8425" i="8" s="1"/>
  <c r="C8426" i="8" s="1"/>
  <c r="C8427" i="8" s="1"/>
  <c r="C8428" i="8" s="1"/>
  <c r="C8429" i="8" s="1"/>
  <c r="C8430" i="8" s="1"/>
  <c r="C8431" i="8" s="1"/>
  <c r="C8432" i="8" s="1"/>
  <c r="C8433" i="8" s="1"/>
  <c r="C8434" i="8" s="1"/>
  <c r="C8435" i="8" s="1"/>
  <c r="C8436" i="8" s="1"/>
  <c r="C8437" i="8" s="1"/>
  <c r="C8438" i="8" s="1"/>
  <c r="C8439" i="8" s="1"/>
  <c r="C8440" i="8" s="1"/>
  <c r="C8441" i="8" s="1"/>
  <c r="C8442" i="8" s="1"/>
  <c r="C8443" i="8" s="1"/>
  <c r="C8444" i="8" s="1"/>
  <c r="C8445" i="8" s="1"/>
  <c r="C8446" i="8" s="1"/>
  <c r="C8447" i="8" s="1"/>
  <c r="C8448" i="8" s="1"/>
  <c r="C8449" i="8" s="1"/>
  <c r="C8450" i="8" s="1"/>
  <c r="C8451" i="8" s="1"/>
  <c r="C8452" i="8" s="1"/>
  <c r="C8453" i="8" s="1"/>
  <c r="C8454" i="8" s="1"/>
  <c r="C8455" i="8" s="1"/>
  <c r="C8456" i="8" s="1"/>
  <c r="C8457" i="8" s="1"/>
  <c r="C8458" i="8" s="1"/>
  <c r="C8459" i="8" s="1"/>
  <c r="C8460" i="8" s="1"/>
  <c r="C8461" i="8" s="1"/>
  <c r="C8462" i="8" s="1"/>
  <c r="C8463" i="8" s="1"/>
  <c r="C8464" i="8" s="1"/>
  <c r="C8465" i="8" s="1"/>
  <c r="C8466" i="8" s="1"/>
  <c r="C8467" i="8" s="1"/>
  <c r="C8468" i="8" s="1"/>
  <c r="C8469" i="8" s="1"/>
  <c r="C8470" i="8" s="1"/>
  <c r="C8471" i="8" s="1"/>
  <c r="C8472" i="8" s="1"/>
  <c r="C8473" i="8" s="1"/>
  <c r="C8474" i="8" s="1"/>
  <c r="C8475" i="8" s="1"/>
  <c r="C8476" i="8" s="1"/>
  <c r="C8477" i="8" s="1"/>
  <c r="C8478" i="8" s="1"/>
  <c r="C8479" i="8" s="1"/>
  <c r="C8480" i="8" s="1"/>
  <c r="C8481" i="8" s="1"/>
  <c r="C8482" i="8" s="1"/>
  <c r="C8483" i="8" s="1"/>
  <c r="C8484" i="8" s="1"/>
  <c r="C8485" i="8" s="1"/>
  <c r="C8486" i="8" s="1"/>
  <c r="C8487" i="8" s="1"/>
  <c r="C8488" i="8" s="1"/>
  <c r="C8489" i="8" s="1"/>
  <c r="C8490" i="8" s="1"/>
  <c r="C8491" i="8" s="1"/>
  <c r="C8492" i="8" s="1"/>
  <c r="C8493" i="8" s="1"/>
  <c r="C8494" i="8" s="1"/>
  <c r="C8495" i="8" s="1"/>
  <c r="C8496" i="8" s="1"/>
  <c r="C8497" i="8" s="1"/>
  <c r="C8498" i="8" s="1"/>
  <c r="C8499" i="8" s="1"/>
  <c r="C8500" i="8" s="1"/>
  <c r="C8501" i="8" s="1"/>
  <c r="C8502" i="8" s="1"/>
  <c r="C8503" i="8" s="1"/>
  <c r="C8504" i="8" s="1"/>
  <c r="C8505" i="8" s="1"/>
  <c r="C8506" i="8" s="1"/>
  <c r="C8507" i="8" s="1"/>
  <c r="C8508" i="8" s="1"/>
  <c r="C8509" i="8" s="1"/>
  <c r="C8510" i="8" s="1"/>
  <c r="C8511" i="8" s="1"/>
  <c r="C8512" i="8" s="1"/>
  <c r="C8513" i="8" s="1"/>
  <c r="C8514" i="8" s="1"/>
  <c r="C8515" i="8" s="1"/>
  <c r="C8516" i="8" s="1"/>
  <c r="C8517" i="8" s="1"/>
  <c r="C8518" i="8" s="1"/>
  <c r="C8519" i="8" s="1"/>
  <c r="C8520" i="8" s="1"/>
  <c r="C8521" i="8" s="1"/>
  <c r="C8522" i="8" s="1"/>
  <c r="C8523" i="8" s="1"/>
  <c r="C8524" i="8" s="1"/>
  <c r="C8525" i="8" s="1"/>
  <c r="C8526" i="8" s="1"/>
  <c r="C8527" i="8" s="1"/>
  <c r="C8528" i="8" s="1"/>
  <c r="C8529" i="8" s="1"/>
  <c r="C8530" i="8" s="1"/>
  <c r="C8531" i="8" s="1"/>
  <c r="C8532" i="8" s="1"/>
  <c r="C8533" i="8" s="1"/>
  <c r="C8534" i="8" s="1"/>
  <c r="C8535" i="8" s="1"/>
  <c r="C8536" i="8" s="1"/>
  <c r="C8537" i="8" s="1"/>
  <c r="C8538" i="8" s="1"/>
  <c r="C8539" i="8" s="1"/>
  <c r="C8540" i="8" s="1"/>
  <c r="C8541" i="8" s="1"/>
  <c r="C8542" i="8" s="1"/>
  <c r="C8543" i="8" s="1"/>
  <c r="C8544" i="8" s="1"/>
  <c r="C8545" i="8" s="1"/>
  <c r="C8546" i="8" s="1"/>
  <c r="C8547" i="8" s="1"/>
  <c r="C8548" i="8" s="1"/>
  <c r="C8549" i="8" s="1"/>
  <c r="C8550" i="8" s="1"/>
  <c r="C8551" i="8" s="1"/>
  <c r="C8552" i="8" s="1"/>
  <c r="C8553" i="8" s="1"/>
  <c r="C8554" i="8" s="1"/>
  <c r="C8555" i="8" s="1"/>
  <c r="C8556" i="8" s="1"/>
  <c r="C8557" i="8" s="1"/>
  <c r="C8558" i="8" s="1"/>
  <c r="C8559" i="8" s="1"/>
  <c r="C8560" i="8" s="1"/>
  <c r="C8561" i="8" s="1"/>
  <c r="C8562" i="8" s="1"/>
  <c r="C8563" i="8" s="1"/>
  <c r="C8564" i="8" s="1"/>
  <c r="C8565" i="8" s="1"/>
  <c r="C8566" i="8" s="1"/>
  <c r="C8567" i="8" s="1"/>
  <c r="C8568" i="8" s="1"/>
  <c r="C8569" i="8" s="1"/>
  <c r="C8570" i="8" s="1"/>
  <c r="C8571" i="8" s="1"/>
  <c r="C8572" i="8" s="1"/>
  <c r="C8573" i="8" s="1"/>
  <c r="C8574" i="8" s="1"/>
  <c r="C8575" i="8" s="1"/>
  <c r="C8576" i="8" s="1"/>
  <c r="C8577" i="8" s="1"/>
  <c r="C8578" i="8" s="1"/>
  <c r="C8579" i="8" s="1"/>
  <c r="C8580" i="8" s="1"/>
  <c r="C8581" i="8" s="1"/>
  <c r="C8582" i="8" s="1"/>
  <c r="C8583" i="8" s="1"/>
  <c r="C8584" i="8" s="1"/>
  <c r="C8585" i="8" s="1"/>
  <c r="C8586" i="8" s="1"/>
  <c r="C8587" i="8" s="1"/>
  <c r="C8588" i="8" s="1"/>
  <c r="C8589" i="8" s="1"/>
  <c r="C8590" i="8" s="1"/>
  <c r="C8591" i="8" s="1"/>
  <c r="C8592" i="8" s="1"/>
  <c r="C8593" i="8" s="1"/>
  <c r="C8594" i="8" s="1"/>
  <c r="C8595" i="8" s="1"/>
  <c r="C8596" i="8" s="1"/>
  <c r="C8597" i="8" s="1"/>
  <c r="C8598" i="8" s="1"/>
  <c r="C8599" i="8" s="1"/>
  <c r="C8600" i="8" s="1"/>
  <c r="C8601" i="8" s="1"/>
  <c r="C8602" i="8" s="1"/>
  <c r="C8603" i="8" s="1"/>
  <c r="C8604" i="8" s="1"/>
  <c r="C8605" i="8" s="1"/>
  <c r="C8606" i="8" s="1"/>
  <c r="C8607" i="8" s="1"/>
  <c r="C8608" i="8" s="1"/>
  <c r="C8609" i="8" s="1"/>
  <c r="C8610" i="8" s="1"/>
  <c r="C8611" i="8" s="1"/>
  <c r="C8612" i="8" s="1"/>
  <c r="C8613" i="8" s="1"/>
  <c r="C8614" i="8" s="1"/>
  <c r="C8615" i="8" s="1"/>
  <c r="C8616" i="8" s="1"/>
  <c r="C8617" i="8" s="1"/>
  <c r="C8618" i="8" s="1"/>
  <c r="C8619" i="8" s="1"/>
  <c r="C8620" i="8" s="1"/>
  <c r="C8621" i="8" s="1"/>
  <c r="C8622" i="8" s="1"/>
  <c r="C8623" i="8" s="1"/>
  <c r="C8624" i="8" s="1"/>
  <c r="C8625" i="8" s="1"/>
  <c r="C8626" i="8" s="1"/>
  <c r="C8627" i="8" s="1"/>
  <c r="C8628" i="8" s="1"/>
  <c r="C8629" i="8" s="1"/>
  <c r="C8630" i="8" s="1"/>
  <c r="C8631" i="8" s="1"/>
  <c r="C8632" i="8" s="1"/>
  <c r="C8633" i="8" s="1"/>
  <c r="C8634" i="8" s="1"/>
  <c r="C8635" i="8" s="1"/>
  <c r="C8636" i="8" s="1"/>
  <c r="C8637" i="8" s="1"/>
  <c r="C8638" i="8" s="1"/>
  <c r="C8639" i="8" s="1"/>
  <c r="C8640" i="8" s="1"/>
  <c r="C8641" i="8" s="1"/>
  <c r="C8642" i="8" s="1"/>
  <c r="C8643" i="8" s="1"/>
  <c r="C8644" i="8" s="1"/>
  <c r="C8645" i="8" s="1"/>
  <c r="C8646" i="8" s="1"/>
  <c r="C8647" i="8" s="1"/>
  <c r="C8648" i="8" s="1"/>
  <c r="C8649" i="8" s="1"/>
  <c r="C8650" i="8" s="1"/>
  <c r="C8651" i="8" s="1"/>
  <c r="C8652" i="8" s="1"/>
  <c r="C8653" i="8" s="1"/>
  <c r="C8654" i="8" s="1"/>
  <c r="C8655" i="8" s="1"/>
  <c r="C8656" i="8" s="1"/>
  <c r="C8657" i="8" s="1"/>
  <c r="C8658" i="8" s="1"/>
  <c r="C8659" i="8" s="1"/>
  <c r="C8660" i="8" s="1"/>
  <c r="C8661" i="8" s="1"/>
  <c r="C8662" i="8" s="1"/>
  <c r="C8663" i="8" s="1"/>
  <c r="C8664" i="8" s="1"/>
  <c r="C8665" i="8" s="1"/>
  <c r="C8666" i="8" s="1"/>
  <c r="C8667" i="8" s="1"/>
  <c r="C8668" i="8" s="1"/>
  <c r="C8669" i="8" s="1"/>
  <c r="C8670" i="8" s="1"/>
  <c r="C8671" i="8" s="1"/>
  <c r="C8672" i="8" s="1"/>
  <c r="C8673" i="8" s="1"/>
  <c r="C8674" i="8" s="1"/>
  <c r="C8675" i="8" s="1"/>
  <c r="C8676" i="8" s="1"/>
  <c r="C8677" i="8" s="1"/>
  <c r="C8678" i="8" s="1"/>
  <c r="C8679" i="8" s="1"/>
  <c r="C8680" i="8" s="1"/>
  <c r="C8681" i="8" s="1"/>
  <c r="C8682" i="8" s="1"/>
  <c r="C8683" i="8" s="1"/>
  <c r="C8684" i="8" s="1"/>
  <c r="C8685" i="8" s="1"/>
  <c r="C8686" i="8" s="1"/>
  <c r="C8687" i="8" s="1"/>
  <c r="C8688" i="8" s="1"/>
  <c r="C8689" i="8" s="1"/>
  <c r="C8690" i="8" s="1"/>
  <c r="C8691" i="8" s="1"/>
  <c r="C8692" i="8" s="1"/>
  <c r="C8693" i="8" s="1"/>
  <c r="C8694" i="8" s="1"/>
  <c r="C8695" i="8" s="1"/>
  <c r="C8696" i="8" s="1"/>
  <c r="C8697" i="8" s="1"/>
  <c r="C8698" i="8" s="1"/>
  <c r="C8699" i="8" s="1"/>
  <c r="C8700" i="8" s="1"/>
  <c r="C8701" i="8" s="1"/>
  <c r="C8702" i="8" s="1"/>
  <c r="C8703" i="8" s="1"/>
  <c r="C8704" i="8" s="1"/>
  <c r="C8705" i="8" s="1"/>
  <c r="C8706" i="8" s="1"/>
  <c r="C8707" i="8" s="1"/>
  <c r="C8708" i="8" s="1"/>
  <c r="C8709" i="8" s="1"/>
  <c r="C8710" i="8" s="1"/>
  <c r="C8711" i="8" s="1"/>
  <c r="C8712" i="8" s="1"/>
  <c r="C8713" i="8" s="1"/>
  <c r="C8714" i="8" s="1"/>
  <c r="C8715" i="8" s="1"/>
  <c r="C8716" i="8" s="1"/>
  <c r="C8717" i="8" s="1"/>
  <c r="C8718" i="8" s="1"/>
  <c r="C8719" i="8" s="1"/>
  <c r="C8720" i="8" s="1"/>
  <c r="C8721" i="8" s="1"/>
  <c r="C8722" i="8" s="1"/>
  <c r="C8723" i="8" s="1"/>
  <c r="C8724" i="8" s="1"/>
  <c r="C8725" i="8" s="1"/>
  <c r="C8726" i="8" s="1"/>
  <c r="C8727" i="8" s="1"/>
  <c r="C8728" i="8" s="1"/>
  <c r="C8729" i="8" s="1"/>
  <c r="C8730" i="8" s="1"/>
  <c r="C8731" i="8" s="1"/>
  <c r="C8732" i="8" s="1"/>
  <c r="C8733" i="8" s="1"/>
  <c r="C8734" i="8" s="1"/>
  <c r="C8735" i="8" s="1"/>
  <c r="C8736" i="8" s="1"/>
  <c r="C8737" i="8" s="1"/>
  <c r="C8738" i="8" s="1"/>
  <c r="C8739" i="8" s="1"/>
  <c r="C8740" i="8" s="1"/>
  <c r="C8741" i="8" s="1"/>
  <c r="C8742" i="8" s="1"/>
  <c r="C8743" i="8" s="1"/>
  <c r="C8744" i="8" s="1"/>
  <c r="C8745" i="8" s="1"/>
  <c r="C8746" i="8" s="1"/>
  <c r="C8747" i="8" s="1"/>
  <c r="C8748" i="8" s="1"/>
  <c r="C8749" i="8" s="1"/>
  <c r="C8750" i="8" s="1"/>
  <c r="C8751" i="8" s="1"/>
  <c r="C8752" i="8" s="1"/>
  <c r="C8753" i="8" s="1"/>
  <c r="C8754" i="8" s="1"/>
  <c r="C8755" i="8" s="1"/>
  <c r="C8756" i="8" s="1"/>
  <c r="C8757" i="8" s="1"/>
  <c r="C8758" i="8" s="1"/>
  <c r="C8759" i="8" s="1"/>
  <c r="C8760" i="8" s="1"/>
  <c r="C8761" i="8" s="1"/>
  <c r="C8762" i="8" s="1"/>
  <c r="C8763" i="8" s="1"/>
  <c r="C8764" i="8" s="1"/>
  <c r="C8765" i="8" s="1"/>
  <c r="C8766" i="8" s="1"/>
  <c r="C8767" i="8" s="1"/>
  <c r="C8768" i="8" s="1"/>
  <c r="C8769" i="8" s="1"/>
  <c r="C8770" i="8" s="1"/>
  <c r="C8771" i="8" s="1"/>
  <c r="C8772" i="8" s="1"/>
  <c r="C8773" i="8" s="1"/>
  <c r="C8774" i="8" s="1"/>
  <c r="C8775" i="8" s="1"/>
  <c r="C8776" i="8" s="1"/>
  <c r="C8777" i="8" s="1"/>
  <c r="C8778" i="8" s="1"/>
  <c r="C8779" i="8" s="1"/>
  <c r="C8780" i="8" s="1"/>
  <c r="C8781" i="8" s="1"/>
  <c r="C8782" i="8" s="1"/>
  <c r="C8783" i="8" s="1"/>
  <c r="C8784" i="8" s="1"/>
  <c r="C8785" i="8" s="1"/>
  <c r="C8786" i="8" s="1"/>
  <c r="C8787" i="8" s="1"/>
  <c r="C8788" i="8" s="1"/>
  <c r="C8789" i="8" s="1"/>
  <c r="C8790" i="8" s="1"/>
  <c r="C8791" i="8" s="1"/>
  <c r="C8792" i="8" s="1"/>
  <c r="C8793" i="8" s="1"/>
  <c r="C8794" i="8" s="1"/>
  <c r="C8795" i="8" s="1"/>
  <c r="C8796" i="8" s="1"/>
  <c r="C8797" i="8" s="1"/>
  <c r="C8798" i="8" s="1"/>
  <c r="C8799" i="8" s="1"/>
  <c r="C8800" i="8" s="1"/>
  <c r="C8801" i="8" s="1"/>
  <c r="C8802" i="8" s="1"/>
  <c r="C8803" i="8" s="1"/>
  <c r="C8804" i="8" s="1"/>
  <c r="C8805" i="8" s="1"/>
  <c r="C8806" i="8" s="1"/>
  <c r="C8807" i="8" s="1"/>
  <c r="C8808" i="8" s="1"/>
  <c r="C8809" i="8" s="1"/>
  <c r="C8810" i="8" s="1"/>
  <c r="C8811" i="8" s="1"/>
  <c r="C8812" i="8" s="1"/>
  <c r="C8813" i="8" s="1"/>
  <c r="C8814" i="8" s="1"/>
  <c r="C8815" i="8" s="1"/>
  <c r="C8816" i="8" s="1"/>
  <c r="C8817" i="8" s="1"/>
  <c r="C8818" i="8" s="1"/>
  <c r="C8819" i="8" s="1"/>
  <c r="C8820" i="8" s="1"/>
  <c r="C8821" i="8" s="1"/>
  <c r="C8822" i="8" s="1"/>
  <c r="C8823" i="8" s="1"/>
  <c r="C8824" i="8" s="1"/>
  <c r="C8825" i="8" s="1"/>
  <c r="C8826" i="8" s="1"/>
  <c r="C8827" i="8" s="1"/>
  <c r="C8828" i="8" s="1"/>
  <c r="C8829" i="8" s="1"/>
  <c r="C8830" i="8" s="1"/>
  <c r="C8831" i="8" s="1"/>
  <c r="C8832" i="8" s="1"/>
  <c r="C8833" i="8" s="1"/>
  <c r="C8834" i="8" s="1"/>
  <c r="C8835" i="8" s="1"/>
  <c r="C8836" i="8" s="1"/>
  <c r="C8837" i="8" s="1"/>
  <c r="C8838" i="8" s="1"/>
  <c r="C8839" i="8" s="1"/>
  <c r="C8840" i="8" s="1"/>
  <c r="C8841" i="8" s="1"/>
  <c r="C8842" i="8" s="1"/>
  <c r="C8843" i="8" s="1"/>
  <c r="C8844" i="8" s="1"/>
  <c r="C8845" i="8" s="1"/>
  <c r="C8846" i="8" s="1"/>
  <c r="C8847" i="8" s="1"/>
  <c r="C8848" i="8" s="1"/>
  <c r="C8849" i="8" s="1"/>
  <c r="C8850" i="8" s="1"/>
  <c r="C8851" i="8" s="1"/>
  <c r="C8852" i="8" s="1"/>
  <c r="C8853" i="8" s="1"/>
  <c r="C8854" i="8" s="1"/>
  <c r="C8855" i="8" s="1"/>
  <c r="C8856" i="8" s="1"/>
  <c r="C8857" i="8" s="1"/>
  <c r="C8858" i="8" s="1"/>
  <c r="C8859" i="8" s="1"/>
  <c r="C8860" i="8" s="1"/>
  <c r="C8861" i="8" s="1"/>
  <c r="C8862" i="8" s="1"/>
  <c r="C8863" i="8" s="1"/>
  <c r="C8864" i="8" s="1"/>
  <c r="C8865" i="8" s="1"/>
  <c r="C8866" i="8" s="1"/>
  <c r="C8867" i="8" s="1"/>
  <c r="C8868" i="8" s="1"/>
  <c r="C8869" i="8" s="1"/>
  <c r="C8870" i="8" s="1"/>
  <c r="C8871" i="8" s="1"/>
  <c r="C8872" i="8" s="1"/>
  <c r="C8873" i="8" s="1"/>
  <c r="C8874" i="8" s="1"/>
  <c r="C8875" i="8" s="1"/>
  <c r="C8876" i="8" s="1"/>
  <c r="C8877" i="8" s="1"/>
  <c r="C8878" i="8" s="1"/>
  <c r="C8879" i="8" s="1"/>
  <c r="C8880" i="8" s="1"/>
  <c r="C8881" i="8" s="1"/>
  <c r="C8882" i="8" s="1"/>
  <c r="C8883" i="8" s="1"/>
  <c r="C8884" i="8" s="1"/>
  <c r="C8885" i="8" s="1"/>
  <c r="C8886" i="8" s="1"/>
  <c r="C8887" i="8" s="1"/>
  <c r="C8888" i="8" s="1"/>
  <c r="C8889" i="8" s="1"/>
  <c r="C8890" i="8" s="1"/>
  <c r="C8891" i="8" s="1"/>
  <c r="C8892" i="8" s="1"/>
  <c r="C8893" i="8" s="1"/>
  <c r="C8894" i="8" s="1"/>
  <c r="C8895" i="8" s="1"/>
  <c r="C8896" i="8" s="1"/>
  <c r="C8897" i="8" s="1"/>
  <c r="C8898" i="8" s="1"/>
  <c r="C8899" i="8" s="1"/>
  <c r="C8900" i="8" s="1"/>
  <c r="C8901" i="8" s="1"/>
  <c r="C8902" i="8" s="1"/>
  <c r="C8903" i="8" s="1"/>
  <c r="C8904" i="8" s="1"/>
  <c r="C8905" i="8" s="1"/>
  <c r="C8906" i="8" s="1"/>
  <c r="C8907" i="8" s="1"/>
  <c r="C8908" i="8" s="1"/>
  <c r="C8909" i="8" s="1"/>
  <c r="C8910" i="8" s="1"/>
  <c r="C8911" i="8" s="1"/>
  <c r="C8912" i="8" s="1"/>
  <c r="C8913" i="8" s="1"/>
  <c r="C8914" i="8" s="1"/>
  <c r="C8915" i="8" s="1"/>
  <c r="C8916" i="8" s="1"/>
  <c r="C8917" i="8" s="1"/>
  <c r="C8918" i="8" s="1"/>
  <c r="C8919" i="8" s="1"/>
  <c r="C8920" i="8" s="1"/>
  <c r="C8921" i="8" s="1"/>
  <c r="C8922" i="8" s="1"/>
  <c r="C8923" i="8" s="1"/>
  <c r="C8924" i="8" s="1"/>
  <c r="C8925" i="8" s="1"/>
  <c r="C8926" i="8" s="1"/>
  <c r="C8927" i="8" s="1"/>
  <c r="C8928" i="8" s="1"/>
  <c r="C8929" i="8" s="1"/>
  <c r="C8930" i="8" s="1"/>
  <c r="C8931" i="8" s="1"/>
  <c r="C8932" i="8" s="1"/>
  <c r="C8933" i="8" s="1"/>
  <c r="C8934" i="8" s="1"/>
  <c r="C8935" i="8" s="1"/>
  <c r="C8936" i="8" s="1"/>
  <c r="C8937" i="8" s="1"/>
  <c r="C8938" i="8" s="1"/>
  <c r="C8939" i="8" s="1"/>
  <c r="C8940" i="8" s="1"/>
  <c r="C8941" i="8" s="1"/>
  <c r="C8942" i="8" s="1"/>
  <c r="C8943" i="8" s="1"/>
  <c r="C8944" i="8" s="1"/>
  <c r="C8945" i="8" s="1"/>
  <c r="C8946" i="8" s="1"/>
  <c r="C8947" i="8" s="1"/>
  <c r="C8948" i="8" s="1"/>
  <c r="C8949" i="8" s="1"/>
  <c r="C8950" i="8" s="1"/>
  <c r="C8951" i="8" s="1"/>
  <c r="C8952" i="8" s="1"/>
  <c r="C8953" i="8" s="1"/>
  <c r="C8954" i="8" s="1"/>
  <c r="C8955" i="8" s="1"/>
  <c r="C8956" i="8" s="1"/>
  <c r="C8957" i="8" s="1"/>
  <c r="C8958" i="8" s="1"/>
  <c r="C8959" i="8" s="1"/>
  <c r="C8960" i="8" s="1"/>
  <c r="C8961" i="8" s="1"/>
  <c r="C8962" i="8" s="1"/>
  <c r="C8963" i="8" s="1"/>
  <c r="C8964" i="8" s="1"/>
  <c r="C8965" i="8" s="1"/>
  <c r="C8966" i="8" s="1"/>
  <c r="C8967" i="8" s="1"/>
  <c r="C8968" i="8" s="1"/>
  <c r="C8969" i="8" s="1"/>
  <c r="C8970" i="8" s="1"/>
  <c r="C8971" i="8" s="1"/>
  <c r="C8972" i="8" s="1"/>
  <c r="C8973" i="8" s="1"/>
  <c r="C8974" i="8" s="1"/>
  <c r="C8975" i="8" s="1"/>
  <c r="C8976" i="8" s="1"/>
  <c r="C8977" i="8" s="1"/>
  <c r="C8978" i="8" s="1"/>
  <c r="C8979" i="8" s="1"/>
  <c r="C8980" i="8" s="1"/>
  <c r="C8981" i="8" s="1"/>
  <c r="C8982" i="8" s="1"/>
  <c r="C8983" i="8" s="1"/>
  <c r="C8984" i="8" s="1"/>
  <c r="C8985" i="8" s="1"/>
  <c r="C8986" i="8" s="1"/>
  <c r="C8987" i="8" s="1"/>
  <c r="C8988" i="8" s="1"/>
  <c r="C8989" i="8" s="1"/>
  <c r="C8990" i="8" s="1"/>
  <c r="C8991" i="8" s="1"/>
  <c r="C8992" i="8" s="1"/>
  <c r="C8993" i="8" s="1"/>
  <c r="C8994" i="8" s="1"/>
  <c r="C8995" i="8" s="1"/>
  <c r="C8996" i="8" s="1"/>
  <c r="C8997" i="8" s="1"/>
  <c r="C8998" i="8" s="1"/>
  <c r="C8999" i="8" s="1"/>
  <c r="C9000" i="8" s="1"/>
  <c r="C9001" i="8" s="1"/>
  <c r="C9002" i="8" s="1"/>
  <c r="C9003" i="8" s="1"/>
  <c r="C9004" i="8" s="1"/>
  <c r="C9005" i="8" s="1"/>
  <c r="C9006" i="8" s="1"/>
  <c r="C9007" i="8" s="1"/>
  <c r="C9008" i="8" s="1"/>
  <c r="C9009" i="8" s="1"/>
  <c r="C9010" i="8" s="1"/>
  <c r="C9011" i="8" s="1"/>
  <c r="C9012" i="8" s="1"/>
  <c r="C9013" i="8" s="1"/>
  <c r="C9014" i="8" s="1"/>
  <c r="C9015" i="8" s="1"/>
  <c r="C9016" i="8" s="1"/>
  <c r="C9017" i="8" s="1"/>
  <c r="C9018" i="8" s="1"/>
  <c r="C9019" i="8" s="1"/>
  <c r="C9020" i="8" s="1"/>
  <c r="C9021" i="8" s="1"/>
  <c r="C9022" i="8" s="1"/>
  <c r="C9023" i="8" s="1"/>
  <c r="C9024" i="8" s="1"/>
  <c r="C9025" i="8" s="1"/>
  <c r="C9026" i="8" s="1"/>
  <c r="C9027" i="8" s="1"/>
  <c r="C9028" i="8" s="1"/>
  <c r="C9029" i="8" s="1"/>
  <c r="C9030" i="8" s="1"/>
  <c r="C9031" i="8" s="1"/>
  <c r="C9032" i="8" s="1"/>
  <c r="C9033" i="8" s="1"/>
  <c r="C9034" i="8" s="1"/>
  <c r="C9035" i="8" s="1"/>
  <c r="C9036" i="8" s="1"/>
  <c r="C9037" i="8" s="1"/>
  <c r="C9038" i="8" s="1"/>
  <c r="C9039" i="8" s="1"/>
  <c r="C9040" i="8" s="1"/>
  <c r="C9041" i="8" s="1"/>
  <c r="C9042" i="8" s="1"/>
  <c r="C9043" i="8" s="1"/>
  <c r="C9044" i="8" s="1"/>
  <c r="C9045" i="8" s="1"/>
  <c r="C9046" i="8" s="1"/>
  <c r="C9047" i="8" s="1"/>
  <c r="C9048" i="8" s="1"/>
  <c r="C9049" i="8" s="1"/>
  <c r="C9050" i="8" s="1"/>
  <c r="C9051" i="8" s="1"/>
  <c r="C9052" i="8" s="1"/>
  <c r="C9053" i="8" s="1"/>
  <c r="C9054" i="8" s="1"/>
  <c r="C9055" i="8" s="1"/>
  <c r="C9056" i="8" s="1"/>
  <c r="C9057" i="8" s="1"/>
  <c r="C9058" i="8" s="1"/>
  <c r="C9059" i="8" s="1"/>
  <c r="C9060" i="8" s="1"/>
  <c r="C9061" i="8" s="1"/>
  <c r="C9062" i="8" s="1"/>
  <c r="C9063" i="8" s="1"/>
  <c r="C9064" i="8" s="1"/>
  <c r="C9065" i="8" s="1"/>
  <c r="C9066" i="8" s="1"/>
  <c r="C9067" i="8" s="1"/>
  <c r="C9068" i="8" s="1"/>
  <c r="C9069" i="8" s="1"/>
  <c r="C9070" i="8" s="1"/>
  <c r="C9071" i="8" s="1"/>
  <c r="C9072" i="8" s="1"/>
  <c r="C9073" i="8" s="1"/>
  <c r="C9074" i="8" s="1"/>
  <c r="C9075" i="8" s="1"/>
  <c r="C9076" i="8" s="1"/>
  <c r="C9077" i="8" s="1"/>
  <c r="C9078" i="8" s="1"/>
  <c r="C9079" i="8" s="1"/>
  <c r="C9080" i="8" s="1"/>
  <c r="C9081" i="8" s="1"/>
  <c r="C9082" i="8" s="1"/>
  <c r="C9083" i="8" s="1"/>
  <c r="C9084" i="8" s="1"/>
  <c r="C9085" i="8" s="1"/>
  <c r="C9086" i="8" s="1"/>
  <c r="C9087" i="8" s="1"/>
  <c r="C9088" i="8" s="1"/>
  <c r="C9089" i="8" s="1"/>
  <c r="C9090" i="8" s="1"/>
  <c r="C9091" i="8" s="1"/>
  <c r="C9092" i="8" s="1"/>
  <c r="C9093" i="8" s="1"/>
  <c r="C9094" i="8" s="1"/>
  <c r="C9095" i="8" s="1"/>
  <c r="C9096" i="8" s="1"/>
  <c r="C9097" i="8" s="1"/>
  <c r="C9098" i="8" s="1"/>
  <c r="C9099" i="8" s="1"/>
  <c r="C9100" i="8" s="1"/>
  <c r="C9101" i="8" s="1"/>
  <c r="C9102" i="8" s="1"/>
  <c r="C9103" i="8" s="1"/>
  <c r="C9104" i="8" s="1"/>
  <c r="C9105" i="8" s="1"/>
  <c r="C9106" i="8" s="1"/>
  <c r="C9107" i="8" s="1"/>
  <c r="C9108" i="8" s="1"/>
  <c r="C9109" i="8" s="1"/>
  <c r="C9110" i="8" s="1"/>
  <c r="C9111" i="8" s="1"/>
  <c r="C9112" i="8" s="1"/>
  <c r="C9113" i="8" s="1"/>
  <c r="C9114" i="8" s="1"/>
  <c r="C9115" i="8" s="1"/>
  <c r="C9116" i="8" s="1"/>
  <c r="C9117" i="8" s="1"/>
  <c r="C9118" i="8" s="1"/>
  <c r="C9119" i="8" s="1"/>
  <c r="C9120" i="8" s="1"/>
  <c r="C9121" i="8" s="1"/>
  <c r="C9122" i="8" s="1"/>
  <c r="C9123" i="8" s="1"/>
  <c r="C9124" i="8" s="1"/>
  <c r="C9125" i="8" s="1"/>
  <c r="C9126" i="8" s="1"/>
  <c r="C9127" i="8" s="1"/>
  <c r="C9128" i="8" s="1"/>
  <c r="C9129" i="8" s="1"/>
  <c r="C9130" i="8" s="1"/>
  <c r="C9131" i="8" s="1"/>
  <c r="C9132" i="8" s="1"/>
  <c r="C9133" i="8" s="1"/>
  <c r="C9134" i="8" s="1"/>
  <c r="C9135" i="8" s="1"/>
  <c r="C9136" i="8" s="1"/>
  <c r="C9137" i="8" s="1"/>
  <c r="C9138" i="8" s="1"/>
  <c r="C9139" i="8" s="1"/>
  <c r="C9140" i="8" s="1"/>
  <c r="C9141" i="8" s="1"/>
  <c r="C9142" i="8" s="1"/>
  <c r="C9143" i="8" s="1"/>
  <c r="C9144" i="8" s="1"/>
  <c r="C9145" i="8" s="1"/>
  <c r="C9146" i="8" s="1"/>
  <c r="C9147" i="8" s="1"/>
  <c r="C9148" i="8" s="1"/>
  <c r="C9149" i="8" s="1"/>
  <c r="C9150" i="8" s="1"/>
  <c r="C9151" i="8" s="1"/>
  <c r="C9152" i="8" s="1"/>
  <c r="C9153" i="8" s="1"/>
  <c r="C9154" i="8" s="1"/>
  <c r="C9155" i="8" s="1"/>
  <c r="C9156" i="8" s="1"/>
  <c r="C9157" i="8" s="1"/>
  <c r="C9158" i="8" s="1"/>
  <c r="C9159" i="8" s="1"/>
  <c r="C9160" i="8" s="1"/>
  <c r="C9161" i="8" s="1"/>
  <c r="C9162" i="8" s="1"/>
  <c r="C9163" i="8" s="1"/>
  <c r="C9164" i="8" s="1"/>
  <c r="C9165" i="8" s="1"/>
  <c r="C9166" i="8" s="1"/>
  <c r="C9167" i="8" s="1"/>
  <c r="C9168" i="8" s="1"/>
  <c r="C9169" i="8" s="1"/>
  <c r="C9170" i="8" s="1"/>
  <c r="C9171" i="8" s="1"/>
  <c r="C9172" i="8" s="1"/>
  <c r="C9173" i="8" s="1"/>
  <c r="C9174" i="8" s="1"/>
  <c r="C9175" i="8" s="1"/>
  <c r="C9176" i="8" s="1"/>
  <c r="C9177" i="8" s="1"/>
  <c r="C9178" i="8" s="1"/>
  <c r="C9179" i="8" s="1"/>
  <c r="C9180" i="8" s="1"/>
  <c r="C9181" i="8" s="1"/>
  <c r="C9182" i="8" s="1"/>
  <c r="C9183" i="8" s="1"/>
  <c r="C9184" i="8" s="1"/>
  <c r="C9185" i="8" s="1"/>
  <c r="C9186" i="8" s="1"/>
  <c r="C9187" i="8" s="1"/>
  <c r="C9188" i="8" s="1"/>
  <c r="C9189" i="8" s="1"/>
  <c r="C9190" i="8" s="1"/>
  <c r="C9191" i="8" s="1"/>
  <c r="C9192" i="8" s="1"/>
  <c r="C9193" i="8" s="1"/>
  <c r="C9194" i="8" s="1"/>
  <c r="C9195" i="8" s="1"/>
  <c r="C9196" i="8" s="1"/>
  <c r="C9197" i="8" s="1"/>
  <c r="C9198" i="8" s="1"/>
  <c r="C9199" i="8" s="1"/>
  <c r="C9200" i="8" s="1"/>
  <c r="C9201" i="8" s="1"/>
  <c r="C9202" i="8" s="1"/>
  <c r="C9203" i="8" s="1"/>
  <c r="C9204" i="8" s="1"/>
  <c r="C9205" i="8" s="1"/>
  <c r="C9206" i="8" s="1"/>
  <c r="C9207" i="8" s="1"/>
  <c r="C9208" i="8" s="1"/>
  <c r="C9209" i="8" s="1"/>
  <c r="C9210" i="8" s="1"/>
  <c r="C9211" i="8" s="1"/>
  <c r="C9212" i="8" s="1"/>
  <c r="C9213" i="8" s="1"/>
  <c r="C9214" i="8" s="1"/>
  <c r="C9215" i="8" s="1"/>
  <c r="C9216" i="8" s="1"/>
  <c r="C9217" i="8" s="1"/>
  <c r="C9218" i="8" s="1"/>
  <c r="C9219" i="8" s="1"/>
  <c r="C9220" i="8" s="1"/>
  <c r="C9221" i="8" s="1"/>
  <c r="C9222" i="8" s="1"/>
  <c r="C9223" i="8" s="1"/>
  <c r="C9224" i="8" s="1"/>
  <c r="C9225" i="8" s="1"/>
  <c r="C9226" i="8" s="1"/>
  <c r="C9227" i="8" s="1"/>
  <c r="C9228" i="8" s="1"/>
  <c r="C9229" i="8" s="1"/>
  <c r="C9230" i="8" s="1"/>
  <c r="C9231" i="8" s="1"/>
  <c r="C9232" i="8" s="1"/>
  <c r="C9233" i="8" s="1"/>
  <c r="C9234" i="8" s="1"/>
  <c r="C9235" i="8" s="1"/>
  <c r="C9236" i="8" s="1"/>
  <c r="C9237" i="8" s="1"/>
  <c r="C9238" i="8" s="1"/>
  <c r="C9239" i="8" s="1"/>
  <c r="C9240" i="8" s="1"/>
  <c r="C9241" i="8" s="1"/>
  <c r="C9242" i="8" s="1"/>
  <c r="C9243" i="8" s="1"/>
  <c r="C9244" i="8" s="1"/>
  <c r="C9245" i="8" s="1"/>
  <c r="C9246" i="8" s="1"/>
  <c r="C9247" i="8" s="1"/>
  <c r="C9248" i="8" s="1"/>
  <c r="C9249" i="8" s="1"/>
  <c r="C9250" i="8" s="1"/>
  <c r="C9251" i="8" s="1"/>
  <c r="C9252" i="8" s="1"/>
  <c r="C9253" i="8" s="1"/>
  <c r="C9254" i="8" s="1"/>
  <c r="C9255" i="8" s="1"/>
  <c r="C9256" i="8" s="1"/>
  <c r="C9257" i="8" s="1"/>
  <c r="C9258" i="8" s="1"/>
  <c r="C9259" i="8" s="1"/>
  <c r="C9260" i="8" s="1"/>
  <c r="C9261" i="8" s="1"/>
  <c r="C9262" i="8" s="1"/>
  <c r="C9263" i="8" s="1"/>
  <c r="C9264" i="8" s="1"/>
  <c r="C9265" i="8" s="1"/>
  <c r="C9266" i="8" s="1"/>
  <c r="C9267" i="8" s="1"/>
  <c r="C9268" i="8" s="1"/>
  <c r="C9269" i="8" s="1"/>
  <c r="C9270" i="8" s="1"/>
  <c r="C9271" i="8" s="1"/>
  <c r="C9272" i="8" s="1"/>
  <c r="C9273" i="8" s="1"/>
  <c r="C9274" i="8" s="1"/>
  <c r="C9275" i="8" s="1"/>
  <c r="C9276" i="8" s="1"/>
  <c r="C9277" i="8" s="1"/>
  <c r="C9278" i="8" s="1"/>
  <c r="C9279" i="8" s="1"/>
  <c r="C9280" i="8" s="1"/>
  <c r="C9281" i="8" s="1"/>
  <c r="C9282" i="8" s="1"/>
  <c r="C9283" i="8" s="1"/>
  <c r="C9284" i="8" s="1"/>
  <c r="C9285" i="8" s="1"/>
  <c r="C9286" i="8" s="1"/>
  <c r="C9287" i="8" s="1"/>
  <c r="C9288" i="8" s="1"/>
  <c r="C9289" i="8" s="1"/>
  <c r="C9290" i="8" s="1"/>
  <c r="C9291" i="8" s="1"/>
  <c r="C9292" i="8" s="1"/>
  <c r="C9293" i="8" s="1"/>
  <c r="C9294" i="8" s="1"/>
  <c r="C9295" i="8" s="1"/>
  <c r="C9296" i="8" s="1"/>
  <c r="C9297" i="8" s="1"/>
  <c r="C9298" i="8" s="1"/>
  <c r="C9299" i="8" s="1"/>
  <c r="C9300" i="8" s="1"/>
  <c r="C9301" i="8" s="1"/>
  <c r="C9302" i="8" s="1"/>
  <c r="C9303" i="8" s="1"/>
  <c r="C9304" i="8" s="1"/>
  <c r="C9305" i="8" s="1"/>
  <c r="C9306" i="8" s="1"/>
  <c r="C9307" i="8" s="1"/>
  <c r="C9308" i="8" s="1"/>
  <c r="C9309" i="8" s="1"/>
  <c r="C9310" i="8" s="1"/>
  <c r="C9311" i="8" s="1"/>
  <c r="C9312" i="8" s="1"/>
  <c r="C9313" i="8" s="1"/>
  <c r="C9314" i="8" s="1"/>
  <c r="C9315" i="8" s="1"/>
  <c r="C9316" i="8" s="1"/>
  <c r="C9317" i="8" s="1"/>
  <c r="C9318" i="8" s="1"/>
  <c r="C9319" i="8" s="1"/>
  <c r="C9320" i="8" s="1"/>
  <c r="C9321" i="8" s="1"/>
  <c r="C9322" i="8" s="1"/>
  <c r="C9323" i="8" s="1"/>
  <c r="C9324" i="8" s="1"/>
  <c r="C9325" i="8" s="1"/>
  <c r="C9326" i="8" s="1"/>
  <c r="C9327" i="8" s="1"/>
  <c r="C9328" i="8" s="1"/>
  <c r="C9329" i="8" s="1"/>
  <c r="C9330" i="8" s="1"/>
  <c r="C9331" i="8" s="1"/>
  <c r="C9332" i="8" s="1"/>
  <c r="C9333" i="8" s="1"/>
  <c r="C9334" i="8" s="1"/>
  <c r="C9335" i="8" s="1"/>
  <c r="C9336" i="8" s="1"/>
  <c r="C9337" i="8" s="1"/>
  <c r="C9338" i="8" s="1"/>
  <c r="C9339" i="8" s="1"/>
  <c r="C9340" i="8" s="1"/>
  <c r="C9341" i="8" s="1"/>
  <c r="C9342" i="8" s="1"/>
  <c r="C9343" i="8" s="1"/>
  <c r="C9344" i="8" s="1"/>
  <c r="C9345" i="8" s="1"/>
  <c r="C9346" i="8" s="1"/>
  <c r="C9347" i="8" s="1"/>
  <c r="C9348" i="8" s="1"/>
  <c r="C9349" i="8" s="1"/>
  <c r="C9350" i="8" s="1"/>
  <c r="C9351" i="8" s="1"/>
  <c r="C9352" i="8" s="1"/>
  <c r="C9353" i="8" s="1"/>
  <c r="C9354" i="8" s="1"/>
  <c r="C9355" i="8" s="1"/>
  <c r="C9356" i="8" s="1"/>
  <c r="C9357" i="8" s="1"/>
  <c r="C9358" i="8" s="1"/>
  <c r="C9359" i="8" s="1"/>
  <c r="C9360" i="8" s="1"/>
  <c r="C9361" i="8" s="1"/>
  <c r="C9362" i="8" s="1"/>
  <c r="C9363" i="8" s="1"/>
  <c r="C9364" i="8" s="1"/>
  <c r="C9365" i="8" s="1"/>
  <c r="C9366" i="8" s="1"/>
  <c r="C9367" i="8" s="1"/>
  <c r="C9368" i="8" s="1"/>
  <c r="C9369" i="8" s="1"/>
  <c r="C9370" i="8" s="1"/>
  <c r="C9371" i="8" s="1"/>
  <c r="C9372" i="8" s="1"/>
  <c r="C9373" i="8" s="1"/>
  <c r="C9374" i="8" s="1"/>
  <c r="C9375" i="8" s="1"/>
  <c r="C9376" i="8" s="1"/>
  <c r="C9377" i="8" s="1"/>
  <c r="C9378" i="8" s="1"/>
  <c r="C9379" i="8" s="1"/>
  <c r="C9380" i="8" s="1"/>
  <c r="C9381" i="8" s="1"/>
  <c r="C9382" i="8" s="1"/>
  <c r="C9383" i="8" s="1"/>
  <c r="C9384" i="8" s="1"/>
  <c r="C9385" i="8" s="1"/>
  <c r="C9386" i="8" s="1"/>
  <c r="C9387" i="8" s="1"/>
  <c r="C9388" i="8" s="1"/>
  <c r="C9389" i="8" s="1"/>
  <c r="C9390" i="8" s="1"/>
  <c r="C9391" i="8" s="1"/>
  <c r="C9392" i="8" s="1"/>
  <c r="C9393" i="8" s="1"/>
  <c r="C9394" i="8" s="1"/>
  <c r="C9395" i="8" s="1"/>
  <c r="C9396" i="8" s="1"/>
  <c r="C9397" i="8" s="1"/>
  <c r="C9398" i="8" s="1"/>
  <c r="C9399" i="8" s="1"/>
  <c r="C9400" i="8" s="1"/>
  <c r="C9401" i="8" s="1"/>
  <c r="C9402" i="8" s="1"/>
  <c r="C9403" i="8" s="1"/>
  <c r="C9404" i="8" s="1"/>
  <c r="C9405" i="8" s="1"/>
  <c r="C9406" i="8" s="1"/>
  <c r="C9407" i="8" s="1"/>
  <c r="C9408" i="8" s="1"/>
  <c r="C9409" i="8" s="1"/>
  <c r="C9410" i="8" s="1"/>
  <c r="C9411" i="8" s="1"/>
  <c r="C9412" i="8" s="1"/>
  <c r="C9413" i="8" s="1"/>
  <c r="C9414" i="8" s="1"/>
  <c r="C9415" i="8" s="1"/>
  <c r="C9416" i="8" s="1"/>
  <c r="C9417" i="8" s="1"/>
  <c r="C9418" i="8" s="1"/>
  <c r="C9419" i="8" s="1"/>
  <c r="C9420" i="8" s="1"/>
  <c r="C9421" i="8" s="1"/>
  <c r="C9422" i="8" s="1"/>
  <c r="C9423" i="8" s="1"/>
  <c r="C9424" i="8" s="1"/>
  <c r="C9425" i="8" s="1"/>
  <c r="C9426" i="8" s="1"/>
  <c r="C9427" i="8" s="1"/>
  <c r="C9428" i="8" s="1"/>
  <c r="C9429" i="8" s="1"/>
  <c r="C9430" i="8" s="1"/>
  <c r="C9431" i="8" s="1"/>
  <c r="C9432" i="8" s="1"/>
  <c r="C9433" i="8" s="1"/>
  <c r="C9434" i="8" s="1"/>
  <c r="C9435" i="8" s="1"/>
  <c r="C9436" i="8" s="1"/>
  <c r="C9437" i="8" s="1"/>
  <c r="C9438" i="8" s="1"/>
  <c r="C9439" i="8" s="1"/>
  <c r="C9440" i="8" s="1"/>
  <c r="C9441" i="8" s="1"/>
  <c r="C9442" i="8" s="1"/>
  <c r="C9443" i="8" s="1"/>
  <c r="C9444" i="8" s="1"/>
  <c r="C9445" i="8" s="1"/>
  <c r="C9446" i="8" s="1"/>
  <c r="C9447" i="8" s="1"/>
  <c r="C9448" i="8" s="1"/>
  <c r="C9449" i="8" s="1"/>
  <c r="C9450" i="8" s="1"/>
  <c r="C9451" i="8" s="1"/>
  <c r="C9452" i="8" s="1"/>
  <c r="C9453" i="8" s="1"/>
  <c r="C9454" i="8" s="1"/>
  <c r="C9455" i="8" s="1"/>
  <c r="C9456" i="8" s="1"/>
  <c r="C9457" i="8" s="1"/>
  <c r="C9458" i="8" s="1"/>
  <c r="C9459" i="8" s="1"/>
  <c r="C9460" i="8" s="1"/>
  <c r="C9461" i="8" s="1"/>
  <c r="C9462" i="8" s="1"/>
  <c r="C9463" i="8" s="1"/>
  <c r="C9464" i="8" s="1"/>
  <c r="C9465" i="8" s="1"/>
  <c r="C9466" i="8" s="1"/>
  <c r="C9467" i="8" s="1"/>
  <c r="C9468" i="8" s="1"/>
  <c r="C9469" i="8" s="1"/>
  <c r="C9470" i="8" s="1"/>
  <c r="C9471" i="8" s="1"/>
  <c r="C9472" i="8" s="1"/>
  <c r="C9473" i="8" s="1"/>
  <c r="C9474" i="8" s="1"/>
  <c r="C9475" i="8" s="1"/>
  <c r="C9476" i="8" s="1"/>
  <c r="C9477" i="8" s="1"/>
  <c r="C9478" i="8" s="1"/>
  <c r="C9479" i="8" s="1"/>
  <c r="C9480" i="8" s="1"/>
  <c r="C9481" i="8" s="1"/>
  <c r="C9482" i="8" s="1"/>
  <c r="C9483" i="8" s="1"/>
  <c r="C9484" i="8" s="1"/>
  <c r="C9485" i="8" s="1"/>
  <c r="C9486" i="8" s="1"/>
  <c r="C9487" i="8" s="1"/>
  <c r="C9488" i="8" s="1"/>
  <c r="C9489" i="8" s="1"/>
  <c r="C9490" i="8" s="1"/>
  <c r="C9491" i="8" s="1"/>
  <c r="C9492" i="8" s="1"/>
  <c r="C9493" i="8" s="1"/>
  <c r="C9494" i="8" s="1"/>
  <c r="C9495" i="8" s="1"/>
  <c r="C9496" i="8" s="1"/>
  <c r="C9497" i="8" s="1"/>
  <c r="C9498" i="8" s="1"/>
  <c r="C9499" i="8" s="1"/>
  <c r="C9500" i="8" s="1"/>
  <c r="C9501" i="8" s="1"/>
  <c r="C9502" i="8" s="1"/>
  <c r="C9503" i="8" s="1"/>
  <c r="C9504" i="8" s="1"/>
  <c r="C9505" i="8" s="1"/>
  <c r="C9506" i="8" s="1"/>
  <c r="C9507" i="8" s="1"/>
  <c r="C9508" i="8" s="1"/>
  <c r="C9509" i="8" s="1"/>
  <c r="C9510" i="8" s="1"/>
  <c r="C9511" i="8" s="1"/>
  <c r="C9512" i="8" s="1"/>
  <c r="C9513" i="8" s="1"/>
  <c r="C9514" i="8" s="1"/>
  <c r="C9515" i="8" s="1"/>
  <c r="C9516" i="8" s="1"/>
  <c r="C9517" i="8" s="1"/>
  <c r="C9518" i="8" s="1"/>
  <c r="C9519" i="8" s="1"/>
  <c r="C9520" i="8" s="1"/>
  <c r="C9521" i="8" s="1"/>
  <c r="C9522" i="8" s="1"/>
  <c r="C9523" i="8" s="1"/>
  <c r="C9524" i="8" s="1"/>
  <c r="C9525" i="8" s="1"/>
  <c r="C9526" i="8" s="1"/>
  <c r="C9527" i="8" s="1"/>
  <c r="C9528" i="8" s="1"/>
  <c r="C9529" i="8" s="1"/>
  <c r="C9530" i="8" s="1"/>
  <c r="C9531" i="8" s="1"/>
  <c r="C9532" i="8" s="1"/>
  <c r="C9533" i="8" s="1"/>
  <c r="C9534" i="8" s="1"/>
  <c r="C9535" i="8" s="1"/>
  <c r="C9536" i="8" s="1"/>
  <c r="C9537" i="8" s="1"/>
  <c r="C9538" i="8" s="1"/>
  <c r="C9539" i="8" s="1"/>
  <c r="C9540" i="8" s="1"/>
  <c r="C9541" i="8" s="1"/>
  <c r="C9542" i="8" s="1"/>
  <c r="C9543" i="8" s="1"/>
  <c r="C9544" i="8" s="1"/>
  <c r="C9545" i="8" s="1"/>
  <c r="C9546" i="8" s="1"/>
  <c r="C9547" i="8" s="1"/>
  <c r="C9548" i="8" s="1"/>
  <c r="C9549" i="8" s="1"/>
  <c r="C9550" i="8" s="1"/>
  <c r="C9551" i="8" s="1"/>
  <c r="C9552" i="8" s="1"/>
  <c r="C9553" i="8" s="1"/>
  <c r="C9554" i="8" s="1"/>
  <c r="C9555" i="8" s="1"/>
  <c r="C9556" i="8" s="1"/>
  <c r="C9557" i="8" s="1"/>
  <c r="C9558" i="8" s="1"/>
  <c r="C9559" i="8" s="1"/>
  <c r="C9560" i="8" s="1"/>
  <c r="C9561" i="8" s="1"/>
  <c r="C9562" i="8" s="1"/>
  <c r="C9563" i="8" s="1"/>
  <c r="C9564" i="8" s="1"/>
  <c r="C9565" i="8" s="1"/>
  <c r="C9566" i="8" s="1"/>
  <c r="C9567" i="8" s="1"/>
  <c r="C9568" i="8" s="1"/>
  <c r="C9569" i="8" s="1"/>
  <c r="C9570" i="8" s="1"/>
  <c r="C9571" i="8" s="1"/>
  <c r="C9572" i="8" s="1"/>
  <c r="C9573" i="8" s="1"/>
  <c r="C9574" i="8" s="1"/>
  <c r="C9575" i="8" s="1"/>
  <c r="C9576" i="8" s="1"/>
  <c r="C9577" i="8" s="1"/>
  <c r="C9578" i="8" s="1"/>
  <c r="C9579" i="8" s="1"/>
  <c r="C9580" i="8" s="1"/>
  <c r="C9581" i="8" s="1"/>
  <c r="C9582" i="8" s="1"/>
  <c r="C9583" i="8" s="1"/>
  <c r="C9584" i="8" s="1"/>
  <c r="C9585" i="8" s="1"/>
  <c r="C9586" i="8" s="1"/>
  <c r="C9587" i="8" s="1"/>
  <c r="C9588" i="8" s="1"/>
  <c r="C9589" i="8" s="1"/>
  <c r="C9590" i="8" s="1"/>
  <c r="C9591" i="8" s="1"/>
  <c r="C9592" i="8" s="1"/>
  <c r="C9593" i="8" s="1"/>
  <c r="C9594" i="8" s="1"/>
  <c r="C9595" i="8" s="1"/>
  <c r="C9596" i="8" s="1"/>
  <c r="C9597" i="8" s="1"/>
  <c r="C9598" i="8" s="1"/>
  <c r="C9599" i="8" s="1"/>
  <c r="C9600" i="8" s="1"/>
  <c r="C9601" i="8" s="1"/>
  <c r="C9602" i="8" s="1"/>
  <c r="C9603" i="8" s="1"/>
  <c r="C9604" i="8" s="1"/>
  <c r="C9605" i="8" s="1"/>
  <c r="C9606" i="8" s="1"/>
  <c r="C9607" i="8" s="1"/>
  <c r="C9608" i="8" s="1"/>
  <c r="C9609" i="8" s="1"/>
  <c r="C9610" i="8" s="1"/>
  <c r="C9611" i="8" s="1"/>
  <c r="C9612" i="8" s="1"/>
  <c r="C9613" i="8" s="1"/>
  <c r="C9614" i="8" s="1"/>
  <c r="C9615" i="8" s="1"/>
  <c r="C9616" i="8" s="1"/>
  <c r="C9617" i="8" s="1"/>
  <c r="C9618" i="8" s="1"/>
  <c r="C9619" i="8" s="1"/>
  <c r="C9620" i="8" s="1"/>
  <c r="C9621" i="8" s="1"/>
  <c r="C9622" i="8" s="1"/>
  <c r="C9623" i="8" s="1"/>
  <c r="C9624" i="8" s="1"/>
  <c r="C9625" i="8" s="1"/>
  <c r="C9626" i="8" s="1"/>
  <c r="C9627" i="8" s="1"/>
  <c r="C9628" i="8" s="1"/>
  <c r="C9629" i="8" s="1"/>
  <c r="C9630" i="8" s="1"/>
  <c r="C9631" i="8" s="1"/>
  <c r="C9632" i="8" s="1"/>
  <c r="C9633" i="8" s="1"/>
  <c r="C9634" i="8" s="1"/>
  <c r="C9635" i="8" s="1"/>
  <c r="C9636" i="8" s="1"/>
  <c r="C9637" i="8" s="1"/>
  <c r="C9638" i="8" s="1"/>
  <c r="C9639" i="8" s="1"/>
  <c r="C9640" i="8" s="1"/>
  <c r="C9641" i="8" s="1"/>
  <c r="C9642" i="8" s="1"/>
  <c r="C9643" i="8" s="1"/>
  <c r="C9644" i="8" s="1"/>
  <c r="C9645" i="8" s="1"/>
  <c r="C9646" i="8" s="1"/>
  <c r="C9647" i="8" s="1"/>
  <c r="C9648" i="8" s="1"/>
  <c r="C9649" i="8" s="1"/>
  <c r="C9650" i="8" s="1"/>
  <c r="C9651" i="8" s="1"/>
  <c r="C9652" i="8" s="1"/>
  <c r="C9653" i="8" s="1"/>
  <c r="C9654" i="8" s="1"/>
  <c r="C9655" i="8" s="1"/>
  <c r="C9656" i="8" s="1"/>
  <c r="C9657" i="8" s="1"/>
  <c r="C9658" i="8" s="1"/>
  <c r="C9659" i="8" s="1"/>
  <c r="C9660" i="8" s="1"/>
  <c r="C9661" i="8" s="1"/>
  <c r="C9662" i="8" s="1"/>
  <c r="C9663" i="8" s="1"/>
  <c r="C9664" i="8" s="1"/>
  <c r="C9665" i="8" s="1"/>
  <c r="C9666" i="8" s="1"/>
  <c r="C9667" i="8" s="1"/>
  <c r="C9668" i="8" s="1"/>
  <c r="C9669" i="8" s="1"/>
  <c r="C9670" i="8" s="1"/>
  <c r="C9671" i="8" s="1"/>
  <c r="C9672" i="8" s="1"/>
  <c r="C9673" i="8" s="1"/>
  <c r="C9674" i="8" s="1"/>
  <c r="C9675" i="8" s="1"/>
  <c r="C9676" i="8" s="1"/>
  <c r="C9677" i="8" s="1"/>
  <c r="C9678" i="8" s="1"/>
  <c r="C9679" i="8" s="1"/>
  <c r="C9680" i="8" s="1"/>
  <c r="C9681" i="8" s="1"/>
  <c r="C9682" i="8" s="1"/>
  <c r="C9683" i="8" s="1"/>
  <c r="C9684" i="8" s="1"/>
  <c r="C9685" i="8" s="1"/>
  <c r="C9686" i="8" s="1"/>
  <c r="C9687" i="8" s="1"/>
  <c r="C9688" i="8" s="1"/>
  <c r="C9689" i="8" s="1"/>
  <c r="C9690" i="8" s="1"/>
  <c r="C9691" i="8" s="1"/>
  <c r="C9692" i="8" s="1"/>
  <c r="C9693" i="8" s="1"/>
  <c r="C9694" i="8" s="1"/>
  <c r="C9695" i="8" s="1"/>
  <c r="C9696" i="8" s="1"/>
  <c r="C9697" i="8" s="1"/>
  <c r="C9698" i="8" s="1"/>
  <c r="C9699" i="8" s="1"/>
  <c r="C9700" i="8" s="1"/>
  <c r="C9701" i="8" s="1"/>
  <c r="C9702" i="8" s="1"/>
  <c r="C9703" i="8" s="1"/>
  <c r="C9704" i="8" s="1"/>
  <c r="C9705" i="8" s="1"/>
  <c r="C9706" i="8" s="1"/>
  <c r="C9707" i="8" s="1"/>
  <c r="C9708" i="8" s="1"/>
  <c r="C9709" i="8" s="1"/>
  <c r="C9710" i="8" s="1"/>
  <c r="C9711" i="8" s="1"/>
  <c r="C9712" i="8" s="1"/>
  <c r="C9713" i="8" s="1"/>
  <c r="C9714" i="8" s="1"/>
  <c r="C9715" i="8" s="1"/>
  <c r="C9716" i="8" s="1"/>
  <c r="C9717" i="8" s="1"/>
  <c r="C9718" i="8" s="1"/>
  <c r="C9719" i="8" s="1"/>
  <c r="C9720" i="8" s="1"/>
  <c r="C9721" i="8" s="1"/>
  <c r="C9722" i="8" s="1"/>
  <c r="C9723" i="8" s="1"/>
  <c r="C9724" i="8" s="1"/>
  <c r="C9725" i="8" s="1"/>
  <c r="C9726" i="8" s="1"/>
  <c r="C9727" i="8" s="1"/>
  <c r="C9728" i="8" s="1"/>
  <c r="C9729" i="8" s="1"/>
  <c r="C9730" i="8" s="1"/>
  <c r="C9731" i="8" s="1"/>
  <c r="C9732" i="8" s="1"/>
  <c r="C9733" i="8" s="1"/>
  <c r="C9734" i="8" s="1"/>
  <c r="C9735" i="8" s="1"/>
  <c r="C9736" i="8" s="1"/>
  <c r="C9737" i="8" s="1"/>
  <c r="C9738" i="8" s="1"/>
  <c r="C9739" i="8" s="1"/>
  <c r="C9740" i="8" s="1"/>
  <c r="C9741" i="8" s="1"/>
  <c r="C9742" i="8" s="1"/>
  <c r="C9743" i="8" s="1"/>
  <c r="C9744" i="8" s="1"/>
  <c r="C9745" i="8" s="1"/>
  <c r="C9746" i="8" s="1"/>
  <c r="C9747" i="8" s="1"/>
  <c r="C9748" i="8" s="1"/>
  <c r="C9749" i="8" s="1"/>
  <c r="C9750" i="8" s="1"/>
  <c r="C9751" i="8" s="1"/>
  <c r="C9752" i="8" s="1"/>
  <c r="C9753" i="8" s="1"/>
  <c r="C9754" i="8" s="1"/>
  <c r="C9755" i="8" s="1"/>
  <c r="C9756" i="8" s="1"/>
  <c r="C9757" i="8" s="1"/>
  <c r="C9758" i="8" s="1"/>
  <c r="C9759" i="8" s="1"/>
  <c r="C9760" i="8" s="1"/>
  <c r="C9761" i="8" s="1"/>
  <c r="C9762" i="8" s="1"/>
  <c r="C9763" i="8" s="1"/>
  <c r="C9764" i="8" s="1"/>
  <c r="C9765" i="8" s="1"/>
  <c r="C9766" i="8" s="1"/>
  <c r="C9767" i="8" s="1"/>
  <c r="C9768" i="8" s="1"/>
  <c r="C9769" i="8" s="1"/>
  <c r="C9770" i="8" s="1"/>
  <c r="C9771" i="8" s="1"/>
  <c r="C9772" i="8" s="1"/>
  <c r="C9773" i="8" s="1"/>
  <c r="C9774" i="8" s="1"/>
  <c r="C9775" i="8" s="1"/>
  <c r="C9776" i="8" s="1"/>
  <c r="C9777" i="8" s="1"/>
  <c r="C9778" i="8" s="1"/>
  <c r="C9779" i="8" s="1"/>
  <c r="C9780" i="8" s="1"/>
  <c r="C9781" i="8" s="1"/>
  <c r="C9782" i="8" s="1"/>
  <c r="C9783" i="8" s="1"/>
  <c r="C9784" i="8" s="1"/>
  <c r="C9785" i="8" s="1"/>
  <c r="C9786" i="8" s="1"/>
  <c r="C9787" i="8" s="1"/>
  <c r="C9788" i="8" s="1"/>
  <c r="C9789" i="8" s="1"/>
  <c r="C9790" i="8" s="1"/>
  <c r="C9791" i="8" s="1"/>
  <c r="C9792" i="8" s="1"/>
  <c r="C9793" i="8" s="1"/>
  <c r="C9794" i="8" s="1"/>
  <c r="C9795" i="8" s="1"/>
  <c r="C9796" i="8" s="1"/>
  <c r="C9797" i="8" s="1"/>
  <c r="C9798" i="8" s="1"/>
  <c r="C9799" i="8" s="1"/>
  <c r="C9800" i="8" s="1"/>
  <c r="C9801" i="8" s="1"/>
  <c r="C9802" i="8" s="1"/>
  <c r="C9803" i="8" s="1"/>
  <c r="C9804" i="8" s="1"/>
  <c r="C9805" i="8" s="1"/>
  <c r="C9806" i="8" s="1"/>
  <c r="C9807" i="8" s="1"/>
  <c r="C9808" i="8" s="1"/>
  <c r="C9809" i="8" s="1"/>
  <c r="C9810" i="8" s="1"/>
  <c r="C9811" i="8" s="1"/>
  <c r="C9812" i="8" s="1"/>
  <c r="C9813" i="8" s="1"/>
  <c r="C9814" i="8" s="1"/>
  <c r="C9815" i="8" s="1"/>
  <c r="C9816" i="8" s="1"/>
  <c r="C9817" i="8" s="1"/>
  <c r="C9818" i="8" s="1"/>
  <c r="C9819" i="8" s="1"/>
  <c r="C9820" i="8" s="1"/>
  <c r="C9821" i="8" s="1"/>
  <c r="C9822" i="8" s="1"/>
  <c r="C9823" i="8" s="1"/>
  <c r="C9824" i="8" s="1"/>
  <c r="C9825" i="8" s="1"/>
  <c r="C9826" i="8" s="1"/>
  <c r="C9827" i="8" s="1"/>
  <c r="C9828" i="8" s="1"/>
  <c r="C9829" i="8" s="1"/>
  <c r="C9830" i="8" s="1"/>
  <c r="C9831" i="8" s="1"/>
  <c r="C9832" i="8" s="1"/>
  <c r="C9833" i="8" s="1"/>
  <c r="C9834" i="8" s="1"/>
  <c r="C9835" i="8" s="1"/>
  <c r="C9836" i="8" s="1"/>
  <c r="C9837" i="8" s="1"/>
  <c r="C9838" i="8" s="1"/>
  <c r="C9839" i="8" s="1"/>
  <c r="C9840" i="8" s="1"/>
  <c r="C9841" i="8" s="1"/>
  <c r="C9842" i="8" s="1"/>
  <c r="C9843" i="8" s="1"/>
  <c r="C9844" i="8" s="1"/>
  <c r="C9845" i="8" s="1"/>
  <c r="C9846" i="8" s="1"/>
  <c r="C9847" i="8" s="1"/>
  <c r="C9848" i="8" s="1"/>
  <c r="C9849" i="8" s="1"/>
  <c r="C9850" i="8" s="1"/>
  <c r="C9851" i="8" s="1"/>
  <c r="C9852" i="8" s="1"/>
  <c r="C9853" i="8" s="1"/>
  <c r="C9854" i="8" s="1"/>
  <c r="C9855" i="8" s="1"/>
  <c r="C9856" i="8" s="1"/>
  <c r="C9857" i="8" s="1"/>
  <c r="C9858" i="8" s="1"/>
  <c r="C9859" i="8" s="1"/>
  <c r="C9860" i="8" s="1"/>
  <c r="C9861" i="8" s="1"/>
  <c r="C9862" i="8" s="1"/>
  <c r="C9863" i="8" s="1"/>
  <c r="C9864" i="8" s="1"/>
  <c r="C9865" i="8" s="1"/>
  <c r="C9866" i="8" s="1"/>
  <c r="C9867" i="8" s="1"/>
  <c r="C9868" i="8" s="1"/>
  <c r="C9869" i="8" s="1"/>
  <c r="C9870" i="8" s="1"/>
  <c r="C9871" i="8" s="1"/>
  <c r="C9872" i="8" s="1"/>
  <c r="C9873" i="8" s="1"/>
  <c r="C9874" i="8" s="1"/>
  <c r="C9875" i="8" s="1"/>
  <c r="C9876" i="8" s="1"/>
  <c r="C9877" i="8" s="1"/>
  <c r="C9878" i="8" s="1"/>
  <c r="C9879" i="8" s="1"/>
  <c r="C9880" i="8" s="1"/>
  <c r="C9881" i="8" s="1"/>
  <c r="C9882" i="8" s="1"/>
  <c r="C9883" i="8" s="1"/>
  <c r="C9884" i="8" s="1"/>
  <c r="C9885" i="8" s="1"/>
  <c r="C9886" i="8" s="1"/>
  <c r="C9887" i="8" s="1"/>
  <c r="C9888" i="8" s="1"/>
  <c r="C9889" i="8" s="1"/>
  <c r="C9890" i="8" s="1"/>
  <c r="C9891" i="8" s="1"/>
  <c r="C9892" i="8" s="1"/>
  <c r="C9893" i="8" s="1"/>
  <c r="C9894" i="8" s="1"/>
  <c r="C9895" i="8" s="1"/>
  <c r="C9896" i="8" s="1"/>
  <c r="C9897" i="8" s="1"/>
  <c r="C9898" i="8" s="1"/>
  <c r="C9899" i="8" s="1"/>
  <c r="C9900" i="8" s="1"/>
  <c r="C9901" i="8" s="1"/>
  <c r="C9902" i="8" s="1"/>
  <c r="C9903" i="8" s="1"/>
  <c r="C9904" i="8" s="1"/>
  <c r="C9905" i="8" s="1"/>
  <c r="C9906" i="8" s="1"/>
  <c r="C9907" i="8" s="1"/>
  <c r="C9908" i="8" s="1"/>
  <c r="C9909" i="8" s="1"/>
  <c r="C9910" i="8" s="1"/>
  <c r="C9911" i="8" s="1"/>
  <c r="C9912" i="8" s="1"/>
  <c r="C9913" i="8" s="1"/>
  <c r="C9914" i="8" s="1"/>
  <c r="C9915" i="8" s="1"/>
  <c r="C9916" i="8" s="1"/>
  <c r="C9917" i="8" s="1"/>
  <c r="C9918" i="8" s="1"/>
  <c r="C9919" i="8" s="1"/>
  <c r="C9920" i="8" s="1"/>
  <c r="C9921" i="8" s="1"/>
  <c r="C9922" i="8" s="1"/>
  <c r="C9923" i="8" s="1"/>
  <c r="C9924" i="8" s="1"/>
  <c r="C9925" i="8" s="1"/>
  <c r="C9926" i="8" s="1"/>
  <c r="C9927" i="8" s="1"/>
  <c r="C9928" i="8" s="1"/>
  <c r="C9929" i="8" s="1"/>
  <c r="C9930" i="8" s="1"/>
  <c r="C9931" i="8" s="1"/>
  <c r="C9932" i="8" s="1"/>
  <c r="C9933" i="8" s="1"/>
  <c r="C9934" i="8" s="1"/>
  <c r="C9935" i="8" s="1"/>
  <c r="C9936" i="8" s="1"/>
  <c r="C9937" i="8" s="1"/>
  <c r="C9938" i="8" s="1"/>
  <c r="C9939" i="8" s="1"/>
  <c r="C9940" i="8" s="1"/>
  <c r="C9941" i="8" s="1"/>
  <c r="C9942" i="8" s="1"/>
  <c r="C9943" i="8" s="1"/>
  <c r="C9944" i="8" s="1"/>
  <c r="C9945" i="8" s="1"/>
  <c r="C9946" i="8" s="1"/>
  <c r="C9947" i="8" s="1"/>
  <c r="C9948" i="8" s="1"/>
  <c r="C9949" i="8" s="1"/>
  <c r="C9950" i="8" s="1"/>
  <c r="C9951" i="8" s="1"/>
  <c r="C9952" i="8" s="1"/>
  <c r="C9953" i="8" s="1"/>
  <c r="C9954" i="8" s="1"/>
  <c r="C9955" i="8" s="1"/>
  <c r="C9956" i="8" s="1"/>
  <c r="C9957" i="8" s="1"/>
  <c r="C9958" i="8" s="1"/>
  <c r="C9959" i="8" s="1"/>
  <c r="C9960" i="8" s="1"/>
  <c r="C9961" i="8" s="1"/>
  <c r="C9962" i="8" s="1"/>
  <c r="C9963" i="8" s="1"/>
  <c r="C9964" i="8" s="1"/>
  <c r="C9965" i="8" s="1"/>
  <c r="C9966" i="8" s="1"/>
  <c r="C9967" i="8" s="1"/>
  <c r="C9968" i="8" s="1"/>
  <c r="C9969" i="8" s="1"/>
  <c r="C9970" i="8" s="1"/>
  <c r="C9971" i="8" s="1"/>
  <c r="C9972" i="8" s="1"/>
  <c r="C9973" i="8" s="1"/>
  <c r="C9974" i="8" s="1"/>
  <c r="C9975" i="8" s="1"/>
  <c r="C9976" i="8" s="1"/>
  <c r="C9977" i="8" s="1"/>
  <c r="C9978" i="8" s="1"/>
  <c r="C9979" i="8" s="1"/>
  <c r="C9980" i="8" s="1"/>
  <c r="C9981" i="8" s="1"/>
  <c r="C9982" i="8" s="1"/>
  <c r="C9983" i="8" s="1"/>
  <c r="C9984" i="8" s="1"/>
  <c r="C9985" i="8" s="1"/>
  <c r="C9986" i="8" s="1"/>
  <c r="C9987" i="8" s="1"/>
  <c r="C9988" i="8" s="1"/>
  <c r="C9989" i="8" s="1"/>
  <c r="C9990" i="8" s="1"/>
  <c r="C9991" i="8" s="1"/>
  <c r="C9992" i="8" s="1"/>
  <c r="C9993" i="8" s="1"/>
  <c r="C9994" i="8" s="1"/>
  <c r="C9995" i="8" s="1"/>
  <c r="C9996" i="8" s="1"/>
  <c r="C9997" i="8" s="1"/>
  <c r="C9998" i="8" s="1"/>
  <c r="C9999" i="8" s="1"/>
  <c r="C10000" i="8" s="1"/>
  <c r="C10001" i="8" s="1"/>
  <c r="G21" i="8"/>
  <c r="G3" i="8"/>
  <c r="G2" i="8"/>
  <c r="D17" i="1"/>
  <c r="D18" i="1"/>
  <c r="J28" i="1"/>
  <c r="C10005" i="5"/>
  <c r="D10005" i="5"/>
  <c r="C10007" i="5"/>
  <c r="D10007" i="5"/>
  <c r="A2" i="3"/>
  <c r="B2" i="3"/>
  <c r="C2" i="3"/>
  <c r="D2" i="3"/>
  <c r="E2" i="3"/>
  <c r="G2" i="3" s="1"/>
  <c r="F2" i="3"/>
  <c r="H2" i="3" s="1"/>
  <c r="I1003" i="3"/>
  <c r="I1004" i="3" s="1"/>
  <c r="I1006" i="3" s="1"/>
  <c r="I1007" i="3" s="1"/>
  <c r="I1008" i="3" s="1"/>
  <c r="I1009" i="3" s="1"/>
  <c r="I1010" i="3" s="1"/>
  <c r="I1011" i="3" s="1"/>
  <c r="I1012" i="3" s="1"/>
  <c r="I1013" i="3" s="1"/>
  <c r="I1014" i="3" s="1"/>
  <c r="I1005" i="3"/>
  <c r="I1016" i="3" a="1"/>
  <c r="I1020" i="3" s="1"/>
  <c r="I1018" i="3"/>
  <c r="I1017" i="3"/>
  <c r="I1019" i="3"/>
  <c r="I1024" i="3"/>
  <c r="I1025" i="3"/>
  <c r="B6" i="1"/>
  <c r="I9" i="1"/>
  <c r="C10" i="1"/>
  <c r="C11" i="1" s="1"/>
  <c r="C12" i="1" s="1"/>
  <c r="C13" i="1" s="1"/>
  <c r="B11" i="1"/>
  <c r="B13" i="1" s="1"/>
  <c r="H16" i="1"/>
  <c r="H17" i="1"/>
  <c r="L24" i="1"/>
  <c r="Q26" i="1"/>
  <c r="J27" i="1"/>
  <c r="E7849" i="8" l="1"/>
  <c r="D7849" i="8" s="1"/>
  <c r="E2510" i="8"/>
  <c r="D2510" i="8" s="1"/>
  <c r="E9758" i="8"/>
  <c r="D9758" i="8" s="1"/>
  <c r="E4533" i="8"/>
  <c r="D4533" i="8" s="1"/>
  <c r="E757" i="8"/>
  <c r="D757" i="8" s="1"/>
  <c r="E6295" i="8"/>
  <c r="D6295" i="8" s="1"/>
  <c r="E7935" i="8"/>
  <c r="D7935" i="8" s="1"/>
  <c r="E4943" i="8"/>
  <c r="D4943" i="8" s="1"/>
  <c r="E8977" i="8"/>
  <c r="D8977" i="8" s="1"/>
  <c r="E8413" i="8"/>
  <c r="D8413" i="8" s="1"/>
  <c r="E7440" i="8"/>
  <c r="D7440" i="8" s="1"/>
  <c r="E6281" i="8"/>
  <c r="D6281" i="8" s="1"/>
  <c r="E8294" i="8"/>
  <c r="D8294" i="8" s="1"/>
  <c r="E8394" i="8"/>
  <c r="D8394" i="8" s="1"/>
  <c r="E6107" i="8"/>
  <c r="D6107" i="8" s="1"/>
  <c r="E9387" i="8"/>
  <c r="D9387" i="8" s="1"/>
  <c r="E1975" i="8"/>
  <c r="D1975" i="8" s="1"/>
  <c r="E8215" i="8"/>
  <c r="D8215" i="8" s="1"/>
  <c r="E9614" i="8"/>
  <c r="D9614" i="8" s="1"/>
  <c r="E8194" i="8"/>
  <c r="D8194" i="8" s="1"/>
  <c r="E5819" i="8"/>
  <c r="D5819" i="8" s="1"/>
  <c r="E8239" i="8"/>
  <c r="D8239" i="8" s="1"/>
  <c r="E5771" i="8"/>
  <c r="D5771" i="8" s="1"/>
  <c r="E9211" i="8"/>
  <c r="D9211" i="8" s="1"/>
  <c r="E7770" i="8"/>
  <c r="D7770" i="8" s="1"/>
  <c r="E3851" i="8"/>
  <c r="D3851" i="8" s="1"/>
  <c r="E8801" i="8"/>
  <c r="D8801" i="8" s="1"/>
  <c r="E7176" i="8"/>
  <c r="D7176" i="8" s="1"/>
  <c r="E8078" i="8"/>
  <c r="D8078" i="8" s="1"/>
  <c r="E3188" i="8"/>
  <c r="D3188" i="8" s="1"/>
  <c r="E6224" i="8"/>
  <c r="D6224" i="8" s="1"/>
  <c r="E3846" i="8"/>
  <c r="D3846" i="8" s="1"/>
  <c r="E1150" i="8"/>
  <c r="D1150" i="8" s="1"/>
  <c r="E8672" i="8"/>
  <c r="D8672" i="8" s="1"/>
  <c r="E9454" i="8"/>
  <c r="D9454" i="8" s="1"/>
  <c r="E8020" i="8"/>
  <c r="D8020" i="8" s="1"/>
  <c r="E5103" i="8"/>
  <c r="D5103" i="8" s="1"/>
  <c r="E8028" i="8"/>
  <c r="D8028" i="8" s="1"/>
  <c r="E5271" i="8"/>
  <c r="D5271" i="8" s="1"/>
  <c r="E9019" i="8"/>
  <c r="D9019" i="8" s="1"/>
  <c r="E7560" i="8"/>
  <c r="D7560" i="8" s="1"/>
  <c r="E446" i="8"/>
  <c r="D446" i="8" s="1"/>
  <c r="E8617" i="8"/>
  <c r="D8617" i="8" s="1"/>
  <c r="E6734" i="8"/>
  <c r="D6734" i="8" s="1"/>
  <c r="E7918" i="8"/>
  <c r="D7918" i="8" s="1"/>
  <c r="E6700" i="8"/>
  <c r="D6700" i="8" s="1"/>
  <c r="E4007" i="8"/>
  <c r="D4007" i="8" s="1"/>
  <c r="E3591" i="8"/>
  <c r="D3591" i="8" s="1"/>
  <c r="E1641" i="8"/>
  <c r="D1641" i="8" s="1"/>
  <c r="E8944" i="8"/>
  <c r="D8944" i="8" s="1"/>
  <c r="E9262" i="8"/>
  <c r="D9262" i="8" s="1"/>
  <c r="E7837" i="8"/>
  <c r="D7837" i="8" s="1"/>
  <c r="E4381" i="8"/>
  <c r="D4381" i="8" s="1"/>
  <c r="E7809" i="8"/>
  <c r="D7809" i="8" s="1"/>
  <c r="E4418" i="8"/>
  <c r="D4418" i="8" s="1"/>
  <c r="E8875" i="8"/>
  <c r="D8875" i="8" s="1"/>
  <c r="E7238" i="8"/>
  <c r="D7238" i="8" s="1"/>
  <c r="E9817" i="8"/>
  <c r="D9817" i="8" s="1"/>
  <c r="E8463" i="8"/>
  <c r="D8463" i="8" s="1"/>
  <c r="E6249" i="8"/>
  <c r="D6249" i="8" s="1"/>
  <c r="E7654" i="8"/>
  <c r="D7654" i="8" s="1"/>
  <c r="E5499" i="8"/>
  <c r="D5499" i="8" s="1"/>
  <c r="E6173" i="8"/>
  <c r="D6173" i="8" s="1"/>
  <c r="E2727" i="8"/>
  <c r="D2727" i="8" s="1"/>
  <c r="E9860" i="8"/>
  <c r="D9860" i="8" s="1"/>
  <c r="E9591" i="8"/>
  <c r="D9591" i="8" s="1"/>
  <c r="E9322" i="8"/>
  <c r="D9322" i="8" s="1"/>
  <c r="E9050" i="8"/>
  <c r="D9050" i="8" s="1"/>
  <c r="E8714" i="8"/>
  <c r="D8714" i="8" s="1"/>
  <c r="E8372" i="8"/>
  <c r="D8372" i="8" s="1"/>
  <c r="E7970" i="8"/>
  <c r="D7970" i="8" s="1"/>
  <c r="E7604" i="8"/>
  <c r="D7604" i="8" s="1"/>
  <c r="E7120" i="8"/>
  <c r="D7120" i="8" s="1"/>
  <c r="E6349" i="8"/>
  <c r="D6349" i="8" s="1"/>
  <c r="E5295" i="8"/>
  <c r="D5295" i="8" s="1"/>
  <c r="E2617" i="8"/>
  <c r="D2617" i="8" s="1"/>
  <c r="E9778" i="8"/>
  <c r="D9778" i="8" s="1"/>
  <c r="E9535" i="8"/>
  <c r="D9535" i="8" s="1"/>
  <c r="E9228" i="8"/>
  <c r="D9228" i="8" s="1"/>
  <c r="E8996" i="8"/>
  <c r="D8996" i="8" s="1"/>
  <c r="E8644" i="8"/>
  <c r="D8644" i="8" s="1"/>
  <c r="E8311" i="8"/>
  <c r="D8311" i="8" s="1"/>
  <c r="E7853" i="8"/>
  <c r="D7853" i="8" s="1"/>
  <c r="E7458" i="8"/>
  <c r="D7458" i="8" s="1"/>
  <c r="E6879" i="8"/>
  <c r="D6879" i="8" s="1"/>
  <c r="E5996" i="8"/>
  <c r="D5996" i="8" s="1"/>
  <c r="E4828" i="8"/>
  <c r="D4828" i="8" s="1"/>
  <c r="E7" i="8"/>
  <c r="D7" i="8" s="1"/>
  <c r="E160" i="8"/>
  <c r="D160" i="8" s="1"/>
  <c r="E344" i="8"/>
  <c r="D344" i="8" s="1"/>
  <c r="E512" i="8"/>
  <c r="D512" i="8" s="1"/>
  <c r="E664" i="8"/>
  <c r="D664" i="8" s="1"/>
  <c r="E180" i="8"/>
  <c r="D180" i="8" s="1"/>
  <c r="E363" i="8"/>
  <c r="D363" i="8" s="1"/>
  <c r="E555" i="8"/>
  <c r="D555" i="8" s="1"/>
  <c r="E723" i="8"/>
  <c r="D723" i="8" s="1"/>
  <c r="E165" i="8"/>
  <c r="D165" i="8" s="1"/>
  <c r="E159" i="8"/>
  <c r="D159" i="8" s="1"/>
  <c r="E358" i="8"/>
  <c r="D358" i="8" s="1"/>
  <c r="E588" i="8"/>
  <c r="D588" i="8" s="1"/>
  <c r="E781" i="8"/>
  <c r="D781" i="8" s="1"/>
  <c r="E949" i="8"/>
  <c r="D949" i="8" s="1"/>
  <c r="E1101" i="8"/>
  <c r="D1101" i="8" s="1"/>
  <c r="E1293" i="8"/>
  <c r="D1293" i="8" s="1"/>
  <c r="E1453" i="8"/>
  <c r="D1453" i="8" s="1"/>
  <c r="E161" i="8"/>
  <c r="D161" i="8" s="1"/>
  <c r="E423" i="8"/>
  <c r="D423" i="8" s="1"/>
  <c r="E662" i="8"/>
  <c r="D662" i="8" s="1"/>
  <c r="E860" i="8"/>
  <c r="D860" i="8" s="1"/>
  <c r="E109" i="8"/>
  <c r="D109" i="8" s="1"/>
  <c r="E403" i="8"/>
  <c r="D403" i="8" s="1"/>
  <c r="E629" i="8"/>
  <c r="D629" i="8" s="1"/>
  <c r="E844" i="8"/>
  <c r="D844" i="8" s="1"/>
  <c r="E1027" i="8"/>
  <c r="D1027" i="8" s="1"/>
  <c r="E58" i="8"/>
  <c r="D58" i="8" s="1"/>
  <c r="E334" i="8"/>
  <c r="D334" i="8" s="1"/>
  <c r="E574" i="8"/>
  <c r="D574" i="8" s="1"/>
  <c r="E820" i="8"/>
  <c r="D820" i="8" s="1"/>
  <c r="E142" i="8"/>
  <c r="D142" i="8" s="1"/>
  <c r="E373" i="8"/>
  <c r="D373" i="8" s="1"/>
  <c r="E635" i="8"/>
  <c r="D635" i="8" s="1"/>
  <c r="E840" i="8"/>
  <c r="D840" i="8" s="1"/>
  <c r="E1032" i="8"/>
  <c r="D1032" i="8" s="1"/>
  <c r="E1206" i="8"/>
  <c r="D1206" i="8" s="1"/>
  <c r="E1425" i="8"/>
  <c r="D1425" i="8" s="1"/>
  <c r="E1607" i="8"/>
  <c r="D1607" i="8" s="1"/>
  <c r="E1759" i="8"/>
  <c r="D1759" i="8" s="1"/>
  <c r="E293" i="8"/>
  <c r="D293" i="8" s="1"/>
  <c r="E798" i="8"/>
  <c r="D798" i="8" s="1"/>
  <c r="E1095" i="8"/>
  <c r="D1095" i="8" s="1"/>
  <c r="E1318" i="8"/>
  <c r="D1318" i="8" s="1"/>
  <c r="E267" i="8"/>
  <c r="D267" i="8" s="1"/>
  <c r="E836" i="8"/>
  <c r="D836" i="8" s="1"/>
  <c r="E1170" i="8"/>
  <c r="D1170" i="8" s="1"/>
  <c r="E1399" i="8"/>
  <c r="D1399" i="8" s="1"/>
  <c r="E9834" i="8"/>
  <c r="D9834" i="8" s="1"/>
  <c r="E9552" i="8"/>
  <c r="D9552" i="8" s="1"/>
  <c r="E9232" i="8"/>
  <c r="D9232" i="8" s="1"/>
  <c r="E8874" i="8"/>
  <c r="D8874" i="8" s="1"/>
  <c r="E8537" i="8"/>
  <c r="D8537" i="8" s="1"/>
  <c r="E8098" i="8"/>
  <c r="D8098" i="8" s="1"/>
  <c r="E7659" i="8"/>
  <c r="D7659" i="8" s="1"/>
  <c r="E6934" i="8"/>
  <c r="D6934" i="8" s="1"/>
  <c r="E6011" i="8"/>
  <c r="D6011" i="8" s="1"/>
  <c r="E4783" i="8"/>
  <c r="D4783" i="8" s="1"/>
  <c r="E9932" i="8"/>
  <c r="D9932" i="8" s="1"/>
  <c r="E9624" i="8"/>
  <c r="D9624" i="8" s="1"/>
  <c r="E9317" i="8"/>
  <c r="D9317" i="8" s="1"/>
  <c r="E9012" i="8"/>
  <c r="D9012" i="8" s="1"/>
  <c r="E8596" i="8"/>
  <c r="D8596" i="8" s="1"/>
  <c r="E8146" i="8"/>
  <c r="D8146" i="8" s="1"/>
  <c r="E7744" i="8"/>
  <c r="D7744" i="8" s="1"/>
  <c r="E7254" i="8"/>
  <c r="D7254" i="8" s="1"/>
  <c r="E6294" i="8"/>
  <c r="D6294" i="8" s="1"/>
  <c r="E5201" i="8"/>
  <c r="D5201" i="8" s="1"/>
  <c r="E2504" i="8"/>
  <c r="D2504" i="8" s="1"/>
  <c r="E200" i="8"/>
  <c r="D200" i="8" s="1"/>
  <c r="E384" i="8"/>
  <c r="D384" i="8" s="1"/>
  <c r="E568" i="8"/>
  <c r="D568" i="8" s="1"/>
  <c r="E61" i="8"/>
  <c r="D61" i="8" s="1"/>
  <c r="E308" i="8"/>
  <c r="D308" i="8" s="1"/>
  <c r="E527" i="8"/>
  <c r="D527" i="8" s="1"/>
  <c r="E715" i="8"/>
  <c r="D715" i="8" s="1"/>
  <c r="E206" i="8"/>
  <c r="D206" i="8" s="1"/>
  <c r="E212" i="8"/>
  <c r="D212" i="8" s="1"/>
  <c r="E442" i="8"/>
  <c r="D442" i="8" s="1"/>
  <c r="E692" i="8"/>
  <c r="D692" i="8" s="1"/>
  <c r="E877" i="8"/>
  <c r="D877" i="8" s="1"/>
  <c r="E1077" i="8"/>
  <c r="D1077" i="8" s="1"/>
  <c r="E1253" i="8"/>
  <c r="D1253" i="8" s="1"/>
  <c r="E1461" i="8"/>
  <c r="D1461" i="8" s="1"/>
  <c r="E215" i="8"/>
  <c r="D215" i="8" s="1"/>
  <c r="E495" i="8"/>
  <c r="D495" i="8" s="1"/>
  <c r="E778" i="8"/>
  <c r="D778" i="8" s="1"/>
  <c r="E979" i="8"/>
  <c r="D979" i="8" s="1"/>
  <c r="E319" i="8"/>
  <c r="D319" i="8" s="1"/>
  <c r="E617" i="8"/>
  <c r="D617" i="8" s="1"/>
  <c r="E863" i="8"/>
  <c r="D863" i="8" s="1"/>
  <c r="E1082" i="8"/>
  <c r="D1082" i="8" s="1"/>
  <c r="E183" i="8"/>
  <c r="D183" i="8" s="1"/>
  <c r="E467" i="8"/>
  <c r="D467" i="8" s="1"/>
  <c r="E734" i="8"/>
  <c r="D734" i="8" s="1"/>
  <c r="E18" i="8"/>
  <c r="D18" i="8" s="1"/>
  <c r="E361" i="8"/>
  <c r="D361" i="8" s="1"/>
  <c r="E659" i="8"/>
  <c r="D659" i="8" s="1"/>
  <c r="E876" i="8"/>
  <c r="D876" i="8" s="1"/>
  <c r="E1114" i="8"/>
  <c r="D1114" i="8" s="1"/>
  <c r="E1315" i="8"/>
  <c r="D1315" i="8" s="1"/>
  <c r="E1535" i="8"/>
  <c r="D1535" i="8" s="1"/>
  <c r="E1735" i="8"/>
  <c r="D1735" i="8" s="1"/>
  <c r="E246" i="8"/>
  <c r="D246" i="8" s="1"/>
  <c r="E816" i="8"/>
  <c r="D816" i="8" s="1"/>
  <c r="E1180" i="8"/>
  <c r="D1180" i="8" s="1"/>
  <c r="E1411" i="8"/>
  <c r="D1411" i="8" s="1"/>
  <c r="E513" i="8"/>
  <c r="D513" i="8" s="1"/>
  <c r="E1030" i="8"/>
  <c r="D1030" i="8" s="1"/>
  <c r="E1375" i="8"/>
  <c r="D1375" i="8" s="1"/>
  <c r="E1595" i="8"/>
  <c r="D1595" i="8" s="1"/>
  <c r="E1796" i="8"/>
  <c r="D1796" i="8" s="1"/>
  <c r="E1960" i="8"/>
  <c r="D1960" i="8" s="1"/>
  <c r="E121" i="8"/>
  <c r="D121" i="8" s="1"/>
  <c r="E732" i="8"/>
  <c r="D732" i="8" s="1"/>
  <c r="E1116" i="8"/>
  <c r="D1116" i="8" s="1"/>
  <c r="E1354" i="8"/>
  <c r="D1354" i="8" s="1"/>
  <c r="E1579" i="8"/>
  <c r="D1579" i="8" s="1"/>
  <c r="E1762" i="8"/>
  <c r="D1762" i="8" s="1"/>
  <c r="E1914" i="8"/>
  <c r="D1914" i="8" s="1"/>
  <c r="E2090" i="8"/>
  <c r="D2090" i="8" s="1"/>
  <c r="E33" i="8"/>
  <c r="D33" i="8" s="1"/>
  <c r="E690" i="8"/>
  <c r="D690" i="8" s="1"/>
  <c r="E1025" i="8"/>
  <c r="D1025" i="8" s="1"/>
  <c r="E1322" i="8"/>
  <c r="D1322" i="8" s="1"/>
  <c r="E1527" i="8"/>
  <c r="D1527" i="8" s="1"/>
  <c r="E1747" i="8"/>
  <c r="D1747" i="8" s="1"/>
  <c r="E103" i="8"/>
  <c r="D103" i="8" s="1"/>
  <c r="E768" i="8"/>
  <c r="D768" i="8" s="1"/>
  <c r="E1138" i="8"/>
  <c r="D1138" i="8" s="1"/>
  <c r="E1395" i="8"/>
  <c r="D1395" i="8" s="1"/>
  <c r="E1584" i="8"/>
  <c r="D1584" i="8" s="1"/>
  <c r="E1766" i="8"/>
  <c r="D1766" i="8" s="1"/>
  <c r="E1942" i="8"/>
  <c r="D1942" i="8" s="1"/>
  <c r="E2118" i="8"/>
  <c r="D2118" i="8" s="1"/>
  <c r="E2278" i="8"/>
  <c r="D2278" i="8" s="1"/>
  <c r="E2446" i="8"/>
  <c r="D2446" i="8" s="1"/>
  <c r="E2622" i="8"/>
  <c r="D2622" i="8" s="1"/>
  <c r="E2782" i="8"/>
  <c r="D2782" i="8" s="1"/>
  <c r="E2942" i="8"/>
  <c r="D2942" i="8" s="1"/>
  <c r="E140" i="8"/>
  <c r="D140" i="8" s="1"/>
  <c r="E843" i="8"/>
  <c r="D843" i="8" s="1"/>
  <c r="E242" i="8"/>
  <c r="D242" i="8" s="1"/>
  <c r="E1115" i="8"/>
  <c r="D1115" i="8" s="1"/>
  <c r="E1578" i="8"/>
  <c r="D1578" i="8" s="1"/>
  <c r="E1943" i="8"/>
  <c r="D1943" i="8" s="1"/>
  <c r="E2171" i="8"/>
  <c r="D2171" i="8" s="1"/>
  <c r="E2377" i="8"/>
  <c r="D2377" i="8" s="1"/>
  <c r="E2560" i="8"/>
  <c r="D2560" i="8" s="1"/>
  <c r="E2779" i="8"/>
  <c r="D2779" i="8" s="1"/>
  <c r="E2944" i="8"/>
  <c r="D2944" i="8" s="1"/>
  <c r="E823" i="8"/>
  <c r="D823" i="8" s="1"/>
  <c r="E1367" i="8"/>
  <c r="D1367" i="8" s="1"/>
  <c r="E1284" i="8"/>
  <c r="D1284" i="8" s="1"/>
  <c r="E1709" i="8"/>
  <c r="D1709" i="8" s="1"/>
  <c r="E2017" i="8"/>
  <c r="D2017" i="8" s="1"/>
  <c r="E2273" i="8"/>
  <c r="D2273" i="8" s="1"/>
  <c r="E2461" i="8"/>
  <c r="D2461" i="8" s="1"/>
  <c r="E2639" i="8"/>
  <c r="D2639" i="8" s="1"/>
  <c r="E2827" i="8"/>
  <c r="D2827" i="8" s="1"/>
  <c r="E158" i="8"/>
  <c r="D158" i="8" s="1"/>
  <c r="E1332" i="8"/>
  <c r="D1332" i="8" s="1"/>
  <c r="E1736" i="8"/>
  <c r="D1736" i="8" s="1"/>
  <c r="E2065" i="8"/>
  <c r="D2065" i="8" s="1"/>
  <c r="E2297" i="8"/>
  <c r="D2297" i="8" s="1"/>
  <c r="E2474" i="8"/>
  <c r="D2474" i="8" s="1"/>
  <c r="E2663" i="8"/>
  <c r="D2663" i="8" s="1"/>
  <c r="E2850" i="8"/>
  <c r="D2850" i="8" s="1"/>
  <c r="E3039" i="8"/>
  <c r="D3039" i="8" s="1"/>
  <c r="E524" i="8"/>
  <c r="D524" i="8" s="1"/>
  <c r="E1531" i="8"/>
  <c r="D1531" i="8" s="1"/>
  <c r="E1893" i="8"/>
  <c r="D1893" i="8" s="1"/>
  <c r="E2145" i="8"/>
  <c r="D2145" i="8" s="1"/>
  <c r="E2352" i="8"/>
  <c r="D2352" i="8" s="1"/>
  <c r="E1106" i="8"/>
  <c r="D1106" i="8" s="1"/>
  <c r="E1640" i="8"/>
  <c r="D1640" i="8" s="1"/>
  <c r="E1967" i="8"/>
  <c r="D1967" i="8" s="1"/>
  <c r="E1514" i="8"/>
  <c r="D1514" i="8" s="1"/>
  <c r="E2108" i="8"/>
  <c r="D2108" i="8" s="1"/>
  <c r="E2426" i="8"/>
  <c r="D2426" i="8" s="1"/>
  <c r="E2676" i="8"/>
  <c r="D2676" i="8" s="1"/>
  <c r="E2899" i="8"/>
  <c r="D2899" i="8" s="1"/>
  <c r="E3116" i="8"/>
  <c r="D3116" i="8" s="1"/>
  <c r="E3262" i="8"/>
  <c r="D3262" i="8" s="1"/>
  <c r="E3422" i="8"/>
  <c r="D3422" i="8" s="1"/>
  <c r="E3582" i="8"/>
  <c r="D3582" i="8" s="1"/>
  <c r="E689" i="8"/>
  <c r="D689" i="8" s="1"/>
  <c r="E1921" i="8"/>
  <c r="D1921" i="8" s="1"/>
  <c r="E2284" i="8"/>
  <c r="D2284" i="8" s="1"/>
  <c r="E2570" i="8"/>
  <c r="D2570" i="8" s="1"/>
  <c r="E2792" i="8"/>
  <c r="D2792" i="8" s="1"/>
  <c r="E3008" i="8"/>
  <c r="D3008" i="8" s="1"/>
  <c r="E3168" i="8"/>
  <c r="D3168" i="8" s="1"/>
  <c r="E3272" i="8"/>
  <c r="D3272" i="8" s="1"/>
  <c r="E3400" i="8"/>
  <c r="D3400" i="8" s="1"/>
  <c r="E3520" i="8"/>
  <c r="D3520" i="8" s="1"/>
  <c r="E3648" i="8"/>
  <c r="D3648" i="8" s="1"/>
  <c r="E3768" i="8"/>
  <c r="D3768" i="8" s="1"/>
  <c r="E1539" i="8"/>
  <c r="D1539" i="8" s="1"/>
  <c r="E2099" i="8"/>
  <c r="D2099" i="8" s="1"/>
  <c r="E2373" i="8"/>
  <c r="D2373" i="8" s="1"/>
  <c r="E2585" i="8"/>
  <c r="D2585" i="8" s="1"/>
  <c r="E2823" i="8"/>
  <c r="D2823" i="8" s="1"/>
  <c r="E3010" i="8"/>
  <c r="D3010" i="8" s="1"/>
  <c r="E3162" i="8"/>
  <c r="D3162" i="8" s="1"/>
  <c r="E3298" i="8"/>
  <c r="D3298" i="8" s="1"/>
  <c r="E3426" i="8"/>
  <c r="D3426" i="8" s="1"/>
  <c r="E3538" i="8"/>
  <c r="D3538" i="8" s="1"/>
  <c r="E3666" i="8"/>
  <c r="D3666" i="8" s="1"/>
  <c r="E1993" i="8"/>
  <c r="D1993" i="8" s="1"/>
  <c r="E2449" i="8"/>
  <c r="D2449" i="8" s="1"/>
  <c r="E2762" i="8"/>
  <c r="D2762" i="8" s="1"/>
  <c r="E3131" i="8"/>
  <c r="D3131" i="8" s="1"/>
  <c r="E3297" i="8"/>
  <c r="D3297" i="8" s="1"/>
  <c r="E3501" i="8"/>
  <c r="D3501" i="8" s="1"/>
  <c r="E3697" i="8"/>
  <c r="D3697" i="8" s="1"/>
  <c r="E3836" i="8"/>
  <c r="D3836" i="8" s="1"/>
  <c r="E3948" i="8"/>
  <c r="D3948" i="8" s="1"/>
  <c r="E4076" i="8"/>
  <c r="D4076" i="8" s="1"/>
  <c r="E489" i="8"/>
  <c r="D489" i="8" s="1"/>
  <c r="E2004" i="8"/>
  <c r="D2004" i="8" s="1"/>
  <c r="E2456" i="8"/>
  <c r="D2456" i="8" s="1"/>
  <c r="E2835" i="8"/>
  <c r="D2835" i="8" s="1"/>
  <c r="E3105" i="8"/>
  <c r="D3105" i="8" s="1"/>
  <c r="E3313" i="8"/>
  <c r="D3313" i="8" s="1"/>
  <c r="E3517" i="8"/>
  <c r="D3517" i="8" s="1"/>
  <c r="E3717" i="8"/>
  <c r="D3717" i="8" s="1"/>
  <c r="E3838" i="8"/>
  <c r="D3838" i="8" s="1"/>
  <c r="E3974" i="8"/>
  <c r="D3974" i="8" s="1"/>
  <c r="E4094" i="8"/>
  <c r="D4094" i="8" s="1"/>
  <c r="E4214" i="8"/>
  <c r="D4214" i="8" s="1"/>
  <c r="E4326" i="8"/>
  <c r="D4326" i="8" s="1"/>
  <c r="E4470" i="8"/>
  <c r="D4470" i="8" s="1"/>
  <c r="E4598" i="8"/>
  <c r="D4598" i="8" s="1"/>
  <c r="E4710" i="8"/>
  <c r="D4710" i="8" s="1"/>
  <c r="E4838" i="8"/>
  <c r="D4838" i="8" s="1"/>
  <c r="E4966" i="8"/>
  <c r="D4966" i="8" s="1"/>
  <c r="E5078" i="8"/>
  <c r="D5078" i="8" s="1"/>
  <c r="E5214" i="8"/>
  <c r="D5214" i="8" s="1"/>
  <c r="E5334" i="8"/>
  <c r="D5334" i="8" s="1"/>
  <c r="E1627" i="8"/>
  <c r="D1627" i="8" s="1"/>
  <c r="E2291" i="8"/>
  <c r="D2291" i="8" s="1"/>
  <c r="E2665" i="8"/>
  <c r="D2665" i="8" s="1"/>
  <c r="E2995" i="8"/>
  <c r="D2995" i="8" s="1"/>
  <c r="E3203" i="8"/>
  <c r="D3203" i="8" s="1"/>
  <c r="E3420" i="8"/>
  <c r="D3420" i="8" s="1"/>
  <c r="E3612" i="8"/>
  <c r="D3612" i="8" s="1"/>
  <c r="E3775" i="8"/>
  <c r="D3775" i="8" s="1"/>
  <c r="E3913" i="8"/>
  <c r="D3913" i="8" s="1"/>
  <c r="E4033" i="8"/>
  <c r="D4033" i="8" s="1"/>
  <c r="E4137" i="8"/>
  <c r="D4137" i="8" s="1"/>
  <c r="E2063" i="8"/>
  <c r="D2063" i="8" s="1"/>
  <c r="E2647" i="8"/>
  <c r="D2647" i="8" s="1"/>
  <c r="E3149" i="8"/>
  <c r="D3149" i="8" s="1"/>
  <c r="E3539" i="8"/>
  <c r="D3539" i="8" s="1"/>
  <c r="E3767" i="8"/>
  <c r="D3767" i="8" s="1"/>
  <c r="E3962" i="8"/>
  <c r="D3962" i="8" s="1"/>
  <c r="E4154" i="8"/>
  <c r="D4154" i="8" s="1"/>
  <c r="E4313" i="8"/>
  <c r="D4313" i="8" s="1"/>
  <c r="E4459" i="8"/>
  <c r="D4459" i="8" s="1"/>
  <c r="E4587" i="8"/>
  <c r="D4587" i="8" s="1"/>
  <c r="E4752" i="8"/>
  <c r="D4752" i="8" s="1"/>
  <c r="E4889" i="8"/>
  <c r="D4889" i="8" s="1"/>
  <c r="E5035" i="8"/>
  <c r="D5035" i="8" s="1"/>
  <c r="E5172" i="8"/>
  <c r="D5172" i="8" s="1"/>
  <c r="E5319" i="8"/>
  <c r="D5319" i="8" s="1"/>
  <c r="E1415" i="8"/>
  <c r="D1415" i="8" s="1"/>
  <c r="E2445" i="8"/>
  <c r="D2445" i="8" s="1"/>
  <c r="E3034" i="8"/>
  <c r="D3034" i="8" s="1"/>
  <c r="E3380" i="8"/>
  <c r="D3380" i="8" s="1"/>
  <c r="E3683" i="8"/>
  <c r="D3683" i="8" s="1"/>
  <c r="E3901" i="8"/>
  <c r="D3901" i="8" s="1"/>
  <c r="E4080" i="8"/>
  <c r="D4080" i="8" s="1"/>
  <c r="E4260" i="8"/>
  <c r="D4260" i="8" s="1"/>
  <c r="E4397" i="8"/>
  <c r="D4397" i="8" s="1"/>
  <c r="E4553" i="8"/>
  <c r="D4553" i="8" s="1"/>
  <c r="E4690" i="8"/>
  <c r="D4690" i="8" s="1"/>
  <c r="E4845" i="8"/>
  <c r="D4845" i="8" s="1"/>
  <c r="E4973" i="8"/>
  <c r="D4973" i="8" s="1"/>
  <c r="E5120" i="8"/>
  <c r="D5120" i="8" s="1"/>
  <c r="E5257" i="8"/>
  <c r="D5257" i="8" s="1"/>
  <c r="E5402" i="8"/>
  <c r="D5402" i="8" s="1"/>
  <c r="E5530" i="8"/>
  <c r="D5530" i="8" s="1"/>
  <c r="E5658" i="8"/>
  <c r="D5658" i="8" s="1"/>
  <c r="E1466" i="8"/>
  <c r="D1466" i="8" s="1"/>
  <c r="E2458" i="8"/>
  <c r="D2458" i="8" s="1"/>
  <c r="E2989" i="8"/>
  <c r="D2989" i="8" s="1"/>
  <c r="E3367" i="8"/>
  <c r="D3367" i="8" s="1"/>
  <c r="E3653" i="8"/>
  <c r="D3653" i="8" s="1"/>
  <c r="E3893" i="8"/>
  <c r="D3893" i="8" s="1"/>
  <c r="E4098" i="8"/>
  <c r="D4098" i="8" s="1"/>
  <c r="E4273" i="8"/>
  <c r="D4273" i="8" s="1"/>
  <c r="E4392" i="8"/>
  <c r="D4392" i="8" s="1"/>
  <c r="E4538" i="8"/>
  <c r="D4538" i="8" s="1"/>
  <c r="E4684" i="8"/>
  <c r="D4684" i="8" s="1"/>
  <c r="E4821" i="8"/>
  <c r="D4821" i="8" s="1"/>
  <c r="E4968" i="8"/>
  <c r="D4968" i="8" s="1"/>
  <c r="E5123" i="8"/>
  <c r="D5123" i="8" s="1"/>
  <c r="E5251" i="8"/>
  <c r="D5251" i="8" s="1"/>
  <c r="E5397" i="8"/>
  <c r="D5397" i="8" s="1"/>
  <c r="E5525" i="8"/>
  <c r="D5525" i="8" s="1"/>
  <c r="E5653" i="8"/>
  <c r="D5653" i="8" s="1"/>
  <c r="E5765" i="8"/>
  <c r="D5765" i="8" s="1"/>
  <c r="E5909" i="8"/>
  <c r="D5909" i="8" s="1"/>
  <c r="E6029" i="8"/>
  <c r="D6029" i="8" s="1"/>
  <c r="E6133" i="8"/>
  <c r="D6133" i="8" s="1"/>
  <c r="E1201" i="8"/>
  <c r="D1201" i="8" s="1"/>
  <c r="E2728" i="8"/>
  <c r="D2728" i="8" s="1"/>
  <c r="E3260" i="8"/>
  <c r="D3260" i="8" s="1"/>
  <c r="E3682" i="8"/>
  <c r="D3682" i="8" s="1"/>
  <c r="E4023" i="8"/>
  <c r="D4023" i="8" s="1"/>
  <c r="E4277" i="8"/>
  <c r="D4277" i="8" s="1"/>
  <c r="E4453" i="8"/>
  <c r="D4453" i="8" s="1"/>
  <c r="E4673" i="8"/>
  <c r="D4673" i="8" s="1"/>
  <c r="E4863" i="8"/>
  <c r="D4863" i="8" s="1"/>
  <c r="E2177" i="8"/>
  <c r="D2177" i="8" s="1"/>
  <c r="E3015" i="8"/>
  <c r="D3015" i="8" s="1"/>
  <c r="E3563" i="8"/>
  <c r="D3563" i="8" s="1"/>
  <c r="E3883" i="8"/>
  <c r="D3883" i="8" s="1"/>
  <c r="E4130" i="8"/>
  <c r="D4130" i="8" s="1"/>
  <c r="E4369" i="8"/>
  <c r="D4369" i="8" s="1"/>
  <c r="E4559" i="8"/>
  <c r="D4559" i="8" s="1"/>
  <c r="E4749" i="8"/>
  <c r="D4749" i="8" s="1"/>
  <c r="E4954" i="8"/>
  <c r="D4954" i="8" s="1"/>
  <c r="E5173" i="8"/>
  <c r="D5173" i="8" s="1"/>
  <c r="E5349" i="8"/>
  <c r="D5349" i="8" s="1"/>
  <c r="E5524" i="8"/>
  <c r="D5524" i="8" s="1"/>
  <c r="E5663" i="8"/>
  <c r="D5663" i="8" s="1"/>
  <c r="E5803" i="8"/>
  <c r="D5803" i="8" s="1"/>
  <c r="E5913" i="8"/>
  <c r="D5913" i="8" s="1"/>
  <c r="E6050" i="8"/>
  <c r="D6050" i="8" s="1"/>
  <c r="E6178" i="8"/>
  <c r="D6178" i="8" s="1"/>
  <c r="E6288" i="8"/>
  <c r="D6288" i="8" s="1"/>
  <c r="E6400" i="8"/>
  <c r="D6400" i="8" s="1"/>
  <c r="E6512" i="8"/>
  <c r="D6512" i="8" s="1"/>
  <c r="E6608" i="8"/>
  <c r="D6608" i="8" s="1"/>
  <c r="E6728" i="8"/>
  <c r="D6728" i="8" s="1"/>
  <c r="E6832" i="8"/>
  <c r="D6832" i="8" s="1"/>
  <c r="E6952" i="8"/>
  <c r="D6952" i="8" s="1"/>
  <c r="E7056" i="8"/>
  <c r="D7056" i="8" s="1"/>
  <c r="E2525" i="8"/>
  <c r="D2525" i="8" s="1"/>
  <c r="E3316" i="8"/>
  <c r="D3316" i="8" s="1"/>
  <c r="E3819" i="8"/>
  <c r="D3819" i="8" s="1"/>
  <c r="E4201" i="8"/>
  <c r="D4201" i="8" s="1"/>
  <c r="E4475" i="8"/>
  <c r="D4475" i="8" s="1"/>
  <c r="E4747" i="8"/>
  <c r="D4747" i="8" s="1"/>
  <c r="E5005" i="8"/>
  <c r="D5005" i="8" s="1"/>
  <c r="E5223" i="8"/>
  <c r="D5223" i="8" s="1"/>
  <c r="E5443" i="8"/>
  <c r="D5443" i="8" s="1"/>
  <c r="E5601" i="8"/>
  <c r="D5601" i="8" s="1"/>
  <c r="E5769" i="8"/>
  <c r="D5769" i="8" s="1"/>
  <c r="E5905" i="8"/>
  <c r="D5905" i="8" s="1"/>
  <c r="E6072" i="8"/>
  <c r="D6072" i="8" s="1"/>
  <c r="E6198" i="8"/>
  <c r="D6198" i="8" s="1"/>
  <c r="E6329" i="8"/>
  <c r="D6329" i="8" s="1"/>
  <c r="E6447" i="8"/>
  <c r="D6447" i="8" s="1"/>
  <c r="E6575" i="8"/>
  <c r="D6575" i="8" s="1"/>
  <c r="E6694" i="8"/>
  <c r="D6694" i="8" s="1"/>
  <c r="E6822" i="8"/>
  <c r="D6822" i="8" s="1"/>
  <c r="E6959" i="8"/>
  <c r="D6959" i="8" s="1"/>
  <c r="E7078" i="8"/>
  <c r="D7078" i="8" s="1"/>
  <c r="E7183" i="8"/>
  <c r="D7183" i="8" s="1"/>
  <c r="E7303" i="8"/>
  <c r="D7303" i="8" s="1"/>
  <c r="E7399" i="8"/>
  <c r="D7399" i="8" s="1"/>
  <c r="E7511" i="8"/>
  <c r="D7511" i="8" s="1"/>
  <c r="E2415" i="8"/>
  <c r="D2415" i="8" s="1"/>
  <c r="E3383" i="8"/>
  <c r="D3383" i="8" s="1"/>
  <c r="E3832" i="8"/>
  <c r="D3832" i="8" s="1"/>
  <c r="E4211" i="8"/>
  <c r="D4211" i="8" s="1"/>
  <c r="E4484" i="8"/>
  <c r="D4484" i="8" s="1"/>
  <c r="E4738" i="8"/>
  <c r="D4738" i="8" s="1"/>
  <c r="E4979" i="8"/>
  <c r="D4979" i="8" s="1"/>
  <c r="E5231" i="8"/>
  <c r="D5231" i="8" s="1"/>
  <c r="E5436" i="8"/>
  <c r="D5436" i="8" s="1"/>
  <c r="E5607" i="8"/>
  <c r="D5607" i="8" s="1"/>
  <c r="E5774" i="8"/>
  <c r="D5774" i="8" s="1"/>
  <c r="E5920" i="8"/>
  <c r="D5920" i="8" s="1"/>
  <c r="E6046" i="8"/>
  <c r="D6046" i="8" s="1"/>
  <c r="E6182" i="8"/>
  <c r="D6182" i="8" s="1"/>
  <c r="E6324" i="8"/>
  <c r="D6324" i="8" s="1"/>
  <c r="E6452" i="8"/>
  <c r="D6452" i="8" s="1"/>
  <c r="E6571" i="8"/>
  <c r="D6571" i="8" s="1"/>
  <c r="E6708" i="8"/>
  <c r="D6708" i="8" s="1"/>
  <c r="E6818" i="8"/>
  <c r="D6818" i="8" s="1"/>
  <c r="E6937" i="8"/>
  <c r="D6937" i="8" s="1"/>
  <c r="E7074" i="8"/>
  <c r="D7074" i="8" s="1"/>
  <c r="E7171" i="8"/>
  <c r="D7171" i="8" s="1"/>
  <c r="E7291" i="8"/>
  <c r="D7291" i="8" s="1"/>
  <c r="E7411" i="8"/>
  <c r="D7411" i="8" s="1"/>
  <c r="E9655" i="8"/>
  <c r="D9655" i="8" s="1"/>
  <c r="E9296" i="8"/>
  <c r="D9296" i="8" s="1"/>
  <c r="E8938" i="8"/>
  <c r="D8938" i="8" s="1"/>
  <c r="E8482" i="8"/>
  <c r="D8482" i="8" s="1"/>
  <c r="E7933" i="8"/>
  <c r="D7933" i="8" s="1"/>
  <c r="E7488" i="8"/>
  <c r="D7488" i="8" s="1"/>
  <c r="E6542" i="8"/>
  <c r="D6542" i="8" s="1"/>
  <c r="E5432" i="8"/>
  <c r="D5432" i="8" s="1"/>
  <c r="E9983" i="8"/>
  <c r="D9983" i="8" s="1"/>
  <c r="E9676" i="8"/>
  <c r="D9676" i="8" s="1"/>
  <c r="E9279" i="8"/>
  <c r="D9279" i="8" s="1"/>
  <c r="E8884" i="8"/>
  <c r="D8884" i="8" s="1"/>
  <c r="E8475" i="8"/>
  <c r="D8475" i="8" s="1"/>
  <c r="E8000" i="8"/>
  <c r="D8000" i="8" s="1"/>
  <c r="E7401" i="8"/>
  <c r="D7401" i="8" s="1"/>
  <c r="E6569" i="8"/>
  <c r="D6569" i="8" s="1"/>
  <c r="E5341" i="8"/>
  <c r="D5341" i="8" s="1"/>
  <c r="E32" i="8"/>
  <c r="D32" i="8" s="1"/>
  <c r="E232" i="8"/>
  <c r="D232" i="8" s="1"/>
  <c r="E448" i="8"/>
  <c r="D448" i="8" s="1"/>
  <c r="E656" i="8"/>
  <c r="D656" i="8" s="1"/>
  <c r="E235" i="8"/>
  <c r="D235" i="8" s="1"/>
  <c r="E473" i="8"/>
  <c r="D473" i="8" s="1"/>
  <c r="E699" i="8"/>
  <c r="D699" i="8" s="1"/>
  <c r="E228" i="8"/>
  <c r="D228" i="8" s="1"/>
  <c r="E254" i="8"/>
  <c r="D254" i="8" s="1"/>
  <c r="E547" i="8"/>
  <c r="D547" i="8" s="1"/>
  <c r="E797" i="8"/>
  <c r="D797" i="8" s="1"/>
  <c r="E1021" i="8"/>
  <c r="D1021" i="8" s="1"/>
  <c r="E1213" i="8"/>
  <c r="D1213" i="8" s="1"/>
  <c r="E1437" i="8"/>
  <c r="D1437" i="8" s="1"/>
  <c r="E257" i="8"/>
  <c r="D257" i="8" s="1"/>
  <c r="E590" i="8"/>
  <c r="D590" i="8" s="1"/>
  <c r="E842" i="8"/>
  <c r="D842" i="8" s="1"/>
  <c r="E205" i="8"/>
  <c r="D205" i="8" s="1"/>
  <c r="E498" i="8"/>
  <c r="D498" i="8" s="1"/>
  <c r="E808" i="8"/>
  <c r="D808" i="8" s="1"/>
  <c r="E1055" i="8"/>
  <c r="D1055" i="8" s="1"/>
  <c r="E211" i="8"/>
  <c r="D211" i="8" s="1"/>
  <c r="E490" i="8"/>
  <c r="D490" i="8" s="1"/>
  <c r="E839" i="8"/>
  <c r="D839" i="8" s="1"/>
  <c r="E213" i="8"/>
  <c r="D213" i="8" s="1"/>
  <c r="E529" i="8"/>
  <c r="D529" i="8" s="1"/>
  <c r="E812" i="8"/>
  <c r="D812" i="8" s="1"/>
  <c r="E1096" i="8"/>
  <c r="D1096" i="8" s="1"/>
  <c r="E1324" i="8"/>
  <c r="D1324" i="8" s="1"/>
  <c r="E1567" i="8"/>
  <c r="D1567" i="8" s="1"/>
  <c r="E1791" i="8"/>
  <c r="D1791" i="8" s="1"/>
  <c r="E532" i="8"/>
  <c r="D532" i="8" s="1"/>
  <c r="E1010" i="8"/>
  <c r="D1010" i="8" s="1"/>
  <c r="E1348" i="8"/>
  <c r="D1348" i="8" s="1"/>
  <c r="E487" i="8"/>
  <c r="D487" i="8" s="1"/>
  <c r="E1072" i="8"/>
  <c r="D1072" i="8" s="1"/>
  <c r="E1410" i="8"/>
  <c r="D1410" i="8" s="1"/>
  <c r="E1650" i="8"/>
  <c r="D1650" i="8" s="1"/>
  <c r="E1896" i="8"/>
  <c r="D1896" i="8" s="1"/>
  <c r="E2056" i="8"/>
  <c r="D2056" i="8" s="1"/>
  <c r="E548" i="8"/>
  <c r="D548" i="8" s="1"/>
  <c r="E1048" i="8"/>
  <c r="D1048" i="8" s="1"/>
  <c r="E1390" i="8"/>
  <c r="D1390" i="8" s="1"/>
  <c r="E1616" i="8"/>
  <c r="D1616" i="8" s="1"/>
  <c r="E1826" i="8"/>
  <c r="D1826" i="8" s="1"/>
  <c r="E2026" i="8"/>
  <c r="D2026" i="8" s="1"/>
  <c r="E2202" i="8"/>
  <c r="D2202" i="8" s="1"/>
  <c r="E449" i="8"/>
  <c r="D449" i="8" s="1"/>
  <c r="E996" i="8"/>
  <c r="D996" i="8" s="1"/>
  <c r="E1335" i="8"/>
  <c r="D1335" i="8" s="1"/>
  <c r="E1582" i="8"/>
  <c r="D1582" i="8" s="1"/>
  <c r="E1802" i="8"/>
  <c r="D1802" i="8" s="1"/>
  <c r="E451" i="8"/>
  <c r="D451" i="8" s="1"/>
  <c r="E1012" i="8"/>
  <c r="D1012" i="8" s="1"/>
  <c r="E1312" i="8"/>
  <c r="D1312" i="8" s="1"/>
  <c r="E1565" i="8"/>
  <c r="D1565" i="8" s="1"/>
  <c r="E1794" i="8"/>
  <c r="D1794" i="8" s="1"/>
  <c r="E1998" i="8"/>
  <c r="D1998" i="8" s="1"/>
  <c r="E2182" i="8"/>
  <c r="D2182" i="8" s="1"/>
  <c r="E2350" i="8"/>
  <c r="D2350" i="8" s="1"/>
  <c r="E2558" i="8"/>
  <c r="D2558" i="8" s="1"/>
  <c r="E2750" i="8"/>
  <c r="D2750" i="8" s="1"/>
  <c r="E2926" i="8"/>
  <c r="D2926" i="8" s="1"/>
  <c r="E204" i="8"/>
  <c r="D204" i="8" s="1"/>
  <c r="E1049" i="8"/>
  <c r="D1049" i="8" s="1"/>
  <c r="E679" i="8"/>
  <c r="D679" i="8" s="1"/>
  <c r="E1340" i="8"/>
  <c r="D1340" i="8" s="1"/>
  <c r="E1833" i="8"/>
  <c r="D1833" i="8" s="1"/>
  <c r="E2139" i="8"/>
  <c r="D2139" i="8" s="1"/>
  <c r="E2359" i="8"/>
  <c r="D2359" i="8" s="1"/>
  <c r="E2615" i="8"/>
  <c r="D2615" i="8" s="1"/>
  <c r="E2797" i="8"/>
  <c r="D2797" i="8" s="1"/>
  <c r="E250" i="8"/>
  <c r="D250" i="8" s="1"/>
  <c r="E1090" i="8"/>
  <c r="D1090" i="8" s="1"/>
  <c r="E990" i="8"/>
  <c r="D990" i="8" s="1"/>
  <c r="E1605" i="8"/>
  <c r="D1605" i="8" s="1"/>
  <c r="E2003" i="8"/>
  <c r="D2003" i="8" s="1"/>
  <c r="E2293" i="8"/>
  <c r="D2293" i="8" s="1"/>
  <c r="E2492" i="8"/>
  <c r="D2492" i="8" s="1"/>
  <c r="E2701" i="8"/>
  <c r="D2701" i="8" s="1"/>
  <c r="E2941" i="8"/>
  <c r="D2941" i="8" s="1"/>
  <c r="E1044" i="8"/>
  <c r="D1044" i="8" s="1"/>
  <c r="E1653" i="8"/>
  <c r="D1653" i="8" s="1"/>
  <c r="E2005" i="8"/>
  <c r="D2005" i="8" s="1"/>
  <c r="E2307" i="8"/>
  <c r="D2307" i="8" s="1"/>
  <c r="E2516" i="8"/>
  <c r="D2516" i="8" s="1"/>
  <c r="E2714" i="8"/>
  <c r="D2714" i="8" s="1"/>
  <c r="E2955" i="8"/>
  <c r="D2955" i="8" s="1"/>
  <c r="E65" i="8"/>
  <c r="D65" i="8" s="1"/>
  <c r="E1378" i="8"/>
  <c r="D1378" i="8" s="1"/>
  <c r="E1825" i="8"/>
  <c r="D1825" i="8" s="1"/>
  <c r="E2157" i="8"/>
  <c r="D2157" i="8" s="1"/>
  <c r="E2393" i="8"/>
  <c r="D2393" i="8" s="1"/>
  <c r="E1350" i="8"/>
  <c r="D1350" i="8" s="1"/>
  <c r="E1827" i="8"/>
  <c r="D1827" i="8" s="1"/>
  <c r="E929" i="8"/>
  <c r="D929" i="8" s="1"/>
  <c r="E1941" i="8"/>
  <c r="D1941" i="8" s="1"/>
  <c r="E2397" i="8"/>
  <c r="D2397" i="8" s="1"/>
  <c r="E2690" i="8"/>
  <c r="D2690" i="8" s="1"/>
  <c r="E2980" i="8"/>
  <c r="D2980" i="8" s="1"/>
  <c r="E3190" i="8"/>
  <c r="D3190" i="8" s="1"/>
  <c r="E3350" i="8"/>
  <c r="D3350" i="8" s="1"/>
  <c r="E3510" i="8"/>
  <c r="D3510" i="8" s="1"/>
  <c r="E42" i="8"/>
  <c r="D42" i="8" s="1"/>
  <c r="E1822" i="8"/>
  <c r="D1822" i="8" s="1"/>
  <c r="E2353" i="8"/>
  <c r="D2353" i="8" s="1"/>
  <c r="E2637" i="8"/>
  <c r="D2637" i="8" s="1"/>
  <c r="E2863" i="8"/>
  <c r="D2863" i="8" s="1"/>
  <c r="E3091" i="8"/>
  <c r="D3091" i="8" s="1"/>
  <c r="E3232" i="8"/>
  <c r="D3232" i="8" s="1"/>
  <c r="E3384" i="8"/>
  <c r="D3384" i="8" s="1"/>
  <c r="E3504" i="8"/>
  <c r="D3504" i="8" s="1"/>
  <c r="E3672" i="8"/>
  <c r="D3672" i="8" s="1"/>
  <c r="E553" i="8"/>
  <c r="D553" i="8" s="1"/>
  <c r="E1749" i="8"/>
  <c r="D1749" i="8" s="1"/>
  <c r="E2215" i="8"/>
  <c r="D2215" i="8" s="1"/>
  <c r="E2517" i="8"/>
  <c r="D2517" i="8" s="1"/>
  <c r="E2739" i="8"/>
  <c r="D2739" i="8" s="1"/>
  <c r="E2999" i="8"/>
  <c r="D2999" i="8" s="1"/>
  <c r="E3178" i="8"/>
  <c r="D3178" i="8" s="1"/>
  <c r="E3322" i="8"/>
  <c r="D3322" i="8" s="1"/>
  <c r="E3450" i="8"/>
  <c r="D3450" i="8" s="1"/>
  <c r="E3602" i="8"/>
  <c r="D3602" i="8" s="1"/>
  <c r="E1649" i="8"/>
  <c r="D1649" i="8" s="1"/>
  <c r="E2354" i="8"/>
  <c r="D2354" i="8" s="1"/>
  <c r="E2740" i="8"/>
  <c r="D2740" i="8" s="1"/>
  <c r="E3143" i="8"/>
  <c r="D3143" i="8" s="1"/>
  <c r="E3361" i="8"/>
  <c r="D3361" i="8" s="1"/>
  <c r="E3579" i="8"/>
  <c r="D3579" i="8" s="1"/>
  <c r="E3770" i="8"/>
  <c r="D3770" i="8" s="1"/>
  <c r="E3924" i="8"/>
  <c r="D3924" i="8" s="1"/>
  <c r="E4044" i="8"/>
  <c r="D4044" i="8" s="1"/>
  <c r="E4188" i="8"/>
  <c r="D4188" i="8" s="1"/>
  <c r="E2095" i="8"/>
  <c r="D2095" i="8" s="1"/>
  <c r="E2591" i="8"/>
  <c r="D2591" i="8" s="1"/>
  <c r="E2924" i="8"/>
  <c r="D2924" i="8" s="1"/>
  <c r="E3223" i="8"/>
  <c r="D3223" i="8" s="1"/>
  <c r="E3441" i="8"/>
  <c r="D3441" i="8" s="1"/>
  <c r="E3659" i="8"/>
  <c r="D3659" i="8" s="1"/>
  <c r="E3830" i="8"/>
  <c r="D3830" i="8" s="1"/>
  <c r="E3982" i="8"/>
  <c r="D3982" i="8" s="1"/>
  <c r="E4110" i="8"/>
  <c r="D4110" i="8" s="1"/>
  <c r="E4262" i="8"/>
  <c r="D4262" i="8" s="1"/>
  <c r="E4406" i="8"/>
  <c r="D4406" i="8" s="1"/>
  <c r="E4550" i="8"/>
  <c r="D4550" i="8" s="1"/>
  <c r="E4678" i="8"/>
  <c r="D4678" i="8" s="1"/>
  <c r="E4830" i="8"/>
  <c r="D4830" i="8" s="1"/>
  <c r="E4982" i="8"/>
  <c r="D4982" i="8" s="1"/>
  <c r="E5118" i="8"/>
  <c r="D5118" i="8" s="1"/>
  <c r="E5262" i="8"/>
  <c r="D5262" i="8" s="1"/>
  <c r="E596" i="8"/>
  <c r="D596" i="8" s="1"/>
  <c r="E2023" i="8"/>
  <c r="D2023" i="8" s="1"/>
  <c r="E2599" i="8"/>
  <c r="D2599" i="8" s="1"/>
  <c r="E2954" i="8"/>
  <c r="D2954" i="8" s="1"/>
  <c r="E3253" i="8"/>
  <c r="D3253" i="8" s="1"/>
  <c r="E3459" i="8"/>
  <c r="D3459" i="8" s="1"/>
  <c r="E3693" i="8"/>
  <c r="D3693" i="8" s="1"/>
  <c r="E3841" i="8"/>
  <c r="D3841" i="8" s="1"/>
  <c r="E3969" i="8"/>
  <c r="D3969" i="8" s="1"/>
  <c r="E4121" i="8"/>
  <c r="D4121" i="8" s="1"/>
  <c r="E1836" i="8"/>
  <c r="D1836" i="8" s="1"/>
  <c r="E2757" i="8"/>
  <c r="D2757" i="8" s="1"/>
  <c r="E3252" i="8"/>
  <c r="D3252" i="8" s="1"/>
  <c r="E3601" i="8"/>
  <c r="D3601" i="8" s="1"/>
  <c r="E3859" i="8"/>
  <c r="D3859" i="8" s="1"/>
  <c r="E4103" i="8"/>
  <c r="D4103" i="8" s="1"/>
  <c r="E4285" i="8"/>
  <c r="D4285" i="8" s="1"/>
  <c r="E4450" i="8"/>
  <c r="D4450" i="8" s="1"/>
  <c r="E4642" i="8"/>
  <c r="D4642" i="8" s="1"/>
  <c r="E4788" i="8"/>
  <c r="D4788" i="8" s="1"/>
  <c r="E4944" i="8"/>
  <c r="D4944" i="8" s="1"/>
  <c r="E5108" i="8"/>
  <c r="D5108" i="8" s="1"/>
  <c r="E5255" i="8"/>
  <c r="D5255" i="8" s="1"/>
  <c r="E173" i="8"/>
  <c r="D173" i="8" s="1"/>
  <c r="E2365" i="8"/>
  <c r="D2365" i="8" s="1"/>
  <c r="E3113" i="8"/>
  <c r="D3113" i="8" s="1"/>
  <c r="E3421" i="8"/>
  <c r="D3421" i="8" s="1"/>
  <c r="E3756" i="8"/>
  <c r="D3756" i="8" s="1"/>
  <c r="E4003" i="8"/>
  <c r="D4003" i="8" s="1"/>
  <c r="E4215" i="8"/>
  <c r="D4215" i="8" s="1"/>
  <c r="E4370" i="8"/>
  <c r="D4370" i="8" s="1"/>
  <c r="E4535" i="8"/>
  <c r="D4535" i="8" s="1"/>
  <c r="E4699" i="8"/>
  <c r="D4699" i="8" s="1"/>
  <c r="E4873" i="8"/>
  <c r="D4873" i="8" s="1"/>
  <c r="E5028" i="8"/>
  <c r="D5028" i="8" s="1"/>
  <c r="E5202" i="8"/>
  <c r="D5202" i="8" s="1"/>
  <c r="E5348" i="8"/>
  <c r="D5348" i="8" s="1"/>
  <c r="E5506" i="8"/>
  <c r="D5506" i="8" s="1"/>
  <c r="E5650" i="8"/>
  <c r="D5650" i="8" s="1"/>
  <c r="E1580" i="8"/>
  <c r="D1580" i="8" s="1"/>
  <c r="E2563" i="8"/>
  <c r="D2563" i="8" s="1"/>
  <c r="E3183" i="8"/>
  <c r="D3183" i="8" s="1"/>
  <c r="E3491" i="8"/>
  <c r="D3491" i="8" s="1"/>
  <c r="E3803" i="8"/>
  <c r="D3803" i="8" s="1"/>
  <c r="E4021" i="8"/>
  <c r="D4021" i="8" s="1"/>
  <c r="E4245" i="8"/>
  <c r="D4245" i="8" s="1"/>
  <c r="E4410" i="8"/>
  <c r="D4410" i="8" s="1"/>
  <c r="E4575" i="8"/>
  <c r="D4575" i="8" s="1"/>
  <c r="E4739" i="8"/>
  <c r="D4739" i="8" s="1"/>
  <c r="E4895" i="8"/>
  <c r="D4895" i="8" s="1"/>
  <c r="E5050" i="8"/>
  <c r="D5050" i="8" s="1"/>
  <c r="E5233" i="8"/>
  <c r="D5233" i="8" s="1"/>
  <c r="E5379" i="8"/>
  <c r="D5379" i="8" s="1"/>
  <c r="E5533" i="8"/>
  <c r="D5533" i="8" s="1"/>
  <c r="E5685" i="8"/>
  <c r="D5685" i="8" s="1"/>
  <c r="E5829" i="8"/>
  <c r="D5829" i="8" s="1"/>
  <c r="E5957" i="8"/>
  <c r="D5957" i="8" s="1"/>
  <c r="E6093" i="8"/>
  <c r="D6093" i="8" s="1"/>
  <c r="E6221" i="8"/>
  <c r="D6221" i="8" s="1"/>
  <c r="E2609" i="8"/>
  <c r="D2609" i="8" s="1"/>
  <c r="E3324" i="8"/>
  <c r="D3324" i="8" s="1"/>
  <c r="E3818" i="8"/>
  <c r="D3818" i="8" s="1"/>
  <c r="E4125" i="8"/>
  <c r="D4125" i="8" s="1"/>
  <c r="E4351" i="8"/>
  <c r="D4351" i="8" s="1"/>
  <c r="E4585" i="8"/>
  <c r="D4585" i="8" s="1"/>
  <c r="E4819" i="8"/>
  <c r="D4819" i="8" s="1"/>
  <c r="E2100" i="8"/>
  <c r="D2100" i="8" s="1"/>
  <c r="E3137" i="8"/>
  <c r="D3137" i="8" s="1"/>
  <c r="E3628" i="8"/>
  <c r="D3628" i="8" s="1"/>
  <c r="E3986" i="8"/>
  <c r="D3986" i="8" s="1"/>
  <c r="E4252" i="8"/>
  <c r="D4252" i="8" s="1"/>
  <c r="E4500" i="8"/>
  <c r="D4500" i="8" s="1"/>
  <c r="E4720" i="8"/>
  <c r="D4720" i="8" s="1"/>
  <c r="E4924" i="8"/>
  <c r="D4924" i="8" s="1"/>
  <c r="E5188" i="8"/>
  <c r="D5188" i="8" s="1"/>
  <c r="E5417" i="8"/>
  <c r="D5417" i="8" s="1"/>
  <c r="E5567" i="8"/>
  <c r="D5567" i="8" s="1"/>
  <c r="E5748" i="8"/>
  <c r="D5748" i="8" s="1"/>
  <c r="E5886" i="8"/>
  <c r="D5886" i="8" s="1"/>
  <c r="E6004" i="8"/>
  <c r="D6004" i="8" s="1"/>
  <c r="E6151" i="8"/>
  <c r="D6151" i="8" s="1"/>
  <c r="E6312" i="8"/>
  <c r="D6312" i="8" s="1"/>
  <c r="E6432" i="8"/>
  <c r="D6432" i="8" s="1"/>
  <c r="E6536" i="8"/>
  <c r="D6536" i="8" s="1"/>
  <c r="E6672" i="8"/>
  <c r="D6672" i="8" s="1"/>
  <c r="E6792" i="8"/>
  <c r="D6792" i="8" s="1"/>
  <c r="E6912" i="8"/>
  <c r="D6912" i="8" s="1"/>
  <c r="E7040" i="8"/>
  <c r="D7040" i="8" s="1"/>
  <c r="E2594" i="8"/>
  <c r="D2594" i="8" s="1"/>
  <c r="E3447" i="8"/>
  <c r="D3447" i="8" s="1"/>
  <c r="E3984" i="8"/>
  <c r="D3984" i="8" s="1"/>
  <c r="E4338" i="8"/>
  <c r="D4338" i="8" s="1"/>
  <c r="E4650" i="8"/>
  <c r="D4650" i="8" s="1"/>
  <c r="E4921" i="8"/>
  <c r="D4921" i="8" s="1"/>
  <c r="E5207" i="8"/>
  <c r="D5207" i="8" s="1"/>
  <c r="E5455" i="8"/>
  <c r="D5455" i="8" s="1"/>
  <c r="E5649" i="8"/>
  <c r="D5649" i="8" s="1"/>
  <c r="E5820" i="8"/>
  <c r="D5820" i="8" s="1"/>
  <c r="E5988" i="8"/>
  <c r="D5988" i="8" s="1"/>
  <c r="E6145" i="8"/>
  <c r="D6145" i="8" s="1"/>
  <c r="E6301" i="8"/>
  <c r="D6301" i="8" s="1"/>
  <c r="E6429" i="8"/>
  <c r="D6429" i="8" s="1"/>
  <c r="E6594" i="8"/>
  <c r="D6594" i="8" s="1"/>
  <c r="E6740" i="8"/>
  <c r="D6740" i="8" s="1"/>
  <c r="E6868" i="8"/>
  <c r="D6868" i="8" s="1"/>
  <c r="E7005" i="8"/>
  <c r="D7005" i="8" s="1"/>
  <c r="E7143" i="8"/>
  <c r="D7143" i="8" s="1"/>
  <c r="E7263" i="8"/>
  <c r="D7263" i="8" s="1"/>
  <c r="E7391" i="8"/>
  <c r="D7391" i="8" s="1"/>
  <c r="E7519" i="8"/>
  <c r="D7519" i="8" s="1"/>
  <c r="E2786" i="8"/>
  <c r="D2786" i="8" s="1"/>
  <c r="E3513" i="8"/>
  <c r="D3513" i="8" s="1"/>
  <c r="E4024" i="8"/>
  <c r="D4024" i="8" s="1"/>
  <c r="E4387" i="8"/>
  <c r="D4387" i="8" s="1"/>
  <c r="E4680" i="8"/>
  <c r="D4680" i="8" s="1"/>
  <c r="E4963" i="8"/>
  <c r="D4963" i="8" s="1"/>
  <c r="E5265" i="8"/>
  <c r="D5265" i="8" s="1"/>
  <c r="E5473" i="8"/>
  <c r="D5473" i="8" s="1"/>
  <c r="E5668" i="8"/>
  <c r="D5668" i="8" s="1"/>
  <c r="E5836" i="8"/>
  <c r="D5836" i="8" s="1"/>
  <c r="E6015" i="8"/>
  <c r="D6015" i="8" s="1"/>
  <c r="E6150" i="8"/>
  <c r="D6150" i="8" s="1"/>
  <c r="E6306" i="8"/>
  <c r="D6306" i="8" s="1"/>
  <c r="E6470" i="8"/>
  <c r="D6470" i="8" s="1"/>
  <c r="E6598" i="8"/>
  <c r="D6598" i="8" s="1"/>
  <c r="E6735" i="8"/>
  <c r="D6735" i="8" s="1"/>
  <c r="E6891" i="8"/>
  <c r="D6891" i="8" s="1"/>
  <c r="E7019" i="8"/>
  <c r="D7019" i="8" s="1"/>
  <c r="E7155" i="8"/>
  <c r="D7155" i="8" s="1"/>
  <c r="E7275" i="8"/>
  <c r="D7275" i="8" s="1"/>
  <c r="E7419" i="8"/>
  <c r="D7419" i="8" s="1"/>
  <c r="E2417" i="8"/>
  <c r="D2417" i="8" s="1"/>
  <c r="E3303" i="8"/>
  <c r="D3303" i="8" s="1"/>
  <c r="E3810" i="8"/>
  <c r="D3810" i="8" s="1"/>
  <c r="E4138" i="8"/>
  <c r="D4138" i="8" s="1"/>
  <c r="E4389" i="8"/>
  <c r="D4389" i="8" s="1"/>
  <c r="E4641" i="8"/>
  <c r="D4641" i="8" s="1"/>
  <c r="E4857" i="8"/>
  <c r="D4857" i="8" s="1"/>
  <c r="E5066" i="8"/>
  <c r="D5066" i="8" s="1"/>
  <c r="E5250" i="8"/>
  <c r="D5250" i="8" s="1"/>
  <c r="E5451" i="8"/>
  <c r="D5451" i="8" s="1"/>
  <c r="E5584" i="8"/>
  <c r="D5584" i="8" s="1"/>
  <c r="E5743" i="8"/>
  <c r="D5743" i="8" s="1"/>
  <c r="E5870" i="8"/>
  <c r="D5870" i="8" s="1"/>
  <c r="E5994" i="8"/>
  <c r="D5994" i="8" s="1"/>
  <c r="E6110" i="8"/>
  <c r="D6110" i="8" s="1"/>
  <c r="E6243" i="8"/>
  <c r="D6243" i="8" s="1"/>
  <c r="E6343" i="8"/>
  <c r="D6343" i="8" s="1"/>
  <c r="E6444" i="8"/>
  <c r="D6444" i="8" s="1"/>
  <c r="E6572" i="8"/>
  <c r="D6572" i="8" s="1"/>
  <c r="E6682" i="8"/>
  <c r="D6682" i="8" s="1"/>
  <c r="E6782" i="8"/>
  <c r="D6782" i="8" s="1"/>
  <c r="E6883" i="8"/>
  <c r="D6883" i="8" s="1"/>
  <c r="E7002" i="8"/>
  <c r="D7002" i="8" s="1"/>
  <c r="E7100" i="8"/>
  <c r="D7100" i="8" s="1"/>
  <c r="E7196" i="8"/>
  <c r="D7196" i="8" s="1"/>
  <c r="E7308" i="8"/>
  <c r="D7308" i="8" s="1"/>
  <c r="E7396" i="8"/>
  <c r="D7396" i="8" s="1"/>
  <c r="E1550" i="8"/>
  <c r="D1550" i="8" s="1"/>
  <c r="E3329" i="8"/>
  <c r="D3329" i="8" s="1"/>
  <c r="E3954" i="8"/>
  <c r="D3954" i="8" s="1"/>
  <c r="E9783" i="8"/>
  <c r="D9783" i="8" s="1"/>
  <c r="E9437" i="8"/>
  <c r="D9437" i="8" s="1"/>
  <c r="E9143" i="8"/>
  <c r="D9143" i="8" s="1"/>
  <c r="E8650" i="8"/>
  <c r="D8650" i="8" s="1"/>
  <c r="E8244" i="8"/>
  <c r="D8244" i="8" s="1"/>
  <c r="E7751" i="8"/>
  <c r="D7751" i="8" s="1"/>
  <c r="E7149" i="8"/>
  <c r="D7149" i="8" s="1"/>
  <c r="E5878" i="8"/>
  <c r="D5878" i="8" s="1"/>
  <c r="E4197" i="8"/>
  <c r="D4197" i="8" s="1"/>
  <c r="E9816" i="8"/>
  <c r="D9816" i="8" s="1"/>
  <c r="E9471" i="8"/>
  <c r="D9471" i="8" s="1"/>
  <c r="E9100" i="8"/>
  <c r="D9100" i="8" s="1"/>
  <c r="E8708" i="8"/>
  <c r="D8708" i="8" s="1"/>
  <c r="E8201" i="8"/>
  <c r="D8201" i="8" s="1"/>
  <c r="E7707" i="8"/>
  <c r="D7707" i="8" s="1"/>
  <c r="E6997" i="8"/>
  <c r="D6997" i="8" s="1"/>
  <c r="E5903" i="8"/>
  <c r="D5903" i="8" s="1"/>
  <c r="E4152" i="8"/>
  <c r="D4152" i="8" s="1"/>
  <c r="E128" i="8"/>
  <c r="D128" i="8" s="1"/>
  <c r="E312" i="8"/>
  <c r="D312" i="8" s="1"/>
  <c r="E552" i="8"/>
  <c r="D552" i="8" s="1"/>
  <c r="E125" i="8"/>
  <c r="D125" i="8" s="1"/>
  <c r="E354" i="8"/>
  <c r="D354" i="8" s="1"/>
  <c r="E619" i="8"/>
  <c r="D619" i="8" s="1"/>
  <c r="E60" i="8"/>
  <c r="D60" i="8" s="1"/>
  <c r="E76" i="8"/>
  <c r="D76" i="8" s="1"/>
  <c r="E411" i="8"/>
  <c r="D411" i="8" s="1"/>
  <c r="E651" i="8"/>
  <c r="D651" i="8" s="1"/>
  <c r="E917" i="8"/>
  <c r="D917" i="8" s="1"/>
  <c r="E1149" i="8"/>
  <c r="D1149" i="8" s="1"/>
  <c r="E1357" i="8"/>
  <c r="D1357" i="8" s="1"/>
  <c r="E1533" i="8"/>
  <c r="D1533" i="8" s="1"/>
  <c r="E375" i="8"/>
  <c r="D375" i="8" s="1"/>
  <c r="E706" i="8"/>
  <c r="D706" i="8" s="1"/>
  <c r="E961" i="8"/>
  <c r="D961" i="8" s="1"/>
  <c r="E331" i="8"/>
  <c r="D331" i="8" s="1"/>
  <c r="E709" i="8"/>
  <c r="D709" i="8" s="1"/>
  <c r="E927" i="8"/>
  <c r="D927" i="8" s="1"/>
  <c r="E1174" i="8"/>
  <c r="D1174" i="8" s="1"/>
  <c r="E347" i="8"/>
  <c r="D347" i="8" s="1"/>
  <c r="E681" i="8"/>
  <c r="D681" i="8" s="1"/>
  <c r="E921" i="8"/>
  <c r="D921" i="8" s="1"/>
  <c r="E396" i="8"/>
  <c r="D396" i="8" s="1"/>
  <c r="E694" i="8"/>
  <c r="D694" i="8" s="1"/>
  <c r="E959" i="8"/>
  <c r="D959" i="8" s="1"/>
  <c r="E1196" i="8"/>
  <c r="D1196" i="8" s="1"/>
  <c r="E1452" i="8"/>
  <c r="D1452" i="8" s="1"/>
  <c r="E1671" i="8"/>
  <c r="D1671" i="8" s="1"/>
  <c r="E190" i="8"/>
  <c r="D190" i="8" s="1"/>
  <c r="E834" i="8"/>
  <c r="D834" i="8" s="1"/>
  <c r="E1202" i="8"/>
  <c r="D1202" i="8" s="1"/>
  <c r="E111" i="8"/>
  <c r="D111" i="8" s="1"/>
  <c r="E856" i="8"/>
  <c r="D856" i="8" s="1"/>
  <c r="E1243" i="8"/>
  <c r="D1243" i="8" s="1"/>
  <c r="E1549" i="8"/>
  <c r="D1549" i="8" s="1"/>
  <c r="E1760" i="8"/>
  <c r="D1760" i="8" s="1"/>
  <c r="E1968" i="8"/>
  <c r="D1968" i="8" s="1"/>
  <c r="E330" i="8"/>
  <c r="D330" i="8" s="1"/>
  <c r="E862" i="8"/>
  <c r="D862" i="8" s="1"/>
  <c r="E1235" i="8"/>
  <c r="D1235" i="8" s="1"/>
  <c r="E1502" i="8"/>
  <c r="D1502" i="8" s="1"/>
  <c r="E1707" i="8"/>
  <c r="D1707" i="8" s="1"/>
  <c r="E1906" i="8"/>
  <c r="D1906" i="8" s="1"/>
  <c r="E2138" i="8"/>
  <c r="D2138" i="8" s="1"/>
  <c r="E195" i="8"/>
  <c r="D195" i="8" s="1"/>
  <c r="E764" i="8"/>
  <c r="D764" i="8" s="1"/>
  <c r="E1163" i="8"/>
  <c r="D1163" i="8" s="1"/>
  <c r="E1484" i="8"/>
  <c r="D1484" i="8" s="1"/>
  <c r="E1683" i="8"/>
  <c r="D1683" i="8" s="1"/>
  <c r="E37" i="8"/>
  <c r="D37" i="8" s="1"/>
  <c r="E788" i="8"/>
  <c r="D788" i="8" s="1"/>
  <c r="E1179" i="8"/>
  <c r="D1179" i="8" s="1"/>
  <c r="E1444" i="8"/>
  <c r="D1444" i="8" s="1"/>
  <c r="E1675" i="8"/>
  <c r="D1675" i="8" s="1"/>
  <c r="E1894" i="8"/>
  <c r="D1894" i="8" s="1"/>
  <c r="E2070" i="8"/>
  <c r="D2070" i="8" s="1"/>
  <c r="E2254" i="8"/>
  <c r="D2254" i="8" s="1"/>
  <c r="E2470" i="8"/>
  <c r="D2470" i="8" s="1"/>
  <c r="E2654" i="8"/>
  <c r="D2654" i="8" s="1"/>
  <c r="E2838" i="8"/>
  <c r="D2838" i="8" s="1"/>
  <c r="E3030" i="8"/>
  <c r="D3030" i="8" s="1"/>
  <c r="E497" i="8"/>
  <c r="D497" i="8" s="1"/>
  <c r="E1308" i="8"/>
  <c r="D1308" i="8" s="1"/>
  <c r="E1060" i="8"/>
  <c r="D1060" i="8" s="1"/>
  <c r="E1651" i="8"/>
  <c r="D1651" i="8" s="1"/>
  <c r="E1995" i="8"/>
  <c r="D1995" i="8" s="1"/>
  <c r="E2276" i="8"/>
  <c r="D2276" i="8" s="1"/>
  <c r="E2477" i="8"/>
  <c r="D2477" i="8" s="1"/>
  <c r="E2688" i="8"/>
  <c r="D2688" i="8" s="1"/>
  <c r="E2880" i="8"/>
  <c r="D2880" i="8" s="1"/>
  <c r="E782" i="8"/>
  <c r="D782" i="8" s="1"/>
  <c r="E126" i="8"/>
  <c r="D126" i="8" s="1"/>
  <c r="E1362" i="8"/>
  <c r="D1362" i="8" s="1"/>
  <c r="E1871" i="8"/>
  <c r="D1871" i="8" s="1"/>
  <c r="E2164" i="8"/>
  <c r="D2164" i="8" s="1"/>
  <c r="E2378" i="8"/>
  <c r="D2378" i="8" s="1"/>
  <c r="E2597" i="8"/>
  <c r="D2597" i="8" s="1"/>
  <c r="E2817" i="8"/>
  <c r="D2817" i="8" s="1"/>
  <c r="E393" i="8"/>
  <c r="D393" i="8" s="1"/>
  <c r="E1476" i="8"/>
  <c r="D1476" i="8" s="1"/>
  <c r="E1875" i="8"/>
  <c r="D1875" i="8" s="1"/>
  <c r="E2179" i="8"/>
  <c r="D2179" i="8" s="1"/>
  <c r="E2391" i="8"/>
  <c r="D2391" i="8" s="1"/>
  <c r="E2620" i="8"/>
  <c r="D2620" i="8" s="1"/>
  <c r="E2819" i="8"/>
  <c r="D2819" i="8" s="1"/>
  <c r="E3048" i="8"/>
  <c r="D3048" i="8" s="1"/>
  <c r="E1056" i="8"/>
  <c r="D1056" i="8" s="1"/>
  <c r="E1636" i="8"/>
  <c r="D1636" i="8" s="1"/>
  <c r="E2011" i="8"/>
  <c r="D2011" i="8" s="1"/>
  <c r="E2289" i="8"/>
  <c r="D2289" i="8" s="1"/>
  <c r="E846" i="8"/>
  <c r="D846" i="8" s="1"/>
  <c r="E1554" i="8"/>
  <c r="D1554" i="8" s="1"/>
  <c r="E1997" i="8"/>
  <c r="D1997" i="8" s="1"/>
  <c r="E1644" i="8"/>
  <c r="D1644" i="8" s="1"/>
  <c r="E2205" i="8"/>
  <c r="D2205" i="8" s="1"/>
  <c r="E2522" i="8"/>
  <c r="D2522" i="8" s="1"/>
  <c r="E2844" i="8"/>
  <c r="D2844" i="8" s="1"/>
  <c r="E3089" i="8"/>
  <c r="D3089" i="8" s="1"/>
  <c r="E3254" i="8"/>
  <c r="D3254" i="8" s="1"/>
  <c r="E3446" i="8"/>
  <c r="D3446" i="8" s="1"/>
  <c r="E3598" i="8"/>
  <c r="D3598" i="8" s="1"/>
  <c r="E1428" i="8"/>
  <c r="D1428" i="8" s="1"/>
  <c r="E2151" i="8"/>
  <c r="D2151" i="8" s="1"/>
  <c r="E2485" i="8"/>
  <c r="D2485" i="8" s="1"/>
  <c r="E2749" i="8"/>
  <c r="D2749" i="8" s="1"/>
  <c r="E2971" i="8"/>
  <c r="D2971" i="8" s="1"/>
  <c r="E3176" i="8"/>
  <c r="D3176" i="8" s="1"/>
  <c r="E3312" i="8"/>
  <c r="D3312" i="8" s="1"/>
  <c r="E3448" i="8"/>
  <c r="D3448" i="8" s="1"/>
  <c r="E3592" i="8"/>
  <c r="D3592" i="8" s="1"/>
  <c r="E3744" i="8"/>
  <c r="D3744" i="8" s="1"/>
  <c r="E1241" i="8"/>
  <c r="D1241" i="8" s="1"/>
  <c r="E2044" i="8"/>
  <c r="D2044" i="8" s="1"/>
  <c r="E2389" i="8"/>
  <c r="D2389" i="8" s="1"/>
  <c r="E2656" i="8"/>
  <c r="D2656" i="8" s="1"/>
  <c r="E2893" i="8"/>
  <c r="D2893" i="8" s="1"/>
  <c r="E3103" i="8"/>
  <c r="D3103" i="8" s="1"/>
  <c r="E3242" i="8"/>
  <c r="D3242" i="8" s="1"/>
  <c r="E3370" i="8"/>
  <c r="D3370" i="8" s="1"/>
  <c r="E3530" i="8"/>
  <c r="D3530" i="8" s="1"/>
  <c r="E712" i="8"/>
  <c r="D712" i="8" s="1"/>
  <c r="E2120" i="8"/>
  <c r="D2120" i="8" s="1"/>
  <c r="E2584" i="8"/>
  <c r="D2584" i="8" s="1"/>
  <c r="E2983" i="8"/>
  <c r="D2983" i="8" s="1"/>
  <c r="E3233" i="8"/>
  <c r="D3233" i="8" s="1"/>
  <c r="E3463" i="8"/>
  <c r="D3463" i="8" s="1"/>
  <c r="E3678" i="8"/>
  <c r="D3678" i="8" s="1"/>
  <c r="E3852" i="8"/>
  <c r="D3852" i="8" s="1"/>
  <c r="E4004" i="8"/>
  <c r="D4004" i="8" s="1"/>
  <c r="E4132" i="8"/>
  <c r="D4132" i="8" s="1"/>
  <c r="E1456" i="8"/>
  <c r="D1456" i="8" s="1"/>
  <c r="E2308" i="8"/>
  <c r="D2308" i="8" s="1"/>
  <c r="E2700" i="8"/>
  <c r="D2700" i="8" s="1"/>
  <c r="E3090" i="8"/>
  <c r="D3090" i="8" s="1"/>
  <c r="E3325" i="8"/>
  <c r="D3325" i="8" s="1"/>
  <c r="E3569" i="8"/>
  <c r="D3569" i="8" s="1"/>
  <c r="E3745" i="8"/>
  <c r="D3745" i="8" s="1"/>
  <c r="E3902" i="8"/>
  <c r="D3902" i="8" s="1"/>
  <c r="E4046" i="8"/>
  <c r="D4046" i="8" s="1"/>
  <c r="E4182" i="8"/>
  <c r="D4182" i="8" s="1"/>
  <c r="E4318" i="8"/>
  <c r="D4318" i="8" s="1"/>
  <c r="E4486" i="8"/>
  <c r="D4486" i="8" s="1"/>
  <c r="E4614" i="8"/>
  <c r="D4614" i="8" s="1"/>
  <c r="E4758" i="8"/>
  <c r="D4758" i="8" s="1"/>
  <c r="E4894" i="8"/>
  <c r="D4894" i="8" s="1"/>
  <c r="E5054" i="8"/>
  <c r="D5054" i="8" s="1"/>
  <c r="E5182" i="8"/>
  <c r="D5182" i="8" s="1"/>
  <c r="E5326" i="8"/>
  <c r="D5326" i="8" s="1"/>
  <c r="E1691" i="8"/>
  <c r="D1691" i="8" s="1"/>
  <c r="E2396" i="8"/>
  <c r="D2396" i="8" s="1"/>
  <c r="E2755" i="8"/>
  <c r="D2755" i="8" s="1"/>
  <c r="E3139" i="8"/>
  <c r="D3139" i="8" s="1"/>
  <c r="E3331" i="8"/>
  <c r="D3331" i="8" s="1"/>
  <c r="E3561" i="8"/>
  <c r="D3561" i="8" s="1"/>
  <c r="E3748" i="8"/>
  <c r="D3748" i="8" s="1"/>
  <c r="E3921" i="8"/>
  <c r="D3921" i="8" s="1"/>
  <c r="E4049" i="8"/>
  <c r="D4049" i="8" s="1"/>
  <c r="E4193" i="8"/>
  <c r="D4193" i="8" s="1"/>
  <c r="E2436" i="8"/>
  <c r="D2436" i="8" s="1"/>
  <c r="E3027" i="8"/>
  <c r="D3027" i="8" s="1"/>
  <c r="E3396" i="8"/>
  <c r="D3396" i="8" s="1"/>
  <c r="E3753" i="8"/>
  <c r="D3753" i="8" s="1"/>
  <c r="E4000" i="8"/>
  <c r="D4000" i="8" s="1"/>
  <c r="E4212" i="8"/>
  <c r="D4212" i="8" s="1"/>
  <c r="E4377" i="8"/>
  <c r="D4377" i="8" s="1"/>
  <c r="E4541" i="8"/>
  <c r="D4541" i="8" s="1"/>
  <c r="E4688" i="8"/>
  <c r="D4688" i="8" s="1"/>
  <c r="E4861" i="8"/>
  <c r="D4861" i="8" s="1"/>
  <c r="E5026" i="8"/>
  <c r="D5026" i="8" s="1"/>
  <c r="E5200" i="8"/>
  <c r="D5200" i="8" s="1"/>
  <c r="E5337" i="8"/>
  <c r="D5337" i="8" s="1"/>
  <c r="E2135" i="8"/>
  <c r="D2135" i="8" s="1"/>
  <c r="E2765" i="8"/>
  <c r="D2765" i="8" s="1"/>
  <c r="E3237" i="8"/>
  <c r="D3237" i="8" s="1"/>
  <c r="E3605" i="8"/>
  <c r="D3605" i="8" s="1"/>
  <c r="E3875" i="8"/>
  <c r="D3875" i="8" s="1"/>
  <c r="E4106" i="8"/>
  <c r="D4106" i="8" s="1"/>
  <c r="E4306" i="8"/>
  <c r="D4306" i="8" s="1"/>
  <c r="E4461" i="8"/>
  <c r="D4461" i="8" s="1"/>
  <c r="E4626" i="8"/>
  <c r="D4626" i="8" s="1"/>
  <c r="E4772" i="8"/>
  <c r="D4772" i="8" s="1"/>
  <c r="E4955" i="8"/>
  <c r="D4955" i="8" s="1"/>
  <c r="E5111" i="8"/>
  <c r="D5111" i="8" s="1"/>
  <c r="E5275" i="8"/>
  <c r="D5275" i="8" s="1"/>
  <c r="E5442" i="8"/>
  <c r="D5442" i="8" s="1"/>
  <c r="E5586" i="8"/>
  <c r="D5586" i="8" s="1"/>
  <c r="E5714" i="8"/>
  <c r="D5714" i="8" s="1"/>
  <c r="E2257" i="8"/>
  <c r="D2257" i="8" s="1"/>
  <c r="E2884" i="8"/>
  <c r="D2884" i="8" s="1"/>
  <c r="E3265" i="8"/>
  <c r="D3265" i="8" s="1"/>
  <c r="E3703" i="8"/>
  <c r="D3703" i="8" s="1"/>
  <c r="E3944" i="8"/>
  <c r="D3944" i="8" s="1"/>
  <c r="E4149" i="8"/>
  <c r="D4149" i="8" s="1"/>
  <c r="E4309" i="8"/>
  <c r="D4309" i="8" s="1"/>
  <c r="E4492" i="8"/>
  <c r="D4492" i="8" s="1"/>
  <c r="E4648" i="8"/>
  <c r="D4648" i="8" s="1"/>
  <c r="E4803" i="8"/>
  <c r="D4803" i="8" s="1"/>
  <c r="E4995" i="8"/>
  <c r="D4995" i="8" s="1"/>
  <c r="E5151" i="8"/>
  <c r="D5151" i="8" s="1"/>
  <c r="E5306" i="8"/>
  <c r="D5306" i="8" s="1"/>
  <c r="E5461" i="8"/>
  <c r="D5461" i="8" s="1"/>
  <c r="E5597" i="8"/>
  <c r="D5597" i="8" s="1"/>
  <c r="E5749" i="8"/>
  <c r="D5749" i="8" s="1"/>
  <c r="E5877" i="8"/>
  <c r="D5877" i="8" s="1"/>
  <c r="E6037" i="8"/>
  <c r="D6037" i="8" s="1"/>
  <c r="E6157" i="8"/>
  <c r="D6157" i="8" s="1"/>
  <c r="E2161" i="8"/>
  <c r="D2161" i="8" s="1"/>
  <c r="E3049" i="8"/>
  <c r="D3049" i="8" s="1"/>
  <c r="E3588" i="8"/>
  <c r="D3588" i="8" s="1"/>
  <c r="E3920" i="8"/>
  <c r="D3920" i="8" s="1"/>
  <c r="E4234" i="8"/>
  <c r="D4234" i="8" s="1"/>
  <c r="E4467" i="8"/>
  <c r="D4467" i="8" s="1"/>
  <c r="E4701" i="8"/>
  <c r="D4701" i="8" s="1"/>
  <c r="E896" i="8"/>
  <c r="D896" i="8" s="1"/>
  <c r="E2682" i="8"/>
  <c r="D2682" i="8" s="1"/>
  <c r="E3332" i="8"/>
  <c r="D3332" i="8" s="1"/>
  <c r="E3802" i="8"/>
  <c r="D3802" i="8" s="1"/>
  <c r="E4109" i="8"/>
  <c r="D4109" i="8" s="1"/>
  <c r="E4384" i="8"/>
  <c r="D4384" i="8" s="1"/>
  <c r="E4603" i="8"/>
  <c r="D4603" i="8" s="1"/>
  <c r="E4851" i="8"/>
  <c r="D4851" i="8" s="1"/>
  <c r="E5057" i="8"/>
  <c r="D5057" i="8" s="1"/>
  <c r="E5290" i="8"/>
  <c r="D5290" i="8" s="1"/>
  <c r="E5492" i="8"/>
  <c r="D5492" i="8" s="1"/>
  <c r="E5652" i="8"/>
  <c r="D5652" i="8" s="1"/>
  <c r="E5812" i="8"/>
  <c r="D5812" i="8" s="1"/>
  <c r="E5968" i="8"/>
  <c r="D5968" i="8" s="1"/>
  <c r="E6096" i="8"/>
  <c r="D6096" i="8" s="1"/>
  <c r="E6240" i="8"/>
  <c r="D6240" i="8" s="1"/>
  <c r="E6352" i="8"/>
  <c r="D6352" i="8" s="1"/>
  <c r="E6496" i="8"/>
  <c r="D6496" i="8" s="1"/>
  <c r="E6600" i="8"/>
  <c r="D6600" i="8" s="1"/>
  <c r="E6736" i="8"/>
  <c r="D6736" i="8" s="1"/>
  <c r="E6864" i="8"/>
  <c r="D6864" i="8" s="1"/>
  <c r="E6984" i="8"/>
  <c r="D6984" i="8" s="1"/>
  <c r="E1424" i="8"/>
  <c r="D1424" i="8" s="1"/>
  <c r="E3145" i="8"/>
  <c r="D3145" i="8" s="1"/>
  <c r="E3731" i="8"/>
  <c r="D3731" i="8" s="1"/>
  <c r="E4176" i="8"/>
  <c r="D4176" i="8" s="1"/>
  <c r="E4513" i="8"/>
  <c r="D4513" i="8" s="1"/>
  <c r="E4826" i="8"/>
  <c r="D4826" i="8" s="1"/>
  <c r="E5073" i="8"/>
  <c r="D5073" i="8" s="1"/>
  <c r="E5340" i="8"/>
  <c r="D5340" i="8" s="1"/>
  <c r="E5552" i="8"/>
  <c r="D5552" i="8" s="1"/>
  <c r="E5735" i="8"/>
  <c r="D5735" i="8" s="1"/>
  <c r="E5894" i="8"/>
  <c r="D5894" i="8" s="1"/>
  <c r="E6082" i="8"/>
  <c r="D6082" i="8" s="1"/>
  <c r="E6237" i="8"/>
  <c r="D6237" i="8" s="1"/>
  <c r="E6374" i="8"/>
  <c r="D6374" i="8" s="1"/>
  <c r="E6521" i="8"/>
  <c r="D6521" i="8" s="1"/>
  <c r="E6667" i="8"/>
  <c r="D6667" i="8" s="1"/>
  <c r="E6786" i="8"/>
  <c r="D6786" i="8" s="1"/>
  <c r="E6923" i="8"/>
  <c r="D6923" i="8" s="1"/>
  <c r="E7087" i="8"/>
  <c r="D7087" i="8" s="1"/>
  <c r="E7215" i="8"/>
  <c r="D7215" i="8" s="1"/>
  <c r="E7327" i="8"/>
  <c r="D7327" i="8" s="1"/>
  <c r="E7463" i="8"/>
  <c r="D7463" i="8" s="1"/>
  <c r="E1971" i="8"/>
  <c r="D1971" i="8" s="1"/>
  <c r="E3118" i="8"/>
  <c r="D3118" i="8" s="1"/>
  <c r="E3807" i="8"/>
  <c r="D3807" i="8" s="1"/>
  <c r="E4250" i="8"/>
  <c r="D4250" i="8" s="1"/>
  <c r="E4522" i="8"/>
  <c r="D4522" i="8" s="1"/>
  <c r="E4856" i="8"/>
  <c r="D4856" i="8" s="1"/>
  <c r="E5113" i="8"/>
  <c r="D5113" i="8" s="1"/>
  <c r="E5347" i="8"/>
  <c r="D5347" i="8" s="1"/>
  <c r="E5559" i="8"/>
  <c r="D5559" i="8" s="1"/>
  <c r="E5753" i="8"/>
  <c r="D5753" i="8" s="1"/>
  <c r="E5930" i="8"/>
  <c r="D5930" i="8" s="1"/>
  <c r="E6066" i="8"/>
  <c r="D6066" i="8" s="1"/>
  <c r="E6251" i="8"/>
  <c r="D6251" i="8" s="1"/>
  <c r="E6379" i="8"/>
  <c r="D6379" i="8" s="1"/>
  <c r="E6516" i="8"/>
  <c r="D6516" i="8" s="1"/>
  <c r="E6662" i="8"/>
  <c r="D6662" i="8" s="1"/>
  <c r="E6809" i="8"/>
  <c r="D6809" i="8" s="1"/>
  <c r="E6955" i="8"/>
  <c r="D6955" i="8" s="1"/>
  <c r="E7099" i="8"/>
  <c r="D7099" i="8" s="1"/>
  <c r="E7219" i="8"/>
  <c r="D7219" i="8" s="1"/>
  <c r="E7347" i="8"/>
  <c r="D7347" i="8" s="1"/>
  <c r="E748" i="8"/>
  <c r="D748" i="8" s="1"/>
  <c r="E3023" i="8"/>
  <c r="D3023" i="8" s="1"/>
  <c r="E3567" i="8"/>
  <c r="D3567" i="8" s="1"/>
  <c r="E3973" i="8"/>
  <c r="D3973" i="8" s="1"/>
  <c r="E4272" i="8"/>
  <c r="D4272" i="8" s="1"/>
  <c r="E4506" i="8"/>
  <c r="D4506" i="8" s="1"/>
  <c r="E4722" i="8"/>
  <c r="D4722" i="8" s="1"/>
  <c r="E4948" i="8"/>
  <c r="D4948" i="8" s="1"/>
  <c r="E5167" i="8"/>
  <c r="D5167" i="8" s="1"/>
  <c r="E5368" i="8"/>
  <c r="D5368" i="8" s="1"/>
  <c r="E5511" i="8"/>
  <c r="D5511" i="8" s="1"/>
  <c r="E5670" i="8"/>
  <c r="D5670" i="8" s="1"/>
  <c r="E5796" i="8"/>
  <c r="D5796" i="8" s="1"/>
  <c r="E5921" i="8"/>
  <c r="D5921" i="8" s="1"/>
  <c r="E6047" i="8"/>
  <c r="D6047" i="8" s="1"/>
  <c r="E6183" i="8"/>
  <c r="D6183" i="8" s="1"/>
  <c r="E6289" i="8"/>
  <c r="D6289" i="8" s="1"/>
  <c r="E6407" i="8"/>
  <c r="D6407" i="8" s="1"/>
  <c r="E6508" i="8"/>
  <c r="D6508" i="8" s="1"/>
  <c r="E6618" i="8"/>
  <c r="D6618" i="8" s="1"/>
  <c r="E6718" i="8"/>
  <c r="D6718" i="8" s="1"/>
  <c r="E6837" i="8"/>
  <c r="D6837" i="8" s="1"/>
  <c r="E6947" i="8"/>
  <c r="D6947" i="8" s="1"/>
  <c r="E7057" i="8"/>
  <c r="D7057" i="8" s="1"/>
  <c r="E7156" i="8"/>
  <c r="D7156" i="8" s="1"/>
  <c r="E7252" i="8"/>
  <c r="D7252" i="8" s="1"/>
  <c r="E7340" i="8"/>
  <c r="D7340" i="8" s="1"/>
  <c r="E7444" i="8"/>
  <c r="D7444" i="8" s="1"/>
  <c r="E2689" i="8"/>
  <c r="D2689" i="8" s="1"/>
  <c r="E3725" i="8"/>
  <c r="D3725" i="8" s="1"/>
  <c r="E4243" i="8"/>
  <c r="D4243" i="8" s="1"/>
  <c r="E4616" i="8"/>
  <c r="D4616" i="8" s="1"/>
  <c r="E4952" i="8"/>
  <c r="D4952" i="8" s="1"/>
  <c r="E5274" i="8"/>
  <c r="D5274" i="8" s="1"/>
  <c r="E5543" i="8"/>
  <c r="D5543" i="8" s="1"/>
  <c r="E5772" i="8"/>
  <c r="D5772" i="8" s="1"/>
  <c r="E5975" i="8"/>
  <c r="D5975" i="8" s="1"/>
  <c r="E6191" i="8"/>
  <c r="D6191" i="8" s="1"/>
  <c r="E6357" i="8"/>
  <c r="D6357" i="8" s="1"/>
  <c r="E6532" i="8"/>
  <c r="D6532" i="8" s="1"/>
  <c r="E6707" i="8"/>
  <c r="D6707" i="8" s="1"/>
  <c r="E6884" i="8"/>
  <c r="D6884" i="8" s="1"/>
  <c r="E7044" i="8"/>
  <c r="D7044" i="8" s="1"/>
  <c r="E3043" i="8"/>
  <c r="D3043" i="8" s="1"/>
  <c r="E3787" i="8"/>
  <c r="D3787" i="8" s="1"/>
  <c r="E4275" i="8"/>
  <c r="D4275" i="8" s="1"/>
  <c r="E4619" i="8"/>
  <c r="D4619" i="8" s="1"/>
  <c r="E5009" i="8"/>
  <c r="D5009" i="8" s="1"/>
  <c r="E5304" i="8"/>
  <c r="D5304" i="8" s="1"/>
  <c r="E5544" i="8"/>
  <c r="D5544" i="8" s="1"/>
  <c r="E5809" i="8"/>
  <c r="D5809" i="8" s="1"/>
  <c r="E6010" i="8"/>
  <c r="D6010" i="8" s="1"/>
  <c r="E6194" i="8"/>
  <c r="D6194" i="8" s="1"/>
  <c r="E6387" i="8"/>
  <c r="D6387" i="8" s="1"/>
  <c r="E6549" i="8"/>
  <c r="D6549" i="8" s="1"/>
  <c r="E6710" i="8"/>
  <c r="D6710" i="8" s="1"/>
  <c r="E6885" i="8"/>
  <c r="D6885" i="8" s="1"/>
  <c r="E7089" i="8"/>
  <c r="D7089" i="8" s="1"/>
  <c r="E7230" i="8"/>
  <c r="D7230" i="8" s="1"/>
  <c r="E7370" i="8"/>
  <c r="D7370" i="8" s="1"/>
  <c r="E7514" i="8"/>
  <c r="D7514" i="8" s="1"/>
  <c r="E7606" i="8"/>
  <c r="D7606" i="8" s="1"/>
  <c r="E7702" i="8"/>
  <c r="D7702" i="8" s="1"/>
  <c r="E7798" i="8"/>
  <c r="D7798" i="8" s="1"/>
  <c r="E7902" i="8"/>
  <c r="D7902" i="8" s="1"/>
  <c r="E7990" i="8"/>
  <c r="D7990" i="8" s="1"/>
  <c r="E8094" i="8"/>
  <c r="D8094" i="8" s="1"/>
  <c r="E8182" i="8"/>
  <c r="D8182" i="8" s="1"/>
  <c r="E8278" i="8"/>
  <c r="D8278" i="8" s="1"/>
  <c r="E8366" i="8"/>
  <c r="D8366" i="8" s="1"/>
  <c r="E8470" i="8"/>
  <c r="D8470" i="8" s="1"/>
  <c r="E2247" i="8"/>
  <c r="D2247" i="8" s="1"/>
  <c r="E3707" i="8"/>
  <c r="D3707" i="8" s="1"/>
  <c r="E4356" i="8"/>
  <c r="D4356" i="8" s="1"/>
  <c r="E4853" i="8"/>
  <c r="D4853" i="8" s="1"/>
  <c r="E5258" i="8"/>
  <c r="D5258" i="8" s="1"/>
  <c r="E5635" i="8"/>
  <c r="D5635" i="8" s="1"/>
  <c r="E5897" i="8"/>
  <c r="D5897" i="8" s="1"/>
  <c r="E6185" i="8"/>
  <c r="D6185" i="8" s="1"/>
  <c r="E6423" i="8"/>
  <c r="D6423" i="8" s="1"/>
  <c r="E6659" i="8"/>
  <c r="D6659" i="8" s="1"/>
  <c r="E6875" i="8"/>
  <c r="D6875" i="8" s="1"/>
  <c r="E7086" i="8"/>
  <c r="D7086" i="8" s="1"/>
  <c r="E7249" i="8"/>
  <c r="D7249" i="8" s="1"/>
  <c r="E7394" i="8"/>
  <c r="D7394" i="8" s="1"/>
  <c r="E7528" i="8"/>
  <c r="D7528" i="8" s="1"/>
  <c r="E7631" i="8"/>
  <c r="D7631" i="8" s="1"/>
  <c r="E7722" i="8"/>
  <c r="D7722" i="8" s="1"/>
  <c r="E7813" i="8"/>
  <c r="D7813" i="8" s="1"/>
  <c r="E7914" i="8"/>
  <c r="D7914" i="8" s="1"/>
  <c r="E8005" i="8"/>
  <c r="D8005" i="8" s="1"/>
  <c r="E8097" i="8"/>
  <c r="D8097" i="8" s="1"/>
  <c r="E8207" i="8"/>
  <c r="D8207" i="8" s="1"/>
  <c r="E8298" i="8"/>
  <c r="D8298" i="8" s="1"/>
  <c r="E8389" i="8"/>
  <c r="D8389" i="8" s="1"/>
  <c r="E8481" i="8"/>
  <c r="D8481" i="8" s="1"/>
  <c r="E8577" i="8"/>
  <c r="D8577" i="8" s="1"/>
  <c r="E8657" i="8"/>
  <c r="D8657" i="8" s="1"/>
  <c r="E8737" i="8"/>
  <c r="D8737" i="8" s="1"/>
  <c r="E8833" i="8"/>
  <c r="D8833" i="8" s="1"/>
  <c r="E8913" i="8"/>
  <c r="D8913" i="8" s="1"/>
  <c r="E8993" i="8"/>
  <c r="D8993" i="8" s="1"/>
  <c r="E9081" i="8"/>
  <c r="D9081" i="8" s="1"/>
  <c r="E9161" i="8"/>
  <c r="D9161" i="8" s="1"/>
  <c r="E9241" i="8"/>
  <c r="D9241" i="8" s="1"/>
  <c r="E9321" i="8"/>
  <c r="D9321" i="8" s="1"/>
  <c r="E9417" i="8"/>
  <c r="D9417" i="8" s="1"/>
  <c r="E9497" i="8"/>
  <c r="D9497" i="8" s="1"/>
  <c r="E9577" i="8"/>
  <c r="D9577" i="8" s="1"/>
  <c r="E9665" i="8"/>
  <c r="D9665" i="8" s="1"/>
  <c r="E9745" i="8"/>
  <c r="D9745" i="8" s="1"/>
  <c r="E9825" i="8"/>
  <c r="D9825" i="8" s="1"/>
  <c r="E9913" i="8"/>
  <c r="D9913" i="8" s="1"/>
  <c r="E10001" i="8"/>
  <c r="D10001" i="8" s="1"/>
  <c r="E3180" i="8"/>
  <c r="D3180" i="8" s="1"/>
  <c r="E4019" i="8"/>
  <c r="D4019" i="8" s="1"/>
  <c r="E4490" i="8"/>
  <c r="D4490" i="8" s="1"/>
  <c r="E4908" i="8"/>
  <c r="D4908" i="8" s="1"/>
  <c r="E5263" i="8"/>
  <c r="D5263" i="8" s="1"/>
  <c r="E5591" i="8"/>
  <c r="D5591" i="8" s="1"/>
  <c r="E5855" i="8"/>
  <c r="D5855" i="8" s="1"/>
  <c r="E6081" i="8"/>
  <c r="D6081" i="8" s="1"/>
  <c r="E6311" i="8"/>
  <c r="D6311" i="8" s="1"/>
  <c r="E6509" i="8"/>
  <c r="D6509" i="8" s="1"/>
  <c r="E6702" i="8"/>
  <c r="D6702" i="8" s="1"/>
  <c r="E6917" i="8"/>
  <c r="D6917" i="8" s="1"/>
  <c r="E7106" i="8"/>
  <c r="D7106" i="8" s="1"/>
  <c r="E7266" i="8"/>
  <c r="D7266" i="8" s="1"/>
  <c r="E7429" i="8"/>
  <c r="D7429" i="8" s="1"/>
  <c r="E7540" i="8"/>
  <c r="D7540" i="8" s="1"/>
  <c r="E7633" i="8"/>
  <c r="D7633" i="8" s="1"/>
  <c r="E7724" i="8"/>
  <c r="D7724" i="8" s="1"/>
  <c r="E7825" i="8"/>
  <c r="D7825" i="8" s="1"/>
  <c r="E7916" i="8"/>
  <c r="D7916" i="8" s="1"/>
  <c r="E8017" i="8"/>
  <c r="D8017" i="8" s="1"/>
  <c r="E8117" i="8"/>
  <c r="D8117" i="8" s="1"/>
  <c r="E8209" i="8"/>
  <c r="D8209" i="8" s="1"/>
  <c r="E8300" i="8"/>
  <c r="D8300" i="8" s="1"/>
  <c r="E8401" i="8"/>
  <c r="D8401" i="8" s="1"/>
  <c r="E8492" i="8"/>
  <c r="D8492" i="8" s="1"/>
  <c r="E8579" i="8"/>
  <c r="D8579" i="8" s="1"/>
  <c r="E8675" i="8"/>
  <c r="D8675" i="8" s="1"/>
  <c r="E8755" i="8"/>
  <c r="D8755" i="8" s="1"/>
  <c r="E8835" i="8"/>
  <c r="D8835" i="8" s="1"/>
  <c r="E8915" i="8"/>
  <c r="D8915" i="8" s="1"/>
  <c r="E9003" i="8"/>
  <c r="D9003" i="8" s="1"/>
  <c r="E9083" i="8"/>
  <c r="D9083" i="8" s="1"/>
  <c r="E9163" i="8"/>
  <c r="D9163" i="8" s="1"/>
  <c r="E9259" i="8"/>
  <c r="D9259" i="8" s="1"/>
  <c r="E9339" i="8"/>
  <c r="D9339" i="8" s="1"/>
  <c r="E9419" i="8"/>
  <c r="D9419" i="8" s="1"/>
  <c r="E9507" i="8"/>
  <c r="D9507" i="8" s="1"/>
  <c r="E9587" i="8"/>
  <c r="D9587" i="8" s="1"/>
  <c r="E9667" i="8"/>
  <c r="D9667" i="8" s="1"/>
  <c r="E9747" i="8"/>
  <c r="D9747" i="8" s="1"/>
  <c r="E9843" i="8"/>
  <c r="D9843" i="8" s="1"/>
  <c r="E9923" i="8"/>
  <c r="D9923" i="8" s="1"/>
  <c r="E1129" i="8"/>
  <c r="D1129" i="8" s="1"/>
  <c r="E3393" i="8"/>
  <c r="D3393" i="8" s="1"/>
  <c r="E4099" i="8"/>
  <c r="D4099" i="8" s="1"/>
  <c r="E4539" i="8"/>
  <c r="D4539" i="8" s="1"/>
  <c r="E4991" i="8"/>
  <c r="D4991" i="8" s="1"/>
  <c r="E5377" i="8"/>
  <c r="D5377" i="8" s="1"/>
  <c r="E5648" i="8"/>
  <c r="D5648" i="8" s="1"/>
  <c r="E5906" i="8"/>
  <c r="D5906" i="8" s="1"/>
  <c r="E6131" i="8"/>
  <c r="D6131" i="8" s="1"/>
  <c r="E6337" i="8"/>
  <c r="D6337" i="8" s="1"/>
  <c r="E6531" i="8"/>
  <c r="D6531" i="8" s="1"/>
  <c r="E6747" i="8"/>
  <c r="D6747" i="8" s="1"/>
  <c r="E6962" i="8"/>
  <c r="D6962" i="8" s="1"/>
  <c r="E7138" i="8"/>
  <c r="D7138" i="8" s="1"/>
  <c r="E7301" i="8"/>
  <c r="D7301" i="8" s="1"/>
  <c r="E7446" i="8"/>
  <c r="D7446" i="8" s="1"/>
  <c r="E7553" i="8"/>
  <c r="D7553" i="8" s="1"/>
  <c r="E7653" i="8"/>
  <c r="D7653" i="8" s="1"/>
  <c r="E7745" i="8"/>
  <c r="D7745" i="8" s="1"/>
  <c r="E7845" i="8"/>
  <c r="D7845" i="8" s="1"/>
  <c r="E7946" i="8"/>
  <c r="D7946" i="8" s="1"/>
  <c r="E8037" i="8"/>
  <c r="D8037" i="8" s="1"/>
  <c r="E8129" i="8"/>
  <c r="D8129" i="8" s="1"/>
  <c r="E8220" i="8"/>
  <c r="D8220" i="8" s="1"/>
  <c r="E8321" i="8"/>
  <c r="D8321" i="8" s="1"/>
  <c r="E8412" i="8"/>
  <c r="D8412" i="8" s="1"/>
  <c r="E8513" i="8"/>
  <c r="D8513" i="8" s="1"/>
  <c r="E8605" i="8"/>
  <c r="D8605" i="8" s="1"/>
  <c r="E8685" i="8"/>
  <c r="D8685" i="8" s="1"/>
  <c r="E8765" i="8"/>
  <c r="D8765" i="8" s="1"/>
  <c r="E8853" i="8"/>
  <c r="D8853" i="8" s="1"/>
  <c r="E8933" i="8"/>
  <c r="D8933" i="8" s="1"/>
  <c r="E9013" i="8"/>
  <c r="D9013" i="8" s="1"/>
  <c r="E2703" i="8"/>
  <c r="D2703" i="8" s="1"/>
  <c r="E3755" i="8"/>
  <c r="D3755" i="8" s="1"/>
  <c r="E4298" i="8"/>
  <c r="D4298" i="8" s="1"/>
  <c r="E4714" i="8"/>
  <c r="D4714" i="8" s="1"/>
  <c r="E5135" i="8"/>
  <c r="D5135" i="8" s="1"/>
  <c r="E5470" i="8"/>
  <c r="D5470" i="8" s="1"/>
  <c r="E5728" i="8"/>
  <c r="D5728" i="8" s="1"/>
  <c r="E6000" i="8"/>
  <c r="D6000" i="8" s="1"/>
  <c r="E6220" i="8"/>
  <c r="D6220" i="8" s="1"/>
  <c r="E6419" i="8"/>
  <c r="D6419" i="8" s="1"/>
  <c r="E6631" i="8"/>
  <c r="D6631" i="8" s="1"/>
  <c r="E6829" i="8"/>
  <c r="D6829" i="8" s="1"/>
  <c r="E7022" i="8"/>
  <c r="D7022" i="8" s="1"/>
  <c r="E7185" i="8"/>
  <c r="D7185" i="8" s="1"/>
  <c r="E7361" i="8"/>
  <c r="D7361" i="8" s="1"/>
  <c r="E7492" i="8"/>
  <c r="D7492" i="8" s="1"/>
  <c r="E7591" i="8"/>
  <c r="D7591" i="8" s="1"/>
  <c r="E7691" i="8"/>
  <c r="D7691" i="8" s="1"/>
  <c r="E7783" i="8"/>
  <c r="D7783" i="8" s="1"/>
  <c r="E7874" i="8"/>
  <c r="D7874" i="8" s="1"/>
  <c r="E7975" i="8"/>
  <c r="D7975" i="8" s="1"/>
  <c r="E8075" i="8"/>
  <c r="D8075" i="8" s="1"/>
  <c r="E8167" i="8"/>
  <c r="D8167" i="8" s="1"/>
  <c r="E8267" i="8"/>
  <c r="D8267" i="8" s="1"/>
  <c r="E8359" i="8"/>
  <c r="D8359" i="8" s="1"/>
  <c r="E8450" i="8"/>
  <c r="D8450" i="8" s="1"/>
  <c r="E8541" i="8"/>
  <c r="D8541" i="8" s="1"/>
  <c r="E8630" i="8"/>
  <c r="D8630" i="8" s="1"/>
  <c r="E8718" i="8"/>
  <c r="D8718" i="8" s="1"/>
  <c r="E8798" i="8"/>
  <c r="D8798" i="8" s="1"/>
  <c r="E8886" i="8"/>
  <c r="D8886" i="8" s="1"/>
  <c r="E8966" i="8"/>
  <c r="D8966" i="8" s="1"/>
  <c r="E9046" i="8"/>
  <c r="D9046" i="8" s="1"/>
  <c r="E9134" i="8"/>
  <c r="D9134" i="8" s="1"/>
  <c r="E9214" i="8"/>
  <c r="D9214" i="8" s="1"/>
  <c r="E9302" i="8"/>
  <c r="D9302" i="8" s="1"/>
  <c r="E9390" i="8"/>
  <c r="D9390" i="8" s="1"/>
  <c r="E9470" i="8"/>
  <c r="D9470" i="8" s="1"/>
  <c r="E9550" i="8"/>
  <c r="D9550" i="8" s="1"/>
  <c r="E9630" i="8"/>
  <c r="D9630" i="8" s="1"/>
  <c r="E9718" i="8"/>
  <c r="D9718" i="8" s="1"/>
  <c r="E9798" i="8"/>
  <c r="D9798" i="8" s="1"/>
  <c r="E9886" i="8"/>
  <c r="D9886" i="8" s="1"/>
  <c r="E9974" i="8"/>
  <c r="D9974" i="8" s="1"/>
  <c r="E9916" i="8"/>
  <c r="D9916" i="8" s="1"/>
  <c r="E9788" i="8"/>
  <c r="D9788" i="8" s="1"/>
  <c r="E9647" i="8"/>
  <c r="D9647" i="8" s="1"/>
  <c r="E9519" i="8"/>
  <c r="D9519" i="8" s="1"/>
  <c r="E9391" i="8"/>
  <c r="D9391" i="8" s="1"/>
  <c r="E9237" i="8"/>
  <c r="D9237" i="8" s="1"/>
  <c r="E9109" i="8"/>
  <c r="D9109" i="8" s="1"/>
  <c r="E8960" i="8"/>
  <c r="D8960" i="8" s="1"/>
  <c r="E8800" i="8"/>
  <c r="D8800" i="8" s="1"/>
  <c r="E8624" i="8"/>
  <c r="D8624" i="8" s="1"/>
  <c r="E8452" i="8"/>
  <c r="D8452" i="8" s="1"/>
  <c r="E8269" i="8"/>
  <c r="D8269" i="8" s="1"/>
  <c r="E8050" i="8"/>
  <c r="D8050" i="8" s="1"/>
  <c r="E7867" i="8"/>
  <c r="D7867" i="8" s="1"/>
  <c r="E7684" i="8"/>
  <c r="D7684" i="8" s="1"/>
  <c r="E7474" i="8"/>
  <c r="D7474" i="8" s="1"/>
  <c r="E7189" i="8"/>
  <c r="D7189" i="8" s="1"/>
  <c r="E6833" i="8"/>
  <c r="D6833" i="8" s="1"/>
  <c r="E6441" i="8"/>
  <c r="D6441" i="8" s="1"/>
  <c r="E5937" i="8"/>
  <c r="D5937" i="8" s="1"/>
  <c r="E5452" i="8"/>
  <c r="D5452" i="8" s="1"/>
  <c r="E4725" i="8"/>
  <c r="D4725" i="8" s="1"/>
  <c r="E3631" i="8"/>
  <c r="D3631" i="8" s="1"/>
  <c r="E9578" i="8"/>
  <c r="D9578" i="8" s="1"/>
  <c r="E9117" i="8"/>
  <c r="D9117" i="8" s="1"/>
  <c r="E8586" i="8"/>
  <c r="D8586" i="8" s="1"/>
  <c r="E7897" i="8"/>
  <c r="D7897" i="8" s="1"/>
  <c r="E6858" i="8"/>
  <c r="D6858" i="8" s="1"/>
  <c r="E5636" i="8"/>
  <c r="D5636" i="8" s="1"/>
  <c r="E9893" i="8"/>
  <c r="D9893" i="8" s="1"/>
  <c r="E9420" i="8"/>
  <c r="D9420" i="8" s="1"/>
  <c r="E8932" i="8"/>
  <c r="D8932" i="8" s="1"/>
  <c r="E8347" i="8"/>
  <c r="D8347" i="8" s="1"/>
  <c r="E7634" i="8"/>
  <c r="D7634" i="8" s="1"/>
  <c r="E6646" i="8"/>
  <c r="D6646" i="8" s="1"/>
  <c r="E4577" i="8"/>
  <c r="D4577" i="8" s="1"/>
  <c r="E136" i="8"/>
  <c r="D136" i="8" s="1"/>
  <c r="E416" i="8"/>
  <c r="D416" i="8" s="1"/>
  <c r="E43" i="8"/>
  <c r="D43" i="8" s="1"/>
  <c r="E399" i="8"/>
  <c r="D399" i="8" s="1"/>
  <c r="E691" i="8"/>
  <c r="D691" i="8" s="1"/>
  <c r="E45" i="8"/>
  <c r="D45" i="8" s="1"/>
  <c r="E421" i="8"/>
  <c r="D421" i="8" s="1"/>
  <c r="E765" i="8"/>
  <c r="D765" i="8" s="1"/>
  <c r="E1069" i="8"/>
  <c r="D1069" i="8" s="1"/>
  <c r="E1365" i="8"/>
  <c r="D1365" i="8" s="1"/>
  <c r="E174" i="8"/>
  <c r="D174" i="8" s="1"/>
  <c r="E650" i="8"/>
  <c r="D650" i="8" s="1"/>
  <c r="E38" i="8"/>
  <c r="D38" i="8" s="1"/>
  <c r="E475" i="8"/>
  <c r="D475" i="8" s="1"/>
  <c r="E899" i="8"/>
  <c r="D899" i="8" s="1"/>
  <c r="E30" i="8"/>
  <c r="D30" i="8" s="1"/>
  <c r="E478" i="8"/>
  <c r="D478" i="8" s="1"/>
  <c r="E884" i="8"/>
  <c r="D884" i="8" s="1"/>
  <c r="E457" i="8"/>
  <c r="D457" i="8" s="1"/>
  <c r="E803" i="8"/>
  <c r="D803" i="8" s="1"/>
  <c r="E1160" i="8"/>
  <c r="D1160" i="8" s="1"/>
  <c r="E1489" i="8"/>
  <c r="D1489" i="8" s="1"/>
  <c r="E1783" i="8"/>
  <c r="D1783" i="8" s="1"/>
  <c r="E652" i="8"/>
  <c r="D652" i="8" s="1"/>
  <c r="E1244" i="8"/>
  <c r="D1244" i="8" s="1"/>
  <c r="E458" i="8"/>
  <c r="D458" i="8" s="1"/>
  <c r="E1195" i="8"/>
  <c r="D1195" i="8" s="1"/>
  <c r="E1568" i="8"/>
  <c r="D1568" i="8" s="1"/>
  <c r="E1848" i="8"/>
  <c r="D1848" i="8" s="1"/>
  <c r="E57" i="8"/>
  <c r="D57" i="8" s="1"/>
  <c r="E923" i="8"/>
  <c r="D923" i="8" s="1"/>
  <c r="E1330" i="8"/>
  <c r="D1330" i="8" s="1"/>
  <c r="E1680" i="8"/>
  <c r="D1680" i="8" s="1"/>
  <c r="E1954" i="8"/>
  <c r="D1954" i="8" s="1"/>
  <c r="E2194" i="8"/>
  <c r="D2194" i="8" s="1"/>
  <c r="E716" i="8"/>
  <c r="D716" i="8" s="1"/>
  <c r="E1227" i="8"/>
  <c r="D1227" i="8" s="1"/>
  <c r="E1573" i="8"/>
  <c r="D1573" i="8" s="1"/>
  <c r="E1861" i="8"/>
  <c r="D1861" i="8" s="1"/>
  <c r="E873" i="8"/>
  <c r="D873" i="8" s="1"/>
  <c r="E1264" i="8"/>
  <c r="D1264" i="8" s="1"/>
  <c r="E1648" i="8"/>
  <c r="D1648" i="8" s="1"/>
  <c r="E1902" i="8"/>
  <c r="D1902" i="8" s="1"/>
  <c r="E2158" i="8"/>
  <c r="D2158" i="8" s="1"/>
  <c r="E2406" i="8"/>
  <c r="D2406" i="8" s="1"/>
  <c r="E2662" i="8"/>
  <c r="D2662" i="8" s="1"/>
  <c r="E2910" i="8"/>
  <c r="D2910" i="8" s="1"/>
  <c r="E221" i="8"/>
  <c r="D221" i="8" s="1"/>
  <c r="E1355" i="8"/>
  <c r="D1355" i="8" s="1"/>
  <c r="E1292" i="8"/>
  <c r="D1292" i="8" s="1"/>
  <c r="E1917" i="8"/>
  <c r="D1917" i="8" s="1"/>
  <c r="E2285" i="8"/>
  <c r="D2285" i="8" s="1"/>
  <c r="E2551" i="8"/>
  <c r="D2551" i="8" s="1"/>
  <c r="E2852" i="8"/>
  <c r="D2852" i="8" s="1"/>
  <c r="E864" i="8"/>
  <c r="D864" i="8" s="1"/>
  <c r="E874" i="8"/>
  <c r="D874" i="8" s="1"/>
  <c r="E1752" i="8"/>
  <c r="D1752" i="8" s="1"/>
  <c r="E2176" i="8"/>
  <c r="D2176" i="8" s="1"/>
  <c r="E2472" i="8"/>
  <c r="D2472" i="8" s="1"/>
  <c r="E2775" i="8"/>
  <c r="D2775" i="8" s="1"/>
  <c r="E499" i="8"/>
  <c r="D499" i="8" s="1"/>
  <c r="E1609" i="8"/>
  <c r="D1609" i="8" s="1"/>
  <c r="E2119" i="8"/>
  <c r="D2119" i="8" s="1"/>
  <c r="E2433" i="8"/>
  <c r="D2433" i="8" s="1"/>
  <c r="E2704" i="8"/>
  <c r="D2704" i="8" s="1"/>
  <c r="E2984" i="8"/>
  <c r="D2984" i="8" s="1"/>
  <c r="E1102" i="8"/>
  <c r="D1102" i="8" s="1"/>
  <c r="E1782" i="8"/>
  <c r="D1782" i="8" s="1"/>
  <c r="E2207" i="8"/>
  <c r="D2207" i="8" s="1"/>
  <c r="E969" i="8"/>
  <c r="D969" i="8" s="1"/>
  <c r="E1786" i="8"/>
  <c r="D1786" i="8" s="1"/>
  <c r="E1121" i="8"/>
  <c r="D1121" i="8" s="1"/>
  <c r="E2281" i="8"/>
  <c r="D2281" i="8" s="1"/>
  <c r="E2648" i="8"/>
  <c r="D2648" i="8" s="1"/>
  <c r="E3047" i="8"/>
  <c r="D3047" i="8" s="1"/>
  <c r="E3294" i="8"/>
  <c r="D3294" i="8" s="1"/>
  <c r="E3502" i="8"/>
  <c r="D3502" i="8" s="1"/>
  <c r="E1051" i="8"/>
  <c r="D1051" i="8" s="1"/>
  <c r="E2209" i="8"/>
  <c r="D2209" i="8" s="1"/>
  <c r="E2611" i="8"/>
  <c r="D2611" i="8" s="1"/>
  <c r="E2930" i="8"/>
  <c r="D2930" i="8" s="1"/>
  <c r="E3184" i="8"/>
  <c r="D3184" i="8" s="1"/>
  <c r="E3360" i="8"/>
  <c r="D3360" i="8" s="1"/>
  <c r="E3560" i="8"/>
  <c r="D3560" i="8" s="1"/>
  <c r="E3752" i="8"/>
  <c r="D3752" i="8" s="1"/>
  <c r="E1708" i="8"/>
  <c r="D1708" i="8" s="1"/>
  <c r="E2339" i="8"/>
  <c r="D2339" i="8" s="1"/>
  <c r="E2684" i="8"/>
  <c r="D2684" i="8" s="1"/>
  <c r="E2987" i="8"/>
  <c r="D2987" i="8" s="1"/>
  <c r="E3218" i="8"/>
  <c r="D3218" i="8" s="1"/>
  <c r="E3410" i="8"/>
  <c r="D3410" i="8" s="1"/>
  <c r="E3594" i="8"/>
  <c r="D3594" i="8" s="1"/>
  <c r="E1847" i="8"/>
  <c r="D1847" i="8" s="1"/>
  <c r="E2650" i="8"/>
  <c r="D2650" i="8" s="1"/>
  <c r="E3035" i="8"/>
  <c r="D3035" i="8" s="1"/>
  <c r="E3399" i="8"/>
  <c r="D3399" i="8" s="1"/>
  <c r="E3715" i="8"/>
  <c r="D3715" i="8" s="1"/>
  <c r="E3916" i="8"/>
  <c r="D3916" i="8" s="1"/>
  <c r="E4108" i="8"/>
  <c r="D4108" i="8" s="1"/>
  <c r="E1672" i="8"/>
  <c r="D1672" i="8" s="1"/>
  <c r="E2500" i="8"/>
  <c r="D2500" i="8" s="1"/>
  <c r="E3041" i="8"/>
  <c r="D3041" i="8" s="1"/>
  <c r="E3389" i="8"/>
  <c r="D3389" i="8" s="1"/>
  <c r="E3633" i="8"/>
  <c r="D3633" i="8" s="1"/>
  <c r="E3878" i="8"/>
  <c r="D3878" i="8" s="1"/>
  <c r="E4062" i="8"/>
  <c r="D4062" i="8" s="1"/>
  <c r="E4238" i="8"/>
  <c r="D4238" i="8" s="1"/>
  <c r="E4422" i="8"/>
  <c r="D4422" i="8" s="1"/>
  <c r="E4638" i="8"/>
  <c r="D4638" i="8" s="1"/>
  <c r="E4814" i="8"/>
  <c r="D4814" i="8" s="1"/>
  <c r="E4998" i="8"/>
  <c r="D4998" i="8" s="1"/>
  <c r="E5190" i="8"/>
  <c r="D5190" i="8" s="1"/>
  <c r="E5382" i="8"/>
  <c r="D5382" i="8" s="1"/>
  <c r="E2232" i="8"/>
  <c r="D2232" i="8" s="1"/>
  <c r="E2800" i="8"/>
  <c r="D2800" i="8" s="1"/>
  <c r="E3189" i="8"/>
  <c r="D3189" i="8" s="1"/>
  <c r="E3523" i="8"/>
  <c r="D3523" i="8" s="1"/>
  <c r="E3801" i="8"/>
  <c r="D3801" i="8" s="1"/>
  <c r="E3961" i="8"/>
  <c r="D3961" i="8" s="1"/>
  <c r="E4169" i="8"/>
  <c r="D4169" i="8" s="1"/>
  <c r="E2469" i="8"/>
  <c r="D2469" i="8" s="1"/>
  <c r="E3212" i="8"/>
  <c r="D3212" i="8" s="1"/>
  <c r="E3641" i="8"/>
  <c r="D3641" i="8" s="1"/>
  <c r="E4013" i="8"/>
  <c r="D4013" i="8" s="1"/>
  <c r="E4276" i="8"/>
  <c r="D4276" i="8" s="1"/>
  <c r="E4496" i="8"/>
  <c r="D4496" i="8" s="1"/>
  <c r="E4697" i="8"/>
  <c r="D4697" i="8" s="1"/>
  <c r="E4916" i="8"/>
  <c r="D4916" i="8" s="1"/>
  <c r="E5136" i="8"/>
  <c r="D5136" i="8" s="1"/>
  <c r="E5373" i="8"/>
  <c r="D5373" i="8" s="1"/>
  <c r="E2282" i="8"/>
  <c r="D2282" i="8" s="1"/>
  <c r="E3155" i="8"/>
  <c r="D3155" i="8" s="1"/>
  <c r="E3627" i="8"/>
  <c r="D3627" i="8" s="1"/>
  <c r="E3952" i="8"/>
  <c r="D3952" i="8" s="1"/>
  <c r="E4251" i="8"/>
  <c r="D4251" i="8" s="1"/>
  <c r="E4471" i="8"/>
  <c r="D4471" i="8" s="1"/>
  <c r="E4681" i="8"/>
  <c r="D4681" i="8" s="1"/>
  <c r="E4891" i="8"/>
  <c r="D4891" i="8" s="1"/>
  <c r="E5129" i="8"/>
  <c r="D5129" i="8" s="1"/>
  <c r="E5339" i="8"/>
  <c r="D5339" i="8" s="1"/>
  <c r="E5538" i="8"/>
  <c r="D5538" i="8" s="1"/>
  <c r="E5730" i="8"/>
  <c r="D5730" i="8" s="1"/>
  <c r="E2491" i="8"/>
  <c r="D2491" i="8" s="1"/>
  <c r="E3225" i="8"/>
  <c r="D3225" i="8" s="1"/>
  <c r="E3732" i="8"/>
  <c r="D3732" i="8" s="1"/>
  <c r="E4008" i="8"/>
  <c r="D4008" i="8" s="1"/>
  <c r="E4291" i="8"/>
  <c r="D4291" i="8" s="1"/>
  <c r="E4501" i="8"/>
  <c r="D4501" i="8" s="1"/>
  <c r="E4730" i="8"/>
  <c r="D4730" i="8" s="1"/>
  <c r="E4940" i="8"/>
  <c r="D4940" i="8" s="1"/>
  <c r="E5160" i="8"/>
  <c r="D5160" i="8" s="1"/>
  <c r="E5370" i="8"/>
  <c r="D5370" i="8" s="1"/>
  <c r="E5581" i="8"/>
  <c r="D5581" i="8" s="1"/>
  <c r="E5757" i="8"/>
  <c r="D5757" i="8" s="1"/>
  <c r="E5949" i="8"/>
  <c r="D5949" i="8" s="1"/>
  <c r="E6117" i="8"/>
  <c r="D6117" i="8" s="1"/>
  <c r="E2311" i="8"/>
  <c r="D2311" i="8" s="1"/>
  <c r="E3227" i="8"/>
  <c r="D3227" i="8" s="1"/>
  <c r="E3858" i="8"/>
  <c r="D3858" i="8" s="1"/>
  <c r="E4292" i="8"/>
  <c r="D4292" i="8" s="1"/>
  <c r="E4555" i="8"/>
  <c r="D4555" i="8" s="1"/>
  <c r="E4877" i="8"/>
  <c r="D4877" i="8" s="1"/>
  <c r="E2738" i="8"/>
  <c r="D2738" i="8" s="1"/>
  <c r="E3596" i="8"/>
  <c r="D3596" i="8" s="1"/>
  <c r="E4048" i="8"/>
  <c r="D4048" i="8" s="1"/>
  <c r="E4399" i="8"/>
  <c r="D4399" i="8" s="1"/>
  <c r="E4691" i="8"/>
  <c r="D4691" i="8" s="1"/>
  <c r="E5027" i="8"/>
  <c r="D5027" i="8" s="1"/>
  <c r="E5305" i="8"/>
  <c r="D5305" i="8" s="1"/>
  <c r="E5556" i="8"/>
  <c r="D5556" i="8" s="1"/>
  <c r="E5776" i="8"/>
  <c r="D5776" i="8" s="1"/>
  <c r="E5977" i="8"/>
  <c r="D5977" i="8" s="1"/>
  <c r="E6142" i="8"/>
  <c r="D6142" i="8" s="1"/>
  <c r="E6328" i="8"/>
  <c r="D6328" i="8" s="1"/>
  <c r="E6504" i="8"/>
  <c r="D6504" i="8" s="1"/>
  <c r="E6664" i="8"/>
  <c r="D6664" i="8" s="1"/>
  <c r="E6824" i="8"/>
  <c r="D6824" i="8" s="1"/>
  <c r="E7008" i="8"/>
  <c r="D7008" i="8" s="1"/>
  <c r="E2448" i="8"/>
  <c r="D2448" i="8" s="1"/>
  <c r="E3669" i="8"/>
  <c r="D3669" i="8" s="1"/>
  <c r="E4220" i="8"/>
  <c r="D4220" i="8" s="1"/>
  <c r="E4631" i="8"/>
  <c r="D4631" i="8" s="1"/>
  <c r="E5039" i="8"/>
  <c r="D5039" i="8" s="1"/>
  <c r="E5372" i="8"/>
  <c r="D5372" i="8" s="1"/>
  <c r="E5625" i="8"/>
  <c r="D5625" i="8" s="1"/>
  <c r="E5863" i="8"/>
  <c r="D5863" i="8" s="1"/>
  <c r="E6092" i="8"/>
  <c r="D6092" i="8" s="1"/>
  <c r="E6274" i="8"/>
  <c r="D6274" i="8" s="1"/>
  <c r="E6484" i="8"/>
  <c r="D6484" i="8" s="1"/>
  <c r="E6676" i="8"/>
  <c r="D6676" i="8" s="1"/>
  <c r="E6859" i="8"/>
  <c r="D6859" i="8" s="1"/>
  <c r="E7042" i="8"/>
  <c r="D7042" i="8" s="1"/>
  <c r="E7231" i="8"/>
  <c r="D7231" i="8" s="1"/>
  <c r="E7383" i="8"/>
  <c r="D7383" i="8" s="1"/>
  <c r="E1262" i="8"/>
  <c r="D1262" i="8" s="1"/>
  <c r="E3209" i="8"/>
  <c r="D3209" i="8" s="1"/>
  <c r="E3997" i="8"/>
  <c r="D3997" i="8" s="1"/>
  <c r="E4445" i="8"/>
  <c r="D4445" i="8" s="1"/>
  <c r="E4874" i="8"/>
  <c r="D4874" i="8" s="1"/>
  <c r="E5164" i="8"/>
  <c r="D5164" i="8" s="1"/>
  <c r="E5521" i="8"/>
  <c r="D5521" i="8" s="1"/>
  <c r="E5784" i="8"/>
  <c r="D5784" i="8" s="1"/>
  <c r="E5983" i="8"/>
  <c r="D5983" i="8" s="1"/>
  <c r="E6212" i="8"/>
  <c r="D6212" i="8" s="1"/>
  <c r="E6406" i="8"/>
  <c r="D6406" i="8" s="1"/>
  <c r="E6589" i="8"/>
  <c r="D6589" i="8" s="1"/>
  <c r="E6790" i="8"/>
  <c r="D6790" i="8" s="1"/>
  <c r="E6982" i="8"/>
  <c r="D6982" i="8" s="1"/>
  <c r="E7139" i="8"/>
  <c r="D7139" i="8" s="1"/>
  <c r="E7323" i="8"/>
  <c r="D7323" i="8" s="1"/>
  <c r="E1999" i="8"/>
  <c r="D1999" i="8" s="1"/>
  <c r="E3173" i="8"/>
  <c r="D3173" i="8" s="1"/>
  <c r="E3917" i="8"/>
  <c r="D3917" i="8" s="1"/>
  <c r="E4312" i="8"/>
  <c r="D4312" i="8" s="1"/>
  <c r="E4583" i="8"/>
  <c r="D4583" i="8" s="1"/>
  <c r="E4897" i="8"/>
  <c r="D4897" i="8" s="1"/>
  <c r="E5199" i="8"/>
  <c r="D5199" i="8" s="1"/>
  <c r="E5425" i="8"/>
  <c r="D5425" i="8" s="1"/>
  <c r="E5622" i="8"/>
  <c r="D5622" i="8" s="1"/>
  <c r="E5807" i="8"/>
  <c r="D5807" i="8" s="1"/>
  <c r="E5974" i="8"/>
  <c r="D5974" i="8" s="1"/>
  <c r="E6140" i="8"/>
  <c r="D6140" i="8" s="1"/>
  <c r="E6298" i="8"/>
  <c r="D6298" i="8" s="1"/>
  <c r="E6435" i="8"/>
  <c r="D6435" i="8" s="1"/>
  <c r="E6590" i="8"/>
  <c r="D6590" i="8" s="1"/>
  <c r="E6737" i="8"/>
  <c r="D6737" i="8" s="1"/>
  <c r="E6874" i="8"/>
  <c r="D6874" i="8" s="1"/>
  <c r="E7020" i="8"/>
  <c r="D7020" i="8" s="1"/>
  <c r="E7164" i="8"/>
  <c r="D7164" i="8" s="1"/>
  <c r="E7276" i="8"/>
  <c r="D7276" i="8" s="1"/>
  <c r="E7412" i="8"/>
  <c r="D7412" i="8" s="1"/>
  <c r="E2927" i="8"/>
  <c r="D2927" i="8" s="1"/>
  <c r="E3909" i="8"/>
  <c r="D3909" i="8" s="1"/>
  <c r="E4431" i="8"/>
  <c r="D4431" i="8" s="1"/>
  <c r="E4899" i="8"/>
  <c r="D4899" i="8" s="1"/>
  <c r="E5221" i="8"/>
  <c r="D5221" i="8" s="1"/>
  <c r="E5563" i="8"/>
  <c r="D5563" i="8" s="1"/>
  <c r="E5824" i="8"/>
  <c r="D5824" i="8" s="1"/>
  <c r="E6058" i="8"/>
  <c r="D6058" i="8" s="1"/>
  <c r="E6254" i="8"/>
  <c r="D6254" i="8" s="1"/>
  <c r="E6474" i="8"/>
  <c r="D6474" i="8" s="1"/>
  <c r="E6665" i="8"/>
  <c r="D6665" i="8" s="1"/>
  <c r="E6853" i="8"/>
  <c r="D6853" i="8" s="1"/>
  <c r="E7073" i="8"/>
  <c r="D7073" i="8" s="1"/>
  <c r="E3199" i="8"/>
  <c r="D3199" i="8" s="1"/>
  <c r="E3959" i="8"/>
  <c r="D3959" i="8" s="1"/>
  <c r="E4433" i="8"/>
  <c r="D4433" i="8" s="1"/>
  <c r="E4869" i="8"/>
  <c r="D4869" i="8" s="1"/>
  <c r="E5252" i="8"/>
  <c r="D5252" i="8" s="1"/>
  <c r="E5527" i="8"/>
  <c r="D5527" i="8" s="1"/>
  <c r="E5825" i="8"/>
  <c r="D5825" i="8" s="1"/>
  <c r="E6043" i="8"/>
  <c r="D6043" i="8" s="1"/>
  <c r="E6271" i="8"/>
  <c r="D6271" i="8" s="1"/>
  <c r="E6460" i="8"/>
  <c r="D6460" i="8" s="1"/>
  <c r="E6666" i="8"/>
  <c r="D6666" i="8" s="1"/>
  <c r="E6857" i="8"/>
  <c r="D6857" i="8" s="1"/>
  <c r="E7045" i="8"/>
  <c r="D7045" i="8" s="1"/>
  <c r="E7242" i="8"/>
  <c r="D7242" i="8" s="1"/>
  <c r="E7422" i="8"/>
  <c r="D7422" i="8" s="1"/>
  <c r="E7541" i="8"/>
  <c r="D7541" i="8" s="1"/>
  <c r="E7662" i="8"/>
  <c r="D7662" i="8" s="1"/>
  <c r="E7766" i="8"/>
  <c r="D7766" i="8" s="1"/>
  <c r="E7878" i="8"/>
  <c r="D7878" i="8" s="1"/>
  <c r="E7982" i="8"/>
  <c r="D7982" i="8" s="1"/>
  <c r="E8102" i="8"/>
  <c r="D8102" i="8" s="1"/>
  <c r="E8206" i="8"/>
  <c r="D8206" i="8" s="1"/>
  <c r="E8326" i="8"/>
  <c r="D8326" i="8" s="1"/>
  <c r="E8422" i="8"/>
  <c r="D8422" i="8" s="1"/>
  <c r="E8534" i="8"/>
  <c r="D8534" i="8" s="1"/>
  <c r="E3353" i="8"/>
  <c r="D3353" i="8" s="1"/>
  <c r="E4316" i="8"/>
  <c r="D4316" i="8" s="1"/>
  <c r="E4890" i="8"/>
  <c r="D4890" i="8" s="1"/>
  <c r="E5396" i="8"/>
  <c r="D5396" i="8" s="1"/>
  <c r="E5736" i="8"/>
  <c r="D5736" i="8" s="1"/>
  <c r="E6052" i="8"/>
  <c r="D6052" i="8" s="1"/>
  <c r="E6326" i="8"/>
  <c r="D6326" i="8" s="1"/>
  <c r="E6619" i="8"/>
  <c r="D6619" i="8" s="1"/>
  <c r="E6852" i="8"/>
  <c r="D6852" i="8" s="1"/>
  <c r="E7118" i="8"/>
  <c r="D7118" i="8" s="1"/>
  <c r="E7293" i="8"/>
  <c r="D7293" i="8" s="1"/>
  <c r="E7465" i="8"/>
  <c r="D7465" i="8" s="1"/>
  <c r="E7576" i="8"/>
  <c r="D7576" i="8" s="1"/>
  <c r="E7676" i="8"/>
  <c r="D7676" i="8" s="1"/>
  <c r="E7795" i="8"/>
  <c r="D7795" i="8" s="1"/>
  <c r="E7896" i="8"/>
  <c r="D7896" i="8" s="1"/>
  <c r="E8015" i="8"/>
  <c r="D8015" i="8" s="1"/>
  <c r="E8133" i="8"/>
  <c r="D8133" i="8" s="1"/>
  <c r="E8234" i="8"/>
  <c r="D8234" i="8" s="1"/>
  <c r="E8335" i="8"/>
  <c r="D8335" i="8" s="1"/>
  <c r="E8453" i="8"/>
  <c r="D8453" i="8" s="1"/>
  <c r="E8553" i="8"/>
  <c r="D8553" i="8" s="1"/>
  <c r="E8649" i="8"/>
  <c r="D8649" i="8" s="1"/>
  <c r="E8761" i="8"/>
  <c r="D8761" i="8" s="1"/>
  <c r="E8849" i="8"/>
  <c r="D8849" i="8" s="1"/>
  <c r="E8937" i="8"/>
  <c r="D8937" i="8" s="1"/>
  <c r="E9033" i="8"/>
  <c r="D9033" i="8" s="1"/>
  <c r="E9129" i="8"/>
  <c r="D9129" i="8" s="1"/>
  <c r="E9225" i="8"/>
  <c r="D9225" i="8" s="1"/>
  <c r="E9313" i="8"/>
  <c r="D9313" i="8" s="1"/>
  <c r="E9425" i="8"/>
  <c r="D9425" i="8" s="1"/>
  <c r="E9513" i="8"/>
  <c r="D9513" i="8" s="1"/>
  <c r="E9609" i="8"/>
  <c r="D9609" i="8" s="1"/>
  <c r="E9705" i="8"/>
  <c r="D9705" i="8" s="1"/>
  <c r="E9801" i="8"/>
  <c r="D9801" i="8" s="1"/>
  <c r="E9889" i="8"/>
  <c r="D9889" i="8" s="1"/>
  <c r="E9985" i="8"/>
  <c r="D9985" i="8" s="1"/>
  <c r="E3283" i="8"/>
  <c r="D3283" i="8" s="1"/>
  <c r="E4143" i="8"/>
  <c r="D4143" i="8" s="1"/>
  <c r="E4612" i="8"/>
  <c r="D4612" i="8" s="1"/>
  <c r="E5124" i="8"/>
  <c r="D5124" i="8" s="1"/>
  <c r="E5483" i="8"/>
  <c r="D5483" i="8" s="1"/>
  <c r="E5788" i="8"/>
  <c r="D5788" i="8" s="1"/>
  <c r="E6055" i="8"/>
  <c r="D6055" i="8" s="1"/>
  <c r="E6332" i="8"/>
  <c r="D6332" i="8" s="1"/>
  <c r="E6546" i="8"/>
  <c r="D6546" i="8" s="1"/>
  <c r="E6802" i="8"/>
  <c r="D6802" i="8" s="1"/>
  <c r="E7013" i="8"/>
  <c r="D7013" i="8" s="1"/>
  <c r="E7209" i="8"/>
  <c r="D7209" i="8" s="1"/>
  <c r="E7369" i="8"/>
  <c r="D7369" i="8" s="1"/>
  <c r="E7530" i="8"/>
  <c r="D7530" i="8" s="1"/>
  <c r="E7642" i="8"/>
  <c r="D7642" i="8" s="1"/>
  <c r="E7752" i="8"/>
  <c r="D7752" i="8" s="1"/>
  <c r="E7861" i="8"/>
  <c r="D7861" i="8" s="1"/>
  <c r="E7971" i="8"/>
  <c r="D7971" i="8" s="1"/>
  <c r="E8072" i="8"/>
  <c r="D8072" i="8" s="1"/>
  <c r="E8191" i="8"/>
  <c r="D8191" i="8" s="1"/>
  <c r="E8291" i="8"/>
  <c r="D8291" i="8" s="1"/>
  <c r="E8410" i="8"/>
  <c r="D8410" i="8" s="1"/>
  <c r="E8520" i="8"/>
  <c r="D8520" i="8" s="1"/>
  <c r="E8619" i="8"/>
  <c r="D8619" i="8" s="1"/>
  <c r="E8707" i="8"/>
  <c r="D8707" i="8" s="1"/>
  <c r="E8803" i="8"/>
  <c r="D8803" i="8" s="1"/>
  <c r="E8899" i="8"/>
  <c r="D8899" i="8" s="1"/>
  <c r="E8995" i="8"/>
  <c r="D8995" i="8" s="1"/>
  <c r="E9091" i="8"/>
  <c r="D9091" i="8" s="1"/>
  <c r="E9195" i="8"/>
  <c r="D9195" i="8" s="1"/>
  <c r="E9283" i="8"/>
  <c r="D9283" i="8" s="1"/>
  <c r="E9379" i="8"/>
  <c r="D9379" i="8" s="1"/>
  <c r="E9475" i="8"/>
  <c r="D9475" i="8" s="1"/>
  <c r="E9571" i="8"/>
  <c r="D9571" i="8" s="1"/>
  <c r="E9659" i="8"/>
  <c r="D9659" i="8" s="1"/>
  <c r="E9771" i="8"/>
  <c r="D9771" i="8" s="1"/>
  <c r="E9859" i="8"/>
  <c r="D9859" i="8" s="1"/>
  <c r="E9955" i="8"/>
  <c r="D9955" i="8" s="1"/>
  <c r="E2661" i="8"/>
  <c r="D2661" i="8" s="1"/>
  <c r="E3928" i="8"/>
  <c r="D3928" i="8" s="1"/>
  <c r="E4458" i="8"/>
  <c r="D4458" i="8" s="1"/>
  <c r="E4917" i="8"/>
  <c r="D4917" i="8" s="1"/>
  <c r="E5415" i="8"/>
  <c r="D5415" i="8" s="1"/>
  <c r="E5726" i="8"/>
  <c r="D5726" i="8" s="1"/>
  <c r="E5971" i="8"/>
  <c r="D5971" i="8" s="1"/>
  <c r="E6259" i="8"/>
  <c r="D6259" i="8" s="1"/>
  <c r="E6473" i="8"/>
  <c r="D6473" i="8" s="1"/>
  <c r="E6687" i="8"/>
  <c r="D6687" i="8" s="1"/>
  <c r="E6922" i="8"/>
  <c r="D6922" i="8" s="1"/>
  <c r="E7169" i="8"/>
  <c r="D7169" i="8" s="1"/>
  <c r="E7329" i="8"/>
  <c r="D7329" i="8" s="1"/>
  <c r="E7481" i="8"/>
  <c r="D7481" i="8" s="1"/>
  <c r="E7608" i="8"/>
  <c r="D7608" i="8" s="1"/>
  <c r="E7708" i="8"/>
  <c r="D7708" i="8" s="1"/>
  <c r="E7818" i="8"/>
  <c r="D7818" i="8" s="1"/>
  <c r="E7928" i="8"/>
  <c r="D7928" i="8" s="1"/>
  <c r="E8047" i="8"/>
  <c r="D8047" i="8" s="1"/>
  <c r="E8147" i="8"/>
  <c r="D8147" i="8" s="1"/>
  <c r="E8266" i="8"/>
  <c r="D8266" i="8" s="1"/>
  <c r="E8367" i="8"/>
  <c r="D8367" i="8" s="1"/>
  <c r="E8476" i="8"/>
  <c r="D8476" i="8" s="1"/>
  <c r="E8573" i="8"/>
  <c r="D8573" i="8" s="1"/>
  <c r="E8677" i="8"/>
  <c r="D8677" i="8" s="1"/>
  <c r="E8773" i="8"/>
  <c r="D8773" i="8" s="1"/>
  <c r="E8869" i="8"/>
  <c r="D8869" i="8" s="1"/>
  <c r="E8965" i="8"/>
  <c r="D8965" i="8" s="1"/>
  <c r="E9061" i="8"/>
  <c r="D9061" i="8" s="1"/>
  <c r="E3311" i="8"/>
  <c r="D3311" i="8" s="1"/>
  <c r="E4217" i="8"/>
  <c r="D4217" i="8" s="1"/>
  <c r="E4671" i="8"/>
  <c r="D4671" i="8" s="1"/>
  <c r="E5176" i="8"/>
  <c r="D5176" i="8" s="1"/>
  <c r="E5550" i="8"/>
  <c r="D5550" i="8" s="1"/>
  <c r="E5844" i="8"/>
  <c r="D5844" i="8" s="1"/>
  <c r="E6086" i="8"/>
  <c r="D6086" i="8" s="1"/>
  <c r="E6339" i="8"/>
  <c r="D6339" i="8" s="1"/>
  <c r="E6573" i="8"/>
  <c r="D6573" i="8" s="1"/>
  <c r="E6806" i="8"/>
  <c r="D6806" i="8" s="1"/>
  <c r="E7041" i="8"/>
  <c r="D7041" i="8" s="1"/>
  <c r="E7245" i="8"/>
  <c r="D7245" i="8" s="1"/>
  <c r="E7405" i="8"/>
  <c r="D7405" i="8" s="1"/>
  <c r="E7545" i="8"/>
  <c r="D7545" i="8" s="1"/>
  <c r="E7655" i="8"/>
  <c r="D7655" i="8" s="1"/>
  <c r="E7764" i="8"/>
  <c r="D7764" i="8" s="1"/>
  <c r="E7865" i="8"/>
  <c r="D7865" i="8" s="1"/>
  <c r="E7993" i="8"/>
  <c r="D7993" i="8" s="1"/>
  <c r="E8093" i="8"/>
  <c r="D8093" i="8" s="1"/>
  <c r="E8203" i="8"/>
  <c r="D8203" i="8" s="1"/>
  <c r="E8304" i="8"/>
  <c r="D8304" i="8" s="1"/>
  <c r="E8423" i="8"/>
  <c r="D8423" i="8" s="1"/>
  <c r="E8523" i="8"/>
  <c r="D8523" i="8" s="1"/>
  <c r="E8622" i="8"/>
  <c r="D8622" i="8" s="1"/>
  <c r="E8726" i="8"/>
  <c r="D8726" i="8" s="1"/>
  <c r="E8822" i="8"/>
  <c r="D8822" i="8" s="1"/>
  <c r="E8910" i="8"/>
  <c r="D8910" i="8" s="1"/>
  <c r="E9014" i="8"/>
  <c r="D9014" i="8" s="1"/>
  <c r="E9102" i="8"/>
  <c r="D9102" i="8" s="1"/>
  <c r="E9198" i="8"/>
  <c r="D9198" i="8" s="1"/>
  <c r="E9286" i="8"/>
  <c r="D9286" i="8" s="1"/>
  <c r="E9398" i="8"/>
  <c r="D9398" i="8" s="1"/>
  <c r="E9486" i="8"/>
  <c r="D9486" i="8" s="1"/>
  <c r="E9582" i="8"/>
  <c r="D9582" i="8" s="1"/>
  <c r="E9678" i="8"/>
  <c r="D9678" i="8" s="1"/>
  <c r="E9774" i="8"/>
  <c r="D9774" i="8" s="1"/>
  <c r="E9862" i="8"/>
  <c r="D9862" i="8" s="1"/>
  <c r="E9966" i="8"/>
  <c r="D9966" i="8" s="1"/>
  <c r="E9903" i="8"/>
  <c r="D9903" i="8" s="1"/>
  <c r="E9749" i="8"/>
  <c r="D9749" i="8" s="1"/>
  <c r="E9596" i="8"/>
  <c r="D9596" i="8" s="1"/>
  <c r="E9442" i="8"/>
  <c r="D9442" i="8" s="1"/>
  <c r="E9301" i="8"/>
  <c r="D9301" i="8" s="1"/>
  <c r="E9160" i="8"/>
  <c r="D9160" i="8" s="1"/>
  <c r="E8976" i="8"/>
  <c r="D8976" i="8" s="1"/>
  <c r="E8768" i="8"/>
  <c r="D8768" i="8" s="1"/>
  <c r="E8592" i="8"/>
  <c r="D8592" i="8" s="1"/>
  <c r="E8361" i="8"/>
  <c r="D8361" i="8" s="1"/>
  <c r="E8160" i="8"/>
  <c r="D8160" i="8" s="1"/>
  <c r="E7959" i="8"/>
  <c r="D7959" i="8" s="1"/>
  <c r="E7721" i="8"/>
  <c r="D7721" i="8" s="1"/>
  <c r="E7516" i="8"/>
  <c r="D7516" i="8" s="1"/>
  <c r="E7160" i="8"/>
  <c r="D7160" i="8" s="1"/>
  <c r="E6675" i="8"/>
  <c r="D6675" i="8" s="1"/>
  <c r="E6247" i="8"/>
  <c r="D6247" i="8" s="1"/>
  <c r="E5761" i="8"/>
  <c r="D5761" i="8" s="1"/>
  <c r="E5040" i="8"/>
  <c r="D5040" i="8" s="1"/>
  <c r="E4010" i="8"/>
  <c r="D4010" i="8" s="1"/>
  <c r="E9949" i="8"/>
  <c r="D9949" i="8" s="1"/>
  <c r="E9488" i="8"/>
  <c r="D9488" i="8" s="1"/>
  <c r="E9018" i="8"/>
  <c r="D9018" i="8" s="1"/>
  <c r="E8409" i="8"/>
  <c r="D8409" i="8" s="1"/>
  <c r="E7824" i="8"/>
  <c r="D7824" i="8" s="1"/>
  <c r="E6778" i="8"/>
  <c r="D6778" i="8" s="1"/>
  <c r="E4941" i="8"/>
  <c r="D4941" i="8" s="1"/>
  <c r="E9855" i="8"/>
  <c r="D9855" i="8" s="1"/>
  <c r="E9394" i="8"/>
  <c r="D9394" i="8" s="1"/>
  <c r="E8836" i="8"/>
  <c r="D8836" i="8" s="1"/>
  <c r="E8329" i="8"/>
  <c r="D8329" i="8" s="1"/>
  <c r="E7597" i="8"/>
  <c r="D7597" i="8" s="1"/>
  <c r="E6529" i="8"/>
  <c r="D6529" i="8" s="1"/>
  <c r="E4499" i="8"/>
  <c r="D4499" i="8" s="1"/>
  <c r="E152" i="8"/>
  <c r="D152" i="8" s="1"/>
  <c r="E456" i="8"/>
  <c r="D456" i="8" s="1"/>
  <c r="E52" i="8"/>
  <c r="D52" i="8" s="1"/>
  <c r="E409" i="8"/>
  <c r="D409" i="8" s="1"/>
  <c r="E17" i="8"/>
  <c r="D17" i="8" s="1"/>
  <c r="E55" i="8"/>
  <c r="D55" i="8" s="1"/>
  <c r="E462" i="8"/>
  <c r="D462" i="8" s="1"/>
  <c r="E813" i="8"/>
  <c r="D813" i="8" s="1"/>
  <c r="E1085" i="8"/>
  <c r="D1085" i="8" s="1"/>
  <c r="E1381" i="8"/>
  <c r="D1381" i="8" s="1"/>
  <c r="E279" i="8"/>
  <c r="D279" i="8" s="1"/>
  <c r="E675" i="8"/>
  <c r="D675" i="8" s="1"/>
  <c r="E94" i="8"/>
  <c r="D94" i="8" s="1"/>
  <c r="E533" i="8"/>
  <c r="D533" i="8" s="1"/>
  <c r="E918" i="8"/>
  <c r="D918" i="8" s="1"/>
  <c r="E100" i="8"/>
  <c r="D100" i="8" s="1"/>
  <c r="E562" i="8"/>
  <c r="D562" i="8" s="1"/>
  <c r="E912" i="8"/>
  <c r="D912" i="8" s="1"/>
  <c r="E479" i="8"/>
  <c r="D479" i="8" s="1"/>
  <c r="E867" i="8"/>
  <c r="D867" i="8" s="1"/>
  <c r="E1187" i="8"/>
  <c r="D1187" i="8" s="1"/>
  <c r="E1507" i="8"/>
  <c r="D1507" i="8" s="1"/>
  <c r="E1823" i="8"/>
  <c r="D1823" i="8" s="1"/>
  <c r="E740" i="8"/>
  <c r="D740" i="8" s="1"/>
  <c r="E1255" i="8"/>
  <c r="D1255" i="8" s="1"/>
  <c r="E621" i="8"/>
  <c r="D621" i="8" s="1"/>
  <c r="E1208" i="8"/>
  <c r="D1208" i="8" s="1"/>
  <c r="E1613" i="8"/>
  <c r="D1613" i="8" s="1"/>
  <c r="E1904" i="8"/>
  <c r="D1904" i="8" s="1"/>
  <c r="E182" i="8"/>
  <c r="D182" i="8" s="1"/>
  <c r="E976" i="8"/>
  <c r="D976" i="8" s="1"/>
  <c r="E1414" i="8"/>
  <c r="D1414" i="8" s="1"/>
  <c r="E1698" i="8"/>
  <c r="D1698" i="8" s="1"/>
  <c r="E1978" i="8"/>
  <c r="D1978" i="8" s="1"/>
  <c r="E2234" i="8"/>
  <c r="D2234" i="8" s="1"/>
  <c r="E742" i="8"/>
  <c r="D742" i="8" s="1"/>
  <c r="E1263" i="8"/>
  <c r="D1263" i="8" s="1"/>
  <c r="E1619" i="8"/>
  <c r="D1619" i="8" s="1"/>
  <c r="E1869" i="8"/>
  <c r="D1869" i="8" s="1"/>
  <c r="E914" i="8"/>
  <c r="D914" i="8" s="1"/>
  <c r="E1360" i="8"/>
  <c r="D1360" i="8" s="1"/>
  <c r="E1657" i="8"/>
  <c r="D1657" i="8" s="1"/>
  <c r="E1926" i="8"/>
  <c r="D1926" i="8" s="1"/>
  <c r="E2214" i="8"/>
  <c r="D2214" i="8" s="1"/>
  <c r="E2438" i="8"/>
  <c r="D2438" i="8" s="1"/>
  <c r="E2694" i="8"/>
  <c r="D2694" i="8" s="1"/>
  <c r="E2982" i="8"/>
  <c r="D2982" i="8" s="1"/>
  <c r="E386" i="8"/>
  <c r="D386" i="8" s="1"/>
  <c r="E405" i="8"/>
  <c r="D405" i="8" s="1"/>
  <c r="E1364" i="8"/>
  <c r="D1364" i="8" s="1"/>
  <c r="E2331" i="8"/>
  <c r="D2331" i="8" s="1"/>
  <c r="E2642" i="8"/>
  <c r="D2642" i="8" s="1"/>
  <c r="E2871" i="8"/>
  <c r="D2871" i="8" s="1"/>
  <c r="E978" i="8"/>
  <c r="D978" i="8" s="1"/>
  <c r="E1038" i="8"/>
  <c r="D1038" i="8" s="1"/>
  <c r="E1835" i="8"/>
  <c r="D1835" i="8" s="1"/>
  <c r="E2188" i="8"/>
  <c r="D2188" i="8" s="1"/>
  <c r="E2513" i="8"/>
  <c r="D2513" i="8" s="1"/>
  <c r="E2795" i="8"/>
  <c r="D2795" i="8" s="1"/>
  <c r="E887" i="8"/>
  <c r="D887" i="8" s="1"/>
  <c r="E1694" i="8"/>
  <c r="D1694" i="8" s="1"/>
  <c r="E2167" i="8"/>
  <c r="D2167" i="8" s="1"/>
  <c r="E2443" i="8"/>
  <c r="D2443" i="8" s="1"/>
  <c r="E2767" i="8"/>
  <c r="D2767" i="8" s="1"/>
  <c r="E3011" i="8"/>
  <c r="D3011" i="8" s="1"/>
  <c r="E1190" i="8"/>
  <c r="D1190" i="8" s="1"/>
  <c r="E1908" i="8"/>
  <c r="D1908" i="8" s="1"/>
  <c r="E2243" i="8"/>
  <c r="D2243" i="8" s="1"/>
  <c r="E1153" i="8"/>
  <c r="D1153" i="8" s="1"/>
  <c r="E1863" i="8"/>
  <c r="D1863" i="8" s="1"/>
  <c r="E1603" i="8"/>
  <c r="D1603" i="8" s="1"/>
  <c r="E2298" i="8"/>
  <c r="D2298" i="8" s="1"/>
  <c r="E2731" i="8"/>
  <c r="D2731" i="8" s="1"/>
  <c r="E3068" i="8"/>
  <c r="D3068" i="8" s="1"/>
  <c r="E3310" i="8"/>
  <c r="D3310" i="8" s="1"/>
  <c r="E1226" i="8"/>
  <c r="D1226" i="8" s="1"/>
  <c r="E2229" i="8"/>
  <c r="D2229" i="8" s="1"/>
  <c r="E2653" i="8"/>
  <c r="D2653" i="8" s="1"/>
  <c r="E2946" i="8"/>
  <c r="D2946" i="8" s="1"/>
  <c r="E3192" i="8"/>
  <c r="D3192" i="8" s="1"/>
  <c r="E3392" i="8"/>
  <c r="D3392" i="8" s="1"/>
  <c r="E3576" i="8"/>
  <c r="D3576" i="8" s="1"/>
  <c r="E3760" i="8"/>
  <c r="D3760" i="8" s="1"/>
  <c r="E1868" i="8"/>
  <c r="D1868" i="8" s="1"/>
  <c r="E2355" i="8"/>
  <c r="D2355" i="8" s="1"/>
  <c r="E3021" i="8"/>
  <c r="D3021" i="8" s="1"/>
  <c r="E3234" i="8"/>
  <c r="D3234" i="8" s="1"/>
  <c r="E3434" i="8"/>
  <c r="D3434" i="8" s="1"/>
  <c r="E3618" i="8"/>
  <c r="D3618" i="8" s="1"/>
  <c r="E2674" i="8"/>
  <c r="D2674" i="8" s="1"/>
  <c r="E3156" i="8"/>
  <c r="D3156" i="8" s="1"/>
  <c r="E3425" i="8"/>
  <c r="D3425" i="8" s="1"/>
  <c r="E3733" i="8"/>
  <c r="D3733" i="8" s="1"/>
  <c r="E4116" i="8"/>
  <c r="D4116" i="8" s="1"/>
  <c r="E1801" i="8"/>
  <c r="D1801" i="8" s="1"/>
  <c r="E3074" i="8"/>
  <c r="D3074" i="8" s="1"/>
  <c r="E3671" i="8"/>
  <c r="D3671" i="8" s="1"/>
  <c r="E3894" i="8"/>
  <c r="D3894" i="8" s="1"/>
  <c r="E4278" i="8"/>
  <c r="D4278" i="8" s="1"/>
  <c r="E4646" i="8"/>
  <c r="D4646" i="8" s="1"/>
  <c r="E4854" i="8"/>
  <c r="D4854" i="8" s="1"/>
  <c r="E5222" i="8"/>
  <c r="D5222" i="8" s="1"/>
  <c r="E2316" i="8"/>
  <c r="D2316" i="8" s="1"/>
  <c r="E3267" i="8"/>
  <c r="D3267" i="8" s="1"/>
  <c r="E3548" i="8"/>
  <c r="D3548" i="8" s="1"/>
  <c r="E4009" i="8"/>
  <c r="D4009" i="8" s="1"/>
  <c r="E2577" i="8"/>
  <c r="D2577" i="8" s="1"/>
  <c r="E3293" i="8"/>
  <c r="D3293" i="8" s="1"/>
  <c r="E4039" i="8"/>
  <c r="D4039" i="8" s="1"/>
  <c r="E4532" i="8"/>
  <c r="D4532" i="8" s="1"/>
  <c r="E4962" i="8"/>
  <c r="D4962" i="8" s="1"/>
  <c r="E5154" i="8"/>
  <c r="D5154" i="8" s="1"/>
  <c r="E2588" i="8"/>
  <c r="D2588" i="8" s="1"/>
  <c r="E3727" i="8"/>
  <c r="D3727" i="8" s="1"/>
  <c r="E4042" i="8"/>
  <c r="D4042" i="8" s="1"/>
  <c r="E4480" i="8"/>
  <c r="D4480" i="8" s="1"/>
  <c r="E4736" i="8"/>
  <c r="D4736" i="8" s="1"/>
  <c r="E5138" i="8"/>
  <c r="D5138" i="8" s="1"/>
  <c r="E5570" i="8"/>
  <c r="D5570" i="8" s="1"/>
  <c r="E2602" i="8"/>
  <c r="D2602" i="8" s="1"/>
  <c r="E3244" i="8"/>
  <c r="D3244" i="8" s="1"/>
  <c r="E4059" i="8"/>
  <c r="D4059" i="8" s="1"/>
  <c r="E4300" i="8"/>
  <c r="D4300" i="8" s="1"/>
  <c r="E4748" i="8"/>
  <c r="D4748" i="8" s="1"/>
  <c r="E4949" i="8"/>
  <c r="D4949" i="8" s="1"/>
  <c r="E5405" i="8"/>
  <c r="D5405" i="8" s="1"/>
  <c r="E5781" i="8"/>
  <c r="D5781" i="8" s="1"/>
  <c r="E5965" i="8"/>
  <c r="D5965" i="8" s="1"/>
  <c r="E2376" i="8"/>
  <c r="D2376" i="8" s="1"/>
  <c r="E3879" i="8"/>
  <c r="D3879" i="8" s="1"/>
  <c r="E4307" i="8"/>
  <c r="D4307" i="8" s="1"/>
  <c r="E4892" i="8"/>
  <c r="D4892" i="8" s="1"/>
  <c r="E2912" i="8"/>
  <c r="D2912" i="8" s="1"/>
  <c r="E4088" i="8"/>
  <c r="D4088" i="8" s="1"/>
  <c r="E4412" i="8"/>
  <c r="D4412" i="8" s="1"/>
  <c r="E5042" i="8"/>
  <c r="D5042" i="8" s="1"/>
  <c r="E5588" i="8"/>
  <c r="D5588" i="8" s="1"/>
  <c r="E5785" i="8"/>
  <c r="D5785" i="8" s="1"/>
  <c r="E6196" i="8"/>
  <c r="D6196" i="8" s="1"/>
  <c r="E6344" i="8"/>
  <c r="D6344" i="8" s="1"/>
  <c r="E6688" i="8"/>
  <c r="D6688" i="8" s="1"/>
  <c r="E7016" i="8"/>
  <c r="D7016" i="8" s="1"/>
  <c r="E2675" i="8"/>
  <c r="D2675" i="8" s="1"/>
  <c r="E4299" i="8"/>
  <c r="D4299" i="8" s="1"/>
  <c r="E4668" i="8"/>
  <c r="D4668" i="8" s="1"/>
  <c r="E5389" i="8"/>
  <c r="D5389" i="8" s="1"/>
  <c r="E5873" i="8"/>
  <c r="D5873" i="8" s="1"/>
  <c r="E6103" i="8"/>
  <c r="D6103" i="8" s="1"/>
  <c r="E6493" i="8"/>
  <c r="D6493" i="8" s="1"/>
  <c r="E6886" i="8"/>
  <c r="D6886" i="8" s="1"/>
  <c r="E7069" i="8"/>
  <c r="D7069" i="8" s="1"/>
  <c r="E7407" i="8"/>
  <c r="D7407" i="8" s="1"/>
  <c r="E1566" i="8"/>
  <c r="D1566" i="8" s="1"/>
  <c r="E4053" i="8"/>
  <c r="D4053" i="8" s="1"/>
  <c r="E4914" i="8"/>
  <c r="D4914" i="8" s="1"/>
  <c r="E5281" i="8"/>
  <c r="D5281" i="8" s="1"/>
  <c r="E5795" i="8"/>
  <c r="D5795" i="8" s="1"/>
  <c r="E6233" i="8"/>
  <c r="D6233" i="8" s="1"/>
  <c r="E6626" i="8"/>
  <c r="D6626" i="8" s="1"/>
  <c r="E6799" i="8"/>
  <c r="D6799" i="8" s="1"/>
  <c r="E7163" i="8"/>
  <c r="D7163" i="8" s="1"/>
  <c r="E2227" i="8"/>
  <c r="D2227" i="8" s="1"/>
  <c r="E3947" i="8"/>
  <c r="D3947" i="8" s="1"/>
  <c r="E4330" i="8"/>
  <c r="D4330" i="8" s="1"/>
  <c r="E4932" i="8"/>
  <c r="D4932" i="8" s="1"/>
  <c r="E5216" i="8"/>
  <c r="D5216" i="8" s="1"/>
  <c r="E5657" i="8"/>
  <c r="D5657" i="8" s="1"/>
  <c r="E5827" i="8"/>
  <c r="D5827" i="8" s="1"/>
  <c r="E6162" i="8"/>
  <c r="D6162" i="8" s="1"/>
  <c r="E6325" i="8"/>
  <c r="D6325" i="8" s="1"/>
  <c r="E6609" i="8"/>
  <c r="D6609" i="8" s="1"/>
  <c r="E6764" i="8"/>
  <c r="D6764" i="8" s="1"/>
  <c r="E7047" i="8"/>
  <c r="D7047" i="8" s="1"/>
  <c r="E7316" i="8"/>
  <c r="D7316" i="8" s="1"/>
  <c r="E3114" i="8"/>
  <c r="D3114" i="8" s="1"/>
  <c r="E4040" i="8"/>
  <c r="D4040" i="8" s="1"/>
  <c r="E4927" i="8"/>
  <c r="D4927" i="8" s="1"/>
  <c r="E5327" i="8"/>
  <c r="D5327" i="8" s="1"/>
  <c r="E5856" i="8"/>
  <c r="D5856" i="8" s="1"/>
  <c r="E6074" i="8"/>
  <c r="D6074" i="8" s="1"/>
  <c r="E6487" i="8"/>
  <c r="D6487" i="8" s="1"/>
  <c r="E6898" i="8"/>
  <c r="D6898" i="8" s="1"/>
  <c r="E1608" i="8"/>
  <c r="D1608" i="8" s="1"/>
  <c r="E4005" i="8"/>
  <c r="D4005" i="8" s="1"/>
  <c r="E4528" i="8"/>
  <c r="D4528" i="8" s="1"/>
  <c r="E5277" i="8"/>
  <c r="D5277" i="8" s="1"/>
  <c r="E5843" i="8"/>
  <c r="D5843" i="8" s="1"/>
  <c r="E6060" i="8"/>
  <c r="D6060" i="8" s="1"/>
  <c r="E6476" i="8"/>
  <c r="D6476" i="8" s="1"/>
  <c r="E6870" i="8"/>
  <c r="D6870" i="8" s="1"/>
  <c r="E7102" i="8"/>
  <c r="D7102" i="8" s="1"/>
  <c r="E7434" i="8"/>
  <c r="D7434" i="8" s="1"/>
  <c r="E7566" i="8"/>
  <c r="D7566" i="8" s="1"/>
  <c r="E1981" i="8"/>
  <c r="D1981" i="8" s="1"/>
  <c r="E3518" i="8"/>
  <c r="D3518" i="8" s="1"/>
  <c r="E2711" i="8"/>
  <c r="D2711" i="8" s="1"/>
  <c r="E2043" i="8"/>
  <c r="D2043" i="8" s="1"/>
  <c r="E3932" i="8"/>
  <c r="D3932" i="8" s="1"/>
  <c r="E2612" i="8"/>
  <c r="D2612" i="8" s="1"/>
  <c r="E3403" i="8"/>
  <c r="D3403" i="8" s="1"/>
  <c r="E4086" i="8"/>
  <c r="D4086" i="8" s="1"/>
  <c r="E4446" i="8"/>
  <c r="D4446" i="8" s="1"/>
  <c r="E5030" i="8"/>
  <c r="D5030" i="8" s="1"/>
  <c r="E855" i="8"/>
  <c r="D855" i="8" s="1"/>
  <c r="E2887" i="8"/>
  <c r="D2887" i="8" s="1"/>
  <c r="E3809" i="8"/>
  <c r="D3809" i="8" s="1"/>
  <c r="E4185" i="8"/>
  <c r="D4185" i="8" s="1"/>
  <c r="E3679" i="8"/>
  <c r="D3679" i="8" s="1"/>
  <c r="E4304" i="8"/>
  <c r="D4304" i="8" s="1"/>
  <c r="E4724" i="8"/>
  <c r="D4724" i="8" s="1"/>
  <c r="E5400" i="8"/>
  <c r="D5400" i="8" s="1"/>
  <c r="E3196" i="8"/>
  <c r="D3196" i="8" s="1"/>
  <c r="E4279" i="8"/>
  <c r="D4279" i="8" s="1"/>
  <c r="E4937" i="8"/>
  <c r="D4937" i="8" s="1"/>
  <c r="E5357" i="8"/>
  <c r="D5357" i="8" s="1"/>
  <c r="E5746" i="8"/>
  <c r="D5746" i="8" s="1"/>
  <c r="E3747" i="8"/>
  <c r="D3747" i="8" s="1"/>
  <c r="E4520" i="8"/>
  <c r="D4520" i="8" s="1"/>
  <c r="E5169" i="8"/>
  <c r="D5169" i="8" s="1"/>
  <c r="E5589" i="8"/>
  <c r="D5589" i="8" s="1"/>
  <c r="E6149" i="8"/>
  <c r="D6149" i="8" s="1"/>
  <c r="E3391" i="8"/>
  <c r="D3391" i="8" s="1"/>
  <c r="E4613" i="8"/>
  <c r="D4613" i="8" s="1"/>
  <c r="E3660" i="8"/>
  <c r="D3660" i="8" s="1"/>
  <c r="E4735" i="8"/>
  <c r="D4735" i="8" s="1"/>
  <c r="E5335" i="8"/>
  <c r="D5335" i="8" s="1"/>
  <c r="E5986" i="8"/>
  <c r="D5986" i="8" s="1"/>
  <c r="E6520" i="8"/>
  <c r="D6520" i="8" s="1"/>
  <c r="E6856" i="8"/>
  <c r="D6856" i="8" s="1"/>
  <c r="E3700" i="8"/>
  <c r="D3700" i="8" s="1"/>
  <c r="E5055" i="8"/>
  <c r="D5055" i="8" s="1"/>
  <c r="E5675" i="8"/>
  <c r="D5675" i="8" s="1"/>
  <c r="E6319" i="8"/>
  <c r="D6319" i="8" s="1"/>
  <c r="E6685" i="8"/>
  <c r="D6685" i="8" s="1"/>
  <c r="E7239" i="8"/>
  <c r="D7239" i="8" s="1"/>
  <c r="E3427" i="8"/>
  <c r="D3427" i="8" s="1"/>
  <c r="E4504" i="8"/>
  <c r="D4504" i="8" s="1"/>
  <c r="E5534" i="8"/>
  <c r="D5534" i="8" s="1"/>
  <c r="E6025" i="8"/>
  <c r="D6025" i="8" s="1"/>
  <c r="E6415" i="8"/>
  <c r="D6415" i="8" s="1"/>
  <c r="E7001" i="8"/>
  <c r="D7001" i="8" s="1"/>
  <c r="E7339" i="8"/>
  <c r="D7339" i="8" s="1"/>
  <c r="E3345" i="8"/>
  <c r="D3345" i="8" s="1"/>
  <c r="E4664" i="8"/>
  <c r="D4664" i="8" s="1"/>
  <c r="E5463" i="8"/>
  <c r="D5463" i="8" s="1"/>
  <c r="E6006" i="8"/>
  <c r="D6006" i="8" s="1"/>
  <c r="E6471" i="8"/>
  <c r="D6471" i="8" s="1"/>
  <c r="E6910" i="8"/>
  <c r="D6910" i="8" s="1"/>
  <c r="E7180" i="8"/>
  <c r="D7180" i="8" s="1"/>
  <c r="E7420" i="8"/>
  <c r="D7420" i="8" s="1"/>
  <c r="E4521" i="8"/>
  <c r="D4521" i="8" s="1"/>
  <c r="E5623" i="8"/>
  <c r="D5623" i="8" s="1"/>
  <c r="E6268" i="8"/>
  <c r="D6268" i="8" s="1"/>
  <c r="E6678" i="8"/>
  <c r="D6678" i="8" s="1"/>
  <c r="E3269" i="8"/>
  <c r="D3269" i="8" s="1"/>
  <c r="E4901" i="8"/>
  <c r="D4901" i="8" s="1"/>
  <c r="E5624" i="8"/>
  <c r="D5624" i="8" s="1"/>
  <c r="E6285" i="8"/>
  <c r="D6285" i="8" s="1"/>
  <c r="E6679" i="8"/>
  <c r="D6679" i="8" s="1"/>
  <c r="E7256" i="8"/>
  <c r="D7256" i="8" s="1"/>
  <c r="E9770" i="8"/>
  <c r="D9770" i="8" s="1"/>
  <c r="E9373" i="8"/>
  <c r="D9373" i="8" s="1"/>
  <c r="E8826" i="8"/>
  <c r="D8826" i="8" s="1"/>
  <c r="E8153" i="8"/>
  <c r="D8153" i="8" s="1"/>
  <c r="E7529" i="8"/>
  <c r="D7529" i="8" s="1"/>
  <c r="E6390" i="8"/>
  <c r="D6390" i="8" s="1"/>
  <c r="E3963" i="8"/>
  <c r="D3963" i="8" s="1"/>
  <c r="E9701" i="8"/>
  <c r="D9701" i="8" s="1"/>
  <c r="E9202" i="8"/>
  <c r="D9202" i="8" s="1"/>
  <c r="E8692" i="8"/>
  <c r="D8692" i="8" s="1"/>
  <c r="E8036" i="8"/>
  <c r="D8036" i="8" s="1"/>
  <c r="E7313" i="8"/>
  <c r="D7313" i="8" s="1"/>
  <c r="E5815" i="8"/>
  <c r="D5815" i="8" s="1"/>
  <c r="E2832" i="8"/>
  <c r="D2832" i="8" s="1"/>
  <c r="E280" i="8"/>
  <c r="D280" i="8" s="1"/>
  <c r="E592" i="8"/>
  <c r="D592" i="8" s="1"/>
  <c r="E189" i="8"/>
  <c r="D189" i="8" s="1"/>
  <c r="E537" i="8"/>
  <c r="D537" i="8" s="1"/>
  <c r="E71" i="8"/>
  <c r="D71" i="8" s="1"/>
  <c r="E222" i="8"/>
  <c r="D222" i="8" s="1"/>
  <c r="E630" i="8"/>
  <c r="D630" i="8" s="1"/>
  <c r="E933" i="8"/>
  <c r="D933" i="8" s="1"/>
  <c r="E1189" i="8"/>
  <c r="D1189" i="8" s="1"/>
  <c r="E1517" i="8"/>
  <c r="D1517" i="8" s="1"/>
  <c r="E447" i="8"/>
  <c r="D447" i="8" s="1"/>
  <c r="E833" i="8"/>
  <c r="D833" i="8" s="1"/>
  <c r="E283" i="8"/>
  <c r="D283" i="8" s="1"/>
  <c r="E720" i="8"/>
  <c r="D720" i="8" s="1"/>
  <c r="E1018" i="8"/>
  <c r="D1018" i="8" s="1"/>
  <c r="E300" i="8"/>
  <c r="D300" i="8" s="1"/>
  <c r="E713" i="8"/>
  <c r="D713" i="8" s="1"/>
  <c r="E185" i="8"/>
  <c r="D185" i="8" s="1"/>
  <c r="E599" i="8"/>
  <c r="D599" i="8" s="1"/>
  <c r="E986" i="8"/>
  <c r="D986" i="8" s="1"/>
  <c r="E1306" i="8"/>
  <c r="D1306" i="8" s="1"/>
  <c r="E1639" i="8"/>
  <c r="D1639" i="8" s="1"/>
  <c r="E318" i="8"/>
  <c r="D318" i="8" s="1"/>
  <c r="E998" i="8"/>
  <c r="D998" i="8" s="1"/>
  <c r="E1432" i="8"/>
  <c r="D1432" i="8" s="1"/>
  <c r="E898" i="8"/>
  <c r="D898" i="8" s="1"/>
  <c r="E1386" i="8"/>
  <c r="D1386" i="8" s="1"/>
  <c r="E1723" i="8"/>
  <c r="D1723" i="8" s="1"/>
  <c r="E2000" i="8"/>
  <c r="D2000" i="8" s="1"/>
  <c r="E493" i="8"/>
  <c r="D493" i="8" s="1"/>
  <c r="E1159" i="8"/>
  <c r="D1159" i="8" s="1"/>
  <c r="E1542" i="8"/>
  <c r="D1542" i="8" s="1"/>
  <c r="E1808" i="8"/>
  <c r="D1808" i="8" s="1"/>
  <c r="E2058" i="8"/>
  <c r="D2058" i="8" s="1"/>
  <c r="E284" i="8"/>
  <c r="D284" i="8" s="1"/>
  <c r="E983" i="8"/>
  <c r="D983" i="8" s="1"/>
  <c r="E1394" i="8"/>
  <c r="D1394" i="8" s="1"/>
  <c r="E1692" i="8"/>
  <c r="D1692" i="8" s="1"/>
  <c r="E425" i="8"/>
  <c r="D425" i="8" s="1"/>
  <c r="E1067" i="8"/>
  <c r="D1067" i="8" s="1"/>
  <c r="E1465" i="8"/>
  <c r="D1465" i="8" s="1"/>
  <c r="E1757" i="8"/>
  <c r="D1757" i="8" s="1"/>
  <c r="E2030" i="8"/>
  <c r="D2030" i="8" s="1"/>
  <c r="E2326" i="8"/>
  <c r="D2326" i="8" s="1"/>
  <c r="E2526" i="8"/>
  <c r="D2526" i="8" s="1"/>
  <c r="E2798" i="8"/>
  <c r="D2798" i="8" s="1"/>
  <c r="E3054" i="8"/>
  <c r="D3054" i="8" s="1"/>
  <c r="E993" i="8"/>
  <c r="D993" i="8" s="1"/>
  <c r="E859" i="8"/>
  <c r="D859" i="8" s="1"/>
  <c r="E1669" i="8"/>
  <c r="D1669" i="8" s="1"/>
  <c r="E2117" i="8"/>
  <c r="D2117" i="8" s="1"/>
  <c r="E2441" i="8"/>
  <c r="D2441" i="8" s="1"/>
  <c r="E2715" i="8"/>
  <c r="D2715" i="8" s="1"/>
  <c r="E124" i="8"/>
  <c r="D124" i="8" s="1"/>
  <c r="E1248" i="8"/>
  <c r="D1248" i="8" s="1"/>
  <c r="E1494" i="8"/>
  <c r="D1494" i="8" s="1"/>
  <c r="E1959" i="8"/>
  <c r="D1959" i="8" s="1"/>
  <c r="E2346" i="8"/>
  <c r="D2346" i="8" s="1"/>
  <c r="E2628" i="8"/>
  <c r="D2628" i="8" s="1"/>
  <c r="E2890" i="8"/>
  <c r="D2890" i="8" s="1"/>
  <c r="E1218" i="8"/>
  <c r="D1218" i="8" s="1"/>
  <c r="E1919" i="8"/>
  <c r="D1919" i="8" s="1"/>
  <c r="E2275" i="8"/>
  <c r="D2275" i="8" s="1"/>
  <c r="E2557" i="8"/>
  <c r="D2557" i="8" s="1"/>
  <c r="E2872" i="8"/>
  <c r="D2872" i="8" s="1"/>
  <c r="E3117" i="8"/>
  <c r="D3117" i="8" s="1"/>
  <c r="E1572" i="8"/>
  <c r="D1572" i="8" s="1"/>
  <c r="E2025" i="8"/>
  <c r="D2025" i="8" s="1"/>
  <c r="E2372" i="8"/>
  <c r="D2372" i="8" s="1"/>
  <c r="E1487" i="8"/>
  <c r="D1487" i="8" s="1"/>
  <c r="E2041" i="8"/>
  <c r="D2041" i="8" s="1"/>
  <c r="E1913" i="8"/>
  <c r="D1913" i="8" s="1"/>
  <c r="E2467" i="8"/>
  <c r="D2467" i="8" s="1"/>
  <c r="E2857" i="8"/>
  <c r="D2857" i="8" s="1"/>
  <c r="E3166" i="8"/>
  <c r="D3166" i="8" s="1"/>
  <c r="E3382" i="8"/>
  <c r="D3382" i="8" s="1"/>
  <c r="E3606" i="8"/>
  <c r="D3606" i="8" s="1"/>
  <c r="E1781" i="8"/>
  <c r="D1781" i="8" s="1"/>
  <c r="E2416" i="8"/>
  <c r="D2416" i="8" s="1"/>
  <c r="E2763" i="8"/>
  <c r="D2763" i="8" s="1"/>
  <c r="E3071" i="8"/>
  <c r="D3071" i="8" s="1"/>
  <c r="E3264" i="8"/>
  <c r="D3264" i="8" s="1"/>
  <c r="E3480" i="8"/>
  <c r="D3480" i="8" s="1"/>
  <c r="E3640" i="8"/>
  <c r="D3640" i="8" s="1"/>
  <c r="E987" i="8"/>
  <c r="D987" i="8" s="1"/>
  <c r="E2156" i="8"/>
  <c r="D2156" i="8" s="1"/>
  <c r="E2489" i="8"/>
  <c r="D2489" i="8" s="1"/>
  <c r="E2836" i="8"/>
  <c r="D2836" i="8" s="1"/>
  <c r="E3112" i="8"/>
  <c r="D3112" i="8" s="1"/>
  <c r="E3314" i="8"/>
  <c r="D3314" i="8" s="1"/>
  <c r="E3498" i="8"/>
  <c r="D3498" i="8" s="1"/>
  <c r="E920" i="8"/>
  <c r="D920" i="8" s="1"/>
  <c r="E2327" i="8"/>
  <c r="D2327" i="8" s="1"/>
  <c r="E2919" i="8"/>
  <c r="D2919" i="8" s="1"/>
  <c r="E3259" i="8"/>
  <c r="D3259" i="8" s="1"/>
  <c r="E3565" i="8"/>
  <c r="D3565" i="8" s="1"/>
  <c r="E3804" i="8"/>
  <c r="D3804" i="8" s="1"/>
  <c r="E4012" i="8"/>
  <c r="D4012" i="8" s="1"/>
  <c r="E4172" i="8"/>
  <c r="D4172" i="8" s="1"/>
  <c r="E2220" i="8"/>
  <c r="D2220" i="8" s="1"/>
  <c r="E2812" i="8"/>
  <c r="D2812" i="8" s="1"/>
  <c r="E3211" i="8"/>
  <c r="D3211" i="8" s="1"/>
  <c r="E3492" i="8"/>
  <c r="D3492" i="8" s="1"/>
  <c r="E3772" i="8"/>
  <c r="D3772" i="8" s="1"/>
  <c r="E3942" i="8"/>
  <c r="D3942" i="8" s="1"/>
  <c r="E4166" i="8"/>
  <c r="D4166" i="8" s="1"/>
  <c r="E4350" i="8"/>
  <c r="D4350" i="8" s="1"/>
  <c r="E4518" i="8"/>
  <c r="D4518" i="8" s="1"/>
  <c r="E4742" i="8"/>
  <c r="D4742" i="8" s="1"/>
  <c r="E4926" i="8"/>
  <c r="D4926" i="8" s="1"/>
  <c r="E5086" i="8"/>
  <c r="D5086" i="8" s="1"/>
  <c r="E5278" i="8"/>
  <c r="D5278" i="8" s="1"/>
  <c r="E1883" i="8"/>
  <c r="D1883" i="8" s="1"/>
  <c r="E2488" i="8"/>
  <c r="D2488" i="8" s="1"/>
  <c r="E3031" i="8"/>
  <c r="D3031" i="8" s="1"/>
  <c r="E3369" i="8"/>
  <c r="D3369" i="8" s="1"/>
  <c r="E3663" i="8"/>
  <c r="D3663" i="8" s="1"/>
  <c r="E3865" i="8"/>
  <c r="D3865" i="8" s="1"/>
  <c r="E4057" i="8"/>
  <c r="D4057" i="8" s="1"/>
  <c r="E1726" i="8"/>
  <c r="D1726" i="8" s="1"/>
  <c r="E2897" i="8"/>
  <c r="D2897" i="8" s="1"/>
  <c r="E3417" i="8"/>
  <c r="D3417" i="8" s="1"/>
  <c r="E3834" i="8"/>
  <c r="D3834" i="8" s="1"/>
  <c r="E4141" i="8"/>
  <c r="D4141" i="8" s="1"/>
  <c r="E4386" i="8"/>
  <c r="D4386" i="8" s="1"/>
  <c r="E4578" i="8"/>
  <c r="D4578" i="8" s="1"/>
  <c r="E4816" i="8"/>
  <c r="D4816" i="8" s="1"/>
  <c r="E5044" i="8"/>
  <c r="D5044" i="8" s="1"/>
  <c r="E5245" i="8"/>
  <c r="D5245" i="8" s="1"/>
  <c r="E1545" i="8"/>
  <c r="D1545" i="8" s="1"/>
  <c r="E2839" i="8"/>
  <c r="D2839" i="8" s="1"/>
  <c r="E3401" i="8"/>
  <c r="D3401" i="8" s="1"/>
  <c r="E3824" i="8"/>
  <c r="D3824" i="8" s="1"/>
  <c r="E4131" i="8"/>
  <c r="D4131" i="8" s="1"/>
  <c r="E4361" i="8"/>
  <c r="D4361" i="8" s="1"/>
  <c r="E4589" i="8"/>
  <c r="D4589" i="8" s="1"/>
  <c r="E4800" i="8"/>
  <c r="D4800" i="8" s="1"/>
  <c r="E5019" i="8"/>
  <c r="D5019" i="8" s="1"/>
  <c r="E5229" i="8"/>
  <c r="D5229" i="8" s="1"/>
  <c r="E5450" i="8"/>
  <c r="D5450" i="8" s="1"/>
  <c r="E5610" i="8"/>
  <c r="D5610" i="8" s="1"/>
  <c r="E1964" i="8"/>
  <c r="D1964" i="8" s="1"/>
  <c r="E2957" i="8"/>
  <c r="D2957" i="8" s="1"/>
  <c r="E3449" i="8"/>
  <c r="D3449" i="8" s="1"/>
  <c r="E3842" i="8"/>
  <c r="D3842" i="8" s="1"/>
  <c r="E4187" i="8"/>
  <c r="D4187" i="8" s="1"/>
  <c r="E4383" i="8"/>
  <c r="D4383" i="8" s="1"/>
  <c r="E4611" i="8"/>
  <c r="D4611" i="8" s="1"/>
  <c r="E4858" i="8"/>
  <c r="D4858" i="8" s="1"/>
  <c r="E5041" i="8"/>
  <c r="D5041" i="8" s="1"/>
  <c r="E5269" i="8"/>
  <c r="D5269" i="8" s="1"/>
  <c r="E5477" i="8"/>
  <c r="D5477" i="8" s="1"/>
  <c r="E5661" i="8"/>
  <c r="D5661" i="8" s="1"/>
  <c r="E5845" i="8"/>
  <c r="D5845" i="8" s="1"/>
  <c r="E6045" i="8"/>
  <c r="D6045" i="8" s="1"/>
  <c r="E6213" i="8"/>
  <c r="D6213" i="8" s="1"/>
  <c r="E2841" i="8"/>
  <c r="D2841" i="8" s="1"/>
  <c r="E3619" i="8"/>
  <c r="D3619" i="8" s="1"/>
  <c r="E4063" i="8"/>
  <c r="D4063" i="8" s="1"/>
  <c r="E4424" i="8"/>
  <c r="D4424" i="8" s="1"/>
  <c r="E4731" i="8"/>
  <c r="D4731" i="8" s="1"/>
  <c r="E1985" i="8"/>
  <c r="D1985" i="8" s="1"/>
  <c r="E3268" i="8"/>
  <c r="D3268" i="8" s="1"/>
  <c r="E3843" i="8"/>
  <c r="D3843" i="8" s="1"/>
  <c r="E4237" i="8"/>
  <c r="D4237" i="8" s="1"/>
  <c r="E4530" i="8"/>
  <c r="D4530" i="8" s="1"/>
  <c r="E4866" i="8"/>
  <c r="D4866" i="8" s="1"/>
  <c r="E5144" i="8"/>
  <c r="D5144" i="8" s="1"/>
  <c r="E5439" i="8"/>
  <c r="D5439" i="8" s="1"/>
  <c r="E5684" i="8"/>
  <c r="D5684" i="8" s="1"/>
  <c r="E5876" i="8"/>
  <c r="D5876" i="8" s="1"/>
  <c r="E6068" i="8"/>
  <c r="D6068" i="8" s="1"/>
  <c r="E6248" i="8"/>
  <c r="D6248" i="8" s="1"/>
  <c r="E6416" i="8"/>
  <c r="D6416" i="8" s="1"/>
  <c r="E6584" i="8"/>
  <c r="D6584" i="8" s="1"/>
  <c r="E6760" i="8"/>
  <c r="D6760" i="8" s="1"/>
  <c r="E6904" i="8"/>
  <c r="D6904" i="8" s="1"/>
  <c r="E543" i="8"/>
  <c r="D543" i="8" s="1"/>
  <c r="E3187" i="8"/>
  <c r="D3187" i="8" s="1"/>
  <c r="E3930" i="8"/>
  <c r="D3930" i="8" s="1"/>
  <c r="E4396" i="8"/>
  <c r="D4396" i="8" s="1"/>
  <c r="E4844" i="8"/>
  <c r="D4844" i="8" s="1"/>
  <c r="E5189" i="8"/>
  <c r="D5189" i="8" s="1"/>
  <c r="E5491" i="8"/>
  <c r="D5491" i="8" s="1"/>
  <c r="E5759" i="8"/>
  <c r="D5759" i="8" s="1"/>
  <c r="E5978" i="8"/>
  <c r="D5978" i="8" s="1"/>
  <c r="E6186" i="8"/>
  <c r="D6186" i="8" s="1"/>
  <c r="E6383" i="8"/>
  <c r="D6383" i="8" s="1"/>
  <c r="E6566" i="8"/>
  <c r="D6566" i="8" s="1"/>
  <c r="E6767" i="8"/>
  <c r="D6767" i="8" s="1"/>
  <c r="E6969" i="8"/>
  <c r="D6969" i="8" s="1"/>
  <c r="E7127" i="8"/>
  <c r="D7127" i="8" s="1"/>
  <c r="E7311" i="8"/>
  <c r="D7311" i="8" s="1"/>
  <c r="E7471" i="8"/>
  <c r="D7471" i="8" s="1"/>
  <c r="E2640" i="8"/>
  <c r="D2640" i="8" s="1"/>
  <c r="E3716" i="8"/>
  <c r="D3716" i="8" s="1"/>
  <c r="E4271" i="8"/>
  <c r="D4271" i="8" s="1"/>
  <c r="E4659" i="8"/>
  <c r="D4659" i="8" s="1"/>
  <c r="E5080" i="8"/>
  <c r="D5080" i="8" s="1"/>
  <c r="E5398" i="8"/>
  <c r="D5398" i="8" s="1"/>
  <c r="E5656" i="8"/>
  <c r="D5656" i="8" s="1"/>
  <c r="E5879" i="8"/>
  <c r="D5879" i="8" s="1"/>
  <c r="E6119" i="8"/>
  <c r="D6119" i="8" s="1"/>
  <c r="E6287" i="8"/>
  <c r="D6287" i="8" s="1"/>
  <c r="E6498" i="8"/>
  <c r="D6498" i="8" s="1"/>
  <c r="E6690" i="8"/>
  <c r="D6690" i="8" s="1"/>
  <c r="E6854" i="8"/>
  <c r="D6854" i="8" s="1"/>
  <c r="E7055" i="8"/>
  <c r="D7055" i="8" s="1"/>
  <c r="E7235" i="8"/>
  <c r="D7235" i="8" s="1"/>
  <c r="E7387" i="8"/>
  <c r="D7387" i="8" s="1"/>
  <c r="E2573" i="8"/>
  <c r="D2573" i="8" s="1"/>
  <c r="E3691" i="8"/>
  <c r="D3691" i="8" s="1"/>
  <c r="E4082" i="8"/>
  <c r="D4082" i="8" s="1"/>
  <c r="E4466" i="8"/>
  <c r="D4466" i="8" s="1"/>
  <c r="E4740" i="8"/>
  <c r="D4740" i="8" s="1"/>
  <c r="E5033" i="8"/>
  <c r="D5033" i="8" s="1"/>
  <c r="E5299" i="8"/>
  <c r="D5299" i="8" s="1"/>
  <c r="E5548" i="8"/>
  <c r="D5548" i="8" s="1"/>
  <c r="E5707" i="8"/>
  <c r="D5707" i="8" s="1"/>
  <c r="E5890" i="8"/>
  <c r="D5890" i="8" s="1"/>
  <c r="E6079" i="8"/>
  <c r="D6079" i="8" s="1"/>
  <c r="E6214" i="8"/>
  <c r="D6214" i="8" s="1"/>
  <c r="E6371" i="8"/>
  <c r="D6371" i="8" s="1"/>
  <c r="E6517" i="8"/>
  <c r="D6517" i="8" s="1"/>
  <c r="E6663" i="8"/>
  <c r="D6663" i="8" s="1"/>
  <c r="E6801" i="8"/>
  <c r="D6801" i="8" s="1"/>
  <c r="E6956" i="8"/>
  <c r="D6956" i="8" s="1"/>
  <c r="E7092" i="8"/>
  <c r="D7092" i="8" s="1"/>
  <c r="E7228" i="8"/>
  <c r="D7228" i="8" s="1"/>
  <c r="E7348" i="8"/>
  <c r="D7348" i="8" s="1"/>
  <c r="E994" i="8"/>
  <c r="D994" i="8" s="1"/>
  <c r="E3468" i="8"/>
  <c r="D3468" i="8" s="1"/>
  <c r="E4274" i="8"/>
  <c r="D4274" i="8" s="1"/>
  <c r="E4677" i="8"/>
  <c r="D4677" i="8" s="1"/>
  <c r="E5088" i="8"/>
  <c r="D5088" i="8" s="1"/>
  <c r="E5427" i="8"/>
  <c r="D5427" i="8" s="1"/>
  <c r="E5700" i="8"/>
  <c r="D5700" i="8" s="1"/>
  <c r="E5924" i="8"/>
  <c r="D5924" i="8" s="1"/>
  <c r="E6175" i="8"/>
  <c r="D6175" i="8" s="1"/>
  <c r="E6372" i="8"/>
  <c r="D6372" i="8" s="1"/>
  <c r="E6577" i="8"/>
  <c r="D6577" i="8" s="1"/>
  <c r="E6780" i="8"/>
  <c r="D6780" i="8" s="1"/>
  <c r="E6971" i="8"/>
  <c r="D6971" i="8" s="1"/>
  <c r="E2303" i="8"/>
  <c r="D2303" i="8" s="1"/>
  <c r="E3547" i="8"/>
  <c r="D3547" i="8" s="1"/>
  <c r="E4216" i="8"/>
  <c r="D4216" i="8" s="1"/>
  <c r="E4683" i="8"/>
  <c r="D4683" i="8" s="1"/>
  <c r="E5061" i="8"/>
  <c r="D5061" i="8" s="1"/>
  <c r="E5447" i="8"/>
  <c r="D5447" i="8" s="1"/>
  <c r="E5683" i="8"/>
  <c r="D5683" i="8" s="1"/>
  <c r="E5908" i="8"/>
  <c r="D5908" i="8" s="1"/>
  <c r="E6159" i="8"/>
  <c r="D6159" i="8" s="1"/>
  <c r="E6345" i="8"/>
  <c r="D6345" i="8" s="1"/>
  <c r="E6564" i="8"/>
  <c r="D6564" i="8" s="1"/>
  <c r="E6783" i="8"/>
  <c r="D6783" i="8" s="1"/>
  <c r="E6972" i="8"/>
  <c r="D6972" i="8" s="1"/>
  <c r="E7141" i="8"/>
  <c r="D7141" i="8" s="1"/>
  <c r="E7320" i="8"/>
  <c r="D7320" i="8" s="1"/>
  <c r="E7486" i="8"/>
  <c r="D7486" i="8" s="1"/>
  <c r="E7598" i="8"/>
  <c r="D7598" i="8" s="1"/>
  <c r="E7710" i="8"/>
  <c r="D7710" i="8" s="1"/>
  <c r="E7830" i="8"/>
  <c r="D7830" i="8" s="1"/>
  <c r="E7926" i="8"/>
  <c r="D7926" i="8" s="1"/>
  <c r="E8038" i="8"/>
  <c r="D8038" i="8" s="1"/>
  <c r="E8150" i="8"/>
  <c r="D8150" i="8" s="1"/>
  <c r="E8262" i="8"/>
  <c r="D8262" i="8" s="1"/>
  <c r="E8358" i="8"/>
  <c r="D8358" i="8" s="1"/>
  <c r="E8486" i="8"/>
  <c r="D8486" i="8" s="1"/>
  <c r="E2759" i="8"/>
  <c r="D2759" i="8" s="1"/>
  <c r="E3951" i="8"/>
  <c r="D3951" i="8" s="1"/>
  <c r="E4567" i="8"/>
  <c r="D4567" i="8" s="1"/>
  <c r="E5152" i="8"/>
  <c r="D5152" i="8" s="1"/>
  <c r="E5531" i="8"/>
  <c r="D5531" i="8" s="1"/>
  <c r="E5872" i="8"/>
  <c r="D5872" i="8" s="1"/>
  <c r="E6207" i="8"/>
  <c r="D6207" i="8" s="1"/>
  <c r="E6483" i="8"/>
  <c r="D6483" i="8" s="1"/>
  <c r="E6716" i="8"/>
  <c r="D6716" i="8" s="1"/>
  <c r="E7009" i="8"/>
  <c r="D7009" i="8" s="1"/>
  <c r="E7190" i="8"/>
  <c r="D7190" i="8" s="1"/>
  <c r="E7366" i="8"/>
  <c r="D7366" i="8" s="1"/>
  <c r="E7507" i="8"/>
  <c r="D7507" i="8" s="1"/>
  <c r="E7640" i="8"/>
  <c r="D7640" i="8" s="1"/>
  <c r="E7740" i="8"/>
  <c r="D7740" i="8" s="1"/>
  <c r="E7850" i="8"/>
  <c r="D7850" i="8" s="1"/>
  <c r="E7960" i="8"/>
  <c r="D7960" i="8" s="1"/>
  <c r="E8069" i="8"/>
  <c r="D8069" i="8" s="1"/>
  <c r="E8170" i="8"/>
  <c r="D8170" i="8" s="1"/>
  <c r="E8289" i="8"/>
  <c r="D8289" i="8" s="1"/>
  <c r="E8399" i="8"/>
  <c r="D8399" i="8" s="1"/>
  <c r="E8508" i="8"/>
  <c r="D8508" i="8" s="1"/>
  <c r="E8609" i="8"/>
  <c r="D8609" i="8" s="1"/>
  <c r="E8705" i="8"/>
  <c r="D8705" i="8" s="1"/>
  <c r="E8793" i="8"/>
  <c r="D8793" i="8" s="1"/>
  <c r="E8889" i="8"/>
  <c r="D8889" i="8" s="1"/>
  <c r="E8985" i="8"/>
  <c r="D8985" i="8" s="1"/>
  <c r="E9089" i="8"/>
  <c r="D9089" i="8" s="1"/>
  <c r="E9177" i="8"/>
  <c r="D9177" i="8" s="1"/>
  <c r="E9281" i="8"/>
  <c r="D9281" i="8" s="1"/>
  <c r="E9369" i="8"/>
  <c r="D9369" i="8" s="1"/>
  <c r="E9465" i="8"/>
  <c r="D9465" i="8" s="1"/>
  <c r="E9561" i="8"/>
  <c r="D9561" i="8" s="1"/>
  <c r="E9657" i="8"/>
  <c r="D9657" i="8" s="1"/>
  <c r="E9753" i="8"/>
  <c r="D9753" i="8" s="1"/>
  <c r="E9857" i="8"/>
  <c r="D9857" i="8" s="1"/>
  <c r="E9945" i="8"/>
  <c r="D9945" i="8" s="1"/>
  <c r="E2476" i="8"/>
  <c r="D2476" i="8" s="1"/>
  <c r="E3722" i="8"/>
  <c r="D3722" i="8" s="1"/>
  <c r="E4411" i="8"/>
  <c r="D4411" i="8" s="1"/>
  <c r="E4860" i="8"/>
  <c r="D4860" i="8" s="1"/>
  <c r="E5338" i="8"/>
  <c r="D5338" i="8" s="1"/>
  <c r="E5667" i="8"/>
  <c r="D5667" i="8" s="1"/>
  <c r="E5947" i="8"/>
  <c r="D5947" i="8" s="1"/>
  <c r="E6190" i="8"/>
  <c r="D6190" i="8" s="1"/>
  <c r="E6450" i="8"/>
  <c r="D6450" i="8" s="1"/>
  <c r="E6661" i="8"/>
  <c r="D6661" i="8" s="1"/>
  <c r="E6878" i="8"/>
  <c r="D6878" i="8" s="1"/>
  <c r="E7136" i="8"/>
  <c r="D7136" i="8" s="1"/>
  <c r="E7312" i="8"/>
  <c r="D7312" i="8" s="1"/>
  <c r="E7467" i="8"/>
  <c r="D7467" i="8" s="1"/>
  <c r="E7578" i="8"/>
  <c r="D7578" i="8" s="1"/>
  <c r="E7697" i="8"/>
  <c r="D7697" i="8" s="1"/>
  <c r="E7797" i="8"/>
  <c r="D7797" i="8" s="1"/>
  <c r="E7907" i="8"/>
  <c r="D7907" i="8" s="1"/>
  <c r="E8035" i="8"/>
  <c r="D8035" i="8" s="1"/>
  <c r="E8136" i="8"/>
  <c r="D8136" i="8" s="1"/>
  <c r="E8236" i="8"/>
  <c r="D8236" i="8" s="1"/>
  <c r="E8355" i="8"/>
  <c r="D8355" i="8" s="1"/>
  <c r="E8456" i="8"/>
  <c r="D8456" i="8" s="1"/>
  <c r="E8563" i="8"/>
  <c r="D8563" i="8" s="1"/>
  <c r="E8651" i="8"/>
  <c r="D8651" i="8" s="1"/>
  <c r="E8763" i="8"/>
  <c r="D8763" i="8" s="1"/>
  <c r="E8851" i="8"/>
  <c r="D8851" i="8" s="1"/>
  <c r="E8947" i="8"/>
  <c r="D8947" i="8" s="1"/>
  <c r="E9043" i="8"/>
  <c r="D9043" i="8" s="1"/>
  <c r="E9139" i="8"/>
  <c r="D9139" i="8" s="1"/>
  <c r="E9227" i="8"/>
  <c r="D9227" i="8" s="1"/>
  <c r="E9331" i="8"/>
  <c r="D9331" i="8" s="1"/>
  <c r="E9427" i="8"/>
  <c r="D9427" i="8" s="1"/>
  <c r="E9523" i="8"/>
  <c r="D9523" i="8" s="1"/>
  <c r="E9619" i="8"/>
  <c r="D9619" i="8" s="1"/>
  <c r="E9715" i="8"/>
  <c r="D9715" i="8" s="1"/>
  <c r="E9803" i="8"/>
  <c r="D9803" i="8" s="1"/>
  <c r="E9899" i="8"/>
  <c r="D9899" i="8" s="1"/>
  <c r="E9995" i="8"/>
  <c r="D9995" i="8" s="1"/>
  <c r="E3500" i="8"/>
  <c r="D3500" i="8" s="1"/>
  <c r="E4207" i="8"/>
  <c r="D4207" i="8" s="1"/>
  <c r="E4753" i="8"/>
  <c r="D4753" i="8" s="1"/>
  <c r="E5162" i="8"/>
  <c r="D5162" i="8" s="1"/>
  <c r="E5542" i="8"/>
  <c r="D5542" i="8" s="1"/>
  <c r="E5839" i="8"/>
  <c r="D5839" i="8" s="1"/>
  <c r="E6106" i="8"/>
  <c r="D6106" i="8" s="1"/>
  <c r="E6355" i="8"/>
  <c r="D6355" i="8" s="1"/>
  <c r="E6611" i="8"/>
  <c r="D6611" i="8" s="1"/>
  <c r="E6823" i="8"/>
  <c r="D6823" i="8" s="1"/>
  <c r="E7058" i="8"/>
  <c r="D7058" i="8" s="1"/>
  <c r="E7226" i="8"/>
  <c r="D7226" i="8" s="1"/>
  <c r="E7417" i="8"/>
  <c r="D7417" i="8" s="1"/>
  <c r="E7544" i="8"/>
  <c r="D7544" i="8" s="1"/>
  <c r="E7663" i="8"/>
  <c r="D7663" i="8" s="1"/>
  <c r="E7772" i="8"/>
  <c r="D7772" i="8" s="1"/>
  <c r="E7882" i="8"/>
  <c r="D7882" i="8" s="1"/>
  <c r="E7983" i="8"/>
  <c r="D7983" i="8" s="1"/>
  <c r="E8101" i="8"/>
  <c r="D8101" i="8" s="1"/>
  <c r="E8202" i="8"/>
  <c r="D8202" i="8" s="1"/>
  <c r="E8312" i="8"/>
  <c r="D8312" i="8" s="1"/>
  <c r="E8431" i="8"/>
  <c r="D8431" i="8" s="1"/>
  <c r="E8540" i="8"/>
  <c r="D8540" i="8" s="1"/>
  <c r="E8629" i="8"/>
  <c r="D8629" i="8" s="1"/>
  <c r="E8725" i="8"/>
  <c r="D8725" i="8" s="1"/>
  <c r="E8821" i="8"/>
  <c r="D8821" i="8" s="1"/>
  <c r="E8917" i="8"/>
  <c r="D8917" i="8" s="1"/>
  <c r="E9005" i="8"/>
  <c r="D9005" i="8" s="1"/>
  <c r="E2859" i="8"/>
  <c r="D2859" i="8" s="1"/>
  <c r="E3877" i="8"/>
  <c r="D3877" i="8" s="1"/>
  <c r="E4469" i="8"/>
  <c r="D4469" i="8" s="1"/>
  <c r="E4960" i="8"/>
  <c r="D4960" i="8" s="1"/>
  <c r="E5387" i="8"/>
  <c r="D5387" i="8" s="1"/>
  <c r="E5676" i="8"/>
  <c r="D5676" i="8" s="1"/>
  <c r="E5934" i="8"/>
  <c r="D5934" i="8" s="1"/>
  <c r="E6244" i="8"/>
  <c r="D6244" i="8" s="1"/>
  <c r="E6477" i="8"/>
  <c r="D6477" i="8" s="1"/>
  <c r="E6689" i="8"/>
  <c r="D6689" i="8" s="1"/>
  <c r="E6945" i="8"/>
  <c r="D6945" i="8" s="1"/>
  <c r="E7142" i="8"/>
  <c r="D7142" i="8" s="1"/>
  <c r="E7302" i="8"/>
  <c r="D7302" i="8" s="1"/>
  <c r="E7482" i="8"/>
  <c r="D7482" i="8" s="1"/>
  <c r="E7609" i="8"/>
  <c r="D7609" i="8" s="1"/>
  <c r="E7709" i="8"/>
  <c r="D7709" i="8" s="1"/>
  <c r="E7828" i="8"/>
  <c r="D7828" i="8" s="1"/>
  <c r="E7929" i="8"/>
  <c r="D7929" i="8" s="1"/>
  <c r="E8029" i="8"/>
  <c r="D8029" i="8" s="1"/>
  <c r="E8139" i="8"/>
  <c r="D8139" i="8" s="1"/>
  <c r="E8249" i="8"/>
  <c r="D8249" i="8" s="1"/>
  <c r="E8368" i="8"/>
  <c r="D8368" i="8" s="1"/>
  <c r="E8468" i="8"/>
  <c r="D8468" i="8" s="1"/>
  <c r="E8582" i="8"/>
  <c r="D8582" i="8" s="1"/>
  <c r="E8670" i="8"/>
  <c r="D8670" i="8" s="1"/>
  <c r="E8766" i="8"/>
  <c r="D8766" i="8" s="1"/>
  <c r="E8862" i="8"/>
  <c r="D8862" i="8" s="1"/>
  <c r="E8958" i="8"/>
  <c r="D8958" i="8" s="1"/>
  <c r="E9054" i="8"/>
  <c r="D9054" i="8" s="1"/>
  <c r="E9158" i="8"/>
  <c r="D9158" i="8" s="1"/>
  <c r="E9246" i="8"/>
  <c r="D9246" i="8" s="1"/>
  <c r="E9342" i="8"/>
  <c r="D9342" i="8" s="1"/>
  <c r="E9430" i="8"/>
  <c r="D9430" i="8" s="1"/>
  <c r="E9534" i="8"/>
  <c r="D9534" i="8" s="1"/>
  <c r="E9622" i="8"/>
  <c r="D9622" i="8" s="1"/>
  <c r="E9726" i="8"/>
  <c r="D9726" i="8" s="1"/>
  <c r="E9822" i="8"/>
  <c r="D9822" i="8" s="1"/>
  <c r="E9918" i="8"/>
  <c r="D9918" i="8" s="1"/>
  <c r="E9992" i="8"/>
  <c r="D9992" i="8" s="1"/>
  <c r="E9826" i="8"/>
  <c r="D9826" i="8" s="1"/>
  <c r="E9685" i="8"/>
  <c r="D9685" i="8" s="1"/>
  <c r="E9532" i="8"/>
  <c r="D9532" i="8" s="1"/>
  <c r="E9365" i="8"/>
  <c r="D9365" i="8" s="1"/>
  <c r="E9212" i="8"/>
  <c r="D9212" i="8" s="1"/>
  <c r="E9071" i="8"/>
  <c r="D9071" i="8" s="1"/>
  <c r="E8880" i="8"/>
  <c r="D8880" i="8" s="1"/>
  <c r="E8688" i="8"/>
  <c r="D8688" i="8" s="1"/>
  <c r="E8489" i="8"/>
  <c r="D8489" i="8" s="1"/>
  <c r="E8288" i="8"/>
  <c r="D8288" i="8" s="1"/>
  <c r="E8032" i="8"/>
  <c r="D8032" i="8" s="1"/>
  <c r="E7831" i="8"/>
  <c r="D7831" i="8" s="1"/>
  <c r="E7611" i="8"/>
  <c r="D7611" i="8" s="1"/>
  <c r="E7336" i="8"/>
  <c r="D7336" i="8" s="1"/>
  <c r="E6949" i="8"/>
  <c r="D6949" i="8" s="1"/>
  <c r="E6522" i="8"/>
  <c r="D6522" i="8" s="1"/>
  <c r="E6028" i="8"/>
  <c r="D6028" i="8" s="1"/>
  <c r="E5395" i="8"/>
  <c r="D5395" i="8" s="1"/>
  <c r="E4476" i="8"/>
  <c r="D4476" i="8" s="1"/>
  <c r="E3051" i="8"/>
  <c r="D3051" i="8" s="1"/>
  <c r="E9258" i="8"/>
  <c r="D9258" i="8" s="1"/>
  <c r="E8336" i="8"/>
  <c r="D8336" i="8" s="1"/>
  <c r="E7296" i="8"/>
  <c r="D7296" i="8" s="1"/>
  <c r="E4283" i="8"/>
  <c r="D4283" i="8" s="1"/>
  <c r="E9484" i="8"/>
  <c r="D9484" i="8" s="1"/>
  <c r="E8548" i="8"/>
  <c r="D8548" i="8" s="1"/>
  <c r="E7561" i="8"/>
  <c r="D7561" i="8" s="1"/>
  <c r="E5515" i="8"/>
  <c r="D5515" i="8" s="1"/>
  <c r="E264" i="8"/>
  <c r="D264" i="8" s="1"/>
  <c r="E34" i="8"/>
  <c r="D34" i="8" s="1"/>
  <c r="E564" i="8"/>
  <c r="D564" i="8" s="1"/>
  <c r="E139" i="8"/>
  <c r="D139" i="8" s="1"/>
  <c r="E737" i="8"/>
  <c r="D737" i="8" s="1"/>
  <c r="E1181" i="8"/>
  <c r="D1181" i="8" s="1"/>
  <c r="E147" i="8"/>
  <c r="D147" i="8" s="1"/>
  <c r="E879" i="8"/>
  <c r="D879" i="8" s="1"/>
  <c r="E570" i="8"/>
  <c r="D570" i="8" s="1"/>
  <c r="E1146" i="8"/>
  <c r="D1146" i="8" s="1"/>
  <c r="E658" i="8"/>
  <c r="D658" i="8" s="1"/>
  <c r="E349" i="8"/>
  <c r="D349" i="8" s="1"/>
  <c r="E1014" i="8"/>
  <c r="D1014" i="8" s="1"/>
  <c r="E1543" i="8"/>
  <c r="D1543" i="8" s="1"/>
  <c r="E485" i="8"/>
  <c r="D485" i="8" s="1"/>
  <c r="E1401" i="8"/>
  <c r="D1401" i="8" s="1"/>
  <c r="E1127" i="8"/>
  <c r="D1127" i="8" s="1"/>
  <c r="E1732" i="8"/>
  <c r="D1732" i="8" s="1"/>
  <c r="E356" i="8"/>
  <c r="D356" i="8" s="1"/>
  <c r="E1258" i="8"/>
  <c r="D1258" i="8" s="1"/>
  <c r="E1798" i="8"/>
  <c r="D1798" i="8" s="1"/>
  <c r="E2162" i="8"/>
  <c r="D2162" i="8" s="1"/>
  <c r="E1094" i="8"/>
  <c r="D1094" i="8" s="1"/>
  <c r="E1656" i="8"/>
  <c r="D1656" i="8" s="1"/>
  <c r="E643" i="8"/>
  <c r="D643" i="8" s="1"/>
  <c r="E1419" i="8"/>
  <c r="D1419" i="8" s="1"/>
  <c r="E1886" i="8"/>
  <c r="D1886" i="8" s="1"/>
  <c r="E2334" i="8"/>
  <c r="D2334" i="8" s="1"/>
  <c r="E2726" i="8"/>
  <c r="D2726" i="8" s="1"/>
  <c r="E75" i="8"/>
  <c r="D75" i="8" s="1"/>
  <c r="E729" i="8"/>
  <c r="D729" i="8" s="1"/>
  <c r="E1879" i="8"/>
  <c r="D1879" i="8" s="1"/>
  <c r="E2468" i="8"/>
  <c r="D2468" i="8" s="1"/>
  <c r="E2916" i="8"/>
  <c r="D2916" i="8" s="1"/>
  <c r="E362" i="8"/>
  <c r="D362" i="8" s="1"/>
  <c r="E1945" i="8"/>
  <c r="D1945" i="8" s="1"/>
  <c r="E2451" i="8"/>
  <c r="D2451" i="8" s="1"/>
  <c r="E2952" i="8"/>
  <c r="D2952" i="8" s="1"/>
  <c r="E1839" i="8"/>
  <c r="D1839" i="8" s="1"/>
  <c r="E2328" i="8"/>
  <c r="D2328" i="8" s="1"/>
  <c r="E2809" i="8"/>
  <c r="D2809" i="8" s="1"/>
  <c r="E964" i="8"/>
  <c r="D964" i="8" s="1"/>
  <c r="E2068" i="8"/>
  <c r="D2068" i="8" s="1"/>
  <c r="E1232" i="8"/>
  <c r="D1232" i="8" s="1"/>
  <c r="E644" i="8"/>
  <c r="D644" i="8" s="1"/>
  <c r="E2455" i="8"/>
  <c r="D2455" i="8" s="1"/>
  <c r="E3005" i="8"/>
  <c r="D3005" i="8" s="1"/>
  <c r="E3390" i="8"/>
  <c r="D3390" i="8" s="1"/>
  <c r="E1482" i="8"/>
  <c r="D1482" i="8" s="1"/>
  <c r="E2512" i="8"/>
  <c r="D2512" i="8" s="1"/>
  <c r="E3050" i="8"/>
  <c r="D3050" i="8" s="1"/>
  <c r="E3328" i="8"/>
  <c r="D3328" i="8" s="1"/>
  <c r="E3688" i="8"/>
  <c r="D3688" i="8" s="1"/>
  <c r="E1899" i="8"/>
  <c r="D1899" i="8" s="1"/>
  <c r="E2572" i="8"/>
  <c r="D2572" i="8" s="1"/>
  <c r="E3083" i="8"/>
  <c r="D3083" i="8" s="1"/>
  <c r="E3362" i="8"/>
  <c r="D3362" i="8" s="1"/>
  <c r="E1084" i="8"/>
  <c r="D1084" i="8" s="1"/>
  <c r="E2717" i="8"/>
  <c r="D2717" i="8" s="1"/>
  <c r="E3335" i="8"/>
  <c r="D3335" i="8" s="1"/>
  <c r="E3788" i="8"/>
  <c r="D3788" i="8" s="1"/>
  <c r="E4060" i="8"/>
  <c r="D4060" i="8" s="1"/>
  <c r="E2251" i="8"/>
  <c r="D2251" i="8" s="1"/>
  <c r="E3133" i="8"/>
  <c r="D3133" i="8" s="1"/>
  <c r="E3607" i="8"/>
  <c r="D3607" i="8" s="1"/>
  <c r="E3934" i="8"/>
  <c r="D3934" i="8" s="1"/>
  <c r="E4230" i="8"/>
  <c r="D4230" i="8" s="1"/>
  <c r="E4558" i="8"/>
  <c r="D4558" i="8" s="1"/>
  <c r="E4862" i="8"/>
  <c r="D4862" i="8" s="1"/>
  <c r="E5150" i="8"/>
  <c r="D5150" i="8" s="1"/>
  <c r="E1290" i="8"/>
  <c r="D1290" i="8" s="1"/>
  <c r="E2709" i="8"/>
  <c r="D2709" i="8" s="1"/>
  <c r="E3407" i="8"/>
  <c r="D3407" i="8" s="1"/>
  <c r="E3833" i="8"/>
  <c r="D3833" i="8" s="1"/>
  <c r="E4113" i="8"/>
  <c r="D4113" i="8" s="1"/>
  <c r="E2826" i="8"/>
  <c r="D2826" i="8" s="1"/>
  <c r="E3621" i="8"/>
  <c r="D3621" i="8" s="1"/>
  <c r="E4203" i="8"/>
  <c r="D4203" i="8" s="1"/>
  <c r="E4551" i="8"/>
  <c r="D4551" i="8" s="1"/>
  <c r="E4880" i="8"/>
  <c r="D4880" i="8" s="1"/>
  <c r="E5227" i="8"/>
  <c r="D5227" i="8" s="1"/>
  <c r="E2236" i="8"/>
  <c r="D2236" i="8" s="1"/>
  <c r="E3483" i="8"/>
  <c r="D3483" i="8" s="1"/>
  <c r="E4055" i="8"/>
  <c r="D4055" i="8" s="1"/>
  <c r="E4443" i="8"/>
  <c r="D4443" i="8" s="1"/>
  <c r="E4763" i="8"/>
  <c r="D4763" i="8" s="1"/>
  <c r="E5092" i="8"/>
  <c r="D5092" i="8" s="1"/>
  <c r="E5458" i="8"/>
  <c r="D5458" i="8" s="1"/>
  <c r="E1098" i="8"/>
  <c r="D1098" i="8" s="1"/>
  <c r="E3097" i="8"/>
  <c r="D3097" i="8" s="1"/>
  <c r="E3829" i="8"/>
  <c r="D3829" i="8" s="1"/>
  <c r="E4282" i="8"/>
  <c r="D4282" i="8" s="1"/>
  <c r="E4639" i="8"/>
  <c r="D4639" i="8" s="1"/>
  <c r="E5023" i="8"/>
  <c r="D5023" i="8" s="1"/>
  <c r="E5324" i="8"/>
  <c r="D5324" i="8" s="1"/>
  <c r="E5629" i="8"/>
  <c r="D5629" i="8" s="1"/>
  <c r="E5925" i="8"/>
  <c r="D5925" i="8" s="1"/>
  <c r="E791" i="8"/>
  <c r="D791" i="8" s="1"/>
  <c r="E3487" i="8"/>
  <c r="D3487" i="8" s="1"/>
  <c r="E4165" i="8"/>
  <c r="D4165" i="8" s="1"/>
  <c r="E4687" i="8"/>
  <c r="D4687" i="8" s="1"/>
  <c r="E2626" i="8"/>
  <c r="D2626" i="8" s="1"/>
  <c r="E3904" i="8"/>
  <c r="D3904" i="8" s="1"/>
  <c r="E4472" i="8"/>
  <c r="D4472" i="8" s="1"/>
  <c r="E4911" i="8"/>
  <c r="D4911" i="8" s="1"/>
  <c r="E5428" i="8"/>
  <c r="D5428" i="8" s="1"/>
  <c r="E5758" i="8"/>
  <c r="D5758" i="8" s="1"/>
  <c r="E6078" i="8"/>
  <c r="D6078" i="8" s="1"/>
  <c r="E6376" i="8"/>
  <c r="D6376" i="8" s="1"/>
  <c r="E6624" i="8"/>
  <c r="D6624" i="8" s="1"/>
  <c r="E6896" i="8"/>
  <c r="D6896" i="8" s="1"/>
  <c r="E2363" i="8"/>
  <c r="D2363" i="8" s="1"/>
  <c r="E4037" i="8"/>
  <c r="D4037" i="8" s="1"/>
  <c r="E9936" i="8"/>
  <c r="D9936" i="8" s="1"/>
  <c r="E9181" i="8"/>
  <c r="D9181" i="8" s="1"/>
  <c r="E8263" i="8"/>
  <c r="D8263" i="8" s="1"/>
  <c r="E7237" i="8"/>
  <c r="D7237" i="8" s="1"/>
  <c r="E3714" i="8"/>
  <c r="D3714" i="8" s="1"/>
  <c r="E9343" i="8"/>
  <c r="D9343" i="8" s="1"/>
  <c r="E8493" i="8"/>
  <c r="D8493" i="8" s="1"/>
  <c r="E7342" i="8"/>
  <c r="D7342" i="8" s="1"/>
  <c r="E4912" i="8"/>
  <c r="D4912" i="8" s="1"/>
  <c r="E288" i="8"/>
  <c r="D288" i="8" s="1"/>
  <c r="E143" i="8"/>
  <c r="D143" i="8" s="1"/>
  <c r="E637" i="8"/>
  <c r="D637" i="8" s="1"/>
  <c r="E181" i="8"/>
  <c r="D181" i="8" s="1"/>
  <c r="E746" i="8"/>
  <c r="D746" i="8" s="1"/>
  <c r="E1245" i="8"/>
  <c r="D1245" i="8" s="1"/>
  <c r="E351" i="8"/>
  <c r="D351" i="8" s="1"/>
  <c r="E934" i="8"/>
  <c r="D934" i="8" s="1"/>
  <c r="E642" i="8"/>
  <c r="D642" i="8" s="1"/>
  <c r="E1155" i="8"/>
  <c r="D1155" i="8" s="1"/>
  <c r="E766" i="8"/>
  <c r="D766" i="8" s="1"/>
  <c r="E492" i="8"/>
  <c r="D492" i="8" s="1"/>
  <c r="E1050" i="8"/>
  <c r="D1050" i="8" s="1"/>
  <c r="E1615" i="8"/>
  <c r="D1615" i="8" s="1"/>
  <c r="E627" i="8"/>
  <c r="D627" i="8" s="1"/>
  <c r="E1442" i="8"/>
  <c r="D1442" i="8" s="1"/>
  <c r="E1267" i="8"/>
  <c r="D1267" i="8" s="1"/>
  <c r="E1805" i="8"/>
  <c r="D1805" i="8" s="1"/>
  <c r="E466" i="8"/>
  <c r="D466" i="8" s="1"/>
  <c r="E1282" i="8"/>
  <c r="D1282" i="8" s="1"/>
  <c r="E1874" i="8"/>
  <c r="D1874" i="8" s="1"/>
  <c r="E2250" i="8"/>
  <c r="D2250" i="8" s="1"/>
  <c r="E1108" i="8"/>
  <c r="D1108" i="8" s="1"/>
  <c r="E1665" i="8"/>
  <c r="D1665" i="8" s="1"/>
  <c r="E668" i="8"/>
  <c r="D668" i="8" s="1"/>
  <c r="E1528" i="8"/>
  <c r="D1528" i="8" s="1"/>
  <c r="E1966" i="8"/>
  <c r="D1966" i="8" s="1"/>
  <c r="E2342" i="8"/>
  <c r="D2342" i="8" s="1"/>
  <c r="E2766" i="8"/>
  <c r="D2766" i="8" s="1"/>
  <c r="E93" i="8"/>
  <c r="D93" i="8" s="1"/>
  <c r="E939" i="8"/>
  <c r="D939" i="8" s="1"/>
  <c r="E2007" i="8"/>
  <c r="D2007" i="8" s="1"/>
  <c r="E2514" i="8"/>
  <c r="D2514" i="8" s="1"/>
  <c r="E2953" i="8"/>
  <c r="D2953" i="8" s="1"/>
  <c r="E654" i="8"/>
  <c r="D654" i="8" s="1"/>
  <c r="E2061" i="8"/>
  <c r="D2061" i="8" s="1"/>
  <c r="E2555" i="8"/>
  <c r="D2555" i="8" s="1"/>
  <c r="E2963" i="8"/>
  <c r="D2963" i="8" s="1"/>
  <c r="E1857" i="8"/>
  <c r="D1857" i="8" s="1"/>
  <c r="E2380" i="8"/>
  <c r="D2380" i="8" s="1"/>
  <c r="E2882" i="8"/>
  <c r="D2882" i="8" s="1"/>
  <c r="E1304" i="8"/>
  <c r="D1304" i="8" s="1"/>
  <c r="E2133" i="8"/>
  <c r="D2133" i="8" s="1"/>
  <c r="E1463" i="8"/>
  <c r="D1463" i="8" s="1"/>
  <c r="E1028" i="8"/>
  <c r="D1028" i="8" s="1"/>
  <c r="E2509" i="8"/>
  <c r="D2509" i="8" s="1"/>
  <c r="E3098" i="8"/>
  <c r="D3098" i="8" s="1"/>
  <c r="E3454" i="8"/>
  <c r="D3454" i="8" s="1"/>
  <c r="E1612" i="8"/>
  <c r="D1612" i="8" s="1"/>
  <c r="E2528" i="8"/>
  <c r="D2528" i="8" s="1"/>
  <c r="E3100" i="8"/>
  <c r="D3100" i="8" s="1"/>
  <c r="E3416" i="8"/>
  <c r="D3416" i="8" s="1"/>
  <c r="E3696" i="8"/>
  <c r="D3696" i="8" s="1"/>
  <c r="E1957" i="8"/>
  <c r="D1957" i="8" s="1"/>
  <c r="E2601" i="8"/>
  <c r="D2601" i="8" s="1"/>
  <c r="E3130" i="8"/>
  <c r="D3130" i="8" s="1"/>
  <c r="E3442" i="8"/>
  <c r="D3442" i="8" s="1"/>
  <c r="E1587" i="8"/>
  <c r="D1587" i="8" s="1"/>
  <c r="E2874" i="8"/>
  <c r="D2874" i="8" s="1"/>
  <c r="E3373" i="8"/>
  <c r="D3373" i="8" s="1"/>
  <c r="E3820" i="8"/>
  <c r="D3820" i="8" s="1"/>
  <c r="E4140" i="8"/>
  <c r="D4140" i="8" s="1"/>
  <c r="E2410" i="8"/>
  <c r="D2410" i="8" s="1"/>
  <c r="E3147" i="8"/>
  <c r="D3147" i="8" s="1"/>
  <c r="E3620" i="8"/>
  <c r="D3620" i="8" s="1"/>
  <c r="E3990" i="8"/>
  <c r="D3990" i="8" s="1"/>
  <c r="E4302" i="8"/>
  <c r="D4302" i="8" s="1"/>
  <c r="E4566" i="8"/>
  <c r="D4566" i="8" s="1"/>
  <c r="E4886" i="8"/>
  <c r="D4886" i="8" s="1"/>
  <c r="E5158" i="8"/>
  <c r="D5158" i="8" s="1"/>
  <c r="E1932" i="8"/>
  <c r="D1932" i="8" s="1"/>
  <c r="E2932" i="8"/>
  <c r="D2932" i="8" s="1"/>
  <c r="E3433" i="8"/>
  <c r="D3433" i="8" s="1"/>
  <c r="E3849" i="8"/>
  <c r="D3849" i="8" s="1"/>
  <c r="E4129" i="8"/>
  <c r="D4129" i="8" s="1"/>
  <c r="E3001" i="8"/>
  <c r="D3001" i="8" s="1"/>
  <c r="E3795" i="8"/>
  <c r="D3795" i="8" s="1"/>
  <c r="E4221" i="8"/>
  <c r="D4221" i="8" s="1"/>
  <c r="E4569" i="8"/>
  <c r="D4569" i="8" s="1"/>
  <c r="E4907" i="8"/>
  <c r="D4907" i="8" s="1"/>
  <c r="E5300" i="8"/>
  <c r="D5300" i="8" s="1"/>
  <c r="E2623" i="8"/>
  <c r="D2623" i="8" s="1"/>
  <c r="E3545" i="8"/>
  <c r="D3545" i="8" s="1"/>
  <c r="E4067" i="8"/>
  <c r="D4067" i="8" s="1"/>
  <c r="E4452" i="8"/>
  <c r="D4452" i="8" s="1"/>
  <c r="E4818" i="8"/>
  <c r="D4818" i="8" s="1"/>
  <c r="E5184" i="8"/>
  <c r="D5184" i="8" s="1"/>
  <c r="E5490" i="8"/>
  <c r="D5490" i="8" s="1"/>
  <c r="E1795" i="8"/>
  <c r="D1795" i="8" s="1"/>
  <c r="E3204" i="8"/>
  <c r="D3204" i="8" s="1"/>
  <c r="E3906" i="8"/>
  <c r="D3906" i="8" s="1"/>
  <c r="E4364" i="8"/>
  <c r="D4364" i="8" s="1"/>
  <c r="E4666" i="8"/>
  <c r="D4666" i="8" s="1"/>
  <c r="E5032" i="8"/>
  <c r="D5032" i="8" s="1"/>
  <c r="E5361" i="8"/>
  <c r="D5361" i="8" s="1"/>
  <c r="E5693" i="8"/>
  <c r="D5693" i="8" s="1"/>
  <c r="E5981" i="8"/>
  <c r="D5981" i="8" s="1"/>
  <c r="E1662" i="8"/>
  <c r="D1662" i="8" s="1"/>
  <c r="E3521" i="8"/>
  <c r="D3521" i="8" s="1"/>
  <c r="E4204" i="8"/>
  <c r="D4204" i="8" s="1"/>
  <c r="E4760" i="8"/>
  <c r="D4760" i="8" s="1"/>
  <c r="E2967" i="8"/>
  <c r="D2967" i="8" s="1"/>
  <c r="E3925" i="8"/>
  <c r="D3925" i="8" s="1"/>
  <c r="E4515" i="8"/>
  <c r="D4515" i="8" s="1"/>
  <c r="E4997" i="8"/>
  <c r="D4997" i="8" s="1"/>
  <c r="E5449" i="8"/>
  <c r="D5449" i="8" s="1"/>
  <c r="E5822" i="8"/>
  <c r="D5822" i="8" s="1"/>
  <c r="E6114" i="8"/>
  <c r="D6114" i="8" s="1"/>
  <c r="E6392" i="8"/>
  <c r="D6392" i="8" s="1"/>
  <c r="E6648" i="8"/>
  <c r="D6648" i="8" s="1"/>
  <c r="E6928" i="8"/>
  <c r="D6928" i="8" s="1"/>
  <c r="E2824" i="8"/>
  <c r="D2824" i="8" s="1"/>
  <c r="E4095" i="8"/>
  <c r="D4095" i="8" s="1"/>
  <c r="E4805" i="8"/>
  <c r="D4805" i="8" s="1"/>
  <c r="E5307" i="8"/>
  <c r="D5307" i="8" s="1"/>
  <c r="E5779" i="8"/>
  <c r="D5779" i="8" s="1"/>
  <c r="E6113" i="8"/>
  <c r="D6113" i="8" s="1"/>
  <c r="E6420" i="8"/>
  <c r="D6420" i="8" s="1"/>
  <c r="E6758" i="8"/>
  <c r="D6758" i="8" s="1"/>
  <c r="E7014" i="8"/>
  <c r="D7014" i="8" s="1"/>
  <c r="E7319" i="8"/>
  <c r="D7319" i="8" s="1"/>
  <c r="E2113" i="8"/>
  <c r="D2113" i="8" s="1"/>
  <c r="E3861" i="8"/>
  <c r="D3861" i="8" s="1"/>
  <c r="E4601" i="8"/>
  <c r="D4601" i="8" s="1"/>
  <c r="E5148" i="8"/>
  <c r="D5148" i="8" s="1"/>
  <c r="E5680" i="8"/>
  <c r="D5680" i="8" s="1"/>
  <c r="E6035" i="8"/>
  <c r="D6035" i="8" s="1"/>
  <c r="E6351" i="8"/>
  <c r="D6351" i="8" s="1"/>
  <c r="E6644" i="8"/>
  <c r="D6644" i="8" s="1"/>
  <c r="E6927" i="8"/>
  <c r="D6927" i="8" s="1"/>
  <c r="E7251" i="8"/>
  <c r="D7251" i="8" s="1"/>
  <c r="E2337" i="8"/>
  <c r="D2337" i="8" s="1"/>
  <c r="E3749" i="8"/>
  <c r="D3749" i="8" s="1"/>
  <c r="E4408" i="8"/>
  <c r="D4408" i="8" s="1"/>
  <c r="E4875" i="8"/>
  <c r="D4875" i="8" s="1"/>
  <c r="E5351" i="8"/>
  <c r="D5351" i="8" s="1"/>
  <c r="E5681" i="8"/>
  <c r="D5681" i="8" s="1"/>
  <c r="E5932" i="8"/>
  <c r="D5932" i="8" s="1"/>
  <c r="E6203" i="8"/>
  <c r="D6203" i="8" s="1"/>
  <c r="E6426" i="8"/>
  <c r="D6426" i="8" s="1"/>
  <c r="E6691" i="8"/>
  <c r="D6691" i="8" s="1"/>
  <c r="E6919" i="8"/>
  <c r="D6919" i="8" s="1"/>
  <c r="E7132" i="8"/>
  <c r="D7132" i="8" s="1"/>
  <c r="E7332" i="8"/>
  <c r="D7332" i="8" s="1"/>
  <c r="E2548" i="8"/>
  <c r="D2548" i="8" s="1"/>
  <c r="E4335" i="8"/>
  <c r="D4335" i="8" s="1"/>
  <c r="E4978" i="8"/>
  <c r="D4978" i="8" s="1"/>
  <c r="E5484" i="8"/>
  <c r="D5484" i="8" s="1"/>
  <c r="E5907" i="8"/>
  <c r="D5907" i="8" s="1"/>
  <c r="E6239" i="8"/>
  <c r="D6239" i="8" s="1"/>
  <c r="E6591" i="8"/>
  <c r="D6591" i="8" s="1"/>
  <c r="E6926" i="8"/>
  <c r="D6926" i="8" s="1"/>
  <c r="E2581" i="8"/>
  <c r="D2581" i="8" s="1"/>
  <c r="E4178" i="8"/>
  <c r="D4178" i="8" s="1"/>
  <c r="E4841" i="8"/>
  <c r="D4841" i="8" s="1"/>
  <c r="E5468" i="8"/>
  <c r="D5468" i="8" s="1"/>
  <c r="E5875" i="8"/>
  <c r="D5875" i="8" s="1"/>
  <c r="E6210" i="8"/>
  <c r="D6210" i="8" s="1"/>
  <c r="E6533" i="8"/>
  <c r="D6533" i="8" s="1"/>
  <c r="E6826" i="8"/>
  <c r="D6826" i="8" s="1"/>
  <c r="E7166" i="8"/>
  <c r="D7166" i="8" s="1"/>
  <c r="E8970" i="8"/>
  <c r="D8970" i="8" s="1"/>
  <c r="E7696" i="8"/>
  <c r="D7696" i="8" s="1"/>
  <c r="E4859" i="8"/>
  <c r="D4859" i="8" s="1"/>
  <c r="E9189" i="8"/>
  <c r="D9189" i="8" s="1"/>
  <c r="E7981" i="8"/>
  <c r="D7981" i="8" s="1"/>
  <c r="E5616" i="8"/>
  <c r="D5616" i="8" s="1"/>
  <c r="E408" i="8"/>
  <c r="D408" i="8" s="1"/>
  <c r="E317" i="8"/>
  <c r="D317" i="8" s="1"/>
  <c r="E23" i="8"/>
  <c r="D23" i="8" s="1"/>
  <c r="E869" i="8"/>
  <c r="D869" i="8" s="1"/>
  <c r="E1509" i="8"/>
  <c r="D1509" i="8" s="1"/>
  <c r="E787" i="8"/>
  <c r="D787" i="8" s="1"/>
  <c r="E761" i="8"/>
  <c r="D761" i="8" s="1"/>
  <c r="E430" i="8"/>
  <c r="D430" i="8" s="1"/>
  <c r="E266" i="8"/>
  <c r="D266" i="8" s="1"/>
  <c r="E1242" i="8"/>
  <c r="D1242" i="8" s="1"/>
  <c r="E11" i="8"/>
  <c r="D11" i="8" s="1"/>
  <c r="E1296" i="8"/>
  <c r="D1296" i="8" s="1"/>
  <c r="E1467" i="8"/>
  <c r="D1467" i="8" s="1"/>
  <c r="E2024" i="8"/>
  <c r="D2024" i="8" s="1"/>
  <c r="E1172" i="8"/>
  <c r="D1172" i="8" s="1"/>
  <c r="E1898" i="8"/>
  <c r="D1898" i="8" s="1"/>
  <c r="E559" i="8"/>
  <c r="D559" i="8" s="1"/>
  <c r="E1515" i="8"/>
  <c r="D1515" i="8" s="1"/>
  <c r="E1026" i="8"/>
  <c r="D1026" i="8" s="1"/>
  <c r="E1739" i="8"/>
  <c r="D1739" i="8" s="1"/>
  <c r="E2238" i="8"/>
  <c r="D2238" i="8" s="1"/>
  <c r="E2886" i="8"/>
  <c r="D2886" i="8" s="1"/>
  <c r="E1188" i="8"/>
  <c r="D1188" i="8" s="1"/>
  <c r="E1779" i="8"/>
  <c r="D1779" i="8" s="1"/>
  <c r="E2660" i="8"/>
  <c r="D2660" i="8" s="1"/>
  <c r="E1063" i="8"/>
  <c r="D1063" i="8" s="1"/>
  <c r="E1885" i="8"/>
  <c r="D1885" i="8" s="1"/>
  <c r="E2681" i="8"/>
  <c r="D2681" i="8" s="1"/>
  <c r="E1374" i="8"/>
  <c r="D1374" i="8" s="1"/>
  <c r="E2317" i="8"/>
  <c r="D2317" i="8" s="1"/>
  <c r="E2965" i="8"/>
  <c r="D2965" i="8" s="1"/>
  <c r="E1740" i="8"/>
  <c r="D1740" i="8" s="1"/>
  <c r="E783" i="8"/>
  <c r="D783" i="8" s="1"/>
  <c r="E1728" i="8"/>
  <c r="D1728" i="8" s="1"/>
  <c r="E2831" i="8"/>
  <c r="D2831" i="8" s="1"/>
  <c r="E3358" i="8"/>
  <c r="D3358" i="8" s="1"/>
  <c r="E2009" i="8"/>
  <c r="D2009" i="8" s="1"/>
  <c r="E2847" i="8"/>
  <c r="D2847" i="8" s="1"/>
  <c r="E3320" i="8"/>
  <c r="D3320" i="8" s="1"/>
  <c r="E110" i="8"/>
  <c r="D110" i="8" s="1"/>
  <c r="E2434" i="8"/>
  <c r="D2434" i="8" s="1"/>
  <c r="E3073" i="8"/>
  <c r="D3073" i="8" s="1"/>
  <c r="E3514" i="8"/>
  <c r="D3514" i="8" s="1"/>
  <c r="E2407" i="8"/>
  <c r="D2407" i="8" s="1"/>
  <c r="E3284" i="8"/>
  <c r="D3284" i="8" s="1"/>
  <c r="E3876" i="8"/>
  <c r="D3876" i="8" s="1"/>
  <c r="E1368" i="8"/>
  <c r="D1368" i="8" s="1"/>
  <c r="E2988" i="8"/>
  <c r="D2988" i="8" s="1"/>
  <c r="E3735" i="8"/>
  <c r="D3735" i="8" s="1"/>
  <c r="E4126" i="8"/>
  <c r="D4126" i="8" s="1"/>
  <c r="E4502" i="8"/>
  <c r="D4502" i="8" s="1"/>
  <c r="E4942" i="8"/>
  <c r="D4942" i="8" s="1"/>
  <c r="E5350" i="8"/>
  <c r="D5350" i="8" s="1"/>
  <c r="E2687" i="8"/>
  <c r="D2687" i="8" s="1"/>
  <c r="E3573" i="8"/>
  <c r="D3573" i="8" s="1"/>
  <c r="E4025" i="8"/>
  <c r="D4025" i="8" s="1"/>
  <c r="E2616" i="8"/>
  <c r="D2616" i="8" s="1"/>
  <c r="E3898" i="8"/>
  <c r="D3898" i="8" s="1"/>
  <c r="E4404" i="8"/>
  <c r="D4404" i="8" s="1"/>
  <c r="E4825" i="8"/>
  <c r="D4825" i="8" s="1"/>
  <c r="E5328" i="8"/>
  <c r="D5328" i="8" s="1"/>
  <c r="E3135" i="8"/>
  <c r="D3135" i="8" s="1"/>
  <c r="E3939" i="8"/>
  <c r="D3939" i="8" s="1"/>
  <c r="E4571" i="8"/>
  <c r="D4571" i="8" s="1"/>
  <c r="E4983" i="8"/>
  <c r="D4983" i="8" s="1"/>
  <c r="E5426" i="8"/>
  <c r="D5426" i="8" s="1"/>
  <c r="E2296" i="8"/>
  <c r="D2296" i="8" s="1"/>
  <c r="E3593" i="8"/>
  <c r="D3593" i="8" s="1"/>
  <c r="E4227" i="8"/>
  <c r="D4227" i="8" s="1"/>
  <c r="E4785" i="8"/>
  <c r="D4785" i="8" s="1"/>
  <c r="E5187" i="8"/>
  <c r="D5187" i="8" s="1"/>
  <c r="E5621" i="8"/>
  <c r="D5621" i="8" s="1"/>
  <c r="E6061" i="8"/>
  <c r="D6061" i="8" s="1"/>
  <c r="E2951" i="8"/>
  <c r="D2951" i="8" s="1"/>
  <c r="E4146" i="8"/>
  <c r="D4146" i="8" s="1"/>
  <c r="E4848" i="8"/>
  <c r="D4848" i="8" s="1"/>
  <c r="E3465" i="8"/>
  <c r="D3465" i="8" s="1"/>
  <c r="E4354" i="8"/>
  <c r="D4354" i="8" s="1"/>
  <c r="E5115" i="8"/>
  <c r="D5115" i="8" s="1"/>
  <c r="E5641" i="8"/>
  <c r="D5641" i="8" s="1"/>
  <c r="E6041" i="8"/>
  <c r="D6041" i="8" s="1"/>
  <c r="E6448" i="8"/>
  <c r="D6448" i="8" s="1"/>
  <c r="E6784" i="8"/>
  <c r="D6784" i="8" s="1"/>
  <c r="E1676" i="8"/>
  <c r="D1676" i="8" s="1"/>
  <c r="E4317" i="8"/>
  <c r="D4317" i="8" s="1"/>
  <c r="E4988" i="8"/>
  <c r="D4988" i="8" s="1"/>
  <c r="E5564" i="8"/>
  <c r="D5564" i="8" s="1"/>
  <c r="E5999" i="8"/>
  <c r="D5999" i="8" s="1"/>
  <c r="E6347" i="8"/>
  <c r="D6347" i="8" s="1"/>
  <c r="E6703" i="8"/>
  <c r="D6703" i="8" s="1"/>
  <c r="E7103" i="8"/>
  <c r="D7103" i="8" s="1"/>
  <c r="E7367" i="8"/>
  <c r="D7367" i="8" s="1"/>
  <c r="E3012" i="8"/>
  <c r="D3012" i="8" s="1"/>
  <c r="E4289" i="8"/>
  <c r="D4289" i="8" s="1"/>
  <c r="E4996" i="8"/>
  <c r="D4996" i="8" s="1"/>
  <c r="E5583" i="8"/>
  <c r="D5583" i="8" s="1"/>
  <c r="E5952" i="8"/>
  <c r="D5952" i="8" s="1"/>
  <c r="E6370" i="8"/>
  <c r="D6370" i="8" s="1"/>
  <c r="E6726" i="8"/>
  <c r="D6726" i="8" s="1"/>
  <c r="E7083" i="8"/>
  <c r="D7083" i="8" s="1"/>
  <c r="E7363" i="8"/>
  <c r="D7363" i="8" s="1"/>
  <c r="E3435" i="8"/>
  <c r="D3435" i="8" s="1"/>
  <c r="E4232" i="8"/>
  <c r="D4232" i="8" s="1"/>
  <c r="E4839" i="8"/>
  <c r="D4839" i="8" s="1"/>
  <c r="E5384" i="8"/>
  <c r="D5384" i="8" s="1"/>
  <c r="E5764" i="8"/>
  <c r="D5764" i="8" s="1"/>
  <c r="E6026" i="8"/>
  <c r="D6026" i="8" s="1"/>
  <c r="E6334" i="8"/>
  <c r="D6334" i="8" s="1"/>
  <c r="E6581" i="8"/>
  <c r="D6581" i="8" s="1"/>
  <c r="E6855" i="8"/>
  <c r="D6855" i="8" s="1"/>
  <c r="E7116" i="8"/>
  <c r="D7116" i="8" s="1"/>
  <c r="E7372" i="8"/>
  <c r="D7372" i="8" s="1"/>
  <c r="E3404" i="8"/>
  <c r="D3404" i="8" s="1"/>
  <c r="E4586" i="8"/>
  <c r="D4586" i="8" s="1"/>
  <c r="E5194" i="8"/>
  <c r="D5194" i="8" s="1"/>
  <c r="E5739" i="8"/>
  <c r="D5739" i="8" s="1"/>
  <c r="E6209" i="8"/>
  <c r="D6209" i="8" s="1"/>
  <c r="E6547" i="8"/>
  <c r="D6547" i="8" s="1"/>
  <c r="E6942" i="8"/>
  <c r="D6942" i="8" s="1"/>
  <c r="E3337" i="8"/>
  <c r="D3337" i="8" s="1"/>
  <c r="E4402" i="8"/>
  <c r="D4402" i="8" s="1"/>
  <c r="E5143" i="8"/>
  <c r="D5143" i="8" s="1"/>
  <c r="E5702" i="8"/>
  <c r="D5702" i="8" s="1"/>
  <c r="E6111" i="8"/>
  <c r="D6111" i="8" s="1"/>
  <c r="E6519" i="8"/>
  <c r="D6519" i="8" s="1"/>
  <c r="E6930" i="8"/>
  <c r="D6930" i="8" s="1"/>
  <c r="E7217" i="8"/>
  <c r="D7217" i="8" s="1"/>
  <c r="E7505" i="8"/>
  <c r="D7505" i="8" s="1"/>
  <c r="E7670" i="8"/>
  <c r="D7670" i="8" s="1"/>
  <c r="E7822" i="8"/>
  <c r="D7822" i="8" s="1"/>
  <c r="E7958" i="8"/>
  <c r="D7958" i="8" s="1"/>
  <c r="E8110" i="8"/>
  <c r="D8110" i="8" s="1"/>
  <c r="E8246" i="8"/>
  <c r="D8246" i="8" s="1"/>
  <c r="E8406" i="8"/>
  <c r="D8406" i="8" s="1"/>
  <c r="E8542" i="8"/>
  <c r="D8542" i="8" s="1"/>
  <c r="E3895" i="8"/>
  <c r="D3895" i="8" s="1"/>
  <c r="E4769" i="8"/>
  <c r="D4769" i="8" s="1"/>
  <c r="E5454" i="8"/>
  <c r="D5454" i="8" s="1"/>
  <c r="E5851" i="8"/>
  <c r="D5851" i="8" s="1"/>
  <c r="E6267" i="8"/>
  <c r="D6267" i="8" s="1"/>
  <c r="E6641" i="8"/>
  <c r="D6641" i="8" s="1"/>
  <c r="E6970" i="8"/>
  <c r="D6970" i="8" s="1"/>
  <c r="E7234" i="8"/>
  <c r="D7234" i="8" s="1"/>
  <c r="E7475" i="8"/>
  <c r="D7475" i="8" s="1"/>
  <c r="E7621" i="8"/>
  <c r="D7621" i="8" s="1"/>
  <c r="E7768" i="8"/>
  <c r="D7768" i="8" s="1"/>
  <c r="E7923" i="8"/>
  <c r="D7923" i="8" s="1"/>
  <c r="E8060" i="8"/>
  <c r="D8060" i="8" s="1"/>
  <c r="E8216" i="8"/>
  <c r="D8216" i="8" s="1"/>
  <c r="E8353" i="8"/>
  <c r="D8353" i="8" s="1"/>
  <c r="E8499" i="8"/>
  <c r="D8499" i="8" s="1"/>
  <c r="E8633" i="8"/>
  <c r="D8633" i="8" s="1"/>
  <c r="E8769" i="8"/>
  <c r="D8769" i="8" s="1"/>
  <c r="E8873" i="8"/>
  <c r="D8873" i="8" s="1"/>
  <c r="E9017" i="8"/>
  <c r="D9017" i="8" s="1"/>
  <c r="E9145" i="8"/>
  <c r="D9145" i="8" s="1"/>
  <c r="E9273" i="8"/>
  <c r="D9273" i="8" s="1"/>
  <c r="E9385" i="8"/>
  <c r="D9385" i="8" s="1"/>
  <c r="E9529" i="8"/>
  <c r="D9529" i="8" s="1"/>
  <c r="E9641" i="8"/>
  <c r="D9641" i="8" s="1"/>
  <c r="E9785" i="8"/>
  <c r="D9785" i="8" s="1"/>
  <c r="E9897" i="8"/>
  <c r="D9897" i="8" s="1"/>
  <c r="E2057" i="8"/>
  <c r="D2057" i="8" s="1"/>
  <c r="E3907" i="8"/>
  <c r="D3907" i="8" s="1"/>
  <c r="E4737" i="8"/>
  <c r="D4737" i="8" s="1"/>
  <c r="E5228" i="8"/>
  <c r="D5228" i="8" s="1"/>
  <c r="E5715" i="8"/>
  <c r="D5715" i="8" s="1"/>
  <c r="E6122" i="8"/>
  <c r="D6122" i="8" s="1"/>
  <c r="E6391" i="8"/>
  <c r="D6391" i="8" s="1"/>
  <c r="E6721" i="8"/>
  <c r="D6721" i="8" s="1"/>
  <c r="E7035" i="8"/>
  <c r="D7035" i="8" s="1"/>
  <c r="E7282" i="8"/>
  <c r="D7282" i="8" s="1"/>
  <c r="E7489" i="8"/>
  <c r="D7489" i="8" s="1"/>
  <c r="E7651" i="8"/>
  <c r="D7651" i="8" s="1"/>
  <c r="E7788" i="8"/>
  <c r="D7788" i="8" s="1"/>
  <c r="E7944" i="8"/>
  <c r="D7944" i="8" s="1"/>
  <c r="E8081" i="8"/>
  <c r="D8081" i="8" s="1"/>
  <c r="E8227" i="8"/>
  <c r="D8227" i="8" s="1"/>
  <c r="E8373" i="8"/>
  <c r="D8373" i="8" s="1"/>
  <c r="E8529" i="8"/>
  <c r="D8529" i="8" s="1"/>
  <c r="E8643" i="8"/>
  <c r="D8643" i="8" s="1"/>
  <c r="E8779" i="8"/>
  <c r="D8779" i="8" s="1"/>
  <c r="E8907" i="8"/>
  <c r="D8907" i="8" s="1"/>
  <c r="E9035" i="8"/>
  <c r="D9035" i="8" s="1"/>
  <c r="E9155" i="8"/>
  <c r="D9155" i="8" s="1"/>
  <c r="E9291" i="8"/>
  <c r="D9291" i="8" s="1"/>
  <c r="E9411" i="8"/>
  <c r="D9411" i="8" s="1"/>
  <c r="E9547" i="8"/>
  <c r="D9547" i="8" s="1"/>
  <c r="E9675" i="8"/>
  <c r="D9675" i="8" s="1"/>
  <c r="E9795" i="8"/>
  <c r="D9795" i="8" s="1"/>
  <c r="E9931" i="8"/>
  <c r="D9931" i="8" s="1"/>
  <c r="E2992" i="8"/>
  <c r="D2992" i="8" s="1"/>
  <c r="E4155" i="8"/>
  <c r="D4155" i="8" s="1"/>
  <c r="E4829" i="8"/>
  <c r="D4829" i="8" s="1"/>
  <c r="E5440" i="8"/>
  <c r="D5440" i="8" s="1"/>
  <c r="E5798" i="8"/>
  <c r="D5798" i="8" s="1"/>
  <c r="E6174" i="8"/>
  <c r="D6174" i="8" s="1"/>
  <c r="E6494" i="8"/>
  <c r="D6494" i="8" s="1"/>
  <c r="E6805" i="8"/>
  <c r="D6805" i="8" s="1"/>
  <c r="E7096" i="8"/>
  <c r="D7096" i="8" s="1"/>
  <c r="E7344" i="8"/>
  <c r="D7344" i="8" s="1"/>
  <c r="E7533" i="8"/>
  <c r="D7533" i="8" s="1"/>
  <c r="E7690" i="8"/>
  <c r="D7690" i="8" s="1"/>
  <c r="E7827" i="8"/>
  <c r="D7827" i="8" s="1"/>
  <c r="E7973" i="8"/>
  <c r="D7973" i="8" s="1"/>
  <c r="E8120" i="8"/>
  <c r="D8120" i="8" s="1"/>
  <c r="E8275" i="8"/>
  <c r="D8275" i="8" s="1"/>
  <c r="E8403" i="8"/>
  <c r="D8403" i="8" s="1"/>
  <c r="E8557" i="8"/>
  <c r="D8557" i="8" s="1"/>
  <c r="E8693" i="8"/>
  <c r="D8693" i="8" s="1"/>
  <c r="E8813" i="8"/>
  <c r="D8813" i="8" s="1"/>
  <c r="E8941" i="8"/>
  <c r="D8941" i="8" s="1"/>
  <c r="E1353" i="8"/>
  <c r="D1353" i="8" s="1"/>
  <c r="E3813" i="8"/>
  <c r="D3813" i="8" s="1"/>
  <c r="E4594" i="8"/>
  <c r="D4594" i="8" s="1"/>
  <c r="E5208" i="8"/>
  <c r="D5208" i="8" s="1"/>
  <c r="E5651" i="8"/>
  <c r="D5651" i="8" s="1"/>
  <c r="E6044" i="8"/>
  <c r="D6044" i="8" s="1"/>
  <c r="E6378" i="8"/>
  <c r="D6378" i="8" s="1"/>
  <c r="E6670" i="8"/>
  <c r="D6670" i="8" s="1"/>
  <c r="E6981" i="8"/>
  <c r="D6981" i="8" s="1"/>
  <c r="E7258" i="8"/>
  <c r="D7258" i="8" s="1"/>
  <c r="E7461" i="8"/>
  <c r="D7461" i="8" s="1"/>
  <c r="E7627" i="8"/>
  <c r="D7627" i="8" s="1"/>
  <c r="E7773" i="8"/>
  <c r="D7773" i="8" s="1"/>
  <c r="E7920" i="8"/>
  <c r="D7920" i="8" s="1"/>
  <c r="E8057" i="8"/>
  <c r="D8057" i="8" s="1"/>
  <c r="E8212" i="8"/>
  <c r="D8212" i="8" s="1"/>
  <c r="E8349" i="8"/>
  <c r="D8349" i="8" s="1"/>
  <c r="E8505" i="8"/>
  <c r="D8505" i="8" s="1"/>
  <c r="E8646" i="8"/>
  <c r="D8646" i="8" s="1"/>
  <c r="E8758" i="8"/>
  <c r="D8758" i="8" s="1"/>
  <c r="E8894" i="8"/>
  <c r="D8894" i="8" s="1"/>
  <c r="E9022" i="8"/>
  <c r="D9022" i="8" s="1"/>
  <c r="E9142" i="8"/>
  <c r="D9142" i="8" s="1"/>
  <c r="E9270" i="8"/>
  <c r="D9270" i="8" s="1"/>
  <c r="E9406" i="8"/>
  <c r="D9406" i="8" s="1"/>
  <c r="E9526" i="8"/>
  <c r="D9526" i="8" s="1"/>
  <c r="E9654" i="8"/>
  <c r="D9654" i="8" s="1"/>
  <c r="E9782" i="8"/>
  <c r="D9782" i="8" s="1"/>
  <c r="E9910" i="8"/>
  <c r="D9910" i="8" s="1"/>
  <c r="E9941" i="8"/>
  <c r="D9941" i="8" s="1"/>
  <c r="E9736" i="8"/>
  <c r="D9736" i="8" s="1"/>
  <c r="E9544" i="8"/>
  <c r="D9544" i="8" s="1"/>
  <c r="E9327" i="8"/>
  <c r="D9327" i="8" s="1"/>
  <c r="E9122" i="8"/>
  <c r="D9122" i="8" s="1"/>
  <c r="E8896" i="8"/>
  <c r="D8896" i="8" s="1"/>
  <c r="E8640" i="8"/>
  <c r="D8640" i="8" s="1"/>
  <c r="E8343" i="8"/>
  <c r="D8343" i="8" s="1"/>
  <c r="E8105" i="8"/>
  <c r="D8105" i="8" s="1"/>
  <c r="E7776" i="8"/>
  <c r="D7776" i="8" s="1"/>
  <c r="E7453" i="8"/>
  <c r="D7453" i="8" s="1"/>
  <c r="E6989" i="8"/>
  <c r="D6989" i="8" s="1"/>
  <c r="E6323" i="8"/>
  <c r="D6323" i="8" s="1"/>
  <c r="E5655" i="8"/>
  <c r="D5655" i="8" s="1"/>
  <c r="E4561" i="8"/>
  <c r="D4561" i="8" s="1"/>
  <c r="E9153" i="8"/>
  <c r="D9153" i="8" s="1"/>
  <c r="E5768" i="8"/>
  <c r="D5768" i="8" s="1"/>
  <c r="E6468" i="8"/>
  <c r="D6468" i="8" s="1"/>
  <c r="E6761" i="8"/>
  <c r="D6761" i="8" s="1"/>
  <c r="E7326" i="8"/>
  <c r="D7326" i="8" s="1"/>
  <c r="E7520" i="8"/>
  <c r="D7520" i="8" s="1"/>
  <c r="E7669" i="8"/>
  <c r="D7669" i="8" s="1"/>
  <c r="E7962" i="8"/>
  <c r="D7962" i="8" s="1"/>
  <c r="E8108" i="8"/>
  <c r="D8108" i="8" s="1"/>
  <c r="E8255" i="8"/>
  <c r="D8255" i="8" s="1"/>
  <c r="E8383" i="8"/>
  <c r="D8383" i="8" s="1"/>
  <c r="E8683" i="8"/>
  <c r="D8683" i="8" s="1"/>
  <c r="E8787" i="8"/>
  <c r="D8787" i="8" s="1"/>
  <c r="E8931" i="8"/>
  <c r="D8931" i="8" s="1"/>
  <c r="E9059" i="8"/>
  <c r="D9059" i="8" s="1"/>
  <c r="E9299" i="8"/>
  <c r="D9299" i="8" s="1"/>
  <c r="E9443" i="8"/>
  <c r="D9443" i="8" s="1"/>
  <c r="E9555" i="8"/>
  <c r="D9555" i="8" s="1"/>
  <c r="E9699" i="8"/>
  <c r="D9699" i="8" s="1"/>
  <c r="E9939" i="8"/>
  <c r="D9939" i="8" s="1"/>
  <c r="E3108" i="8"/>
  <c r="D3108" i="8" s="1"/>
  <c r="E4332" i="8"/>
  <c r="D4332" i="8" s="1"/>
  <c r="E4879" i="8"/>
  <c r="D4879" i="8" s="1"/>
  <c r="E5864" i="8"/>
  <c r="D5864" i="8" s="1"/>
  <c r="E6199" i="8"/>
  <c r="D6199" i="8" s="1"/>
  <c r="E6513" i="8"/>
  <c r="D6513" i="8" s="1"/>
  <c r="E6844" i="8"/>
  <c r="D6844" i="8" s="1"/>
  <c r="E7125" i="8"/>
  <c r="D7125" i="8" s="1"/>
  <c r="E7562" i="8"/>
  <c r="D7562" i="8" s="1"/>
  <c r="E7699" i="8"/>
  <c r="D7699" i="8" s="1"/>
  <c r="E7855" i="8"/>
  <c r="D7855" i="8" s="1"/>
  <c r="E7992" i="8"/>
  <c r="D7992" i="8" s="1"/>
  <c r="E8138" i="8"/>
  <c r="D8138" i="8" s="1"/>
  <c r="E8284" i="8"/>
  <c r="D8284" i="8" s="1"/>
  <c r="E8565" i="8"/>
  <c r="D8565" i="8" s="1"/>
  <c r="E8701" i="8"/>
  <c r="D8701" i="8" s="1"/>
  <c r="E8829" i="8"/>
  <c r="D8829" i="8" s="1"/>
  <c r="E8957" i="8"/>
  <c r="D8957" i="8" s="1"/>
  <c r="E1841" i="8"/>
  <c r="D1841" i="8" s="1"/>
  <c r="E4634" i="8"/>
  <c r="D4634" i="8" s="1"/>
  <c r="E5280" i="8"/>
  <c r="D5280" i="8" s="1"/>
  <c r="E5703" i="8"/>
  <c r="D5703" i="8" s="1"/>
  <c r="E6065" i="8"/>
  <c r="D6065" i="8" s="1"/>
  <c r="E6730" i="8"/>
  <c r="D6730" i="8" s="1"/>
  <c r="E7004" i="8"/>
  <c r="D7004" i="8" s="1"/>
  <c r="E7273" i="8"/>
  <c r="D7273" i="8" s="1"/>
  <c r="E7502" i="8"/>
  <c r="D7502" i="8" s="1"/>
  <c r="E7792" i="8"/>
  <c r="D7792" i="8" s="1"/>
  <c r="E7938" i="8"/>
  <c r="D7938" i="8" s="1"/>
  <c r="E8084" i="8"/>
  <c r="D8084" i="8" s="1"/>
  <c r="E8221" i="8"/>
  <c r="D8221" i="8" s="1"/>
  <c r="E8514" i="8"/>
  <c r="D8514" i="8" s="1"/>
  <c r="E8654" i="8"/>
  <c r="D8654" i="8" s="1"/>
  <c r="E8774" i="8"/>
  <c r="D8774" i="8" s="1"/>
  <c r="E8902" i="8"/>
  <c r="D8902" i="8" s="1"/>
  <c r="E9166" i="8"/>
  <c r="D9166" i="8" s="1"/>
  <c r="E9278" i="8"/>
  <c r="D9278" i="8" s="1"/>
  <c r="E9414" i="8"/>
  <c r="D9414" i="8" s="1"/>
  <c r="E9542" i="8"/>
  <c r="D9542" i="8" s="1"/>
  <c r="E9790" i="8"/>
  <c r="D9790" i="8" s="1"/>
  <c r="E9926" i="8"/>
  <c r="D9926" i="8" s="1"/>
  <c r="E9928" i="8"/>
  <c r="D9928" i="8" s="1"/>
  <c r="E9711" i="8"/>
  <c r="D9711" i="8" s="1"/>
  <c r="E9506" i="8"/>
  <c r="D9506" i="8" s="1"/>
  <c r="E9096" i="8"/>
  <c r="D9096" i="8" s="1"/>
  <c r="E8848" i="8"/>
  <c r="D8848" i="8" s="1"/>
  <c r="E8608" i="8"/>
  <c r="D8608" i="8" s="1"/>
  <c r="E8324" i="8"/>
  <c r="D8324" i="8" s="1"/>
  <c r="E8013" i="8"/>
  <c r="D8013" i="8" s="1"/>
  <c r="E7424" i="8"/>
  <c r="D7424" i="8" s="1"/>
  <c r="E6908" i="8"/>
  <c r="D6908" i="8" s="1"/>
  <c r="E6286" i="8"/>
  <c r="D6286" i="8" s="1"/>
  <c r="E5606" i="8"/>
  <c r="D5606" i="8" s="1"/>
  <c r="E9732" i="8"/>
  <c r="D9732" i="8" s="1"/>
  <c r="E8794" i="8"/>
  <c r="D8794" i="8" s="1"/>
  <c r="E7325" i="8"/>
  <c r="D7325" i="8" s="1"/>
  <c r="E9944" i="8"/>
  <c r="D9944" i="8" s="1"/>
  <c r="E9028" i="8"/>
  <c r="D9028" i="8" s="1"/>
  <c r="E7817" i="8"/>
  <c r="D7817" i="8" s="1"/>
  <c r="E3104" i="8"/>
  <c r="D3104" i="8" s="1"/>
  <c r="E528" i="8"/>
  <c r="D528" i="8" s="1"/>
  <c r="E491" i="8"/>
  <c r="D491" i="8" s="1"/>
  <c r="E327" i="8"/>
  <c r="D327" i="8" s="1"/>
  <c r="E997" i="8"/>
  <c r="D997" i="8" s="1"/>
  <c r="E91" i="8"/>
  <c r="D91" i="8" s="1"/>
  <c r="E150" i="8"/>
  <c r="D150" i="8" s="1"/>
  <c r="E972" i="8"/>
  <c r="D972" i="8" s="1"/>
  <c r="E634" i="8"/>
  <c r="D634" i="8" s="1"/>
  <c r="E670" i="8"/>
  <c r="D670" i="8" s="1"/>
  <c r="E1352" i="8"/>
  <c r="D1352" i="8" s="1"/>
  <c r="E460" i="8"/>
  <c r="D460" i="8" s="1"/>
  <c r="E377" i="8"/>
  <c r="D377" i="8" s="1"/>
  <c r="E1520" i="8"/>
  <c r="D1520" i="8" s="1"/>
  <c r="E2072" i="8"/>
  <c r="D2072" i="8" s="1"/>
  <c r="E1449" i="8"/>
  <c r="D1449" i="8" s="1"/>
  <c r="E2042" i="8"/>
  <c r="D2042" i="8" s="1"/>
  <c r="E911" i="8"/>
  <c r="D911" i="8" s="1"/>
  <c r="E1784" i="8"/>
  <c r="D1784" i="8" s="1"/>
  <c r="E1217" i="8"/>
  <c r="D1217" i="8" s="1"/>
  <c r="E1854" i="8"/>
  <c r="D1854" i="8" s="1"/>
  <c r="E2502" i="8"/>
  <c r="D2502" i="8" s="1"/>
  <c r="E2990" i="8"/>
  <c r="D2990" i="8" s="1"/>
  <c r="E517" i="8"/>
  <c r="D517" i="8" s="1"/>
  <c r="E2160" i="8"/>
  <c r="D2160" i="8" s="1"/>
  <c r="E2724" i="8"/>
  <c r="D2724" i="8" s="1"/>
  <c r="E1295" i="8"/>
  <c r="D1295" i="8" s="1"/>
  <c r="E2127" i="8"/>
  <c r="D2127" i="8" s="1"/>
  <c r="E2722" i="8"/>
  <c r="D2722" i="8" s="1"/>
  <c r="E1589" i="8"/>
  <c r="D1589" i="8" s="1"/>
  <c r="E2537" i="8"/>
  <c r="D2537" i="8" s="1"/>
  <c r="E3109" i="8"/>
  <c r="D3109" i="8" s="1"/>
  <c r="E1980" i="8"/>
  <c r="D1980" i="8" s="1"/>
  <c r="E1660" i="8"/>
  <c r="D1660" i="8" s="1"/>
  <c r="E2125" i="8"/>
  <c r="D2125" i="8" s="1"/>
  <c r="E2969" i="8"/>
  <c r="D2969" i="8" s="1"/>
  <c r="E3542" i="8"/>
  <c r="D3542" i="8" s="1"/>
  <c r="E2248" i="8"/>
  <c r="D2248" i="8" s="1"/>
  <c r="E3028" i="8"/>
  <c r="D3028" i="8" s="1"/>
  <c r="E3488" i="8"/>
  <c r="D3488" i="8" s="1"/>
  <c r="E1074" i="8"/>
  <c r="D1074" i="8" s="1"/>
  <c r="E2559" i="8"/>
  <c r="D2559" i="8" s="1"/>
  <c r="E3210" i="8"/>
  <c r="D3210" i="8" s="1"/>
  <c r="E3570" i="8"/>
  <c r="D3570" i="8" s="1"/>
  <c r="E2539" i="8"/>
  <c r="D2539" i="8" s="1"/>
  <c r="E3527" i="8"/>
  <c r="D3527" i="8" s="1"/>
  <c r="E3956" i="8"/>
  <c r="D3956" i="8" s="1"/>
  <c r="E2159" i="8"/>
  <c r="D2159" i="8" s="1"/>
  <c r="E3261" i="8"/>
  <c r="D3261" i="8" s="1"/>
  <c r="E3806" i="8"/>
  <c r="D3806" i="8" s="1"/>
  <c r="E4190" i="8"/>
  <c r="D4190" i="8" s="1"/>
  <c r="E4670" i="8"/>
  <c r="D4670" i="8" s="1"/>
  <c r="E5062" i="8"/>
  <c r="D5062" i="8" s="1"/>
  <c r="E1176" i="8"/>
  <c r="D1176" i="8" s="1"/>
  <c r="E3096" i="8"/>
  <c r="D3096" i="8" s="1"/>
  <c r="E3711" i="8"/>
  <c r="D3711" i="8" s="1"/>
  <c r="E4097" i="8"/>
  <c r="D4097" i="8" s="1"/>
  <c r="E3106" i="8"/>
  <c r="D3106" i="8" s="1"/>
  <c r="E3949" i="8"/>
  <c r="D3949" i="8" s="1"/>
  <c r="E4468" i="8"/>
  <c r="D4468" i="8" s="1"/>
  <c r="E5008" i="8"/>
  <c r="D5008" i="8" s="1"/>
  <c r="E1238" i="8"/>
  <c r="D1238" i="8" s="1"/>
  <c r="E3359" i="8"/>
  <c r="D3359" i="8" s="1"/>
  <c r="E4205" i="8"/>
  <c r="D4205" i="8" s="1"/>
  <c r="E4644" i="8"/>
  <c r="D4644" i="8" s="1"/>
  <c r="E5065" i="8"/>
  <c r="D5065" i="8" s="1"/>
  <c r="E5594" i="8"/>
  <c r="D5594" i="8" s="1"/>
  <c r="E2780" i="8"/>
  <c r="D2780" i="8" s="1"/>
  <c r="E3791" i="8"/>
  <c r="D3791" i="8" s="1"/>
  <c r="E4419" i="8"/>
  <c r="D4419" i="8" s="1"/>
  <c r="E4867" i="8"/>
  <c r="D4867" i="8" s="1"/>
  <c r="E5288" i="8"/>
  <c r="D5288" i="8" s="1"/>
  <c r="E5733" i="8"/>
  <c r="D5733" i="8" s="1"/>
  <c r="E6109" i="8"/>
  <c r="D6109" i="8" s="1"/>
  <c r="E3193" i="8"/>
  <c r="D3193" i="8" s="1"/>
  <c r="E4380" i="8"/>
  <c r="D4380" i="8" s="1"/>
  <c r="E1873" i="8"/>
  <c r="D1873" i="8" s="1"/>
  <c r="E3758" i="8"/>
  <c r="D3758" i="8" s="1"/>
  <c r="E4647" i="8"/>
  <c r="D4647" i="8" s="1"/>
  <c r="E5217" i="8"/>
  <c r="D5217" i="8" s="1"/>
  <c r="E5705" i="8"/>
  <c r="D5705" i="8" s="1"/>
  <c r="E6206" i="8"/>
  <c r="D6206" i="8" s="1"/>
  <c r="E6528" i="8"/>
  <c r="D6528" i="8" s="1"/>
  <c r="E6880" i="8"/>
  <c r="D6880" i="8" s="1"/>
  <c r="E3276" i="8"/>
  <c r="D3276" i="8" s="1"/>
  <c r="E4455" i="8"/>
  <c r="D4455" i="8" s="1"/>
  <c r="E5122" i="8"/>
  <c r="D5122" i="8" s="1"/>
  <c r="E5687" i="8"/>
  <c r="D5687" i="8" s="1"/>
  <c r="E6019" i="8"/>
  <c r="D6019" i="8" s="1"/>
  <c r="E6466" i="8"/>
  <c r="D6466" i="8" s="1"/>
  <c r="E6795" i="8"/>
  <c r="D6795" i="8" s="1"/>
  <c r="E7167" i="8"/>
  <c r="D7167" i="8" s="1"/>
  <c r="E7447" i="8"/>
  <c r="D7447" i="8" s="1"/>
  <c r="E3473" i="8"/>
  <c r="D3473" i="8" s="1"/>
  <c r="E4405" i="8"/>
  <c r="D4405" i="8" s="1"/>
  <c r="E5131" i="8"/>
  <c r="D5131" i="8" s="1"/>
  <c r="E5692" i="8"/>
  <c r="D5692" i="8" s="1"/>
  <c r="E6129" i="8"/>
  <c r="D6129" i="8" s="1"/>
  <c r="E6479" i="8"/>
  <c r="D6479" i="8" s="1"/>
  <c r="E6836" i="8"/>
  <c r="D6836" i="8" s="1"/>
  <c r="E7131" i="8"/>
  <c r="D7131" i="8" s="1"/>
  <c r="E7443" i="8"/>
  <c r="D7443" i="8" s="1"/>
  <c r="E3719" i="8"/>
  <c r="D3719" i="8" s="1"/>
  <c r="E4488" i="8"/>
  <c r="D4488" i="8" s="1"/>
  <c r="E5016" i="8"/>
  <c r="D5016" i="8" s="1"/>
  <c r="E5487" i="8"/>
  <c r="D5487" i="8" s="1"/>
  <c r="E5786" i="8"/>
  <c r="D5786" i="8" s="1"/>
  <c r="E6099" i="8"/>
  <c r="D6099" i="8" s="1"/>
  <c r="E6389" i="8"/>
  <c r="D6389" i="8" s="1"/>
  <c r="E6636" i="8"/>
  <c r="D6636" i="8" s="1"/>
  <c r="E6929" i="8"/>
  <c r="D6929" i="8" s="1"/>
  <c r="E7188" i="8"/>
  <c r="D7188" i="8" s="1"/>
  <c r="E7404" i="8"/>
  <c r="D7404" i="8" s="1"/>
  <c r="E3773" i="8"/>
  <c r="D3773" i="8" s="1"/>
  <c r="E4711" i="8"/>
  <c r="D4711" i="8" s="1"/>
  <c r="E5407" i="8"/>
  <c r="D5407" i="8" s="1"/>
  <c r="E5874" i="8"/>
  <c r="D5874" i="8" s="1"/>
  <c r="E6327" i="8"/>
  <c r="D6327" i="8" s="1"/>
  <c r="E6650" i="8"/>
  <c r="D6650" i="8" s="1"/>
  <c r="E7015" i="8"/>
  <c r="D7015" i="8" s="1"/>
  <c r="E3737" i="8"/>
  <c r="D3737" i="8" s="1"/>
  <c r="E4591" i="8"/>
  <c r="D4591" i="8" s="1"/>
  <c r="E5329" i="8"/>
  <c r="D5329" i="8" s="1"/>
  <c r="E5760" i="8"/>
  <c r="D5760" i="8" s="1"/>
  <c r="E6241" i="8"/>
  <c r="D6241" i="8" s="1"/>
  <c r="E6622" i="8"/>
  <c r="D6622" i="8" s="1"/>
  <c r="E6988" i="8"/>
  <c r="D6988" i="8" s="1"/>
  <c r="E7306" i="8"/>
  <c r="D7306" i="8" s="1"/>
  <c r="E7532" i="8"/>
  <c r="D7532" i="8" s="1"/>
  <c r="E7694" i="8"/>
  <c r="D7694" i="8" s="1"/>
  <c r="E7846" i="8"/>
  <c r="D7846" i="8" s="1"/>
  <c r="E8006" i="8"/>
  <c r="D8006" i="8" s="1"/>
  <c r="E8134" i="8"/>
  <c r="D8134" i="8" s="1"/>
  <c r="E8286" i="8"/>
  <c r="D8286" i="8" s="1"/>
  <c r="E8430" i="8"/>
  <c r="D8430" i="8" s="1"/>
  <c r="E2603" i="8"/>
  <c r="D2603" i="8" s="1"/>
  <c r="E4122" i="8"/>
  <c r="D4122" i="8" s="1"/>
  <c r="E4936" i="8"/>
  <c r="D4936" i="8" s="1"/>
  <c r="E5502" i="8"/>
  <c r="D5502" i="8" s="1"/>
  <c r="E5985" i="8"/>
  <c r="D5985" i="8" s="1"/>
  <c r="E6348" i="8"/>
  <c r="D6348" i="8" s="1"/>
  <c r="E6698" i="8"/>
  <c r="D6698" i="8" s="1"/>
  <c r="E7050" i="8"/>
  <c r="D7050" i="8" s="1"/>
  <c r="E7309" i="8"/>
  <c r="D7309" i="8" s="1"/>
  <c r="E7497" i="8"/>
  <c r="D7497" i="8" s="1"/>
  <c r="E7658" i="8"/>
  <c r="D7658" i="8" s="1"/>
  <c r="E7804" i="8"/>
  <c r="D7804" i="8" s="1"/>
  <c r="E7951" i="8"/>
  <c r="D7951" i="8" s="1"/>
  <c r="E8088" i="8"/>
  <c r="D8088" i="8" s="1"/>
  <c r="E8243" i="8"/>
  <c r="D8243" i="8" s="1"/>
  <c r="E8380" i="8"/>
  <c r="D8380" i="8" s="1"/>
  <c r="E8536" i="8"/>
  <c r="D8536" i="8" s="1"/>
  <c r="E8665" i="8"/>
  <c r="D8665" i="8" s="1"/>
  <c r="E8785" i="8"/>
  <c r="D8785" i="8" s="1"/>
  <c r="E8921" i="8"/>
  <c r="D8921" i="8" s="1"/>
  <c r="E9049" i="8"/>
  <c r="D9049" i="8" s="1"/>
  <c r="E9169" i="8"/>
  <c r="D9169" i="8" s="1"/>
  <c r="E9297" i="8"/>
  <c r="D9297" i="8" s="1"/>
  <c r="E9433" i="8"/>
  <c r="D9433" i="8" s="1"/>
  <c r="E9545" i="8"/>
  <c r="D9545" i="8" s="1"/>
  <c r="E9681" i="8"/>
  <c r="D9681" i="8" s="1"/>
  <c r="E9809" i="8"/>
  <c r="D9809" i="8" s="1"/>
  <c r="E9937" i="8"/>
  <c r="D9937" i="8" s="1"/>
  <c r="E2772" i="8"/>
  <c r="D2772" i="8" s="1"/>
  <c r="E4199" i="8"/>
  <c r="D4199" i="8" s="1"/>
  <c r="E4824" i="8"/>
  <c r="D4824" i="8" s="1"/>
  <c r="E5433" i="8"/>
  <c r="D5433" i="8" s="1"/>
  <c r="E5814" i="8"/>
  <c r="D5814" i="8" s="1"/>
  <c r="E6168" i="8"/>
  <c r="D6168" i="8" s="1"/>
  <c r="E6486" i="8"/>
  <c r="D6486" i="8" s="1"/>
  <c r="E6820" i="8"/>
  <c r="D6820" i="8" s="1"/>
  <c r="E7093" i="8"/>
  <c r="D7093" i="8" s="1"/>
  <c r="E7341" i="8"/>
  <c r="D7341" i="8" s="1"/>
  <c r="E7551" i="8"/>
  <c r="D7551" i="8" s="1"/>
  <c r="E7688" i="8"/>
  <c r="D7688" i="8" s="1"/>
  <c r="E7834" i="8"/>
  <c r="D7834" i="8" s="1"/>
  <c r="E7980" i="8"/>
  <c r="D7980" i="8" s="1"/>
  <c r="E8127" i="8"/>
  <c r="D8127" i="8" s="1"/>
  <c r="E8273" i="8"/>
  <c r="D8273" i="8" s="1"/>
  <c r="E8419" i="8"/>
  <c r="D8419" i="8" s="1"/>
  <c r="E8555" i="8"/>
  <c r="D8555" i="8" s="1"/>
  <c r="E8691" i="8"/>
  <c r="D8691" i="8" s="1"/>
  <c r="E8819" i="8"/>
  <c r="D8819" i="8" s="1"/>
  <c r="E8939" i="8"/>
  <c r="D8939" i="8" s="1"/>
  <c r="E9067" i="8"/>
  <c r="D9067" i="8" s="1"/>
  <c r="E9203" i="8"/>
  <c r="D9203" i="8" s="1"/>
  <c r="E9315" i="8"/>
  <c r="D9315" i="8" s="1"/>
  <c r="E9451" i="8"/>
  <c r="D9451" i="8" s="1"/>
  <c r="E9579" i="8"/>
  <c r="D9579" i="8" s="1"/>
  <c r="E9707" i="8"/>
  <c r="D9707" i="8" s="1"/>
  <c r="E9827" i="8"/>
  <c r="D9827" i="8" s="1"/>
  <c r="E9963" i="8"/>
  <c r="D9963" i="8" s="1"/>
  <c r="E3308" i="8"/>
  <c r="D3308" i="8" s="1"/>
  <c r="E4378" i="8"/>
  <c r="D4378" i="8" s="1"/>
  <c r="E5058" i="8"/>
  <c r="D5058" i="8" s="1"/>
  <c r="E5518" i="8"/>
  <c r="D5518" i="8" s="1"/>
  <c r="E5929" i="8"/>
  <c r="D5929" i="8" s="1"/>
  <c r="E6277" i="8"/>
  <c r="D6277" i="8" s="1"/>
  <c r="E6570" i="8"/>
  <c r="D6570" i="8" s="1"/>
  <c r="E6881" i="8"/>
  <c r="D6881" i="8" s="1"/>
  <c r="E7184" i="8"/>
  <c r="D7184" i="8" s="1"/>
  <c r="E7402" i="8"/>
  <c r="D7402" i="8" s="1"/>
  <c r="E7580" i="8"/>
  <c r="D7580" i="8" s="1"/>
  <c r="E7727" i="8"/>
  <c r="D7727" i="8" s="1"/>
  <c r="E7873" i="8"/>
  <c r="D7873" i="8" s="1"/>
  <c r="E8019" i="8"/>
  <c r="D8019" i="8" s="1"/>
  <c r="E8165" i="8"/>
  <c r="D8165" i="8" s="1"/>
  <c r="E8293" i="8"/>
  <c r="D8293" i="8" s="1"/>
  <c r="E8458" i="8"/>
  <c r="D8458" i="8" s="1"/>
  <c r="E8597" i="8"/>
  <c r="D8597" i="8" s="1"/>
  <c r="E8709" i="8"/>
  <c r="D8709" i="8" s="1"/>
  <c r="E8837" i="8"/>
  <c r="D8837" i="8" s="1"/>
  <c r="E8981" i="8"/>
  <c r="D8981" i="8" s="1"/>
  <c r="E2193" i="8"/>
  <c r="D2193" i="8" s="1"/>
  <c r="E3989" i="8"/>
  <c r="D3989" i="8" s="1"/>
  <c r="E4795" i="8"/>
  <c r="D4795" i="8" s="1"/>
  <c r="E5313" i="8"/>
  <c r="D5313" i="8" s="1"/>
  <c r="E5799" i="8"/>
  <c r="D5799" i="8" s="1"/>
  <c r="E6112" i="8"/>
  <c r="D6112" i="8" s="1"/>
  <c r="E6437" i="8"/>
  <c r="D6437" i="8" s="1"/>
  <c r="E6748" i="8"/>
  <c r="D6748" i="8" s="1"/>
  <c r="E7097" i="8"/>
  <c r="D7097" i="8" s="1"/>
  <c r="E7288" i="8"/>
  <c r="D7288" i="8" s="1"/>
  <c r="E7513" i="8"/>
  <c r="D7513" i="8" s="1"/>
  <c r="E7664" i="8"/>
  <c r="D7664" i="8" s="1"/>
  <c r="E7801" i="8"/>
  <c r="D7801" i="8" s="1"/>
  <c r="E7947" i="8"/>
  <c r="D7947" i="8" s="1"/>
  <c r="E8103" i="8"/>
  <c r="D8103" i="8" s="1"/>
  <c r="E8240" i="8"/>
  <c r="D8240" i="8" s="1"/>
  <c r="E8386" i="8"/>
  <c r="D8386" i="8" s="1"/>
  <c r="E8532" i="8"/>
  <c r="D8532" i="8" s="1"/>
  <c r="E8662" i="8"/>
  <c r="D8662" i="8" s="1"/>
  <c r="E8790" i="8"/>
  <c r="D8790" i="8" s="1"/>
  <c r="E8918" i="8"/>
  <c r="D8918" i="8" s="1"/>
  <c r="E9038" i="8"/>
  <c r="D9038" i="8" s="1"/>
  <c r="E9174" i="8"/>
  <c r="D9174" i="8" s="1"/>
  <c r="E9310" i="8"/>
  <c r="D9310" i="8" s="1"/>
  <c r="E9422" i="8"/>
  <c r="D9422" i="8" s="1"/>
  <c r="E9558" i="8"/>
  <c r="D9558" i="8" s="1"/>
  <c r="E9686" i="8"/>
  <c r="D9686" i="8" s="1"/>
  <c r="E9814" i="8"/>
  <c r="D9814" i="8" s="1"/>
  <c r="E9934" i="8"/>
  <c r="D9934" i="8" s="1"/>
  <c r="E9890" i="8"/>
  <c r="D9890" i="8" s="1"/>
  <c r="E9698" i="8"/>
  <c r="D9698" i="8" s="1"/>
  <c r="E9480" i="8"/>
  <c r="D9480" i="8" s="1"/>
  <c r="E9288" i="8"/>
  <c r="D9288" i="8" s="1"/>
  <c r="E9084" i="8"/>
  <c r="D9084" i="8" s="1"/>
  <c r="E8832" i="8"/>
  <c r="D8832" i="8" s="1"/>
  <c r="E8560" i="8"/>
  <c r="D8560" i="8" s="1"/>
  <c r="E8306" i="8"/>
  <c r="D8306" i="8" s="1"/>
  <c r="E7995" i="8"/>
  <c r="D7995" i="8" s="1"/>
  <c r="E7703" i="8"/>
  <c r="D7703" i="8" s="1"/>
  <c r="E7393" i="8"/>
  <c r="D7393" i="8" s="1"/>
  <c r="E6871" i="8"/>
  <c r="D6871" i="8" s="1"/>
  <c r="E6204" i="8"/>
  <c r="D6204" i="8" s="1"/>
  <c r="E5500" i="8"/>
  <c r="D5500" i="8" s="1"/>
  <c r="E4314" i="8"/>
  <c r="D4314" i="8" s="1"/>
  <c r="E9898" i="8"/>
  <c r="D9898" i="8" s="1"/>
  <c r="E8842" i="8"/>
  <c r="D8842" i="8" s="1"/>
  <c r="E7568" i="8"/>
  <c r="D7568" i="8" s="1"/>
  <c r="E1635" i="8"/>
  <c r="D1635" i="8" s="1"/>
  <c r="E9074" i="8"/>
  <c r="D9074" i="8" s="1"/>
  <c r="E7835" i="8"/>
  <c r="D7835" i="8" s="1"/>
  <c r="E3485" i="8"/>
  <c r="D3485" i="8" s="1"/>
  <c r="E504" i="8"/>
  <c r="D504" i="8" s="1"/>
  <c r="E454" i="8"/>
  <c r="D454" i="8" s="1"/>
  <c r="E265" i="8"/>
  <c r="D265" i="8" s="1"/>
  <c r="E957" i="8"/>
  <c r="D957" i="8" s="1"/>
  <c r="E1525" i="8"/>
  <c r="D1525" i="8" s="1"/>
  <c r="E952" i="8"/>
  <c r="D952" i="8" s="1"/>
  <c r="E835" i="8"/>
  <c r="D835" i="8" s="1"/>
  <c r="E455" i="8"/>
  <c r="D455" i="8" s="1"/>
  <c r="E587" i="8"/>
  <c r="D587" i="8" s="1"/>
  <c r="E1288" i="8"/>
  <c r="D1288" i="8" s="1"/>
  <c r="E135" i="8"/>
  <c r="D135" i="8" s="1"/>
  <c r="E177" i="8"/>
  <c r="D177" i="8" s="1"/>
  <c r="E1488" i="8"/>
  <c r="D1488" i="8" s="1"/>
  <c r="E2040" i="8"/>
  <c r="D2040" i="8" s="1"/>
  <c r="E1438" i="8"/>
  <c r="D1438" i="8" s="1"/>
  <c r="E2010" i="8"/>
  <c r="D2010" i="8" s="1"/>
  <c r="E891" i="8"/>
  <c r="D891" i="8" s="1"/>
  <c r="E1756" i="8"/>
  <c r="D1756" i="8" s="1"/>
  <c r="E1152" i="8"/>
  <c r="D1152" i="8" s="1"/>
  <c r="E1812" i="8"/>
  <c r="D1812" i="8" s="1"/>
  <c r="E2382" i="8"/>
  <c r="D2382" i="8" s="1"/>
  <c r="E2894" i="8"/>
  <c r="D2894" i="8" s="1"/>
  <c r="E1259" i="8"/>
  <c r="D1259" i="8" s="1"/>
  <c r="E2084" i="8"/>
  <c r="D2084" i="8" s="1"/>
  <c r="E2669" i="8"/>
  <c r="D2669" i="8" s="1"/>
  <c r="E1200" i="8"/>
  <c r="D1200" i="8" s="1"/>
  <c r="E2103" i="8"/>
  <c r="D2103" i="8" s="1"/>
  <c r="E2691" i="8"/>
  <c r="D2691" i="8" s="1"/>
  <c r="E1548" i="8"/>
  <c r="D1548" i="8" s="1"/>
  <c r="E2495" i="8"/>
  <c r="D2495" i="8" s="1"/>
  <c r="E3066" i="8"/>
  <c r="D3066" i="8" s="1"/>
  <c r="E1951" i="8"/>
  <c r="D1951" i="8" s="1"/>
  <c r="E1534" i="8"/>
  <c r="D1534" i="8" s="1"/>
  <c r="E2029" i="8"/>
  <c r="D2029" i="8" s="1"/>
  <c r="E2885" i="8"/>
  <c r="D2885" i="8" s="1"/>
  <c r="E3470" i="8"/>
  <c r="D3470" i="8" s="1"/>
  <c r="E2037" i="8"/>
  <c r="D2037" i="8" s="1"/>
  <c r="E2917" i="8"/>
  <c r="D2917" i="8" s="1"/>
  <c r="E3424" i="8"/>
  <c r="D3424" i="8" s="1"/>
  <c r="E865" i="8"/>
  <c r="D865" i="8" s="1"/>
  <c r="E2447" i="8"/>
  <c r="D2447" i="8" s="1"/>
  <c r="E3154" i="8"/>
  <c r="D3154" i="8" s="1"/>
  <c r="E3546" i="8"/>
  <c r="D3546" i="8" s="1"/>
  <c r="E2473" i="8"/>
  <c r="D2473" i="8" s="1"/>
  <c r="E3489" i="8"/>
  <c r="D3489" i="8" s="1"/>
  <c r="E3940" i="8"/>
  <c r="D3940" i="8" s="1"/>
  <c r="E1961" i="8"/>
  <c r="D1961" i="8" s="1"/>
  <c r="E3249" i="8"/>
  <c r="D3249" i="8" s="1"/>
  <c r="E3798" i="8"/>
  <c r="D3798" i="8" s="1"/>
  <c r="E4174" i="8"/>
  <c r="D4174" i="8" s="1"/>
  <c r="E4606" i="8"/>
  <c r="D4606" i="8" s="1"/>
  <c r="E4990" i="8"/>
  <c r="D4990" i="8" s="1"/>
  <c r="E5366" i="8"/>
  <c r="D5366" i="8" s="1"/>
  <c r="E3013" i="8"/>
  <c r="D3013" i="8" s="1"/>
  <c r="E3651" i="8"/>
  <c r="D3651" i="8" s="1"/>
  <c r="E4041" i="8"/>
  <c r="D4041" i="8" s="1"/>
  <c r="E3082" i="8"/>
  <c r="D3082" i="8" s="1"/>
  <c r="E3923" i="8"/>
  <c r="D3923" i="8" s="1"/>
  <c r="E4441" i="8"/>
  <c r="D4441" i="8" s="1"/>
  <c r="E4971" i="8"/>
  <c r="D4971" i="8" s="1"/>
  <c r="E5408" i="8"/>
  <c r="D5408" i="8" s="1"/>
  <c r="E3257" i="8"/>
  <c r="D3257" i="8" s="1"/>
  <c r="E4183" i="8"/>
  <c r="D4183" i="8" s="1"/>
  <c r="E4599" i="8"/>
  <c r="D4599" i="8" s="1"/>
  <c r="E5056" i="8"/>
  <c r="D5056" i="8" s="1"/>
  <c r="E5514" i="8"/>
  <c r="D5514" i="8" s="1"/>
  <c r="E2424" i="8"/>
  <c r="D2424" i="8" s="1"/>
  <c r="E3613" i="8"/>
  <c r="D3613" i="8" s="1"/>
  <c r="E4373" i="8"/>
  <c r="D4373" i="8" s="1"/>
  <c r="E4794" i="8"/>
  <c r="D4794" i="8" s="1"/>
  <c r="E5242" i="8"/>
  <c r="D5242" i="8" s="1"/>
  <c r="E5709" i="8"/>
  <c r="D5709" i="8" s="1"/>
  <c r="E6069" i="8"/>
  <c r="D6069" i="8" s="1"/>
  <c r="E3161" i="8"/>
  <c r="D3161" i="8" s="1"/>
  <c r="E4321" i="8"/>
  <c r="D4321" i="8" s="1"/>
  <c r="E1704" i="8"/>
  <c r="D1704" i="8" s="1"/>
  <c r="E3710" i="8"/>
  <c r="D3710" i="8" s="1"/>
  <c r="E4588" i="8"/>
  <c r="D4588" i="8" s="1"/>
  <c r="E5203" i="8"/>
  <c r="D5203" i="8" s="1"/>
  <c r="E5695" i="8"/>
  <c r="D5695" i="8" s="1"/>
  <c r="E6132" i="8"/>
  <c r="D6132" i="8" s="1"/>
  <c r="E6472" i="8"/>
  <c r="D6472" i="8" s="1"/>
  <c r="E6816" i="8"/>
  <c r="D6816" i="8" s="1"/>
  <c r="E2905" i="8"/>
  <c r="D2905" i="8" s="1"/>
  <c r="E4376" i="8"/>
  <c r="D4376" i="8" s="1"/>
  <c r="E5089" i="8"/>
  <c r="D5089" i="8" s="1"/>
  <c r="E5576" i="8"/>
  <c r="D5576" i="8" s="1"/>
  <c r="E6009" i="8"/>
  <c r="D6009" i="8" s="1"/>
  <c r="E6411" i="8"/>
  <c r="D6411" i="8" s="1"/>
  <c r="E6777" i="8"/>
  <c r="D6777" i="8" s="1"/>
  <c r="E7111" i="8"/>
  <c r="D7111" i="8" s="1"/>
  <c r="E7423" i="8"/>
  <c r="D7423" i="8" s="1"/>
  <c r="E3067" i="8"/>
  <c r="D3067" i="8" s="1"/>
  <c r="E4329" i="8"/>
  <c r="D4329" i="8" s="1"/>
  <c r="E5097" i="8"/>
  <c r="D5097" i="8" s="1"/>
  <c r="E5619" i="8"/>
  <c r="D5619" i="8" s="1"/>
  <c r="E6056" i="8"/>
  <c r="D6056" i="8" s="1"/>
  <c r="E6425" i="8"/>
  <c r="D6425" i="8" s="1"/>
  <c r="E6745" i="8"/>
  <c r="D6745" i="8" s="1"/>
  <c r="E7123" i="8"/>
  <c r="D7123" i="8" s="1"/>
  <c r="E7427" i="8"/>
  <c r="D7427" i="8" s="1"/>
  <c r="E3516" i="8"/>
  <c r="D3516" i="8" s="1"/>
  <c r="E4348" i="8"/>
  <c r="D4348" i="8" s="1"/>
  <c r="E5000" i="8"/>
  <c r="D5000" i="8" s="1"/>
  <c r="E5399" i="8"/>
  <c r="D5399" i="8" s="1"/>
  <c r="E5775" i="8"/>
  <c r="D5775" i="8" s="1"/>
  <c r="E6089" i="8"/>
  <c r="D6089" i="8" s="1"/>
  <c r="E6353" i="8"/>
  <c r="D6353" i="8" s="1"/>
  <c r="E6627" i="8"/>
  <c r="D6627" i="8" s="1"/>
  <c r="E6865" i="8"/>
  <c r="D6865" i="8" s="1"/>
  <c r="E7148" i="8"/>
  <c r="D7148" i="8" s="1"/>
  <c r="E7388" i="8"/>
  <c r="D7388" i="8" s="1"/>
  <c r="E3541" i="8"/>
  <c r="D3541" i="8" s="1"/>
  <c r="E4649" i="8"/>
  <c r="D4649" i="8" s="1"/>
  <c r="E5354" i="8"/>
  <c r="D5354" i="8" s="1"/>
  <c r="E5808" i="8"/>
  <c r="D5808" i="8" s="1"/>
  <c r="E6226" i="8"/>
  <c r="D6226" i="8" s="1"/>
  <c r="E6620" i="8"/>
  <c r="D6620" i="8" s="1"/>
  <c r="E6999" i="8"/>
  <c r="D6999" i="8" s="1"/>
  <c r="E3411" i="8"/>
  <c r="D3411" i="8" s="1"/>
  <c r="E4557" i="8"/>
  <c r="D4557" i="8" s="1"/>
  <c r="E5225" i="8"/>
  <c r="D5225" i="8" s="1"/>
  <c r="E5740" i="8"/>
  <c r="D5740" i="8" s="1"/>
  <c r="E6177" i="8"/>
  <c r="D6177" i="8" s="1"/>
  <c r="E6578" i="8"/>
  <c r="D6578" i="8" s="1"/>
  <c r="E6943" i="8"/>
  <c r="D6943" i="8" s="1"/>
  <c r="E7294" i="8"/>
  <c r="D7294" i="8" s="1"/>
  <c r="E7523" i="8"/>
  <c r="D7523" i="8" s="1"/>
  <c r="E7686" i="8"/>
  <c r="D7686" i="8" s="1"/>
  <c r="E7838" i="8"/>
  <c r="D7838" i="8" s="1"/>
  <c r="E7966" i="8"/>
  <c r="D7966" i="8" s="1"/>
  <c r="E8118" i="8"/>
  <c r="D8118" i="8" s="1"/>
  <c r="E8270" i="8"/>
  <c r="D8270" i="8" s="1"/>
  <c r="E8414" i="8"/>
  <c r="D8414" i="8" s="1"/>
  <c r="E1497" i="8"/>
  <c r="D1497" i="8" s="1"/>
  <c r="E4071" i="8"/>
  <c r="D4071" i="8" s="1"/>
  <c r="E4813" i="8"/>
  <c r="D4813" i="8" s="1"/>
  <c r="E5478" i="8"/>
  <c r="D5478" i="8" s="1"/>
  <c r="E5964" i="8"/>
  <c r="D5964" i="8" s="1"/>
  <c r="E6308" i="8"/>
  <c r="D6308" i="8" s="1"/>
  <c r="E6677" i="8"/>
  <c r="D6677" i="8" s="1"/>
  <c r="E7027" i="8"/>
  <c r="D7027" i="8" s="1"/>
  <c r="E7264" i="8"/>
  <c r="D7264" i="8" s="1"/>
  <c r="E7485" i="8"/>
  <c r="D7485" i="8" s="1"/>
  <c r="E7649" i="8"/>
  <c r="D7649" i="8" s="1"/>
  <c r="E7786" i="8"/>
  <c r="D7786" i="8" s="1"/>
  <c r="E7932" i="8"/>
  <c r="D7932" i="8" s="1"/>
  <c r="E8079" i="8"/>
  <c r="D8079" i="8" s="1"/>
  <c r="E8225" i="8"/>
  <c r="D8225" i="8" s="1"/>
  <c r="E8371" i="8"/>
  <c r="D8371" i="8" s="1"/>
  <c r="E8517" i="8"/>
  <c r="D8517" i="8" s="1"/>
  <c r="E8641" i="8"/>
  <c r="D8641" i="8" s="1"/>
  <c r="E8777" i="8"/>
  <c r="D8777" i="8" s="1"/>
  <c r="E8905" i="8"/>
  <c r="D8905" i="8" s="1"/>
  <c r="E9025" i="8"/>
  <c r="D9025" i="8" s="1"/>
  <c r="E9289" i="8"/>
  <c r="D9289" i="8" s="1"/>
  <c r="E9401" i="8"/>
  <c r="D9401" i="8" s="1"/>
  <c r="E9537" i="8"/>
  <c r="D9537" i="8" s="1"/>
  <c r="E9673" i="8"/>
  <c r="D9673" i="8" s="1"/>
  <c r="E9793" i="8"/>
  <c r="D9793" i="8" s="1"/>
  <c r="E9929" i="8"/>
  <c r="D9929" i="8" s="1"/>
  <c r="E2632" i="8"/>
  <c r="D2632" i="8" s="1"/>
  <c r="E4075" i="8"/>
  <c r="D4075" i="8" s="1"/>
  <c r="E4784" i="8"/>
  <c r="D4784" i="8" s="1"/>
  <c r="E5403" i="8"/>
  <c r="D5403" i="8" s="1"/>
  <c r="E6147" i="8"/>
  <c r="D6147" i="8" s="1"/>
  <c r="E7071" i="8"/>
  <c r="D7071" i="8" s="1"/>
  <c r="E7816" i="8"/>
  <c r="D7816" i="8" s="1"/>
  <c r="E8547" i="8"/>
  <c r="D8547" i="8" s="1"/>
  <c r="E9187" i="8"/>
  <c r="D9187" i="8" s="1"/>
  <c r="E9811" i="8"/>
  <c r="D9811" i="8" s="1"/>
  <c r="E5464" i="8"/>
  <c r="D5464" i="8" s="1"/>
  <c r="E7360" i="8"/>
  <c r="D7360" i="8" s="1"/>
  <c r="E8440" i="8"/>
  <c r="D8440" i="8" s="1"/>
  <c r="E3933" i="8"/>
  <c r="D3933" i="8" s="1"/>
  <c r="E6396" i="8"/>
  <c r="D6396" i="8" s="1"/>
  <c r="E7636" i="8"/>
  <c r="D7636" i="8" s="1"/>
  <c r="E8377" i="8"/>
  <c r="D8377" i="8" s="1"/>
  <c r="E9030" i="8"/>
  <c r="D9030" i="8" s="1"/>
  <c r="E9670" i="8"/>
  <c r="D9670" i="8" s="1"/>
  <c r="E9314" i="8"/>
  <c r="D9314" i="8" s="1"/>
  <c r="E7757" i="8"/>
  <c r="D7757" i="8" s="1"/>
  <c r="E4391" i="8"/>
  <c r="D4391" i="8" s="1"/>
  <c r="E9629" i="8"/>
  <c r="D9629" i="8" s="1"/>
  <c r="E8618" i="8"/>
  <c r="D8618" i="8" s="1"/>
  <c r="E6427" i="8"/>
  <c r="D6427" i="8" s="1"/>
  <c r="E9714" i="8"/>
  <c r="D9714" i="8" s="1"/>
  <c r="E8740" i="8"/>
  <c r="D8740" i="8" s="1"/>
  <c r="E6921" i="8"/>
  <c r="D6921" i="8" s="1"/>
  <c r="E72" i="8"/>
  <c r="D72" i="8" s="1"/>
  <c r="E640" i="8"/>
  <c r="D640" i="8" s="1"/>
  <c r="E6" i="8"/>
  <c r="D6" i="8" s="1"/>
  <c r="E515" i="8"/>
  <c r="D515" i="8" s="1"/>
  <c r="E1173" i="8"/>
  <c r="D1173" i="8" s="1"/>
  <c r="E483" i="8"/>
  <c r="D483" i="8" s="1"/>
  <c r="E294" i="8"/>
  <c r="D294" i="8" s="1"/>
  <c r="E1091" i="8"/>
  <c r="D1091" i="8" s="1"/>
  <c r="E866" i="8"/>
  <c r="D866" i="8" s="1"/>
  <c r="E776" i="8"/>
  <c r="D776" i="8" s="1"/>
  <c r="E1434" i="8"/>
  <c r="D1434" i="8" s="1"/>
  <c r="E985" i="8"/>
  <c r="D985" i="8" s="1"/>
  <c r="E814" i="8"/>
  <c r="D814" i="8" s="1"/>
  <c r="E1696" i="8"/>
  <c r="D1696" i="8" s="1"/>
  <c r="E800" i="8"/>
  <c r="D800" i="8" s="1"/>
  <c r="E1588" i="8"/>
  <c r="D1588" i="8" s="1"/>
  <c r="E2154" i="8"/>
  <c r="D2154" i="8" s="1"/>
  <c r="E1274" i="8"/>
  <c r="D1274" i="8" s="1"/>
  <c r="E286" i="8"/>
  <c r="D286" i="8" s="1"/>
  <c r="E1408" i="8"/>
  <c r="D1408" i="8" s="1"/>
  <c r="E2062" i="8"/>
  <c r="D2062" i="8" s="1"/>
  <c r="E2574" i="8"/>
  <c r="D2574" i="8" s="1"/>
  <c r="E3086" i="8"/>
  <c r="D3086" i="8" s="1"/>
  <c r="E1268" i="8"/>
  <c r="D1268" i="8" s="1"/>
  <c r="E2245" i="8"/>
  <c r="D2245" i="8" s="1"/>
  <c r="E2834" i="8"/>
  <c r="D2834" i="8" s="1"/>
  <c r="E1326" i="8"/>
  <c r="D1326" i="8" s="1"/>
  <c r="E2305" i="8"/>
  <c r="D2305" i="8" s="1"/>
  <c r="E2879" i="8"/>
  <c r="D2879" i="8" s="1"/>
  <c r="E1991" i="8"/>
  <c r="D1991" i="8" s="1"/>
  <c r="E2631" i="8"/>
  <c r="D2631" i="8" s="1"/>
  <c r="E417" i="8"/>
  <c r="D417" i="8" s="1"/>
  <c r="E2299" i="8"/>
  <c r="D2299" i="8" s="1"/>
  <c r="E1881" i="8"/>
  <c r="D1881" i="8" s="1"/>
  <c r="E2347" i="8"/>
  <c r="D2347" i="8" s="1"/>
  <c r="E3206" i="8"/>
  <c r="D3206" i="8" s="1"/>
  <c r="E3630" i="8"/>
  <c r="D3630" i="8" s="1"/>
  <c r="E2471" i="8"/>
  <c r="D2471" i="8" s="1"/>
  <c r="E3136" i="8"/>
  <c r="D3136" i="8" s="1"/>
  <c r="E3552" i="8"/>
  <c r="D3552" i="8" s="1"/>
  <c r="E1664" i="8"/>
  <c r="D1664" i="8" s="1"/>
  <c r="E2781" i="8"/>
  <c r="D2781" i="8" s="1"/>
  <c r="E3258" i="8"/>
  <c r="D3258" i="8" s="1"/>
  <c r="E3658" i="8"/>
  <c r="D3658" i="8" s="1"/>
  <c r="E3003" i="8"/>
  <c r="D3003" i="8" s="1"/>
  <c r="E3643" i="8"/>
  <c r="D3643" i="8" s="1"/>
  <c r="E4028" i="8"/>
  <c r="D4028" i="8" s="1"/>
  <c r="E2634" i="8"/>
  <c r="D2634" i="8" s="1"/>
  <c r="E3415" i="8"/>
  <c r="D3415" i="8" s="1"/>
  <c r="E3910" i="8"/>
  <c r="D3910" i="8" s="1"/>
  <c r="E4382" i="8"/>
  <c r="D4382" i="8" s="1"/>
  <c r="E4750" i="8"/>
  <c r="D4750" i="8" s="1"/>
  <c r="E5142" i="8"/>
  <c r="D5142" i="8" s="1"/>
  <c r="E2168" i="8"/>
  <c r="D2168" i="8" s="1"/>
  <c r="E3164" i="8"/>
  <c r="D3164" i="8" s="1"/>
  <c r="E3739" i="8"/>
  <c r="D3739" i="8" s="1"/>
  <c r="E1504" i="8"/>
  <c r="D1504" i="8" s="1"/>
  <c r="E3375" i="8"/>
  <c r="D3375" i="8" s="1"/>
  <c r="E4128" i="8"/>
  <c r="D4128" i="8" s="1"/>
  <c r="E4660" i="8"/>
  <c r="D4660" i="8" s="1"/>
  <c r="E5081" i="8"/>
  <c r="D5081" i="8" s="1"/>
  <c r="E2184" i="8"/>
  <c r="D2184" i="8" s="1"/>
  <c r="E3741" i="8"/>
  <c r="D3741" i="8" s="1"/>
  <c r="E4315" i="8"/>
  <c r="D4315" i="8" s="1"/>
  <c r="E4754" i="8"/>
  <c r="D4754" i="8" s="1"/>
  <c r="E5239" i="8"/>
  <c r="D5239" i="8" s="1"/>
  <c r="E5674" i="8"/>
  <c r="D5674" i="8" s="1"/>
  <c r="E3017" i="8"/>
  <c r="D3017" i="8" s="1"/>
  <c r="E3983" i="8"/>
  <c r="D3983" i="8" s="1"/>
  <c r="E4483" i="8"/>
  <c r="D4483" i="8" s="1"/>
  <c r="E4922" i="8"/>
  <c r="D4922" i="8" s="1"/>
  <c r="E5445" i="8"/>
  <c r="D5445" i="8" s="1"/>
  <c r="E5837" i="8"/>
  <c r="D5837" i="8" s="1"/>
  <c r="E6181" i="8"/>
  <c r="D6181" i="8" s="1"/>
  <c r="E3797" i="8"/>
  <c r="D3797" i="8" s="1"/>
  <c r="E4512" i="8"/>
  <c r="D4512" i="8" s="1"/>
  <c r="E2571" i="8"/>
  <c r="D2571" i="8" s="1"/>
  <c r="E4208" i="8"/>
  <c r="D4208" i="8" s="1"/>
  <c r="E4764" i="8"/>
  <c r="D4764" i="8" s="1"/>
  <c r="E5393" i="8"/>
  <c r="D5393" i="8" s="1"/>
  <c r="E5895" i="8"/>
  <c r="D5895" i="8" s="1"/>
  <c r="E6256" i="8"/>
  <c r="D6256" i="8" s="1"/>
  <c r="E6592" i="8"/>
  <c r="D6592" i="8" s="1"/>
  <c r="E6976" i="8"/>
  <c r="D6976" i="8" s="1"/>
  <c r="E3537" i="8"/>
  <c r="D3537" i="8" s="1"/>
  <c r="E4592" i="8"/>
  <c r="D4592" i="8" s="1"/>
  <c r="E5272" i="8"/>
  <c r="D5272" i="8" s="1"/>
  <c r="E5810" i="8"/>
  <c r="D5810" i="8" s="1"/>
  <c r="E6208" i="8"/>
  <c r="D6208" i="8" s="1"/>
  <c r="E6539" i="8"/>
  <c r="D6539" i="8" s="1"/>
  <c r="E6905" i="8"/>
  <c r="D6905" i="8" s="1"/>
  <c r="E7191" i="8"/>
  <c r="D7191" i="8" s="1"/>
  <c r="E7495" i="8"/>
  <c r="D7495" i="8" s="1"/>
  <c r="E3746" i="8"/>
  <c r="D3746" i="8" s="1"/>
  <c r="E4698" i="8"/>
  <c r="D4698" i="8" s="1"/>
  <c r="E5314" i="8"/>
  <c r="D5314" i="8" s="1"/>
  <c r="E5816" i="8"/>
  <c r="D5816" i="8" s="1"/>
  <c r="E6171" i="8"/>
  <c r="D6171" i="8" s="1"/>
  <c r="E6543" i="8"/>
  <c r="D6543" i="8" s="1"/>
  <c r="E6909" i="8"/>
  <c r="D6909" i="8" s="1"/>
  <c r="E7211" i="8"/>
  <c r="D7211" i="8" s="1"/>
  <c r="E2490" i="8"/>
  <c r="D2490" i="8" s="1"/>
  <c r="E3999" i="8"/>
  <c r="D3999" i="8" s="1"/>
  <c r="E4546" i="8"/>
  <c r="D4546" i="8" s="1"/>
  <c r="E5098" i="8"/>
  <c r="D5098" i="8" s="1"/>
  <c r="E5560" i="8"/>
  <c r="D5560" i="8" s="1"/>
  <c r="E5880" i="8"/>
  <c r="D5880" i="8" s="1"/>
  <c r="E6193" i="8"/>
  <c r="D6193" i="8" s="1"/>
  <c r="E6490" i="8"/>
  <c r="D6490" i="8" s="1"/>
  <c r="E6709" i="8"/>
  <c r="D6709" i="8" s="1"/>
  <c r="E6993" i="8"/>
  <c r="D6993" i="8" s="1"/>
  <c r="E7244" i="8"/>
  <c r="D7244" i="8" s="1"/>
  <c r="E333" i="8"/>
  <c r="D333" i="8" s="1"/>
  <c r="E4087" i="8"/>
  <c r="D4087" i="8" s="1"/>
  <c r="E4868" i="8"/>
  <c r="D4868" i="8" s="1"/>
  <c r="E5526" i="8"/>
  <c r="D5526" i="8" s="1"/>
  <c r="E6008" i="8"/>
  <c r="D6008" i="8" s="1"/>
  <c r="E6386" i="8"/>
  <c r="D6386" i="8" s="1"/>
  <c r="E6738" i="8"/>
  <c r="D6738" i="8" s="1"/>
  <c r="E1925" i="8"/>
  <c r="D1925" i="8" s="1"/>
  <c r="E3871" i="8"/>
  <c r="D3871" i="8" s="1"/>
  <c r="E4773" i="8"/>
  <c r="D4773" i="8" s="1"/>
  <c r="E5488" i="8"/>
  <c r="D5488" i="8" s="1"/>
  <c r="E5944" i="8"/>
  <c r="D5944" i="8" s="1"/>
  <c r="E6330" i="8"/>
  <c r="D6330" i="8" s="1"/>
  <c r="E6695" i="8"/>
  <c r="D6695" i="8" s="1"/>
  <c r="E7017" i="8"/>
  <c r="D7017" i="8" s="1"/>
  <c r="E7358" i="8"/>
  <c r="D7358" i="8" s="1"/>
  <c r="E7590" i="8"/>
  <c r="D7590" i="8" s="1"/>
  <c r="E7750" i="8"/>
  <c r="D7750" i="8" s="1"/>
  <c r="E7886" i="8"/>
  <c r="D7886" i="8" s="1"/>
  <c r="E8030" i="8"/>
  <c r="D8030" i="8" s="1"/>
  <c r="E8174" i="8"/>
  <c r="D8174" i="8" s="1"/>
  <c r="E8334" i="8"/>
  <c r="D8334" i="8" s="1"/>
  <c r="E8462" i="8"/>
  <c r="D8462" i="8" s="1"/>
  <c r="E3157" i="8"/>
  <c r="D3157" i="8" s="1"/>
  <c r="E4440" i="8"/>
  <c r="D4440" i="8" s="1"/>
  <c r="E5109" i="8"/>
  <c r="D5109" i="8" s="1"/>
  <c r="E5659" i="8"/>
  <c r="D5659" i="8" s="1"/>
  <c r="E6073" i="8"/>
  <c r="D6073" i="8" s="1"/>
  <c r="E6465" i="8"/>
  <c r="D6465" i="8" s="1"/>
  <c r="E6815" i="8"/>
  <c r="D6815" i="8" s="1"/>
  <c r="E7133" i="8"/>
  <c r="D7133" i="8" s="1"/>
  <c r="E7352" i="8"/>
  <c r="D7352" i="8" s="1"/>
  <c r="E7557" i="8"/>
  <c r="D7557" i="8" s="1"/>
  <c r="E7704" i="8"/>
  <c r="D7704" i="8" s="1"/>
  <c r="E7841" i="8"/>
  <c r="D7841" i="8" s="1"/>
  <c r="E7987" i="8"/>
  <c r="D7987" i="8" s="1"/>
  <c r="E8143" i="8"/>
  <c r="D8143" i="8" s="1"/>
  <c r="E8261" i="8"/>
  <c r="D8261" i="8" s="1"/>
  <c r="E8426" i="8"/>
  <c r="D8426" i="8" s="1"/>
  <c r="E8569" i="8"/>
  <c r="D8569" i="8" s="1"/>
  <c r="E8697" i="8"/>
  <c r="D8697" i="8" s="1"/>
  <c r="E8809" i="8"/>
  <c r="D8809" i="8" s="1"/>
  <c r="E8953" i="8"/>
  <c r="D8953" i="8" s="1"/>
  <c r="E9065" i="8"/>
  <c r="D9065" i="8" s="1"/>
  <c r="E9209" i="8"/>
  <c r="D9209" i="8" s="1"/>
  <c r="E9345" i="8"/>
  <c r="D9345" i="8" s="1"/>
  <c r="E9449" i="8"/>
  <c r="D9449" i="8" s="1"/>
  <c r="E9593" i="8"/>
  <c r="D9593" i="8" s="1"/>
  <c r="E9721" i="8"/>
  <c r="D9721" i="8" s="1"/>
  <c r="E9833" i="8"/>
  <c r="D9833" i="8" s="1"/>
  <c r="E9961" i="8"/>
  <c r="D9961" i="8" s="1"/>
  <c r="E3460" i="8"/>
  <c r="D3460" i="8" s="1"/>
  <c r="E4323" i="8"/>
  <c r="D4323" i="8" s="1"/>
  <c r="E4976" i="8"/>
  <c r="D4976" i="8" s="1"/>
  <c r="E5512" i="8"/>
  <c r="D5512" i="8" s="1"/>
  <c r="E5902" i="8"/>
  <c r="D5902" i="8" s="1"/>
  <c r="E6253" i="8"/>
  <c r="D6253" i="8" s="1"/>
  <c r="E6567" i="8"/>
  <c r="D6567" i="8" s="1"/>
  <c r="E6860" i="8"/>
  <c r="D6860" i="8" s="1"/>
  <c r="E7165" i="8"/>
  <c r="D7165" i="8" s="1"/>
  <c r="E7400" i="8"/>
  <c r="D7400" i="8" s="1"/>
  <c r="E7569" i="8"/>
  <c r="D7569" i="8" s="1"/>
  <c r="E7715" i="8"/>
  <c r="D7715" i="8" s="1"/>
  <c r="E7871" i="8"/>
  <c r="D7871" i="8" s="1"/>
  <c r="E7999" i="8"/>
  <c r="D7999" i="8" s="1"/>
  <c r="E8154" i="8"/>
  <c r="D8154" i="8" s="1"/>
  <c r="E8309" i="8"/>
  <c r="D8309" i="8" s="1"/>
  <c r="E8447" i="8"/>
  <c r="D8447" i="8" s="1"/>
  <c r="E8595" i="8"/>
  <c r="D8595" i="8" s="1"/>
  <c r="E8715" i="8"/>
  <c r="D8715" i="8" s="1"/>
  <c r="E8843" i="8"/>
  <c r="D8843" i="8" s="1"/>
  <c r="E8971" i="8"/>
  <c r="D8971" i="8" s="1"/>
  <c r="E9107" i="8"/>
  <c r="D9107" i="8" s="1"/>
  <c r="E9219" i="8"/>
  <c r="D9219" i="8" s="1"/>
  <c r="E9355" i="8"/>
  <c r="D9355" i="8" s="1"/>
  <c r="E9483" i="8"/>
  <c r="D9483" i="8" s="1"/>
  <c r="E9603" i="8"/>
  <c r="D9603" i="8" s="1"/>
  <c r="E9731" i="8"/>
  <c r="D9731" i="8" s="1"/>
  <c r="E9867" i="8"/>
  <c r="D9867" i="8" s="1"/>
  <c r="E9987" i="8"/>
  <c r="D9987" i="8" s="1"/>
  <c r="E3673" i="8"/>
  <c r="D3673" i="8" s="1"/>
  <c r="E4503" i="8"/>
  <c r="D4503" i="8" s="1"/>
  <c r="E5128" i="8"/>
  <c r="D5128" i="8" s="1"/>
  <c r="E5617" i="8"/>
  <c r="D5617" i="8" s="1"/>
  <c r="E5998" i="8"/>
  <c r="D5998" i="8" s="1"/>
  <c r="E6318" i="8"/>
  <c r="D6318" i="8" s="1"/>
  <c r="E6647" i="8"/>
  <c r="D6647" i="8" s="1"/>
  <c r="E6980" i="8"/>
  <c r="D6980" i="8" s="1"/>
  <c r="E7213" i="8"/>
  <c r="D7213" i="8" s="1"/>
  <c r="E7460" i="8"/>
  <c r="D7460" i="8" s="1"/>
  <c r="E7617" i="8"/>
  <c r="D7617" i="8" s="1"/>
  <c r="E7763" i="8"/>
  <c r="D7763" i="8" s="1"/>
  <c r="E7900" i="8"/>
  <c r="D7900" i="8" s="1"/>
  <c r="E8056" i="8"/>
  <c r="D8056" i="8" s="1"/>
  <c r="E8193" i="8"/>
  <c r="D8193" i="8" s="1"/>
  <c r="E8348" i="8"/>
  <c r="D8348" i="8" s="1"/>
  <c r="E8485" i="8"/>
  <c r="D8485" i="8" s="1"/>
  <c r="E8621" i="8"/>
  <c r="D8621" i="8" s="1"/>
  <c r="E8749" i="8"/>
  <c r="D8749" i="8" s="1"/>
  <c r="E8885" i="8"/>
  <c r="D8885" i="8" s="1"/>
  <c r="E8997" i="8"/>
  <c r="D8997" i="8" s="1"/>
  <c r="E3140" i="8"/>
  <c r="D3140" i="8" s="1"/>
  <c r="E4257" i="8"/>
  <c r="D4257" i="8" s="1"/>
  <c r="E4883" i="8"/>
  <c r="D4883" i="8" s="1"/>
  <c r="E5441" i="8"/>
  <c r="D5441" i="8" s="1"/>
  <c r="E5865" i="8"/>
  <c r="D5865" i="8" s="1"/>
  <c r="E6200" i="8"/>
  <c r="D6200" i="8" s="1"/>
  <c r="E6514" i="8"/>
  <c r="D6514" i="8" s="1"/>
  <c r="E6847" i="8"/>
  <c r="D6847" i="8" s="1"/>
  <c r="E7126" i="8"/>
  <c r="D7126" i="8" s="1"/>
  <c r="E7376" i="8"/>
  <c r="D7376" i="8" s="1"/>
  <c r="E7554" i="8"/>
  <c r="D7554" i="8" s="1"/>
  <c r="E7700" i="8"/>
  <c r="D7700" i="8" s="1"/>
  <c r="E7847" i="8"/>
  <c r="D7847" i="8" s="1"/>
  <c r="E8002" i="8"/>
  <c r="D8002" i="8" s="1"/>
  <c r="E8130" i="8"/>
  <c r="D8130" i="8" s="1"/>
  <c r="E8285" i="8"/>
  <c r="D8285" i="8" s="1"/>
  <c r="E8432" i="8"/>
  <c r="D8432" i="8" s="1"/>
  <c r="E8574" i="8"/>
  <c r="D8574" i="8" s="1"/>
  <c r="E8694" i="8"/>
  <c r="D8694" i="8" s="1"/>
  <c r="E8830" i="8"/>
  <c r="D8830" i="8" s="1"/>
  <c r="E8950" i="8"/>
  <c r="D8950" i="8" s="1"/>
  <c r="E9086" i="8"/>
  <c r="D9086" i="8" s="1"/>
  <c r="E9206" i="8"/>
  <c r="D9206" i="8" s="1"/>
  <c r="E9334" i="8"/>
  <c r="D9334" i="8" s="1"/>
  <c r="E9462" i="8"/>
  <c r="D9462" i="8" s="1"/>
  <c r="E9598" i="8"/>
  <c r="D9598" i="8" s="1"/>
  <c r="E9710" i="8"/>
  <c r="D9710" i="8" s="1"/>
  <c r="E9846" i="8"/>
  <c r="D9846" i="8" s="1"/>
  <c r="E9982" i="8"/>
  <c r="D9982" i="8" s="1"/>
  <c r="E9852" i="8"/>
  <c r="D9852" i="8" s="1"/>
  <c r="E9634" i="8"/>
  <c r="D9634" i="8" s="1"/>
  <c r="E9429" i="8"/>
  <c r="D9429" i="8" s="1"/>
  <c r="E9224" i="8"/>
  <c r="D9224" i="8" s="1"/>
  <c r="E9024" i="8"/>
  <c r="D9024" i="8" s="1"/>
  <c r="E8752" i="8"/>
  <c r="D8752" i="8" s="1"/>
  <c r="E8507" i="8"/>
  <c r="D8507" i="8" s="1"/>
  <c r="E8196" i="8"/>
  <c r="D8196" i="8" s="1"/>
  <c r="E7922" i="8"/>
  <c r="D7922" i="8" s="1"/>
  <c r="E7629" i="8"/>
  <c r="D7629" i="8" s="1"/>
  <c r="E7248" i="8"/>
  <c r="D7248" i="8" s="1"/>
  <c r="E6638" i="8"/>
  <c r="D6638" i="8" s="1"/>
  <c r="E6116" i="8"/>
  <c r="D6116" i="8" s="1"/>
  <c r="E5179" i="8"/>
  <c r="D5179" i="8" s="1"/>
  <c r="E3765" i="8"/>
  <c r="D3765" i="8" s="1"/>
  <c r="E9424" i="8"/>
  <c r="D9424" i="8" s="1"/>
  <c r="E8135" i="8"/>
  <c r="D8135" i="8" s="1"/>
  <c r="E6188" i="8"/>
  <c r="D6188" i="8" s="1"/>
  <c r="E9573" i="8"/>
  <c r="D9573" i="8" s="1"/>
  <c r="E8402" i="8"/>
  <c r="D8402" i="8" s="1"/>
  <c r="E6762" i="8"/>
  <c r="D6762" i="8" s="1"/>
  <c r="E80" i="8"/>
  <c r="D80" i="8" s="1"/>
  <c r="E162" i="8"/>
  <c r="D162" i="8" s="1"/>
  <c r="E29" i="8"/>
  <c r="D29" i="8" s="1"/>
  <c r="E557" i="8"/>
  <c r="D557" i="8" s="1"/>
  <c r="E1317" i="8"/>
  <c r="D1317" i="8" s="1"/>
  <c r="E542" i="8"/>
  <c r="D542" i="8" s="1"/>
  <c r="E438" i="8"/>
  <c r="D438" i="8" s="1"/>
  <c r="E141" i="8"/>
  <c r="D141" i="8" s="1"/>
  <c r="E87" i="8"/>
  <c r="D87" i="8" s="1"/>
  <c r="E922" i="8"/>
  <c r="D922" i="8" s="1"/>
  <c r="E1663" i="8"/>
  <c r="D1663" i="8" s="1"/>
  <c r="E1047" i="8"/>
  <c r="D1047" i="8" s="1"/>
  <c r="E955" i="8"/>
  <c r="D955" i="8" s="1"/>
  <c r="E1814" i="8"/>
  <c r="D1814" i="8" s="1"/>
  <c r="E819" i="8"/>
  <c r="D819" i="8" s="1"/>
  <c r="E1634" i="8"/>
  <c r="D1634" i="8" s="1"/>
  <c r="E131" i="8"/>
  <c r="D131" i="8" s="1"/>
  <c r="E1371" i="8"/>
  <c r="D1371" i="8" s="1"/>
  <c r="E370" i="8"/>
  <c r="D370" i="8" s="1"/>
  <c r="E1538" i="8"/>
  <c r="D1538" i="8" s="1"/>
  <c r="E2086" i="8"/>
  <c r="D2086" i="8" s="1"/>
  <c r="E2598" i="8"/>
  <c r="D2598" i="8" s="1"/>
  <c r="E549" i="8"/>
  <c r="D549" i="8" s="1"/>
  <c r="E1521" i="8"/>
  <c r="D1521" i="8" s="1"/>
  <c r="E2349" i="8"/>
  <c r="D2349" i="8" s="1"/>
  <c r="E305" i="8"/>
  <c r="D305" i="8" s="1"/>
  <c r="E1563" i="8"/>
  <c r="D1563" i="8" s="1"/>
  <c r="E2356" i="8"/>
  <c r="D2356" i="8" s="1"/>
  <c r="E28" i="8"/>
  <c r="D28" i="8" s="1"/>
  <c r="E2093" i="8"/>
  <c r="D2093" i="8" s="1"/>
  <c r="E2693" i="8"/>
  <c r="D2693" i="8" s="1"/>
  <c r="E1404" i="8"/>
  <c r="D1404" i="8" s="1"/>
  <c r="E2309" i="8"/>
  <c r="D2309" i="8" s="1"/>
  <c r="E1939" i="8"/>
  <c r="D1939" i="8" s="1"/>
  <c r="E2580" i="8"/>
  <c r="D2580" i="8" s="1"/>
  <c r="E3214" i="8"/>
  <c r="D3214" i="8" s="1"/>
  <c r="E3646" i="8"/>
  <c r="D3646" i="8" s="1"/>
  <c r="E2680" i="8"/>
  <c r="D2680" i="8" s="1"/>
  <c r="E3208" i="8"/>
  <c r="D3208" i="8" s="1"/>
  <c r="E3608" i="8"/>
  <c r="D3608" i="8" s="1"/>
  <c r="E2175" i="8"/>
  <c r="D2175" i="8" s="1"/>
  <c r="E2851" i="8"/>
  <c r="D2851" i="8" s="1"/>
  <c r="E3338" i="8"/>
  <c r="D3338" i="8" s="1"/>
  <c r="E1717" i="8"/>
  <c r="D1717" i="8" s="1"/>
  <c r="E3019" i="8"/>
  <c r="D3019" i="8" s="1"/>
  <c r="E3655" i="8"/>
  <c r="D3655" i="8" s="1"/>
  <c r="E4156" i="8"/>
  <c r="D4156" i="8" s="1"/>
  <c r="E2677" i="8"/>
  <c r="D2677" i="8" s="1"/>
  <c r="E3453" i="8"/>
  <c r="D3453" i="8" s="1"/>
  <c r="E4006" i="8"/>
  <c r="D4006" i="8" s="1"/>
  <c r="E4390" i="8"/>
  <c r="D4390" i="8" s="1"/>
  <c r="E4766" i="8"/>
  <c r="D4766" i="8" s="1"/>
  <c r="E5254" i="8"/>
  <c r="D5254" i="8" s="1"/>
  <c r="E2442" i="8"/>
  <c r="D2442" i="8" s="1"/>
  <c r="E3305" i="8"/>
  <c r="D3305" i="8" s="1"/>
  <c r="E3897" i="8"/>
  <c r="D3897" i="8" s="1"/>
  <c r="E2123" i="8"/>
  <c r="D2123" i="8" s="1"/>
  <c r="E3559" i="8"/>
  <c r="D3559" i="8" s="1"/>
  <c r="E4249" i="8"/>
  <c r="D4249" i="8" s="1"/>
  <c r="E4669" i="8"/>
  <c r="D4669" i="8" s="1"/>
  <c r="E5127" i="8"/>
  <c r="D5127" i="8" s="1"/>
  <c r="E2658" i="8"/>
  <c r="D2658" i="8" s="1"/>
  <c r="E3771" i="8"/>
  <c r="D3771" i="8" s="1"/>
  <c r="E4352" i="8"/>
  <c r="D4352" i="8" s="1"/>
  <c r="E4864" i="8"/>
  <c r="D4864" i="8" s="1"/>
  <c r="E5312" i="8"/>
  <c r="D5312" i="8" s="1"/>
  <c r="E5682" i="8"/>
  <c r="D5682" i="8" s="1"/>
  <c r="E3388" i="8"/>
  <c r="D3388" i="8" s="1"/>
  <c r="E4111" i="8"/>
  <c r="D4111" i="8" s="1"/>
  <c r="E4565" i="8"/>
  <c r="D4565" i="8" s="1"/>
  <c r="E5068" i="8"/>
  <c r="D5068" i="8" s="1"/>
  <c r="E5493" i="8"/>
  <c r="D5493" i="8" s="1"/>
  <c r="E5853" i="8"/>
  <c r="D5853" i="8" s="1"/>
  <c r="E1818" i="8"/>
  <c r="D1818" i="8" s="1"/>
  <c r="E3839" i="8"/>
  <c r="D3839" i="8" s="1"/>
  <c r="E4540" i="8"/>
  <c r="D4540" i="8" s="1"/>
  <c r="E3201" i="8"/>
  <c r="D3201" i="8" s="1"/>
  <c r="E4223" i="8"/>
  <c r="D4223" i="8" s="1"/>
  <c r="E4823" i="8"/>
  <c r="D4823" i="8" s="1"/>
  <c r="E5503" i="8"/>
  <c r="D5503" i="8" s="1"/>
  <c r="E5904" i="8"/>
  <c r="D5904" i="8" s="1"/>
  <c r="E6280" i="8"/>
  <c r="D6280" i="8" s="1"/>
  <c r="E6696" i="8"/>
  <c r="D6696" i="8" s="1"/>
  <c r="E7024" i="8"/>
  <c r="D7024" i="8" s="1"/>
  <c r="E3792" i="8"/>
  <c r="D3792" i="8" s="1"/>
  <c r="E4689" i="8"/>
  <c r="D4689" i="8" s="1"/>
  <c r="E5431" i="8"/>
  <c r="D5431" i="8" s="1"/>
  <c r="E5852" i="8"/>
  <c r="D5852" i="8" s="1"/>
  <c r="E6246" i="8"/>
  <c r="D6246" i="8" s="1"/>
  <c r="E6603" i="8"/>
  <c r="D6603" i="8" s="1"/>
  <c r="E6914" i="8"/>
  <c r="D6914" i="8" s="1"/>
  <c r="E7255" i="8"/>
  <c r="D7255" i="8" s="1"/>
  <c r="E636" i="8"/>
  <c r="D636" i="8" s="1"/>
  <c r="E3890" i="8"/>
  <c r="D3890" i="8" s="1"/>
  <c r="E4756" i="8"/>
  <c r="D4756" i="8" s="1"/>
  <c r="E5412" i="8"/>
  <c r="D5412" i="8" s="1"/>
  <c r="E5857" i="8"/>
  <c r="D5857" i="8" s="1"/>
  <c r="E6260" i="8"/>
  <c r="D6260" i="8" s="1"/>
  <c r="E6562" i="8"/>
  <c r="D6562" i="8" s="1"/>
  <c r="E6918" i="8"/>
  <c r="D6918" i="8" s="1"/>
  <c r="E7267" i="8"/>
  <c r="D7267" i="8" s="1"/>
  <c r="E2716" i="8"/>
  <c r="D2716" i="8" s="1"/>
  <c r="E4056" i="8"/>
  <c r="D4056" i="8" s="1"/>
  <c r="E4682" i="8"/>
  <c r="D4682" i="8" s="1"/>
  <c r="E5133" i="8"/>
  <c r="D5133" i="8" s="1"/>
  <c r="E5572" i="8"/>
  <c r="D5572" i="8" s="1"/>
  <c r="E5911" i="8"/>
  <c r="D5911" i="8" s="1"/>
  <c r="E6252" i="8"/>
  <c r="D6252" i="8" s="1"/>
  <c r="E6499" i="8"/>
  <c r="D6499" i="8" s="1"/>
  <c r="E6773" i="8"/>
  <c r="D6773" i="8" s="1"/>
  <c r="E7011" i="8"/>
  <c r="D7011" i="8" s="1"/>
  <c r="E7260" i="8"/>
  <c r="D7260" i="8" s="1"/>
  <c r="E2141" i="8"/>
  <c r="D2141" i="8" s="1"/>
  <c r="E4173" i="8"/>
  <c r="D4173" i="8" s="1"/>
  <c r="E5007" i="8"/>
  <c r="D5007" i="8" s="1"/>
  <c r="E5640" i="8"/>
  <c r="D5640" i="8" s="1"/>
  <c r="E6042" i="8"/>
  <c r="D6042" i="8" s="1"/>
  <c r="E6414" i="8"/>
  <c r="D6414" i="8" s="1"/>
  <c r="E6796" i="8"/>
  <c r="D6796" i="8" s="1"/>
  <c r="E2144" i="8"/>
  <c r="D2144" i="8" s="1"/>
  <c r="E4091" i="8"/>
  <c r="D4091" i="8" s="1"/>
  <c r="E4957" i="8"/>
  <c r="D4957" i="8" s="1"/>
  <c r="E5507" i="8"/>
  <c r="D5507" i="8" s="1"/>
  <c r="E5976" i="8"/>
  <c r="D5976" i="8" s="1"/>
  <c r="E6403" i="8"/>
  <c r="D6403" i="8" s="1"/>
  <c r="E6739" i="8"/>
  <c r="D6739" i="8" s="1"/>
  <c r="E7114" i="8"/>
  <c r="D7114" i="8" s="1"/>
  <c r="E7409" i="8"/>
  <c r="D7409" i="8" s="1"/>
  <c r="E7622" i="8"/>
  <c r="D7622" i="8" s="1"/>
  <c r="E7758" i="8"/>
  <c r="D7758" i="8" s="1"/>
  <c r="E7910" i="8"/>
  <c r="D7910" i="8" s="1"/>
  <c r="E8046" i="8"/>
  <c r="D8046" i="8" s="1"/>
  <c r="E8198" i="8"/>
  <c r="D8198" i="8" s="1"/>
  <c r="E8342" i="8"/>
  <c r="D8342" i="8" s="1"/>
  <c r="E8494" i="8"/>
  <c r="D8494" i="8" s="1"/>
  <c r="E3247" i="8"/>
  <c r="D3247" i="8" s="1"/>
  <c r="E4479" i="8"/>
  <c r="D4479" i="8" s="1"/>
  <c r="E5185" i="8"/>
  <c r="D5185" i="8" s="1"/>
  <c r="E5712" i="8"/>
  <c r="D5712" i="8" s="1"/>
  <c r="E6097" i="8"/>
  <c r="D6097" i="8" s="1"/>
  <c r="E6501" i="8"/>
  <c r="D6501" i="8" s="1"/>
  <c r="E6834" i="8"/>
  <c r="D6834" i="8" s="1"/>
  <c r="E7161" i="8"/>
  <c r="D7161" i="8" s="1"/>
  <c r="E7381" i="8"/>
  <c r="D7381" i="8" s="1"/>
  <c r="E7567" i="8"/>
  <c r="D7567" i="8" s="1"/>
  <c r="E7713" i="8"/>
  <c r="D7713" i="8" s="1"/>
  <c r="E7868" i="8"/>
  <c r="D7868" i="8" s="1"/>
  <c r="E7996" i="8"/>
  <c r="D7996" i="8" s="1"/>
  <c r="E8152" i="8"/>
  <c r="D8152" i="8" s="1"/>
  <c r="E8307" i="8"/>
  <c r="D8307" i="8" s="1"/>
  <c r="E8435" i="8"/>
  <c r="D8435" i="8" s="1"/>
  <c r="E8585" i="8"/>
  <c r="D8585" i="8" s="1"/>
  <c r="E8713" i="8"/>
  <c r="D8713" i="8" s="1"/>
  <c r="E8841" i="8"/>
  <c r="D8841" i="8" s="1"/>
  <c r="E8961" i="8"/>
  <c r="D8961" i="8" s="1"/>
  <c r="E9097" i="8"/>
  <c r="D9097" i="8" s="1"/>
  <c r="E9217" i="8"/>
  <c r="D9217" i="8" s="1"/>
  <c r="E9353" i="8"/>
  <c r="D9353" i="8" s="1"/>
  <c r="E9473" i="8"/>
  <c r="D9473" i="8" s="1"/>
  <c r="E9601" i="8"/>
  <c r="D9601" i="8" s="1"/>
  <c r="E9729" i="8"/>
  <c r="D9729" i="8" s="1"/>
  <c r="E9865" i="8"/>
  <c r="D9865" i="8" s="1"/>
  <c r="E9977" i="8"/>
  <c r="D9977" i="8" s="1"/>
  <c r="E3571" i="8"/>
  <c r="D3571" i="8" s="1"/>
  <c r="E4449" i="8"/>
  <c r="D4449" i="8" s="1"/>
  <c r="E5084" i="8"/>
  <c r="D5084" i="8" s="1"/>
  <c r="E5561" i="8"/>
  <c r="D5561" i="8" s="1"/>
  <c r="E5969" i="8"/>
  <c r="D5969" i="8" s="1"/>
  <c r="E6293" i="8"/>
  <c r="D6293" i="8" s="1"/>
  <c r="E6625" i="8"/>
  <c r="D6625" i="8" s="1"/>
  <c r="E6935" i="8"/>
  <c r="D6935" i="8" s="1"/>
  <c r="E7194" i="8"/>
  <c r="D7194" i="8" s="1"/>
  <c r="E7442" i="8"/>
  <c r="D7442" i="8" s="1"/>
  <c r="E7605" i="8"/>
  <c r="D7605" i="8" s="1"/>
  <c r="E7743" i="8"/>
  <c r="D7743" i="8" s="1"/>
  <c r="E7889" i="8"/>
  <c r="D7889" i="8" s="1"/>
  <c r="E8044" i="8"/>
  <c r="D8044" i="8" s="1"/>
  <c r="E8163" i="8"/>
  <c r="D8163" i="8" s="1"/>
  <c r="E8328" i="8"/>
  <c r="D8328" i="8" s="1"/>
  <c r="E8474" i="8"/>
  <c r="D8474" i="8" s="1"/>
  <c r="E8611" i="8"/>
  <c r="D8611" i="8" s="1"/>
  <c r="E8723" i="8"/>
  <c r="D8723" i="8" s="1"/>
  <c r="E8867" i="8"/>
  <c r="D8867" i="8" s="1"/>
  <c r="E8979" i="8"/>
  <c r="D8979" i="8" s="1"/>
  <c r="E9123" i="8"/>
  <c r="D9123" i="8" s="1"/>
  <c r="E9235" i="8"/>
  <c r="D9235" i="8" s="1"/>
  <c r="E9363" i="8"/>
  <c r="D9363" i="8" s="1"/>
  <c r="E9491" i="8"/>
  <c r="D9491" i="8" s="1"/>
  <c r="E9635" i="8"/>
  <c r="D9635" i="8" s="1"/>
  <c r="E9739" i="8"/>
  <c r="D9739" i="8" s="1"/>
  <c r="E9875" i="8"/>
  <c r="D9875" i="8" s="1"/>
  <c r="E2111" i="8"/>
  <c r="D2111" i="8" s="1"/>
  <c r="E3805" i="8"/>
  <c r="D3805" i="8" s="1"/>
  <c r="E4579" i="8"/>
  <c r="D4579" i="8" s="1"/>
  <c r="E5204" i="8"/>
  <c r="D5204" i="8" s="1"/>
  <c r="E5672" i="8"/>
  <c r="D5672" i="8" s="1"/>
  <c r="E6039" i="8"/>
  <c r="D6039" i="8" s="1"/>
  <c r="E6377" i="8"/>
  <c r="D6377" i="8" s="1"/>
  <c r="E6669" i="8"/>
  <c r="D6669" i="8" s="1"/>
  <c r="E6998" i="8"/>
  <c r="D6998" i="8" s="1"/>
  <c r="E7257" i="8"/>
  <c r="D7257" i="8" s="1"/>
  <c r="E7470" i="8"/>
  <c r="D7470" i="8" s="1"/>
  <c r="E7626" i="8"/>
  <c r="D7626" i="8" s="1"/>
  <c r="E7781" i="8"/>
  <c r="D7781" i="8" s="1"/>
  <c r="E7909" i="8"/>
  <c r="D7909" i="8" s="1"/>
  <c r="E8065" i="8"/>
  <c r="D8065" i="8" s="1"/>
  <c r="E8211" i="8"/>
  <c r="D8211" i="8" s="1"/>
  <c r="E8357" i="8"/>
  <c r="D8357" i="8" s="1"/>
  <c r="E8495" i="8"/>
  <c r="D8495" i="8" s="1"/>
  <c r="E8637" i="8"/>
  <c r="D8637" i="8" s="1"/>
  <c r="E8757" i="8"/>
  <c r="D8757" i="8" s="1"/>
  <c r="E8893" i="8"/>
  <c r="D8893" i="8" s="1"/>
  <c r="E9029" i="8"/>
  <c r="D9029" i="8" s="1"/>
  <c r="E3221" i="8"/>
  <c r="D3221" i="8" s="1"/>
  <c r="E4344" i="8"/>
  <c r="D4344" i="8" s="1"/>
  <c r="E4993" i="8"/>
  <c r="D4993" i="8" s="1"/>
  <c r="E5495" i="8"/>
  <c r="D5495" i="8" s="1"/>
  <c r="E5887" i="8"/>
  <c r="D5887" i="8" s="1"/>
  <c r="E6262" i="8"/>
  <c r="D6262" i="8" s="1"/>
  <c r="E6555" i="8"/>
  <c r="D6555" i="8" s="1"/>
  <c r="E6866" i="8"/>
  <c r="D6866" i="8" s="1"/>
  <c r="E7157" i="8"/>
  <c r="D7157" i="8" s="1"/>
  <c r="E7390" i="8"/>
  <c r="D7390" i="8" s="1"/>
  <c r="E7572" i="8"/>
  <c r="D7572" i="8" s="1"/>
  <c r="E7719" i="8"/>
  <c r="D7719" i="8" s="1"/>
  <c r="E7856" i="8"/>
  <c r="D7856" i="8" s="1"/>
  <c r="E8011" i="8"/>
  <c r="D8011" i="8" s="1"/>
  <c r="E8157" i="8"/>
  <c r="D8157" i="8" s="1"/>
  <c r="E8295" i="8"/>
  <c r="D8295" i="8" s="1"/>
  <c r="E8441" i="8"/>
  <c r="D8441" i="8" s="1"/>
  <c r="E8590" i="8"/>
  <c r="D8590" i="8" s="1"/>
  <c r="E8702" i="8"/>
  <c r="D8702" i="8" s="1"/>
  <c r="E8838" i="8"/>
  <c r="D8838" i="8" s="1"/>
  <c r="E8974" i="8"/>
  <c r="D8974" i="8" s="1"/>
  <c r="E9094" i="8"/>
  <c r="D9094" i="8" s="1"/>
  <c r="E9230" i="8"/>
  <c r="D9230" i="8" s="1"/>
  <c r="E9350" i="8"/>
  <c r="D9350" i="8" s="1"/>
  <c r="E9478" i="8"/>
  <c r="D9478" i="8" s="1"/>
  <c r="E9606" i="8"/>
  <c r="D9606" i="8" s="1"/>
  <c r="E9742" i="8"/>
  <c r="D9742" i="8" s="1"/>
  <c r="E9854" i="8"/>
  <c r="D9854" i="8" s="1"/>
  <c r="E9990" i="8"/>
  <c r="D9990" i="8" s="1"/>
  <c r="E9813" i="8"/>
  <c r="D9813" i="8" s="1"/>
  <c r="E9621" i="8"/>
  <c r="D9621" i="8" s="1"/>
  <c r="E9416" i="8"/>
  <c r="D9416" i="8" s="1"/>
  <c r="E9199" i="8"/>
  <c r="D9199" i="8" s="1"/>
  <c r="E8992" i="8"/>
  <c r="D8992" i="8" s="1"/>
  <c r="E8736" i="8"/>
  <c r="D8736" i="8" s="1"/>
  <c r="E8471" i="8"/>
  <c r="D8471" i="8" s="1"/>
  <c r="E8178" i="8"/>
  <c r="D8178" i="8" s="1"/>
  <c r="E7885" i="8"/>
  <c r="D7885" i="8" s="1"/>
  <c r="E7593" i="8"/>
  <c r="D7593" i="8" s="1"/>
  <c r="E7218" i="8"/>
  <c r="D7218" i="8" s="1"/>
  <c r="E6597" i="8"/>
  <c r="D6597" i="8" s="1"/>
  <c r="E5896" i="8"/>
  <c r="D5896" i="8" s="1"/>
  <c r="E5107" i="8"/>
  <c r="D5107" i="8" s="1"/>
  <c r="E3439" i="8"/>
  <c r="D3439" i="8" s="1"/>
  <c r="E9399" i="8"/>
  <c r="D9399" i="8" s="1"/>
  <c r="E8043" i="8"/>
  <c r="D8043" i="8" s="1"/>
  <c r="E5744" i="8"/>
  <c r="D5744" i="8" s="1"/>
  <c r="E9548" i="8"/>
  <c r="D9548" i="8" s="1"/>
  <c r="E8109" i="8"/>
  <c r="D8109" i="8" s="1"/>
  <c r="E6217" i="8"/>
  <c r="D6217" i="8" s="1"/>
  <c r="E224" i="8"/>
  <c r="D224" i="8" s="1"/>
  <c r="E244" i="8"/>
  <c r="D244" i="8" s="1"/>
  <c r="E123" i="8"/>
  <c r="D123" i="8" s="1"/>
  <c r="E641" i="8"/>
  <c r="D641" i="8" s="1"/>
  <c r="E1325" i="8"/>
  <c r="D1325" i="8" s="1"/>
  <c r="E603" i="8"/>
  <c r="D603" i="8" s="1"/>
  <c r="E450" i="8"/>
  <c r="D450" i="8" s="1"/>
  <c r="E251" i="8"/>
  <c r="D251" i="8" s="1"/>
  <c r="E157" i="8"/>
  <c r="D157" i="8" s="1"/>
  <c r="E950" i="8"/>
  <c r="D950" i="8" s="1"/>
  <c r="E1687" i="8"/>
  <c r="D1687" i="8" s="1"/>
  <c r="E1107" i="8"/>
  <c r="D1107" i="8" s="1"/>
  <c r="E1016" i="8"/>
  <c r="D1016" i="8" s="1"/>
  <c r="E1912" i="8"/>
  <c r="D1912" i="8" s="1"/>
  <c r="E1006" i="8"/>
  <c r="D1006" i="8" s="1"/>
  <c r="E1744" i="8"/>
  <c r="D1744" i="8" s="1"/>
  <c r="E339" i="8"/>
  <c r="D339" i="8" s="1"/>
  <c r="E1441" i="8"/>
  <c r="D1441" i="8" s="1"/>
  <c r="E506" i="8"/>
  <c r="D506" i="8" s="1"/>
  <c r="E1611" i="8"/>
  <c r="D1611" i="8" s="1"/>
  <c r="E2142" i="8"/>
  <c r="D2142" i="8" s="1"/>
  <c r="E2646" i="8"/>
  <c r="D2646" i="8" s="1"/>
  <c r="E758" i="8"/>
  <c r="D758" i="8" s="1"/>
  <c r="E1541" i="8"/>
  <c r="D1541" i="8" s="1"/>
  <c r="E2395" i="8"/>
  <c r="D2395" i="8" s="1"/>
  <c r="E357" i="8"/>
  <c r="D357" i="8" s="1"/>
  <c r="E1585" i="8"/>
  <c r="D1585" i="8" s="1"/>
  <c r="E2388" i="8"/>
  <c r="D2388" i="8" s="1"/>
  <c r="E1001" i="8"/>
  <c r="D1001" i="8" s="1"/>
  <c r="E2191" i="8"/>
  <c r="D2191" i="8" s="1"/>
  <c r="E2799" i="8"/>
  <c r="D2799" i="8" s="1"/>
  <c r="E1594" i="8"/>
  <c r="D1594" i="8" s="1"/>
  <c r="E84" i="8"/>
  <c r="D84" i="8" s="1"/>
  <c r="E2055" i="8"/>
  <c r="D2055" i="8" s="1"/>
  <c r="E2621" i="8"/>
  <c r="D2621" i="8" s="1"/>
  <c r="E3222" i="8"/>
  <c r="D3222" i="8" s="1"/>
  <c r="E511" i="8"/>
  <c r="D511" i="8" s="1"/>
  <c r="E2695" i="8"/>
  <c r="D2695" i="8" s="1"/>
  <c r="E3256" i="8"/>
  <c r="D3256" i="8" s="1"/>
  <c r="E3616" i="8"/>
  <c r="D3616" i="8" s="1"/>
  <c r="E2196" i="8"/>
  <c r="D2196" i="8" s="1"/>
  <c r="E2936" i="8"/>
  <c r="D2936" i="8" s="1"/>
  <c r="E3354" i="8"/>
  <c r="D3354" i="8" s="1"/>
  <c r="E2180" i="8"/>
  <c r="D2180" i="8" s="1"/>
  <c r="E3169" i="8"/>
  <c r="D3169" i="8" s="1"/>
  <c r="E3742" i="8"/>
  <c r="D3742" i="8" s="1"/>
  <c r="E762" i="8"/>
  <c r="D762" i="8" s="1"/>
  <c r="E2856" i="8"/>
  <c r="D2856" i="8" s="1"/>
  <c r="E3543" i="8"/>
  <c r="D3543" i="8" s="1"/>
  <c r="E4022" i="8"/>
  <c r="D4022" i="8" s="1"/>
  <c r="E4414" i="8"/>
  <c r="D4414" i="8" s="1"/>
  <c r="E4774" i="8"/>
  <c r="D4774" i="8" s="1"/>
  <c r="E5270" i="8"/>
  <c r="D5270" i="8" s="1"/>
  <c r="E2465" i="8"/>
  <c r="D2465" i="8" s="1"/>
  <c r="E3317" i="8"/>
  <c r="D3317" i="8" s="1"/>
  <c r="E3937" i="8"/>
  <c r="D3937" i="8" s="1"/>
  <c r="E2221" i="8"/>
  <c r="D2221" i="8" s="1"/>
  <c r="E3580" i="8"/>
  <c r="D3580" i="8" s="1"/>
  <c r="E4331" i="8"/>
  <c r="D4331" i="8" s="1"/>
  <c r="E4770" i="8"/>
  <c r="D4770" i="8" s="1"/>
  <c r="E5209" i="8"/>
  <c r="D5209" i="8" s="1"/>
  <c r="E2869" i="8"/>
  <c r="D2869" i="8" s="1"/>
  <c r="E3837" i="8"/>
  <c r="D3837" i="8" s="1"/>
  <c r="E4379" i="8"/>
  <c r="D4379" i="8" s="1"/>
  <c r="E4882" i="8"/>
  <c r="D4882" i="8" s="1"/>
  <c r="E5321" i="8"/>
  <c r="D5321" i="8" s="1"/>
  <c r="E5698" i="8"/>
  <c r="D5698" i="8" s="1"/>
  <c r="E3429" i="8"/>
  <c r="D3429" i="8" s="1"/>
  <c r="E4136" i="8"/>
  <c r="D4136" i="8" s="1"/>
  <c r="E4602" i="8"/>
  <c r="D4602" i="8" s="1"/>
  <c r="E5114" i="8"/>
  <c r="D5114" i="8" s="1"/>
  <c r="E5509" i="8"/>
  <c r="D5509" i="8" s="1"/>
  <c r="E5917" i="8"/>
  <c r="D5917" i="8" s="1"/>
  <c r="E2437" i="8"/>
  <c r="D2437" i="8" s="1"/>
  <c r="E3960" i="8"/>
  <c r="D3960" i="8" s="1"/>
  <c r="E4628" i="8"/>
  <c r="D4628" i="8" s="1"/>
  <c r="E3301" i="8"/>
  <c r="D3301" i="8" s="1"/>
  <c r="E4281" i="8"/>
  <c r="D4281" i="8" s="1"/>
  <c r="E4881" i="8"/>
  <c r="D4881" i="8" s="1"/>
  <c r="E5535" i="8"/>
  <c r="D5535" i="8" s="1"/>
  <c r="E5950" i="8"/>
  <c r="D5950" i="8" s="1"/>
  <c r="E6320" i="8"/>
  <c r="D6320" i="8" s="1"/>
  <c r="E6712" i="8"/>
  <c r="D6712" i="8" s="1"/>
  <c r="E7080" i="8"/>
  <c r="D7080" i="8" s="1"/>
  <c r="E3903" i="8"/>
  <c r="D3903" i="8" s="1"/>
  <c r="E4865" i="8"/>
  <c r="D4865" i="8" s="1"/>
  <c r="E5479" i="8"/>
  <c r="D5479" i="8" s="1"/>
  <c r="E5926" i="8"/>
  <c r="D5926" i="8" s="1"/>
  <c r="E6255" i="8"/>
  <c r="D6255" i="8" s="1"/>
  <c r="E6621" i="8"/>
  <c r="D6621" i="8" s="1"/>
  <c r="E6987" i="8"/>
  <c r="D6987" i="8" s="1"/>
  <c r="E7271" i="8"/>
  <c r="D7271" i="8" s="1"/>
  <c r="E2217" i="8"/>
  <c r="D2217" i="8" s="1"/>
  <c r="E4107" i="8"/>
  <c r="D4107" i="8" s="1"/>
  <c r="E4796" i="8"/>
  <c r="D4796" i="8" s="1"/>
  <c r="E5462" i="8"/>
  <c r="D5462" i="8" s="1"/>
  <c r="E5889" i="8"/>
  <c r="D5889" i="8" s="1"/>
  <c r="E6269" i="8"/>
  <c r="D6269" i="8" s="1"/>
  <c r="E6635" i="8"/>
  <c r="D6635" i="8" s="1"/>
  <c r="E7010" i="8"/>
  <c r="D7010" i="8" s="1"/>
  <c r="E7299" i="8"/>
  <c r="D7299" i="8" s="1"/>
  <c r="E3076" i="8"/>
  <c r="D3076" i="8" s="1"/>
  <c r="E4194" i="8"/>
  <c r="D4194" i="8" s="1"/>
  <c r="E4700" i="8"/>
  <c r="D4700" i="8" s="1"/>
  <c r="E5234" i="8"/>
  <c r="D5234" i="8" s="1"/>
  <c r="E5608" i="8"/>
  <c r="D5608" i="8" s="1"/>
  <c r="E5963" i="8"/>
  <c r="D5963" i="8" s="1"/>
  <c r="E6261" i="8"/>
  <c r="D6261" i="8" s="1"/>
  <c r="E6535" i="8"/>
  <c r="D6535" i="8" s="1"/>
  <c r="E6791" i="8"/>
  <c r="D6791" i="8" s="1"/>
  <c r="E7075" i="8"/>
  <c r="D7075" i="8" s="1"/>
  <c r="E7268" i="8"/>
  <c r="D7268" i="8" s="1"/>
  <c r="E4363" i="8"/>
  <c r="D4363" i="8" s="1"/>
  <c r="E5140" i="8"/>
  <c r="D5140" i="8" s="1"/>
  <c r="E5660" i="8"/>
  <c r="D5660" i="8" s="1"/>
  <c r="E6091" i="8"/>
  <c r="D6091" i="8" s="1"/>
  <c r="E6445" i="8"/>
  <c r="D6445" i="8" s="1"/>
  <c r="E6811" i="8"/>
  <c r="D6811" i="8" s="1"/>
  <c r="E2463" i="8"/>
  <c r="D2463" i="8" s="1"/>
  <c r="E4305" i="8"/>
  <c r="D4305" i="8" s="1"/>
  <c r="E5036" i="8"/>
  <c r="D5036" i="8" s="1"/>
  <c r="E5643" i="8"/>
  <c r="D5643" i="8" s="1"/>
  <c r="E6027" i="8"/>
  <c r="D6027" i="8" s="1"/>
  <c r="E6418" i="8"/>
  <c r="D6418" i="8" s="1"/>
  <c r="E6797" i="8"/>
  <c r="D6797" i="8" s="1"/>
  <c r="E7128" i="8"/>
  <c r="D7128" i="8" s="1"/>
  <c r="E7448" i="8"/>
  <c r="D7448" i="8" s="1"/>
  <c r="E7630" i="8"/>
  <c r="D7630" i="8" s="1"/>
  <c r="E7774" i="8"/>
  <c r="D7774" i="8" s="1"/>
  <c r="E9215" i="8"/>
  <c r="D9215" i="8" s="1"/>
  <c r="E281" i="8"/>
  <c r="D281" i="8" s="1"/>
  <c r="E759" i="8"/>
  <c r="D759" i="8" s="1"/>
  <c r="E1123" i="8"/>
  <c r="D1123" i="8" s="1"/>
  <c r="E1920" i="8"/>
  <c r="D1920" i="8" s="1"/>
  <c r="E1505" i="8"/>
  <c r="D1505" i="8" s="1"/>
  <c r="E2822" i="8"/>
  <c r="D2822" i="8" s="1"/>
  <c r="E633" i="8"/>
  <c r="D633" i="8" s="1"/>
  <c r="E2204" i="8"/>
  <c r="D2204" i="8" s="1"/>
  <c r="E1685" i="8"/>
  <c r="D1685" i="8" s="1"/>
  <c r="E2820" i="8"/>
  <c r="D2820" i="8" s="1"/>
  <c r="E2948" i="8"/>
  <c r="D2948" i="8" s="1"/>
  <c r="E3860" i="8"/>
  <c r="D3860" i="8" s="1"/>
  <c r="E4102" i="8"/>
  <c r="D4102" i="8" s="1"/>
  <c r="E2619" i="8"/>
  <c r="D2619" i="8" s="1"/>
  <c r="E3808" i="8"/>
  <c r="D3808" i="8" s="1"/>
  <c r="E2943" i="8"/>
  <c r="D2943" i="8" s="1"/>
  <c r="E5394" i="8"/>
  <c r="D5394" i="8" s="1"/>
  <c r="E4703" i="8"/>
  <c r="D4703" i="8" s="1"/>
  <c r="E2783" i="8"/>
  <c r="D2783" i="8" s="1"/>
  <c r="E4325" i="8"/>
  <c r="D4325" i="8" s="1"/>
  <c r="E6440" i="8"/>
  <c r="D6440" i="8" s="1"/>
  <c r="E4903" i="8"/>
  <c r="D4903" i="8" s="1"/>
  <c r="E6630" i="8"/>
  <c r="D6630" i="8" s="1"/>
  <c r="E4160" i="8"/>
  <c r="D4160" i="8" s="1"/>
  <c r="E6342" i="8"/>
  <c r="D6342" i="8" s="1"/>
  <c r="E3123" i="8"/>
  <c r="D3123" i="8" s="1"/>
  <c r="E5694" i="8"/>
  <c r="D5694" i="8" s="1"/>
  <c r="E6828" i="8"/>
  <c r="D6828" i="8" s="1"/>
  <c r="E3869" i="8"/>
  <c r="D3869" i="8" s="1"/>
  <c r="E6341" i="8"/>
  <c r="D6341" i="8" s="1"/>
  <c r="E4713" i="8"/>
  <c r="D4713" i="8" s="1"/>
  <c r="E6651" i="8"/>
  <c r="D6651" i="8" s="1"/>
  <c r="E7734" i="8"/>
  <c r="D7734" i="8" s="1"/>
  <c r="E8166" i="8"/>
  <c r="D8166" i="8" s="1"/>
  <c r="E8518" i="8"/>
  <c r="D8518" i="8" s="1"/>
  <c r="E5219" i="8"/>
  <c r="D5219" i="8" s="1"/>
  <c r="E6385" i="8"/>
  <c r="D6385" i="8" s="1"/>
  <c r="E7206" i="8"/>
  <c r="D7206" i="8" s="1"/>
  <c r="E7731" i="8"/>
  <c r="D7731" i="8" s="1"/>
  <c r="E8115" i="8"/>
  <c r="D8115" i="8" s="1"/>
  <c r="E8472" i="8"/>
  <c r="D8472" i="8" s="1"/>
  <c r="E8857" i="8"/>
  <c r="D8857" i="8" s="1"/>
  <c r="E9193" i="8"/>
  <c r="D9193" i="8" s="1"/>
  <c r="E9505" i="8"/>
  <c r="D9505" i="8" s="1"/>
  <c r="E9873" i="8"/>
  <c r="D9873" i="8" s="1"/>
  <c r="E4239" i="8"/>
  <c r="D4239" i="8" s="1"/>
  <c r="E5691" i="8"/>
  <c r="D5691" i="8" s="1"/>
  <c r="E6643" i="8"/>
  <c r="D6643" i="8" s="1"/>
  <c r="E7354" i="8"/>
  <c r="D7354" i="8" s="1"/>
  <c r="E7779" i="8"/>
  <c r="D7779" i="8" s="1"/>
  <c r="E8200" i="8"/>
  <c r="D8200" i="8" s="1"/>
  <c r="E8571" i="8"/>
  <c r="D8571" i="8" s="1"/>
  <c r="E8891" i="8"/>
  <c r="D8891" i="8" s="1"/>
  <c r="E9267" i="8"/>
  <c r="D9267" i="8" s="1"/>
  <c r="E9595" i="8"/>
  <c r="D9595" i="8" s="1"/>
  <c r="E9915" i="8"/>
  <c r="D9915" i="8" s="1"/>
  <c r="E4707" i="8"/>
  <c r="D4707" i="8" s="1"/>
  <c r="E5951" i="8"/>
  <c r="D5951" i="8" s="1"/>
  <c r="E6787" i="8"/>
  <c r="D6787" i="8" s="1"/>
  <c r="E7512" i="8"/>
  <c r="D7512" i="8" s="1"/>
  <c r="E7891" i="8"/>
  <c r="D7891" i="8" s="1"/>
  <c r="E8248" i="8"/>
  <c r="D8248" i="8" s="1"/>
  <c r="E8645" i="8"/>
  <c r="D8645" i="8" s="1"/>
  <c r="E8989" i="8"/>
  <c r="D8989" i="8" s="1"/>
  <c r="E4508" i="8"/>
  <c r="D4508" i="8" s="1"/>
  <c r="E5912" i="8"/>
  <c r="D5912" i="8" s="1"/>
  <c r="E6788" i="8"/>
  <c r="D6788" i="8" s="1"/>
  <c r="E7449" i="8"/>
  <c r="D7449" i="8" s="1"/>
  <c r="E7883" i="8"/>
  <c r="D7883" i="8" s="1"/>
  <c r="E8276" i="8"/>
  <c r="D8276" i="8" s="1"/>
  <c r="E8606" i="8"/>
  <c r="D8606" i="8" s="1"/>
  <c r="E8982" i="8"/>
  <c r="D8982" i="8" s="1"/>
  <c r="E9326" i="8"/>
  <c r="D9326" i="8" s="1"/>
  <c r="E9646" i="8"/>
  <c r="D9646" i="8" s="1"/>
  <c r="E9998" i="8"/>
  <c r="D9998" i="8" s="1"/>
  <c r="E9468" i="8"/>
  <c r="D9468" i="8" s="1"/>
  <c r="E8928" i="8"/>
  <c r="D8928" i="8" s="1"/>
  <c r="E8141" i="8"/>
  <c r="D8141" i="8" s="1"/>
  <c r="E7305" i="8"/>
  <c r="D7305" i="8" s="1"/>
  <c r="E5802" i="8"/>
  <c r="D5802" i="8" s="1"/>
  <c r="E9643" i="8"/>
  <c r="D9643" i="8" s="1"/>
  <c r="E6084" i="8"/>
  <c r="D6084" i="8" s="1"/>
  <c r="E6903" i="8"/>
  <c r="D6903" i="8" s="1"/>
  <c r="E7955" i="8"/>
  <c r="D7955" i="8" s="1"/>
  <c r="E8330" i="8"/>
  <c r="D8330" i="8" s="1"/>
  <c r="E8669" i="8"/>
  <c r="D8669" i="8" s="1"/>
  <c r="E4842" i="8"/>
  <c r="D4842" i="8" s="1"/>
  <c r="E6020" i="8"/>
  <c r="D6020" i="8" s="1"/>
  <c r="E6906" i="8"/>
  <c r="D6906" i="8" s="1"/>
  <c r="E7534" i="8"/>
  <c r="D7534" i="8" s="1"/>
  <c r="E8322" i="8"/>
  <c r="D8322" i="8" s="1"/>
  <c r="E8686" i="8"/>
  <c r="D8686" i="8" s="1"/>
  <c r="E8990" i="8"/>
  <c r="D8990" i="8" s="1"/>
  <c r="E9358" i="8"/>
  <c r="D9358" i="8" s="1"/>
  <c r="E9694" i="8"/>
  <c r="D9694" i="8" s="1"/>
  <c r="E9404" i="8"/>
  <c r="D9404" i="8" s="1"/>
  <c r="E8816" i="8"/>
  <c r="D8816" i="8" s="1"/>
  <c r="E8123" i="8"/>
  <c r="D8123" i="8" s="1"/>
  <c r="E7130" i="8"/>
  <c r="D7130" i="8" s="1"/>
  <c r="E5322" i="8"/>
  <c r="D5322" i="8" s="1"/>
  <c r="E9750" i="8"/>
  <c r="D9750" i="8" s="1"/>
  <c r="E9340" i="8"/>
  <c r="D9340" i="8" s="1"/>
  <c r="E8704" i="8"/>
  <c r="D8704" i="8" s="1"/>
  <c r="E7067" i="8"/>
  <c r="D7067" i="8" s="1"/>
  <c r="E9668" i="8"/>
  <c r="D9668" i="8" s="1"/>
  <c r="E8820" i="8"/>
  <c r="D8820" i="8" s="1"/>
  <c r="E655" i="8"/>
  <c r="D655" i="8" s="1"/>
  <c r="E220" i="8"/>
  <c r="D220" i="8" s="1"/>
  <c r="E1388" i="8"/>
  <c r="D1388" i="8" s="1"/>
  <c r="E572" i="8"/>
  <c r="D572" i="8" s="1"/>
  <c r="E1837" i="8"/>
  <c r="D1837" i="8" s="1"/>
  <c r="E3014" i="8"/>
  <c r="D3014" i="8" s="1"/>
  <c r="E1249" i="8"/>
  <c r="D1249" i="8" s="1"/>
  <c r="E2600" i="8"/>
  <c r="D2600" i="8" s="1"/>
  <c r="E2185" i="8"/>
  <c r="D2185" i="8" s="1"/>
  <c r="E3110" i="8"/>
  <c r="D3110" i="8" s="1"/>
  <c r="E3250" i="8"/>
  <c r="D3250" i="8" s="1"/>
  <c r="E4020" i="8"/>
  <c r="D4020" i="8" s="1"/>
  <c r="E4310" i="8"/>
  <c r="D4310" i="8" s="1"/>
  <c r="E3151" i="8"/>
  <c r="D3151" i="8" s="1"/>
  <c r="E4064" i="8"/>
  <c r="D4064" i="8" s="1"/>
  <c r="E3564" i="8"/>
  <c r="D3564" i="8" s="1"/>
  <c r="E5602" i="8"/>
  <c r="D5602" i="8" s="1"/>
  <c r="E4885" i="8"/>
  <c r="D4885" i="8" s="1"/>
  <c r="E3652" i="8"/>
  <c r="D3652" i="8" s="1"/>
  <c r="E4676" i="8"/>
  <c r="D4676" i="8" s="1"/>
  <c r="E6576" i="8"/>
  <c r="D6576" i="8" s="1"/>
  <c r="E5240" i="8"/>
  <c r="D5240" i="8" s="1"/>
  <c r="E6850" i="8"/>
  <c r="D6850" i="8" s="1"/>
  <c r="E4563" i="8"/>
  <c r="D4563" i="8" s="1"/>
  <c r="E6507" i="8"/>
  <c r="D6507" i="8" s="1"/>
  <c r="E3835" i="8"/>
  <c r="D3835" i="8" s="1"/>
  <c r="E5859" i="8"/>
  <c r="D5859" i="8" s="1"/>
  <c r="E6974" i="8"/>
  <c r="D6974" i="8" s="1"/>
  <c r="E4400" i="8"/>
  <c r="D4400" i="8" s="1"/>
  <c r="E6503" i="8"/>
  <c r="D6503" i="8" s="1"/>
  <c r="E5119" i="8"/>
  <c r="D5119" i="8" s="1"/>
  <c r="E6812" i="8"/>
  <c r="D6812" i="8" s="1"/>
  <c r="E7782" i="8"/>
  <c r="D7782" i="8" s="1"/>
  <c r="E8214" i="8"/>
  <c r="D8214" i="8" s="1"/>
  <c r="E3065" i="8"/>
  <c r="D3065" i="8" s="1"/>
  <c r="E5292" i="8"/>
  <c r="D5292" i="8" s="1"/>
  <c r="E6523" i="8"/>
  <c r="D6523" i="8" s="1"/>
  <c r="E7322" i="8"/>
  <c r="D7322" i="8" s="1"/>
  <c r="E7749" i="8"/>
  <c r="D7749" i="8" s="1"/>
  <c r="E8161" i="8"/>
  <c r="D8161" i="8" s="1"/>
  <c r="E8545" i="8"/>
  <c r="D8545" i="8" s="1"/>
  <c r="E8865" i="8"/>
  <c r="D8865" i="8" s="1"/>
  <c r="E9233" i="8"/>
  <c r="D9233" i="8" s="1"/>
  <c r="E9569" i="8"/>
  <c r="D9569" i="8" s="1"/>
  <c r="E9881" i="8"/>
  <c r="D9881" i="8" s="1"/>
  <c r="E4536" i="8"/>
  <c r="D4536" i="8" s="1"/>
  <c r="E5881" i="8"/>
  <c r="D5881" i="8" s="1"/>
  <c r="E6684" i="8"/>
  <c r="D6684" i="8" s="1"/>
  <c r="E7457" i="8"/>
  <c r="D7457" i="8" s="1"/>
  <c r="E7852" i="8"/>
  <c r="D7852" i="8" s="1"/>
  <c r="E8218" i="8"/>
  <c r="D8218" i="8" s="1"/>
  <c r="E8627" i="8"/>
  <c r="D8627" i="8" s="1"/>
  <c r="E8963" i="8"/>
  <c r="D8963" i="8" s="1"/>
  <c r="E9275" i="8"/>
  <c r="D9275" i="8" s="1"/>
  <c r="E9971" i="8"/>
  <c r="D9971" i="8" s="1"/>
  <c r="E4792" i="8"/>
  <c r="D4792" i="8" s="1"/>
  <c r="E7522" i="8"/>
  <c r="D7522" i="8" s="1"/>
  <c r="E9045" i="8"/>
  <c r="D9045" i="8" s="1"/>
  <c r="E7911" i="8"/>
  <c r="D7911" i="8" s="1"/>
  <c r="E9980" i="8"/>
  <c r="D9980" i="8" s="1"/>
  <c r="E4888" i="8"/>
  <c r="D4888" i="8" s="1"/>
  <c r="E8634" i="8"/>
  <c r="D8634" i="8" s="1"/>
  <c r="E7225" i="8"/>
  <c r="D7225" i="8" s="1"/>
  <c r="E338" i="8"/>
  <c r="D338" i="8" s="1"/>
  <c r="E1000" i="8"/>
  <c r="D1000" i="8" s="1"/>
  <c r="E956" i="8"/>
  <c r="D956" i="8" s="1"/>
  <c r="E1552" i="8"/>
  <c r="D1552" i="8" s="1"/>
  <c r="E1228" i="8"/>
  <c r="D1228" i="8" s="1"/>
  <c r="E1246" i="8"/>
  <c r="D1246" i="8" s="1"/>
  <c r="E2212" i="8"/>
  <c r="D2212" i="8" s="1"/>
  <c r="E309" i="8"/>
  <c r="D309" i="8" s="1"/>
  <c r="E3134" i="8"/>
  <c r="D3134" i="8" s="1"/>
  <c r="E3496" i="8"/>
  <c r="D3496" i="8" s="1"/>
  <c r="E3626" i="8"/>
  <c r="D3626" i="8" s="1"/>
  <c r="E2435" i="8"/>
  <c r="D2435" i="8" s="1"/>
  <c r="E4694" i="8"/>
  <c r="D4694" i="8" s="1"/>
  <c r="E3721" i="8"/>
  <c r="D3721" i="8" s="1"/>
  <c r="E4224" i="8"/>
  <c r="D4224" i="8" s="1"/>
  <c r="E2813" i="8"/>
  <c r="D2813" i="8" s="1"/>
  <c r="E5437" i="8"/>
  <c r="D5437" i="8" s="1"/>
  <c r="E4439" i="8"/>
  <c r="D4439" i="8" s="1"/>
  <c r="E5276" i="8"/>
  <c r="D5276" i="8" s="1"/>
  <c r="E6960" i="8"/>
  <c r="D6960" i="8" s="1"/>
  <c r="E7175" i="8"/>
  <c r="D7175" i="8" s="1"/>
  <c r="E5298" i="8"/>
  <c r="D5298" i="8" s="1"/>
  <c r="E6845" i="8"/>
  <c r="D6845" i="8" s="1"/>
  <c r="E6120" i="8"/>
  <c r="D6120" i="8" s="1"/>
  <c r="E7220" i="8"/>
  <c r="D7220" i="8" s="1"/>
  <c r="E6839" i="8"/>
  <c r="D6839" i="8" s="1"/>
  <c r="E9156" i="8"/>
  <c r="D9156" i="8" s="1"/>
  <c r="E8073" i="8"/>
  <c r="D8073" i="8" s="1"/>
  <c r="E133" i="8"/>
  <c r="D133" i="8" s="1"/>
  <c r="E751" i="8"/>
  <c r="D751" i="8" s="1"/>
  <c r="E1751" i="8"/>
  <c r="D1751" i="8" s="1"/>
  <c r="E1130" i="8"/>
  <c r="D1130" i="8" s="1"/>
  <c r="E935" i="8"/>
  <c r="D935" i="8" s="1"/>
  <c r="E1076" i="8"/>
  <c r="D1076" i="8" s="1"/>
  <c r="E1645" i="8"/>
  <c r="D1645" i="8" s="1"/>
  <c r="E2945" i="8"/>
  <c r="D2945" i="8" s="1"/>
  <c r="E2747" i="8"/>
  <c r="D2747" i="8" s="1"/>
  <c r="E3304" i="8"/>
  <c r="D3304" i="8" s="1"/>
  <c r="E3466" i="8"/>
  <c r="D3466" i="8" s="1"/>
  <c r="E1254" i="8"/>
  <c r="D1254" i="8" s="1"/>
  <c r="E4494" i="8"/>
  <c r="D4494" i="8" s="1"/>
  <c r="E3509" i="8"/>
  <c r="D3509" i="8" s="1"/>
  <c r="E4359" i="8"/>
  <c r="D4359" i="8" s="1"/>
  <c r="E3927" i="8"/>
  <c r="D3927" i="8" s="1"/>
  <c r="E2035" i="8"/>
  <c r="D2035" i="8" s="1"/>
  <c r="E5141" i="8"/>
  <c r="D5141" i="8" s="1"/>
  <c r="E4043" i="8"/>
  <c r="D4043" i="8" s="1"/>
  <c r="E5071" i="8"/>
  <c r="D5071" i="8" s="1"/>
  <c r="E6768" i="8"/>
  <c r="D6768" i="8" s="1"/>
  <c r="E5540" i="8"/>
  <c r="D5540" i="8" s="1"/>
  <c r="E6996" i="8"/>
  <c r="D6996" i="8" s="1"/>
  <c r="E4947" i="8"/>
  <c r="D4947" i="8" s="1"/>
  <c r="E6717" i="8"/>
  <c r="D6717" i="8" s="1"/>
  <c r="E4213" i="8"/>
  <c r="D4213" i="8" s="1"/>
  <c r="E6016" i="8"/>
  <c r="D6016" i="8" s="1"/>
  <c r="E7084" i="8"/>
  <c r="D7084" i="8" s="1"/>
  <c r="E4741" i="8"/>
  <c r="D4741" i="8" s="1"/>
  <c r="E6723" i="8"/>
  <c r="D6723" i="8" s="1"/>
  <c r="E5386" i="8"/>
  <c r="D5386" i="8" s="1"/>
  <c r="E7003" i="8"/>
  <c r="D7003" i="8" s="1"/>
  <c r="E7854" i="8"/>
  <c r="D7854" i="8" s="1"/>
  <c r="E8238" i="8"/>
  <c r="D8238" i="8" s="1"/>
  <c r="E3636" i="8"/>
  <c r="D3636" i="8" s="1"/>
  <c r="E5580" i="8"/>
  <c r="D5580" i="8" s="1"/>
  <c r="E6541" i="8"/>
  <c r="D6541" i="8" s="1"/>
  <c r="E7425" i="8"/>
  <c r="D7425" i="8" s="1"/>
  <c r="E7823" i="8"/>
  <c r="D7823" i="8" s="1"/>
  <c r="E8179" i="8"/>
  <c r="D8179" i="8" s="1"/>
  <c r="E8593" i="8"/>
  <c r="D8593" i="8" s="1"/>
  <c r="E8929" i="8"/>
  <c r="D8929" i="8" s="1"/>
  <c r="E9249" i="8"/>
  <c r="D9249" i="8" s="1"/>
  <c r="E9617" i="8"/>
  <c r="D9617" i="8" s="1"/>
  <c r="E9953" i="8"/>
  <c r="D9953" i="8" s="1"/>
  <c r="E4576" i="8"/>
  <c r="D4576" i="8" s="1"/>
  <c r="E5990" i="8"/>
  <c r="D5990" i="8" s="1"/>
  <c r="E6838" i="8"/>
  <c r="D6838" i="8" s="1"/>
  <c r="E7478" i="8"/>
  <c r="D7478" i="8" s="1"/>
  <c r="E7898" i="8"/>
  <c r="D7898" i="8" s="1"/>
  <c r="E8282" i="8"/>
  <c r="D8282" i="8" s="1"/>
  <c r="E8635" i="8"/>
  <c r="D8635" i="8" s="1"/>
  <c r="E9011" i="8"/>
  <c r="D9011" i="8" s="1"/>
  <c r="E9347" i="8"/>
  <c r="D9347" i="8" s="1"/>
  <c r="E9651" i="8"/>
  <c r="D9651" i="8" s="1"/>
  <c r="E2351" i="8"/>
  <c r="D2351" i="8" s="1"/>
  <c r="E5095" i="8"/>
  <c r="D5095" i="8" s="1"/>
  <c r="E6153" i="8"/>
  <c r="D6153" i="8" s="1"/>
  <c r="E7039" i="8"/>
  <c r="D7039" i="8" s="1"/>
  <c r="E7599" i="8"/>
  <c r="D7599" i="8" s="1"/>
  <c r="E7964" i="8"/>
  <c r="D7964" i="8" s="1"/>
  <c r="E8385" i="8"/>
  <c r="D8385" i="8" s="1"/>
  <c r="E8741" i="8"/>
  <c r="D8741" i="8" s="1"/>
  <c r="E9053" i="8"/>
  <c r="D9053" i="8" s="1"/>
  <c r="E5025" i="8"/>
  <c r="D5025" i="8" s="1"/>
  <c r="E6154" i="8"/>
  <c r="D6154" i="8" s="1"/>
  <c r="E6963" i="8"/>
  <c r="D6963" i="8" s="1"/>
  <c r="E7581" i="8"/>
  <c r="D7581" i="8" s="1"/>
  <c r="E7956" i="8"/>
  <c r="D7956" i="8" s="1"/>
  <c r="E8340" i="8"/>
  <c r="D8340" i="8" s="1"/>
  <c r="E8734" i="8"/>
  <c r="D8734" i="8" s="1"/>
  <c r="E9070" i="8"/>
  <c r="D9070" i="8" s="1"/>
  <c r="E9374" i="8"/>
  <c r="D9374" i="8" s="1"/>
  <c r="E9877" i="8"/>
  <c r="D9877" i="8" s="1"/>
  <c r="E7977" i="8"/>
  <c r="D7977" i="8" s="1"/>
  <c r="E4651" i="8"/>
  <c r="D4651" i="8" s="1"/>
  <c r="E5699" i="8"/>
  <c r="D5699" i="8" s="1"/>
  <c r="E4524" i="8"/>
  <c r="D4524" i="8" s="1"/>
  <c r="E5168" i="8"/>
  <c r="D5168" i="8" s="1"/>
  <c r="E7915" i="8"/>
  <c r="D7915" i="8" s="1"/>
  <c r="E6170" i="8"/>
  <c r="D6170" i="8" s="1"/>
  <c r="E861" i="8"/>
  <c r="D861" i="8" s="1"/>
  <c r="E311" i="8"/>
  <c r="D311" i="8" s="1"/>
  <c r="E1192" i="8"/>
  <c r="D1192" i="8" s="1"/>
  <c r="E1882" i="8"/>
  <c r="D1882" i="8" s="1"/>
  <c r="E1730" i="8"/>
  <c r="D1730" i="8" s="1"/>
  <c r="E1742" i="8"/>
  <c r="D1742" i="8" s="1"/>
  <c r="E2565" i="8"/>
  <c r="D2565" i="8" s="1"/>
  <c r="E1699" i="8"/>
  <c r="D1699" i="8" s="1"/>
  <c r="E3326" i="8"/>
  <c r="D3326" i="8" s="1"/>
  <c r="E3712" i="8"/>
  <c r="D3712" i="8" s="1"/>
  <c r="E2241" i="8"/>
  <c r="D2241" i="8" s="1"/>
  <c r="E2881" i="8"/>
  <c r="D2881" i="8" s="1"/>
  <c r="E4934" i="8"/>
  <c r="D4934" i="8" s="1"/>
  <c r="E3945" i="8"/>
  <c r="D3945" i="8" s="1"/>
  <c r="E4797" i="8"/>
  <c r="D4797" i="8" s="1"/>
  <c r="E4516" i="8"/>
  <c r="D4516" i="8" s="1"/>
  <c r="E3551" i="8"/>
  <c r="D3551" i="8" s="1"/>
  <c r="E5541" i="8"/>
  <c r="D5541" i="8" s="1"/>
  <c r="E4775" i="8"/>
  <c r="D4775" i="8" s="1"/>
  <c r="E5609" i="8"/>
  <c r="D5609" i="8" s="1"/>
  <c r="E1042" i="8"/>
  <c r="D1042" i="8" s="1"/>
  <c r="E5956" i="8"/>
  <c r="D5956" i="8" s="1"/>
  <c r="E7343" i="8"/>
  <c r="D7343" i="8" s="1"/>
  <c r="E5497" i="8"/>
  <c r="D5497" i="8" s="1"/>
  <c r="E7037" i="8"/>
  <c r="D7037" i="8" s="1"/>
  <c r="E4817" i="8"/>
  <c r="D4817" i="8" s="1"/>
  <c r="E6279" i="8"/>
  <c r="D6279" i="8" s="1"/>
  <c r="E7324" i="8"/>
  <c r="D7324" i="8" s="1"/>
  <c r="E5465" i="8"/>
  <c r="D5465" i="8" s="1"/>
  <c r="E7030" i="8"/>
  <c r="D7030" i="8" s="1"/>
  <c r="E5892" i="8"/>
  <c r="D5892" i="8" s="1"/>
  <c r="E7345" i="8"/>
  <c r="D7345" i="8" s="1"/>
  <c r="E7950" i="8"/>
  <c r="D7950" i="8" s="1"/>
  <c r="E8350" i="8"/>
  <c r="D8350" i="8" s="1"/>
  <c r="E4228" i="8"/>
  <c r="D4228" i="8" s="1"/>
  <c r="E5804" i="8"/>
  <c r="D5804" i="8" s="1"/>
  <c r="E6893" i="8"/>
  <c r="D6893" i="8" s="1"/>
  <c r="E7548" i="8"/>
  <c r="D7548" i="8" s="1"/>
  <c r="E7887" i="8"/>
  <c r="D7887" i="8" s="1"/>
  <c r="E8316" i="8"/>
  <c r="D8316" i="8" s="1"/>
  <c r="E8681" i="8"/>
  <c r="D8681" i="8" s="1"/>
  <c r="E9001" i="8"/>
  <c r="D9001" i="8" s="1"/>
  <c r="E9361" i="8"/>
  <c r="D9361" i="8" s="1"/>
  <c r="E9689" i="8"/>
  <c r="D9689" i="8" s="1"/>
  <c r="E1713" i="8"/>
  <c r="D1713" i="8" s="1"/>
  <c r="E5157" i="8"/>
  <c r="D5157" i="8" s="1"/>
  <c r="E6216" i="8"/>
  <c r="D6216" i="8" s="1"/>
  <c r="E6995" i="8"/>
  <c r="D6995" i="8" s="1"/>
  <c r="E7615" i="8"/>
  <c r="D7615" i="8" s="1"/>
  <c r="E7989" i="8"/>
  <c r="D7989" i="8" s="1"/>
  <c r="E8364" i="8"/>
  <c r="D8364" i="8" s="1"/>
  <c r="E8747" i="8"/>
  <c r="D8747" i="8" s="1"/>
  <c r="E9075" i="8"/>
  <c r="D9075" i="8" s="1"/>
  <c r="E9403" i="8"/>
  <c r="D9403" i="8" s="1"/>
  <c r="E9779" i="8"/>
  <c r="D9779" i="8" s="1"/>
  <c r="E3583" i="8"/>
  <c r="D3583" i="8" s="1"/>
  <c r="E5311" i="8"/>
  <c r="D5311" i="8" s="1"/>
  <c r="E6436" i="8"/>
  <c r="D6436" i="8" s="1"/>
  <c r="E7198" i="8"/>
  <c r="D7198" i="8" s="1"/>
  <c r="E7681" i="8"/>
  <c r="D7681" i="8" s="1"/>
  <c r="E8074" i="8"/>
  <c r="D8074" i="8" s="1"/>
  <c r="E8467" i="8"/>
  <c r="D8467" i="8" s="1"/>
  <c r="E8797" i="8"/>
  <c r="D8797" i="8" s="1"/>
  <c r="E3413" i="8"/>
  <c r="D3413" i="8" s="1"/>
  <c r="E5416" i="8"/>
  <c r="D5416" i="8" s="1"/>
  <c r="E6321" i="8"/>
  <c r="D6321" i="8" s="1"/>
  <c r="E7170" i="8"/>
  <c r="D7170" i="8" s="1"/>
  <c r="E7682" i="8"/>
  <c r="D7682" i="8" s="1"/>
  <c r="E8048" i="8"/>
  <c r="D8048" i="8" s="1"/>
  <c r="E8459" i="8"/>
  <c r="D8459" i="8" s="1"/>
  <c r="E8814" i="8"/>
  <c r="D8814" i="8" s="1"/>
  <c r="E9118" i="8"/>
  <c r="D9118" i="8" s="1"/>
  <c r="E9494" i="8"/>
  <c r="D9494" i="8" s="1"/>
  <c r="E9838" i="8"/>
  <c r="D9838" i="8" s="1"/>
  <c r="E9775" i="8"/>
  <c r="D9775" i="8" s="1"/>
  <c r="E9186" i="8"/>
  <c r="D9186" i="8" s="1"/>
  <c r="E8544" i="8"/>
  <c r="D8544" i="8" s="1"/>
  <c r="E7812" i="8"/>
  <c r="D7812" i="8" s="1"/>
  <c r="E6558" i="8"/>
  <c r="D6558" i="8" s="1"/>
  <c r="E4117" i="8"/>
  <c r="D4117" i="8" s="1"/>
  <c r="E6660" i="8"/>
  <c r="D6660" i="8" s="1"/>
  <c r="E64" i="8"/>
  <c r="D64" i="8" s="1"/>
  <c r="E1037" i="8"/>
  <c r="D1037" i="8" s="1"/>
  <c r="E775" i="8"/>
  <c r="D775" i="8" s="1"/>
  <c r="E649" i="8"/>
  <c r="D649" i="8" s="1"/>
  <c r="E2082" i="8"/>
  <c r="D2082" i="8" s="1"/>
  <c r="E2014" i="8"/>
  <c r="D2014" i="8" s="1"/>
  <c r="E2213" i="8"/>
  <c r="D2213" i="8" s="1"/>
  <c r="E2848" i="8"/>
  <c r="D2848" i="8" s="1"/>
  <c r="E2169" i="8"/>
  <c r="D2169" i="8" s="1"/>
  <c r="E3590" i="8"/>
  <c r="D3590" i="8" s="1"/>
  <c r="E1446" i="8"/>
  <c r="D1446" i="8" s="1"/>
  <c r="E2939" i="8"/>
  <c r="D2939" i="8" s="1"/>
  <c r="E3287" i="8"/>
  <c r="D3287" i="8" s="1"/>
  <c r="E5070" i="8"/>
  <c r="D5070" i="8" s="1"/>
  <c r="E1185" i="8"/>
  <c r="D1185" i="8" s="1"/>
  <c r="E5063" i="8"/>
  <c r="D5063" i="8" s="1"/>
  <c r="E4653" i="8"/>
  <c r="D4653" i="8" s="1"/>
  <c r="E3957" i="8"/>
  <c r="D3957" i="8" s="1"/>
  <c r="E5821" i="8"/>
  <c r="D5821" i="8" s="1"/>
  <c r="E2394" i="8"/>
  <c r="D2394" i="8" s="1"/>
  <c r="E5858" i="8"/>
  <c r="D5858" i="8" s="1"/>
  <c r="E3363" i="8"/>
  <c r="D3363" i="8" s="1"/>
  <c r="E6155" i="8"/>
  <c r="D6155" i="8" s="1"/>
  <c r="E7487" i="8"/>
  <c r="D7487" i="8" s="1"/>
  <c r="E5729" i="8"/>
  <c r="D5729" i="8" s="1"/>
  <c r="E7203" i="8"/>
  <c r="D7203" i="8" s="1"/>
  <c r="E5082" i="8"/>
  <c r="D5082" i="8" s="1"/>
  <c r="E6417" i="8"/>
  <c r="D6417" i="8" s="1"/>
  <c r="E7452" i="8"/>
  <c r="D7452" i="8" s="1"/>
  <c r="E5720" i="8"/>
  <c r="D5720" i="8" s="1"/>
  <c r="E3132" i="8"/>
  <c r="D3132" i="8" s="1"/>
  <c r="E6094" i="8"/>
  <c r="D6094" i="8" s="1"/>
  <c r="E7468" i="8"/>
  <c r="D7468" i="8" s="1"/>
  <c r="E8022" i="8"/>
  <c r="D8022" i="8" s="1"/>
  <c r="E8390" i="8"/>
  <c r="D8390" i="8" s="1"/>
  <c r="E4519" i="8"/>
  <c r="D4519" i="8" s="1"/>
  <c r="E6007" i="8"/>
  <c r="D6007" i="8" s="1"/>
  <c r="E6933" i="8"/>
  <c r="D6933" i="8" s="1"/>
  <c r="E7585" i="8"/>
  <c r="D7585" i="8" s="1"/>
  <c r="E7969" i="8"/>
  <c r="D7969" i="8" s="1"/>
  <c r="E8325" i="8"/>
  <c r="D8325" i="8" s="1"/>
  <c r="E8721" i="8"/>
  <c r="D8721" i="8" s="1"/>
  <c r="E9057" i="8"/>
  <c r="D9057" i="8" s="1"/>
  <c r="E9377" i="8"/>
  <c r="D9377" i="8" s="1"/>
  <c r="E9737" i="8"/>
  <c r="D9737" i="8" s="1"/>
  <c r="E3085" i="8"/>
  <c r="D3085" i="8" s="1"/>
  <c r="E5192" i="8"/>
  <c r="D5192" i="8" s="1"/>
  <c r="E6350" i="8"/>
  <c r="D6350" i="8" s="1"/>
  <c r="E7150" i="8"/>
  <c r="D7150" i="8" s="1"/>
  <c r="E7624" i="8"/>
  <c r="D7624" i="8" s="1"/>
  <c r="E8053" i="8"/>
  <c r="D8053" i="8" s="1"/>
  <c r="E8437" i="8"/>
  <c r="D8437" i="8" s="1"/>
  <c r="E8771" i="8"/>
  <c r="D8771" i="8" s="1"/>
  <c r="E9131" i="8"/>
  <c r="D9131" i="8" s="1"/>
  <c r="E9459" i="8"/>
  <c r="D9459" i="8" s="1"/>
  <c r="E9787" i="8"/>
  <c r="D9787" i="8" s="1"/>
  <c r="E3979" i="8"/>
  <c r="D3979" i="8" s="1"/>
  <c r="E5569" i="8"/>
  <c r="D5569" i="8" s="1"/>
  <c r="E6454" i="8"/>
  <c r="D6454" i="8" s="1"/>
  <c r="E7286" i="8"/>
  <c r="D7286" i="8" s="1"/>
  <c r="E7736" i="8"/>
  <c r="D7736" i="8" s="1"/>
  <c r="E8111" i="8"/>
  <c r="D8111" i="8" s="1"/>
  <c r="E8531" i="8"/>
  <c r="D8531" i="8" s="1"/>
  <c r="E8861" i="8"/>
  <c r="D8861" i="8" s="1"/>
  <c r="E3692" i="8"/>
  <c r="D3692" i="8" s="1"/>
  <c r="E5598" i="8"/>
  <c r="D5598" i="8" s="1"/>
  <c r="E6495" i="8"/>
  <c r="D6495" i="8" s="1"/>
  <c r="E7229" i="8"/>
  <c r="D7229" i="8" s="1"/>
  <c r="E7737" i="8"/>
  <c r="D7737" i="8" s="1"/>
  <c r="E8121" i="8"/>
  <c r="D8121" i="8" s="1"/>
  <c r="E8496" i="8"/>
  <c r="D8496" i="8" s="1"/>
  <c r="E8846" i="8"/>
  <c r="D8846" i="8" s="1"/>
  <c r="E9182" i="8"/>
  <c r="D9182" i="8" s="1"/>
  <c r="E9502" i="8"/>
  <c r="D9502" i="8" s="1"/>
  <c r="E9870" i="8"/>
  <c r="D9870" i="8" s="1"/>
  <c r="E9672" i="8"/>
  <c r="D9672" i="8" s="1"/>
  <c r="E9173" i="8"/>
  <c r="D9173" i="8" s="1"/>
  <c r="E8434" i="8"/>
  <c r="D8434" i="8" s="1"/>
  <c r="E7666" i="8"/>
  <c r="D7666" i="8" s="1"/>
  <c r="E6482" i="8"/>
  <c r="D6482" i="8" s="1"/>
  <c r="E3243" i="8"/>
  <c r="D3243" i="8" s="1"/>
  <c r="E5689" i="8"/>
  <c r="D5689" i="8" s="1"/>
  <c r="E376" i="8"/>
  <c r="D376" i="8" s="1"/>
  <c r="E1405" i="8"/>
  <c r="D1405" i="8" s="1"/>
  <c r="E252" i="8"/>
  <c r="D252" i="8" s="1"/>
  <c r="E1314" i="8"/>
  <c r="D1314" i="8" s="1"/>
  <c r="E422" i="8"/>
  <c r="D422" i="8" s="1"/>
  <c r="E2222" i="8"/>
  <c r="D2222" i="8" s="1"/>
  <c r="E2541" i="8"/>
  <c r="D2541" i="8" s="1"/>
  <c r="E1135" i="8"/>
  <c r="D1135" i="8" s="1"/>
  <c r="E434" i="8"/>
  <c r="D434" i="8" s="1"/>
  <c r="E1949" i="8"/>
  <c r="D1949" i="8" s="1"/>
  <c r="E2233" i="8"/>
  <c r="D2233" i="8" s="1"/>
  <c r="E3181" i="8"/>
  <c r="D3181" i="8" s="1"/>
  <c r="E3726" i="8"/>
  <c r="D3726" i="8" s="1"/>
  <c r="E5310" i="8"/>
  <c r="D5310" i="8" s="1"/>
  <c r="E2357" i="8"/>
  <c r="D2357" i="8" s="1"/>
  <c r="E5309" i="8"/>
  <c r="D5309" i="8" s="1"/>
  <c r="E4964" i="8"/>
  <c r="D4964" i="8" s="1"/>
  <c r="E4200" i="8"/>
  <c r="D4200" i="8" s="1"/>
  <c r="E6021" i="8"/>
  <c r="D6021" i="8" s="1"/>
  <c r="E3365" i="8"/>
  <c r="D3365" i="8" s="1"/>
  <c r="E5995" i="8"/>
  <c r="D5995" i="8" s="1"/>
  <c r="E4120" i="8"/>
  <c r="D4120" i="8" s="1"/>
  <c r="E6338" i="8"/>
  <c r="D6338" i="8" s="1"/>
  <c r="E2867" i="8"/>
  <c r="D2867" i="8" s="1"/>
  <c r="E5942" i="8"/>
  <c r="D5942" i="8" s="1"/>
  <c r="E7355" i="8"/>
  <c r="D7355" i="8" s="1"/>
  <c r="E5283" i="8"/>
  <c r="D5283" i="8" s="1"/>
  <c r="E6545" i="8"/>
  <c r="D6545" i="8" s="1"/>
  <c r="E2431" i="8"/>
  <c r="D2431" i="8" s="1"/>
  <c r="E5939" i="8"/>
  <c r="D5939" i="8" s="1"/>
  <c r="E3827" i="8"/>
  <c r="D3827" i="8" s="1"/>
  <c r="E6314" i="8"/>
  <c r="D6314" i="8" s="1"/>
  <c r="E7582" i="8"/>
  <c r="D7582" i="8" s="1"/>
  <c r="E8070" i="8"/>
  <c r="D8070" i="8" s="1"/>
  <c r="E8438" i="8"/>
  <c r="D8438" i="8" s="1"/>
  <c r="E4692" i="8"/>
  <c r="D4692" i="8" s="1"/>
  <c r="E6138" i="8"/>
  <c r="D6138" i="8" s="1"/>
  <c r="E7068" i="8"/>
  <c r="D7068" i="8" s="1"/>
  <c r="E7594" i="8"/>
  <c r="D7594" i="8" s="1"/>
  <c r="E8033" i="8"/>
  <c r="D8033" i="8" s="1"/>
  <c r="E8408" i="8"/>
  <c r="D8408" i="8" s="1"/>
  <c r="E8729" i="8"/>
  <c r="D8729" i="8" s="1"/>
  <c r="E9105" i="8"/>
  <c r="D9105" i="8" s="1"/>
  <c r="E9441" i="8"/>
  <c r="D9441" i="8" s="1"/>
  <c r="E9761" i="8"/>
  <c r="D9761" i="8" s="1"/>
  <c r="E3657" i="8"/>
  <c r="D3657" i="8" s="1"/>
  <c r="E5457" i="8"/>
  <c r="D5457" i="8" s="1"/>
  <c r="E6369" i="8"/>
  <c r="D6369" i="8" s="1"/>
  <c r="E7224" i="8"/>
  <c r="D7224" i="8" s="1"/>
  <c r="E7706" i="8"/>
  <c r="D7706" i="8" s="1"/>
  <c r="E8063" i="8"/>
  <c r="D8063" i="8" s="1"/>
  <c r="E8483" i="8"/>
  <c r="D8483" i="8" s="1"/>
  <c r="E8827" i="8"/>
  <c r="D8827" i="8" s="1"/>
  <c r="E9147" i="8"/>
  <c r="D9147" i="8" s="1"/>
  <c r="E9515" i="8"/>
  <c r="D9515" i="8" s="1"/>
  <c r="E9851" i="8"/>
  <c r="D9851" i="8" s="1"/>
  <c r="E4035" i="8"/>
  <c r="D4035" i="8" s="1"/>
  <c r="E5751" i="8"/>
  <c r="D5751" i="8" s="1"/>
  <c r="E6629" i="8"/>
  <c r="D6629" i="8" s="1"/>
  <c r="E7314" i="8"/>
  <c r="D7314" i="8" s="1"/>
  <c r="E7800" i="8"/>
  <c r="D7800" i="8" s="1"/>
  <c r="E8184" i="8"/>
  <c r="D8184" i="8" s="1"/>
  <c r="E8549" i="8"/>
  <c r="D8549" i="8" s="1"/>
  <c r="E8901" i="8"/>
  <c r="D8901" i="8" s="1"/>
  <c r="E4101" i="8"/>
  <c r="D4101" i="8" s="1"/>
  <c r="E5627" i="8"/>
  <c r="D5627" i="8" s="1"/>
  <c r="E6595" i="8"/>
  <c r="D6595" i="8" s="1"/>
  <c r="E7330" i="8"/>
  <c r="D7330" i="8" s="1"/>
  <c r="E7755" i="8"/>
  <c r="D7755" i="8" s="1"/>
  <c r="E8176" i="8"/>
  <c r="D8176" i="8" s="1"/>
  <c r="E8558" i="8"/>
  <c r="D8558" i="8" s="1"/>
  <c r="E8878" i="8"/>
  <c r="D8878" i="8" s="1"/>
  <c r="E9238" i="8"/>
  <c r="D9238" i="8" s="1"/>
  <c r="E9566" i="8"/>
  <c r="D9566" i="8" s="1"/>
  <c r="E9902" i="8"/>
  <c r="D9902" i="8" s="1"/>
  <c r="E9583" i="8"/>
  <c r="D9583" i="8" s="1"/>
  <c r="E9056" i="8"/>
  <c r="D9056" i="8" s="1"/>
  <c r="E8397" i="8"/>
  <c r="D8397" i="8" s="1"/>
  <c r="E7556" i="8"/>
  <c r="D7556" i="8" s="1"/>
  <c r="E6163" i="8"/>
  <c r="D6163" i="8" s="1"/>
  <c r="E2403" i="8"/>
  <c r="D2403" i="8" s="1"/>
  <c r="E364" i="8"/>
  <c r="D364" i="8" s="1"/>
  <c r="E9570" i="8"/>
  <c r="D9570" i="8" s="1"/>
  <c r="E8925" i="8"/>
  <c r="D8925" i="8" s="1"/>
  <c r="E8501" i="8"/>
  <c r="D8501" i="8" s="1"/>
  <c r="E6527" i="8"/>
  <c r="D6527" i="8" s="1"/>
  <c r="E9489" i="8"/>
  <c r="D9489" i="8" s="1"/>
  <c r="E8042" i="8"/>
  <c r="D8042" i="8" s="1"/>
  <c r="E4970" i="8"/>
  <c r="D4970" i="8" s="1"/>
  <c r="E6431" i="8"/>
  <c r="D6431" i="8" s="1"/>
  <c r="E6139" i="8"/>
  <c r="D6139" i="8" s="1"/>
  <c r="E5211" i="8"/>
  <c r="D5211" i="8" s="1"/>
  <c r="E1764" i="8"/>
  <c r="D1764" i="8" s="1"/>
  <c r="E616" i="8"/>
  <c r="D616" i="8" s="1"/>
  <c r="E9276" i="8"/>
  <c r="D9276" i="8" s="1"/>
  <c r="E7618" i="8"/>
  <c r="D7618" i="8" s="1"/>
  <c r="E7635" i="8"/>
  <c r="D7635" i="8" s="1"/>
  <c r="E8699" i="8"/>
  <c r="D8699" i="8" s="1"/>
  <c r="E9633" i="8"/>
  <c r="D9633" i="8" s="1"/>
  <c r="E5783" i="8"/>
  <c r="D5783" i="8" s="1"/>
  <c r="E7451" i="8"/>
  <c r="D7451" i="8" s="1"/>
  <c r="E2369" i="8"/>
  <c r="D2369" i="8" s="1"/>
  <c r="E5850" i="8"/>
  <c r="D5850" i="8" s="1"/>
  <c r="E7418" i="8"/>
  <c r="D7418" i="8" s="1"/>
  <c r="E9891" i="8"/>
  <c r="D9891" i="8" s="1"/>
  <c r="E6793" i="8"/>
  <c r="D6793" i="8" s="1"/>
  <c r="E9800" i="8"/>
  <c r="D9800" i="8" s="1"/>
  <c r="E8750" i="8"/>
  <c r="D8750" i="8" s="1"/>
  <c r="E7112" i="8"/>
  <c r="D7112" i="8" s="1"/>
  <c r="E8789" i="8"/>
  <c r="D8789" i="8" s="1"/>
  <c r="E7079" i="8"/>
  <c r="D7079" i="8" s="1"/>
  <c r="E9723" i="8"/>
  <c r="D9723" i="8" s="1"/>
  <c r="E8337" i="8"/>
  <c r="D8337" i="8" s="1"/>
  <c r="E6012" i="8"/>
  <c r="D6012" i="8" s="1"/>
  <c r="E9305" i="8"/>
  <c r="D9305" i="8" s="1"/>
  <c r="E7877" i="8"/>
  <c r="D7877" i="8" s="1"/>
  <c r="E3840" i="8"/>
  <c r="D3840" i="8" s="1"/>
  <c r="E5664" i="8"/>
  <c r="D5664" i="8" s="1"/>
  <c r="E3557" i="8"/>
  <c r="D3557" i="8" s="1"/>
  <c r="E1935" i="8"/>
  <c r="D1935" i="8" s="1"/>
  <c r="E1948" i="8"/>
  <c r="D1948" i="8" s="1"/>
  <c r="E9727" i="8"/>
  <c r="D9727" i="8" s="1"/>
  <c r="E4811" i="8"/>
  <c r="D4811" i="8" s="1"/>
  <c r="E9110" i="8"/>
  <c r="D9110" i="8" s="1"/>
  <c r="E2997" i="8"/>
  <c r="D2997" i="8" s="1"/>
  <c r="E2520" i="8"/>
  <c r="D2520" i="8" s="1"/>
  <c r="E6977" i="8"/>
  <c r="D6977" i="8" s="1"/>
  <c r="E8252" i="8"/>
  <c r="D8252" i="8" s="1"/>
  <c r="E7192" i="8"/>
  <c r="D7192" i="8" s="1"/>
  <c r="E4456" i="8"/>
  <c r="D4456" i="8" s="1"/>
  <c r="E8942" i="8"/>
  <c r="D8942" i="8" s="1"/>
  <c r="E7432" i="8"/>
  <c r="D7432" i="8" s="1"/>
  <c r="E7537" i="8"/>
  <c r="D7537" i="8" s="1"/>
  <c r="E9942" i="8"/>
  <c r="D9942" i="8" s="1"/>
  <c r="E8598" i="8"/>
  <c r="D8598" i="8" s="1"/>
  <c r="E6652" i="8"/>
  <c r="D6652" i="8" s="1"/>
  <c r="E8613" i="8"/>
  <c r="D8613" i="8" s="1"/>
  <c r="E6729" i="8"/>
  <c r="D6729" i="8" s="1"/>
  <c r="E9531" i="8"/>
  <c r="D9531" i="8" s="1"/>
  <c r="E8145" i="8"/>
  <c r="D8145" i="8" s="1"/>
  <c r="E5639" i="8"/>
  <c r="D5639" i="8" s="1"/>
  <c r="E9121" i="8"/>
  <c r="D9121" i="8" s="1"/>
  <c r="E7667" i="8"/>
  <c r="D7667" i="8" s="1"/>
  <c r="E8502" i="8"/>
  <c r="D8502" i="8" s="1"/>
  <c r="E4341" i="8"/>
  <c r="D4341" i="8" s="1"/>
  <c r="E6530" i="8"/>
  <c r="D6530" i="8" s="1"/>
  <c r="E3355" i="8"/>
  <c r="D3355" i="8" s="1"/>
  <c r="E2788" i="8"/>
  <c r="D2788" i="8" s="1"/>
  <c r="E6524" i="8"/>
  <c r="D6524" i="8" s="1"/>
  <c r="E7687" i="8"/>
  <c r="D7687" i="8" s="1"/>
  <c r="E8991" i="8"/>
  <c r="D8991" i="8" s="1"/>
  <c r="E10000" i="8"/>
  <c r="D10000" i="8" s="1"/>
  <c r="E9872" i="8"/>
  <c r="D9872" i="8" s="1"/>
  <c r="E9744" i="8"/>
  <c r="D9744" i="8" s="1"/>
  <c r="E9604" i="8"/>
  <c r="D9604" i="8" s="1"/>
  <c r="E9476" i="8"/>
  <c r="D9476" i="8" s="1"/>
  <c r="E9348" i="8"/>
  <c r="D9348" i="8" s="1"/>
  <c r="E9194" i="8"/>
  <c r="D9194" i="8" s="1"/>
  <c r="E9066" i="8"/>
  <c r="D9066" i="8" s="1"/>
  <c r="E8906" i="8"/>
  <c r="D8906" i="8" s="1"/>
  <c r="E8746" i="8"/>
  <c r="D8746" i="8" s="1"/>
  <c r="E8570" i="8"/>
  <c r="D8570" i="8" s="1"/>
  <c r="E8391" i="8"/>
  <c r="D8391" i="8" s="1"/>
  <c r="E8208" i="8"/>
  <c r="D8208" i="8" s="1"/>
  <c r="E7988" i="8"/>
  <c r="D7988" i="8" s="1"/>
  <c r="E7805" i="8"/>
  <c r="D7805" i="8" s="1"/>
  <c r="E7623" i="8"/>
  <c r="D7623" i="8" s="1"/>
  <c r="E7382" i="8"/>
  <c r="D7382" i="8" s="1"/>
  <c r="E7090" i="8"/>
  <c r="D7090" i="8" s="1"/>
  <c r="E6701" i="8"/>
  <c r="D6701" i="8" s="1"/>
  <c r="E6309" i="8"/>
  <c r="D6309" i="8" s="1"/>
  <c r="E5787" i="8"/>
  <c r="D5787" i="8" s="1"/>
  <c r="E5226" i="8"/>
  <c r="D5226" i="8" s="1"/>
  <c r="E4444" i="8"/>
  <c r="D4444" i="8" s="1"/>
  <c r="E2960" i="8"/>
  <c r="D2960" i="8" s="1"/>
  <c r="E9919" i="8"/>
  <c r="D9919" i="8" s="1"/>
  <c r="E9791" i="8"/>
  <c r="D9791" i="8" s="1"/>
  <c r="E9650" i="8"/>
  <c r="D9650" i="8" s="1"/>
  <c r="E9509" i="8"/>
  <c r="D9509" i="8" s="1"/>
  <c r="E9381" i="8"/>
  <c r="D9381" i="8" s="1"/>
  <c r="E9240" i="8"/>
  <c r="D9240" i="8" s="1"/>
  <c r="E9112" i="8"/>
  <c r="D9112" i="8" s="1"/>
  <c r="E8964" i="8"/>
  <c r="D8964" i="8" s="1"/>
  <c r="E8804" i="8"/>
  <c r="D8804" i="8" s="1"/>
  <c r="E8628" i="8"/>
  <c r="D8628" i="8" s="1"/>
  <c r="E8439" i="8"/>
  <c r="D8439" i="8" s="1"/>
  <c r="E8256" i="8"/>
  <c r="D8256" i="8" s="1"/>
  <c r="E8055" i="8"/>
  <c r="D8055" i="8" s="1"/>
  <c r="E7872" i="8"/>
  <c r="D7872" i="8" s="1"/>
  <c r="E7689" i="8"/>
  <c r="D7689" i="8" s="1"/>
  <c r="E7480" i="8"/>
  <c r="D7480" i="8" s="1"/>
  <c r="E7197" i="8"/>
  <c r="D7197" i="8" s="1"/>
  <c r="E6803" i="8"/>
  <c r="D6803" i="8" s="1"/>
  <c r="E6375" i="8"/>
  <c r="D6375" i="8" s="1"/>
  <c r="E5948" i="8"/>
  <c r="D5948" i="8" s="1"/>
  <c r="E5459" i="8"/>
  <c r="D5459" i="8" s="1"/>
  <c r="E4751" i="8"/>
  <c r="D4751" i="8" s="1"/>
  <c r="E3665" i="8"/>
  <c r="D3665" i="8" s="1"/>
  <c r="E16" i="8"/>
  <c r="D16" i="8" s="1"/>
  <c r="E104" i="8"/>
  <c r="D104" i="8" s="1"/>
  <c r="E192" i="8"/>
  <c r="D192" i="8" s="1"/>
  <c r="E272" i="8"/>
  <c r="D272" i="8" s="1"/>
  <c r="E352" i="8"/>
  <c r="D352" i="8" s="1"/>
  <c r="E440" i="8"/>
  <c r="D440" i="8" s="1"/>
  <c r="E520" i="8"/>
  <c r="D520" i="8" s="1"/>
  <c r="E600" i="8"/>
  <c r="D600" i="8" s="1"/>
  <c r="E15" i="8"/>
  <c r="D15" i="8" s="1"/>
  <c r="E107" i="8"/>
  <c r="D107" i="8" s="1"/>
  <c r="E198" i="8"/>
  <c r="D198" i="8" s="1"/>
  <c r="E290" i="8"/>
  <c r="D290" i="8" s="1"/>
  <c r="E390" i="8"/>
  <c r="D390" i="8" s="1"/>
  <c r="E482" i="8"/>
  <c r="D482" i="8" s="1"/>
  <c r="E573" i="8"/>
  <c r="D573" i="8" s="1"/>
  <c r="E683" i="8"/>
  <c r="D683" i="8" s="1"/>
  <c r="E763" i="8"/>
  <c r="D763" i="8" s="1"/>
  <c r="E82" i="8"/>
  <c r="D82" i="8" s="1"/>
  <c r="E196" i="8"/>
  <c r="D196" i="8" s="1"/>
  <c r="E66" i="8"/>
  <c r="D66" i="8" s="1"/>
  <c r="E170" i="8"/>
  <c r="D170" i="8" s="1"/>
  <c r="E275" i="8"/>
  <c r="D275" i="8" s="1"/>
  <c r="E401" i="8"/>
  <c r="D401" i="8" s="1"/>
  <c r="E505" i="8"/>
  <c r="D505" i="8" s="1"/>
  <c r="E609" i="8"/>
  <c r="D609" i="8" s="1"/>
  <c r="E719" i="8"/>
  <c r="D719" i="8" s="1"/>
  <c r="E805" i="8"/>
  <c r="D805" i="8" s="1"/>
  <c r="E885" i="8"/>
  <c r="D885" i="8" s="1"/>
  <c r="E973" i="8"/>
  <c r="D973" i="8" s="1"/>
  <c r="E1061" i="8"/>
  <c r="D1061" i="8" s="1"/>
  <c r="E1141" i="8"/>
  <c r="D1141" i="8" s="1"/>
  <c r="E1229" i="8"/>
  <c r="D1229" i="8" s="1"/>
  <c r="E1309" i="8"/>
  <c r="D1309" i="8" s="1"/>
  <c r="E1389" i="8"/>
  <c r="D1389" i="8" s="1"/>
  <c r="E1469" i="8"/>
  <c r="D1469" i="8" s="1"/>
  <c r="E49" i="8"/>
  <c r="D49" i="8" s="1"/>
  <c r="E203" i="8"/>
  <c r="D203" i="8" s="1"/>
  <c r="E329" i="8"/>
  <c r="D329" i="8" s="1"/>
  <c r="E459" i="8"/>
  <c r="D459" i="8" s="1"/>
  <c r="E579" i="8"/>
  <c r="D579" i="8" s="1"/>
  <c r="E696" i="8"/>
  <c r="D696" i="8" s="1"/>
  <c r="E806" i="8"/>
  <c r="D806" i="8" s="1"/>
  <c r="E897" i="8"/>
  <c r="D897" i="8" s="1"/>
  <c r="E26" i="8"/>
  <c r="D26" i="8" s="1"/>
  <c r="E178" i="8"/>
  <c r="D178" i="8" s="1"/>
  <c r="E307" i="8"/>
  <c r="D307" i="8" s="1"/>
  <c r="E426" i="8"/>
  <c r="D426" i="8" s="1"/>
  <c r="E545" i="8"/>
  <c r="D545" i="8" s="1"/>
  <c r="E677" i="8"/>
  <c r="D677" i="8" s="1"/>
  <c r="E780" i="8"/>
  <c r="D780" i="8" s="1"/>
  <c r="E881" i="8"/>
  <c r="D881" i="8" s="1"/>
  <c r="E982" i="8"/>
  <c r="D982" i="8" s="1"/>
  <c r="E1073" i="8"/>
  <c r="D1073" i="8" s="1"/>
  <c r="E1164" i="8"/>
  <c r="D1164" i="8" s="1"/>
  <c r="E127" i="8"/>
  <c r="D127" i="8" s="1"/>
  <c r="E263" i="8"/>
  <c r="D263" i="8" s="1"/>
  <c r="E383" i="8"/>
  <c r="D383" i="8" s="1"/>
  <c r="E526" i="8"/>
  <c r="D526" i="8" s="1"/>
  <c r="E645" i="8"/>
  <c r="D645" i="8" s="1"/>
  <c r="E754" i="8"/>
  <c r="D754" i="8" s="1"/>
  <c r="E848" i="8"/>
  <c r="D848" i="8" s="1"/>
  <c r="E31" i="8"/>
  <c r="D31" i="8" s="1"/>
  <c r="E172" i="8"/>
  <c r="D172" i="8" s="1"/>
  <c r="E301" i="8"/>
  <c r="D301" i="8" s="1"/>
  <c r="E444" i="8"/>
  <c r="D444" i="8" s="1"/>
  <c r="E563" i="8"/>
  <c r="D563" i="8" s="1"/>
  <c r="E684" i="8"/>
  <c r="D684" i="8" s="1"/>
  <c r="E794" i="8"/>
  <c r="D794" i="8" s="1"/>
  <c r="E886" i="8"/>
  <c r="D886" i="8" s="1"/>
  <c r="E977" i="8"/>
  <c r="D977" i="8" s="1"/>
  <c r="E1068" i="8"/>
  <c r="D1068" i="8" s="1"/>
  <c r="E1178" i="8"/>
  <c r="D1178" i="8" s="1"/>
  <c r="E1270" i="8"/>
  <c r="D1270" i="8" s="1"/>
  <c r="E1361" i="8"/>
  <c r="D1361" i="8" s="1"/>
  <c r="E1462" i="8"/>
  <c r="D1462" i="8" s="1"/>
  <c r="E1551" i="8"/>
  <c r="D1551" i="8" s="1"/>
  <c r="E1631" i="8"/>
  <c r="D1631" i="8" s="1"/>
  <c r="E1719" i="8"/>
  <c r="D1719" i="8" s="1"/>
  <c r="E1807" i="8"/>
  <c r="D1807" i="8" s="1"/>
  <c r="E163" i="8"/>
  <c r="D163" i="8" s="1"/>
  <c r="E437" i="8"/>
  <c r="D437" i="8" s="1"/>
  <c r="E676" i="8"/>
  <c r="D676" i="8" s="1"/>
  <c r="E871" i="8"/>
  <c r="D871" i="8" s="1"/>
  <c r="E1022" i="8"/>
  <c r="D1022" i="8" s="1"/>
  <c r="E1156" i="8"/>
  <c r="D1156" i="8" s="1"/>
  <c r="E1275" i="8"/>
  <c r="D1275" i="8" s="1"/>
  <c r="E1380" i="8"/>
  <c r="D1380" i="8" s="1"/>
  <c r="E146" i="8"/>
  <c r="D146" i="8" s="1"/>
  <c r="E429" i="8"/>
  <c r="D429" i="8" s="1"/>
  <c r="E702" i="8"/>
  <c r="D702" i="8" s="1"/>
  <c r="E938" i="8"/>
  <c r="D938" i="8" s="1"/>
  <c r="E1086" i="8"/>
  <c r="D1086" i="8" s="1"/>
  <c r="E1231" i="8"/>
  <c r="D1231" i="8" s="1"/>
  <c r="E1363" i="8"/>
  <c r="D1363" i="8" s="1"/>
  <c r="E1478" i="8"/>
  <c r="D1478" i="8" s="1"/>
  <c r="E1577" i="8"/>
  <c r="D1577" i="8" s="1"/>
  <c r="E1668" i="8"/>
  <c r="D1668" i="8" s="1"/>
  <c r="E1769" i="8"/>
  <c r="D1769" i="8" s="1"/>
  <c r="E1856" i="8"/>
  <c r="D1856" i="8" s="1"/>
  <c r="E1944" i="8"/>
  <c r="D1944" i="8" s="1"/>
  <c r="E2032" i="8"/>
  <c r="D2032" i="8" s="1"/>
  <c r="E90" i="8"/>
  <c r="D90" i="8" s="1"/>
  <c r="E382" i="8"/>
  <c r="D382" i="8" s="1"/>
  <c r="E685" i="8"/>
  <c r="D685" i="8" s="1"/>
  <c r="E902" i="8"/>
  <c r="D902" i="8" s="1"/>
  <c r="E1062" i="8"/>
  <c r="D1062" i="8" s="1"/>
  <c r="E1222" i="8"/>
  <c r="D1222" i="8" s="1"/>
  <c r="E1342" i="8"/>
  <c r="D1342" i="8" s="1"/>
  <c r="E1459" i="8"/>
  <c r="D1459" i="8" s="1"/>
  <c r="E1561" i="8"/>
  <c r="D1561" i="8" s="1"/>
  <c r="E1661" i="8"/>
  <c r="D1661" i="8" s="1"/>
  <c r="E1753" i="8"/>
  <c r="D1753" i="8" s="1"/>
  <c r="E1842" i="8"/>
  <c r="D1842" i="8" s="1"/>
  <c r="E1938" i="8"/>
  <c r="D1938" i="8" s="1"/>
  <c r="E2018" i="8"/>
  <c r="D2018" i="8" s="1"/>
  <c r="E2098" i="8"/>
  <c r="D2098" i="8" s="1"/>
  <c r="E2186" i="8"/>
  <c r="D2186" i="8" s="1"/>
  <c r="E2266" i="8"/>
  <c r="D2266" i="8" s="1"/>
  <c r="E310" i="8"/>
  <c r="D310" i="8" s="1"/>
  <c r="E585" i="8"/>
  <c r="D585" i="8" s="1"/>
  <c r="E868" i="8"/>
  <c r="D868" i="8" s="1"/>
  <c r="E1039" i="8"/>
  <c r="D1039" i="8" s="1"/>
  <c r="E1177" i="8"/>
  <c r="D1177" i="8" s="1"/>
  <c r="E1311" i="8"/>
  <c r="D1311" i="8" s="1"/>
  <c r="E1430" i="8"/>
  <c r="D1430" i="8" s="1"/>
  <c r="E1537" i="8"/>
  <c r="D1537" i="8" s="1"/>
  <c r="E1637" i="8"/>
  <c r="D1637" i="8" s="1"/>
  <c r="E1738" i="8"/>
  <c r="D1738" i="8" s="1"/>
  <c r="E1829" i="8"/>
  <c r="D1829" i="8" s="1"/>
  <c r="E201" i="8"/>
  <c r="D201" i="8" s="1"/>
  <c r="E477" i="8"/>
  <c r="D477" i="8" s="1"/>
  <c r="E743" i="8"/>
  <c r="D743" i="8" s="1"/>
  <c r="E951" i="8"/>
  <c r="D951" i="8" s="1"/>
  <c r="E1111" i="8"/>
  <c r="D1111" i="8" s="1"/>
  <c r="E1252" i="8"/>
  <c r="D1252" i="8" s="1"/>
  <c r="E1372" i="8"/>
  <c r="D1372" i="8" s="1"/>
  <c r="E1496" i="8"/>
  <c r="D1496" i="8" s="1"/>
  <c r="E1593" i="8"/>
  <c r="D1593" i="8" s="1"/>
  <c r="E1684" i="8"/>
  <c r="D1684" i="8" s="1"/>
  <c r="E1785" i="8"/>
  <c r="D1785" i="8" s="1"/>
  <c r="E1870" i="8"/>
  <c r="D1870" i="8" s="1"/>
  <c r="E1958" i="8"/>
  <c r="D1958" i="8" s="1"/>
  <c r="E2046" i="8"/>
  <c r="D2046" i="8" s="1"/>
  <c r="E2126" i="8"/>
  <c r="D2126" i="8" s="1"/>
  <c r="E2206" i="8"/>
  <c r="D2206" i="8" s="1"/>
  <c r="E2286" i="8"/>
  <c r="D2286" i="8" s="1"/>
  <c r="E2374" i="8"/>
  <c r="D2374" i="8" s="1"/>
  <c r="E2454" i="8"/>
  <c r="D2454" i="8" s="1"/>
  <c r="E2542" i="8"/>
  <c r="D2542" i="8" s="1"/>
  <c r="E2630" i="8"/>
  <c r="D2630" i="8" s="1"/>
  <c r="E2710" i="8"/>
  <c r="D2710" i="8" s="1"/>
  <c r="E2790" i="8"/>
  <c r="D2790" i="8" s="1"/>
  <c r="E2878" i="8"/>
  <c r="D2878" i="8" s="1"/>
  <c r="E2958" i="8"/>
  <c r="D2958" i="8" s="1"/>
  <c r="E3038" i="8"/>
  <c r="D3038" i="8" s="1"/>
  <c r="E374" i="8"/>
  <c r="D374" i="8" s="1"/>
  <c r="E441" i="8"/>
  <c r="D441" i="8" s="1"/>
  <c r="E928" i="8"/>
  <c r="D928" i="8" s="1"/>
  <c r="E1211" i="8"/>
  <c r="D1211" i="8" s="1"/>
  <c r="E298" i="8"/>
  <c r="D298" i="8" s="1"/>
  <c r="E818" i="8"/>
  <c r="D818" i="8" s="1"/>
  <c r="E1143" i="8"/>
  <c r="D1143" i="8" s="1"/>
  <c r="E1436" i="8"/>
  <c r="D1436" i="8" s="1"/>
  <c r="E1633" i="8"/>
  <c r="D1633" i="8" s="1"/>
  <c r="E1816" i="8"/>
  <c r="D1816" i="8" s="1"/>
  <c r="E1969" i="8"/>
  <c r="D1969" i="8" s="1"/>
  <c r="E2096" i="8"/>
  <c r="D2096" i="8" s="1"/>
  <c r="E2203" i="8"/>
  <c r="D2203" i="8" s="1"/>
  <c r="E2304" i="8"/>
  <c r="D2304" i="8" s="1"/>
  <c r="E2413" i="8"/>
  <c r="D2413" i="8" s="1"/>
  <c r="E2505" i="8"/>
  <c r="D2505" i="8" s="1"/>
  <c r="E2596" i="8"/>
  <c r="D2596" i="8" s="1"/>
  <c r="E2697" i="8"/>
  <c r="D2697" i="8" s="1"/>
  <c r="E9988" i="8"/>
  <c r="D9988" i="8" s="1"/>
  <c r="E9847" i="8"/>
  <c r="D9847" i="8" s="1"/>
  <c r="E9693" i="8"/>
  <c r="D9693" i="8" s="1"/>
  <c r="E9540" i="8"/>
  <c r="D9540" i="8" s="1"/>
  <c r="E9386" i="8"/>
  <c r="D9386" i="8" s="1"/>
  <c r="E9245" i="8"/>
  <c r="D9245" i="8" s="1"/>
  <c r="E9079" i="8"/>
  <c r="D9079" i="8" s="1"/>
  <c r="E8890" i="8"/>
  <c r="D8890" i="8" s="1"/>
  <c r="E8698" i="8"/>
  <c r="D8698" i="8" s="1"/>
  <c r="E8500" i="8"/>
  <c r="D8500" i="8" s="1"/>
  <c r="E8281" i="8"/>
  <c r="D8281" i="8" s="1"/>
  <c r="E8080" i="8"/>
  <c r="D8080" i="8" s="1"/>
  <c r="E7860" i="8"/>
  <c r="D7860" i="8" s="1"/>
  <c r="E7641" i="8"/>
  <c r="D7641" i="8" s="1"/>
  <c r="E7353" i="8"/>
  <c r="D7353" i="8" s="1"/>
  <c r="E7012" i="8"/>
  <c r="D7012" i="8" s="1"/>
  <c r="E6506" i="8"/>
  <c r="D6506" i="8" s="1"/>
  <c r="E6054" i="8"/>
  <c r="D6054" i="8" s="1"/>
  <c r="E5480" i="8"/>
  <c r="D5480" i="8" s="1"/>
  <c r="E4609" i="8"/>
  <c r="D4609" i="8" s="1"/>
  <c r="E3179" i="8"/>
  <c r="D3179" i="8" s="1"/>
  <c r="E9906" i="8"/>
  <c r="D9906" i="8" s="1"/>
  <c r="E9740" i="8"/>
  <c r="D9740" i="8" s="1"/>
  <c r="E9599" i="8"/>
  <c r="D9599" i="8" s="1"/>
  <c r="E9445" i="8"/>
  <c r="D9445" i="8" s="1"/>
  <c r="E9304" i="8"/>
  <c r="D9304" i="8" s="1"/>
  <c r="E9138" i="8"/>
  <c r="D9138" i="8" s="1"/>
  <c r="E8980" i="8"/>
  <c r="D8980" i="8" s="1"/>
  <c r="E8772" i="8"/>
  <c r="D8772" i="8" s="1"/>
  <c r="E8580" i="8"/>
  <c r="D8580" i="8" s="1"/>
  <c r="E8365" i="8"/>
  <c r="D8365" i="8" s="1"/>
  <c r="E8164" i="8"/>
  <c r="D8164" i="8" s="1"/>
  <c r="E7927" i="8"/>
  <c r="D7927" i="8" s="1"/>
  <c r="E7725" i="8"/>
  <c r="D7725" i="8" s="1"/>
  <c r="E7521" i="8"/>
  <c r="D7521" i="8" s="1"/>
  <c r="E7137" i="8"/>
  <c r="D7137" i="8" s="1"/>
  <c r="E6686" i="8"/>
  <c r="D6686" i="8" s="1"/>
  <c r="E6258" i="8"/>
  <c r="D6258" i="8" s="1"/>
  <c r="E5770" i="8"/>
  <c r="D5770" i="8" s="1"/>
  <c r="E4987" i="8"/>
  <c r="D4987" i="8" s="1"/>
  <c r="E4032" i="8"/>
  <c r="D4032" i="8" s="1"/>
  <c r="E8" i="8"/>
  <c r="D8" i="8" s="1"/>
  <c r="E120" i="8"/>
  <c r="D120" i="8" s="1"/>
  <c r="E208" i="8"/>
  <c r="D208" i="8" s="1"/>
  <c r="E296" i="8"/>
  <c r="D296" i="8" s="1"/>
  <c r="E400" i="8"/>
  <c r="D400" i="8" s="1"/>
  <c r="E488" i="8"/>
  <c r="D488" i="8" s="1"/>
  <c r="E584" i="8"/>
  <c r="D584" i="8" s="1"/>
  <c r="E672" i="8"/>
  <c r="D672" i="8" s="1"/>
  <c r="E116" i="8"/>
  <c r="D116" i="8" s="1"/>
  <c r="E217" i="8"/>
  <c r="D217" i="8" s="1"/>
  <c r="E326" i="8"/>
  <c r="D326" i="8" s="1"/>
  <c r="E436" i="8"/>
  <c r="D436" i="8" s="1"/>
  <c r="E546" i="8"/>
  <c r="D546" i="8" s="1"/>
  <c r="E646" i="8"/>
  <c r="D646" i="8" s="1"/>
  <c r="E755" i="8"/>
  <c r="D755" i="8" s="1"/>
  <c r="E92" i="8"/>
  <c r="D92" i="8" s="1"/>
  <c r="E218" i="8"/>
  <c r="D218" i="8" s="1"/>
  <c r="E108" i="8"/>
  <c r="D108" i="8" s="1"/>
  <c r="E233" i="8"/>
  <c r="D233" i="8" s="1"/>
  <c r="E348" i="8"/>
  <c r="D348" i="8" s="1"/>
  <c r="E474" i="8"/>
  <c r="D474" i="8" s="1"/>
  <c r="E598" i="8"/>
  <c r="D598" i="8" s="1"/>
  <c r="E728" i="8"/>
  <c r="D728" i="8" s="1"/>
  <c r="E821" i="8"/>
  <c r="D821" i="8" s="1"/>
  <c r="E925" i="8"/>
  <c r="D925" i="8" s="1"/>
  <c r="E1013" i="8"/>
  <c r="D1013" i="8" s="1"/>
  <c r="E1109" i="8"/>
  <c r="D1109" i="8" s="1"/>
  <c r="E1205" i="8"/>
  <c r="D1205" i="8" s="1"/>
  <c r="E1301" i="8"/>
  <c r="D1301" i="8" s="1"/>
  <c r="E1397" i="8"/>
  <c r="D1397" i="8" s="1"/>
  <c r="E1501" i="8"/>
  <c r="D1501" i="8" s="1"/>
  <c r="E105" i="8"/>
  <c r="D105" i="8" s="1"/>
  <c r="E268" i="8"/>
  <c r="D268" i="8" s="1"/>
  <c r="E398" i="8"/>
  <c r="D398" i="8" s="1"/>
  <c r="E554" i="8"/>
  <c r="D554" i="8" s="1"/>
  <c r="E686" i="8"/>
  <c r="D686" i="8" s="1"/>
  <c r="E815" i="8"/>
  <c r="D815" i="8" s="1"/>
  <c r="E924" i="8"/>
  <c r="D924" i="8" s="1"/>
  <c r="E81" i="8"/>
  <c r="D81" i="8" s="1"/>
  <c r="E234" i="8"/>
  <c r="D234" i="8" s="1"/>
  <c r="E391" i="8"/>
  <c r="D391" i="8" s="1"/>
  <c r="E522" i="8"/>
  <c r="D522" i="8" s="1"/>
  <c r="E666" i="8"/>
  <c r="D666" i="8" s="1"/>
  <c r="E799" i="8"/>
  <c r="D799" i="8" s="1"/>
  <c r="E908" i="8"/>
  <c r="D908" i="8" s="1"/>
  <c r="E1009" i="8"/>
  <c r="D1009" i="8" s="1"/>
  <c r="E1119" i="8"/>
  <c r="D1119" i="8" s="1"/>
  <c r="E73" i="8"/>
  <c r="D73" i="8" s="1"/>
  <c r="E239" i="8"/>
  <c r="D239" i="8" s="1"/>
  <c r="E371" i="8"/>
  <c r="D371" i="8" s="1"/>
  <c r="E539" i="8"/>
  <c r="D539" i="8" s="1"/>
  <c r="E669" i="8"/>
  <c r="D669" i="8" s="1"/>
  <c r="E793" i="8"/>
  <c r="D793" i="8" s="1"/>
  <c r="E903" i="8"/>
  <c r="D903" i="8" s="1"/>
  <c r="E130" i="8"/>
  <c r="D130" i="8" s="1"/>
  <c r="E277" i="8"/>
  <c r="D277" i="8" s="1"/>
  <c r="E407" i="8"/>
  <c r="D407" i="8" s="1"/>
  <c r="E575" i="8"/>
  <c r="D575" i="8" s="1"/>
  <c r="E714" i="8"/>
  <c r="D714" i="8" s="1"/>
  <c r="E822" i="8"/>
  <c r="D822" i="8" s="1"/>
  <c r="E940" i="8"/>
  <c r="D940" i="8" s="1"/>
  <c r="E1041" i="8"/>
  <c r="D1041" i="8" s="1"/>
  <c r="E1142" i="8"/>
  <c r="D1142" i="8" s="1"/>
  <c r="E1260" i="8"/>
  <c r="D1260" i="8" s="1"/>
  <c r="E1379" i="8"/>
  <c r="D1379" i="8" s="1"/>
  <c r="E1480" i="8"/>
  <c r="D1480" i="8" s="1"/>
  <c r="E1591" i="8"/>
  <c r="D1591" i="8" s="1"/>
  <c r="E1679" i="8"/>
  <c r="D1679" i="8" s="1"/>
  <c r="E1767" i="8"/>
  <c r="D1767" i="8" s="1"/>
  <c r="E78" i="8"/>
  <c r="D78" i="8" s="1"/>
  <c r="E388" i="8"/>
  <c r="D388" i="8" s="1"/>
  <c r="E697" i="8"/>
  <c r="D697" i="8" s="1"/>
  <c r="E907" i="8"/>
  <c r="D907" i="8" s="1"/>
  <c r="E1083" i="8"/>
  <c r="D1083" i="8" s="1"/>
  <c r="E1212" i="8"/>
  <c r="D1212" i="8" s="1"/>
  <c r="E1338" i="8"/>
  <c r="D1338" i="8" s="1"/>
  <c r="E47" i="8"/>
  <c r="D47" i="8" s="1"/>
  <c r="E404" i="8"/>
  <c r="D404" i="8" s="1"/>
  <c r="E726" i="8"/>
  <c r="D726" i="8" s="1"/>
  <c r="E988" i="8"/>
  <c r="D988" i="8" s="1"/>
  <c r="E1140" i="8"/>
  <c r="D1140" i="8" s="1"/>
  <c r="E1291" i="8"/>
  <c r="D1291" i="8" s="1"/>
  <c r="E1423" i="8"/>
  <c r="D1423" i="8" s="1"/>
  <c r="E1558" i="8"/>
  <c r="D1558" i="8" s="1"/>
  <c r="E1659" i="8"/>
  <c r="D1659" i="8" s="1"/>
  <c r="E1778" i="8"/>
  <c r="D1778" i="8" s="1"/>
  <c r="E1880" i="8"/>
  <c r="D1880" i="8" s="1"/>
  <c r="E1976" i="8"/>
  <c r="D1976" i="8" s="1"/>
  <c r="E2064" i="8"/>
  <c r="D2064" i="8" s="1"/>
  <c r="E302" i="8"/>
  <c r="D302" i="8" s="1"/>
  <c r="E602" i="8"/>
  <c r="D602" i="8" s="1"/>
  <c r="E882" i="8"/>
  <c r="D882" i="8" s="1"/>
  <c r="E1089" i="8"/>
  <c r="D1089" i="8" s="1"/>
  <c r="E1247" i="8"/>
  <c r="D1247" i="8" s="1"/>
  <c r="E1377" i="8"/>
  <c r="D1377" i="8" s="1"/>
  <c r="E1512" i="8"/>
  <c r="D1512" i="8" s="1"/>
  <c r="E1625" i="8"/>
  <c r="D1625" i="8" s="1"/>
  <c r="E1734" i="8"/>
  <c r="D1734" i="8" s="1"/>
  <c r="E1834" i="8"/>
  <c r="D1834" i="8" s="1"/>
  <c r="E1946" i="8"/>
  <c r="D1946" i="8" s="1"/>
  <c r="E2034" i="8"/>
  <c r="D2034" i="8" s="1"/>
  <c r="E2130" i="8"/>
  <c r="D2130" i="8" s="1"/>
  <c r="E2226" i="8"/>
  <c r="D2226" i="8" s="1"/>
  <c r="E229" i="8"/>
  <c r="D229" i="8" s="1"/>
  <c r="E530" i="8"/>
  <c r="D530" i="8" s="1"/>
  <c r="E827" i="8"/>
  <c r="D827" i="8" s="1"/>
  <c r="E1052" i="8"/>
  <c r="D1052" i="8" s="1"/>
  <c r="E1216" i="8"/>
  <c r="D1216" i="8" s="1"/>
  <c r="E1346" i="8"/>
  <c r="D1346" i="8" s="1"/>
  <c r="E1495" i="8"/>
  <c r="D1495" i="8" s="1"/>
  <c r="E1601" i="8"/>
  <c r="D1601" i="8" s="1"/>
  <c r="E1710" i="8"/>
  <c r="D1710" i="8" s="1"/>
  <c r="E1820" i="8"/>
  <c r="D1820" i="8" s="1"/>
  <c r="E231" i="8"/>
  <c r="D231" i="8" s="1"/>
  <c r="E534" i="8"/>
  <c r="D534" i="8" s="1"/>
  <c r="E850" i="8"/>
  <c r="D850" i="8" s="1"/>
  <c r="E1040" i="8"/>
  <c r="D1040" i="8" s="1"/>
  <c r="E1204" i="8"/>
  <c r="D1204" i="8" s="1"/>
  <c r="E1336" i="8"/>
  <c r="D1336" i="8" s="1"/>
  <c r="E1486" i="8"/>
  <c r="D1486" i="8" s="1"/>
  <c r="E1602" i="8"/>
  <c r="D1602" i="8" s="1"/>
  <c r="E1712" i="8"/>
  <c r="D1712" i="8" s="1"/>
  <c r="E1821" i="8"/>
  <c r="D1821" i="8" s="1"/>
  <c r="E1918" i="8"/>
  <c r="D1918" i="8" s="1"/>
  <c r="E2006" i="8"/>
  <c r="D2006" i="8" s="1"/>
  <c r="E2110" i="8"/>
  <c r="D2110" i="8" s="1"/>
  <c r="E2198" i="8"/>
  <c r="D2198" i="8" s="1"/>
  <c r="E2302" i="8"/>
  <c r="D2302" i="8" s="1"/>
  <c r="E2398" i="8"/>
  <c r="D2398" i="8" s="1"/>
  <c r="E2494" i="8"/>
  <c r="D2494" i="8" s="1"/>
  <c r="E2582" i="8"/>
  <c r="D2582" i="8" s="1"/>
  <c r="E2670" i="8"/>
  <c r="D2670" i="8" s="1"/>
  <c r="E2774" i="8"/>
  <c r="D2774" i="8" s="1"/>
  <c r="E2862" i="8"/>
  <c r="D2862" i="8" s="1"/>
  <c r="E2966" i="8"/>
  <c r="D2966" i="8" s="1"/>
  <c r="E3070" i="8"/>
  <c r="D3070" i="8" s="1"/>
  <c r="E20" i="8"/>
  <c r="D20" i="8" s="1"/>
  <c r="E660" i="8"/>
  <c r="D660" i="8" s="1"/>
  <c r="E1134" i="8"/>
  <c r="D1134" i="8" s="1"/>
  <c r="E117" i="8"/>
  <c r="D117" i="8" s="1"/>
  <c r="E774" i="8"/>
  <c r="D774" i="8" s="1"/>
  <c r="E1220" i="8"/>
  <c r="D1220" i="8" s="1"/>
  <c r="E1479" i="8"/>
  <c r="D1479" i="8" s="1"/>
  <c r="E1688" i="8"/>
  <c r="D1688" i="8" s="1"/>
  <c r="E1892" i="8"/>
  <c r="D1892" i="8" s="1"/>
  <c r="E2045" i="8"/>
  <c r="D2045" i="8" s="1"/>
  <c r="E2181" i="8"/>
  <c r="D2181" i="8" s="1"/>
  <c r="E2295" i="8"/>
  <c r="D2295" i="8" s="1"/>
  <c r="E2423" i="8"/>
  <c r="D2423" i="8" s="1"/>
  <c r="E2523" i="8"/>
  <c r="D2523" i="8" s="1"/>
  <c r="E2633" i="8"/>
  <c r="D2633" i="8" s="1"/>
  <c r="E2743" i="8"/>
  <c r="D2743" i="8" s="1"/>
  <c r="E2843" i="8"/>
  <c r="D2843" i="8" s="1"/>
  <c r="E2935" i="8"/>
  <c r="D2935" i="8" s="1"/>
  <c r="E415" i="8"/>
  <c r="D415" i="8" s="1"/>
  <c r="E946" i="8"/>
  <c r="D946" i="8" s="1"/>
  <c r="E1225" i="8"/>
  <c r="D1225" i="8" s="1"/>
  <c r="E471" i="8"/>
  <c r="D471" i="8" s="1"/>
  <c r="E1209" i="8"/>
  <c r="D1209" i="8" s="1"/>
  <c r="E1519" i="8"/>
  <c r="D1519" i="8" s="1"/>
  <c r="E1731" i="8"/>
  <c r="D1731" i="8" s="1"/>
  <c r="E1915" i="8"/>
  <c r="D1915" i="8" s="1"/>
  <c r="E2076" i="8"/>
  <c r="D2076" i="8" s="1"/>
  <c r="E2200" i="8"/>
  <c r="D2200" i="8" s="1"/>
  <c r="E2315" i="8"/>
  <c r="D2315" i="8" s="1"/>
  <c r="E2440" i="8"/>
  <c r="D2440" i="8" s="1"/>
  <c r="E2545" i="8"/>
  <c r="D2545" i="8" s="1"/>
  <c r="E2649" i="8"/>
  <c r="D2649" i="8" s="1"/>
  <c r="E2764" i="8"/>
  <c r="D2764" i="8" s="1"/>
  <c r="E2868" i="8"/>
  <c r="D2868" i="8" s="1"/>
  <c r="E2972" i="8"/>
  <c r="D2972" i="8" s="1"/>
  <c r="E673" i="8"/>
  <c r="D673" i="8" s="1"/>
  <c r="E1298" i="8"/>
  <c r="D1298" i="8" s="1"/>
  <c r="E1569" i="8"/>
  <c r="D1569" i="8" s="1"/>
  <c r="E1777" i="8"/>
  <c r="D1777" i="8" s="1"/>
  <c r="E1963" i="8"/>
  <c r="D1963" i="8" s="1"/>
  <c r="E2105" i="8"/>
  <c r="D2105" i="8" s="1"/>
  <c r="E2228" i="8"/>
  <c r="D2228" i="8" s="1"/>
  <c r="E2348" i="8"/>
  <c r="D2348" i="8" s="1"/>
  <c r="E2464" i="8"/>
  <c r="D2464" i="8" s="1"/>
  <c r="E2568" i="8"/>
  <c r="D2568" i="8" s="1"/>
  <c r="E2683" i="8"/>
  <c r="D2683" i="8" s="1"/>
  <c r="E2787" i="8"/>
  <c r="D2787" i="8" s="1"/>
  <c r="E2892" i="8"/>
  <c r="D2892" i="8" s="1"/>
  <c r="E2993" i="8"/>
  <c r="D2993" i="8" s="1"/>
  <c r="E3093" i="8"/>
  <c r="D3093" i="8" s="1"/>
  <c r="E700" i="8"/>
  <c r="D700" i="8" s="1"/>
  <c r="E1230" i="8"/>
  <c r="D1230" i="8" s="1"/>
  <c r="E1553" i="8"/>
  <c r="D1553" i="8" s="1"/>
  <c r="E1763" i="8"/>
  <c r="D1763" i="8" s="1"/>
  <c r="E1937" i="8"/>
  <c r="D1937" i="8" s="1"/>
  <c r="E2097" i="8"/>
  <c r="D2097" i="8" s="1"/>
  <c r="E2219" i="8"/>
  <c r="D2219" i="8" s="1"/>
  <c r="E2341" i="8"/>
  <c r="D2341" i="8" s="1"/>
  <c r="E618" i="8"/>
  <c r="D618" i="8" s="1"/>
  <c r="E1194" i="8"/>
  <c r="D1194" i="8" s="1"/>
  <c r="E1511" i="8"/>
  <c r="D1511" i="8" s="1"/>
  <c r="E1722" i="8"/>
  <c r="D1722" i="8" s="1"/>
  <c r="E1924" i="8"/>
  <c r="D1924" i="8" s="1"/>
  <c r="E2069" i="8"/>
  <c r="D2069" i="8" s="1"/>
  <c r="E1417" i="8"/>
  <c r="D1417" i="8" s="1"/>
  <c r="E1884" i="8"/>
  <c r="D1884" i="8" s="1"/>
  <c r="E2147" i="8"/>
  <c r="D2147" i="8" s="1"/>
  <c r="E2332" i="8"/>
  <c r="D2332" i="8" s="1"/>
  <c r="E2497" i="8"/>
  <c r="D2497" i="8" s="1"/>
  <c r="E2635" i="8"/>
  <c r="D2635" i="8" s="1"/>
  <c r="E2773" i="8"/>
  <c r="D2773" i="8" s="1"/>
  <c r="E2940" i="8"/>
  <c r="D2940" i="8" s="1"/>
  <c r="E3058" i="8"/>
  <c r="D3058" i="8" s="1"/>
  <c r="E3150" i="8"/>
  <c r="D3150" i="8" s="1"/>
  <c r="E3230" i="8"/>
  <c r="D3230" i="8" s="1"/>
  <c r="E3318" i="8"/>
  <c r="D3318" i="8" s="1"/>
  <c r="E3398" i="8"/>
  <c r="D3398" i="8" s="1"/>
  <c r="E3478" i="8"/>
  <c r="D3478" i="8" s="1"/>
  <c r="E3574" i="8"/>
  <c r="D3574" i="8" s="1"/>
  <c r="E3654" i="8"/>
  <c r="D3654" i="8" s="1"/>
  <c r="E1139" i="8"/>
  <c r="D1139" i="8" s="1"/>
  <c r="E1737" i="8"/>
  <c r="D1737" i="8" s="1"/>
  <c r="E2067" i="8"/>
  <c r="D2067" i="8" s="1"/>
  <c r="E2269" i="8"/>
  <c r="D2269" i="8" s="1"/>
  <c r="E2428" i="8"/>
  <c r="D2428" i="8" s="1"/>
  <c r="E2595" i="8"/>
  <c r="D2595" i="8" s="1"/>
  <c r="E2737" i="8"/>
  <c r="D2737" i="8" s="1"/>
  <c r="E2875" i="8"/>
  <c r="D2875" i="8" s="1"/>
  <c r="E3018" i="8"/>
  <c r="D3018" i="8" s="1"/>
  <c r="E3119" i="8"/>
  <c r="D3119" i="8" s="1"/>
  <c r="E3200" i="8"/>
  <c r="D3200" i="8" s="1"/>
  <c r="E3288" i="8"/>
  <c r="D3288" i="8" s="1"/>
  <c r="E3376" i="8"/>
  <c r="D3376" i="8" s="1"/>
  <c r="E3456" i="8"/>
  <c r="D3456" i="8" s="1"/>
  <c r="E3544" i="8"/>
  <c r="D3544" i="8" s="1"/>
  <c r="E3624" i="8"/>
  <c r="D3624" i="8" s="1"/>
  <c r="E3704" i="8"/>
  <c r="D3704" i="8" s="1"/>
  <c r="E3784" i="8"/>
  <c r="D3784" i="8" s="1"/>
  <c r="E1321" i="8"/>
  <c r="D1321" i="8" s="1"/>
  <c r="E1831" i="8"/>
  <c r="D1831" i="8" s="1"/>
  <c r="E2116" i="8"/>
  <c r="D2116" i="8" s="1"/>
  <c r="E2323" i="8"/>
  <c r="D2323" i="8" s="1"/>
  <c r="E2475" i="8"/>
  <c r="D2475" i="8" s="1"/>
  <c r="E2613" i="8"/>
  <c r="D2613" i="8" s="1"/>
  <c r="E2768" i="8"/>
  <c r="D2768" i="8" s="1"/>
  <c r="E2906" i="8"/>
  <c r="D2906" i="8" s="1"/>
  <c r="E3042" i="8"/>
  <c r="D3042" i="8" s="1"/>
  <c r="E3146" i="8"/>
  <c r="D3146" i="8" s="1"/>
  <c r="E3226" i="8"/>
  <c r="D3226" i="8" s="1"/>
  <c r="E3306" i="8"/>
  <c r="D3306" i="8" s="1"/>
  <c r="E3386" i="8"/>
  <c r="D3386" i="8" s="1"/>
  <c r="E3474" i="8"/>
  <c r="D3474" i="8" s="1"/>
  <c r="E3554" i="8"/>
  <c r="D3554" i="8" s="1"/>
  <c r="E3642" i="8"/>
  <c r="D3642" i="8" s="1"/>
  <c r="E1513" i="8"/>
  <c r="D1513" i="8" s="1"/>
  <c r="E2085" i="8"/>
  <c r="D2085" i="8" s="1"/>
  <c r="E2379" i="8"/>
  <c r="D2379" i="8" s="1"/>
  <c r="E2629" i="8"/>
  <c r="D2629" i="8" s="1"/>
  <c r="E2853" i="8"/>
  <c r="D2853" i="8" s="1"/>
  <c r="E3053" i="8"/>
  <c r="D3053" i="8" s="1"/>
  <c r="E3220" i="8"/>
  <c r="D3220" i="8" s="1"/>
  <c r="E3348" i="8"/>
  <c r="D3348" i="8" s="1"/>
  <c r="E3476" i="8"/>
  <c r="D3476" i="8" s="1"/>
  <c r="E3604" i="8"/>
  <c r="D3604" i="8" s="1"/>
  <c r="E3724" i="8"/>
  <c r="D3724" i="8" s="1"/>
  <c r="E3812" i="8"/>
  <c r="D3812" i="8" s="1"/>
  <c r="E3892" i="8"/>
  <c r="D3892" i="8" s="1"/>
  <c r="E3988" i="8"/>
  <c r="D3988" i="8" s="1"/>
  <c r="E4068" i="8"/>
  <c r="D4068" i="8" s="1"/>
  <c r="E4148" i="8"/>
  <c r="D4148" i="8" s="1"/>
  <c r="E1112" i="8"/>
  <c r="D1112" i="8" s="1"/>
  <c r="E1911" i="8"/>
  <c r="D1911" i="8" s="1"/>
  <c r="E2280" i="8"/>
  <c r="D2280" i="8" s="1"/>
  <c r="E2521" i="8"/>
  <c r="D2521" i="8" s="1"/>
  <c r="E2791" i="8"/>
  <c r="D2791" i="8" s="1"/>
  <c r="E3007" i="8"/>
  <c r="D3007" i="8" s="1"/>
  <c r="E3159" i="8"/>
  <c r="D3159" i="8" s="1"/>
  <c r="E3300" i="8"/>
  <c r="D3300" i="8" s="1"/>
  <c r="E3428" i="8"/>
  <c r="D3428" i="8" s="1"/>
  <c r="E3556" i="8"/>
  <c r="D3556" i="8" s="1"/>
  <c r="E3690" i="8"/>
  <c r="D3690" i="8" s="1"/>
  <c r="E3790" i="8"/>
  <c r="D3790" i="8" s="1"/>
  <c r="E3870" i="8"/>
  <c r="D3870" i="8" s="1"/>
  <c r="E3958" i="8"/>
  <c r="D3958" i="8" s="1"/>
  <c r="E4038" i="8"/>
  <c r="D4038" i="8" s="1"/>
  <c r="E4118" i="8"/>
  <c r="D4118" i="8" s="1"/>
  <c r="E4198" i="8"/>
  <c r="D4198" i="8" s="1"/>
  <c r="E4286" i="8"/>
  <c r="D4286" i="8" s="1"/>
  <c r="E4374" i="8"/>
  <c r="D4374" i="8" s="1"/>
  <c r="E4454" i="8"/>
  <c r="D4454" i="8" s="1"/>
  <c r="E4542" i="8"/>
  <c r="D4542" i="8" s="1"/>
  <c r="E4622" i="8"/>
  <c r="D4622" i="8" s="1"/>
  <c r="E4702" i="8"/>
  <c r="D4702" i="8" s="1"/>
  <c r="E4790" i="8"/>
  <c r="D4790" i="8" s="1"/>
  <c r="E4870" i="8"/>
  <c r="D4870" i="8" s="1"/>
  <c r="E4958" i="8"/>
  <c r="D4958" i="8" s="1"/>
  <c r="E5046" i="8"/>
  <c r="D5046" i="8" s="1"/>
  <c r="E5126" i="8"/>
  <c r="D5126" i="8" s="1"/>
  <c r="E5206" i="8"/>
  <c r="D5206" i="8" s="1"/>
  <c r="E5286" i="8"/>
  <c r="D5286" i="8" s="1"/>
  <c r="E5374" i="8"/>
  <c r="D5374" i="8" s="1"/>
  <c r="E1490" i="8"/>
  <c r="D1490" i="8" s="1"/>
  <c r="E2104" i="8"/>
  <c r="D2104" i="8" s="1"/>
  <c r="E2420" i="8"/>
  <c r="D2420" i="8" s="1"/>
  <c r="E2644" i="8"/>
  <c r="D2644" i="8" s="1"/>
  <c r="E2866" i="8"/>
  <c r="D2866" i="8" s="1"/>
  <c r="E3080" i="8"/>
  <c r="D3080" i="8" s="1"/>
  <c r="E3215" i="8"/>
  <c r="D3215" i="8" s="1"/>
  <c r="E3343" i="8"/>
  <c r="D3343" i="8" s="1"/>
  <c r="E3497" i="8"/>
  <c r="D3497" i="8" s="1"/>
  <c r="E3625" i="8"/>
  <c r="D3625" i="8" s="1"/>
  <c r="E3730" i="8"/>
  <c r="D3730" i="8" s="1"/>
  <c r="E3817" i="8"/>
  <c r="D3817" i="8" s="1"/>
  <c r="E3905" i="8"/>
  <c r="D3905" i="8" s="1"/>
  <c r="E3985" i="8"/>
  <c r="D3985" i="8" s="1"/>
  <c r="E4065" i="8"/>
  <c r="D4065" i="8" s="1"/>
  <c r="E4161" i="8"/>
  <c r="D4161" i="8" s="1"/>
  <c r="E1621" i="8"/>
  <c r="D1621" i="8" s="1"/>
  <c r="E2312" i="8"/>
  <c r="D2312" i="8" s="1"/>
  <c r="E2720" i="8"/>
  <c r="D2720" i="8" s="1"/>
  <c r="E3055" i="8"/>
  <c r="D3055" i="8" s="1"/>
  <c r="E3273" i="8"/>
  <c r="D3273" i="8" s="1"/>
  <c r="E3477" i="8"/>
  <c r="D3477" i="8" s="1"/>
  <c r="E3709" i="8"/>
  <c r="D3709" i="8" s="1"/>
  <c r="E3847" i="8"/>
  <c r="D3847" i="8" s="1"/>
  <c r="E3975" i="8"/>
  <c r="D3975" i="8" s="1"/>
  <c r="E4115" i="8"/>
  <c r="D4115" i="8" s="1"/>
  <c r="E4231" i="8"/>
  <c r="D4231" i="8" s="1"/>
  <c r="E4322" i="8"/>
  <c r="D4322" i="8" s="1"/>
  <c r="E4423" i="8"/>
  <c r="D4423" i="8" s="1"/>
  <c r="E4523" i="8"/>
  <c r="D4523" i="8" s="1"/>
  <c r="E4615" i="8"/>
  <c r="D4615" i="8" s="1"/>
  <c r="E4715" i="8"/>
  <c r="D4715" i="8" s="1"/>
  <c r="E4807" i="8"/>
  <c r="D4807" i="8" s="1"/>
  <c r="E4898" i="8"/>
  <c r="D4898" i="8" s="1"/>
  <c r="E4989" i="8"/>
  <c r="D4989" i="8" s="1"/>
  <c r="E5090" i="8"/>
  <c r="D5090" i="8" s="1"/>
  <c r="E5191" i="8"/>
  <c r="D5191" i="8" s="1"/>
  <c r="E5282" i="8"/>
  <c r="D5282" i="8" s="1"/>
  <c r="E5383" i="8"/>
  <c r="D5383" i="8" s="1"/>
  <c r="E1642" i="8"/>
  <c r="D1642" i="8" s="1"/>
  <c r="E2324" i="8"/>
  <c r="D2324" i="8" s="1"/>
  <c r="E2729" i="8"/>
  <c r="D2729" i="8" s="1"/>
  <c r="E3061" i="8"/>
  <c r="D3061" i="8" s="1"/>
  <c r="E3299" i="8"/>
  <c r="D3299" i="8" s="1"/>
  <c r="E3524" i="8"/>
  <c r="D3524" i="8" s="1"/>
  <c r="E3713" i="8"/>
  <c r="D3713" i="8" s="1"/>
  <c r="E3850" i="8"/>
  <c r="D3850" i="8" s="1"/>
  <c r="E3978" i="8"/>
  <c r="D3978" i="8" s="1"/>
  <c r="E4119" i="8"/>
  <c r="D4119" i="8" s="1"/>
  <c r="E4233" i="8"/>
  <c r="D4233" i="8" s="1"/>
  <c r="E4333" i="8"/>
  <c r="D4333" i="8" s="1"/>
  <c r="E4434" i="8"/>
  <c r="D4434" i="8" s="1"/>
  <c r="E4525" i="8"/>
  <c r="D4525" i="8" s="1"/>
  <c r="E4617" i="8"/>
  <c r="D4617" i="8" s="1"/>
  <c r="E4717" i="8"/>
  <c r="D4717" i="8" s="1"/>
  <c r="E4809" i="8"/>
  <c r="D4809" i="8" s="1"/>
  <c r="E4900" i="8"/>
  <c r="D4900" i="8" s="1"/>
  <c r="E5010" i="8"/>
  <c r="D5010" i="8" s="1"/>
  <c r="E5101" i="8"/>
  <c r="D5101" i="8" s="1"/>
  <c r="E5193" i="8"/>
  <c r="D5193" i="8" s="1"/>
  <c r="E5284" i="8"/>
  <c r="D5284" i="8" s="1"/>
  <c r="E5385" i="8"/>
  <c r="D5385" i="8" s="1"/>
  <c r="E5466" i="8"/>
  <c r="D5466" i="8" s="1"/>
  <c r="E5546" i="8"/>
  <c r="D5546" i="8" s="1"/>
  <c r="E5642" i="8"/>
  <c r="D5642" i="8" s="1"/>
  <c r="E5722" i="8"/>
  <c r="D5722" i="8" s="1"/>
  <c r="E1682" i="8"/>
  <c r="D1682" i="8" s="1"/>
  <c r="E2384" i="8"/>
  <c r="D2384" i="8" s="1"/>
  <c r="E2741" i="8"/>
  <c r="D2741" i="8" s="1"/>
  <c r="E3072" i="8"/>
  <c r="D3072" i="8" s="1"/>
  <c r="E3285" i="8"/>
  <c r="D3285" i="8" s="1"/>
  <c r="E3532" i="8"/>
  <c r="D3532" i="8" s="1"/>
  <c r="E3718" i="8"/>
  <c r="D3718" i="8" s="1"/>
  <c r="E3855" i="8"/>
  <c r="D3855" i="8" s="1"/>
  <c r="E3995" i="8"/>
  <c r="D3995" i="8" s="1"/>
  <c r="E4123" i="8"/>
  <c r="D4123" i="8" s="1"/>
  <c r="E4236" i="8"/>
  <c r="D4236" i="8" s="1"/>
  <c r="E4337" i="8"/>
  <c r="D4337" i="8" s="1"/>
  <c r="E4437" i="8"/>
  <c r="D4437" i="8" s="1"/>
  <c r="E4529" i="8"/>
  <c r="D4529" i="8" s="1"/>
  <c r="E4629" i="8"/>
  <c r="D4629" i="8" s="1"/>
  <c r="E4721" i="8"/>
  <c r="D4721" i="8" s="1"/>
  <c r="E4812" i="8"/>
  <c r="D4812" i="8" s="1"/>
  <c r="E4904" i="8"/>
  <c r="D4904" i="8" s="1"/>
  <c r="E5004" i="8"/>
  <c r="D5004" i="8" s="1"/>
  <c r="E5105" i="8"/>
  <c r="D5105" i="8" s="1"/>
  <c r="E5196" i="8"/>
  <c r="D5196" i="8" s="1"/>
  <c r="E5297" i="8"/>
  <c r="D5297" i="8" s="1"/>
  <c r="E5388" i="8"/>
  <c r="D5388" i="8" s="1"/>
  <c r="E5469" i="8"/>
  <c r="D5469" i="8" s="1"/>
  <c r="E5557" i="8"/>
  <c r="D5557" i="8" s="1"/>
  <c r="E5637" i="8"/>
  <c r="D5637" i="8" s="1"/>
  <c r="E5725" i="8"/>
  <c r="D5725" i="8" s="1"/>
  <c r="E5813" i="8"/>
  <c r="D5813" i="8" s="1"/>
  <c r="E5893" i="8"/>
  <c r="D5893" i="8" s="1"/>
  <c r="E5973" i="8"/>
  <c r="D5973" i="8" s="1"/>
  <c r="E6053" i="8"/>
  <c r="D6053" i="8" s="1"/>
  <c r="E6125" i="8"/>
  <c r="D6125" i="8" s="1"/>
  <c r="E6197" i="8"/>
  <c r="D6197" i="8" s="1"/>
  <c r="E2077" i="8"/>
  <c r="D2077" i="8" s="1"/>
  <c r="E2667" i="8"/>
  <c r="D2667" i="8" s="1"/>
  <c r="E3127" i="8"/>
  <c r="D3127" i="8" s="1"/>
  <c r="E3423" i="8"/>
  <c r="D3423" i="8" s="1"/>
  <c r="E3705" i="8"/>
  <c r="D3705" i="8" s="1"/>
  <c r="E3899" i="8"/>
  <c r="D3899" i="8" s="1"/>
  <c r="E4083" i="8"/>
  <c r="D4083" i="8" s="1"/>
  <c r="E4263" i="8"/>
  <c r="D4263" i="8" s="1"/>
  <c r="E4394" i="8"/>
  <c r="D4394" i="8" s="1"/>
  <c r="E4527" i="8"/>
  <c r="D4527" i="8" s="1"/>
  <c r="E4658" i="8"/>
  <c r="D4658" i="8" s="1"/>
  <c r="E4789" i="8"/>
  <c r="D4789" i="8" s="1"/>
  <c r="E223" i="8"/>
  <c r="D223" i="8" s="1"/>
  <c r="E2259" i="8"/>
  <c r="D2259" i="8" s="1"/>
  <c r="E2855" i="8"/>
  <c r="D2855" i="8" s="1"/>
  <c r="E3235" i="8"/>
  <c r="D3235" i="8" s="1"/>
  <c r="E3529" i="8"/>
  <c r="D3529" i="8" s="1"/>
  <c r="E3780" i="8"/>
  <c r="D3780" i="8" s="1"/>
  <c r="E3967" i="8"/>
  <c r="D3967" i="8" s="1"/>
  <c r="E4151" i="8"/>
  <c r="D4151" i="8" s="1"/>
  <c r="E4296" i="8"/>
  <c r="D4296" i="8" s="1"/>
  <c r="E4442" i="8"/>
  <c r="D4442" i="8" s="1"/>
  <c r="E4573" i="8"/>
  <c r="D4573" i="8" s="1"/>
  <c r="E4705" i="8"/>
  <c r="D4705" i="8" s="1"/>
  <c r="E4837" i="8"/>
  <c r="D4837" i="8" s="1"/>
  <c r="E4969" i="8"/>
  <c r="D4969" i="8" s="1"/>
  <c r="E5100" i="8"/>
  <c r="D5100" i="8" s="1"/>
  <c r="E5232" i="8"/>
  <c r="D5232" i="8" s="1"/>
  <c r="E5378" i="8"/>
  <c r="D5378" i="8" s="1"/>
  <c r="E5481" i="8"/>
  <c r="D5481" i="8" s="1"/>
  <c r="E5577" i="8"/>
  <c r="D5577" i="8" s="1"/>
  <c r="E5673" i="8"/>
  <c r="D5673" i="8" s="1"/>
  <c r="E5767" i="8"/>
  <c r="D5767" i="8" s="1"/>
  <c r="E5849" i="8"/>
  <c r="D5849" i="8" s="1"/>
  <c r="E5931" i="8"/>
  <c r="D5931" i="8" s="1"/>
  <c r="E6023" i="8"/>
  <c r="D6023" i="8" s="1"/>
  <c r="E6105" i="8"/>
  <c r="D6105" i="8" s="1"/>
  <c r="E6187" i="8"/>
  <c r="D6187" i="8" s="1"/>
  <c r="E6264" i="8"/>
  <c r="D6264" i="8" s="1"/>
  <c r="E6336" i="8"/>
  <c r="D6336" i="8" s="1"/>
  <c r="E6408" i="8"/>
  <c r="D6408" i="8" s="1"/>
  <c r="E6480" i="8"/>
  <c r="D6480" i="8" s="1"/>
  <c r="E6560" i="8"/>
  <c r="D6560" i="8" s="1"/>
  <c r="E6632" i="8"/>
  <c r="D6632" i="8" s="1"/>
  <c r="E6704" i="8"/>
  <c r="D6704" i="8" s="1"/>
  <c r="E6776" i="8"/>
  <c r="D6776" i="8" s="1"/>
  <c r="E6848" i="8"/>
  <c r="D6848" i="8" s="1"/>
  <c r="E6920" i="8"/>
  <c r="D6920" i="8" s="1"/>
  <c r="E6992" i="8"/>
  <c r="D6992" i="8" s="1"/>
  <c r="E7072" i="8"/>
  <c r="D7072" i="8" s="1"/>
  <c r="E2277" i="8"/>
  <c r="D2277" i="8" s="1"/>
  <c r="E2979" i="8"/>
  <c r="D2979" i="8" s="1"/>
  <c r="E3405" i="8"/>
  <c r="D3405" i="8" s="1"/>
  <c r="E3764" i="8"/>
  <c r="D3764" i="8" s="1"/>
  <c r="E4011" i="8"/>
  <c r="D4011" i="8" s="1"/>
  <c r="E4241" i="8"/>
  <c r="D4241" i="8" s="1"/>
  <c r="E4435" i="8"/>
  <c r="D4435" i="8" s="1"/>
  <c r="E4610" i="8"/>
  <c r="D4610" i="8" s="1"/>
  <c r="E4786" i="8"/>
  <c r="D4786" i="8" s="1"/>
  <c r="E4956" i="8"/>
  <c r="D4956" i="8" s="1"/>
  <c r="E5106" i="8"/>
  <c r="D5106" i="8" s="1"/>
  <c r="E5256" i="8"/>
  <c r="D5256" i="8" s="1"/>
  <c r="E5404" i="8"/>
  <c r="D5404" i="8" s="1"/>
  <c r="E5528" i="8"/>
  <c r="D5528" i="8" s="1"/>
  <c r="E5638" i="8"/>
  <c r="D5638" i="8" s="1"/>
  <c r="E5747" i="8"/>
  <c r="D5747" i="8" s="1"/>
  <c r="E5842" i="8"/>
  <c r="D5842" i="8" s="1"/>
  <c r="E5936" i="8"/>
  <c r="D5936" i="8" s="1"/>
  <c r="E6030" i="8"/>
  <c r="D6030" i="8" s="1"/>
  <c r="E6124" i="8"/>
  <c r="D6124" i="8" s="1"/>
  <c r="E6228" i="8"/>
  <c r="D6228" i="8" s="1"/>
  <c r="E6310" i="8"/>
  <c r="D6310" i="8" s="1"/>
  <c r="E6393" i="8"/>
  <c r="D6393" i="8" s="1"/>
  <c r="E6475" i="8"/>
  <c r="D6475" i="8" s="1"/>
  <c r="E6557" i="8"/>
  <c r="D6557" i="8" s="1"/>
  <c r="E6639" i="8"/>
  <c r="D6639" i="8" s="1"/>
  <c r="E6722" i="8"/>
  <c r="D6722" i="8" s="1"/>
  <c r="E6813" i="8"/>
  <c r="D6813" i="8" s="1"/>
  <c r="E6895" i="8"/>
  <c r="D6895" i="8" s="1"/>
  <c r="E6978" i="8"/>
  <c r="D6978" i="8" s="1"/>
  <c r="E7060" i="8"/>
  <c r="D7060" i="8" s="1"/>
  <c r="E7135" i="8"/>
  <c r="D7135" i="8" s="1"/>
  <c r="E7207" i="8"/>
  <c r="D7207" i="8" s="1"/>
  <c r="E7279" i="8"/>
  <c r="D7279" i="8" s="1"/>
  <c r="E7359" i="8"/>
  <c r="D7359" i="8" s="1"/>
  <c r="E7431" i="8"/>
  <c r="D7431" i="8" s="1"/>
  <c r="E7503" i="8"/>
  <c r="D7503" i="8" s="1"/>
  <c r="E1773" i="8"/>
  <c r="D1773" i="8" s="1"/>
  <c r="E2713" i="8"/>
  <c r="D2713" i="8" s="1"/>
  <c r="E3251" i="8"/>
  <c r="D3251" i="8" s="1"/>
  <c r="E3644" i="8"/>
  <c r="D3644" i="8" s="1"/>
  <c r="E3943" i="8"/>
  <c r="D3943" i="8" s="1"/>
  <c r="E4189" i="8"/>
  <c r="D4189" i="8" s="1"/>
  <c r="E4367" i="8"/>
  <c r="D4367" i="8" s="1"/>
  <c r="E4543" i="8"/>
  <c r="D4543" i="8" s="1"/>
  <c r="E4719" i="8"/>
  <c r="D4719" i="8" s="1"/>
  <c r="E4893" i="8"/>
  <c r="D4893" i="8" s="1"/>
  <c r="E5048" i="8"/>
  <c r="D5048" i="8" s="1"/>
  <c r="E5213" i="8"/>
  <c r="D5213" i="8" s="1"/>
  <c r="E5365" i="8"/>
  <c r="D5365" i="8" s="1"/>
  <c r="E5486" i="8"/>
  <c r="D5486" i="8" s="1"/>
  <c r="E5595" i="8"/>
  <c r="D5595" i="8" s="1"/>
  <c r="E5704" i="8"/>
  <c r="D5704" i="8" s="1"/>
  <c r="E5806" i="8"/>
  <c r="D5806" i="8" s="1"/>
  <c r="E5899" i="8"/>
  <c r="D5899" i="8" s="1"/>
  <c r="E6003" i="8"/>
  <c r="D6003" i="8" s="1"/>
  <c r="E6098" i="8"/>
  <c r="D6098" i="8" s="1"/>
  <c r="E6192" i="8"/>
  <c r="D6192" i="8" s="1"/>
  <c r="E6278" i="8"/>
  <c r="D6278" i="8" s="1"/>
  <c r="E6361" i="8"/>
  <c r="D6361" i="8" s="1"/>
  <c r="E6443" i="8"/>
  <c r="D6443" i="8" s="1"/>
  <c r="E6525" i="8"/>
  <c r="D6525" i="8" s="1"/>
  <c r="E6617" i="8"/>
  <c r="D6617" i="8" s="1"/>
  <c r="E6699" i="8"/>
  <c r="D6699" i="8" s="1"/>
  <c r="E6781" i="8"/>
  <c r="D6781" i="8" s="1"/>
  <c r="E6863" i="8"/>
  <c r="D6863" i="8" s="1"/>
  <c r="E6946" i="8"/>
  <c r="D6946" i="8" s="1"/>
  <c r="E7028" i="8"/>
  <c r="D7028" i="8" s="1"/>
  <c r="E7107" i="8"/>
  <c r="D7107" i="8" s="1"/>
  <c r="E7187" i="8"/>
  <c r="D7187" i="8" s="1"/>
  <c r="E7259" i="8"/>
  <c r="D7259" i="8" s="1"/>
  <c r="E7331" i="8"/>
  <c r="D7331" i="8" s="1"/>
  <c r="E7403" i="8"/>
  <c r="D7403" i="8" s="1"/>
  <c r="E1590" i="8"/>
  <c r="D1590" i="8" s="1"/>
  <c r="E2645" i="8"/>
  <c r="D2645" i="8" s="1"/>
  <c r="E3213" i="8"/>
  <c r="D3213" i="8" s="1"/>
  <c r="E3649" i="8"/>
  <c r="D3649" i="8" s="1"/>
  <c r="E3891" i="8"/>
  <c r="D3891" i="8" s="1"/>
  <c r="E4112" i="8"/>
  <c r="D4112" i="8" s="1"/>
  <c r="E4290" i="8"/>
  <c r="D4290" i="8" s="1"/>
  <c r="E4448" i="8"/>
  <c r="D4448" i="8" s="1"/>
  <c r="E4604" i="8"/>
  <c r="D4604" i="8" s="1"/>
  <c r="E4759" i="8"/>
  <c r="D4759" i="8" s="1"/>
  <c r="E4915" i="8"/>
  <c r="D4915" i="8" s="1"/>
  <c r="E5049" i="8"/>
  <c r="D5049" i="8" s="1"/>
  <c r="E5183" i="8"/>
  <c r="D5183" i="8" s="1"/>
  <c r="E5316" i="8"/>
  <c r="D5316" i="8" s="1"/>
  <c r="E5438" i="8"/>
  <c r="D5438" i="8" s="1"/>
  <c r="E5536" i="8"/>
  <c r="D5536" i="8" s="1"/>
  <c r="E5633" i="8"/>
  <c r="D5633" i="8" s="1"/>
  <c r="E5731" i="8"/>
  <c r="D5731" i="8" s="1"/>
  <c r="E5817" i="8"/>
  <c r="D5817" i="8" s="1"/>
  <c r="E5900" i="8"/>
  <c r="D5900" i="8" s="1"/>
  <c r="E5984" i="8"/>
  <c r="D5984" i="8" s="1"/>
  <c r="E6067" i="8"/>
  <c r="D6067" i="8" s="1"/>
  <c r="E6152" i="8"/>
  <c r="D6152" i="8" s="1"/>
  <c r="E6234" i="8"/>
  <c r="D6234" i="8" s="1"/>
  <c r="E6307" i="8"/>
  <c r="D6307" i="8" s="1"/>
  <c r="E6380" i="8"/>
  <c r="D6380" i="8" s="1"/>
  <c r="E6453" i="8"/>
  <c r="D6453" i="8" s="1"/>
  <c r="E6526" i="8"/>
  <c r="D6526" i="8" s="1"/>
  <c r="E6599" i="8"/>
  <c r="D6599" i="8" s="1"/>
  <c r="E6673" i="8"/>
  <c r="D6673" i="8" s="1"/>
  <c r="E6746" i="8"/>
  <c r="D6746" i="8" s="1"/>
  <c r="E6819" i="8"/>
  <c r="D6819" i="8" s="1"/>
  <c r="E6892" i="8"/>
  <c r="D6892" i="8" s="1"/>
  <c r="E6965" i="8"/>
  <c r="D6965" i="8" s="1"/>
  <c r="E7038" i="8"/>
  <c r="D7038" i="8" s="1"/>
  <c r="E7108" i="8"/>
  <c r="D7108" i="8" s="1"/>
  <c r="E7172" i="8"/>
  <c r="D7172" i="8" s="1"/>
  <c r="E7236" i="8"/>
  <c r="D7236" i="8" s="1"/>
  <c r="E7300" i="8"/>
  <c r="D7300" i="8" s="1"/>
  <c r="E7364" i="8"/>
  <c r="D7364" i="8" s="1"/>
  <c r="E7428" i="8"/>
  <c r="D7428" i="8" s="1"/>
  <c r="E1907" i="8"/>
  <c r="D1907" i="8" s="1"/>
  <c r="E3033" i="8"/>
  <c r="D3033" i="8" s="1"/>
  <c r="E3611" i="8"/>
  <c r="D3611" i="8" s="1"/>
  <c r="E3994" i="8"/>
  <c r="D3994" i="8" s="1"/>
  <c r="E4303" i="8"/>
  <c r="D4303" i="8" s="1"/>
  <c r="E4554" i="8"/>
  <c r="D4554" i="8" s="1"/>
  <c r="E4802" i="8"/>
  <c r="D4802" i="8" s="1"/>
  <c r="E5034" i="8"/>
  <c r="D5034" i="8" s="1"/>
  <c r="E5244" i="8"/>
  <c r="D5244" i="8" s="1"/>
  <c r="E5446" i="8"/>
  <c r="D5446" i="8" s="1"/>
  <c r="E5603" i="8"/>
  <c r="D5603" i="8" s="1"/>
  <c r="E5756" i="8"/>
  <c r="D5756" i="8" s="1"/>
  <c r="E5891" i="8"/>
  <c r="D5891" i="8" s="1"/>
  <c r="E6024" i="8"/>
  <c r="D6024" i="8" s="1"/>
  <c r="E6158" i="8"/>
  <c r="D6158" i="8" s="1"/>
  <c r="E6284" i="8"/>
  <c r="D6284" i="8" s="1"/>
  <c r="E6401" i="8"/>
  <c r="D6401" i="8" s="1"/>
  <c r="E6518" i="8"/>
  <c r="D6518" i="8" s="1"/>
  <c r="E6634" i="8"/>
  <c r="D6634" i="8" s="1"/>
  <c r="E6751" i="8"/>
  <c r="D6751" i="8" s="1"/>
  <c r="E6869" i="8"/>
  <c r="D6869" i="8" s="1"/>
  <c r="E6986" i="8"/>
  <c r="D6986" i="8" s="1"/>
  <c r="E1070" i="8"/>
  <c r="D1070" i="8" s="1"/>
  <c r="E2818" i="8"/>
  <c r="D2818" i="8" s="1"/>
  <c r="E3481" i="8"/>
  <c r="D3481" i="8" s="1"/>
  <c r="E3912" i="8"/>
  <c r="D3912" i="8" s="1"/>
  <c r="E4244" i="8"/>
  <c r="D4244" i="8" s="1"/>
  <c r="E4495" i="8"/>
  <c r="D4495" i="8" s="1"/>
  <c r="E4744" i="8"/>
  <c r="D4744" i="8" s="1"/>
  <c r="E4985" i="8"/>
  <c r="D4985" i="8" s="1"/>
  <c r="E5195" i="8"/>
  <c r="D5195" i="8" s="1"/>
  <c r="E5409" i="8"/>
  <c r="D5409" i="8" s="1"/>
  <c r="E5566" i="8"/>
  <c r="D5566" i="8" s="1"/>
  <c r="E5721" i="8"/>
  <c r="D5721" i="8" s="1"/>
  <c r="E5860" i="8"/>
  <c r="D5860" i="8" s="1"/>
  <c r="E5992" i="8"/>
  <c r="D5992" i="8" s="1"/>
  <c r="E6127" i="8"/>
  <c r="D6127" i="8" s="1"/>
  <c r="E6257" i="8"/>
  <c r="D6257" i="8" s="1"/>
  <c r="E6373" i="8"/>
  <c r="D6373" i="8" s="1"/>
  <c r="E6491" i="8"/>
  <c r="D6491" i="8" s="1"/>
  <c r="E6606" i="8"/>
  <c r="D6606" i="8" s="1"/>
  <c r="E6724" i="8"/>
  <c r="D6724" i="8" s="1"/>
  <c r="E6842" i="8"/>
  <c r="D6842" i="8" s="1"/>
  <c r="E6958" i="8"/>
  <c r="D6958" i="8" s="1"/>
  <c r="E7076" i="8"/>
  <c r="D7076" i="8" s="1"/>
  <c r="E7178" i="8"/>
  <c r="D7178" i="8" s="1"/>
  <c r="E7281" i="8"/>
  <c r="D7281" i="8" s="1"/>
  <c r="E7384" i="8"/>
  <c r="D7384" i="8" s="1"/>
  <c r="E7477" i="8"/>
  <c r="D7477" i="8" s="1"/>
  <c r="E7550" i="8"/>
  <c r="D7550" i="8" s="1"/>
  <c r="E7614" i="8"/>
  <c r="D7614" i="8" s="1"/>
  <c r="E7678" i="8"/>
  <c r="D7678" i="8" s="1"/>
  <c r="E7742" i="8"/>
  <c r="D7742" i="8" s="1"/>
  <c r="E7806" i="8"/>
  <c r="D7806" i="8" s="1"/>
  <c r="E7870" i="8"/>
  <c r="D7870" i="8" s="1"/>
  <c r="E7934" i="8"/>
  <c r="D7934" i="8" s="1"/>
  <c r="E7998" i="8"/>
  <c r="D7998" i="8" s="1"/>
  <c r="E8062" i="8"/>
  <c r="D8062" i="8" s="1"/>
  <c r="E8126" i="8"/>
  <c r="D8126" i="8" s="1"/>
  <c r="E8190" i="8"/>
  <c r="D8190" i="8" s="1"/>
  <c r="E8254" i="8"/>
  <c r="D8254" i="8" s="1"/>
  <c r="E8318" i="8"/>
  <c r="D8318" i="8" s="1"/>
  <c r="E8382" i="8"/>
  <c r="D8382" i="8" s="1"/>
  <c r="E8446" i="8"/>
  <c r="D8446" i="8" s="1"/>
  <c r="E8510" i="8"/>
  <c r="D8510" i="8" s="1"/>
  <c r="E2425" i="8"/>
  <c r="D2425" i="8" s="1"/>
  <c r="E3444" i="8"/>
  <c r="D3444" i="8" s="1"/>
  <c r="E4015" i="8"/>
  <c r="D4015" i="8" s="1"/>
  <c r="E4393" i="8"/>
  <c r="D4393" i="8" s="1"/>
  <c r="E4729" i="8"/>
  <c r="D4729" i="8" s="1"/>
  <c r="E5043" i="8"/>
  <c r="D5043" i="8" s="1"/>
  <c r="E5325" i="8"/>
  <c r="D5325" i="8" s="1"/>
  <c r="E5555" i="8"/>
  <c r="D5555" i="8" s="1"/>
  <c r="E5762" i="8"/>
  <c r="D5762" i="8" s="1"/>
  <c r="E5938" i="8"/>
  <c r="D5938" i="8" s="1"/>
  <c r="E6118" i="8"/>
  <c r="D6118" i="8" s="1"/>
  <c r="E6290" i="8"/>
  <c r="D6290" i="8" s="1"/>
  <c r="E6442" i="8"/>
  <c r="D6442" i="8" s="1"/>
  <c r="E6601" i="8"/>
  <c r="D6601" i="8" s="1"/>
  <c r="E6757" i="8"/>
  <c r="D6757" i="8" s="1"/>
  <c r="E6911" i="8"/>
  <c r="D6911" i="8" s="1"/>
  <c r="E9975" i="8"/>
  <c r="D9975" i="8" s="1"/>
  <c r="E9808" i="8"/>
  <c r="D9808" i="8" s="1"/>
  <c r="E9642" i="8"/>
  <c r="D9642" i="8" s="1"/>
  <c r="E9463" i="8"/>
  <c r="D9463" i="8" s="1"/>
  <c r="E9284" i="8"/>
  <c r="D9284" i="8" s="1"/>
  <c r="E9130" i="8"/>
  <c r="D9130" i="8" s="1"/>
  <c r="E8922" i="8"/>
  <c r="D8922" i="8" s="1"/>
  <c r="E8682" i="8"/>
  <c r="D8682" i="8" s="1"/>
  <c r="E8445" i="8"/>
  <c r="D8445" i="8" s="1"/>
  <c r="E8226" i="8"/>
  <c r="D8226" i="8" s="1"/>
  <c r="E7952" i="8"/>
  <c r="D7952" i="8" s="1"/>
  <c r="E7714" i="8"/>
  <c r="D7714" i="8" s="1"/>
  <c r="E7466" i="8"/>
  <c r="D7466" i="8" s="1"/>
  <c r="E7052" i="8"/>
  <c r="D7052" i="8" s="1"/>
  <c r="E6467" i="8"/>
  <c r="D6467" i="8" s="1"/>
  <c r="E5966" i="8"/>
  <c r="D5966" i="8" s="1"/>
  <c r="E5153" i="8"/>
  <c r="D5153" i="8" s="1"/>
  <c r="E4074" i="8"/>
  <c r="D4074" i="8" s="1"/>
  <c r="E9957" i="8"/>
  <c r="D9957" i="8" s="1"/>
  <c r="E9804" i="8"/>
  <c r="D9804" i="8" s="1"/>
  <c r="E9612" i="8"/>
  <c r="D9612" i="8" s="1"/>
  <c r="E9432" i="8"/>
  <c r="D9432" i="8" s="1"/>
  <c r="E9266" i="8"/>
  <c r="D9266" i="8" s="1"/>
  <c r="E9087" i="8"/>
  <c r="D9087" i="8" s="1"/>
  <c r="E8868" i="8"/>
  <c r="D8868" i="8" s="1"/>
  <c r="E8676" i="8"/>
  <c r="D8676" i="8" s="1"/>
  <c r="E8420" i="8"/>
  <c r="D8420" i="8" s="1"/>
  <c r="E8183" i="8"/>
  <c r="D8183" i="8" s="1"/>
  <c r="E7908" i="8"/>
  <c r="D7908" i="8" s="1"/>
  <c r="E7671" i="8"/>
  <c r="D7671" i="8" s="1"/>
  <c r="E7373" i="8"/>
  <c r="D7373" i="8" s="1"/>
  <c r="E6961" i="8"/>
  <c r="D6961" i="8" s="1"/>
  <c r="E6451" i="8"/>
  <c r="D6451" i="8" s="1"/>
  <c r="E5862" i="8"/>
  <c r="D5862" i="8" s="1"/>
  <c r="E5052" i="8"/>
  <c r="D5052" i="8" s="1"/>
  <c r="E3800" i="8"/>
  <c r="D3800" i="8" s="1"/>
  <c r="E40" i="8"/>
  <c r="D40" i="8" s="1"/>
  <c r="E144" i="8"/>
  <c r="D144" i="8" s="1"/>
  <c r="E256" i="8"/>
  <c r="D256" i="8" s="1"/>
  <c r="E360" i="8"/>
  <c r="D360" i="8" s="1"/>
  <c r="E472" i="8"/>
  <c r="D472" i="8" s="1"/>
  <c r="E576" i="8"/>
  <c r="D576" i="8" s="1"/>
  <c r="E25" i="8"/>
  <c r="D25" i="8" s="1"/>
  <c r="E134" i="8"/>
  <c r="D134" i="8" s="1"/>
  <c r="E262" i="8"/>
  <c r="D262" i="8" s="1"/>
  <c r="E381" i="8"/>
  <c r="D381" i="8" s="1"/>
  <c r="E509" i="8"/>
  <c r="D509" i="8" s="1"/>
  <c r="E628" i="8"/>
  <c r="D628" i="8" s="1"/>
  <c r="E739" i="8"/>
  <c r="D739" i="8" s="1"/>
  <c r="E113" i="8"/>
  <c r="D113" i="8" s="1"/>
  <c r="E13" i="8"/>
  <c r="D13" i="8" s="1"/>
  <c r="E149" i="8"/>
  <c r="D149" i="8" s="1"/>
  <c r="E306" i="8"/>
  <c r="D306" i="8" s="1"/>
  <c r="E431" i="8"/>
  <c r="D431" i="8" s="1"/>
  <c r="E567" i="8"/>
  <c r="D567" i="8" s="1"/>
  <c r="E710" i="8"/>
  <c r="D710" i="8" s="1"/>
  <c r="E845" i="8"/>
  <c r="D845" i="8" s="1"/>
  <c r="E941" i="8"/>
  <c r="D941" i="8" s="1"/>
  <c r="E1045" i="8"/>
  <c r="D1045" i="8" s="1"/>
  <c r="E1165" i="8"/>
  <c r="D1165" i="8" s="1"/>
  <c r="E1261" i="8"/>
  <c r="D1261" i="8" s="1"/>
  <c r="E1373" i="8"/>
  <c r="D1373" i="8" s="1"/>
  <c r="E1485" i="8"/>
  <c r="D1485" i="8" s="1"/>
  <c r="E119" i="8"/>
  <c r="D119" i="8" s="1"/>
  <c r="E292" i="8"/>
  <c r="D292" i="8" s="1"/>
  <c r="E470" i="8"/>
  <c r="D470" i="8" s="1"/>
  <c r="E614" i="8"/>
  <c r="D614" i="8" s="1"/>
  <c r="E769" i="8"/>
  <c r="D769" i="8" s="1"/>
  <c r="E888" i="8"/>
  <c r="D888" i="8" s="1"/>
  <c r="E67" i="8"/>
  <c r="D67" i="8" s="1"/>
  <c r="E247" i="8"/>
  <c r="D247" i="8" s="1"/>
  <c r="E414" i="8"/>
  <c r="D414" i="8" s="1"/>
  <c r="E581" i="8"/>
  <c r="D581" i="8" s="1"/>
  <c r="E730" i="8"/>
  <c r="D730" i="8" s="1"/>
  <c r="E854" i="8"/>
  <c r="D854" i="8" s="1"/>
  <c r="E991" i="8"/>
  <c r="D991" i="8" s="1"/>
  <c r="E1100" i="8"/>
  <c r="D1100" i="8" s="1"/>
  <c r="E85" i="8"/>
  <c r="D85" i="8" s="1"/>
  <c r="E276" i="8"/>
  <c r="D276" i="8" s="1"/>
  <c r="E443" i="8"/>
  <c r="D443" i="8" s="1"/>
  <c r="E586" i="8"/>
  <c r="D586" i="8" s="1"/>
  <c r="E744" i="8"/>
  <c r="D744" i="8" s="1"/>
  <c r="E875" i="8"/>
  <c r="D875" i="8" s="1"/>
  <c r="E101" i="8"/>
  <c r="D101" i="8" s="1"/>
  <c r="E289" i="8"/>
  <c r="D289" i="8" s="1"/>
  <c r="E468" i="8"/>
  <c r="D468" i="8" s="1"/>
  <c r="E623" i="8"/>
  <c r="D623" i="8" s="1"/>
  <c r="E767" i="8"/>
  <c r="D767" i="8" s="1"/>
  <c r="E895" i="8"/>
  <c r="D895" i="8" s="1"/>
  <c r="E1023" i="8"/>
  <c r="D1023" i="8" s="1"/>
  <c r="E1132" i="8"/>
  <c r="D1132" i="8" s="1"/>
  <c r="E1279" i="8"/>
  <c r="D1279" i="8" s="1"/>
  <c r="E1398" i="8"/>
  <c r="D1398" i="8" s="1"/>
  <c r="E1526" i="8"/>
  <c r="D1526" i="8" s="1"/>
  <c r="E1623" i="8"/>
  <c r="D1623" i="8" s="1"/>
  <c r="E1743" i="8"/>
  <c r="D1743" i="8" s="1"/>
  <c r="E22" i="8"/>
  <c r="D22" i="8" s="1"/>
  <c r="E365" i="8"/>
  <c r="D365" i="8" s="1"/>
  <c r="E718" i="8"/>
  <c r="D718" i="8" s="1"/>
  <c r="E971" i="8"/>
  <c r="D971" i="8" s="1"/>
  <c r="E1120" i="8"/>
  <c r="D1120" i="8" s="1"/>
  <c r="E1286" i="8"/>
  <c r="D1286" i="8" s="1"/>
  <c r="E1422" i="8"/>
  <c r="D1422" i="8" s="1"/>
  <c r="E350" i="8"/>
  <c r="D350" i="8" s="1"/>
  <c r="E678" i="8"/>
  <c r="D678" i="8" s="1"/>
  <c r="E1002" i="8"/>
  <c r="D1002" i="8" s="1"/>
  <c r="E1184" i="8"/>
  <c r="D1184" i="8" s="1"/>
  <c r="E1339" i="8"/>
  <c r="D1339" i="8" s="1"/>
  <c r="E1499" i="8"/>
  <c r="D1499" i="8" s="1"/>
  <c r="E1632" i="8"/>
  <c r="D1632" i="8" s="1"/>
  <c r="E1741" i="8"/>
  <c r="D1741" i="8" s="1"/>
  <c r="E1872" i="8"/>
  <c r="D1872" i="8" s="1"/>
  <c r="E1984" i="8"/>
  <c r="D1984" i="8" s="1"/>
  <c r="E12" i="8"/>
  <c r="D12" i="8" s="1"/>
  <c r="E410" i="8"/>
  <c r="D410" i="8" s="1"/>
  <c r="E777" i="8"/>
  <c r="D777" i="8" s="1"/>
  <c r="E1019" i="8"/>
  <c r="D1019" i="8" s="1"/>
  <c r="E1186" i="8"/>
  <c r="D1186" i="8" s="1"/>
  <c r="E1366" i="8"/>
  <c r="D1366" i="8" s="1"/>
  <c r="E1532" i="8"/>
  <c r="D1532" i="8" s="1"/>
  <c r="E1652" i="8"/>
  <c r="D1652" i="8" s="1"/>
  <c r="E1780" i="8"/>
  <c r="D1780" i="8" s="1"/>
  <c r="E1890" i="8"/>
  <c r="D1890" i="8" s="1"/>
  <c r="E1994" i="8"/>
  <c r="D1994" i="8" s="1"/>
  <c r="E2106" i="8"/>
  <c r="D2106" i="8" s="1"/>
  <c r="E2210" i="8"/>
  <c r="D2210" i="8" s="1"/>
  <c r="E258" i="8"/>
  <c r="D258" i="8" s="1"/>
  <c r="E667" i="8"/>
  <c r="D667" i="8" s="1"/>
  <c r="E932" i="8"/>
  <c r="D932" i="8" s="1"/>
  <c r="E1122" i="8"/>
  <c r="D1122" i="8" s="1"/>
  <c r="E1299" i="8"/>
  <c r="D1299" i="8" s="1"/>
  <c r="E1454" i="8"/>
  <c r="D1454" i="8" s="1"/>
  <c r="E1592" i="8"/>
  <c r="D1592" i="8" s="1"/>
  <c r="E1720" i="8"/>
  <c r="D1720" i="8" s="1"/>
  <c r="E1853" i="8"/>
  <c r="D1853" i="8" s="1"/>
  <c r="E314" i="8"/>
  <c r="D314" i="8" s="1"/>
  <c r="E695" i="8"/>
  <c r="D695" i="8" s="1"/>
  <c r="E984" i="8"/>
  <c r="D984" i="8" s="1"/>
  <c r="E1166" i="8"/>
  <c r="D1166" i="8" s="1"/>
  <c r="E1323" i="8"/>
  <c r="D1323" i="8" s="1"/>
  <c r="E1506" i="8"/>
  <c r="D1506" i="8" s="1"/>
  <c r="E1620" i="8"/>
  <c r="D1620" i="8" s="1"/>
  <c r="E1748" i="8"/>
  <c r="D1748" i="8" s="1"/>
  <c r="E1862" i="8"/>
  <c r="D1862" i="8" s="1"/>
  <c r="E1982" i="8"/>
  <c r="D1982" i="8" s="1"/>
  <c r="E2078" i="8"/>
  <c r="D2078" i="8" s="1"/>
  <c r="E2190" i="8"/>
  <c r="D2190" i="8" s="1"/>
  <c r="E2310" i="8"/>
  <c r="D2310" i="8" s="1"/>
  <c r="E2414" i="8"/>
  <c r="D2414" i="8" s="1"/>
  <c r="E2518" i="8"/>
  <c r="D2518" i="8" s="1"/>
  <c r="E2638" i="8"/>
  <c r="D2638" i="8" s="1"/>
  <c r="E2734" i="8"/>
  <c r="D2734" i="8" s="1"/>
  <c r="E2846" i="8"/>
  <c r="D2846" i="8" s="1"/>
  <c r="E2950" i="8"/>
  <c r="D2950" i="8" s="1"/>
  <c r="E3078" i="8"/>
  <c r="D3078" i="8" s="1"/>
  <c r="E154" i="8"/>
  <c r="D154" i="8" s="1"/>
  <c r="E883" i="8"/>
  <c r="D883" i="8" s="1"/>
  <c r="E1283" i="8"/>
  <c r="D1283" i="8" s="1"/>
  <c r="E571" i="8"/>
  <c r="D571" i="8" s="1"/>
  <c r="E1088" i="8"/>
  <c r="D1088" i="8" s="1"/>
  <c r="E1458" i="8"/>
  <c r="D1458" i="8" s="1"/>
  <c r="E1724" i="8"/>
  <c r="D1724" i="8" s="1"/>
  <c r="E1931" i="8"/>
  <c r="D1931" i="8" s="1"/>
  <c r="E2107" i="8"/>
  <c r="D2107" i="8" s="1"/>
  <c r="E2256" i="8"/>
  <c r="D2256" i="8" s="1"/>
  <c r="E2368" i="8"/>
  <c r="D2368" i="8" s="1"/>
  <c r="E2496" i="8"/>
  <c r="D2496" i="8" s="1"/>
  <c r="E2624" i="8"/>
  <c r="D2624" i="8" s="1"/>
  <c r="E2761" i="8"/>
  <c r="D2761" i="8" s="1"/>
  <c r="E2861" i="8"/>
  <c r="D2861" i="8" s="1"/>
  <c r="E2962" i="8"/>
  <c r="D2962" i="8" s="1"/>
  <c r="E733" i="8"/>
  <c r="D733" i="8" s="1"/>
  <c r="E1118" i="8"/>
  <c r="D1118" i="8" s="1"/>
  <c r="E255" i="8"/>
  <c r="D255" i="8" s="1"/>
  <c r="E1079" i="8"/>
  <c r="D1079" i="8" s="1"/>
  <c r="E1544" i="8"/>
  <c r="D1544" i="8" s="1"/>
  <c r="E1772" i="8"/>
  <c r="D1772" i="8" s="1"/>
  <c r="E1973" i="8"/>
  <c r="D1973" i="8" s="1"/>
  <c r="E2140" i="8"/>
  <c r="D2140" i="8" s="1"/>
  <c r="E2283" i="8"/>
  <c r="D2283" i="8" s="1"/>
  <c r="E2399" i="8"/>
  <c r="D2399" i="8" s="1"/>
  <c r="E2535" i="8"/>
  <c r="D2535" i="8" s="1"/>
  <c r="E2659" i="8"/>
  <c r="D2659" i="8" s="1"/>
  <c r="E2785" i="8"/>
  <c r="D2785" i="8" s="1"/>
  <c r="E2911" i="8"/>
  <c r="D2911" i="8" s="1"/>
  <c r="E282" i="8"/>
  <c r="D282" i="8" s="1"/>
  <c r="E1092" i="8"/>
  <c r="D1092" i="8" s="1"/>
  <c r="E1503" i="8"/>
  <c r="D1503" i="8" s="1"/>
  <c r="E1755" i="8"/>
  <c r="D1755" i="8" s="1"/>
  <c r="E1977" i="8"/>
  <c r="D1977" i="8" s="1"/>
  <c r="E2131" i="8"/>
  <c r="D2131" i="8" s="1"/>
  <c r="E2287" i="8"/>
  <c r="D2287" i="8" s="1"/>
  <c r="E2401" i="8"/>
  <c r="D2401" i="8" s="1"/>
  <c r="E2527" i="8"/>
  <c r="D2527" i="8" s="1"/>
  <c r="E2652" i="8"/>
  <c r="D2652" i="8" s="1"/>
  <c r="E2777" i="8"/>
  <c r="D2777" i="8" s="1"/>
  <c r="E2903" i="8"/>
  <c r="D2903" i="8" s="1"/>
  <c r="E3029" i="8"/>
  <c r="D3029" i="8" s="1"/>
  <c r="E3125" i="8"/>
  <c r="D3125" i="8" s="1"/>
  <c r="E1015" i="8"/>
  <c r="D1015" i="8" s="1"/>
  <c r="E1433" i="8"/>
  <c r="D1433" i="8" s="1"/>
  <c r="E1718" i="8"/>
  <c r="D1718" i="8" s="1"/>
  <c r="E1923" i="8"/>
  <c r="D1923" i="8" s="1"/>
  <c r="E2109" i="8"/>
  <c r="D2109" i="8" s="1"/>
  <c r="E2255" i="8"/>
  <c r="D2255" i="8" s="1"/>
  <c r="E2383" i="8"/>
  <c r="D2383" i="8" s="1"/>
  <c r="E916" i="8"/>
  <c r="D916" i="8" s="1"/>
  <c r="E1439" i="8"/>
  <c r="D1439" i="8" s="1"/>
  <c r="E1681" i="8"/>
  <c r="D1681" i="8" s="1"/>
  <c r="E1909" i="8"/>
  <c r="D1909" i="8" s="1"/>
  <c r="E453" i="8"/>
  <c r="D453" i="8" s="1"/>
  <c r="E1562" i="8"/>
  <c r="D1562" i="8" s="1"/>
  <c r="E1972" i="8"/>
  <c r="D1972" i="8" s="1"/>
  <c r="E2244" i="8"/>
  <c r="D2244" i="8" s="1"/>
  <c r="E2439" i="8"/>
  <c r="D2439" i="8" s="1"/>
  <c r="E2607" i="8"/>
  <c r="D2607" i="8" s="1"/>
  <c r="E2760" i="8"/>
  <c r="D2760" i="8" s="1"/>
  <c r="E2956" i="8"/>
  <c r="D2956" i="8" s="1"/>
  <c r="E3079" i="8"/>
  <c r="D3079" i="8" s="1"/>
  <c r="E3182" i="8"/>
  <c r="D3182" i="8" s="1"/>
  <c r="E3278" i="8"/>
  <c r="D3278" i="8" s="1"/>
  <c r="E3374" i="8"/>
  <c r="D3374" i="8" s="1"/>
  <c r="E3462" i="8"/>
  <c r="D3462" i="8" s="1"/>
  <c r="E3550" i="8"/>
  <c r="D3550" i="8" s="1"/>
  <c r="E3662" i="8"/>
  <c r="D3662" i="8" s="1"/>
  <c r="E1376" i="8"/>
  <c r="D1376" i="8" s="1"/>
  <c r="E1859" i="8"/>
  <c r="D1859" i="8" s="1"/>
  <c r="E2189" i="8"/>
  <c r="D2189" i="8" s="1"/>
  <c r="E2385" i="8"/>
  <c r="D2385" i="8" s="1"/>
  <c r="E2540" i="8"/>
  <c r="D2540" i="8" s="1"/>
  <c r="E2721" i="8"/>
  <c r="D2721" i="8" s="1"/>
  <c r="E2904" i="8"/>
  <c r="D2904" i="8" s="1"/>
  <c r="E3040" i="8"/>
  <c r="D3040" i="8" s="1"/>
  <c r="E3160" i="8"/>
  <c r="D3160" i="8" s="1"/>
  <c r="E3248" i="8"/>
  <c r="D3248" i="8" s="1"/>
  <c r="E3336" i="8"/>
  <c r="D3336" i="8" s="1"/>
  <c r="E3432" i="8"/>
  <c r="D3432" i="8" s="1"/>
  <c r="E3528" i="8"/>
  <c r="D3528" i="8" s="1"/>
  <c r="E3632" i="8"/>
  <c r="D3632" i="8" s="1"/>
  <c r="E3720" i="8"/>
  <c r="D3720" i="8" s="1"/>
  <c r="E722" i="8"/>
  <c r="D722" i="8" s="1"/>
  <c r="E1581" i="8"/>
  <c r="D1581" i="8" s="1"/>
  <c r="E2015" i="8"/>
  <c r="D2015" i="8" s="1"/>
  <c r="E2272" i="8"/>
  <c r="D2272" i="8" s="1"/>
  <c r="E2460" i="8"/>
  <c r="D2460" i="8" s="1"/>
  <c r="E2627" i="8"/>
  <c r="D2627" i="8" s="1"/>
  <c r="E2810" i="8"/>
  <c r="D2810" i="8" s="1"/>
  <c r="E2961" i="8"/>
  <c r="D2961" i="8" s="1"/>
  <c r="E3094" i="8"/>
  <c r="D3094" i="8" s="1"/>
  <c r="E3186" i="8"/>
  <c r="D3186" i="8" s="1"/>
  <c r="E3290" i="8"/>
  <c r="D3290" i="8" s="1"/>
  <c r="E3378" i="8"/>
  <c r="D3378" i="8" s="1"/>
  <c r="E3482" i="8"/>
  <c r="D3482" i="8" s="1"/>
  <c r="E3578" i="8"/>
  <c r="D3578" i="8" s="1"/>
  <c r="E402" i="8"/>
  <c r="D402" i="8" s="1"/>
  <c r="E1788" i="8"/>
  <c r="D1788" i="8" s="1"/>
  <c r="E2300" i="8"/>
  <c r="D2300" i="8" s="1"/>
  <c r="E2562" i="8"/>
  <c r="D2562" i="8" s="1"/>
  <c r="E2828" i="8"/>
  <c r="D2828" i="8" s="1"/>
  <c r="E3087" i="8"/>
  <c r="D3087" i="8" s="1"/>
  <c r="E3245" i="8"/>
  <c r="D3245" i="8" s="1"/>
  <c r="E3387" i="8"/>
  <c r="D3387" i="8" s="1"/>
  <c r="E3540" i="8"/>
  <c r="D3540" i="8" s="1"/>
  <c r="E3687" i="8"/>
  <c r="D3687" i="8" s="1"/>
  <c r="E3796" i="8"/>
  <c r="D3796" i="8" s="1"/>
  <c r="E3884" i="8"/>
  <c r="D3884" i="8" s="1"/>
  <c r="E3996" i="8"/>
  <c r="D3996" i="8" s="1"/>
  <c r="E4084" i="8"/>
  <c r="D4084" i="8" s="1"/>
  <c r="E4180" i="8"/>
  <c r="D4180" i="8" s="1"/>
  <c r="E1600" i="8"/>
  <c r="D1600" i="8" s="1"/>
  <c r="E2187" i="8"/>
  <c r="D2187" i="8" s="1"/>
  <c r="E2479" i="8"/>
  <c r="D2479" i="8" s="1"/>
  <c r="E2745" i="8"/>
  <c r="D2745" i="8" s="1"/>
  <c r="E3024" i="8"/>
  <c r="D3024" i="8" s="1"/>
  <c r="E3197" i="8"/>
  <c r="D3197" i="8" s="1"/>
  <c r="E3339" i="8"/>
  <c r="D3339" i="8" s="1"/>
  <c r="E3505" i="8"/>
  <c r="D3505" i="8" s="1"/>
  <c r="E3645" i="8"/>
  <c r="D3645" i="8" s="1"/>
  <c r="E3763" i="8"/>
  <c r="D3763" i="8" s="1"/>
  <c r="E3862" i="8"/>
  <c r="D3862" i="8" s="1"/>
  <c r="E3966" i="8"/>
  <c r="D3966" i="8" s="1"/>
  <c r="E4054" i="8"/>
  <c r="D4054" i="8" s="1"/>
  <c r="E4158" i="8"/>
  <c r="D4158" i="8" s="1"/>
  <c r="E4246" i="8"/>
  <c r="D4246" i="8" s="1"/>
  <c r="E4342" i="8"/>
  <c r="D4342" i="8" s="1"/>
  <c r="E4430" i="8"/>
  <c r="D4430" i="8" s="1"/>
  <c r="E4534" i="8"/>
  <c r="D4534" i="8" s="1"/>
  <c r="E4630" i="8"/>
  <c r="D4630" i="8" s="1"/>
  <c r="E4726" i="8"/>
  <c r="D4726" i="8" s="1"/>
  <c r="E4822" i="8"/>
  <c r="D4822" i="8" s="1"/>
  <c r="E4918" i="8"/>
  <c r="D4918" i="8" s="1"/>
  <c r="E5006" i="8"/>
  <c r="D5006" i="8" s="1"/>
  <c r="E5110" i="8"/>
  <c r="D5110" i="8" s="1"/>
  <c r="E5198" i="8"/>
  <c r="D5198" i="8" s="1"/>
  <c r="E5302" i="8"/>
  <c r="D5302" i="8" s="1"/>
  <c r="E273" i="8"/>
  <c r="D273" i="8" s="1"/>
  <c r="E1828" i="8"/>
  <c r="D1828" i="8" s="1"/>
  <c r="E2260" i="8"/>
  <c r="D2260" i="8" s="1"/>
  <c r="E2531" i="8"/>
  <c r="D2531" i="8" s="1"/>
  <c r="E2821" i="8"/>
  <c r="D2821" i="8" s="1"/>
  <c r="E3045" i="8"/>
  <c r="D3045" i="8" s="1"/>
  <c r="E3228" i="8"/>
  <c r="D3228" i="8" s="1"/>
  <c r="E3395" i="8"/>
  <c r="D3395" i="8" s="1"/>
  <c r="E3535" i="8"/>
  <c r="D3535" i="8" s="1"/>
  <c r="E3675" i="8"/>
  <c r="D3675" i="8" s="1"/>
  <c r="E3793" i="8"/>
  <c r="D3793" i="8" s="1"/>
  <c r="E3881" i="8"/>
  <c r="D3881" i="8" s="1"/>
  <c r="E3977" i="8"/>
  <c r="D3977" i="8" s="1"/>
  <c r="E4089" i="8"/>
  <c r="D4089" i="8" s="1"/>
  <c r="E4177" i="8"/>
  <c r="D4177" i="8" s="1"/>
  <c r="E1916" i="8"/>
  <c r="D1916" i="8" s="1"/>
  <c r="E2507" i="8"/>
  <c r="D2507" i="8" s="1"/>
  <c r="E2937" i="8"/>
  <c r="D2937" i="8" s="1"/>
  <c r="E3231" i="8"/>
  <c r="D3231" i="8" s="1"/>
  <c r="E3457" i="8"/>
  <c r="D3457" i="8" s="1"/>
  <c r="E3723" i="8"/>
  <c r="D3723" i="8" s="1"/>
  <c r="E3872" i="8"/>
  <c r="D3872" i="8" s="1"/>
  <c r="E4026" i="8"/>
  <c r="D4026" i="8" s="1"/>
  <c r="E4179" i="8"/>
  <c r="D4179" i="8" s="1"/>
  <c r="E4295" i="8"/>
  <c r="D4295" i="8" s="1"/>
  <c r="E4395" i="8"/>
  <c r="D4395" i="8" s="1"/>
  <c r="E4505" i="8"/>
  <c r="D4505" i="8" s="1"/>
  <c r="E4624" i="8"/>
  <c r="D4624" i="8" s="1"/>
  <c r="E4733" i="8"/>
  <c r="D4733" i="8" s="1"/>
  <c r="E4834" i="8"/>
  <c r="D4834" i="8" s="1"/>
  <c r="E4953" i="8"/>
  <c r="D4953" i="8" s="1"/>
  <c r="E5053" i="8"/>
  <c r="D5053" i="8" s="1"/>
  <c r="E5163" i="8"/>
  <c r="D5163" i="8" s="1"/>
  <c r="E5273" i="8"/>
  <c r="D5273" i="8" s="1"/>
  <c r="E5392" i="8"/>
  <c r="D5392" i="8" s="1"/>
  <c r="E1855" i="8"/>
  <c r="D1855" i="8" s="1"/>
  <c r="E2515" i="8"/>
  <c r="D2515" i="8" s="1"/>
  <c r="E2908" i="8"/>
  <c r="D2908" i="8" s="1"/>
  <c r="E3217" i="8"/>
  <c r="D3217" i="8" s="1"/>
  <c r="E3443" i="8"/>
  <c r="D3443" i="8" s="1"/>
  <c r="E3698" i="8"/>
  <c r="D3698" i="8" s="1"/>
  <c r="E3863" i="8"/>
  <c r="D3863" i="8" s="1"/>
  <c r="E4016" i="8"/>
  <c r="D4016" i="8" s="1"/>
  <c r="E4170" i="8"/>
  <c r="D4170" i="8" s="1"/>
  <c r="E4288" i="8"/>
  <c r="D4288" i="8" s="1"/>
  <c r="E4388" i="8"/>
  <c r="D4388" i="8" s="1"/>
  <c r="E4507" i="8"/>
  <c r="D4507" i="8" s="1"/>
  <c r="E4608" i="8"/>
  <c r="D4608" i="8" s="1"/>
  <c r="E4727" i="8"/>
  <c r="D4727" i="8" s="1"/>
  <c r="E4836" i="8"/>
  <c r="D4836" i="8" s="1"/>
  <c r="E4946" i="8"/>
  <c r="D4946" i="8" s="1"/>
  <c r="E5047" i="8"/>
  <c r="D5047" i="8" s="1"/>
  <c r="E5156" i="8"/>
  <c r="D5156" i="8" s="1"/>
  <c r="E5266" i="8"/>
  <c r="D5266" i="8" s="1"/>
  <c r="E5376" i="8"/>
  <c r="D5376" i="8" s="1"/>
  <c r="E5474" i="8"/>
  <c r="D5474" i="8" s="1"/>
  <c r="E5578" i="8"/>
  <c r="D5578" i="8" s="1"/>
  <c r="E5666" i="8"/>
  <c r="D5666" i="8" s="1"/>
  <c r="E810" i="8"/>
  <c r="D810" i="8" s="1"/>
  <c r="E2201" i="8"/>
  <c r="D2201" i="8" s="1"/>
  <c r="E2672" i="8"/>
  <c r="D2672" i="8" s="1"/>
  <c r="E3044" i="8"/>
  <c r="D3044" i="8" s="1"/>
  <c r="E3347" i="8"/>
  <c r="D3347" i="8" s="1"/>
  <c r="E3572" i="8"/>
  <c r="D3572" i="8" s="1"/>
  <c r="E3777" i="8"/>
  <c r="D3777" i="8" s="1"/>
  <c r="E3919" i="8"/>
  <c r="D3919" i="8" s="1"/>
  <c r="E4085" i="8"/>
  <c r="D4085" i="8" s="1"/>
  <c r="E4218" i="8"/>
  <c r="D4218" i="8" s="1"/>
  <c r="E4319" i="8"/>
  <c r="D4319" i="8" s="1"/>
  <c r="E4447" i="8"/>
  <c r="D4447" i="8" s="1"/>
  <c r="E4556" i="8"/>
  <c r="D4556" i="8" s="1"/>
  <c r="E4657" i="8"/>
  <c r="D4657" i="8" s="1"/>
  <c r="E4776" i="8"/>
  <c r="D4776" i="8" s="1"/>
  <c r="E4876" i="8"/>
  <c r="D4876" i="8" s="1"/>
  <c r="E4977" i="8"/>
  <c r="D4977" i="8" s="1"/>
  <c r="E5087" i="8"/>
  <c r="D5087" i="8" s="1"/>
  <c r="E5215" i="8"/>
  <c r="D5215" i="8" s="1"/>
  <c r="E5315" i="8"/>
  <c r="D5315" i="8" s="1"/>
  <c r="E5413" i="8"/>
  <c r="D5413" i="8" s="1"/>
  <c r="E5517" i="8"/>
  <c r="D5517" i="8" s="1"/>
  <c r="E5605" i="8"/>
  <c r="D5605" i="8" s="1"/>
  <c r="E5701" i="8"/>
  <c r="D5701" i="8" s="1"/>
  <c r="E5797" i="8"/>
  <c r="D5797" i="8" s="1"/>
  <c r="E5901" i="8"/>
  <c r="D5901" i="8" s="1"/>
  <c r="E5989" i="8"/>
  <c r="D5989" i="8" s="1"/>
  <c r="E6085" i="8"/>
  <c r="D6085" i="8" s="1"/>
  <c r="E6165" i="8"/>
  <c r="D6165" i="8" s="1"/>
  <c r="E1473" i="8"/>
  <c r="D1473" i="8" s="1"/>
  <c r="E2498" i="8"/>
  <c r="D2498" i="8" s="1"/>
  <c r="E3092" i="8"/>
  <c r="D3092" i="8" s="1"/>
  <c r="E3455" i="8"/>
  <c r="D3455" i="8" s="1"/>
  <c r="E3750" i="8"/>
  <c r="D3750" i="8" s="1"/>
  <c r="E3981" i="8"/>
  <c r="D3981" i="8" s="1"/>
  <c r="E4186" i="8"/>
  <c r="D4186" i="8" s="1"/>
  <c r="E4336" i="8"/>
  <c r="D4336" i="8" s="1"/>
  <c r="E4497" i="8"/>
  <c r="D4497" i="8" s="1"/>
  <c r="E4643" i="8"/>
  <c r="D4643" i="8" s="1"/>
  <c r="E4804" i="8"/>
  <c r="D4804" i="8" s="1"/>
  <c r="E1523" i="8"/>
  <c r="D1523" i="8" s="1"/>
  <c r="E2511" i="8"/>
  <c r="D2511" i="8" s="1"/>
  <c r="E3059" i="8"/>
  <c r="D3059" i="8" s="1"/>
  <c r="E3397" i="8"/>
  <c r="D3397" i="8" s="1"/>
  <c r="E3734" i="8"/>
  <c r="D3734" i="8" s="1"/>
  <c r="E3946" i="8"/>
  <c r="D3946" i="8" s="1"/>
  <c r="E4171" i="8"/>
  <c r="D4171" i="8" s="1"/>
  <c r="E4339" i="8"/>
  <c r="D4339" i="8" s="1"/>
  <c r="E4485" i="8"/>
  <c r="D4485" i="8" s="1"/>
  <c r="E4632" i="8"/>
  <c r="D4632" i="8" s="1"/>
  <c r="E4793" i="8"/>
  <c r="D4793" i="8" s="1"/>
  <c r="E4939" i="8"/>
  <c r="D4939" i="8" s="1"/>
  <c r="E5085" i="8"/>
  <c r="D5085" i="8" s="1"/>
  <c r="E5261" i="8"/>
  <c r="D5261" i="8" s="1"/>
  <c r="E5406" i="8"/>
  <c r="D5406" i="8" s="1"/>
  <c r="E5513" i="8"/>
  <c r="D5513" i="8" s="1"/>
  <c r="E5620" i="8"/>
  <c r="D5620" i="8" s="1"/>
  <c r="E5737" i="8"/>
  <c r="D5737" i="8" s="1"/>
  <c r="E5831" i="8"/>
  <c r="D5831" i="8" s="1"/>
  <c r="E5922" i="8"/>
  <c r="D5922" i="8" s="1"/>
  <c r="E6032" i="8"/>
  <c r="D6032" i="8" s="1"/>
  <c r="E6123" i="8"/>
  <c r="D6123" i="8" s="1"/>
  <c r="E6215" i="8"/>
  <c r="D6215" i="8" s="1"/>
  <c r="E6304" i="8"/>
  <c r="D6304" i="8" s="1"/>
  <c r="E6384" i="8"/>
  <c r="D6384" i="8" s="1"/>
  <c r="E6464" i="8"/>
  <c r="D6464" i="8" s="1"/>
  <c r="E6544" i="8"/>
  <c r="D6544" i="8" s="1"/>
  <c r="E6640" i="8"/>
  <c r="D6640" i="8" s="1"/>
  <c r="E6720" i="8"/>
  <c r="D6720" i="8" s="1"/>
  <c r="E6800" i="8"/>
  <c r="D6800" i="8" s="1"/>
  <c r="E6888" i="8"/>
  <c r="D6888" i="8" s="1"/>
  <c r="E6968" i="8"/>
  <c r="D6968" i="8" s="1"/>
  <c r="E7048" i="8"/>
  <c r="D7048" i="8" s="1"/>
  <c r="E2163" i="8"/>
  <c r="D2163" i="8" s="1"/>
  <c r="E3037" i="8"/>
  <c r="D3037" i="8" s="1"/>
  <c r="E3493" i="8"/>
  <c r="D3493" i="8" s="1"/>
  <c r="E3874" i="8"/>
  <c r="D3874" i="8" s="1"/>
  <c r="E4147" i="8"/>
  <c r="D4147" i="8" s="1"/>
  <c r="E4357" i="8"/>
  <c r="D4357" i="8" s="1"/>
  <c r="E4552" i="8"/>
  <c r="D4552" i="8" s="1"/>
  <c r="E4768" i="8"/>
  <c r="D4768" i="8" s="1"/>
  <c r="E4972" i="8"/>
  <c r="D4972" i="8" s="1"/>
  <c r="E5139" i="8"/>
  <c r="D5139" i="8" s="1"/>
  <c r="E5323" i="8"/>
  <c r="D5323" i="8" s="1"/>
  <c r="E5467" i="8"/>
  <c r="D5467" i="8" s="1"/>
  <c r="E5590" i="8"/>
  <c r="D5590" i="8" s="1"/>
  <c r="E5723" i="8"/>
  <c r="D5723" i="8" s="1"/>
  <c r="E5832" i="8"/>
  <c r="D5832" i="8" s="1"/>
  <c r="E5946" i="8"/>
  <c r="D5946" i="8" s="1"/>
  <c r="E6062" i="8"/>
  <c r="D6062" i="8" s="1"/>
  <c r="E6166" i="8"/>
  <c r="D6166" i="8" s="1"/>
  <c r="E6265" i="8"/>
  <c r="D6265" i="8" s="1"/>
  <c r="E6356" i="8"/>
  <c r="D6356" i="8" s="1"/>
  <c r="E6457" i="8"/>
  <c r="D6457" i="8" s="1"/>
  <c r="E6548" i="8"/>
  <c r="D6548" i="8" s="1"/>
  <c r="E6649" i="8"/>
  <c r="D6649" i="8" s="1"/>
  <c r="E6749" i="8"/>
  <c r="D6749" i="8" s="1"/>
  <c r="E6841" i="8"/>
  <c r="D6841" i="8" s="1"/>
  <c r="E6932" i="8"/>
  <c r="D6932" i="8" s="1"/>
  <c r="E7033" i="8"/>
  <c r="D7033" i="8" s="1"/>
  <c r="E7119" i="8"/>
  <c r="D7119" i="8" s="1"/>
  <c r="E7199" i="8"/>
  <c r="D7199" i="8" s="1"/>
  <c r="E7295" i="8"/>
  <c r="D7295" i="8" s="1"/>
  <c r="E7375" i="8"/>
  <c r="D7375" i="8" s="1"/>
  <c r="E7455" i="8"/>
  <c r="D7455" i="8" s="1"/>
  <c r="E7535" i="8"/>
  <c r="D7535" i="8" s="1"/>
  <c r="E2483" i="8"/>
  <c r="D2483" i="8" s="1"/>
  <c r="E3165" i="8"/>
  <c r="D3165" i="8" s="1"/>
  <c r="E3603" i="8"/>
  <c r="D3603" i="8" s="1"/>
  <c r="E3971" i="8"/>
  <c r="D3971" i="8" s="1"/>
  <c r="E4229" i="8"/>
  <c r="D4229" i="8" s="1"/>
  <c r="E4426" i="8"/>
  <c r="D4426" i="8" s="1"/>
  <c r="E4640" i="8"/>
  <c r="D4640" i="8" s="1"/>
  <c r="E4835" i="8"/>
  <c r="D4835" i="8" s="1"/>
  <c r="E5015" i="8"/>
  <c r="D5015" i="8" s="1"/>
  <c r="E5180" i="8"/>
  <c r="D5180" i="8" s="1"/>
  <c r="E5381" i="8"/>
  <c r="D5381" i="8" s="1"/>
  <c r="E5510" i="8"/>
  <c r="D5510" i="8" s="1"/>
  <c r="E5632" i="8"/>
  <c r="D5632" i="8" s="1"/>
  <c r="E5763" i="8"/>
  <c r="D5763" i="8" s="1"/>
  <c r="E5868" i="8"/>
  <c r="D5868" i="8" s="1"/>
  <c r="E5972" i="8"/>
  <c r="D5972" i="8" s="1"/>
  <c r="E6088" i="8"/>
  <c r="D6088" i="8" s="1"/>
  <c r="E6202" i="8"/>
  <c r="D6202" i="8" s="1"/>
  <c r="E6297" i="8"/>
  <c r="D6297" i="8" s="1"/>
  <c r="E6397" i="8"/>
  <c r="D6397" i="8" s="1"/>
  <c r="E6489" i="8"/>
  <c r="D6489" i="8" s="1"/>
  <c r="E6580" i="8"/>
  <c r="D6580" i="8" s="1"/>
  <c r="E6671" i="8"/>
  <c r="D6671" i="8" s="1"/>
  <c r="E6772" i="8"/>
  <c r="D6772" i="8" s="1"/>
  <c r="E6873" i="8"/>
  <c r="D6873" i="8" s="1"/>
  <c r="E6964" i="8"/>
  <c r="D6964" i="8" s="1"/>
  <c r="E7065" i="8"/>
  <c r="D7065" i="8" s="1"/>
  <c r="E7147" i="8"/>
  <c r="D7147" i="8" s="1"/>
  <c r="E7227" i="8"/>
  <c r="D7227" i="8" s="1"/>
  <c r="E7315" i="8"/>
  <c r="D7315" i="8" s="1"/>
  <c r="E7395" i="8"/>
  <c r="D7395" i="8" s="1"/>
  <c r="E1809" i="8"/>
  <c r="D1809" i="8" s="1"/>
  <c r="E2876" i="8"/>
  <c r="D2876" i="8" s="1"/>
  <c r="E3385" i="8"/>
  <c r="D3385" i="8" s="1"/>
  <c r="E3783" i="8"/>
  <c r="D3783" i="8" s="1"/>
  <c r="E4031" i="8"/>
  <c r="D4031" i="8" s="1"/>
  <c r="E4253" i="8"/>
  <c r="D4253" i="8" s="1"/>
  <c r="E4429" i="8"/>
  <c r="D4429" i="8" s="1"/>
  <c r="E4623" i="8"/>
  <c r="D4623" i="8" s="1"/>
  <c r="E4799" i="8"/>
  <c r="D4799" i="8" s="1"/>
  <c r="E4965" i="8"/>
  <c r="D4965" i="8" s="1"/>
  <c r="E5116" i="8"/>
  <c r="D5116" i="8" s="1"/>
  <c r="E5267" i="8"/>
  <c r="D5267" i="8" s="1"/>
  <c r="E5414" i="8"/>
  <c r="D5414" i="8" s="1"/>
  <c r="E5523" i="8"/>
  <c r="D5523" i="8" s="1"/>
  <c r="E5646" i="8"/>
  <c r="D5646" i="8" s="1"/>
  <c r="E5754" i="8"/>
  <c r="D5754" i="8" s="1"/>
  <c r="E5848" i="8"/>
  <c r="D5848" i="8" s="1"/>
  <c r="E5943" i="8"/>
  <c r="D5943" i="8" s="1"/>
  <c r="E6036" i="8"/>
  <c r="D6036" i="8" s="1"/>
  <c r="E6130" i="8"/>
  <c r="D6130" i="8" s="1"/>
  <c r="E6225" i="8"/>
  <c r="D6225" i="8" s="1"/>
  <c r="E6316" i="8"/>
  <c r="D6316" i="8" s="1"/>
  <c r="E6398" i="8"/>
  <c r="D6398" i="8" s="1"/>
  <c r="E6481" i="8"/>
  <c r="D6481" i="8" s="1"/>
  <c r="E6563" i="8"/>
  <c r="D6563" i="8" s="1"/>
  <c r="E6645" i="8"/>
  <c r="D6645" i="8" s="1"/>
  <c r="E6727" i="8"/>
  <c r="D6727" i="8" s="1"/>
  <c r="E6810" i="8"/>
  <c r="D6810" i="8" s="1"/>
  <c r="E6901" i="8"/>
  <c r="D6901" i="8" s="1"/>
  <c r="E6983" i="8"/>
  <c r="D6983" i="8" s="1"/>
  <c r="E7066" i="8"/>
  <c r="D7066" i="8" s="1"/>
  <c r="E7140" i="8"/>
  <c r="D7140" i="8" s="1"/>
  <c r="E7212" i="8"/>
  <c r="D7212" i="8" s="1"/>
  <c r="E7284" i="8"/>
  <c r="D7284" i="8" s="1"/>
  <c r="E7356" i="8"/>
  <c r="D7356" i="8" s="1"/>
  <c r="E7436" i="8"/>
  <c r="D7436" i="8" s="1"/>
  <c r="E2292" i="8"/>
  <c r="D2292" i="8" s="1"/>
  <c r="E3263" i="8"/>
  <c r="D3263" i="8" s="1"/>
  <c r="E3826" i="8"/>
  <c r="D3826" i="8" s="1"/>
  <c r="E4210" i="8"/>
  <c r="D4210" i="8" s="1"/>
  <c r="E4491" i="8"/>
  <c r="D4491" i="8" s="1"/>
  <c r="E4771" i="8"/>
  <c r="D4771" i="8" s="1"/>
  <c r="E5060" i="8"/>
  <c r="D5060" i="8" s="1"/>
  <c r="E5301" i="8"/>
  <c r="D5301" i="8" s="1"/>
  <c r="E5505" i="8"/>
  <c r="D5505" i="8" s="1"/>
  <c r="E5679" i="8"/>
  <c r="D5679" i="8" s="1"/>
  <c r="E5841" i="8"/>
  <c r="D5841" i="8" s="1"/>
  <c r="E5991" i="8"/>
  <c r="D5991" i="8" s="1"/>
  <c r="E6143" i="8"/>
  <c r="D6143" i="8" s="1"/>
  <c r="E6299" i="8"/>
  <c r="D6299" i="8" s="1"/>
  <c r="E6430" i="8"/>
  <c r="D6430" i="8" s="1"/>
  <c r="E6561" i="8"/>
  <c r="D6561" i="8" s="1"/>
  <c r="E6693" i="8"/>
  <c r="D6693" i="8" s="1"/>
  <c r="E6825" i="8"/>
  <c r="D6825" i="8" s="1"/>
  <c r="E6957" i="8"/>
  <c r="D6957" i="8" s="1"/>
  <c r="E7088" i="8"/>
  <c r="D7088" i="8" s="1"/>
  <c r="E2929" i="8"/>
  <c r="D2929" i="8" s="1"/>
  <c r="E3615" i="8"/>
  <c r="D3615" i="8" s="1"/>
  <c r="E4045" i="8"/>
  <c r="D4045" i="8" s="1"/>
  <c r="E4372" i="8"/>
  <c r="D4372" i="8" s="1"/>
  <c r="E4652" i="8"/>
  <c r="D4652" i="8" s="1"/>
  <c r="E4929" i="8"/>
  <c r="D4929" i="8" s="1"/>
  <c r="E5170" i="8"/>
  <c r="D5170" i="8" s="1"/>
  <c r="E5430" i="8"/>
  <c r="D5430" i="8" s="1"/>
  <c r="E5604" i="8"/>
  <c r="D5604" i="8" s="1"/>
  <c r="E5777" i="8"/>
  <c r="D5777" i="8" s="1"/>
  <c r="E5927" i="8"/>
  <c r="D5927" i="8" s="1"/>
  <c r="E6075" i="8"/>
  <c r="D6075" i="8" s="1"/>
  <c r="E6227" i="8"/>
  <c r="D6227" i="8" s="1"/>
  <c r="E6358" i="8"/>
  <c r="D6358" i="8" s="1"/>
  <c r="E6505" i="8"/>
  <c r="D6505" i="8" s="1"/>
  <c r="E6637" i="8"/>
  <c r="D6637" i="8" s="1"/>
  <c r="E6769" i="8"/>
  <c r="D6769" i="8" s="1"/>
  <c r="E6899" i="8"/>
  <c r="D6899" i="8" s="1"/>
  <c r="E7031" i="8"/>
  <c r="D7031" i="8" s="1"/>
  <c r="E7153" i="8"/>
  <c r="D7153" i="8" s="1"/>
  <c r="E7269" i="8"/>
  <c r="D7269" i="8" s="1"/>
  <c r="E7397" i="8"/>
  <c r="D7397" i="8" s="1"/>
  <c r="E7496" i="8"/>
  <c r="D7496" i="8" s="1"/>
  <c r="E7574" i="8"/>
  <c r="D7574" i="8" s="1"/>
  <c r="E7646" i="8"/>
  <c r="D7646" i="8" s="1"/>
  <c r="E7718" i="8"/>
  <c r="D7718" i="8" s="1"/>
  <c r="E7790" i="8"/>
  <c r="D7790" i="8" s="1"/>
  <c r="E7862" i="8"/>
  <c r="D7862" i="8" s="1"/>
  <c r="E7942" i="8"/>
  <c r="D7942" i="8" s="1"/>
  <c r="E8014" i="8"/>
  <c r="D8014" i="8" s="1"/>
  <c r="E8086" i="8"/>
  <c r="D8086" i="8" s="1"/>
  <c r="E8158" i="8"/>
  <c r="D8158" i="8" s="1"/>
  <c r="E8230" i="8"/>
  <c r="D8230" i="8" s="1"/>
  <c r="E8302" i="8"/>
  <c r="D8302" i="8" s="1"/>
  <c r="E8374" i="8"/>
  <c r="D8374" i="8" s="1"/>
  <c r="E8454" i="8"/>
  <c r="D8454" i="8" s="1"/>
  <c r="E8526" i="8"/>
  <c r="D8526" i="8" s="1"/>
  <c r="E2915" i="8"/>
  <c r="D2915" i="8" s="1"/>
  <c r="E3769" i="8"/>
  <c r="D3769" i="8" s="1"/>
  <c r="E4268" i="8"/>
  <c r="D4268" i="8" s="1"/>
  <c r="E4645" i="8"/>
  <c r="D4645" i="8" s="1"/>
  <c r="E5003" i="8"/>
  <c r="D5003" i="8" s="1"/>
  <c r="E5362" i="8"/>
  <c r="D5362" i="8" s="1"/>
  <c r="E5611" i="8"/>
  <c r="D5611" i="8" s="1"/>
  <c r="E5830" i="8"/>
  <c r="D5830" i="8" s="1"/>
  <c r="E6031" i="8"/>
  <c r="D6031" i="8" s="1"/>
  <c r="E6230" i="8"/>
  <c r="D6230" i="8" s="1"/>
  <c r="E6405" i="8"/>
  <c r="D6405" i="8" s="1"/>
  <c r="E6582" i="8"/>
  <c r="D6582" i="8" s="1"/>
  <c r="E6775" i="8"/>
  <c r="D6775" i="8" s="1"/>
  <c r="E6951" i="8"/>
  <c r="D6951" i="8" s="1"/>
  <c r="E7104" i="8"/>
  <c r="D7104" i="8" s="1"/>
  <c r="E7221" i="8"/>
  <c r="D7221" i="8" s="1"/>
  <c r="E7337" i="8"/>
  <c r="D7337" i="8" s="1"/>
  <c r="E7454" i="8"/>
  <c r="D7454" i="8" s="1"/>
  <c r="E7538" i="8"/>
  <c r="D7538" i="8" s="1"/>
  <c r="E7612" i="8"/>
  <c r="D7612" i="8" s="1"/>
  <c r="E7685" i="8"/>
  <c r="D7685" i="8" s="1"/>
  <c r="E7759" i="8"/>
  <c r="D7759" i="8" s="1"/>
  <c r="E7832" i="8"/>
  <c r="D7832" i="8" s="1"/>
  <c r="E7905" i="8"/>
  <c r="D7905" i="8" s="1"/>
  <c r="E7978" i="8"/>
  <c r="D7978" i="8" s="1"/>
  <c r="E8051" i="8"/>
  <c r="D8051" i="8" s="1"/>
  <c r="E8124" i="8"/>
  <c r="D8124" i="8" s="1"/>
  <c r="E8197" i="8"/>
  <c r="D8197" i="8" s="1"/>
  <c r="E8271" i="8"/>
  <c r="D8271" i="8" s="1"/>
  <c r="E8344" i="8"/>
  <c r="D8344" i="8" s="1"/>
  <c r="E8417" i="8"/>
  <c r="D8417" i="8" s="1"/>
  <c r="E8490" i="8"/>
  <c r="D8490" i="8" s="1"/>
  <c r="E8561" i="8"/>
  <c r="D8561" i="8" s="1"/>
  <c r="E8625" i="8"/>
  <c r="D8625" i="8" s="1"/>
  <c r="E8689" i="8"/>
  <c r="D8689" i="8" s="1"/>
  <c r="E8753" i="8"/>
  <c r="D8753" i="8" s="1"/>
  <c r="E8817" i="8"/>
  <c r="D8817" i="8" s="1"/>
  <c r="E8881" i="8"/>
  <c r="D8881" i="8" s="1"/>
  <c r="E8945" i="8"/>
  <c r="D8945" i="8" s="1"/>
  <c r="E9009" i="8"/>
  <c r="D9009" i="8" s="1"/>
  <c r="E9073" i="8"/>
  <c r="D9073" i="8" s="1"/>
  <c r="E9137" i="8"/>
  <c r="D9137" i="8" s="1"/>
  <c r="E9201" i="8"/>
  <c r="D9201" i="8" s="1"/>
  <c r="E9265" i="8"/>
  <c r="D9265" i="8" s="1"/>
  <c r="E9329" i="8"/>
  <c r="D9329" i="8" s="1"/>
  <c r="E9393" i="8"/>
  <c r="D9393" i="8" s="1"/>
  <c r="E9457" i="8"/>
  <c r="D9457" i="8" s="1"/>
  <c r="E9521" i="8"/>
  <c r="D9521" i="8" s="1"/>
  <c r="E9585" i="8"/>
  <c r="D9585" i="8" s="1"/>
  <c r="E9649" i="8"/>
  <c r="D9649" i="8" s="1"/>
  <c r="E9713" i="8"/>
  <c r="D9713" i="8" s="1"/>
  <c r="E9777" i="8"/>
  <c r="D9777" i="8" s="1"/>
  <c r="E9841" i="8"/>
  <c r="D9841" i="8" s="1"/>
  <c r="E9905" i="8"/>
  <c r="D9905" i="8" s="1"/>
  <c r="E9969" i="8"/>
  <c r="D9969" i="8" s="1"/>
  <c r="E2288" i="8"/>
  <c r="D2288" i="8" s="1"/>
  <c r="E3372" i="8"/>
  <c r="D3372" i="8" s="1"/>
  <c r="E3968" i="8"/>
  <c r="D3968" i="8" s="1"/>
  <c r="E4362" i="8"/>
  <c r="D4362" i="8" s="1"/>
  <c r="E4696" i="8"/>
  <c r="D4696" i="8" s="1"/>
  <c r="E5018" i="8"/>
  <c r="D5018" i="8" s="1"/>
  <c r="E5296" i="8"/>
  <c r="D5296" i="8" s="1"/>
  <c r="E5537" i="8"/>
  <c r="D5537" i="8" s="1"/>
  <c r="E5745" i="8"/>
  <c r="D5745" i="8" s="1"/>
  <c r="E5923" i="8"/>
  <c r="D5923" i="8" s="1"/>
  <c r="E6102" i="8"/>
  <c r="D6102" i="8" s="1"/>
  <c r="E6275" i="8"/>
  <c r="D6275" i="8" s="1"/>
  <c r="E6428" i="8"/>
  <c r="D6428" i="8" s="1"/>
  <c r="E6586" i="8"/>
  <c r="D6586" i="8" s="1"/>
  <c r="E6742" i="8"/>
  <c r="D6742" i="8" s="1"/>
  <c r="E6897" i="8"/>
  <c r="D6897" i="8" s="1"/>
  <c r="E7053" i="8"/>
  <c r="D7053" i="8" s="1"/>
  <c r="E7181" i="8"/>
  <c r="D7181" i="8" s="1"/>
  <c r="E7297" i="8"/>
  <c r="D7297" i="8" s="1"/>
  <c r="E7414" i="8"/>
  <c r="D7414" i="8" s="1"/>
  <c r="E7509" i="8"/>
  <c r="D7509" i="8" s="1"/>
  <c r="E7587" i="8"/>
  <c r="D7587" i="8" s="1"/>
  <c r="E7660" i="8"/>
  <c r="D7660" i="8" s="1"/>
  <c r="E7733" i="8"/>
  <c r="D7733" i="8" s="1"/>
  <c r="E7807" i="8"/>
  <c r="D7807" i="8" s="1"/>
  <c r="E7880" i="8"/>
  <c r="D7880" i="8" s="1"/>
  <c r="E7953" i="8"/>
  <c r="D7953" i="8" s="1"/>
  <c r="E8026" i="8"/>
  <c r="D8026" i="8" s="1"/>
  <c r="E8099" i="8"/>
  <c r="D8099" i="8" s="1"/>
  <c r="E8172" i="8"/>
  <c r="D8172" i="8" s="1"/>
  <c r="E8245" i="8"/>
  <c r="D8245" i="8" s="1"/>
  <c r="E8319" i="8"/>
  <c r="D8319" i="8" s="1"/>
  <c r="E8392" i="8"/>
  <c r="D8392" i="8" s="1"/>
  <c r="E8465" i="8"/>
  <c r="D8465" i="8" s="1"/>
  <c r="E8538" i="8"/>
  <c r="D8538" i="8" s="1"/>
  <c r="E8603" i="8"/>
  <c r="D8603" i="8" s="1"/>
  <c r="E8667" i="8"/>
  <c r="D8667" i="8" s="1"/>
  <c r="E8731" i="8"/>
  <c r="D8731" i="8" s="1"/>
  <c r="E8795" i="8"/>
  <c r="D8795" i="8" s="1"/>
  <c r="E8859" i="8"/>
  <c r="D8859" i="8" s="1"/>
  <c r="E8923" i="8"/>
  <c r="D8923" i="8" s="1"/>
  <c r="E8987" i="8"/>
  <c r="D8987" i="8" s="1"/>
  <c r="E9051" i="8"/>
  <c r="D9051" i="8" s="1"/>
  <c r="E9115" i="8"/>
  <c r="D9115" i="8" s="1"/>
  <c r="E9179" i="8"/>
  <c r="D9179" i="8" s="1"/>
  <c r="E9243" i="8"/>
  <c r="D9243" i="8" s="1"/>
  <c r="E9307" i="8"/>
  <c r="D9307" i="8" s="1"/>
  <c r="E9371" i="8"/>
  <c r="D9371" i="8" s="1"/>
  <c r="E9435" i="8"/>
  <c r="D9435" i="8" s="1"/>
  <c r="E9499" i="8"/>
  <c r="D9499" i="8" s="1"/>
  <c r="E9563" i="8"/>
  <c r="D9563" i="8" s="1"/>
  <c r="E9627" i="8"/>
  <c r="D9627" i="8" s="1"/>
  <c r="E9691" i="8"/>
  <c r="D9691" i="8" s="1"/>
  <c r="E9755" i="8"/>
  <c r="D9755" i="8" s="1"/>
  <c r="E9819" i="8"/>
  <c r="D9819" i="8" s="1"/>
  <c r="E9883" i="8"/>
  <c r="D9883" i="8" s="1"/>
  <c r="E9947" i="8"/>
  <c r="D9947" i="8" s="1"/>
  <c r="E1768" i="8"/>
  <c r="D1768" i="8" s="1"/>
  <c r="E3219" i="8"/>
  <c r="D3219" i="8" s="1"/>
  <c r="E3856" i="8"/>
  <c r="D3856" i="8" s="1"/>
  <c r="E4293" i="8"/>
  <c r="D4293" i="8" s="1"/>
  <c r="E4627" i="8"/>
  <c r="D4627" i="8" s="1"/>
  <c r="E4951" i="8"/>
  <c r="D4951" i="8" s="1"/>
  <c r="E5237" i="8"/>
  <c r="D5237" i="8" s="1"/>
  <c r="E5494" i="8"/>
  <c r="D5494" i="8" s="1"/>
  <c r="E5697" i="8"/>
  <c r="D5697" i="8" s="1"/>
  <c r="E5884" i="8"/>
  <c r="D5884" i="8" s="1"/>
  <c r="E6064" i="8"/>
  <c r="D6064" i="8" s="1"/>
  <c r="E6238" i="8"/>
  <c r="D6238" i="8" s="1"/>
  <c r="E6395" i="8"/>
  <c r="D6395" i="8" s="1"/>
  <c r="E6551" i="8"/>
  <c r="D6551" i="8" s="1"/>
  <c r="E6706" i="8"/>
  <c r="D6706" i="8" s="1"/>
  <c r="E6862" i="8"/>
  <c r="D6862" i="8" s="1"/>
  <c r="E7021" i="8"/>
  <c r="D7021" i="8" s="1"/>
  <c r="E7154" i="8"/>
  <c r="D7154" i="8" s="1"/>
  <c r="E7272" i="8"/>
  <c r="D7272" i="8" s="1"/>
  <c r="E7389" i="8"/>
  <c r="D7389" i="8" s="1"/>
  <c r="E7491" i="8"/>
  <c r="D7491" i="8" s="1"/>
  <c r="E7571" i="8"/>
  <c r="D7571" i="8" s="1"/>
  <c r="E7644" i="8"/>
  <c r="D7644" i="8" s="1"/>
  <c r="E7717" i="8"/>
  <c r="D7717" i="8" s="1"/>
  <c r="E7791" i="8"/>
  <c r="D7791" i="8" s="1"/>
  <c r="E7864" i="8"/>
  <c r="D7864" i="8" s="1"/>
  <c r="E7937" i="8"/>
  <c r="D7937" i="8" s="1"/>
  <c r="E8010" i="8"/>
  <c r="D8010" i="8" s="1"/>
  <c r="E8083" i="8"/>
  <c r="D8083" i="8" s="1"/>
  <c r="E8156" i="8"/>
  <c r="D8156" i="8" s="1"/>
  <c r="E8229" i="8"/>
  <c r="D8229" i="8" s="1"/>
  <c r="E8303" i="8"/>
  <c r="D8303" i="8" s="1"/>
  <c r="E8376" i="8"/>
  <c r="D8376" i="8" s="1"/>
  <c r="E8449" i="8"/>
  <c r="D8449" i="8" s="1"/>
  <c r="E8522" i="8"/>
  <c r="D8522" i="8" s="1"/>
  <c r="E8589" i="8"/>
  <c r="D8589" i="8" s="1"/>
  <c r="E8653" i="8"/>
  <c r="D8653" i="8" s="1"/>
  <c r="E8717" i="8"/>
  <c r="D8717" i="8" s="1"/>
  <c r="E8781" i="8"/>
  <c r="D8781" i="8" s="1"/>
  <c r="E8845" i="8"/>
  <c r="D8845" i="8" s="1"/>
  <c r="E8909" i="8"/>
  <c r="D8909" i="8" s="1"/>
  <c r="E8973" i="8"/>
  <c r="D8973" i="8" s="1"/>
  <c r="E9037" i="8"/>
  <c r="D9037" i="8" s="1"/>
  <c r="E2533" i="8"/>
  <c r="D2533" i="8" s="1"/>
  <c r="E3507" i="8"/>
  <c r="D3507" i="8" s="1"/>
  <c r="E4050" i="8"/>
  <c r="D4050" i="8" s="1"/>
  <c r="E4420" i="8"/>
  <c r="D4420" i="8" s="1"/>
  <c r="E4755" i="8"/>
  <c r="D4755" i="8" s="1"/>
  <c r="E5067" i="8"/>
  <c r="D5067" i="8" s="1"/>
  <c r="E5345" i="8"/>
  <c r="D5345" i="8" s="1"/>
  <c r="E5574" i="8"/>
  <c r="D5574" i="8" s="1"/>
  <c r="E5778" i="8"/>
  <c r="D5778" i="8" s="1"/>
  <c r="E5954" i="8"/>
  <c r="D5954" i="8" s="1"/>
  <c r="E6134" i="8"/>
  <c r="D6134" i="8" s="1"/>
  <c r="E6302" i="8"/>
  <c r="D6302" i="8" s="1"/>
  <c r="E6455" i="8"/>
  <c r="D6455" i="8" s="1"/>
  <c r="E6613" i="8"/>
  <c r="D6613" i="8" s="1"/>
  <c r="E6770" i="8"/>
  <c r="D6770" i="8" s="1"/>
  <c r="E6924" i="8"/>
  <c r="D6924" i="8" s="1"/>
  <c r="E7081" i="8"/>
  <c r="D7081" i="8" s="1"/>
  <c r="E7200" i="8"/>
  <c r="D7200" i="8" s="1"/>
  <c r="E7317" i="8"/>
  <c r="D7317" i="8" s="1"/>
  <c r="E7433" i="8"/>
  <c r="D7433" i="8" s="1"/>
  <c r="E7524" i="8"/>
  <c r="D7524" i="8" s="1"/>
  <c r="E7600" i="8"/>
  <c r="D7600" i="8" s="1"/>
  <c r="E7673" i="8"/>
  <c r="D7673" i="8" s="1"/>
  <c r="E7746" i="8"/>
  <c r="D7746" i="8" s="1"/>
  <c r="E7819" i="8"/>
  <c r="D7819" i="8" s="1"/>
  <c r="E7892" i="8"/>
  <c r="D7892" i="8" s="1"/>
  <c r="E7965" i="8"/>
  <c r="D7965" i="8" s="1"/>
  <c r="E8039" i="8"/>
  <c r="D8039" i="8" s="1"/>
  <c r="E8112" i="8"/>
  <c r="D8112" i="8" s="1"/>
  <c r="E8185" i="8"/>
  <c r="D8185" i="8" s="1"/>
  <c r="E8258" i="8"/>
  <c r="D8258" i="8" s="1"/>
  <c r="E8331" i="8"/>
  <c r="D8331" i="8" s="1"/>
  <c r="E8404" i="8"/>
  <c r="D8404" i="8" s="1"/>
  <c r="E8477" i="8"/>
  <c r="D8477" i="8" s="1"/>
  <c r="E8550" i="8"/>
  <c r="D8550" i="8" s="1"/>
  <c r="E8614" i="8"/>
  <c r="D8614" i="8" s="1"/>
  <c r="E8678" i="8"/>
  <c r="D8678" i="8" s="1"/>
  <c r="E8742" i="8"/>
  <c r="D8742" i="8" s="1"/>
  <c r="E8806" i="8"/>
  <c r="D8806" i="8" s="1"/>
  <c r="E8870" i="8"/>
  <c r="D8870" i="8" s="1"/>
  <c r="E8934" i="8"/>
  <c r="D8934" i="8" s="1"/>
  <c r="E8998" i="8"/>
  <c r="D8998" i="8" s="1"/>
  <c r="E9062" i="8"/>
  <c r="D9062" i="8" s="1"/>
  <c r="E9126" i="8"/>
  <c r="D9126" i="8" s="1"/>
  <c r="E9190" i="8"/>
  <c r="D9190" i="8" s="1"/>
  <c r="E9254" i="8"/>
  <c r="D9254" i="8" s="1"/>
  <c r="E9318" i="8"/>
  <c r="D9318" i="8" s="1"/>
  <c r="E9382" i="8"/>
  <c r="D9382" i="8" s="1"/>
  <c r="E9446" i="8"/>
  <c r="D9446" i="8" s="1"/>
  <c r="E9510" i="8"/>
  <c r="D9510" i="8" s="1"/>
  <c r="E9574" i="8"/>
  <c r="D9574" i="8" s="1"/>
  <c r="E9638" i="8"/>
  <c r="D9638" i="8" s="1"/>
  <c r="E9702" i="8"/>
  <c r="D9702" i="8" s="1"/>
  <c r="E9766" i="8"/>
  <c r="D9766" i="8" s="1"/>
  <c r="E9830" i="8"/>
  <c r="D9830" i="8" s="1"/>
  <c r="E9894" i="8"/>
  <c r="D9894" i="8" s="1"/>
  <c r="E9958" i="8"/>
  <c r="D9958" i="8" s="1"/>
  <c r="E9967" i="8"/>
  <c r="D9967" i="8" s="1"/>
  <c r="E9864" i="8"/>
  <c r="D9864" i="8" s="1"/>
  <c r="E9762" i="8"/>
  <c r="D9762" i="8" s="1"/>
  <c r="E9660" i="8"/>
  <c r="D9660" i="8" s="1"/>
  <c r="E9557" i="8"/>
  <c r="D9557" i="8" s="1"/>
  <c r="E9455" i="8"/>
  <c r="D9455" i="8" s="1"/>
  <c r="E9352" i="8"/>
  <c r="D9352" i="8" s="1"/>
  <c r="E9250" i="8"/>
  <c r="D9250" i="8" s="1"/>
  <c r="E9148" i="8"/>
  <c r="D9148" i="8" s="1"/>
  <c r="E9040" i="8"/>
  <c r="D9040" i="8" s="1"/>
  <c r="E8912" i="8"/>
  <c r="D8912" i="8" s="1"/>
  <c r="E8784" i="8"/>
  <c r="D8784" i="8" s="1"/>
  <c r="E8656" i="8"/>
  <c r="D8656" i="8" s="1"/>
  <c r="E8525" i="8"/>
  <c r="D8525" i="8" s="1"/>
  <c r="E8379" i="8"/>
  <c r="D8379" i="8" s="1"/>
  <c r="E8233" i="8"/>
  <c r="D8233" i="8" s="1"/>
  <c r="E8087" i="8"/>
  <c r="D8087" i="8" s="1"/>
  <c r="E7940" i="8"/>
  <c r="D7940" i="8" s="1"/>
  <c r="E7794" i="8"/>
  <c r="D7794" i="8" s="1"/>
  <c r="E7648" i="8"/>
  <c r="D7648" i="8" s="1"/>
  <c r="E7494" i="8"/>
  <c r="D7494" i="8" s="1"/>
  <c r="E7277" i="8"/>
  <c r="D7277" i="8" s="1"/>
  <c r="E7026" i="8"/>
  <c r="D7026" i="8" s="1"/>
  <c r="E6715" i="8"/>
  <c r="D6715" i="8" s="1"/>
  <c r="E6404" i="8"/>
  <c r="D6404" i="8" s="1"/>
  <c r="E6071" i="8"/>
  <c r="D6071" i="8" s="1"/>
  <c r="E5710" i="8"/>
  <c r="D5710" i="8" s="1"/>
  <c r="E5253" i="8"/>
  <c r="D5253" i="8" s="1"/>
  <c r="E4637" i="8"/>
  <c r="D4637" i="8" s="1"/>
  <c r="E3887" i="8"/>
  <c r="D3887" i="8" s="1"/>
  <c r="E1940" i="8"/>
  <c r="D1940" i="8" s="1"/>
  <c r="E9885" i="8"/>
  <c r="D9885" i="8" s="1"/>
  <c r="E9706" i="8"/>
  <c r="D9706" i="8" s="1"/>
  <c r="E9527" i="8"/>
  <c r="D9527" i="8" s="1"/>
  <c r="E9360" i="8"/>
  <c r="D9360" i="8" s="1"/>
  <c r="E9168" i="8"/>
  <c r="D9168" i="8" s="1"/>
  <c r="E9002" i="8"/>
  <c r="D9002" i="8" s="1"/>
  <c r="E8778" i="8"/>
  <c r="D8778" i="8" s="1"/>
  <c r="E8554" i="8"/>
  <c r="D8554" i="8" s="1"/>
  <c r="E8299" i="8"/>
  <c r="D8299" i="8" s="1"/>
  <c r="E8061" i="8"/>
  <c r="D8061" i="8" s="1"/>
  <c r="E7787" i="8"/>
  <c r="D7787" i="8" s="1"/>
  <c r="E7549" i="8"/>
  <c r="D7549" i="8" s="1"/>
  <c r="E7208" i="8"/>
  <c r="D7208" i="8" s="1"/>
  <c r="E6741" i="8"/>
  <c r="D6741" i="8" s="1"/>
  <c r="E6146" i="8"/>
  <c r="D6146" i="8" s="1"/>
  <c r="E5587" i="8"/>
  <c r="D5587" i="8" s="1"/>
  <c r="E4531" i="8"/>
  <c r="D4531" i="8" s="1"/>
  <c r="E2265" i="8"/>
  <c r="D2265" i="8" s="1"/>
  <c r="E9842" i="8"/>
  <c r="D9842" i="8" s="1"/>
  <c r="E9688" i="8"/>
  <c r="D9688" i="8" s="1"/>
  <c r="E9496" i="8"/>
  <c r="D9496" i="8" s="1"/>
  <c r="E9330" i="8"/>
  <c r="D9330" i="8" s="1"/>
  <c r="E9164" i="8"/>
  <c r="D9164" i="8" s="1"/>
  <c r="E8948" i="8"/>
  <c r="D8948" i="8" s="1"/>
  <c r="E8724" i="8"/>
  <c r="D8724" i="8" s="1"/>
  <c r="E8512" i="8"/>
  <c r="D8512" i="8" s="1"/>
  <c r="E8274" i="8"/>
  <c r="D8274" i="8" s="1"/>
  <c r="E8018" i="8"/>
  <c r="D8018" i="8" s="1"/>
  <c r="E7762" i="8"/>
  <c r="D7762" i="8" s="1"/>
  <c r="E7542" i="8"/>
  <c r="D7542" i="8" s="1"/>
  <c r="E7109" i="8"/>
  <c r="D7109" i="8" s="1"/>
  <c r="E6610" i="8"/>
  <c r="D6610" i="8" s="1"/>
  <c r="E6038" i="8"/>
  <c r="D6038" i="8" s="1"/>
  <c r="E5411" i="8"/>
  <c r="D5411" i="8" s="1"/>
  <c r="E4327" i="8"/>
  <c r="D4327" i="8" s="1"/>
  <c r="E4" i="8"/>
  <c r="D4" i="8" s="1"/>
  <c r="E88" i="8"/>
  <c r="D88" i="8" s="1"/>
  <c r="E216" i="8"/>
  <c r="D216" i="8" s="1"/>
  <c r="E328" i="8"/>
  <c r="D328" i="8" s="1"/>
  <c r="E424" i="8"/>
  <c r="D424" i="8" s="1"/>
  <c r="E544" i="8"/>
  <c r="D544" i="8" s="1"/>
  <c r="E648" i="8"/>
  <c r="D648" i="8" s="1"/>
  <c r="E70" i="8"/>
  <c r="D70" i="8" s="1"/>
  <c r="E207" i="8"/>
  <c r="D207" i="8" s="1"/>
  <c r="E345" i="8"/>
  <c r="D345" i="8" s="1"/>
  <c r="E463" i="8"/>
  <c r="D463" i="8" s="1"/>
  <c r="E601" i="8"/>
  <c r="D601" i="8" s="1"/>
  <c r="E707" i="8"/>
  <c r="D707" i="8" s="1"/>
  <c r="E39" i="8"/>
  <c r="D39" i="8" s="1"/>
  <c r="E175" i="8"/>
  <c r="D175" i="8" s="1"/>
  <c r="E86" i="8"/>
  <c r="D86" i="8" s="1"/>
  <c r="E243" i="8"/>
  <c r="D243" i="8" s="1"/>
  <c r="E379" i="8"/>
  <c r="D379" i="8" s="1"/>
  <c r="E525" i="8"/>
  <c r="D525" i="8" s="1"/>
  <c r="E661" i="8"/>
  <c r="D661" i="8" s="1"/>
  <c r="E789" i="8"/>
  <c r="D789" i="8" s="1"/>
  <c r="E893" i="8"/>
  <c r="D893" i="8" s="1"/>
  <c r="E1005" i="8"/>
  <c r="D1005" i="8" s="1"/>
  <c r="E1117" i="8"/>
  <c r="D1117" i="8" s="1"/>
  <c r="E1237" i="8"/>
  <c r="D1237" i="8" s="1"/>
  <c r="E1333" i="8"/>
  <c r="D1333" i="8" s="1"/>
  <c r="E1445" i="8"/>
  <c r="D1445" i="8" s="1"/>
  <c r="E36" i="8"/>
  <c r="D36" i="8" s="1"/>
  <c r="E230" i="8"/>
  <c r="D230" i="8" s="1"/>
  <c r="E387" i="8"/>
  <c r="D387" i="8" s="1"/>
  <c r="E566" i="8"/>
  <c r="D566" i="8" s="1"/>
  <c r="E727" i="8"/>
  <c r="D727" i="8" s="1"/>
  <c r="E851" i="8"/>
  <c r="D851" i="8" s="1"/>
  <c r="E970" i="8"/>
  <c r="D970" i="8" s="1"/>
  <c r="E193" i="8"/>
  <c r="D193" i="8" s="1"/>
  <c r="E342" i="8"/>
  <c r="D342" i="8" s="1"/>
  <c r="E510" i="8"/>
  <c r="D510" i="8" s="1"/>
  <c r="E688" i="8"/>
  <c r="D688" i="8" s="1"/>
  <c r="E826" i="8"/>
  <c r="D826" i="8" s="1"/>
  <c r="E936" i="8"/>
  <c r="D936" i="8" s="1"/>
  <c r="E1064" i="8"/>
  <c r="D1064" i="8" s="1"/>
  <c r="E14" i="8"/>
  <c r="D14" i="8" s="1"/>
  <c r="E197" i="8"/>
  <c r="D197" i="8" s="1"/>
  <c r="E359" i="8"/>
  <c r="D359" i="8" s="1"/>
  <c r="E550" i="8"/>
  <c r="D550" i="8" s="1"/>
  <c r="E693" i="8"/>
  <c r="D693" i="8" s="1"/>
  <c r="E830" i="8"/>
  <c r="D830" i="8" s="1"/>
  <c r="E46" i="8"/>
  <c r="D46" i="8" s="1"/>
  <c r="E241" i="8"/>
  <c r="D241" i="8" s="1"/>
  <c r="E385" i="8"/>
  <c r="D385" i="8" s="1"/>
  <c r="E551" i="8"/>
  <c r="D551" i="8" s="1"/>
  <c r="E725" i="8"/>
  <c r="D725" i="8" s="1"/>
  <c r="E849" i="8"/>
  <c r="D849" i="8" s="1"/>
  <c r="E968" i="8"/>
  <c r="D968" i="8" s="1"/>
  <c r="E1105" i="8"/>
  <c r="D1105" i="8" s="1"/>
  <c r="E1215" i="8"/>
  <c r="D1215" i="8" s="1"/>
  <c r="E1343" i="8"/>
  <c r="D1343" i="8" s="1"/>
  <c r="E1471" i="8"/>
  <c r="D1471" i="8" s="1"/>
  <c r="E1599" i="8"/>
  <c r="D1599" i="8" s="1"/>
  <c r="E1695" i="8"/>
  <c r="D1695" i="8" s="1"/>
  <c r="E1815" i="8"/>
  <c r="D1815" i="8" s="1"/>
  <c r="E269" i="8"/>
  <c r="D269" i="8" s="1"/>
  <c r="E580" i="8"/>
  <c r="D580" i="8" s="1"/>
  <c r="E852" i="8"/>
  <c r="D852" i="8" s="1"/>
  <c r="E1071" i="8"/>
  <c r="D1071" i="8" s="1"/>
  <c r="E1234" i="8"/>
  <c r="D1234" i="8" s="1"/>
  <c r="E1369" i="8"/>
  <c r="D1369" i="8" s="1"/>
  <c r="E209" i="8"/>
  <c r="D209" i="8" s="1"/>
  <c r="E595" i="8"/>
  <c r="D595" i="8" s="1"/>
  <c r="E878" i="8"/>
  <c r="D878" i="8" s="1"/>
  <c r="E1113" i="8"/>
  <c r="D1113" i="8" s="1"/>
  <c r="E1280" i="8"/>
  <c r="D1280" i="8" s="1"/>
  <c r="E1457" i="8"/>
  <c r="D1457" i="8" s="1"/>
  <c r="E1586" i="8"/>
  <c r="D1586" i="8" s="1"/>
  <c r="E1714" i="8"/>
  <c r="D1714" i="8" s="1"/>
  <c r="E1832" i="8"/>
  <c r="D1832" i="8" s="1"/>
  <c r="E1928" i="8"/>
  <c r="D1928" i="8" s="1"/>
  <c r="E2048" i="8"/>
  <c r="D2048" i="8" s="1"/>
  <c r="E249" i="8"/>
  <c r="D249" i="8" s="1"/>
  <c r="E631" i="8"/>
  <c r="D631" i="8" s="1"/>
  <c r="E960" i="8"/>
  <c r="D960" i="8" s="1"/>
  <c r="E1145" i="8"/>
  <c r="D1145" i="8" s="1"/>
  <c r="E1294" i="8"/>
  <c r="D1294" i="8" s="1"/>
  <c r="E1470" i="8"/>
  <c r="D1470" i="8" s="1"/>
  <c r="E1597" i="8"/>
  <c r="D1597" i="8" s="1"/>
  <c r="E1725" i="8"/>
  <c r="D1725" i="8" s="1"/>
  <c r="E1866" i="8"/>
  <c r="D1866" i="8" s="1"/>
  <c r="E1962" i="8"/>
  <c r="D1962" i="8" s="1"/>
  <c r="E2066" i="8"/>
  <c r="D2066" i="8" s="1"/>
  <c r="E2170" i="8"/>
  <c r="D2170" i="8" s="1"/>
  <c r="E68" i="8"/>
  <c r="D68" i="8" s="1"/>
  <c r="E476" i="8"/>
  <c r="D476" i="8" s="1"/>
  <c r="E786" i="8"/>
  <c r="D786" i="8" s="1"/>
  <c r="E1066" i="8"/>
  <c r="D1066" i="8" s="1"/>
  <c r="E1239" i="8"/>
  <c r="D1239" i="8" s="1"/>
  <c r="E1406" i="8"/>
  <c r="D1406" i="8" s="1"/>
  <c r="E1546" i="8"/>
  <c r="D1546" i="8" s="1"/>
  <c r="E1674" i="8"/>
  <c r="D1674" i="8" s="1"/>
  <c r="E1793" i="8"/>
  <c r="D1793" i="8" s="1"/>
  <c r="E138" i="8"/>
  <c r="D138" i="8" s="1"/>
  <c r="E561" i="8"/>
  <c r="D561" i="8" s="1"/>
  <c r="E892" i="8"/>
  <c r="D892" i="8" s="1"/>
  <c r="E1097" i="8"/>
  <c r="D1097" i="8" s="1"/>
  <c r="E1276" i="8"/>
  <c r="D1276" i="8" s="1"/>
  <c r="E1431" i="8"/>
  <c r="D1431" i="8" s="1"/>
  <c r="E1574" i="8"/>
  <c r="D1574" i="8" s="1"/>
  <c r="E1693" i="8"/>
  <c r="D1693" i="8" s="1"/>
  <c r="E1830" i="8"/>
  <c r="D1830" i="8" s="1"/>
  <c r="E1934" i="8"/>
  <c r="D1934" i="8" s="1"/>
  <c r="E2054" i="8"/>
  <c r="D2054" i="8" s="1"/>
  <c r="E2150" i="8"/>
  <c r="D2150" i="8" s="1"/>
  <c r="E2262" i="8"/>
  <c r="D2262" i="8" s="1"/>
  <c r="E2366" i="8"/>
  <c r="D2366" i="8" s="1"/>
  <c r="E2478" i="8"/>
  <c r="D2478" i="8" s="1"/>
  <c r="E2590" i="8"/>
  <c r="D2590" i="8" s="1"/>
  <c r="E2702" i="8"/>
  <c r="D2702" i="8" s="1"/>
  <c r="E2814" i="8"/>
  <c r="D2814" i="8" s="1"/>
  <c r="E2918" i="8"/>
  <c r="D2918" i="8" s="1"/>
  <c r="E3022" i="8"/>
  <c r="D3022" i="8" s="1"/>
  <c r="E428" i="8"/>
  <c r="D428" i="8" s="1"/>
  <c r="E606" i="8"/>
  <c r="D606" i="8" s="1"/>
  <c r="E1161" i="8"/>
  <c r="D1161" i="8" s="1"/>
  <c r="E353" i="8"/>
  <c r="D353" i="8" s="1"/>
  <c r="E1003" i="8"/>
  <c r="D1003" i="8" s="1"/>
  <c r="E1316" i="8"/>
  <c r="D1316" i="8" s="1"/>
  <c r="E1614" i="8"/>
  <c r="D1614" i="8" s="1"/>
  <c r="E1865" i="8"/>
  <c r="D1865" i="8" s="1"/>
  <c r="E2033" i="8"/>
  <c r="D2033" i="8" s="1"/>
  <c r="E2192" i="8"/>
  <c r="D2192" i="8" s="1"/>
  <c r="E2340" i="8"/>
  <c r="D2340" i="8" s="1"/>
  <c r="E2450" i="8"/>
  <c r="D2450" i="8" s="1"/>
  <c r="E2578" i="8"/>
  <c r="D2578" i="8" s="1"/>
  <c r="E2706" i="8"/>
  <c r="D2706" i="8" s="1"/>
  <c r="E2807" i="8"/>
  <c r="D2807" i="8" s="1"/>
  <c r="E2925" i="8"/>
  <c r="D2925" i="8" s="1"/>
  <c r="E469" i="8"/>
  <c r="D469" i="8" s="1"/>
  <c r="E1007" i="8"/>
  <c r="D1007" i="8" s="1"/>
  <c r="E1320" i="8"/>
  <c r="D1320" i="8" s="1"/>
  <c r="E937" i="8"/>
  <c r="D937" i="8" s="1"/>
  <c r="E1393" i="8"/>
  <c r="D1393" i="8" s="1"/>
  <c r="E1690" i="8"/>
  <c r="D1690" i="8" s="1"/>
  <c r="E1900" i="8"/>
  <c r="D1900" i="8" s="1"/>
  <c r="E2091" i="8"/>
  <c r="D2091" i="8" s="1"/>
  <c r="E2237" i="8"/>
  <c r="D2237" i="8" s="1"/>
  <c r="E2367" i="8"/>
  <c r="D2367" i="8" s="1"/>
  <c r="E2482" i="8"/>
  <c r="D2482" i="8" s="1"/>
  <c r="E2608" i="8"/>
  <c r="D2608" i="8" s="1"/>
  <c r="E2732" i="8"/>
  <c r="D2732" i="8" s="1"/>
  <c r="E2858" i="8"/>
  <c r="D2858" i="8" s="1"/>
  <c r="E2981" i="8"/>
  <c r="D2981" i="8" s="1"/>
  <c r="E953" i="8"/>
  <c r="D953" i="8" s="1"/>
  <c r="E1400" i="8"/>
  <c r="D1400" i="8" s="1"/>
  <c r="E1673" i="8"/>
  <c r="D1673" i="8" s="1"/>
  <c r="E1903" i="8"/>
  <c r="D1903" i="8" s="1"/>
  <c r="E2079" i="8"/>
  <c r="D2079" i="8" s="1"/>
  <c r="E2216" i="8"/>
  <c r="D2216" i="8" s="1"/>
  <c r="E2370" i="8"/>
  <c r="D2370" i="8" s="1"/>
  <c r="E2484" i="8"/>
  <c r="D2484" i="8" s="1"/>
  <c r="E2610" i="8"/>
  <c r="D2610" i="8" s="1"/>
  <c r="E2725" i="8"/>
  <c r="D2725" i="8" s="1"/>
  <c r="E2860" i="8"/>
  <c r="D2860" i="8" s="1"/>
  <c r="E2975" i="8"/>
  <c r="D2975" i="8" s="1"/>
  <c r="E3084" i="8"/>
  <c r="D3084" i="8" s="1"/>
  <c r="E770" i="8"/>
  <c r="D770" i="8" s="1"/>
  <c r="E1345" i="8"/>
  <c r="D1345" i="8" s="1"/>
  <c r="E1617" i="8"/>
  <c r="D1617" i="8" s="1"/>
  <c r="E1877" i="8"/>
  <c r="D1877" i="8" s="1"/>
  <c r="E2039" i="8"/>
  <c r="D2039" i="8" s="1"/>
  <c r="E2195" i="8"/>
  <c r="D2195" i="8" s="1"/>
  <c r="E2320" i="8"/>
  <c r="D2320" i="8" s="1"/>
  <c r="E705" i="8"/>
  <c r="D705" i="8" s="1"/>
  <c r="E1273" i="8"/>
  <c r="D1273" i="8" s="1"/>
  <c r="E1598" i="8"/>
  <c r="D1598" i="8" s="1"/>
  <c r="E1844" i="8"/>
  <c r="D1844" i="8" s="1"/>
  <c r="E2027" i="8"/>
  <c r="D2027" i="8" s="1"/>
  <c r="E1207" i="8"/>
  <c r="D1207" i="8" s="1"/>
  <c r="E1851" i="8"/>
  <c r="D1851" i="8" s="1"/>
  <c r="E2165" i="8"/>
  <c r="D2165" i="8" s="1"/>
  <c r="E2381" i="8"/>
  <c r="D2381" i="8" s="1"/>
  <c r="E2552" i="8"/>
  <c r="D2552" i="8" s="1"/>
  <c r="E2719" i="8"/>
  <c r="D2719" i="8" s="1"/>
  <c r="E2873" i="8"/>
  <c r="D2873" i="8" s="1"/>
  <c r="E3016" i="8"/>
  <c r="D3016" i="8" s="1"/>
  <c r="E3142" i="8"/>
  <c r="D3142" i="8" s="1"/>
  <c r="E3246" i="8"/>
  <c r="D3246" i="8" s="1"/>
  <c r="E3334" i="8"/>
  <c r="D3334" i="8" s="1"/>
  <c r="E3438" i="8"/>
  <c r="D3438" i="8" s="1"/>
  <c r="E3526" i="8"/>
  <c r="D3526" i="8" s="1"/>
  <c r="E3614" i="8"/>
  <c r="D3614" i="8" s="1"/>
  <c r="E958" i="8"/>
  <c r="D958" i="8" s="1"/>
  <c r="E1654" i="8"/>
  <c r="D1654" i="8" s="1"/>
  <c r="E2092" i="8"/>
  <c r="D2092" i="8" s="1"/>
  <c r="E2335" i="8"/>
  <c r="D2335" i="8" s="1"/>
  <c r="E2499" i="8"/>
  <c r="D2499" i="8" s="1"/>
  <c r="E2748" i="8"/>
  <c r="D2748" i="8" s="1"/>
  <c r="E4226" i="8"/>
  <c r="D4226" i="8" s="1"/>
  <c r="E4967" i="8"/>
  <c r="D4967" i="8" s="1"/>
  <c r="E5553" i="8"/>
  <c r="D5553" i="8" s="1"/>
  <c r="E5982" i="8"/>
  <c r="D5982" i="8" s="1"/>
  <c r="E6364" i="8"/>
  <c r="D6364" i="8" s="1"/>
  <c r="E6756" i="8"/>
  <c r="D6756" i="8" s="1"/>
  <c r="E7101" i="8"/>
  <c r="D7101" i="8" s="1"/>
  <c r="E7365" i="8"/>
  <c r="D7365" i="8" s="1"/>
  <c r="E7575" i="8"/>
  <c r="D7575" i="8" s="1"/>
  <c r="E7739" i="8"/>
  <c r="D7739" i="8" s="1"/>
  <c r="E7904" i="8"/>
  <c r="D7904" i="8" s="1"/>
  <c r="E8068" i="8"/>
  <c r="D8068" i="8" s="1"/>
  <c r="E8251" i="8"/>
  <c r="D8251" i="8" s="1"/>
  <c r="E8416" i="8"/>
  <c r="D8416" i="8" s="1"/>
  <c r="E8576" i="8"/>
  <c r="D8576" i="8" s="1"/>
  <c r="E8720" i="8"/>
  <c r="D8720" i="8" s="1"/>
  <c r="E8864" i="8"/>
  <c r="D8864" i="8" s="1"/>
  <c r="E9008" i="8"/>
  <c r="D9008" i="8" s="1"/>
  <c r="E9135" i="8"/>
  <c r="D9135" i="8" s="1"/>
  <c r="E9263" i="8"/>
  <c r="D9263" i="8" s="1"/>
  <c r="E9378" i="8"/>
  <c r="D9378" i="8" s="1"/>
  <c r="E9493" i="8"/>
  <c r="D9493" i="8" s="1"/>
  <c r="E9608" i="8"/>
  <c r="D9608" i="8" s="1"/>
  <c r="E9724" i="8"/>
  <c r="D9724" i="8" s="1"/>
  <c r="E9839" i="8"/>
  <c r="D9839" i="8" s="1"/>
  <c r="E9954" i="8"/>
  <c r="D9954" i="8" s="1"/>
  <c r="E9950" i="8"/>
  <c r="D9950" i="8" s="1"/>
  <c r="E9878" i="8"/>
  <c r="D9878" i="8" s="1"/>
  <c r="E9806" i="8"/>
  <c r="D9806" i="8" s="1"/>
  <c r="E9734" i="8"/>
  <c r="D9734" i="8" s="1"/>
  <c r="E9662" i="8"/>
  <c r="D9662" i="8" s="1"/>
  <c r="E9590" i="8"/>
  <c r="D9590" i="8" s="1"/>
  <c r="E9518" i="8"/>
  <c r="D9518" i="8" s="1"/>
  <c r="E9438" i="8"/>
  <c r="D9438" i="8" s="1"/>
  <c r="E9366" i="8"/>
  <c r="D9366" i="8" s="1"/>
  <c r="E9294" i="8"/>
  <c r="D9294" i="8" s="1"/>
  <c r="E9222" i="8"/>
  <c r="D9222" i="8" s="1"/>
  <c r="E9150" i="8"/>
  <c r="D9150" i="8" s="1"/>
  <c r="E9078" i="8"/>
  <c r="D9078" i="8" s="1"/>
  <c r="E9006" i="8"/>
  <c r="D9006" i="8" s="1"/>
  <c r="E8926" i="8"/>
  <c r="D8926" i="8" s="1"/>
  <c r="E8854" i="8"/>
  <c r="D8854" i="8" s="1"/>
  <c r="E8782" i="8"/>
  <c r="D8782" i="8" s="1"/>
  <c r="E8710" i="8"/>
  <c r="D8710" i="8" s="1"/>
  <c r="E8638" i="8"/>
  <c r="D8638" i="8" s="1"/>
  <c r="E8566" i="8"/>
  <c r="D8566" i="8" s="1"/>
  <c r="E8487" i="8"/>
  <c r="D8487" i="8" s="1"/>
  <c r="E8395" i="8"/>
  <c r="D8395" i="8" s="1"/>
  <c r="E8313" i="8"/>
  <c r="D8313" i="8" s="1"/>
  <c r="E8231" i="8"/>
  <c r="D8231" i="8" s="1"/>
  <c r="E8148" i="8"/>
  <c r="D8148" i="8" s="1"/>
  <c r="E8066" i="8"/>
  <c r="D8066" i="8" s="1"/>
  <c r="E7984" i="8"/>
  <c r="D7984" i="8" s="1"/>
  <c r="E7901" i="8"/>
  <c r="D7901" i="8" s="1"/>
  <c r="E7810" i="8"/>
  <c r="D7810" i="8" s="1"/>
  <c r="E7728" i="8"/>
  <c r="D7728" i="8" s="1"/>
  <c r="E7645" i="8"/>
  <c r="D7645" i="8" s="1"/>
  <c r="E7563" i="8"/>
  <c r="D7563" i="8" s="1"/>
  <c r="E7472" i="8"/>
  <c r="D7472" i="8" s="1"/>
  <c r="E7346" i="8"/>
  <c r="D7346" i="8" s="1"/>
  <c r="E7214" i="8"/>
  <c r="D7214" i="8" s="1"/>
  <c r="E7062" i="8"/>
  <c r="D7062" i="8" s="1"/>
  <c r="E6887" i="8"/>
  <c r="D6887" i="8" s="1"/>
  <c r="E6711" i="8"/>
  <c r="D6711" i="8" s="1"/>
  <c r="E6537" i="8"/>
  <c r="D6537" i="8" s="1"/>
  <c r="E6359" i="8"/>
  <c r="D6359" i="8" s="1"/>
  <c r="E6179" i="8"/>
  <c r="D6179" i="8" s="1"/>
  <c r="E5979" i="8"/>
  <c r="D5979" i="8" s="1"/>
  <c r="E5752" i="8"/>
  <c r="D5752" i="8" s="1"/>
  <c r="E5519" i="8"/>
  <c r="D5519" i="8" s="1"/>
  <c r="E5241" i="8"/>
  <c r="D5241" i="8" s="1"/>
  <c r="E4920" i="8"/>
  <c r="D4920" i="8" s="1"/>
  <c r="E4548" i="8"/>
  <c r="D4548" i="8" s="1"/>
  <c r="E4159" i="8"/>
  <c r="D4159" i="8" s="1"/>
  <c r="E3589" i="8"/>
  <c r="D3589" i="8" s="1"/>
  <c r="E2375" i="8"/>
  <c r="D2375" i="8" s="1"/>
  <c r="E9021" i="8"/>
  <c r="D9021" i="8" s="1"/>
  <c r="E8949" i="8"/>
  <c r="D8949" i="8" s="1"/>
  <c r="E8877" i="8"/>
  <c r="D8877" i="8" s="1"/>
  <c r="E8805" i="8"/>
  <c r="D8805" i="8" s="1"/>
  <c r="E8733" i="8"/>
  <c r="D8733" i="8" s="1"/>
  <c r="E8661" i="8"/>
  <c r="D8661" i="8" s="1"/>
  <c r="E8581" i="8"/>
  <c r="D8581" i="8" s="1"/>
  <c r="E8504" i="8"/>
  <c r="D8504" i="8" s="1"/>
  <c r="E8421" i="8"/>
  <c r="D8421" i="8" s="1"/>
  <c r="E8339" i="8"/>
  <c r="D8339" i="8" s="1"/>
  <c r="E8257" i="8"/>
  <c r="D8257" i="8" s="1"/>
  <c r="E8175" i="8"/>
  <c r="D8175" i="8" s="1"/>
  <c r="E8092" i="8"/>
  <c r="D8092" i="8" s="1"/>
  <c r="E8001" i="8"/>
  <c r="D8001" i="8" s="1"/>
  <c r="E7919" i="8"/>
  <c r="D7919" i="8" s="1"/>
  <c r="E7836" i="8"/>
  <c r="D7836" i="8" s="1"/>
  <c r="E7754" i="8"/>
  <c r="D7754" i="8" s="1"/>
  <c r="E7672" i="8"/>
  <c r="D7672" i="8" s="1"/>
  <c r="E7589" i="8"/>
  <c r="D7589" i="8" s="1"/>
  <c r="E7501" i="8"/>
  <c r="D7501" i="8" s="1"/>
  <c r="E7374" i="8"/>
  <c r="D7374" i="8" s="1"/>
  <c r="E7241" i="8"/>
  <c r="D7241" i="8" s="1"/>
  <c r="E7110" i="8"/>
  <c r="D7110" i="8" s="1"/>
  <c r="E6940" i="8"/>
  <c r="D6940" i="8" s="1"/>
  <c r="E6765" i="8"/>
  <c r="D6765" i="8" s="1"/>
  <c r="E6588" i="8"/>
  <c r="D6588" i="8" s="1"/>
  <c r="E6413" i="8"/>
  <c r="D6413" i="8" s="1"/>
  <c r="E6219" i="8"/>
  <c r="D6219" i="8" s="1"/>
  <c r="E6018" i="8"/>
  <c r="D6018" i="8" s="1"/>
  <c r="E5818" i="8"/>
  <c r="D5818" i="8" s="1"/>
  <c r="E5593" i="8"/>
  <c r="D5593" i="8" s="1"/>
  <c r="E5344" i="8"/>
  <c r="D5344" i="8" s="1"/>
  <c r="E5024" i="8"/>
  <c r="D5024" i="8" s="1"/>
  <c r="E4667" i="8"/>
  <c r="D4667" i="8" s="1"/>
  <c r="E4256" i="8"/>
  <c r="D4256" i="8" s="1"/>
  <c r="E3743" i="8"/>
  <c r="D3743" i="8" s="1"/>
  <c r="E2845" i="8"/>
  <c r="D2845" i="8" s="1"/>
  <c r="E9979" i="8"/>
  <c r="D9979" i="8" s="1"/>
  <c r="E9907" i="8"/>
  <c r="D9907" i="8" s="1"/>
  <c r="E9835" i="8"/>
  <c r="D9835" i="8" s="1"/>
  <c r="E9763" i="8"/>
  <c r="D9763" i="8" s="1"/>
  <c r="E9683" i="8"/>
  <c r="D9683" i="8" s="1"/>
  <c r="E9611" i="8"/>
  <c r="D9611" i="8" s="1"/>
  <c r="E9539" i="8"/>
  <c r="D9539" i="8" s="1"/>
  <c r="E9467" i="8"/>
  <c r="D9467" i="8" s="1"/>
  <c r="E9395" i="8"/>
  <c r="D9395" i="8" s="1"/>
  <c r="E9323" i="8"/>
  <c r="D9323" i="8" s="1"/>
  <c r="E9251" i="8"/>
  <c r="D9251" i="8" s="1"/>
  <c r="E9171" i="8"/>
  <c r="D9171" i="8" s="1"/>
  <c r="E9099" i="8"/>
  <c r="D9099" i="8" s="1"/>
  <c r="E9027" i="8"/>
  <c r="D9027" i="8" s="1"/>
  <c r="E8955" i="8"/>
  <c r="D8955" i="8" s="1"/>
  <c r="E8883" i="8"/>
  <c r="D8883" i="8" s="1"/>
  <c r="E8811" i="8"/>
  <c r="D8811" i="8" s="1"/>
  <c r="E8739" i="8"/>
  <c r="D8739" i="8" s="1"/>
  <c r="E8659" i="8"/>
  <c r="D8659" i="8" s="1"/>
  <c r="E8587" i="8"/>
  <c r="D8587" i="8" s="1"/>
  <c r="E8511" i="8"/>
  <c r="D8511" i="8" s="1"/>
  <c r="E8428" i="8"/>
  <c r="D8428" i="8" s="1"/>
  <c r="E8346" i="8"/>
  <c r="D8346" i="8" s="1"/>
  <c r="E8264" i="8"/>
  <c r="D8264" i="8" s="1"/>
  <c r="E8181" i="8"/>
  <c r="D8181" i="8" s="1"/>
  <c r="E8090" i="8"/>
  <c r="D8090" i="8" s="1"/>
  <c r="E8008" i="8"/>
  <c r="D8008" i="8" s="1"/>
  <c r="E7925" i="8"/>
  <c r="D7925" i="8" s="1"/>
  <c r="E7843" i="8"/>
  <c r="D7843" i="8" s="1"/>
  <c r="E7761" i="8"/>
  <c r="D7761" i="8" s="1"/>
  <c r="E7679" i="8"/>
  <c r="D7679" i="8" s="1"/>
  <c r="E7596" i="8"/>
  <c r="D7596" i="8" s="1"/>
  <c r="E7499" i="8"/>
  <c r="D7499" i="8" s="1"/>
  <c r="E7385" i="8"/>
  <c r="D7385" i="8" s="1"/>
  <c r="E7253" i="8"/>
  <c r="D7253" i="8" s="1"/>
  <c r="E7121" i="8"/>
  <c r="D7121" i="8" s="1"/>
  <c r="E6954" i="8"/>
  <c r="D6954" i="8" s="1"/>
  <c r="E6779" i="8"/>
  <c r="D6779" i="8" s="1"/>
  <c r="E6604" i="8"/>
  <c r="D6604" i="8" s="1"/>
  <c r="E6410" i="8"/>
  <c r="D6410" i="8" s="1"/>
  <c r="E6235" i="8"/>
  <c r="D6235" i="8" s="1"/>
  <c r="E6034" i="8"/>
  <c r="D6034" i="8" s="1"/>
  <c r="E5834" i="8"/>
  <c r="D5834" i="8" s="1"/>
  <c r="E5615" i="8"/>
  <c r="D5615" i="8" s="1"/>
  <c r="E5371" i="8"/>
  <c r="D5371" i="8" s="1"/>
  <c r="E5051" i="8"/>
  <c r="D5051" i="8" s="1"/>
  <c r="E4656" i="8"/>
  <c r="D4656" i="8" s="1"/>
  <c r="E4284" i="8"/>
  <c r="D4284" i="8" s="1"/>
  <c r="E3794" i="8"/>
  <c r="D3794" i="8" s="1"/>
  <c r="E2973" i="8"/>
  <c r="D2973" i="8" s="1"/>
  <c r="E9993" i="8"/>
  <c r="D9993" i="8" s="1"/>
  <c r="E9921" i="8"/>
  <c r="D9921" i="8" s="1"/>
  <c r="E9849" i="8"/>
  <c r="D9849" i="8" s="1"/>
  <c r="E9769" i="8"/>
  <c r="D9769" i="8" s="1"/>
  <c r="E9697" i="8"/>
  <c r="D9697" i="8" s="1"/>
  <c r="E9625" i="8"/>
  <c r="D9625" i="8" s="1"/>
  <c r="E9553" i="8"/>
  <c r="D9553" i="8" s="1"/>
  <c r="E9481" i="8"/>
  <c r="D9481" i="8" s="1"/>
  <c r="E9409" i="8"/>
  <c r="D9409" i="8" s="1"/>
  <c r="E9337" i="8"/>
  <c r="D9337" i="8" s="1"/>
  <c r="E9257" i="8"/>
  <c r="D9257" i="8" s="1"/>
  <c r="E9185" i="8"/>
  <c r="D9185" i="8" s="1"/>
  <c r="E9113" i="8"/>
  <c r="D9113" i="8" s="1"/>
  <c r="E9041" i="8"/>
  <c r="D9041" i="8" s="1"/>
  <c r="E8969" i="8"/>
  <c r="D8969" i="8" s="1"/>
  <c r="E8897" i="8"/>
  <c r="D8897" i="8" s="1"/>
  <c r="E8825" i="8"/>
  <c r="D8825" i="8" s="1"/>
  <c r="E8745" i="8"/>
  <c r="D8745" i="8" s="1"/>
  <c r="E8673" i="8"/>
  <c r="D8673" i="8" s="1"/>
  <c r="E8601" i="8"/>
  <c r="D8601" i="8" s="1"/>
  <c r="E8527" i="8"/>
  <c r="D8527" i="8" s="1"/>
  <c r="E8444" i="8"/>
  <c r="D8444" i="8" s="1"/>
  <c r="E8362" i="8"/>
  <c r="D8362" i="8" s="1"/>
  <c r="E8280" i="8"/>
  <c r="D8280" i="8" s="1"/>
  <c r="E8188" i="8"/>
  <c r="D8188" i="8" s="1"/>
  <c r="E8106" i="8"/>
  <c r="D8106" i="8" s="1"/>
  <c r="E8024" i="8"/>
  <c r="D8024" i="8" s="1"/>
  <c r="E7941" i="8"/>
  <c r="D7941" i="8" s="1"/>
  <c r="E7859" i="8"/>
  <c r="D7859" i="8" s="1"/>
  <c r="E7777" i="8"/>
  <c r="D7777" i="8" s="1"/>
  <c r="E7695" i="8"/>
  <c r="D7695" i="8" s="1"/>
  <c r="E7603" i="8"/>
  <c r="D7603" i="8" s="1"/>
  <c r="E7517" i="8"/>
  <c r="D7517" i="8" s="1"/>
  <c r="E7410" i="8"/>
  <c r="D7410" i="8" s="1"/>
  <c r="E7278" i="8"/>
  <c r="D7278" i="8" s="1"/>
  <c r="E7146" i="8"/>
  <c r="D7146" i="8" s="1"/>
  <c r="E6990" i="8"/>
  <c r="D6990" i="8" s="1"/>
  <c r="E6794" i="8"/>
  <c r="D6794" i="8" s="1"/>
  <c r="E6559" i="8"/>
  <c r="D6559" i="8" s="1"/>
  <c r="E6366" i="8"/>
  <c r="D6366" i="8" s="1"/>
  <c r="E6164" i="8"/>
  <c r="D6164" i="8" s="1"/>
  <c r="E5918" i="8"/>
  <c r="D5918" i="8" s="1"/>
  <c r="E5688" i="8"/>
  <c r="D5688" i="8" s="1"/>
  <c r="E5423" i="8"/>
  <c r="D5423" i="8" s="1"/>
  <c r="E5076" i="8"/>
  <c r="D5076" i="8" s="1"/>
  <c r="E4607" i="8"/>
  <c r="D4607" i="8" s="1"/>
  <c r="E4184" i="8"/>
  <c r="D4184" i="8" s="1"/>
  <c r="E3533" i="8"/>
  <c r="D3533" i="8" s="1"/>
  <c r="E2019" i="8"/>
  <c r="D2019" i="8" s="1"/>
  <c r="E8478" i="8"/>
  <c r="D8478" i="8" s="1"/>
  <c r="E8398" i="8"/>
  <c r="D8398" i="8" s="1"/>
  <c r="E8310" i="8"/>
  <c r="D8310" i="8" s="1"/>
  <c r="E8222" i="8"/>
  <c r="D8222" i="8" s="1"/>
  <c r="E8142" i="8"/>
  <c r="D8142" i="8" s="1"/>
  <c r="E8054" i="8"/>
  <c r="D8054" i="8" s="1"/>
  <c r="E7974" i="8"/>
  <c r="D7974" i="8" s="1"/>
  <c r="E7894" i="8"/>
  <c r="D7894" i="8" s="1"/>
  <c r="E7814" i="8"/>
  <c r="D7814" i="8" s="1"/>
  <c r="E7726" i="8"/>
  <c r="D7726" i="8" s="1"/>
  <c r="E7638" i="8"/>
  <c r="D7638" i="8" s="1"/>
  <c r="E7558" i="8"/>
  <c r="D7558" i="8" s="1"/>
  <c r="E7459" i="8"/>
  <c r="D7459" i="8" s="1"/>
  <c r="E7333" i="8"/>
  <c r="D7333" i="8" s="1"/>
  <c r="E7205" i="8"/>
  <c r="D7205" i="8" s="1"/>
  <c r="E7061" i="8"/>
  <c r="D7061" i="8" s="1"/>
  <c r="E6915" i="8"/>
  <c r="D6915" i="8" s="1"/>
  <c r="E6753" i="8"/>
  <c r="D6753" i="8" s="1"/>
  <c r="E6593" i="8"/>
  <c r="D6593" i="8" s="1"/>
  <c r="E6446" i="8"/>
  <c r="D6446" i="8" s="1"/>
  <c r="E6300" i="8"/>
  <c r="D6300" i="8" s="1"/>
  <c r="E6144" i="8"/>
  <c r="D6144" i="8" s="1"/>
  <c r="E5960" i="8"/>
  <c r="D5960" i="8" s="1"/>
  <c r="E5792" i="8"/>
  <c r="D5792" i="8" s="1"/>
  <c r="E5585" i="8"/>
  <c r="D5585" i="8" s="1"/>
  <c r="E5359" i="8"/>
  <c r="D5359" i="8" s="1"/>
  <c r="E5091" i="8"/>
  <c r="D5091" i="8" s="1"/>
  <c r="E4810" i="8"/>
  <c r="D4810" i="8" s="1"/>
  <c r="E4463" i="8"/>
  <c r="D4463" i="8" s="1"/>
  <c r="E4133" i="8"/>
  <c r="D4133" i="8" s="1"/>
  <c r="E3677" i="8"/>
  <c r="D3677" i="8" s="1"/>
  <c r="E2699" i="8"/>
  <c r="D2699" i="8" s="1"/>
  <c r="E7059" i="8"/>
  <c r="D7059" i="8" s="1"/>
  <c r="E6913" i="8"/>
  <c r="D6913" i="8" s="1"/>
  <c r="E6766" i="8"/>
  <c r="D6766" i="8" s="1"/>
  <c r="E6605" i="8"/>
  <c r="D6605" i="8" s="1"/>
  <c r="E6459" i="8"/>
  <c r="D6459" i="8" s="1"/>
  <c r="E6313" i="8"/>
  <c r="D6313" i="8" s="1"/>
  <c r="E6126" i="8"/>
  <c r="D6126" i="8" s="1"/>
  <c r="E5958" i="8"/>
  <c r="D5958" i="8" s="1"/>
  <c r="E5791" i="8"/>
  <c r="D5791" i="8" s="1"/>
  <c r="E5582" i="8"/>
  <c r="D5582" i="8" s="1"/>
  <c r="E5380" i="8"/>
  <c r="D5380" i="8" s="1"/>
  <c r="E5112" i="8"/>
  <c r="D5112" i="8" s="1"/>
  <c r="E4832" i="8"/>
  <c r="D4832" i="8" s="1"/>
  <c r="E4460" i="8"/>
  <c r="D4460" i="8" s="1"/>
  <c r="E4127" i="8"/>
  <c r="D4127" i="8" s="1"/>
  <c r="E3676" i="8"/>
  <c r="D3676" i="8" s="1"/>
  <c r="E2811" i="8"/>
  <c r="D2811" i="8" s="1"/>
  <c r="E1158" i="8"/>
  <c r="D1158" i="8" s="1"/>
  <c r="E7380" i="8"/>
  <c r="D7380" i="8" s="1"/>
  <c r="E7292" i="8"/>
  <c r="D7292" i="8" s="1"/>
  <c r="E7204" i="8"/>
  <c r="D7204" i="8" s="1"/>
  <c r="E7124" i="8"/>
  <c r="D7124" i="8" s="1"/>
  <c r="E7029" i="8"/>
  <c r="D7029" i="8" s="1"/>
  <c r="E6938" i="8"/>
  <c r="D6938" i="8" s="1"/>
  <c r="E6846" i="8"/>
  <c r="D6846" i="8" s="1"/>
  <c r="E6755" i="8"/>
  <c r="D6755" i="8" s="1"/>
  <c r="E6654" i="8"/>
  <c r="D6654" i="8" s="1"/>
  <c r="E6554" i="8"/>
  <c r="D6554" i="8" s="1"/>
  <c r="E6462" i="8"/>
  <c r="D6462" i="8" s="1"/>
  <c r="E6362" i="8"/>
  <c r="D6362" i="8" s="1"/>
  <c r="E6270" i="8"/>
  <c r="D6270" i="8" s="1"/>
  <c r="E6172" i="8"/>
  <c r="D6172" i="8" s="1"/>
  <c r="E6057" i="8"/>
  <c r="D6057" i="8" s="1"/>
  <c r="E5953" i="8"/>
  <c r="D5953" i="8" s="1"/>
  <c r="E5838" i="8"/>
  <c r="D5838" i="8" s="1"/>
  <c r="E5719" i="8"/>
  <c r="D5719" i="8" s="1"/>
  <c r="E5596" i="8"/>
  <c r="D5596" i="8" s="1"/>
  <c r="E5475" i="8"/>
  <c r="D5475" i="8" s="1"/>
  <c r="E5332" i="8"/>
  <c r="D5332" i="8" s="1"/>
  <c r="E5149" i="8"/>
  <c r="D5149" i="8" s="1"/>
  <c r="E4981" i="8"/>
  <c r="D4981" i="8" s="1"/>
  <c r="E4780" i="8"/>
  <c r="D4780" i="8" s="1"/>
  <c r="E4564" i="8"/>
  <c r="D4564" i="8" s="1"/>
  <c r="E4371" i="8"/>
  <c r="D4371" i="8" s="1"/>
  <c r="E4163" i="8"/>
  <c r="D4163" i="8" s="1"/>
  <c r="E3866" i="8"/>
  <c r="D3866" i="8" s="1"/>
  <c r="E3475" i="8"/>
  <c r="D3475" i="8" s="1"/>
  <c r="E2949" i="8"/>
  <c r="D2949" i="8" s="1"/>
  <c r="E1329" i="8"/>
  <c r="D1329" i="8" s="1"/>
  <c r="E7379" i="8"/>
  <c r="D7379" i="8" s="1"/>
  <c r="E7283" i="8"/>
  <c r="D7283" i="8" s="1"/>
  <c r="E7195" i="8"/>
  <c r="D7195" i="8" s="1"/>
  <c r="E7091" i="8"/>
  <c r="D7091" i="8" s="1"/>
  <c r="E6991" i="8"/>
  <c r="D6991" i="8" s="1"/>
  <c r="E6882" i="8"/>
  <c r="D6882" i="8" s="1"/>
  <c r="E6763" i="8"/>
  <c r="D6763" i="8" s="1"/>
  <c r="E6653" i="8"/>
  <c r="D6653" i="8" s="1"/>
  <c r="E6553" i="8"/>
  <c r="D6553" i="8" s="1"/>
  <c r="E6434" i="8"/>
  <c r="D6434" i="8" s="1"/>
  <c r="E6333" i="8"/>
  <c r="D6333" i="8" s="1"/>
  <c r="E6223" i="8"/>
  <c r="D6223" i="8" s="1"/>
  <c r="E6108" i="8"/>
  <c r="D6108" i="8" s="1"/>
  <c r="E5962" i="8"/>
  <c r="D5962" i="8" s="1"/>
  <c r="E5847" i="8"/>
  <c r="D5847" i="8" s="1"/>
  <c r="E5718" i="8"/>
  <c r="D5718" i="8" s="1"/>
  <c r="E5571" i="8"/>
  <c r="D5571" i="8" s="1"/>
  <c r="E5424" i="8"/>
  <c r="D5424" i="8" s="1"/>
  <c r="E5249" i="8"/>
  <c r="D5249" i="8" s="1"/>
  <c r="E5031" i="8"/>
  <c r="D5031" i="8" s="1"/>
  <c r="E4815" i="8"/>
  <c r="D4815" i="8" s="1"/>
  <c r="E4581" i="8"/>
  <c r="D4581" i="8" s="1"/>
  <c r="E4347" i="8"/>
  <c r="D4347" i="8" s="1"/>
  <c r="E4079" i="8"/>
  <c r="D4079" i="8" s="1"/>
  <c r="E3778" i="8"/>
  <c r="D3778" i="8" s="1"/>
  <c r="E3295" i="8"/>
  <c r="D3295" i="8" s="1"/>
  <c r="E2561" i="8"/>
  <c r="D2561" i="8" s="1"/>
  <c r="E7527" i="8"/>
  <c r="D7527" i="8" s="1"/>
  <c r="E7439" i="8"/>
  <c r="D7439" i="8" s="1"/>
  <c r="E7335" i="8"/>
  <c r="D7335" i="8" s="1"/>
  <c r="E7247" i="8"/>
  <c r="D7247" i="8" s="1"/>
  <c r="E7151" i="8"/>
  <c r="D7151" i="8" s="1"/>
  <c r="E7051" i="8"/>
  <c r="D7051" i="8" s="1"/>
  <c r="E6941" i="8"/>
  <c r="D6941" i="8" s="1"/>
  <c r="E6831" i="8"/>
  <c r="D6831" i="8" s="1"/>
  <c r="E6713" i="8"/>
  <c r="D6713" i="8" s="1"/>
  <c r="E6612" i="8"/>
  <c r="D6612" i="8" s="1"/>
  <c r="E6502" i="8"/>
  <c r="D6502" i="8" s="1"/>
  <c r="E6402" i="8"/>
  <c r="D6402" i="8" s="1"/>
  <c r="E6283" i="8"/>
  <c r="D6283" i="8" s="1"/>
  <c r="E6176" i="8"/>
  <c r="D6176" i="8" s="1"/>
  <c r="E6040" i="8"/>
  <c r="D6040" i="8" s="1"/>
  <c r="E5915" i="8"/>
  <c r="D5915" i="8" s="1"/>
  <c r="E5790" i="8"/>
  <c r="D5790" i="8" s="1"/>
  <c r="E5662" i="8"/>
  <c r="D5662" i="8" s="1"/>
  <c r="E5504" i="8"/>
  <c r="D5504" i="8" s="1"/>
  <c r="E5356" i="8"/>
  <c r="D5356" i="8" s="1"/>
  <c r="E5171" i="8"/>
  <c r="D5171" i="8" s="1"/>
  <c r="E4938" i="8"/>
  <c r="D4938" i="8" s="1"/>
  <c r="E4709" i="8"/>
  <c r="D4709" i="8" s="1"/>
  <c r="E4493" i="8"/>
  <c r="D4493" i="8" s="1"/>
  <c r="E4280" i="8"/>
  <c r="D4280" i="8" s="1"/>
  <c r="E3955" i="8"/>
  <c r="D3955" i="8" s="1"/>
  <c r="E3623" i="8"/>
  <c r="D3623" i="8" s="1"/>
  <c r="E3095" i="8"/>
  <c r="D3095" i="8" s="1"/>
  <c r="E1897" i="8"/>
  <c r="D1897" i="8" s="1"/>
  <c r="E7032" i="8"/>
  <c r="D7032" i="8" s="1"/>
  <c r="E6944" i="8"/>
  <c r="D6944" i="8" s="1"/>
  <c r="E6840" i="8"/>
  <c r="D6840" i="8" s="1"/>
  <c r="E6752" i="8"/>
  <c r="D6752" i="8" s="1"/>
  <c r="E6656" i="8"/>
  <c r="D6656" i="8" s="1"/>
  <c r="E6568" i="8"/>
  <c r="D6568" i="8" s="1"/>
  <c r="E6456" i="8"/>
  <c r="D6456" i="8" s="1"/>
  <c r="E6368" i="8"/>
  <c r="D6368" i="8" s="1"/>
  <c r="E6272" i="8"/>
  <c r="D6272" i="8" s="1"/>
  <c r="E6169" i="8"/>
  <c r="D6169" i="8" s="1"/>
  <c r="E6059" i="8"/>
  <c r="D6059" i="8" s="1"/>
  <c r="E5959" i="8"/>
  <c r="D5959" i="8" s="1"/>
  <c r="E5840" i="8"/>
  <c r="D5840" i="8" s="1"/>
  <c r="E5727" i="8"/>
  <c r="D5727" i="8" s="1"/>
  <c r="E5599" i="8"/>
  <c r="D5599" i="8" s="1"/>
  <c r="E5471" i="8"/>
  <c r="D5471" i="8" s="1"/>
  <c r="E5320" i="8"/>
  <c r="D5320" i="8" s="1"/>
  <c r="E5159" i="8"/>
  <c r="D5159" i="8" s="1"/>
  <c r="E4984" i="8"/>
  <c r="D4984" i="8" s="1"/>
  <c r="E4808" i="8"/>
  <c r="D4808" i="8" s="1"/>
  <c r="E4618" i="8"/>
  <c r="D4618" i="8" s="1"/>
  <c r="E4457" i="8"/>
  <c r="D4457" i="8" s="1"/>
  <c r="E4266" i="8"/>
  <c r="D4266" i="8" s="1"/>
  <c r="E4069" i="8"/>
  <c r="D4069" i="8" s="1"/>
  <c r="E3823" i="8"/>
  <c r="D3823" i="8" s="1"/>
  <c r="E3495" i="8"/>
  <c r="D3495" i="8" s="1"/>
  <c r="E3099" i="8"/>
  <c r="D3099" i="8" s="1"/>
  <c r="E2452" i="8"/>
  <c r="D2452" i="8" s="1"/>
  <c r="E4906" i="8"/>
  <c r="D4906" i="8" s="1"/>
  <c r="E4746" i="8"/>
  <c r="D4746" i="8" s="1"/>
  <c r="E4570" i="8"/>
  <c r="D4570" i="8" s="1"/>
  <c r="E4409" i="8"/>
  <c r="D4409" i="8" s="1"/>
  <c r="E4219" i="8"/>
  <c r="D4219" i="8" s="1"/>
  <c r="E4002" i="8"/>
  <c r="D4002" i="8" s="1"/>
  <c r="E3729" i="8"/>
  <c r="D3729" i="8" s="1"/>
  <c r="E3357" i="8"/>
  <c r="D3357" i="8" s="1"/>
  <c r="E2895" i="8"/>
  <c r="D2895" i="8" s="1"/>
  <c r="E2239" i="8"/>
  <c r="D2239" i="8" s="1"/>
  <c r="E6189" i="8"/>
  <c r="D6189" i="8" s="1"/>
  <c r="E6101" i="8"/>
  <c r="D6101" i="8" s="1"/>
  <c r="E6005" i="8"/>
  <c r="D6005" i="8" s="1"/>
  <c r="E5885" i="8"/>
  <c r="D5885" i="8" s="1"/>
  <c r="E5773" i="8"/>
  <c r="D5773" i="8" s="1"/>
  <c r="E5669" i="8"/>
  <c r="D5669" i="8" s="1"/>
  <c r="E5565" i="8"/>
  <c r="D5565" i="8" s="1"/>
  <c r="E5453" i="8"/>
  <c r="D5453" i="8" s="1"/>
  <c r="E5333" i="8"/>
  <c r="D5333" i="8" s="1"/>
  <c r="E5224" i="8"/>
  <c r="D5224" i="8" s="1"/>
  <c r="E5077" i="8"/>
  <c r="D5077" i="8" s="1"/>
  <c r="E4959" i="8"/>
  <c r="D4959" i="8" s="1"/>
  <c r="E4831" i="8"/>
  <c r="D4831" i="8" s="1"/>
  <c r="E4712" i="8"/>
  <c r="D4712" i="8" s="1"/>
  <c r="E4584" i="8"/>
  <c r="D4584" i="8" s="1"/>
  <c r="E4465" i="8"/>
  <c r="D4465" i="8" s="1"/>
  <c r="E4355" i="8"/>
  <c r="D4355" i="8" s="1"/>
  <c r="E4209" i="8"/>
  <c r="D4209" i="8" s="1"/>
  <c r="E4034" i="8"/>
  <c r="D4034" i="8" s="1"/>
  <c r="E3880" i="8"/>
  <c r="D3880" i="8" s="1"/>
  <c r="E3674" i="8"/>
  <c r="D3674" i="8" s="1"/>
  <c r="E3409" i="8"/>
  <c r="D3409" i="8" s="1"/>
  <c r="E3163" i="8"/>
  <c r="D3163" i="8" s="1"/>
  <c r="E2707" i="8"/>
  <c r="D2707" i="8" s="1"/>
  <c r="E2101" i="8"/>
  <c r="D2101" i="8" s="1"/>
  <c r="E5738" i="8"/>
  <c r="D5738" i="8" s="1"/>
  <c r="E5618" i="8"/>
  <c r="D5618" i="8" s="1"/>
  <c r="E5522" i="8"/>
  <c r="D5522" i="8" s="1"/>
  <c r="E5418" i="8"/>
  <c r="D5418" i="8" s="1"/>
  <c r="E5303" i="8"/>
  <c r="D5303" i="8" s="1"/>
  <c r="E5175" i="8"/>
  <c r="D5175" i="8" s="1"/>
  <c r="E5037" i="8"/>
  <c r="D5037" i="8" s="1"/>
  <c r="E4919" i="8"/>
  <c r="D4919" i="8" s="1"/>
  <c r="E4791" i="8"/>
  <c r="D4791" i="8" s="1"/>
  <c r="E4672" i="8"/>
  <c r="D4672" i="8" s="1"/>
  <c r="E4544" i="8"/>
  <c r="D4544" i="8" s="1"/>
  <c r="E4425" i="8"/>
  <c r="D4425" i="8" s="1"/>
  <c r="E4297" i="8"/>
  <c r="D4297" i="8" s="1"/>
  <c r="E4157" i="8"/>
  <c r="D4157" i="8" s="1"/>
  <c r="E3965" i="8"/>
  <c r="D3965" i="8" s="1"/>
  <c r="E3811" i="8"/>
  <c r="D3811" i="8" s="1"/>
  <c r="E3585" i="8"/>
  <c r="D3585" i="8" s="1"/>
  <c r="E3319" i="8"/>
  <c r="D3319" i="8" s="1"/>
  <c r="E3009" i="8"/>
  <c r="D3009" i="8" s="1"/>
  <c r="E2549" i="8"/>
  <c r="D2549" i="8" s="1"/>
  <c r="E1754" i="8"/>
  <c r="D1754" i="8" s="1"/>
  <c r="E5355" i="8"/>
  <c r="D5355" i="8" s="1"/>
  <c r="E5236" i="8"/>
  <c r="D5236" i="8" s="1"/>
  <c r="E5117" i="8"/>
  <c r="D5117" i="8" s="1"/>
  <c r="E4980" i="8"/>
  <c r="D4980" i="8" s="1"/>
  <c r="E4871" i="8"/>
  <c r="D4871" i="8" s="1"/>
  <c r="E4743" i="8"/>
  <c r="D4743" i="8" s="1"/>
  <c r="E4605" i="8"/>
  <c r="D4605" i="8" s="1"/>
  <c r="E4477" i="8"/>
  <c r="D4477" i="8" s="1"/>
  <c r="E4368" i="8"/>
  <c r="D4368" i="8" s="1"/>
  <c r="E4240" i="8"/>
  <c r="D4240" i="8" s="1"/>
  <c r="E4077" i="8"/>
  <c r="D4077" i="8" s="1"/>
  <c r="E3911" i="8"/>
  <c r="D3911" i="8" s="1"/>
  <c r="E3738" i="8"/>
  <c r="D3738" i="8" s="1"/>
  <c r="E3436" i="8"/>
  <c r="D3436" i="8" s="1"/>
  <c r="E3191" i="8"/>
  <c r="D3191" i="8" s="1"/>
  <c r="E2793" i="8"/>
  <c r="D2793" i="8" s="1"/>
  <c r="E2271" i="8"/>
  <c r="D2271" i="8" s="1"/>
  <c r="E583" i="8"/>
  <c r="D583" i="8" s="1"/>
  <c r="E4105" i="8"/>
  <c r="D4105" i="8" s="1"/>
  <c r="E3993" i="8"/>
  <c r="D3993" i="8" s="1"/>
  <c r="E3873" i="8"/>
  <c r="D3873" i="8" s="1"/>
  <c r="E3766" i="8"/>
  <c r="D3766" i="8" s="1"/>
  <c r="E3637" i="8"/>
  <c r="D3637" i="8" s="1"/>
  <c r="E3445" i="8"/>
  <c r="D3445" i="8" s="1"/>
  <c r="E3292" i="8"/>
  <c r="D3292" i="8" s="1"/>
  <c r="E3111" i="8"/>
  <c r="D3111" i="8" s="1"/>
  <c r="E2842" i="8"/>
  <c r="D2842" i="8" s="1"/>
  <c r="E2508" i="8"/>
  <c r="D2508" i="8" s="1"/>
  <c r="E2199" i="8"/>
  <c r="D2199" i="8" s="1"/>
  <c r="E1403" i="8"/>
  <c r="D1403" i="8" s="1"/>
  <c r="E5342" i="8"/>
  <c r="D5342" i="8" s="1"/>
  <c r="E5238" i="8"/>
  <c r="D5238" i="8" s="1"/>
  <c r="E5134" i="8"/>
  <c r="D5134" i="8" s="1"/>
  <c r="E5014" i="8"/>
  <c r="D5014" i="8" s="1"/>
  <c r="E4902" i="8"/>
  <c r="D4902" i="8" s="1"/>
  <c r="E4798" i="8"/>
  <c r="D4798" i="8" s="1"/>
  <c r="E4686" i="8"/>
  <c r="D4686" i="8" s="1"/>
  <c r="E4574" i="8"/>
  <c r="D4574" i="8" s="1"/>
  <c r="E4478" i="8"/>
  <c r="D4478" i="8" s="1"/>
  <c r="E4358" i="8"/>
  <c r="D4358" i="8" s="1"/>
  <c r="E4254" i="8"/>
  <c r="D4254" i="8" s="1"/>
  <c r="E4134" i="8"/>
  <c r="D4134" i="8" s="1"/>
  <c r="E4030" i="8"/>
  <c r="D4030" i="8" s="1"/>
  <c r="E3918" i="8"/>
  <c r="D3918" i="8" s="1"/>
  <c r="E3814" i="8"/>
  <c r="D3814" i="8" s="1"/>
  <c r="E3708" i="8"/>
  <c r="D3708" i="8" s="1"/>
  <c r="E3531" i="8"/>
  <c r="D3531" i="8" s="1"/>
  <c r="E3364" i="8"/>
  <c r="D3364" i="8" s="1"/>
  <c r="E3185" i="8"/>
  <c r="D3185" i="8" s="1"/>
  <c r="E2947" i="8"/>
  <c r="D2947" i="8" s="1"/>
  <c r="E2657" i="8"/>
  <c r="D2657" i="8" s="1"/>
  <c r="E2387" i="8"/>
  <c r="D2387" i="8" s="1"/>
  <c r="E1867" i="8"/>
  <c r="D1867" i="8" s="1"/>
  <c r="E148" i="8"/>
  <c r="D148" i="8" s="1"/>
  <c r="E4092" i="8"/>
  <c r="D4092" i="8" s="1"/>
  <c r="E3964" i="8"/>
  <c r="D3964" i="8" s="1"/>
  <c r="E3868" i="8"/>
  <c r="D3868" i="8" s="1"/>
  <c r="E3761" i="8"/>
  <c r="D3761" i="8" s="1"/>
  <c r="E3629" i="8"/>
  <c r="D3629" i="8" s="1"/>
  <c r="E3451" i="8"/>
  <c r="D3451" i="8" s="1"/>
  <c r="E3271" i="8"/>
  <c r="D3271" i="8" s="1"/>
  <c r="E3115" i="8"/>
  <c r="D3115" i="8" s="1"/>
  <c r="E2808" i="8"/>
  <c r="D2808" i="8" s="1"/>
  <c r="E2519" i="8"/>
  <c r="D2519" i="8" s="1"/>
  <c r="E2148" i="8"/>
  <c r="D2148" i="8" s="1"/>
  <c r="E1440" i="8"/>
  <c r="D1440" i="8" s="1"/>
  <c r="E3610" i="8"/>
  <c r="D3610" i="8" s="1"/>
  <c r="E3506" i="8"/>
  <c r="D3506" i="8" s="1"/>
  <c r="E3402" i="8"/>
  <c r="D3402" i="8" s="1"/>
  <c r="E3282" i="8"/>
  <c r="D3282" i="8" s="1"/>
  <c r="E3170" i="8"/>
  <c r="D3170" i="8" s="1"/>
  <c r="E3052" i="8"/>
  <c r="D3052" i="8" s="1"/>
  <c r="E2877" i="8"/>
  <c r="D2877" i="8" s="1"/>
  <c r="E2698" i="8"/>
  <c r="D2698" i="8" s="1"/>
  <c r="E2501" i="8"/>
  <c r="D2501" i="8" s="1"/>
  <c r="E2306" i="8"/>
  <c r="D2306" i="8" s="1"/>
  <c r="E1987" i="8"/>
  <c r="D1987" i="8" s="1"/>
  <c r="E1492" i="8"/>
  <c r="D1492" i="8" s="1"/>
  <c r="E3776" i="8"/>
  <c r="D3776" i="8" s="1"/>
  <c r="E3680" i="8"/>
  <c r="D3680" i="8" s="1"/>
  <c r="E3568" i="8"/>
  <c r="D3568" i="8" s="1"/>
  <c r="E3464" i="8"/>
  <c r="D3464" i="8" s="1"/>
  <c r="E3352" i="8"/>
  <c r="D3352" i="8" s="1"/>
  <c r="E3240" i="8"/>
  <c r="D3240" i="8" s="1"/>
  <c r="E3128" i="8"/>
  <c r="D3128" i="8" s="1"/>
  <c r="E2985" i="8"/>
  <c r="D2985" i="8" s="1"/>
  <c r="E2804" i="8"/>
  <c r="D2804" i="8" s="1"/>
  <c r="E2625" i="8"/>
  <c r="D2625" i="8" s="1"/>
  <c r="E2402" i="8"/>
  <c r="D2402" i="8" s="1"/>
  <c r="E2112" i="8"/>
  <c r="D2112" i="8" s="1"/>
  <c r="E1571" i="8"/>
  <c r="D1571" i="8" s="1"/>
  <c r="E3670" i="8"/>
  <c r="D3670" i="8" s="1"/>
  <c r="E3534" i="8"/>
  <c r="D3534" i="8" s="1"/>
  <c r="E3406" i="8"/>
  <c r="D3406" i="8" s="1"/>
  <c r="E3286" i="8"/>
  <c r="D3286" i="8" s="1"/>
  <c r="E3158" i="8"/>
  <c r="D3158" i="8" s="1"/>
  <c r="E2994" i="8"/>
  <c r="D2994" i="8" s="1"/>
  <c r="E2802" i="8"/>
  <c r="D2802" i="8" s="1"/>
  <c r="E2564" i="8"/>
  <c r="D2564" i="8" s="1"/>
  <c r="E2314" i="8"/>
  <c r="D2314" i="8" s="1"/>
  <c r="E2001" i="8"/>
  <c r="D2001" i="8" s="1"/>
  <c r="E1281" i="8"/>
  <c r="D1281" i="8" s="1"/>
  <c r="E1983" i="8"/>
  <c r="D1983" i="8" s="1"/>
  <c r="E1700" i="8"/>
  <c r="D1700" i="8" s="1"/>
  <c r="E1310" i="8"/>
  <c r="D1310" i="8" s="1"/>
  <c r="E210" i="8"/>
  <c r="D210" i="8" s="1"/>
  <c r="E2268" i="8"/>
  <c r="D2268" i="8" s="1"/>
  <c r="E2053" i="8"/>
  <c r="D2053" i="8" s="1"/>
  <c r="E1804" i="8"/>
  <c r="D1804" i="8" s="1"/>
  <c r="E1483" i="8"/>
  <c r="D1483" i="8" s="1"/>
  <c r="E838" i="8"/>
  <c r="D838" i="8" s="1"/>
  <c r="E3057" i="8"/>
  <c r="D3057" i="8" s="1"/>
  <c r="E2913" i="8"/>
  <c r="D2913" i="8" s="1"/>
  <c r="E2746" i="8"/>
  <c r="D2746" i="8" s="1"/>
  <c r="E2579" i="8"/>
  <c r="D2579" i="8" s="1"/>
  <c r="E2411" i="8"/>
  <c r="D2411" i="8" s="1"/>
  <c r="E2240" i="8"/>
  <c r="D2240" i="8" s="1"/>
  <c r="E2036" i="8"/>
  <c r="D2036" i="8" s="1"/>
  <c r="E1819" i="8"/>
  <c r="D1819" i="8" s="1"/>
  <c r="E1427" i="8"/>
  <c r="D1427" i="8" s="1"/>
  <c r="E593" i="8"/>
  <c r="D593" i="8" s="1"/>
  <c r="E2931" i="8"/>
  <c r="D2931" i="8" s="1"/>
  <c r="E2744" i="8"/>
  <c r="D2744" i="8" s="1"/>
  <c r="E2576" i="8"/>
  <c r="D2576" i="8" s="1"/>
  <c r="E2409" i="8"/>
  <c r="D2409" i="8" s="1"/>
  <c r="E2261" i="8"/>
  <c r="D2261" i="8" s="1"/>
  <c r="E2031" i="8"/>
  <c r="D2031" i="8" s="1"/>
  <c r="E1813" i="8"/>
  <c r="D1813" i="8" s="1"/>
  <c r="E1420" i="8"/>
  <c r="D1420" i="8" s="1"/>
  <c r="E804" i="8"/>
  <c r="D804" i="8" s="1"/>
  <c r="E1175" i="8"/>
  <c r="D1175" i="8" s="1"/>
  <c r="E577" i="8"/>
  <c r="D577" i="8" s="1"/>
  <c r="E2889" i="8"/>
  <c r="D2889" i="8" s="1"/>
  <c r="E2770" i="8"/>
  <c r="D2770" i="8" s="1"/>
  <c r="E2587" i="8"/>
  <c r="D2587" i="8" s="1"/>
  <c r="E2432" i="8"/>
  <c r="D2432" i="8" s="1"/>
  <c r="E2267" i="8"/>
  <c r="D2267" i="8" s="1"/>
  <c r="E2071" i="8"/>
  <c r="D2071" i="8" s="1"/>
  <c r="E1797" i="8"/>
  <c r="D1797" i="8" s="1"/>
  <c r="E1500" i="8"/>
  <c r="D1500" i="8" s="1"/>
  <c r="E1031" i="8"/>
  <c r="D1031" i="8" s="1"/>
  <c r="E54" i="8"/>
  <c r="D54" i="8" s="1"/>
  <c r="E962" i="8"/>
  <c r="D962" i="8" s="1"/>
  <c r="E481" i="8"/>
  <c r="D481" i="8" s="1"/>
  <c r="E3006" i="8"/>
  <c r="D3006" i="8" s="1"/>
  <c r="E2854" i="8"/>
  <c r="D2854" i="8" s="1"/>
  <c r="E2718" i="8"/>
  <c r="D2718" i="8" s="1"/>
  <c r="E2566" i="8"/>
  <c r="D2566" i="8" s="1"/>
  <c r="E2430" i="8"/>
  <c r="D2430" i="8" s="1"/>
  <c r="E2270" i="8"/>
  <c r="D2270" i="8" s="1"/>
  <c r="E2134" i="8"/>
  <c r="D2134" i="8" s="1"/>
  <c r="E1990" i="8"/>
  <c r="D1990" i="8" s="1"/>
  <c r="E1838" i="8"/>
  <c r="D1838" i="8" s="1"/>
  <c r="E1666" i="8"/>
  <c r="D1666" i="8" s="1"/>
  <c r="E1518" i="8"/>
  <c r="D1518" i="8" s="1"/>
  <c r="E1300" i="8"/>
  <c r="D1300" i="8" s="1"/>
  <c r="E1054" i="8"/>
  <c r="D1054" i="8" s="1"/>
  <c r="E721" i="8"/>
  <c r="D721" i="8" s="1"/>
  <c r="E260" i="8"/>
  <c r="D260" i="8" s="1"/>
  <c r="E1765" i="8"/>
  <c r="D1765" i="8" s="1"/>
  <c r="E1610" i="8"/>
  <c r="D1610" i="8" s="1"/>
  <c r="E1418" i="8"/>
  <c r="D1418" i="8" s="1"/>
  <c r="E1203" i="8"/>
  <c r="D1203" i="8" s="1"/>
  <c r="E948" i="8"/>
  <c r="D948" i="8" s="1"/>
  <c r="E501" i="8"/>
  <c r="D501" i="8" s="1"/>
  <c r="E2258" i="8"/>
  <c r="D2258" i="8" s="1"/>
  <c r="E2122" i="8"/>
  <c r="D2122" i="8" s="1"/>
  <c r="E1970" i="8"/>
  <c r="D1970" i="8" s="1"/>
  <c r="E1817" i="8"/>
  <c r="D1817" i="8" s="1"/>
  <c r="E1670" i="8"/>
  <c r="D1670" i="8" s="1"/>
  <c r="E1481" i="8"/>
  <c r="D1481" i="8" s="1"/>
  <c r="E1271" i="8"/>
  <c r="D1271" i="8" s="1"/>
  <c r="E1033" i="8"/>
  <c r="D1033" i="8" s="1"/>
  <c r="E708" i="8"/>
  <c r="D708" i="8" s="1"/>
  <c r="E151" i="8"/>
  <c r="D151" i="8" s="1"/>
  <c r="E1992" i="8"/>
  <c r="D1992" i="8" s="1"/>
  <c r="E1840" i="8"/>
  <c r="D1840" i="8" s="1"/>
  <c r="E1686" i="8"/>
  <c r="D1686" i="8" s="1"/>
  <c r="E1510" i="8"/>
  <c r="D1510" i="8" s="1"/>
  <c r="E1303" i="8"/>
  <c r="D1303" i="8" s="1"/>
  <c r="E1057" i="8"/>
  <c r="D1057" i="8" s="1"/>
  <c r="E772" i="8"/>
  <c r="D772" i="8" s="1"/>
  <c r="E237" i="8"/>
  <c r="D237" i="8" s="1"/>
  <c r="E1328" i="8"/>
  <c r="D1328" i="8" s="1"/>
  <c r="E1144" i="8"/>
  <c r="D1144" i="8" s="1"/>
  <c r="E889" i="8"/>
  <c r="D889" i="8" s="1"/>
  <c r="E508" i="8"/>
  <c r="D508" i="8" s="1"/>
  <c r="E51" i="8"/>
  <c r="D51" i="8" s="1"/>
  <c r="E1703" i="8"/>
  <c r="D1703" i="8" s="1"/>
  <c r="E1559" i="8"/>
  <c r="D1559" i="8" s="1"/>
  <c r="E1407" i="8"/>
  <c r="D1407" i="8" s="1"/>
  <c r="E1233" i="8"/>
  <c r="D1233" i="8" s="1"/>
  <c r="E1059" i="8"/>
  <c r="D1059" i="8" s="1"/>
  <c r="E904" i="8"/>
  <c r="D904" i="8" s="1"/>
  <c r="E735" i="8"/>
  <c r="D735" i="8" s="1"/>
  <c r="E503" i="8"/>
  <c r="D503" i="8" s="1"/>
  <c r="E337" i="8"/>
  <c r="D337" i="8" s="1"/>
  <c r="E59" i="8"/>
  <c r="D59" i="8" s="1"/>
  <c r="E802" i="8"/>
  <c r="D802" i="8" s="1"/>
  <c r="E597" i="8"/>
  <c r="D597" i="8" s="1"/>
  <c r="E406" i="8"/>
  <c r="D406" i="8" s="1"/>
  <c r="E156" i="8"/>
  <c r="D156" i="8" s="1"/>
  <c r="E1137" i="8"/>
  <c r="D1137" i="8" s="1"/>
  <c r="E945" i="8"/>
  <c r="D945" i="8" s="1"/>
  <c r="E771" i="8"/>
  <c r="D771" i="8" s="1"/>
  <c r="E605" i="8"/>
  <c r="D605" i="8" s="1"/>
  <c r="E355" i="8"/>
  <c r="D355" i="8" s="1"/>
  <c r="E122" i="8"/>
  <c r="D122" i="8" s="1"/>
  <c r="E915" i="8"/>
  <c r="D915" i="8" s="1"/>
  <c r="E749" i="8"/>
  <c r="D749" i="8" s="1"/>
  <c r="E507" i="8"/>
  <c r="D507" i="8" s="1"/>
  <c r="E315" i="8"/>
  <c r="D315" i="8" s="1"/>
  <c r="E77" i="8"/>
  <c r="D77" i="8" s="1"/>
  <c r="E1429" i="8"/>
  <c r="D1429" i="8" s="1"/>
  <c r="E1277" i="8"/>
  <c r="D1277" i="8" s="1"/>
  <c r="E1133" i="8"/>
  <c r="D1133" i="8" s="1"/>
  <c r="E989" i="8"/>
  <c r="D989" i="8" s="1"/>
  <c r="E853" i="8"/>
  <c r="D853" i="8" s="1"/>
  <c r="E682" i="8"/>
  <c r="D682" i="8" s="1"/>
  <c r="E494" i="8"/>
  <c r="D494" i="8" s="1"/>
  <c r="E316" i="8"/>
  <c r="D316" i="8" s="1"/>
  <c r="E129" i="8"/>
  <c r="D129" i="8" s="1"/>
  <c r="E155" i="8"/>
  <c r="D155" i="8" s="1"/>
  <c r="E9" i="8"/>
  <c r="D9" i="8" s="1"/>
  <c r="E610" i="8"/>
  <c r="D610" i="8" s="1"/>
  <c r="E427" i="8"/>
  <c r="D427" i="8" s="1"/>
  <c r="E271" i="8"/>
  <c r="D271" i="8" s="1"/>
  <c r="E98" i="8"/>
  <c r="D98" i="8" s="1"/>
  <c r="E632" i="8"/>
  <c r="D632" i="8" s="1"/>
  <c r="E480" i="8"/>
  <c r="D480" i="8" s="1"/>
  <c r="E336" i="8"/>
  <c r="D336" i="8" s="1"/>
  <c r="E184" i="8"/>
  <c r="D184" i="8" s="1"/>
  <c r="E56" i="8"/>
  <c r="D56" i="8" s="1"/>
  <c r="E4247" i="8"/>
  <c r="D4247" i="8" s="1"/>
  <c r="E5568" i="8"/>
  <c r="D5568" i="8" s="1"/>
  <c r="E6335" i="8"/>
  <c r="D6335" i="8" s="1"/>
  <c r="E7077" i="8"/>
  <c r="D7077" i="8" s="1"/>
  <c r="E7579" i="8"/>
  <c r="D7579" i="8" s="1"/>
  <c r="E7890" i="8"/>
  <c r="D7890" i="8" s="1"/>
  <c r="E8219" i="8"/>
  <c r="D8219" i="8" s="1"/>
  <c r="E8564" i="8"/>
  <c r="D8564" i="8" s="1"/>
  <c r="E8852" i="8"/>
  <c r="D8852" i="8" s="1"/>
  <c r="E9125" i="8"/>
  <c r="D9125" i="8" s="1"/>
  <c r="E9368" i="8"/>
  <c r="D9368" i="8" s="1"/>
  <c r="E9586" i="8"/>
  <c r="D9586" i="8" s="1"/>
  <c r="E9829" i="8"/>
  <c r="D9829" i="8" s="1"/>
  <c r="E3549" i="8"/>
  <c r="D3549" i="8" s="1"/>
  <c r="E5079" i="8"/>
  <c r="D5079" i="8" s="1"/>
  <c r="E6100" i="8"/>
  <c r="D6100" i="8" s="1"/>
  <c r="E6817" i="8"/>
  <c r="D6817" i="8" s="1"/>
  <c r="E7441" i="8"/>
  <c r="D7441" i="8" s="1"/>
  <c r="E7769" i="8"/>
  <c r="D7769" i="8" s="1"/>
  <c r="E8116" i="8"/>
  <c r="D8116" i="8" s="1"/>
  <c r="E8427" i="8"/>
  <c r="D8427" i="8" s="1"/>
  <c r="E8762" i="8"/>
  <c r="D8762" i="8" s="1"/>
  <c r="E9034" i="8"/>
  <c r="D9034" i="8" s="1"/>
  <c r="E9271" i="8"/>
  <c r="D9271" i="8" s="1"/>
  <c r="E9501" i="8"/>
  <c r="D9501" i="8" s="1"/>
  <c r="E9757" i="8"/>
  <c r="D9757" i="8" s="1"/>
  <c r="E9962" i="8"/>
  <c r="D9962" i="8" s="1"/>
  <c r="E9738" i="8"/>
  <c r="D9738" i="8" s="1"/>
  <c r="E3938" i="8"/>
  <c r="D3938" i="8" s="1"/>
  <c r="E6967" i="8"/>
  <c r="D6967" i="8" s="1"/>
  <c r="E6367" i="8"/>
  <c r="D6367" i="8" s="1"/>
  <c r="E4975" i="8"/>
  <c r="D4975" i="8" s="1"/>
  <c r="E3639" i="8"/>
  <c r="D3639" i="8" s="1"/>
  <c r="E2735" i="8"/>
  <c r="D2735" i="8" s="1"/>
  <c r="E2655" i="8"/>
  <c r="D2655" i="8" s="1"/>
  <c r="E9924" i="8"/>
  <c r="D9924" i="8" s="1"/>
  <c r="E9821" i="8"/>
  <c r="D9821" i="8" s="1"/>
  <c r="E9719" i="8"/>
  <c r="D9719" i="8" s="1"/>
  <c r="E9616" i="8"/>
  <c r="D9616" i="8" s="1"/>
  <c r="E9514" i="8"/>
  <c r="D9514" i="8" s="1"/>
  <c r="E9412" i="8"/>
  <c r="D9412" i="8" s="1"/>
  <c r="E9309" i="8"/>
  <c r="D9309" i="8" s="1"/>
  <c r="E9207" i="8"/>
  <c r="D9207" i="8" s="1"/>
  <c r="E9104" i="8"/>
  <c r="D9104" i="8" s="1"/>
  <c r="E8986" i="8"/>
  <c r="D8986" i="8" s="1"/>
  <c r="E8858" i="8"/>
  <c r="D8858" i="8" s="1"/>
  <c r="E8730" i="8"/>
  <c r="D8730" i="8" s="1"/>
  <c r="E8602" i="8"/>
  <c r="D8602" i="8" s="1"/>
  <c r="E8464" i="8"/>
  <c r="D8464" i="8" s="1"/>
  <c r="E8317" i="8"/>
  <c r="D8317" i="8" s="1"/>
  <c r="E8171" i="8"/>
  <c r="D8171" i="8" s="1"/>
  <c r="E8025" i="8"/>
  <c r="D8025" i="8" s="1"/>
  <c r="E7879" i="8"/>
  <c r="D7879" i="8" s="1"/>
  <c r="E7732" i="8"/>
  <c r="D7732" i="8" s="1"/>
  <c r="E7586" i="8"/>
  <c r="D7586" i="8" s="1"/>
  <c r="E7413" i="8"/>
  <c r="D7413" i="8" s="1"/>
  <c r="E7177" i="8"/>
  <c r="D7177" i="8" s="1"/>
  <c r="E6894" i="8"/>
  <c r="D6894" i="8" s="1"/>
  <c r="E6583" i="8"/>
  <c r="D6583" i="8" s="1"/>
  <c r="E6273" i="8"/>
  <c r="D6273" i="8" s="1"/>
  <c r="E5919" i="8"/>
  <c r="D5919" i="8" s="1"/>
  <c r="E5532" i="8"/>
  <c r="D5532" i="8" s="1"/>
  <c r="E5011" i="8"/>
  <c r="D5011" i="8" s="1"/>
  <c r="E4360" i="8"/>
  <c r="D4360" i="8" s="1"/>
  <c r="E3371" i="8"/>
  <c r="D3371" i="8" s="1"/>
  <c r="E9970" i="8"/>
  <c r="D9970" i="8" s="1"/>
  <c r="E9868" i="8"/>
  <c r="D9868" i="8" s="1"/>
  <c r="E9765" i="8"/>
  <c r="D9765" i="8" s="1"/>
  <c r="E9663" i="8"/>
  <c r="D9663" i="8" s="1"/>
  <c r="E9560" i="8"/>
  <c r="D9560" i="8" s="1"/>
  <c r="E9458" i="8"/>
  <c r="D9458" i="8" s="1"/>
  <c r="E9356" i="8"/>
  <c r="D9356" i="8" s="1"/>
  <c r="E9253" i="8"/>
  <c r="D9253" i="8" s="1"/>
  <c r="E9151" i="8"/>
  <c r="D9151" i="8" s="1"/>
  <c r="E9044" i="8"/>
  <c r="D9044" i="8" s="1"/>
  <c r="E8916" i="8"/>
  <c r="D8916" i="8" s="1"/>
  <c r="E8788" i="8"/>
  <c r="D8788" i="8" s="1"/>
  <c r="E8660" i="8"/>
  <c r="D8660" i="8" s="1"/>
  <c r="E8530" i="8"/>
  <c r="D8530" i="8" s="1"/>
  <c r="E8384" i="8"/>
  <c r="D8384" i="8" s="1"/>
  <c r="E8237" i="8"/>
  <c r="D8237" i="8" s="1"/>
  <c r="E8091" i="8"/>
  <c r="D8091" i="8" s="1"/>
  <c r="E7945" i="8"/>
  <c r="D7945" i="8" s="1"/>
  <c r="E7799" i="8"/>
  <c r="D7799" i="8" s="1"/>
  <c r="E7652" i="8"/>
  <c r="D7652" i="8" s="1"/>
  <c r="E7500" i="8"/>
  <c r="D7500" i="8" s="1"/>
  <c r="E7285" i="8"/>
  <c r="D7285" i="8" s="1"/>
  <c r="E7036" i="8"/>
  <c r="D7036" i="8" s="1"/>
  <c r="E6725" i="8"/>
  <c r="D6725" i="8" s="1"/>
  <c r="E6412" i="8"/>
  <c r="D6412" i="8" s="1"/>
  <c r="E6083" i="8"/>
  <c r="D6083" i="8" s="1"/>
  <c r="E5724" i="8"/>
  <c r="D5724" i="8" s="1"/>
  <c r="E5268" i="8"/>
  <c r="D5268" i="8" s="1"/>
  <c r="E4665" i="8"/>
  <c r="D4665" i="8" s="1"/>
  <c r="E3922" i="8"/>
  <c r="D3922" i="8" s="1"/>
  <c r="E2089" i="8"/>
  <c r="D2089" i="8" s="1"/>
  <c r="E48" i="8"/>
  <c r="D48" i="8" s="1"/>
  <c r="E112" i="8"/>
  <c r="D112" i="8" s="1"/>
  <c r="E176" i="8"/>
  <c r="D176" i="8" s="1"/>
  <c r="E240" i="8"/>
  <c r="D240" i="8" s="1"/>
  <c r="E304" i="8"/>
  <c r="D304" i="8" s="1"/>
  <c r="E368" i="8"/>
  <c r="D368" i="8" s="1"/>
  <c r="E432" i="8"/>
  <c r="D432" i="8" s="1"/>
  <c r="E496" i="8"/>
  <c r="D496" i="8" s="1"/>
  <c r="E560" i="8"/>
  <c r="D560" i="8" s="1"/>
  <c r="E624" i="8"/>
  <c r="D624" i="8" s="1"/>
  <c r="E5" i="8"/>
  <c r="D5" i="8" s="1"/>
  <c r="E79" i="8"/>
  <c r="D79" i="8" s="1"/>
  <c r="E153" i="8"/>
  <c r="D153" i="8" s="1"/>
  <c r="E226" i="8"/>
  <c r="D226" i="8" s="1"/>
  <c r="E299" i="8"/>
  <c r="D299" i="8" s="1"/>
  <c r="E372" i="8"/>
  <c r="D372" i="8" s="1"/>
  <c r="E445" i="8"/>
  <c r="D445" i="8" s="1"/>
  <c r="E518" i="8"/>
  <c r="D518" i="8" s="1"/>
  <c r="E591" i="8"/>
  <c r="D591" i="8" s="1"/>
  <c r="E665" i="8"/>
  <c r="D665" i="8" s="1"/>
  <c r="E731" i="8"/>
  <c r="D731" i="8" s="1"/>
  <c r="E19" i="8"/>
  <c r="D19" i="8" s="1"/>
  <c r="E102" i="8"/>
  <c r="D102" i="8" s="1"/>
  <c r="E186" i="8"/>
  <c r="D186" i="8" s="1"/>
  <c r="E35" i="8"/>
  <c r="D35" i="8" s="1"/>
  <c r="E118" i="8"/>
  <c r="D118" i="8" s="1"/>
  <c r="E202" i="8"/>
  <c r="D202" i="8" s="1"/>
  <c r="E285" i="8"/>
  <c r="D285" i="8" s="1"/>
  <c r="E369" i="8"/>
  <c r="D369" i="8" s="1"/>
  <c r="E452" i="8"/>
  <c r="D452" i="8" s="1"/>
  <c r="E535" i="8"/>
  <c r="D535" i="8" s="1"/>
  <c r="E620" i="8"/>
  <c r="D620" i="8" s="1"/>
  <c r="E701" i="8"/>
  <c r="D701" i="8" s="1"/>
  <c r="E773" i="8"/>
  <c r="D773" i="8" s="1"/>
  <c r="E837" i="8"/>
  <c r="D837" i="8" s="1"/>
  <c r="E901" i="8"/>
  <c r="D901" i="8" s="1"/>
  <c r="E965" i="8"/>
  <c r="D965" i="8" s="1"/>
  <c r="E1029" i="8"/>
  <c r="D1029" i="8" s="1"/>
  <c r="E1093" i="8"/>
  <c r="D1093" i="8" s="1"/>
  <c r="E1157" i="8"/>
  <c r="D1157" i="8" s="1"/>
  <c r="E1221" i="8"/>
  <c r="D1221" i="8" s="1"/>
  <c r="E1285" i="8"/>
  <c r="D1285" i="8" s="1"/>
  <c r="E1349" i="8"/>
  <c r="D1349" i="8" s="1"/>
  <c r="E1413" i="8"/>
  <c r="D1413" i="8" s="1"/>
  <c r="E1477" i="8"/>
  <c r="D1477" i="8" s="1"/>
  <c r="E21" i="8"/>
  <c r="D21" i="8" s="1"/>
  <c r="E132" i="8"/>
  <c r="D132" i="8" s="1"/>
  <c r="E245" i="8"/>
  <c r="D245" i="8" s="1"/>
  <c r="E340" i="8"/>
  <c r="D340" i="8" s="1"/>
  <c r="E435" i="8"/>
  <c r="D435" i="8" s="1"/>
  <c r="E531" i="8"/>
  <c r="D531" i="8" s="1"/>
  <c r="E626" i="8"/>
  <c r="D626" i="8" s="1"/>
  <c r="E717" i="8"/>
  <c r="D717" i="8" s="1"/>
  <c r="E796" i="8"/>
  <c r="D796" i="8" s="1"/>
  <c r="E870" i="8"/>
  <c r="D870" i="8" s="1"/>
  <c r="E943" i="8"/>
  <c r="D943" i="8" s="1"/>
  <c r="E53" i="8"/>
  <c r="D53" i="8" s="1"/>
  <c r="E164" i="8"/>
  <c r="D164" i="8" s="1"/>
  <c r="E270" i="8"/>
  <c r="D270" i="8" s="1"/>
  <c r="E366" i="8"/>
  <c r="D366" i="8" s="1"/>
  <c r="E461" i="8"/>
  <c r="D461" i="8" s="1"/>
  <c r="E558" i="8"/>
  <c r="D558" i="8" s="1"/>
  <c r="E653" i="8"/>
  <c r="D653" i="8" s="1"/>
  <c r="E741" i="8"/>
  <c r="D741" i="8" s="1"/>
  <c r="E817" i="8"/>
  <c r="D817" i="8" s="1"/>
  <c r="E890" i="8"/>
  <c r="D890" i="8" s="1"/>
  <c r="E963" i="8"/>
  <c r="D963" i="8" s="1"/>
  <c r="E1036" i="8"/>
  <c r="D1036" i="8" s="1"/>
  <c r="E1110" i="8"/>
  <c r="D1110" i="8" s="1"/>
  <c r="E1183" i="8"/>
  <c r="D1183" i="8" s="1"/>
  <c r="E114" i="8"/>
  <c r="D114" i="8" s="1"/>
  <c r="E225" i="8"/>
  <c r="D225" i="8" s="1"/>
  <c r="E323" i="8"/>
  <c r="D323" i="8" s="1"/>
  <c r="E419" i="8"/>
  <c r="D419" i="8" s="1"/>
  <c r="E514" i="8"/>
  <c r="D514" i="8" s="1"/>
  <c r="E611" i="8"/>
  <c r="D611" i="8" s="1"/>
  <c r="E703" i="8"/>
  <c r="D703" i="8" s="1"/>
  <c r="E784" i="8"/>
  <c r="D784" i="8" s="1"/>
  <c r="E857" i="8"/>
  <c r="D857" i="8" s="1"/>
  <c r="E930" i="8"/>
  <c r="D930" i="8" s="1"/>
  <c r="E115" i="8"/>
  <c r="D115" i="8" s="1"/>
  <c r="E227" i="8"/>
  <c r="D227" i="8" s="1"/>
  <c r="E324" i="8"/>
  <c r="D324" i="8" s="1"/>
  <c r="E420" i="8"/>
  <c r="D420" i="8" s="1"/>
  <c r="E516" i="8"/>
  <c r="D516" i="8" s="1"/>
  <c r="E612" i="8"/>
  <c r="D612" i="8" s="1"/>
  <c r="E704" i="8"/>
  <c r="D704" i="8" s="1"/>
  <c r="E785" i="8"/>
  <c r="D785" i="8" s="1"/>
  <c r="E858" i="8"/>
  <c r="D858" i="8" s="1"/>
  <c r="E931" i="8"/>
  <c r="D931" i="8" s="1"/>
  <c r="E1004" i="8"/>
  <c r="D1004" i="8" s="1"/>
  <c r="E1078" i="8"/>
  <c r="D1078" i="8" s="1"/>
  <c r="E1151" i="8"/>
  <c r="D1151" i="8" s="1"/>
  <c r="E1224" i="8"/>
  <c r="D1224" i="8" s="1"/>
  <c r="E1297" i="8"/>
  <c r="D1297" i="8" s="1"/>
  <c r="E1370" i="8"/>
  <c r="D1370" i="8" s="1"/>
  <c r="E1443" i="8"/>
  <c r="D1443" i="8" s="1"/>
  <c r="E1516" i="8"/>
  <c r="D1516" i="8" s="1"/>
  <c r="E1583" i="8"/>
  <c r="D1583" i="8" s="1"/>
  <c r="E1647" i="8"/>
  <c r="D1647" i="8" s="1"/>
  <c r="E1711" i="8"/>
  <c r="D1711" i="8" s="1"/>
  <c r="E1775" i="8"/>
  <c r="D1775" i="8" s="1"/>
  <c r="E41" i="8"/>
  <c r="D41" i="8" s="1"/>
  <c r="E219" i="8"/>
  <c r="D219" i="8" s="1"/>
  <c r="E413" i="8"/>
  <c r="D413" i="8" s="1"/>
  <c r="E604" i="8"/>
  <c r="D604" i="8" s="1"/>
  <c r="E779" i="8"/>
  <c r="D779" i="8" s="1"/>
  <c r="E926" i="8"/>
  <c r="D926" i="8" s="1"/>
  <c r="E1034" i="8"/>
  <c r="D1034" i="8" s="1"/>
  <c r="E1131" i="8"/>
  <c r="D1131" i="8" s="1"/>
  <c r="E1223" i="8"/>
  <c r="D1223" i="8" s="1"/>
  <c r="E1307" i="8"/>
  <c r="D1307" i="8" s="1"/>
  <c r="E1391" i="8"/>
  <c r="D1391" i="8" s="1"/>
  <c r="E83" i="8"/>
  <c r="D83" i="8" s="1"/>
  <c r="E322" i="8"/>
  <c r="D322" i="8" s="1"/>
  <c r="E541" i="8"/>
  <c r="D541" i="8" s="1"/>
  <c r="E750" i="8"/>
  <c r="D750" i="8" s="1"/>
  <c r="E919" i="8"/>
  <c r="D919" i="8" s="1"/>
  <c r="E1043" i="8"/>
  <c r="D1043" i="8" s="1"/>
  <c r="E1154" i="8"/>
  <c r="D1154" i="8" s="1"/>
  <c r="E1256" i="8"/>
  <c r="D1256" i="8" s="1"/>
  <c r="E1351" i="8"/>
  <c r="D1351" i="8" s="1"/>
  <c r="E1447" i="8"/>
  <c r="D1447" i="8" s="1"/>
  <c r="E1530" i="8"/>
  <c r="D1530" i="8" s="1"/>
  <c r="E1604" i="8"/>
  <c r="D1604" i="8" s="1"/>
  <c r="E1677" i="8"/>
  <c r="D1677" i="8" s="1"/>
  <c r="E1750" i="8"/>
  <c r="D1750" i="8" s="1"/>
  <c r="E1824" i="8"/>
  <c r="D1824" i="8" s="1"/>
  <c r="E1888" i="8"/>
  <c r="D1888" i="8" s="1"/>
  <c r="E1952" i="8"/>
  <c r="D1952" i="8" s="1"/>
  <c r="E2016" i="8"/>
  <c r="D2016" i="8" s="1"/>
  <c r="E2080" i="8"/>
  <c r="D2080" i="8" s="1"/>
  <c r="E214" i="8"/>
  <c r="D214" i="8" s="1"/>
  <c r="E439" i="8"/>
  <c r="D439" i="8" s="1"/>
  <c r="E657" i="8"/>
  <c r="D657" i="8" s="1"/>
  <c r="E841" i="8"/>
  <c r="D841" i="8" s="1"/>
  <c r="E992" i="8"/>
  <c r="D992" i="8" s="1"/>
  <c r="E1103" i="8"/>
  <c r="D1103" i="8" s="1"/>
  <c r="E1210" i="8"/>
  <c r="D1210" i="8" s="1"/>
  <c r="E1305" i="8"/>
  <c r="D1305" i="8" s="1"/>
  <c r="E1402" i="8"/>
  <c r="D1402" i="8" s="1"/>
  <c r="E1491" i="8"/>
  <c r="D1491" i="8" s="1"/>
  <c r="E1570" i="8"/>
  <c r="D1570" i="8" s="1"/>
  <c r="E1643" i="8"/>
  <c r="D1643" i="8" s="1"/>
  <c r="E1716" i="8"/>
  <c r="D1716" i="8" s="1"/>
  <c r="E1789" i="8"/>
  <c r="D1789" i="8" s="1"/>
  <c r="E1858" i="8"/>
  <c r="D1858" i="8" s="1"/>
  <c r="E1922" i="8"/>
  <c r="D1922" i="8" s="1"/>
  <c r="E1986" i="8"/>
  <c r="D1986" i="8" s="1"/>
  <c r="E2050" i="8"/>
  <c r="D2050" i="8" s="1"/>
  <c r="E2114" i="8"/>
  <c r="D2114" i="8" s="1"/>
  <c r="E2178" i="8"/>
  <c r="D2178" i="8" s="1"/>
  <c r="E2242" i="8"/>
  <c r="D2242" i="8" s="1"/>
  <c r="E166" i="8"/>
  <c r="D166" i="8" s="1"/>
  <c r="E394" i="8"/>
  <c r="D394" i="8" s="1"/>
  <c r="E613" i="8"/>
  <c r="D613" i="8" s="1"/>
  <c r="E807" i="8"/>
  <c r="D807" i="8" s="1"/>
  <c r="E966" i="8"/>
  <c r="D966" i="8" s="1"/>
  <c r="E1080" i="8"/>
  <c r="D1080" i="8" s="1"/>
  <c r="E1191" i="8"/>
  <c r="D1191" i="8" s="1"/>
  <c r="E1287" i="8"/>
  <c r="D1287" i="8" s="1"/>
  <c r="E1383" i="8"/>
  <c r="D1383" i="8" s="1"/>
  <c r="E1474" i="8"/>
  <c r="D1474" i="8" s="1"/>
  <c r="E1555" i="8"/>
  <c r="D1555" i="8" s="1"/>
  <c r="E1628" i="8"/>
  <c r="D1628" i="8" s="1"/>
  <c r="E1701" i="8"/>
  <c r="D1701" i="8" s="1"/>
  <c r="E1774" i="8"/>
  <c r="D1774" i="8" s="1"/>
  <c r="E1845" i="8"/>
  <c r="D1845" i="8" s="1"/>
  <c r="E167" i="8"/>
  <c r="D167" i="8" s="1"/>
  <c r="E397" i="8"/>
  <c r="D397" i="8" s="1"/>
  <c r="E615" i="8"/>
  <c r="D615" i="8" s="1"/>
  <c r="E809" i="8"/>
  <c r="D809" i="8" s="1"/>
  <c r="E967" i="8"/>
  <c r="D967" i="8" s="1"/>
  <c r="E1081" i="8"/>
  <c r="D1081" i="8" s="1"/>
  <c r="E1193" i="8"/>
  <c r="D1193" i="8" s="1"/>
  <c r="E1289" i="8"/>
  <c r="D1289" i="8" s="1"/>
  <c r="E1384" i="8"/>
  <c r="D1384" i="8" s="1"/>
  <c r="E1475" i="8"/>
  <c r="D1475" i="8" s="1"/>
  <c r="E1556" i="8"/>
  <c r="D1556" i="8" s="1"/>
  <c r="E1629" i="8"/>
  <c r="D1629" i="8" s="1"/>
  <c r="E1702" i="8"/>
  <c r="D1702" i="8" s="1"/>
  <c r="E1776" i="8"/>
  <c r="D1776" i="8" s="1"/>
  <c r="E1846" i="8"/>
  <c r="D1846" i="8" s="1"/>
  <c r="E1910" i="8"/>
  <c r="D1910" i="8" s="1"/>
  <c r="E1974" i="8"/>
  <c r="D1974" i="8" s="1"/>
  <c r="E2038" i="8"/>
  <c r="D2038" i="8" s="1"/>
  <c r="E2102" i="8"/>
  <c r="D2102" i="8" s="1"/>
  <c r="E2166" i="8"/>
  <c r="D2166" i="8" s="1"/>
  <c r="E2230" i="8"/>
  <c r="D2230" i="8" s="1"/>
  <c r="E2294" i="8"/>
  <c r="D2294" i="8" s="1"/>
  <c r="E2358" i="8"/>
  <c r="D2358" i="8" s="1"/>
  <c r="E2422" i="8"/>
  <c r="D2422" i="8" s="1"/>
  <c r="E2486" i="8"/>
  <c r="D2486" i="8" s="1"/>
  <c r="E2550" i="8"/>
  <c r="D2550" i="8" s="1"/>
  <c r="E2614" i="8"/>
  <c r="D2614" i="8" s="1"/>
  <c r="E2678" i="8"/>
  <c r="D2678" i="8" s="1"/>
  <c r="E2742" i="8"/>
  <c r="D2742" i="8" s="1"/>
  <c r="E2806" i="8"/>
  <c r="D2806" i="8" s="1"/>
  <c r="E2870" i="8"/>
  <c r="D2870" i="8" s="1"/>
  <c r="E2934" i="8"/>
  <c r="D2934" i="8" s="1"/>
  <c r="E2998" i="8"/>
  <c r="D2998" i="8" s="1"/>
  <c r="E3062" i="8"/>
  <c r="D3062" i="8" s="1"/>
  <c r="E321" i="8"/>
  <c r="D321" i="8" s="1"/>
  <c r="E278" i="8"/>
  <c r="D278" i="8" s="1"/>
  <c r="E711" i="8"/>
  <c r="D711" i="8" s="1"/>
  <c r="E1020" i="8"/>
  <c r="D1020" i="8" s="1"/>
  <c r="E1236" i="8"/>
  <c r="D1236" i="8" s="1"/>
  <c r="E179" i="8"/>
  <c r="D179" i="8" s="1"/>
  <c r="E625" i="8"/>
  <c r="D625" i="8" s="1"/>
  <c r="E975" i="8"/>
  <c r="D975" i="8" s="1"/>
  <c r="E1198" i="8"/>
  <c r="D1198" i="8" s="1"/>
  <c r="E1387" i="8"/>
  <c r="D1387" i="8" s="1"/>
  <c r="E1560" i="8"/>
  <c r="D1560" i="8" s="1"/>
  <c r="E1706" i="8"/>
  <c r="D1706" i="8" s="1"/>
  <c r="E1849" i="8"/>
  <c r="D1849" i="8" s="1"/>
  <c r="E1956" i="8"/>
  <c r="D1956" i="8" s="1"/>
  <c r="E2059" i="8"/>
  <c r="D2059" i="8" s="1"/>
  <c r="E2149" i="8"/>
  <c r="D2149" i="8" s="1"/>
  <c r="E2235" i="8"/>
  <c r="D2235" i="8" s="1"/>
  <c r="E2313" i="8"/>
  <c r="D2313" i="8" s="1"/>
  <c r="E2386" i="8"/>
  <c r="D2386" i="8" s="1"/>
  <c r="E2459" i="8"/>
  <c r="D2459" i="8" s="1"/>
  <c r="E2532" i="8"/>
  <c r="D2532" i="8" s="1"/>
  <c r="E2605" i="8"/>
  <c r="D2605" i="8" s="1"/>
  <c r="E2679" i="8"/>
  <c r="D2679" i="8" s="1"/>
  <c r="E2752" i="8"/>
  <c r="D2752" i="8" s="1"/>
  <c r="E2825" i="8"/>
  <c r="D2825" i="8" s="1"/>
  <c r="E2898" i="8"/>
  <c r="D2898" i="8" s="1"/>
  <c r="E62" i="8"/>
  <c r="D62" i="8" s="1"/>
  <c r="E523" i="8"/>
  <c r="D523" i="8" s="1"/>
  <c r="E905" i="8"/>
  <c r="D905" i="8" s="1"/>
  <c r="E1147" i="8"/>
  <c r="D1147" i="8" s="1"/>
  <c r="E1344" i="8"/>
  <c r="D1344" i="8" s="1"/>
  <c r="E736" i="8"/>
  <c r="D736" i="8" s="1"/>
  <c r="E1167" i="8"/>
  <c r="D1167" i="8" s="1"/>
  <c r="E1448" i="8"/>
  <c r="D1448" i="8" s="1"/>
  <c r="E1626" i="8"/>
  <c r="D1626" i="8" s="1"/>
  <c r="E1792" i="8"/>
  <c r="D1792" i="8" s="1"/>
  <c r="E1929" i="8"/>
  <c r="D1929" i="8" s="1"/>
  <c r="E2047" i="8"/>
  <c r="D2047" i="8" s="1"/>
  <c r="E2152" i="8"/>
  <c r="D2152" i="8" s="1"/>
  <c r="E2249" i="8"/>
  <c r="D2249" i="8" s="1"/>
  <c r="E2336" i="8"/>
  <c r="D2336" i="8" s="1"/>
  <c r="E2419" i="8"/>
  <c r="D2419" i="8" s="1"/>
  <c r="E2503" i="8"/>
  <c r="D2503" i="8" s="1"/>
  <c r="E2586" i="8"/>
  <c r="D2586" i="8" s="1"/>
  <c r="E2671" i="8"/>
  <c r="D2671" i="8" s="1"/>
  <c r="E2754" i="8"/>
  <c r="D2754" i="8" s="1"/>
  <c r="E2837" i="8"/>
  <c r="D2837" i="8" s="1"/>
  <c r="E2921" i="8"/>
  <c r="D2921" i="8" s="1"/>
  <c r="E3000" i="8"/>
  <c r="D3000" i="8" s="1"/>
  <c r="E752" i="8"/>
  <c r="D752" i="8" s="1"/>
  <c r="E1182" i="8"/>
  <c r="D1182" i="8" s="1"/>
  <c r="E1451" i="8"/>
  <c r="D1451" i="8" s="1"/>
  <c r="E1630" i="8"/>
  <c r="D1630" i="8" s="1"/>
  <c r="E1800" i="8"/>
  <c r="D1800" i="8" s="1"/>
  <c r="E1933" i="8"/>
  <c r="D1933" i="8" s="1"/>
  <c r="E2051" i="8"/>
  <c r="D2051" i="8" s="1"/>
  <c r="E2155" i="8"/>
  <c r="D2155" i="8" s="1"/>
  <c r="E2252" i="8"/>
  <c r="D2252" i="8" s="1"/>
  <c r="E2338" i="8"/>
  <c r="D2338" i="8" s="1"/>
  <c r="E2421" i="8"/>
  <c r="D2421" i="8" s="1"/>
  <c r="E2506" i="8"/>
  <c r="D2506" i="8" s="1"/>
  <c r="E2589" i="8"/>
  <c r="D2589" i="8" s="1"/>
  <c r="E2673" i="8"/>
  <c r="D2673" i="8" s="1"/>
  <c r="E2756" i="8"/>
  <c r="D2756" i="8" s="1"/>
  <c r="E2840" i="8"/>
  <c r="D2840" i="8" s="1"/>
  <c r="E2923" i="8"/>
  <c r="D2923" i="8" s="1"/>
  <c r="E3002" i="8"/>
  <c r="D3002" i="8" s="1"/>
  <c r="E3075" i="8"/>
  <c r="D3075" i="8" s="1"/>
  <c r="E194" i="8"/>
  <c r="D194" i="8" s="1"/>
  <c r="E910" i="8"/>
  <c r="D910" i="8" s="1"/>
  <c r="E1266" i="8"/>
  <c r="D1266" i="8" s="1"/>
  <c r="E1508" i="8"/>
  <c r="D1508" i="8" s="1"/>
  <c r="E1678" i="8"/>
  <c r="D1678" i="8" s="1"/>
  <c r="E1843" i="8"/>
  <c r="D1843" i="8" s="1"/>
  <c r="E1965" i="8"/>
  <c r="D1965" i="8" s="1"/>
  <c r="E2083" i="8"/>
  <c r="D2083" i="8" s="1"/>
  <c r="E2183" i="8"/>
  <c r="D2183" i="8" s="1"/>
  <c r="E2279" i="8"/>
  <c r="D2279" i="8" s="1"/>
  <c r="E2362" i="8"/>
  <c r="D2362" i="8" s="1"/>
  <c r="E538" i="8"/>
  <c r="D538" i="8" s="1"/>
  <c r="E1065" i="8"/>
  <c r="D1065" i="8" s="1"/>
  <c r="E1382" i="8"/>
  <c r="D1382" i="8" s="1"/>
  <c r="E1576" i="8"/>
  <c r="D1576" i="8" s="1"/>
  <c r="E1745" i="8"/>
  <c r="D1745" i="8" s="1"/>
  <c r="E1895" i="8"/>
  <c r="D1895" i="8" s="1"/>
  <c r="E2012" i="8"/>
  <c r="D2012" i="8" s="1"/>
  <c r="E795" i="8"/>
  <c r="D795" i="8" s="1"/>
  <c r="E1468" i="8"/>
  <c r="D1468" i="8" s="1"/>
  <c r="E1810" i="8"/>
  <c r="D1810" i="8" s="1"/>
  <c r="E2060" i="8"/>
  <c r="D2060" i="8" s="1"/>
  <c r="E2223" i="8"/>
  <c r="D2223" i="8" s="1"/>
  <c r="E2364" i="8"/>
  <c r="D2364" i="8" s="1"/>
  <c r="E2481" i="8"/>
  <c r="D2481" i="8" s="1"/>
  <c r="E2593" i="8"/>
  <c r="D2593" i="8" s="1"/>
  <c r="E2705" i="8"/>
  <c r="D2705" i="8" s="1"/>
  <c r="E2815" i="8"/>
  <c r="D2815" i="8" s="1"/>
  <c r="E2928" i="8"/>
  <c r="D2928" i="8" s="1"/>
  <c r="E3026" i="8"/>
  <c r="D3026" i="8" s="1"/>
  <c r="E3107" i="8"/>
  <c r="D3107" i="8" s="1"/>
  <c r="E3174" i="8"/>
  <c r="D3174" i="8" s="1"/>
  <c r="E3238" i="8"/>
  <c r="D3238" i="8" s="1"/>
  <c r="E3302" i="8"/>
  <c r="D3302" i="8" s="1"/>
  <c r="E3366" i="8"/>
  <c r="D3366" i="8" s="1"/>
  <c r="E3430" i="8"/>
  <c r="D3430" i="8" s="1"/>
  <c r="E3494" i="8"/>
  <c r="D3494" i="8" s="1"/>
  <c r="E3558" i="8"/>
  <c r="D3558" i="8" s="1"/>
  <c r="E3622" i="8"/>
  <c r="D3622" i="8" s="1"/>
  <c r="E291" i="8"/>
  <c r="D291" i="8" s="1"/>
  <c r="E1302" i="8"/>
  <c r="D1302" i="8" s="1"/>
  <c r="E1697" i="8"/>
  <c r="D1697" i="8" s="1"/>
  <c r="E1979" i="8"/>
  <c r="D1979" i="8" s="1"/>
  <c r="E2172" i="8"/>
  <c r="D2172" i="8" s="1"/>
  <c r="E2319" i="8"/>
  <c r="D2319" i="8" s="1"/>
  <c r="E2444" i="8"/>
  <c r="D2444" i="8" s="1"/>
  <c r="E2554" i="8"/>
  <c r="D2554" i="8" s="1"/>
  <c r="E2666" i="8"/>
  <c r="D2666" i="8" s="1"/>
  <c r="E2778" i="8"/>
  <c r="D2778" i="8" s="1"/>
  <c r="E2888" i="8"/>
  <c r="D2888" i="8" s="1"/>
  <c r="E2996" i="8"/>
  <c r="D2996" i="8" s="1"/>
  <c r="E3081" i="8"/>
  <c r="D3081" i="8" s="1"/>
  <c r="E3152" i="8"/>
  <c r="D3152" i="8" s="1"/>
  <c r="E3216" i="8"/>
  <c r="D3216" i="8" s="1"/>
  <c r="E3280" i="8"/>
  <c r="D3280" i="8" s="1"/>
  <c r="E3344" i="8"/>
  <c r="D3344" i="8" s="1"/>
  <c r="E3408" i="8"/>
  <c r="D3408" i="8" s="1"/>
  <c r="E3472" i="8"/>
  <c r="D3472" i="8" s="1"/>
  <c r="E3536" i="8"/>
  <c r="D3536" i="8" s="1"/>
  <c r="E3600" i="8"/>
  <c r="D3600" i="8" s="1"/>
  <c r="E3664" i="8"/>
  <c r="D3664" i="8" s="1"/>
  <c r="E3728" i="8"/>
  <c r="D3728" i="8" s="1"/>
  <c r="E95" i="8"/>
  <c r="D95" i="8" s="1"/>
  <c r="E1162" i="8"/>
  <c r="D1162" i="8" s="1"/>
  <c r="E1624" i="8"/>
  <c r="D1624" i="8" s="1"/>
  <c r="E1927" i="8"/>
  <c r="D1927" i="8" s="1"/>
  <c r="E2136" i="8"/>
  <c r="D2136" i="8" s="1"/>
  <c r="E2290" i="8"/>
  <c r="D2290" i="8" s="1"/>
  <c r="E2418" i="8"/>
  <c r="D2418" i="8" s="1"/>
  <c r="E2530" i="8"/>
  <c r="D2530" i="8" s="1"/>
  <c r="E2643" i="8"/>
  <c r="D2643" i="8" s="1"/>
  <c r="E2753" i="8"/>
  <c r="D2753" i="8" s="1"/>
  <c r="E2865" i="8"/>
  <c r="D2865" i="8" s="1"/>
  <c r="E2976" i="8"/>
  <c r="D2976" i="8" s="1"/>
  <c r="E3063" i="8"/>
  <c r="D3063" i="8" s="1"/>
  <c r="E3138" i="8"/>
  <c r="D3138" i="8" s="1"/>
  <c r="E3202" i="8"/>
  <c r="D3202" i="8" s="1"/>
  <c r="E3266" i="8"/>
  <c r="D3266" i="8" s="1"/>
  <c r="E3330" i="8"/>
  <c r="D3330" i="8" s="1"/>
  <c r="E3394" i="8"/>
  <c r="D3394" i="8" s="1"/>
  <c r="E3458" i="8"/>
  <c r="D3458" i="8" s="1"/>
  <c r="E3522" i="8"/>
  <c r="D3522" i="8" s="1"/>
  <c r="E3586" i="8"/>
  <c r="D3586" i="8" s="1"/>
  <c r="E3650" i="8"/>
  <c r="D3650" i="8" s="1"/>
  <c r="E1337" i="8"/>
  <c r="D1337" i="8" s="1"/>
  <c r="E1901" i="8"/>
  <c r="D1901" i="8" s="1"/>
  <c r="E2211" i="8"/>
  <c r="D2211" i="8" s="1"/>
  <c r="E2427" i="8"/>
  <c r="D2427" i="8" s="1"/>
  <c r="E2604" i="8"/>
  <c r="D2604" i="8" s="1"/>
  <c r="E2784" i="8"/>
  <c r="D2784" i="8" s="1"/>
  <c r="E2964" i="8"/>
  <c r="D2964" i="8" s="1"/>
  <c r="E3102" i="8"/>
  <c r="D3102" i="8" s="1"/>
  <c r="E3207" i="8"/>
  <c r="D3207" i="8" s="1"/>
  <c r="E3309" i="8"/>
  <c r="D3309" i="8" s="1"/>
  <c r="E3412" i="8"/>
  <c r="D3412" i="8" s="1"/>
  <c r="E3515" i="8"/>
  <c r="D3515" i="8" s="1"/>
  <c r="E3617" i="8"/>
  <c r="D3617" i="8" s="1"/>
  <c r="E3706" i="8"/>
  <c r="D3706" i="8" s="1"/>
  <c r="E3779" i="8"/>
  <c r="D3779" i="8" s="1"/>
  <c r="E3844" i="8"/>
  <c r="D3844" i="8" s="1"/>
  <c r="E3908" i="8"/>
  <c r="D3908" i="8" s="1"/>
  <c r="E3972" i="8"/>
  <c r="D3972" i="8" s="1"/>
  <c r="E4036" i="8"/>
  <c r="D4036" i="8" s="1"/>
  <c r="E4100" i="8"/>
  <c r="D4100" i="8" s="1"/>
  <c r="E4164" i="8"/>
  <c r="D4164" i="8" s="1"/>
  <c r="E980" i="8"/>
  <c r="D980" i="8" s="1"/>
  <c r="E1733" i="8"/>
  <c r="D1733" i="8" s="1"/>
  <c r="E2124" i="8"/>
  <c r="D2124" i="8" s="1"/>
  <c r="E2361" i="8"/>
  <c r="D2361" i="8" s="1"/>
  <c r="E2546" i="8"/>
  <c r="D2546" i="8" s="1"/>
  <c r="E2723" i="8"/>
  <c r="D2723" i="8" s="1"/>
  <c r="E2901" i="8"/>
  <c r="D2901" i="8" s="1"/>
  <c r="E3056" i="8"/>
  <c r="D3056" i="8" s="1"/>
  <c r="E3172" i="8"/>
  <c r="D3172" i="8" s="1"/>
  <c r="E3275" i="8"/>
  <c r="D3275" i="8" s="1"/>
  <c r="E3377" i="8"/>
  <c r="D3377" i="8" s="1"/>
  <c r="E3479" i="8"/>
  <c r="D3479" i="8" s="1"/>
  <c r="E3581" i="8"/>
  <c r="D3581" i="8" s="1"/>
  <c r="E3681" i="8"/>
  <c r="D3681" i="8" s="1"/>
  <c r="E3754" i="8"/>
  <c r="D3754" i="8" s="1"/>
  <c r="E3822" i="8"/>
  <c r="D3822" i="8" s="1"/>
  <c r="E3886" i="8"/>
  <c r="D3886" i="8" s="1"/>
  <c r="E3950" i="8"/>
  <c r="D3950" i="8" s="1"/>
  <c r="E4014" i="8"/>
  <c r="D4014" i="8" s="1"/>
  <c r="E4078" i="8"/>
  <c r="D4078" i="8" s="1"/>
  <c r="E4142" i="8"/>
  <c r="D4142" i="8" s="1"/>
  <c r="E4206" i="8"/>
  <c r="D4206" i="8" s="1"/>
  <c r="E4270" i="8"/>
  <c r="D4270" i="8" s="1"/>
  <c r="E4334" i="8"/>
  <c r="D4334" i="8" s="1"/>
  <c r="E4398" i="8"/>
  <c r="D4398" i="8" s="1"/>
  <c r="E4462" i="8"/>
  <c r="D4462" i="8" s="1"/>
  <c r="E4526" i="8"/>
  <c r="D4526" i="8" s="1"/>
  <c r="E4590" i="8"/>
  <c r="D4590" i="8" s="1"/>
  <c r="E4654" i="8"/>
  <c r="D4654" i="8" s="1"/>
  <c r="E4718" i="8"/>
  <c r="D4718" i="8" s="1"/>
  <c r="E4782" i="8"/>
  <c r="D4782" i="8" s="1"/>
  <c r="E4846" i="8"/>
  <c r="D4846" i="8" s="1"/>
  <c r="E4910" i="8"/>
  <c r="D4910" i="8" s="1"/>
  <c r="E4974" i="8"/>
  <c r="D4974" i="8" s="1"/>
  <c r="E5038" i="8"/>
  <c r="D5038" i="8" s="1"/>
  <c r="E5102" i="8"/>
  <c r="D5102" i="8" s="1"/>
  <c r="E5166" i="8"/>
  <c r="D5166" i="8" s="1"/>
  <c r="E5230" i="8"/>
  <c r="D5230" i="8" s="1"/>
  <c r="E5294" i="8"/>
  <c r="D5294" i="8" s="1"/>
  <c r="E5358" i="8"/>
  <c r="D5358" i="8" s="1"/>
  <c r="E1024" i="8"/>
  <c r="D1024" i="8" s="1"/>
  <c r="E1758" i="8"/>
  <c r="D1758" i="8" s="1"/>
  <c r="E2137" i="8"/>
  <c r="D2137" i="8" s="1"/>
  <c r="E2371" i="8"/>
  <c r="D2371" i="8" s="1"/>
  <c r="E2553" i="8"/>
  <c r="D2553" i="8" s="1"/>
  <c r="E2730" i="8"/>
  <c r="D2730" i="8" s="1"/>
  <c r="E2909" i="8"/>
  <c r="D2909" i="8" s="1"/>
  <c r="E3064" i="8"/>
  <c r="D3064" i="8" s="1"/>
  <c r="E3177" i="8"/>
  <c r="D3177" i="8" s="1"/>
  <c r="E3279" i="8"/>
  <c r="D3279" i="8" s="1"/>
  <c r="E3381" i="8"/>
  <c r="D3381" i="8" s="1"/>
  <c r="E3484" i="8"/>
  <c r="D3484" i="8" s="1"/>
  <c r="E3587" i="8"/>
  <c r="D3587" i="8" s="1"/>
  <c r="E3684" i="8"/>
  <c r="D3684" i="8" s="1"/>
  <c r="E3757" i="8"/>
  <c r="D3757" i="8" s="1"/>
  <c r="E3825" i="8"/>
  <c r="D3825" i="8" s="1"/>
  <c r="E3889" i="8"/>
  <c r="D3889" i="8" s="1"/>
  <c r="E3953" i="8"/>
  <c r="D3953" i="8" s="1"/>
  <c r="E4017" i="8"/>
  <c r="D4017" i="8" s="1"/>
  <c r="E4081" i="8"/>
  <c r="D4081" i="8" s="1"/>
  <c r="E4145" i="8"/>
  <c r="D4145" i="8" s="1"/>
  <c r="E947" i="8"/>
  <c r="D947" i="8" s="1"/>
  <c r="E1989" i="8"/>
  <c r="D1989" i="8" s="1"/>
  <c r="E2400" i="8"/>
  <c r="D2400" i="8" s="1"/>
  <c r="E2685" i="8"/>
  <c r="D2685" i="8" s="1"/>
  <c r="E2970" i="8"/>
  <c r="D2970" i="8" s="1"/>
  <c r="E3171" i="8"/>
  <c r="D3171" i="8" s="1"/>
  <c r="E3333" i="8"/>
  <c r="D3333" i="8" s="1"/>
  <c r="E3499" i="8"/>
  <c r="D3499" i="8" s="1"/>
  <c r="E3661" i="8"/>
  <c r="D3661" i="8" s="1"/>
  <c r="E3782" i="8"/>
  <c r="D3782" i="8" s="1"/>
  <c r="E3885" i="8"/>
  <c r="D3885" i="8" s="1"/>
  <c r="E3987" i="8"/>
  <c r="D3987" i="8" s="1"/>
  <c r="E4090" i="8"/>
  <c r="D4090" i="8" s="1"/>
  <c r="E4192" i="8"/>
  <c r="D4192" i="8" s="1"/>
  <c r="E4267" i="8"/>
  <c r="D4267" i="8" s="1"/>
  <c r="E4340" i="8"/>
  <c r="D4340" i="8" s="1"/>
  <c r="E4413" i="8"/>
  <c r="D4413" i="8" s="1"/>
  <c r="E4487" i="8"/>
  <c r="D4487" i="8" s="1"/>
  <c r="E4560" i="8"/>
  <c r="D4560" i="8" s="1"/>
  <c r="E4633" i="8"/>
  <c r="D4633" i="8" s="1"/>
  <c r="E4706" i="8"/>
  <c r="D4706" i="8" s="1"/>
  <c r="E4779" i="8"/>
  <c r="D4779" i="8" s="1"/>
  <c r="E4852" i="8"/>
  <c r="D4852" i="8" s="1"/>
  <c r="E4925" i="8"/>
  <c r="D4925" i="8" s="1"/>
  <c r="E4999" i="8"/>
  <c r="D4999" i="8" s="1"/>
  <c r="E5072" i="8"/>
  <c r="D5072" i="8" s="1"/>
  <c r="E5145" i="8"/>
  <c r="D5145" i="8" s="1"/>
  <c r="E5218" i="8"/>
  <c r="D5218" i="8" s="1"/>
  <c r="E5291" i="8"/>
  <c r="D5291" i="8" s="1"/>
  <c r="E5364" i="8"/>
  <c r="D5364" i="8" s="1"/>
  <c r="E1008" i="8"/>
  <c r="D1008" i="8" s="1"/>
  <c r="E2013" i="8"/>
  <c r="D2013" i="8" s="1"/>
  <c r="E2408" i="8"/>
  <c r="D2408" i="8" s="1"/>
  <c r="E2692" i="8"/>
  <c r="D2692" i="8" s="1"/>
  <c r="E2978" i="8"/>
  <c r="D2978" i="8" s="1"/>
  <c r="E3175" i="8"/>
  <c r="D3175" i="8" s="1"/>
  <c r="E3340" i="8"/>
  <c r="D3340" i="8" s="1"/>
  <c r="E3503" i="8"/>
  <c r="D3503" i="8" s="1"/>
  <c r="E3667" i="8"/>
  <c r="D3667" i="8" s="1"/>
  <c r="E3786" i="8"/>
  <c r="D3786" i="8" s="1"/>
  <c r="E3888" i="8"/>
  <c r="D3888" i="8" s="1"/>
  <c r="E3991" i="8"/>
  <c r="D3991" i="8" s="1"/>
  <c r="E4093" i="8"/>
  <c r="D4093" i="8" s="1"/>
  <c r="E4195" i="8"/>
  <c r="D4195" i="8" s="1"/>
  <c r="E4269" i="8"/>
  <c r="D4269" i="8" s="1"/>
  <c r="E4343" i="8"/>
  <c r="D4343" i="8" s="1"/>
  <c r="E4416" i="8"/>
  <c r="D4416" i="8" s="1"/>
  <c r="E4489" i="8"/>
  <c r="D4489" i="8" s="1"/>
  <c r="E4562" i="8"/>
  <c r="D4562" i="8" s="1"/>
  <c r="E4635" i="8"/>
  <c r="D4635" i="8" s="1"/>
  <c r="E4708" i="8"/>
  <c r="D4708" i="8" s="1"/>
  <c r="E4781" i="8"/>
  <c r="D4781" i="8" s="1"/>
  <c r="E4855" i="8"/>
  <c r="D4855" i="8" s="1"/>
  <c r="E4928" i="8"/>
  <c r="D4928" i="8" s="1"/>
  <c r="E5001" i="8"/>
  <c r="D5001" i="8" s="1"/>
  <c r="E5074" i="8"/>
  <c r="D5074" i="8" s="1"/>
  <c r="E5147" i="8"/>
  <c r="D5147" i="8" s="1"/>
  <c r="E5220" i="8"/>
  <c r="D5220" i="8" s="1"/>
  <c r="E5293" i="8"/>
  <c r="D5293" i="8" s="1"/>
  <c r="E5367" i="8"/>
  <c r="D5367" i="8" s="1"/>
  <c r="E5434" i="8"/>
  <c r="D5434" i="8" s="1"/>
  <c r="E5498" i="8"/>
  <c r="D5498" i="8" s="1"/>
  <c r="E5562" i="8"/>
  <c r="D5562" i="8" s="1"/>
  <c r="E5626" i="8"/>
  <c r="D5626" i="8" s="1"/>
  <c r="E5690" i="8"/>
  <c r="D5690" i="8" s="1"/>
  <c r="E380" i="8"/>
  <c r="D380" i="8" s="1"/>
  <c r="E1887" i="8"/>
  <c r="D1887" i="8" s="1"/>
  <c r="E2343" i="8"/>
  <c r="D2343" i="8" s="1"/>
  <c r="E2636" i="8"/>
  <c r="D2636" i="8" s="1"/>
  <c r="E2922" i="8"/>
  <c r="D2922" i="8" s="1"/>
  <c r="E3141" i="8"/>
  <c r="D3141" i="8" s="1"/>
  <c r="E3307" i="8"/>
  <c r="D3307" i="8" s="1"/>
  <c r="E3469" i="8"/>
  <c r="D3469" i="8" s="1"/>
  <c r="E3635" i="8"/>
  <c r="D3635" i="8" s="1"/>
  <c r="E3762" i="8"/>
  <c r="D3762" i="8" s="1"/>
  <c r="E3867" i="8"/>
  <c r="D3867" i="8" s="1"/>
  <c r="E3970" i="8"/>
  <c r="D3970" i="8" s="1"/>
  <c r="E4072" i="8"/>
  <c r="D4072" i="8" s="1"/>
  <c r="E4175" i="8"/>
  <c r="D4175" i="8" s="1"/>
  <c r="E4255" i="8"/>
  <c r="D4255" i="8" s="1"/>
  <c r="E4328" i="8"/>
  <c r="D4328" i="8" s="1"/>
  <c r="E4401" i="8"/>
  <c r="D4401" i="8" s="1"/>
  <c r="E4474" i="8"/>
  <c r="D4474" i="8" s="1"/>
  <c r="E4547" i="8"/>
  <c r="D4547" i="8" s="1"/>
  <c r="E4620" i="8"/>
  <c r="D4620" i="8" s="1"/>
  <c r="E4693" i="8"/>
  <c r="D4693" i="8" s="1"/>
  <c r="E4767" i="8"/>
  <c r="D4767" i="8" s="1"/>
  <c r="E4840" i="8"/>
  <c r="D4840" i="8" s="1"/>
  <c r="E4913" i="8"/>
  <c r="D4913" i="8" s="1"/>
  <c r="E4986" i="8"/>
  <c r="D4986" i="8" s="1"/>
  <c r="E5059" i="8"/>
  <c r="D5059" i="8" s="1"/>
  <c r="E5132" i="8"/>
  <c r="D5132" i="8" s="1"/>
  <c r="E5205" i="8"/>
  <c r="D5205" i="8" s="1"/>
  <c r="E5279" i="8"/>
  <c r="D5279" i="8" s="1"/>
  <c r="E5352" i="8"/>
  <c r="D5352" i="8" s="1"/>
  <c r="E5421" i="8"/>
  <c r="D5421" i="8" s="1"/>
  <c r="E5485" i="8"/>
  <c r="D5485" i="8" s="1"/>
  <c r="E5549" i="8"/>
  <c r="D5549" i="8" s="1"/>
  <c r="E5613" i="8"/>
  <c r="D5613" i="8" s="1"/>
  <c r="E5677" i="8"/>
  <c r="D5677" i="8" s="1"/>
  <c r="E5741" i="8"/>
  <c r="D5741" i="8" s="1"/>
  <c r="E5805" i="8"/>
  <c r="D5805" i="8" s="1"/>
  <c r="E5869" i="8"/>
  <c r="D5869" i="8" s="1"/>
  <c r="E5933" i="8"/>
  <c r="D5933" i="8" s="1"/>
  <c r="E5997" i="8"/>
  <c r="D5997" i="8" s="1"/>
  <c r="E8071" i="8"/>
  <c r="D8071" i="8" s="1"/>
  <c r="E7967" i="8"/>
  <c r="D7967" i="8" s="1"/>
  <c r="E7903" i="8"/>
  <c r="D7903" i="8" s="1"/>
  <c r="E9308" i="8"/>
  <c r="D9308" i="8" s="1"/>
  <c r="E8988" i="8"/>
  <c r="D8988" i="8" s="1"/>
  <c r="E8260" i="8"/>
  <c r="D8260" i="8" s="1"/>
  <c r="E7756" i="8"/>
  <c r="D7756" i="8" s="1"/>
  <c r="E9986" i="8"/>
  <c r="D9986" i="8" s="1"/>
  <c r="E9746" i="8"/>
  <c r="D9746" i="8" s="1"/>
  <c r="E9951" i="8"/>
  <c r="D9951" i="8" s="1"/>
  <c r="E9815" i="8"/>
  <c r="D9815" i="8" s="1"/>
  <c r="E9287" i="8"/>
  <c r="D9287" i="8" s="1"/>
  <c r="E8279" i="8"/>
  <c r="D8279" i="8" s="1"/>
  <c r="E8159" i="8"/>
  <c r="D8159" i="8" s="1"/>
  <c r="E7991" i="8"/>
  <c r="D7991" i="8" s="1"/>
  <c r="E9900" i="8"/>
  <c r="D9900" i="8" s="1"/>
  <c r="E9692" i="8"/>
  <c r="D9692" i="8" s="1"/>
  <c r="E9172" i="8"/>
  <c r="D9172" i="8" s="1"/>
  <c r="E8876" i="8"/>
  <c r="D8876" i="8" s="1"/>
  <c r="E8620" i="8"/>
  <c r="D8620" i="8" s="1"/>
  <c r="E6628" i="8"/>
  <c r="D6628" i="8" s="1"/>
  <c r="E6276" i="8"/>
  <c r="D6276" i="8" s="1"/>
  <c r="E4202" i="8"/>
  <c r="D4202" i="8" s="1"/>
  <c r="E5970" i="8"/>
  <c r="D5970" i="8" s="1"/>
  <c r="E7620" i="8"/>
  <c r="D7620" i="8" s="1"/>
  <c r="E6602" i="8"/>
  <c r="D6602" i="8" s="1"/>
  <c r="E7298" i="8"/>
  <c r="D7298" i="8" s="1"/>
  <c r="E7716" i="8"/>
  <c r="D7716" i="8" s="1"/>
  <c r="E9418" i="8"/>
  <c r="D9418" i="8" s="1"/>
  <c r="E9111" i="8"/>
  <c r="D9111" i="8" s="1"/>
  <c r="E8855" i="8"/>
  <c r="D8855" i="8" s="1"/>
  <c r="E8783" i="8"/>
  <c r="D8783" i="8" s="1"/>
  <c r="E8818" i="8"/>
  <c r="D8818" i="8" s="1"/>
  <c r="E8351" i="8"/>
  <c r="D8351" i="8" s="1"/>
  <c r="E9892" i="8"/>
  <c r="D9892" i="8" s="1"/>
  <c r="E6394" i="8"/>
  <c r="D6394" i="8" s="1"/>
  <c r="E7767" i="8"/>
  <c r="D7767" i="8" s="1"/>
  <c r="E5647" i="8"/>
  <c r="D5647" i="8" s="1"/>
  <c r="E4287" i="8"/>
  <c r="D4287" i="8" s="1"/>
  <c r="E3508" i="8"/>
  <c r="D3508" i="8" s="1"/>
  <c r="E3452" i="8"/>
  <c r="D3452" i="8" s="1"/>
  <c r="E8812" i="8"/>
  <c r="D8812" i="8" s="1"/>
  <c r="E9786" i="8"/>
  <c r="D9786" i="8" s="1"/>
  <c r="E8946" i="8"/>
  <c r="D8946" i="8" s="1"/>
  <c r="E7748" i="8"/>
  <c r="D7748" i="8" s="1"/>
  <c r="E8162" i="8"/>
  <c r="D8162" i="8" s="1"/>
  <c r="E9943" i="8"/>
  <c r="D9943" i="8" s="1"/>
  <c r="E8503" i="8"/>
  <c r="D8503" i="8" s="1"/>
  <c r="E4375" i="8"/>
  <c r="D4375" i="8" s="1"/>
  <c r="E6095" i="8"/>
  <c r="D6095" i="8" s="1"/>
  <c r="E9236" i="8"/>
  <c r="D9236" i="8" s="1"/>
  <c r="E9812" i="8"/>
  <c r="D9812" i="8" s="1"/>
  <c r="E9116" i="8"/>
  <c r="D9116" i="8" s="1"/>
  <c r="E9530" i="8"/>
  <c r="D9530" i="8" s="1"/>
  <c r="E9159" i="8"/>
  <c r="D9159" i="8" s="1"/>
  <c r="E9023" i="8"/>
  <c r="D9023" i="8" s="1"/>
  <c r="E8719" i="8"/>
  <c r="D8719" i="8" s="1"/>
  <c r="E9300" i="8"/>
  <c r="D9300" i="8" s="1"/>
  <c r="E5935" i="8"/>
  <c r="D5935" i="8" s="1"/>
  <c r="E9068" i="8"/>
  <c r="D9068" i="8" s="1"/>
  <c r="E6916" i="8"/>
  <c r="D6916" i="8" s="1"/>
  <c r="E8887" i="8"/>
  <c r="D8887" i="8" s="1"/>
  <c r="E8930" i="8"/>
  <c r="D8930" i="8" s="1"/>
  <c r="E9684" i="8"/>
  <c r="D9684" i="8" s="1"/>
  <c r="E5420" i="8"/>
  <c r="D5420" i="8" s="1"/>
  <c r="E9911" i="8"/>
  <c r="D9911" i="8" s="1"/>
  <c r="E9796" i="8"/>
  <c r="D9796" i="8" s="1"/>
  <c r="E9680" i="8"/>
  <c r="D9680" i="8" s="1"/>
  <c r="E9565" i="8"/>
  <c r="D9565" i="8" s="1"/>
  <c r="E9450" i="8"/>
  <c r="D9450" i="8" s="1"/>
  <c r="E9335" i="8"/>
  <c r="D9335" i="8" s="1"/>
  <c r="E9220" i="8"/>
  <c r="D9220" i="8" s="1"/>
  <c r="E9092" i="8"/>
  <c r="D9092" i="8" s="1"/>
  <c r="E8954" i="8"/>
  <c r="D8954" i="8" s="1"/>
  <c r="E8810" i="8"/>
  <c r="D8810" i="8" s="1"/>
  <c r="E8666" i="8"/>
  <c r="D8666" i="8" s="1"/>
  <c r="E8519" i="8"/>
  <c r="D8519" i="8" s="1"/>
  <c r="E8354" i="8"/>
  <c r="D8354" i="8" s="1"/>
  <c r="E8189" i="8"/>
  <c r="D8189" i="8" s="1"/>
  <c r="E8007" i="8"/>
  <c r="D8007" i="8" s="1"/>
  <c r="E7842" i="8"/>
  <c r="D7842" i="8" s="1"/>
  <c r="E7677" i="8"/>
  <c r="D7677" i="8" s="1"/>
  <c r="E7508" i="8"/>
  <c r="D7508" i="8" s="1"/>
  <c r="E7265" i="8"/>
  <c r="D7265" i="8" s="1"/>
  <c r="E6975" i="8"/>
  <c r="D6975" i="8" s="1"/>
  <c r="E6623" i="8"/>
  <c r="D6623" i="8" s="1"/>
  <c r="E6231" i="8"/>
  <c r="D6231" i="8" s="1"/>
  <c r="E5833" i="8"/>
  <c r="D5833" i="8" s="1"/>
  <c r="E5369" i="8"/>
  <c r="D5369" i="8" s="1"/>
  <c r="E4695" i="8"/>
  <c r="D4695" i="8" s="1"/>
  <c r="E3845" i="8"/>
  <c r="D3845" i="8" s="1"/>
  <c r="E9996" i="8"/>
  <c r="D9996" i="8" s="1"/>
  <c r="E9880" i="8"/>
  <c r="D9880" i="8" s="1"/>
  <c r="E9752" i="8"/>
  <c r="D9752" i="8" s="1"/>
  <c r="E9637" i="8"/>
  <c r="D9637" i="8" s="1"/>
  <c r="E9522" i="8"/>
  <c r="D9522" i="8" s="1"/>
  <c r="E9407" i="8"/>
  <c r="D9407" i="8" s="1"/>
  <c r="E9292" i="8"/>
  <c r="D9292" i="8" s="1"/>
  <c r="E9176" i="8"/>
  <c r="D9176" i="8" s="1"/>
  <c r="E9060" i="8"/>
  <c r="D9060" i="8" s="1"/>
  <c r="E8900" i="8"/>
  <c r="D8900" i="8" s="1"/>
  <c r="E8756" i="8"/>
  <c r="D8756" i="8" s="1"/>
  <c r="E8612" i="8"/>
  <c r="D8612" i="8" s="1"/>
  <c r="E8457" i="8"/>
  <c r="D8457" i="8" s="1"/>
  <c r="E8292" i="8"/>
  <c r="D8292" i="8" s="1"/>
  <c r="E8128" i="8"/>
  <c r="D8128" i="8" s="1"/>
  <c r="E7963" i="8"/>
  <c r="D7963" i="8" s="1"/>
  <c r="E7780" i="8"/>
  <c r="D7780" i="8" s="1"/>
  <c r="E7616" i="8"/>
  <c r="D7616" i="8" s="1"/>
  <c r="E7430" i="8"/>
  <c r="D7430" i="8" s="1"/>
  <c r="E7168" i="8"/>
  <c r="D7168" i="8" s="1"/>
  <c r="E6843" i="8"/>
  <c r="D6843" i="8" s="1"/>
  <c r="E6492" i="8"/>
  <c r="D6492" i="8" s="1"/>
  <c r="E6128" i="8"/>
  <c r="D6128" i="8" s="1"/>
  <c r="E5671" i="8"/>
  <c r="D5671" i="8" s="1"/>
  <c r="E5125" i="8"/>
  <c r="D5125" i="8" s="1"/>
  <c r="E4415" i="8"/>
  <c r="D4415" i="8" s="1"/>
  <c r="E3289" i="8"/>
  <c r="D3289" i="8" s="1"/>
  <c r="E24" i="8"/>
  <c r="D24" i="8" s="1"/>
  <c r="E96" i="8"/>
  <c r="D96" i="8" s="1"/>
  <c r="E168" i="8"/>
  <c r="D168" i="8" s="1"/>
  <c r="E248" i="8"/>
  <c r="D248" i="8" s="1"/>
  <c r="E320" i="8"/>
  <c r="D320" i="8" s="1"/>
  <c r="E392" i="8"/>
  <c r="D392" i="8" s="1"/>
  <c r="E464" i="8"/>
  <c r="D464" i="8" s="1"/>
  <c r="E536" i="8"/>
  <c r="D536" i="8" s="1"/>
  <c r="E608" i="8"/>
  <c r="D608" i="8" s="1"/>
  <c r="E680" i="8"/>
  <c r="D680" i="8" s="1"/>
  <c r="E89" i="8"/>
  <c r="D89" i="8" s="1"/>
  <c r="E171" i="8"/>
  <c r="D171" i="8" s="1"/>
  <c r="E253" i="8"/>
  <c r="D253" i="8" s="1"/>
  <c r="E335" i="8"/>
  <c r="D335" i="8" s="1"/>
  <c r="E418" i="8"/>
  <c r="D418" i="8" s="1"/>
  <c r="E500" i="8"/>
  <c r="D500" i="8" s="1"/>
  <c r="E582" i="8"/>
  <c r="D582" i="8" s="1"/>
  <c r="E674" i="8"/>
  <c r="D674" i="8" s="1"/>
  <c r="E747" i="8"/>
  <c r="D747" i="8" s="1"/>
  <c r="E50" i="8"/>
  <c r="D50" i="8" s="1"/>
  <c r="E145" i="8"/>
  <c r="D145" i="8" s="1"/>
  <c r="E238" i="8"/>
  <c r="D238" i="8" s="1"/>
  <c r="E97" i="8"/>
  <c r="D97" i="8" s="1"/>
  <c r="E191" i="8"/>
  <c r="D191" i="8" s="1"/>
  <c r="E295" i="8"/>
  <c r="D295" i="8" s="1"/>
  <c r="E389" i="8"/>
  <c r="D389" i="8" s="1"/>
  <c r="E484" i="8"/>
  <c r="D484" i="8" s="1"/>
  <c r="E578" i="8"/>
  <c r="D578" i="8" s="1"/>
  <c r="E671" i="8"/>
  <c r="D671" i="8" s="1"/>
  <c r="E756" i="8"/>
  <c r="D756" i="8" s="1"/>
  <c r="E829" i="8"/>
  <c r="D829" i="8" s="1"/>
  <c r="E909" i="8"/>
  <c r="D909" i="8" s="1"/>
  <c r="E981" i="8"/>
  <c r="D981" i="8" s="1"/>
  <c r="E1053" i="8"/>
  <c r="D1053" i="8" s="1"/>
  <c r="E1125" i="8"/>
  <c r="D1125" i="8" s="1"/>
  <c r="E1197" i="8"/>
  <c r="D1197" i="8" s="1"/>
  <c r="E1269" i="8"/>
  <c r="D1269" i="8" s="1"/>
  <c r="E1341" i="8"/>
  <c r="D1341" i="8" s="1"/>
  <c r="E1421" i="8"/>
  <c r="D1421" i="8" s="1"/>
  <c r="E1493" i="8"/>
  <c r="D1493" i="8" s="1"/>
  <c r="E63" i="8"/>
  <c r="D63" i="8" s="1"/>
  <c r="E188" i="8"/>
  <c r="D188" i="8" s="1"/>
  <c r="E303" i="8"/>
  <c r="D303" i="8" s="1"/>
  <c r="E412" i="8"/>
  <c r="D412" i="8" s="1"/>
  <c r="E519" i="8"/>
  <c r="D519" i="8" s="1"/>
  <c r="E638" i="8"/>
  <c r="D638" i="8" s="1"/>
  <c r="E738" i="8"/>
  <c r="D738" i="8" s="1"/>
  <c r="E824" i="8"/>
  <c r="D824" i="8" s="1"/>
  <c r="E906" i="8"/>
  <c r="D906" i="8" s="1"/>
  <c r="E10" i="8"/>
  <c r="D10" i="8" s="1"/>
  <c r="E137" i="8"/>
  <c r="D137" i="8" s="1"/>
  <c r="E259" i="8"/>
  <c r="D259" i="8" s="1"/>
  <c r="E378" i="8"/>
  <c r="D378" i="8" s="1"/>
  <c r="E486" i="8"/>
  <c r="D486" i="8" s="1"/>
  <c r="E594" i="8"/>
  <c r="D594" i="8" s="1"/>
  <c r="E698" i="8"/>
  <c r="D698" i="8" s="1"/>
  <c r="E790" i="8"/>
  <c r="D790" i="8" s="1"/>
  <c r="E872" i="8"/>
  <c r="D872" i="8" s="1"/>
  <c r="E954" i="8"/>
  <c r="D954" i="8" s="1"/>
  <c r="E1046" i="8"/>
  <c r="D1046" i="8" s="1"/>
  <c r="E1128" i="8"/>
  <c r="D1128" i="8" s="1"/>
  <c r="E44" i="8"/>
  <c r="D44" i="8" s="1"/>
  <c r="E169" i="8"/>
  <c r="D169" i="8" s="1"/>
  <c r="E287" i="8"/>
  <c r="D287" i="8" s="1"/>
  <c r="E395" i="8"/>
  <c r="D395" i="8" s="1"/>
  <c r="E502" i="8"/>
  <c r="D502" i="8" s="1"/>
  <c r="E622" i="8"/>
  <c r="D622" i="8" s="1"/>
  <c r="E724" i="8"/>
  <c r="D724" i="8" s="1"/>
  <c r="E811" i="8"/>
  <c r="D811" i="8" s="1"/>
  <c r="E894" i="8"/>
  <c r="D894" i="8" s="1"/>
  <c r="E74" i="8"/>
  <c r="D74" i="8" s="1"/>
  <c r="E199" i="8"/>
  <c r="D199" i="8" s="1"/>
  <c r="E313" i="8"/>
  <c r="D313" i="8" s="1"/>
  <c r="E433" i="8"/>
  <c r="D433" i="8" s="1"/>
  <c r="E540" i="8"/>
  <c r="D540" i="8" s="1"/>
  <c r="E647" i="8"/>
  <c r="D647" i="8" s="1"/>
  <c r="E745" i="8"/>
  <c r="D745" i="8" s="1"/>
  <c r="E831" i="8"/>
  <c r="D831" i="8" s="1"/>
  <c r="E913" i="8"/>
  <c r="D913" i="8" s="1"/>
  <c r="E995" i="8"/>
  <c r="D995" i="8" s="1"/>
  <c r="E1087" i="8"/>
  <c r="D1087" i="8" s="1"/>
  <c r="E1169" i="8"/>
  <c r="D1169" i="8" s="1"/>
  <c r="E1251" i="8"/>
  <c r="D1251" i="8" s="1"/>
  <c r="E1334" i="8"/>
  <c r="D1334" i="8" s="1"/>
  <c r="E1416" i="8"/>
  <c r="D1416" i="8" s="1"/>
  <c r="E1498" i="8"/>
  <c r="D1498" i="8" s="1"/>
  <c r="E1575" i="8"/>
  <c r="D1575" i="8" s="1"/>
  <c r="E1655" i="8"/>
  <c r="D1655" i="8" s="1"/>
  <c r="E1727" i="8"/>
  <c r="D1727" i="8" s="1"/>
  <c r="E1799" i="8"/>
  <c r="D1799" i="8" s="1"/>
  <c r="E106" i="8"/>
  <c r="D106" i="8" s="1"/>
  <c r="E341" i="8"/>
  <c r="D341" i="8" s="1"/>
  <c r="E556" i="8"/>
  <c r="D556" i="8" s="1"/>
  <c r="E760" i="8"/>
  <c r="D760" i="8" s="1"/>
  <c r="E942" i="8"/>
  <c r="D942" i="8" s="1"/>
  <c r="E1058" i="8"/>
  <c r="D1058" i="8" s="1"/>
  <c r="E1168" i="8"/>
  <c r="D1168" i="8" s="1"/>
  <c r="E1265" i="8"/>
  <c r="D1265" i="8" s="1"/>
  <c r="E1359" i="8"/>
  <c r="D1359" i="8" s="1"/>
  <c r="E27" i="8"/>
  <c r="D27" i="8" s="1"/>
  <c r="E297" i="8"/>
  <c r="D297" i="8" s="1"/>
  <c r="E569" i="8"/>
  <c r="D569" i="8" s="1"/>
  <c r="E792" i="8"/>
  <c r="D792" i="8" s="1"/>
  <c r="E974" i="8"/>
  <c r="D974" i="8" s="1"/>
  <c r="E1099" i="8"/>
  <c r="D1099" i="8" s="1"/>
  <c r="E1219" i="8"/>
  <c r="D1219" i="8" s="1"/>
  <c r="E1327" i="8"/>
  <c r="D1327" i="8" s="1"/>
  <c r="E1435" i="8"/>
  <c r="D1435" i="8" s="1"/>
  <c r="E1540" i="8"/>
  <c r="D1540" i="8" s="1"/>
  <c r="E1622" i="8"/>
  <c r="D1622" i="8" s="1"/>
  <c r="E1705" i="8"/>
  <c r="D1705" i="8" s="1"/>
  <c r="E1787" i="8"/>
  <c r="D1787" i="8" s="1"/>
  <c r="E1864" i="8"/>
  <c r="D1864" i="8" s="1"/>
  <c r="E1936" i="8"/>
  <c r="D1936" i="8" s="1"/>
  <c r="E2008" i="8"/>
  <c r="D2008" i="8" s="1"/>
  <c r="E2088" i="8"/>
  <c r="D2088" i="8" s="1"/>
  <c r="E274" i="8"/>
  <c r="D274" i="8" s="1"/>
  <c r="E521" i="8"/>
  <c r="D521" i="8" s="1"/>
  <c r="E753" i="8"/>
  <c r="D753" i="8" s="1"/>
  <c r="E944" i="8"/>
  <c r="D944" i="8" s="1"/>
  <c r="E1075" i="8"/>
  <c r="D1075" i="8" s="1"/>
  <c r="E1199" i="8"/>
  <c r="D1199" i="8" s="1"/>
  <c r="E1319" i="8"/>
  <c r="D1319" i="8" s="1"/>
  <c r="E1426" i="8"/>
  <c r="D1426" i="8" s="1"/>
  <c r="E1522" i="8"/>
  <c r="D1522" i="8" s="1"/>
  <c r="E1606" i="8"/>
  <c r="D1606" i="8" s="1"/>
  <c r="E1689" i="8"/>
  <c r="D1689" i="8" s="1"/>
  <c r="E1771" i="8"/>
  <c r="D1771" i="8" s="1"/>
  <c r="E1850" i="8"/>
  <c r="D1850" i="8" s="1"/>
  <c r="E1930" i="8"/>
  <c r="D1930" i="8" s="1"/>
  <c r="E2002" i="8"/>
  <c r="D2002" i="8" s="1"/>
  <c r="E2074" i="8"/>
  <c r="D2074" i="8" s="1"/>
  <c r="E2146" i="8"/>
  <c r="D2146" i="8" s="1"/>
  <c r="E2218" i="8"/>
  <c r="D2218" i="8" s="1"/>
  <c r="E99" i="8"/>
  <c r="D99" i="8" s="1"/>
  <c r="E367" i="8"/>
  <c r="D367" i="8" s="1"/>
  <c r="E639" i="8"/>
  <c r="D639" i="8" s="1"/>
  <c r="E847" i="8"/>
  <c r="D847" i="8" s="1"/>
  <c r="E1011" i="8"/>
  <c r="D1011" i="8" s="1"/>
  <c r="E1136" i="8"/>
  <c r="D1136" i="8" s="1"/>
  <c r="E1250" i="8"/>
  <c r="D1250" i="8" s="1"/>
  <c r="E1358" i="8"/>
  <c r="D1358" i="8" s="1"/>
  <c r="E1464" i="8"/>
  <c r="D1464" i="8" s="1"/>
  <c r="E1564" i="8"/>
  <c r="D1564" i="8" s="1"/>
  <c r="E1646" i="8"/>
  <c r="D1646" i="8" s="1"/>
  <c r="E1729" i="8"/>
  <c r="D1729" i="8" s="1"/>
  <c r="E1811" i="8"/>
  <c r="D1811" i="8" s="1"/>
  <c r="E69" i="8"/>
  <c r="D69" i="8" s="1"/>
  <c r="E343" i="8"/>
  <c r="D343" i="8" s="1"/>
  <c r="E589" i="8"/>
  <c r="D589" i="8" s="1"/>
  <c r="E828" i="8"/>
  <c r="D828" i="8" s="1"/>
  <c r="E999" i="8"/>
  <c r="D999" i="8" s="1"/>
  <c r="E1124" i="8"/>
  <c r="D1124" i="8" s="1"/>
  <c r="E1240" i="8"/>
  <c r="D1240" i="8" s="1"/>
  <c r="E1347" i="8"/>
  <c r="D1347" i="8" s="1"/>
  <c r="E1455" i="8"/>
  <c r="D1455" i="8" s="1"/>
  <c r="E1547" i="8"/>
  <c r="D1547" i="8" s="1"/>
  <c r="E1638" i="8"/>
  <c r="D1638" i="8" s="1"/>
  <c r="E1721" i="8"/>
  <c r="D1721" i="8" s="1"/>
  <c r="E1803" i="8"/>
  <c r="D1803" i="8" s="1"/>
  <c r="E1878" i="8"/>
  <c r="D1878" i="8" s="1"/>
  <c r="E1950" i="8"/>
  <c r="D1950" i="8" s="1"/>
  <c r="E2022" i="8"/>
  <c r="D2022" i="8" s="1"/>
  <c r="E2094" i="8"/>
  <c r="D2094" i="8" s="1"/>
  <c r="E2174" i="8"/>
  <c r="D2174" i="8" s="1"/>
  <c r="E2246" i="8"/>
  <c r="D2246" i="8" s="1"/>
  <c r="E2318" i="8"/>
  <c r="D2318" i="8" s="1"/>
  <c r="E2390" i="8"/>
  <c r="D2390" i="8" s="1"/>
  <c r="E2462" i="8"/>
  <c r="D2462" i="8" s="1"/>
  <c r="E2534" i="8"/>
  <c r="D2534" i="8" s="1"/>
  <c r="E2606" i="8"/>
  <c r="D2606" i="8" s="1"/>
  <c r="E2686" i="8"/>
  <c r="D2686" i="8" s="1"/>
  <c r="E2758" i="8"/>
  <c r="D2758" i="8" s="1"/>
  <c r="E2830" i="8"/>
  <c r="D2830" i="8" s="1"/>
  <c r="E2902" i="8"/>
  <c r="D2902" i="8" s="1"/>
  <c r="E2974" i="8"/>
  <c r="D2974" i="8" s="1"/>
  <c r="E3046" i="8"/>
  <c r="D3046" i="8" s="1"/>
  <c r="E261" i="8"/>
  <c r="D261" i="8" s="1"/>
  <c r="E332" i="8"/>
  <c r="D332" i="8" s="1"/>
  <c r="E801" i="8"/>
  <c r="D801" i="8" s="1"/>
  <c r="E1104" i="8"/>
  <c r="D1104" i="8" s="1"/>
  <c r="E1331" i="8"/>
  <c r="D1331" i="8" s="1"/>
  <c r="E465" i="8"/>
  <c r="D465" i="8" s="1"/>
  <c r="E900" i="8"/>
  <c r="D900" i="8" s="1"/>
  <c r="E1171" i="8"/>
  <c r="D1171" i="8" s="1"/>
  <c r="E1412" i="8"/>
  <c r="D1412" i="8" s="1"/>
  <c r="E1596" i="8"/>
  <c r="D1596" i="8" s="1"/>
  <c r="E1761" i="8"/>
  <c r="D1761" i="8" s="1"/>
  <c r="E1905" i="8"/>
  <c r="D1905" i="8" s="1"/>
  <c r="E2020" i="8"/>
  <c r="D2020" i="8" s="1"/>
  <c r="E2128" i="8"/>
  <c r="D2128" i="8" s="1"/>
  <c r="E2224" i="8"/>
  <c r="D2224" i="8" s="1"/>
  <c r="E2322" i="8"/>
  <c r="D2322" i="8" s="1"/>
  <c r="E2404" i="8"/>
  <c r="D2404" i="8" s="1"/>
  <c r="E2487" i="8"/>
  <c r="D2487" i="8" s="1"/>
  <c r="E2569" i="8"/>
  <c r="D2569" i="8" s="1"/>
  <c r="E2651" i="8"/>
  <c r="D2651" i="8" s="1"/>
  <c r="E2733" i="8"/>
  <c r="D2733" i="8" s="1"/>
  <c r="E2816" i="8"/>
  <c r="D2816" i="8" s="1"/>
  <c r="E2907" i="8"/>
  <c r="D2907" i="8" s="1"/>
  <c r="E187" i="8"/>
  <c r="D187" i="8" s="1"/>
  <c r="E687" i="8"/>
  <c r="D687" i="8" s="1"/>
  <c r="E1035" i="8"/>
  <c r="D1035" i="8" s="1"/>
  <c r="E1272" i="8"/>
  <c r="D1272" i="8" s="1"/>
  <c r="E565" i="8"/>
  <c r="D565" i="8" s="1"/>
  <c r="E1126" i="8"/>
  <c r="D1126" i="8" s="1"/>
  <c r="E1472" i="8"/>
  <c r="D1472" i="8" s="1"/>
  <c r="E1667" i="8"/>
  <c r="D1667" i="8" s="1"/>
  <c r="E1852" i="8"/>
  <c r="D1852" i="8" s="1"/>
  <c r="E1988" i="8"/>
  <c r="D1988" i="8" s="1"/>
  <c r="E2115" i="8"/>
  <c r="D2115" i="8" s="1"/>
  <c r="E2225" i="8"/>
  <c r="D2225" i="8" s="1"/>
  <c r="E2325" i="8"/>
  <c r="D2325" i="8" s="1"/>
  <c r="E2429" i="8"/>
  <c r="D2429" i="8" s="1"/>
  <c r="E2524" i="8"/>
  <c r="D2524" i="8" s="1"/>
  <c r="E2618" i="8"/>
  <c r="D2618" i="8" s="1"/>
  <c r="E2712" i="8"/>
  <c r="D2712" i="8" s="1"/>
  <c r="E2805" i="8"/>
  <c r="D2805" i="8" s="1"/>
  <c r="E2900" i="8"/>
  <c r="D2900" i="8" s="1"/>
  <c r="E2991" i="8"/>
  <c r="D2991" i="8" s="1"/>
  <c r="E825" i="8"/>
  <c r="D825" i="8" s="1"/>
  <c r="E1257" i="8"/>
  <c r="D1257" i="8" s="1"/>
  <c r="E1524" i="8"/>
  <c r="D1524" i="8" s="1"/>
  <c r="E1715" i="8"/>
  <c r="D1715" i="8" s="1"/>
  <c r="E1889" i="8"/>
  <c r="D1889" i="8" s="1"/>
  <c r="E2021" i="8"/>
  <c r="D2021" i="8" s="1"/>
  <c r="E2143" i="8"/>
  <c r="D2143" i="8" s="1"/>
  <c r="E2264" i="8"/>
  <c r="D2264" i="8" s="1"/>
  <c r="E2360" i="8"/>
  <c r="D2360" i="8" s="1"/>
  <c r="E2453" i="8"/>
  <c r="D2453" i="8" s="1"/>
  <c r="E2547" i="8"/>
  <c r="D2547" i="8" s="1"/>
  <c r="E2641" i="8"/>
  <c r="D2641" i="8" s="1"/>
  <c r="E2736" i="8"/>
  <c r="D2736" i="8" s="1"/>
  <c r="E2829" i="8"/>
  <c r="D2829" i="8" s="1"/>
  <c r="E2933" i="8"/>
  <c r="D2933" i="8" s="1"/>
  <c r="E3020" i="8"/>
  <c r="D3020" i="8" s="1"/>
  <c r="E3101" i="8"/>
  <c r="D3101" i="8" s="1"/>
  <c r="E607" i="8"/>
  <c r="D607" i="8" s="1"/>
  <c r="E1148" i="8"/>
  <c r="D1148" i="8" s="1"/>
  <c r="E1460" i="8"/>
  <c r="D1460" i="8" s="1"/>
  <c r="E1658" i="8"/>
  <c r="D1658" i="8" s="1"/>
  <c r="E1860" i="8"/>
  <c r="D1860" i="8" s="1"/>
  <c r="E1996" i="8"/>
  <c r="D1996" i="8" s="1"/>
  <c r="E2121" i="8"/>
  <c r="D2121" i="8" s="1"/>
  <c r="E2231" i="8"/>
  <c r="D2231" i="8" s="1"/>
  <c r="E2330" i="8"/>
  <c r="D2330" i="8" s="1"/>
  <c r="E325" i="8"/>
  <c r="D325" i="8" s="1"/>
  <c r="E1017" i="8"/>
  <c r="D1017" i="8" s="1"/>
  <c r="E1409" i="8"/>
  <c r="D1409" i="8" s="1"/>
  <c r="E1618" i="8"/>
  <c r="D1618" i="8" s="1"/>
  <c r="E1806" i="8"/>
  <c r="D1806" i="8" s="1"/>
  <c r="E1953" i="8"/>
  <c r="D1953" i="8" s="1"/>
  <c r="E236" i="8"/>
  <c r="D236" i="8" s="1"/>
  <c r="E1356" i="8"/>
  <c r="D1356" i="8" s="1"/>
  <c r="E1770" i="8"/>
  <c r="D1770" i="8" s="1"/>
  <c r="E2087" i="8"/>
  <c r="D2087" i="8" s="1"/>
  <c r="E2263" i="8"/>
  <c r="D2263" i="8" s="1"/>
  <c r="E2412" i="8"/>
  <c r="D2412" i="8" s="1"/>
  <c r="E2538" i="8"/>
  <c r="D2538" i="8" s="1"/>
  <c r="E2664" i="8"/>
  <c r="D2664" i="8" s="1"/>
  <c r="E2789" i="8"/>
  <c r="D2789" i="8" s="1"/>
  <c r="E2914" i="8"/>
  <c r="D2914" i="8" s="1"/>
  <c r="E3036" i="8"/>
  <c r="D3036" i="8" s="1"/>
  <c r="E3126" i="8"/>
  <c r="D3126" i="8" s="1"/>
  <c r="E3198" i="8"/>
  <c r="D3198" i="8" s="1"/>
  <c r="E3270" i="8"/>
  <c r="D3270" i="8" s="1"/>
  <c r="E3342" i="8"/>
  <c r="D3342" i="8" s="1"/>
  <c r="E3414" i="8"/>
  <c r="D3414" i="8" s="1"/>
  <c r="E3486" i="8"/>
  <c r="D3486" i="8" s="1"/>
  <c r="E3566" i="8"/>
  <c r="D3566" i="8" s="1"/>
  <c r="E3638" i="8"/>
  <c r="D3638" i="8" s="1"/>
  <c r="E832" i="8"/>
  <c r="D832" i="8" s="1"/>
  <c r="E1529" i="8"/>
  <c r="D1529" i="8" s="1"/>
  <c r="E1891" i="8"/>
  <c r="D1891" i="8" s="1"/>
  <c r="E2132" i="8"/>
  <c r="D2132" i="8" s="1"/>
  <c r="E2301" i="8"/>
  <c r="D2301" i="8" s="1"/>
  <c r="E2457" i="8"/>
  <c r="D2457" i="8" s="1"/>
  <c r="E2583" i="8"/>
  <c r="D2583" i="8" s="1"/>
  <c r="E2708" i="8"/>
  <c r="D2708" i="8" s="1"/>
  <c r="E2833" i="8"/>
  <c r="D2833" i="8" s="1"/>
  <c r="E2959" i="8"/>
  <c r="D2959" i="8" s="1"/>
  <c r="E3060" i="8"/>
  <c r="D3060" i="8" s="1"/>
  <c r="E3144" i="8"/>
  <c r="D3144" i="8" s="1"/>
  <c r="E3224" i="8"/>
  <c r="D3224" i="8" s="1"/>
  <c r="E3296" i="8"/>
  <c r="D3296" i="8" s="1"/>
  <c r="E3368" i="8"/>
  <c r="D3368" i="8" s="1"/>
  <c r="E3440" i="8"/>
  <c r="D3440" i="8" s="1"/>
  <c r="E3512" i="8"/>
  <c r="D3512" i="8" s="1"/>
  <c r="E3584" i="8"/>
  <c r="D3584" i="8" s="1"/>
  <c r="E3656" i="8"/>
  <c r="D3656" i="8" s="1"/>
  <c r="E3736" i="8"/>
  <c r="D3736" i="8" s="1"/>
  <c r="E346" i="8"/>
  <c r="D346" i="8" s="1"/>
  <c r="E1392" i="8"/>
  <c r="D1392" i="8" s="1"/>
  <c r="E1790" i="8"/>
  <c r="D1790" i="8" s="1"/>
  <c r="E2075" i="8"/>
  <c r="D2075" i="8" s="1"/>
  <c r="E2253" i="8"/>
  <c r="D2253" i="8" s="1"/>
  <c r="E2405" i="8"/>
  <c r="D2405" i="8" s="1"/>
  <c r="E2544" i="8"/>
  <c r="D2544" i="8" s="1"/>
  <c r="E2668" i="8"/>
  <c r="D2668" i="8" s="1"/>
  <c r="E2794" i="8"/>
  <c r="D2794" i="8" s="1"/>
  <c r="E2920" i="8"/>
  <c r="D2920" i="8" s="1"/>
  <c r="E3032" i="8"/>
  <c r="D3032" i="8" s="1"/>
  <c r="E3121" i="8"/>
  <c r="D3121" i="8" s="1"/>
  <c r="E3194" i="8"/>
  <c r="D3194" i="8" s="1"/>
  <c r="E3274" i="8"/>
  <c r="D3274" i="8" s="1"/>
  <c r="E3346" i="8"/>
  <c r="D3346" i="8" s="1"/>
  <c r="E3418" i="8"/>
  <c r="D3418" i="8" s="1"/>
  <c r="E3490" i="8"/>
  <c r="D3490" i="8" s="1"/>
  <c r="E3562" i="8"/>
  <c r="D3562" i="8" s="1"/>
  <c r="E3634" i="8"/>
  <c r="D3634" i="8" s="1"/>
  <c r="E1214" i="8"/>
  <c r="D1214" i="8" s="1"/>
  <c r="E1947" i="8"/>
  <c r="D1947" i="8" s="1"/>
  <c r="E2274" i="8"/>
  <c r="D2274" i="8" s="1"/>
  <c r="E2493" i="8"/>
  <c r="D2493" i="8" s="1"/>
  <c r="E2696" i="8"/>
  <c r="D2696" i="8" s="1"/>
  <c r="E2896" i="8"/>
  <c r="D2896" i="8" s="1"/>
  <c r="E3069" i="8"/>
  <c r="D3069" i="8" s="1"/>
  <c r="E3195" i="8"/>
  <c r="D3195" i="8" s="1"/>
  <c r="E3323" i="8"/>
  <c r="D3323" i="8" s="1"/>
  <c r="E3437" i="8"/>
  <c r="D3437" i="8" s="1"/>
  <c r="E3553" i="8"/>
  <c r="D3553" i="8" s="1"/>
  <c r="E3668" i="8"/>
  <c r="D3668" i="8" s="1"/>
  <c r="E3751" i="8"/>
  <c r="D3751" i="8" s="1"/>
  <c r="E3828" i="8"/>
  <c r="D3828" i="8" s="1"/>
  <c r="E3900" i="8"/>
  <c r="D3900" i="8" s="1"/>
  <c r="E3980" i="8"/>
  <c r="D3980" i="8" s="1"/>
  <c r="E4052" i="8"/>
  <c r="D4052" i="8" s="1"/>
  <c r="E4124" i="8"/>
  <c r="D4124" i="8" s="1"/>
  <c r="E4196" i="8"/>
  <c r="D4196" i="8" s="1"/>
  <c r="E1536" i="8"/>
  <c r="D1536" i="8" s="1"/>
  <c r="E2052" i="8"/>
  <c r="D2052" i="8" s="1"/>
  <c r="E2333" i="8"/>
  <c r="D2333" i="8" s="1"/>
  <c r="E2567" i="8"/>
  <c r="D2567" i="8" s="1"/>
  <c r="E2769" i="8"/>
  <c r="D2769" i="8" s="1"/>
  <c r="E2968" i="8"/>
  <c r="D2968" i="8" s="1"/>
  <c r="E3120" i="8"/>
  <c r="D3120" i="8" s="1"/>
  <c r="E3236" i="8"/>
  <c r="D3236" i="8" s="1"/>
  <c r="E3351" i="8"/>
  <c r="D3351" i="8" s="1"/>
  <c r="E3467" i="8"/>
  <c r="D3467" i="8" s="1"/>
  <c r="E3595" i="8"/>
  <c r="D3595" i="8" s="1"/>
  <c r="E3699" i="8"/>
  <c r="D3699" i="8" s="1"/>
  <c r="E3781" i="8"/>
  <c r="D3781" i="8" s="1"/>
  <c r="E3854" i="8"/>
  <c r="D3854" i="8" s="1"/>
  <c r="E3926" i="8"/>
  <c r="D3926" i="8" s="1"/>
  <c r="E3998" i="8"/>
  <c r="D3998" i="8" s="1"/>
  <c r="E4070" i="8"/>
  <c r="D4070" i="8" s="1"/>
  <c r="E4150" i="8"/>
  <c r="D4150" i="8" s="1"/>
  <c r="E4222" i="8"/>
  <c r="D4222" i="8" s="1"/>
  <c r="E4294" i="8"/>
  <c r="D4294" i="8" s="1"/>
  <c r="E4366" i="8"/>
  <c r="D4366" i="8" s="1"/>
  <c r="E4438" i="8"/>
  <c r="D4438" i="8" s="1"/>
  <c r="E4510" i="8"/>
  <c r="D4510" i="8" s="1"/>
  <c r="E4582" i="8"/>
  <c r="D4582" i="8" s="1"/>
  <c r="E4662" i="8"/>
  <c r="D4662" i="8" s="1"/>
  <c r="E4734" i="8"/>
  <c r="D4734" i="8" s="1"/>
  <c r="E4806" i="8"/>
  <c r="D4806" i="8" s="1"/>
  <c r="E4878" i="8"/>
  <c r="D4878" i="8" s="1"/>
  <c r="E4950" i="8"/>
  <c r="D4950" i="8" s="1"/>
  <c r="E5022" i="8"/>
  <c r="D5022" i="8" s="1"/>
  <c r="E5094" i="8"/>
  <c r="D5094" i="8" s="1"/>
  <c r="E5174" i="8"/>
  <c r="D5174" i="8" s="1"/>
  <c r="E5246" i="8"/>
  <c r="D5246" i="8" s="1"/>
  <c r="E5318" i="8"/>
  <c r="D5318" i="8" s="1"/>
  <c r="E5390" i="8"/>
  <c r="D5390" i="8" s="1"/>
  <c r="E1557" i="8"/>
  <c r="D1557" i="8" s="1"/>
  <c r="E2073" i="8"/>
  <c r="D2073" i="8" s="1"/>
  <c r="E2344" i="8"/>
  <c r="D2344" i="8" s="1"/>
  <c r="E2575" i="8"/>
  <c r="D2575" i="8" s="1"/>
  <c r="E2776" i="8"/>
  <c r="D2776" i="8" s="1"/>
  <c r="E2977" i="8"/>
  <c r="D2977" i="8" s="1"/>
  <c r="E3124" i="8"/>
  <c r="D3124" i="8" s="1"/>
  <c r="E3241" i="8"/>
  <c r="D3241" i="8" s="1"/>
  <c r="E3356" i="8"/>
  <c r="D3356" i="8" s="1"/>
  <c r="E3471" i="8"/>
  <c r="D3471" i="8" s="1"/>
  <c r="E3599" i="8"/>
  <c r="D3599" i="8" s="1"/>
  <c r="E3702" i="8"/>
  <c r="D3702" i="8" s="1"/>
  <c r="E3785" i="8"/>
  <c r="D3785" i="8" s="1"/>
  <c r="E3857" i="8"/>
  <c r="D3857" i="8" s="1"/>
  <c r="E3929" i="8"/>
  <c r="D3929" i="8" s="1"/>
  <c r="E4001" i="8"/>
  <c r="D4001" i="8" s="1"/>
  <c r="E4073" i="8"/>
  <c r="D4073" i="8" s="1"/>
  <c r="E4153" i="8"/>
  <c r="D4153" i="8" s="1"/>
  <c r="E1385" i="8"/>
  <c r="D1385" i="8" s="1"/>
  <c r="E2173" i="8"/>
  <c r="D2173" i="8" s="1"/>
  <c r="E2543" i="8"/>
  <c r="D2543" i="8" s="1"/>
  <c r="E2864" i="8"/>
  <c r="D2864" i="8" s="1"/>
  <c r="E3129" i="8"/>
  <c r="D3129" i="8" s="1"/>
  <c r="E3315" i="8"/>
  <c r="D3315" i="8" s="1"/>
  <c r="E3519" i="8"/>
  <c r="D3519" i="8" s="1"/>
  <c r="E3694" i="8"/>
  <c r="D3694" i="8" s="1"/>
  <c r="E3821" i="8"/>
  <c r="D3821" i="8" s="1"/>
  <c r="E3936" i="8"/>
  <c r="D3936" i="8" s="1"/>
  <c r="E4051" i="8"/>
  <c r="D4051" i="8" s="1"/>
  <c r="E4167" i="8"/>
  <c r="D4167" i="8" s="1"/>
  <c r="E4258" i="8"/>
  <c r="D4258" i="8" s="1"/>
  <c r="E4349" i="8"/>
  <c r="D4349" i="8" s="1"/>
  <c r="E4432" i="8"/>
  <c r="D4432" i="8" s="1"/>
  <c r="E4514" i="8"/>
  <c r="D4514" i="8" s="1"/>
  <c r="E4596" i="8"/>
  <c r="D4596" i="8" s="1"/>
  <c r="E4679" i="8"/>
  <c r="D4679" i="8" s="1"/>
  <c r="E4761" i="8"/>
  <c r="D4761" i="8" s="1"/>
  <c r="E4843" i="8"/>
  <c r="D4843" i="8" s="1"/>
  <c r="E4935" i="8"/>
  <c r="D4935" i="8" s="1"/>
  <c r="E5017" i="8"/>
  <c r="D5017" i="8" s="1"/>
  <c r="E5099" i="8"/>
  <c r="D5099" i="8" s="1"/>
  <c r="E5181" i="8"/>
  <c r="D5181" i="8" s="1"/>
  <c r="E5264" i="8"/>
  <c r="D5264" i="8" s="1"/>
  <c r="E5346" i="8"/>
  <c r="D5346" i="8" s="1"/>
  <c r="E663" i="8"/>
  <c r="D663" i="8" s="1"/>
  <c r="E2081" i="8"/>
  <c r="D2081" i="8" s="1"/>
  <c r="E2480" i="8"/>
  <c r="D2480" i="8" s="1"/>
  <c r="E2801" i="8"/>
  <c r="D2801" i="8" s="1"/>
  <c r="E3088" i="8"/>
  <c r="D3088" i="8" s="1"/>
  <c r="E3277" i="8"/>
  <c r="D3277" i="8" s="1"/>
  <c r="E3461" i="8"/>
  <c r="D3461" i="8" s="1"/>
  <c r="E3647" i="8"/>
  <c r="D3647" i="8" s="1"/>
  <c r="E3799" i="8"/>
  <c r="D3799" i="8" s="1"/>
  <c r="E3914" i="8"/>
  <c r="D3914" i="8" s="1"/>
  <c r="E4029" i="8"/>
  <c r="D4029" i="8" s="1"/>
  <c r="E4144" i="8"/>
  <c r="D4144" i="8" s="1"/>
  <c r="E4242" i="8"/>
  <c r="D4242" i="8" s="1"/>
  <c r="E4324" i="8"/>
  <c r="D4324" i="8" s="1"/>
  <c r="E4407" i="8"/>
  <c r="D4407" i="8" s="1"/>
  <c r="E4498" i="8"/>
  <c r="D4498" i="8" s="1"/>
  <c r="E4580" i="8"/>
  <c r="D4580" i="8" s="1"/>
  <c r="E4663" i="8"/>
  <c r="D4663" i="8" s="1"/>
  <c r="E4745" i="8"/>
  <c r="D4745" i="8" s="1"/>
  <c r="E4827" i="8"/>
  <c r="D4827" i="8" s="1"/>
  <c r="E4909" i="8"/>
  <c r="D4909" i="8" s="1"/>
  <c r="E4992" i="8"/>
  <c r="D4992" i="8" s="1"/>
  <c r="E5083" i="8"/>
  <c r="D5083" i="8" s="1"/>
  <c r="E5165" i="8"/>
  <c r="D5165" i="8" s="1"/>
  <c r="E5248" i="8"/>
  <c r="D5248" i="8" s="1"/>
  <c r="E5330" i="8"/>
  <c r="D5330" i="8" s="1"/>
  <c r="E5410" i="8"/>
  <c r="D5410" i="8" s="1"/>
  <c r="E5482" i="8"/>
  <c r="D5482" i="8" s="1"/>
  <c r="E5554" i="8"/>
  <c r="D5554" i="8" s="1"/>
  <c r="E5634" i="8"/>
  <c r="D5634" i="8" s="1"/>
  <c r="E5706" i="8"/>
  <c r="D5706" i="8" s="1"/>
  <c r="E1313" i="8"/>
  <c r="D1313" i="8" s="1"/>
  <c r="E2153" i="8"/>
  <c r="D2153" i="8" s="1"/>
  <c r="E2529" i="8"/>
  <c r="D2529" i="8" s="1"/>
  <c r="E2849" i="8"/>
  <c r="D2849" i="8" s="1"/>
  <c r="E3122" i="8"/>
  <c r="D3122" i="8" s="1"/>
  <c r="E3327" i="8"/>
  <c r="D3327" i="8" s="1"/>
  <c r="E3511" i="8"/>
  <c r="D3511" i="8" s="1"/>
  <c r="E3689" i="8"/>
  <c r="D3689" i="8" s="1"/>
  <c r="E3816" i="8"/>
  <c r="D3816" i="8" s="1"/>
  <c r="E3931" i="8"/>
  <c r="D3931" i="8" s="1"/>
  <c r="E4047" i="8"/>
  <c r="D4047" i="8" s="1"/>
  <c r="E4162" i="8"/>
  <c r="D4162" i="8" s="1"/>
  <c r="E4264" i="8"/>
  <c r="D4264" i="8" s="1"/>
  <c r="E4346" i="8"/>
  <c r="D4346" i="8" s="1"/>
  <c r="E4428" i="8"/>
  <c r="D4428" i="8" s="1"/>
  <c r="E4511" i="8"/>
  <c r="D4511" i="8" s="1"/>
  <c r="E4593" i="8"/>
  <c r="D4593" i="8" s="1"/>
  <c r="E4675" i="8"/>
  <c r="D4675" i="8" s="1"/>
  <c r="E4757" i="8"/>
  <c r="D4757" i="8" s="1"/>
  <c r="E4849" i="8"/>
  <c r="D4849" i="8" s="1"/>
  <c r="E4931" i="8"/>
  <c r="D4931" i="8" s="1"/>
  <c r="E5013" i="8"/>
  <c r="D5013" i="8" s="1"/>
  <c r="E5096" i="8"/>
  <c r="D5096" i="8" s="1"/>
  <c r="E5178" i="8"/>
  <c r="D5178" i="8" s="1"/>
  <c r="E5260" i="8"/>
  <c r="D5260" i="8" s="1"/>
  <c r="E5343" i="8"/>
  <c r="D5343" i="8" s="1"/>
  <c r="E5429" i="8"/>
  <c r="D5429" i="8" s="1"/>
  <c r="E5501" i="8"/>
  <c r="D5501" i="8" s="1"/>
  <c r="E5573" i="8"/>
  <c r="D5573" i="8" s="1"/>
  <c r="E5645" i="8"/>
  <c r="D5645" i="8" s="1"/>
  <c r="E5717" i="8"/>
  <c r="D5717" i="8" s="1"/>
  <c r="E5789" i="8"/>
  <c r="D5789" i="8" s="1"/>
  <c r="E5861" i="8"/>
  <c r="D5861" i="8" s="1"/>
  <c r="E5941" i="8"/>
  <c r="D5941" i="8" s="1"/>
  <c r="E6013" i="8"/>
  <c r="D6013" i="8" s="1"/>
  <c r="E6077" i="8"/>
  <c r="D6077" i="8" s="1"/>
  <c r="E6141" i="8"/>
  <c r="D6141" i="8" s="1"/>
  <c r="E6205" i="8"/>
  <c r="D6205" i="8" s="1"/>
  <c r="E1955" i="8"/>
  <c r="D1955" i="8" s="1"/>
  <c r="E2556" i="8"/>
  <c r="D2556" i="8" s="1"/>
  <c r="E3004" i="8"/>
  <c r="D3004" i="8" s="1"/>
  <c r="E3291" i="8"/>
  <c r="D3291" i="8" s="1"/>
  <c r="E3555" i="8"/>
  <c r="D3555" i="8" s="1"/>
  <c r="E3774" i="8"/>
  <c r="D3774" i="8" s="1"/>
  <c r="E3941" i="8"/>
  <c r="D3941" i="8" s="1"/>
  <c r="E4104" i="8"/>
  <c r="D4104" i="8" s="1"/>
  <c r="E4248" i="8"/>
  <c r="D4248" i="8" s="1"/>
  <c r="E4365" i="8"/>
  <c r="D4365" i="8" s="1"/>
  <c r="E4482" i="8"/>
  <c r="D4482" i="8" s="1"/>
  <c r="E4600" i="8"/>
  <c r="D4600" i="8" s="1"/>
  <c r="E4716" i="8"/>
  <c r="D4716" i="8" s="1"/>
  <c r="E4833" i="8"/>
  <c r="D4833" i="8" s="1"/>
  <c r="E1278" i="8"/>
  <c r="D1278" i="8" s="1"/>
  <c r="E2329" i="8"/>
  <c r="D2329" i="8" s="1"/>
  <c r="E2796" i="8"/>
  <c r="D2796" i="8" s="1"/>
  <c r="E3167" i="8"/>
  <c r="D3167" i="8" s="1"/>
  <c r="E3431" i="8"/>
  <c r="D3431" i="8" s="1"/>
  <c r="E3686" i="8"/>
  <c r="D3686" i="8" s="1"/>
  <c r="E3864" i="8"/>
  <c r="D3864" i="8" s="1"/>
  <c r="E4027" i="8"/>
  <c r="D4027" i="8" s="1"/>
  <c r="E4191" i="8"/>
  <c r="D4191" i="8" s="1"/>
  <c r="E4311" i="8"/>
  <c r="D4311" i="8" s="1"/>
  <c r="E4427" i="8"/>
  <c r="D4427" i="8" s="1"/>
  <c r="E4545" i="8"/>
  <c r="D4545" i="8" s="1"/>
  <c r="E4661" i="8"/>
  <c r="D4661" i="8" s="1"/>
  <c r="E4778" i="8"/>
  <c r="D4778" i="8" s="1"/>
  <c r="E4896" i="8"/>
  <c r="D4896" i="8" s="1"/>
  <c r="E5012" i="8"/>
  <c r="D5012" i="8" s="1"/>
  <c r="E5130" i="8"/>
  <c r="D5130" i="8" s="1"/>
  <c r="E5247" i="8"/>
  <c r="D5247" i="8" s="1"/>
  <c r="E5363" i="8"/>
  <c r="D5363" i="8" s="1"/>
  <c r="E5460" i="8"/>
  <c r="D5460" i="8" s="1"/>
  <c r="E5545" i="8"/>
  <c r="D5545" i="8" s="1"/>
  <c r="E5631" i="8"/>
  <c r="D5631" i="8" s="1"/>
  <c r="E5716" i="8"/>
  <c r="D5716" i="8" s="1"/>
  <c r="E5794" i="8"/>
  <c r="D5794" i="8" s="1"/>
  <c r="E5867" i="8"/>
  <c r="D5867" i="8" s="1"/>
  <c r="E5940" i="8"/>
  <c r="D5940" i="8" s="1"/>
  <c r="E6014" i="8"/>
  <c r="D6014" i="8" s="1"/>
  <c r="E6087" i="8"/>
  <c r="D6087" i="8" s="1"/>
  <c r="E6160" i="8"/>
  <c r="D6160" i="8" s="1"/>
  <c r="E6232" i="8"/>
  <c r="D6232" i="8" s="1"/>
  <c r="E6296" i="8"/>
  <c r="D6296" i="8" s="1"/>
  <c r="E6360" i="8"/>
  <c r="D6360" i="8" s="1"/>
  <c r="E6424" i="8"/>
  <c r="D6424" i="8" s="1"/>
  <c r="E6488" i="8"/>
  <c r="D6488" i="8" s="1"/>
  <c r="E6552" i="8"/>
  <c r="D6552" i="8" s="1"/>
  <c r="E6616" i="8"/>
  <c r="D6616" i="8" s="1"/>
  <c r="E6680" i="8"/>
  <c r="D6680" i="8" s="1"/>
  <c r="E6744" i="8"/>
  <c r="D6744" i="8" s="1"/>
  <c r="E6808" i="8"/>
  <c r="D6808" i="8" s="1"/>
  <c r="E6872" i="8"/>
  <c r="D6872" i="8" s="1"/>
  <c r="E6936" i="8"/>
  <c r="D6936" i="8" s="1"/>
  <c r="E7000" i="8"/>
  <c r="D7000" i="8" s="1"/>
  <c r="E7064" i="8"/>
  <c r="D7064" i="8" s="1"/>
  <c r="E2049" i="8"/>
  <c r="D2049" i="8" s="1"/>
  <c r="E2751" i="8"/>
  <c r="D2751" i="8" s="1"/>
  <c r="E3229" i="8"/>
  <c r="D3229" i="8" s="1"/>
  <c r="E3577" i="8"/>
  <c r="D3577" i="8" s="1"/>
  <c r="E3848" i="8"/>
  <c r="D3848" i="8" s="1"/>
  <c r="E4066" i="8"/>
  <c r="D4066" i="8" s="1"/>
  <c r="E4259" i="8"/>
  <c r="D4259" i="8" s="1"/>
  <c r="E4417" i="8"/>
  <c r="D4417" i="8" s="1"/>
  <c r="E4572" i="8"/>
  <c r="D4572" i="8" s="1"/>
  <c r="E4728" i="8"/>
  <c r="D4728" i="8" s="1"/>
  <c r="E4884" i="8"/>
  <c r="D4884" i="8" s="1"/>
  <c r="E5021" i="8"/>
  <c r="D5021" i="8" s="1"/>
  <c r="E5155" i="8"/>
  <c r="D5155" i="8" s="1"/>
  <c r="E5289" i="8"/>
  <c r="D5289" i="8" s="1"/>
  <c r="E5419" i="8"/>
  <c r="D5419" i="8" s="1"/>
  <c r="E5516" i="8"/>
  <c r="D5516" i="8" s="1"/>
  <c r="E5614" i="8"/>
  <c r="D5614" i="8" s="1"/>
  <c r="E5711" i="8"/>
  <c r="D5711" i="8" s="1"/>
  <c r="E5800" i="8"/>
  <c r="D5800" i="8" s="1"/>
  <c r="E5883" i="8"/>
  <c r="D5883" i="8" s="1"/>
  <c r="E5967" i="8"/>
  <c r="D5967" i="8" s="1"/>
  <c r="E6051" i="8"/>
  <c r="D6051" i="8" s="1"/>
  <c r="E6135" i="8"/>
  <c r="D6135" i="8" s="1"/>
  <c r="E6218" i="8"/>
  <c r="D6218" i="8" s="1"/>
  <c r="E6292" i="8"/>
  <c r="D6292" i="8" s="1"/>
  <c r="E6365" i="8"/>
  <c r="D6365" i="8" s="1"/>
  <c r="E6438" i="8"/>
  <c r="D6438" i="8" s="1"/>
  <c r="E6511" i="8"/>
  <c r="D6511" i="8" s="1"/>
  <c r="E6585" i="8"/>
  <c r="D6585" i="8" s="1"/>
  <c r="E6658" i="8"/>
  <c r="D6658" i="8" s="1"/>
  <c r="E6731" i="8"/>
  <c r="D6731" i="8" s="1"/>
  <c r="E6804" i="8"/>
  <c r="D6804" i="8" s="1"/>
  <c r="E6877" i="8"/>
  <c r="D6877" i="8" s="1"/>
  <c r="E6950" i="8"/>
  <c r="D6950" i="8" s="1"/>
  <c r="E7023" i="8"/>
  <c r="D7023" i="8" s="1"/>
  <c r="E7095" i="8"/>
  <c r="D7095" i="8" s="1"/>
  <c r="E7159" i="8"/>
  <c r="D7159" i="8" s="1"/>
  <c r="E7223" i="8"/>
  <c r="D7223" i="8" s="1"/>
  <c r="E7287" i="8"/>
  <c r="D7287" i="8" s="1"/>
  <c r="E7351" i="8"/>
  <c r="D7351" i="8" s="1"/>
  <c r="E7415" i="8"/>
  <c r="D7415" i="8" s="1"/>
  <c r="E7479" i="8"/>
  <c r="D7479" i="8" s="1"/>
  <c r="E7543" i="8"/>
  <c r="D7543" i="8" s="1"/>
  <c r="E2321" i="8"/>
  <c r="D2321" i="8" s="1"/>
  <c r="E2938" i="8"/>
  <c r="D2938" i="8" s="1"/>
  <c r="E3341" i="8"/>
  <c r="D3341" i="8" s="1"/>
  <c r="E3685" i="8"/>
  <c r="D3685" i="8" s="1"/>
  <c r="E3915" i="8"/>
  <c r="D3915" i="8" s="1"/>
  <c r="E4135" i="8"/>
  <c r="D4135" i="8" s="1"/>
  <c r="E4308" i="8"/>
  <c r="D4308" i="8" s="1"/>
  <c r="E4464" i="8"/>
  <c r="D4464" i="8" s="1"/>
  <c r="E4621" i="8"/>
  <c r="D4621" i="8" s="1"/>
  <c r="E4777" i="8"/>
  <c r="D4777" i="8" s="1"/>
  <c r="E4930" i="8"/>
  <c r="D4930" i="8" s="1"/>
  <c r="E5064" i="8"/>
  <c r="D5064" i="8" s="1"/>
  <c r="E5197" i="8"/>
  <c r="D5197" i="8" s="1"/>
  <c r="E5331" i="8"/>
  <c r="D5331" i="8" s="1"/>
  <c r="E5448" i="8"/>
  <c r="D5448" i="8" s="1"/>
  <c r="E5547" i="8"/>
  <c r="D5547" i="8" s="1"/>
  <c r="E5644" i="8"/>
  <c r="D5644" i="8" s="1"/>
  <c r="E5742" i="8"/>
  <c r="D5742" i="8" s="1"/>
  <c r="E5826" i="8"/>
  <c r="D5826" i="8" s="1"/>
  <c r="E5910" i="8"/>
  <c r="D5910" i="8" s="1"/>
  <c r="E5993" i="8"/>
  <c r="D5993" i="8" s="1"/>
  <c r="E6076" i="8"/>
  <c r="D6076" i="8" s="1"/>
  <c r="E6161" i="8"/>
  <c r="D6161" i="8" s="1"/>
  <c r="E6242" i="8"/>
  <c r="D6242" i="8" s="1"/>
  <c r="E6315" i="8"/>
  <c r="D6315" i="8" s="1"/>
  <c r="E6388" i="8"/>
  <c r="D6388" i="8" s="1"/>
  <c r="E6461" i="8"/>
  <c r="D6461" i="8" s="1"/>
  <c r="E6534" i="8"/>
  <c r="D6534" i="8" s="1"/>
  <c r="E6607" i="8"/>
  <c r="D6607" i="8" s="1"/>
  <c r="E6681" i="8"/>
  <c r="D6681" i="8" s="1"/>
  <c r="E6754" i="8"/>
  <c r="D6754" i="8" s="1"/>
  <c r="E6827" i="8"/>
  <c r="D6827" i="8" s="1"/>
  <c r="E6900" i="8"/>
  <c r="D6900" i="8" s="1"/>
  <c r="E6973" i="8"/>
  <c r="D6973" i="8" s="1"/>
  <c r="E7046" i="8"/>
  <c r="D7046" i="8" s="1"/>
  <c r="E7115" i="8"/>
  <c r="D7115" i="8" s="1"/>
  <c r="E7179" i="8"/>
  <c r="D7179" i="8" s="1"/>
  <c r="E7243" i="8"/>
  <c r="D7243" i="8" s="1"/>
  <c r="E7307" i="8"/>
  <c r="D7307" i="8" s="1"/>
  <c r="E7371" i="8"/>
  <c r="D7371" i="8" s="1"/>
  <c r="E7435" i="8"/>
  <c r="D7435" i="8" s="1"/>
  <c r="E2129" i="8"/>
  <c r="D2129" i="8" s="1"/>
  <c r="E2803" i="8"/>
  <c r="D2803" i="8" s="1"/>
  <c r="E3255" i="8"/>
  <c r="D3255" i="8" s="1"/>
  <c r="E3609" i="8"/>
  <c r="D3609" i="8" s="1"/>
  <c r="E9026" i="8"/>
  <c r="D9026" i="8" s="1"/>
  <c r="E7738" i="8"/>
  <c r="D7738" i="8" s="1"/>
  <c r="E8388" i="8"/>
  <c r="D8388" i="8" s="1"/>
  <c r="E9818" i="8"/>
  <c r="D9818" i="8" s="1"/>
  <c r="E8151" i="8"/>
  <c r="D8151" i="8" s="1"/>
  <c r="E8860" i="8"/>
  <c r="D8860" i="8" s="1"/>
  <c r="E5186" i="8"/>
  <c r="D5186" i="8" s="1"/>
  <c r="E6655" i="8"/>
  <c r="D6655" i="8" s="1"/>
  <c r="E7924" i="8"/>
  <c r="D7924" i="8" s="1"/>
  <c r="E9338" i="8"/>
  <c r="D9338" i="8" s="1"/>
  <c r="E9844" i="8"/>
  <c r="D9844" i="8" s="1"/>
  <c r="E8636" i="8"/>
  <c r="D8636" i="8" s="1"/>
  <c r="E9562" i="8"/>
  <c r="D9562" i="8" s="1"/>
  <c r="E8751" i="8"/>
  <c r="D8751" i="8" s="1"/>
  <c r="E7839" i="8"/>
  <c r="D7839" i="8" s="1"/>
  <c r="E9332" i="8"/>
  <c r="D9332" i="8" s="1"/>
  <c r="E7484" i="8"/>
  <c r="D7484" i="8" s="1"/>
  <c r="E5980" i="8"/>
  <c r="D5980" i="8" s="1"/>
  <c r="E6759" i="8"/>
  <c r="D6759" i="8" s="1"/>
  <c r="E7607" i="8"/>
  <c r="D7607" i="8" s="1"/>
  <c r="E7007" i="8"/>
  <c r="D7007" i="8" s="1"/>
  <c r="E9964" i="8"/>
  <c r="D9964" i="8" s="1"/>
  <c r="E9930" i="8"/>
  <c r="D9930" i="8" s="1"/>
  <c r="E9306" i="8"/>
  <c r="D9306" i="8" s="1"/>
  <c r="E9063" i="8"/>
  <c r="D9063" i="8" s="1"/>
  <c r="E7895" i="8"/>
  <c r="D7895" i="8" s="1"/>
  <c r="E8247" i="8"/>
  <c r="D8247" i="8" s="1"/>
  <c r="E9716" i="8"/>
  <c r="D9716" i="8" s="1"/>
  <c r="E6156" i="8"/>
  <c r="D6156" i="8" s="1"/>
  <c r="E6615" i="8"/>
  <c r="D6615" i="8" s="1"/>
  <c r="E6463" i="8"/>
  <c r="D6463" i="8" s="1"/>
  <c r="E4655" i="8"/>
  <c r="D4655" i="8" s="1"/>
  <c r="E3831" i="8"/>
  <c r="D3831" i="8" s="1"/>
  <c r="E9106" i="8"/>
  <c r="D9106" i="8" s="1"/>
  <c r="E1876" i="8"/>
  <c r="D1876" i="8" s="1"/>
  <c r="E3148" i="8"/>
  <c r="D3148" i="8" s="1"/>
  <c r="E4114" i="8"/>
  <c r="D4114" i="8" s="1"/>
  <c r="E1450" i="8"/>
  <c r="D1450" i="8" s="1"/>
  <c r="E7063" i="8"/>
  <c r="D7063" i="8" s="1"/>
  <c r="E9807" i="8"/>
  <c r="D9807" i="8" s="1"/>
  <c r="E9674" i="8"/>
  <c r="D9674" i="8" s="1"/>
  <c r="E9572" i="8"/>
  <c r="D9572" i="8" s="1"/>
  <c r="E8407" i="8"/>
  <c r="D8407" i="8" s="1"/>
  <c r="E8655" i="8"/>
  <c r="D8655" i="8" s="1"/>
  <c r="E8727" i="8"/>
  <c r="D8727" i="8" s="1"/>
  <c r="E8759" i="8"/>
  <c r="D8759" i="8" s="1"/>
  <c r="E8863" i="8"/>
  <c r="D8863" i="8" s="1"/>
  <c r="E8895" i="8"/>
  <c r="D8895" i="8" s="1"/>
  <c r="E8999" i="8"/>
  <c r="D8999" i="8" s="1"/>
  <c r="E9039" i="8"/>
  <c r="D9039" i="8" s="1"/>
  <c r="E9119" i="8"/>
  <c r="D9119" i="8" s="1"/>
  <c r="E9175" i="8"/>
  <c r="D9175" i="8" s="1"/>
  <c r="E9426" i="8"/>
  <c r="D9426" i="8" s="1"/>
  <c r="E9538" i="8"/>
  <c r="D9538" i="8" s="1"/>
  <c r="E9682" i="8"/>
  <c r="D9682" i="8" s="1"/>
  <c r="E9794" i="8"/>
  <c r="D9794" i="8" s="1"/>
  <c r="E9938" i="8"/>
  <c r="D9938" i="8" s="1"/>
  <c r="E6596" i="8"/>
  <c r="D6596" i="8" s="1"/>
  <c r="E8396" i="8"/>
  <c r="D8396" i="8" s="1"/>
  <c r="E8972" i="8"/>
  <c r="D8972" i="8" s="1"/>
  <c r="E9124" i="8"/>
  <c r="D9124" i="8" s="1"/>
  <c r="E9820" i="8"/>
  <c r="D9820" i="8" s="1"/>
  <c r="E6994" i="8"/>
  <c r="D6994" i="8" s="1"/>
  <c r="E7250" i="8"/>
  <c r="D7250" i="8" s="1"/>
  <c r="E7490" i="8"/>
  <c r="D7490" i="8" s="1"/>
  <c r="E7602" i="8"/>
  <c r="D7602" i="8" s="1"/>
  <c r="E8578" i="8"/>
  <c r="D8578" i="8" s="1"/>
  <c r="E8690" i="8"/>
  <c r="D8690" i="8" s="1"/>
  <c r="E9114" i="8"/>
  <c r="D9114" i="8" s="1"/>
  <c r="E8204" i="8"/>
  <c r="D8204" i="8" s="1"/>
  <c r="E8516" i="8"/>
  <c r="D8516" i="8" s="1"/>
  <c r="E9940" i="8"/>
  <c r="D9940" i="8" s="1"/>
  <c r="E9972" i="8"/>
  <c r="D9972" i="8" s="1"/>
  <c r="E6538" i="8"/>
  <c r="D6538" i="8" s="1"/>
  <c r="E7378" i="8"/>
  <c r="D7378" i="8" s="1"/>
  <c r="E7628" i="8"/>
  <c r="D7628" i="8" s="1"/>
  <c r="E9076" i="8"/>
  <c r="D9076" i="8" s="1"/>
  <c r="E4732" i="8"/>
  <c r="D4732" i="8" s="1"/>
  <c r="E3815" i="8"/>
  <c r="D3815" i="8" s="1"/>
  <c r="E5287" i="8"/>
  <c r="D5287" i="8" s="1"/>
  <c r="E5375" i="8"/>
  <c r="D5375" i="8" s="1"/>
  <c r="E5551" i="8"/>
  <c r="D5551" i="8" s="1"/>
  <c r="E6303" i="8"/>
  <c r="D6303" i="8" s="1"/>
  <c r="E7559" i="8"/>
  <c r="D7559" i="8" s="1"/>
  <c r="E7775" i="8"/>
  <c r="D7775" i="8" s="1"/>
  <c r="E3882" i="8"/>
  <c r="D3882" i="8" s="1"/>
  <c r="E4058" i="8"/>
  <c r="D4058" i="8" s="1"/>
  <c r="E4850" i="8"/>
  <c r="D4850" i="8" s="1"/>
  <c r="E5210" i="8"/>
  <c r="D5210" i="8" s="1"/>
  <c r="E6354" i="8"/>
  <c r="D6354" i="8" s="1"/>
  <c r="E5020" i="8"/>
  <c r="D5020" i="8" s="1"/>
  <c r="E5612" i="8"/>
  <c r="D5612" i="8" s="1"/>
  <c r="E5828" i="8"/>
  <c r="D5828" i="8" s="1"/>
  <c r="E8076" i="8"/>
  <c r="D8076" i="8" s="1"/>
  <c r="E9644" i="8"/>
  <c r="D9644" i="8" s="1"/>
  <c r="E9239" i="8"/>
  <c r="D9239" i="8" s="1"/>
  <c r="E9383" i="8"/>
  <c r="D9383" i="8" s="1"/>
  <c r="E9439" i="8"/>
  <c r="D9439" i="8" s="1"/>
  <c r="E9871" i="8"/>
  <c r="D9871" i="8" s="1"/>
  <c r="E8210" i="8"/>
  <c r="D8210" i="8" s="1"/>
  <c r="E8722" i="8"/>
  <c r="D8722" i="8" s="1"/>
  <c r="E8850" i="8"/>
  <c r="D8850" i="8" s="1"/>
  <c r="E9042" i="8"/>
  <c r="D9042" i="8" s="1"/>
  <c r="E9466" i="8"/>
  <c r="D9466" i="8" s="1"/>
  <c r="E9602" i="8"/>
  <c r="D9602" i="8" s="1"/>
  <c r="E9866" i="8"/>
  <c r="D9866" i="8" s="1"/>
  <c r="E8716" i="8"/>
  <c r="D8716" i="8" s="1"/>
  <c r="E9436" i="8"/>
  <c r="D9436" i="8" s="1"/>
  <c r="E9756" i="8"/>
  <c r="D9756" i="8" s="1"/>
  <c r="E7863" i="8"/>
  <c r="D7863" i="8" s="1"/>
  <c r="E8223" i="8"/>
  <c r="D8223" i="8" s="1"/>
  <c r="E8327" i="8"/>
  <c r="D8327" i="8" s="1"/>
  <c r="E8559" i="8"/>
  <c r="D8559" i="8" s="1"/>
  <c r="E8591" i="8"/>
  <c r="D8591" i="8" s="1"/>
  <c r="E8623" i="8"/>
  <c r="D8623" i="8" s="1"/>
  <c r="E8663" i="8"/>
  <c r="D8663" i="8" s="1"/>
  <c r="E8695" i="8"/>
  <c r="D8695" i="8" s="1"/>
  <c r="E8799" i="8"/>
  <c r="D8799" i="8" s="1"/>
  <c r="E8831" i="8"/>
  <c r="D8831" i="8" s="1"/>
  <c r="E8903" i="8"/>
  <c r="D8903" i="8" s="1"/>
  <c r="E8935" i="8"/>
  <c r="D8935" i="8" s="1"/>
  <c r="E8967" i="8"/>
  <c r="D8967" i="8" s="1"/>
  <c r="E9495" i="8"/>
  <c r="D9495" i="8" s="1"/>
  <c r="E9543" i="8"/>
  <c r="D9543" i="8" s="1"/>
  <c r="E9575" i="8"/>
  <c r="D9575" i="8" s="1"/>
  <c r="E9623" i="8"/>
  <c r="D9623" i="8" s="1"/>
  <c r="E9671" i="8"/>
  <c r="D9671" i="8" s="1"/>
  <c r="E9703" i="8"/>
  <c r="D9703" i="8" s="1"/>
  <c r="E9751" i="8"/>
  <c r="D9751" i="8" s="1"/>
  <c r="E8186" i="8"/>
  <c r="D8186" i="8" s="1"/>
  <c r="E8642" i="8"/>
  <c r="D8642" i="8" s="1"/>
  <c r="E8994" i="8"/>
  <c r="D8994" i="8" s="1"/>
  <c r="E9282" i="8"/>
  <c r="D9282" i="8" s="1"/>
  <c r="E7564" i="8"/>
  <c r="D7564" i="8" s="1"/>
  <c r="E8748" i="8"/>
  <c r="D8748" i="8" s="1"/>
  <c r="E9364" i="8"/>
  <c r="D9364" i="8" s="1"/>
  <c r="E7098" i="8"/>
  <c r="D7098" i="8" s="1"/>
  <c r="E7162" i="8"/>
  <c r="D7162" i="8" s="1"/>
  <c r="E7426" i="8"/>
  <c r="D7426" i="8" s="1"/>
  <c r="E7546" i="8"/>
  <c r="D7546" i="8" s="1"/>
  <c r="E7698" i="8"/>
  <c r="D7698" i="8" s="1"/>
  <c r="E8498" i="8"/>
  <c r="D8498" i="8" s="1"/>
  <c r="E8978" i="8"/>
  <c r="D8978" i="8" s="1"/>
  <c r="E9082" i="8"/>
  <c r="D9082" i="8" s="1"/>
  <c r="E9234" i="8"/>
  <c r="D9234" i="8" s="1"/>
  <c r="E9354" i="8"/>
  <c r="D9354" i="8" s="1"/>
  <c r="E7972" i="8"/>
  <c r="D7972" i="8" s="1"/>
  <c r="E9252" i="8"/>
  <c r="D9252" i="8" s="1"/>
  <c r="E9492" i="8"/>
  <c r="D9492" i="8" s="1"/>
  <c r="E9524" i="8"/>
  <c r="D9524" i="8" s="1"/>
  <c r="E7018" i="8"/>
  <c r="D7018" i="8" s="1"/>
  <c r="E7274" i="8"/>
  <c r="D7274" i="8" s="1"/>
  <c r="E8626" i="8"/>
  <c r="D8626" i="8" s="1"/>
  <c r="E9178" i="8"/>
  <c r="D9178" i="8" s="1"/>
  <c r="E7884" i="8"/>
  <c r="D7884" i="8" s="1"/>
  <c r="E8228" i="8"/>
  <c r="D8228" i="8" s="1"/>
  <c r="E8652" i="8"/>
  <c r="D8652" i="8" s="1"/>
  <c r="E8940" i="8"/>
  <c r="D8940" i="8" s="1"/>
  <c r="E880" i="8"/>
  <c r="D880" i="8" s="1"/>
  <c r="E3" i="8"/>
  <c r="D3" i="8" s="1"/>
  <c r="E2345" i="8"/>
  <c r="D2345" i="8" s="1"/>
  <c r="E2883" i="8"/>
  <c r="D2883" i="8" s="1"/>
  <c r="E3525" i="8"/>
  <c r="D3525" i="8" s="1"/>
  <c r="E3789" i="8"/>
  <c r="D3789" i="8" s="1"/>
  <c r="E3976" i="8"/>
  <c r="D3976" i="8" s="1"/>
  <c r="E4168" i="8"/>
  <c r="D4168" i="8" s="1"/>
  <c r="E4301" i="8"/>
  <c r="D4301" i="8" s="1"/>
  <c r="E4568" i="8"/>
  <c r="D4568" i="8" s="1"/>
  <c r="E4704" i="8"/>
  <c r="D4704" i="8" s="1"/>
  <c r="E4961" i="8"/>
  <c r="D4961" i="8" s="1"/>
  <c r="E5075" i="8"/>
  <c r="D5075" i="8" s="1"/>
  <c r="E5496" i="8"/>
  <c r="D5496" i="8" s="1"/>
  <c r="E5579" i="8"/>
  <c r="D5579" i="8" s="1"/>
  <c r="E5665" i="8"/>
  <c r="D5665" i="8" s="1"/>
  <c r="E5750" i="8"/>
  <c r="D5750" i="8" s="1"/>
  <c r="E5888" i="8"/>
  <c r="D5888" i="8" s="1"/>
  <c r="E5961" i="8"/>
  <c r="D5961" i="8" s="1"/>
  <c r="E6033" i="8"/>
  <c r="D6033" i="8" s="1"/>
  <c r="E6104" i="8"/>
  <c r="D6104" i="8" s="1"/>
  <c r="E6245" i="8"/>
  <c r="D6245" i="8" s="1"/>
  <c r="E6305" i="8"/>
  <c r="D6305" i="8" s="1"/>
  <c r="E6433" i="8"/>
  <c r="D6433" i="8" s="1"/>
  <c r="E6497" i="8"/>
  <c r="D6497" i="8" s="1"/>
  <c r="E6683" i="8"/>
  <c r="D6683" i="8" s="1"/>
  <c r="E6867" i="8"/>
  <c r="D6867" i="8" s="1"/>
  <c r="E6931" i="8"/>
  <c r="D6931" i="8" s="1"/>
  <c r="E7054" i="8"/>
  <c r="D7054" i="8" s="1"/>
  <c r="E7113" i="8"/>
  <c r="D7113" i="8" s="1"/>
  <c r="E7158" i="8"/>
  <c r="D7158" i="8" s="1"/>
  <c r="E7349" i="8"/>
  <c r="D7349" i="8" s="1"/>
  <c r="E7392" i="8"/>
  <c r="D7392" i="8" s="1"/>
  <c r="E7438" i="8"/>
  <c r="D7438" i="8" s="1"/>
  <c r="E7510" i="8"/>
  <c r="D7510" i="8" s="1"/>
  <c r="E7573" i="8"/>
  <c r="D7573" i="8" s="1"/>
  <c r="E7632" i="8"/>
  <c r="D7632" i="8" s="1"/>
  <c r="E7661" i="8"/>
  <c r="D7661" i="8" s="1"/>
  <c r="E7720" i="8"/>
  <c r="D7720" i="8" s="1"/>
  <c r="E7808" i="8"/>
  <c r="D7808" i="8" s="1"/>
  <c r="E7985" i="8"/>
  <c r="D7985" i="8" s="1"/>
  <c r="E8041" i="8"/>
  <c r="D8041" i="8" s="1"/>
  <c r="E8131" i="8"/>
  <c r="D8131" i="8" s="1"/>
  <c r="E8187" i="8"/>
  <c r="D8187" i="8" s="1"/>
  <c r="E8217" i="8"/>
  <c r="D8217" i="8" s="1"/>
  <c r="E8277" i="8"/>
  <c r="D8277" i="8" s="1"/>
  <c r="E8305" i="8"/>
  <c r="D8305" i="8" s="1"/>
  <c r="E8333" i="8"/>
  <c r="D8333" i="8" s="1"/>
  <c r="E8363" i="8"/>
  <c r="D8363" i="8" s="1"/>
  <c r="E8393" i="8"/>
  <c r="D8393" i="8" s="1"/>
  <c r="E8424" i="8"/>
  <c r="D8424" i="8" s="1"/>
  <c r="E8451" i="8"/>
  <c r="D8451" i="8" s="1"/>
  <c r="E8480" i="8"/>
  <c r="D8480" i="8" s="1"/>
  <c r="E3321" i="8"/>
  <c r="D3321" i="8" s="1"/>
  <c r="E3597" i="8"/>
  <c r="D3597" i="8" s="1"/>
  <c r="E4345" i="8"/>
  <c r="D4345" i="8" s="1"/>
  <c r="E4473" i="8"/>
  <c r="D4473" i="8" s="1"/>
  <c r="E4597" i="8"/>
  <c r="D4597" i="8" s="1"/>
  <c r="E4872" i="8"/>
  <c r="D4872" i="8" s="1"/>
  <c r="E5104" i="8"/>
  <c r="D5104" i="8" s="1"/>
  <c r="E5336" i="8"/>
  <c r="D5336" i="8" s="1"/>
  <c r="E5435" i="8"/>
  <c r="D5435" i="8" s="1"/>
  <c r="E5520" i="8"/>
  <c r="D5520" i="8" s="1"/>
  <c r="E5600" i="8"/>
  <c r="D5600" i="8" s="1"/>
  <c r="E5686" i="8"/>
  <c r="D5686" i="8" s="1"/>
  <c r="E5766" i="8"/>
  <c r="D5766" i="8" s="1"/>
  <c r="E5835" i="8"/>
  <c r="D5835" i="8" s="1"/>
  <c r="E6049" i="8"/>
  <c r="D6049" i="8" s="1"/>
  <c r="E6121" i="8"/>
  <c r="D6121" i="8" s="1"/>
  <c r="E6195" i="8"/>
  <c r="D6195" i="8" s="1"/>
  <c r="E6382" i="8"/>
  <c r="D6382" i="8" s="1"/>
  <c r="E6449" i="8"/>
  <c r="D6449" i="8" s="1"/>
  <c r="E6510" i="8"/>
  <c r="D6510" i="8" s="1"/>
  <c r="E6574" i="8"/>
  <c r="D6574" i="8" s="1"/>
  <c r="E6633" i="8"/>
  <c r="D6633" i="8" s="1"/>
  <c r="E6697" i="8"/>
  <c r="D6697" i="8" s="1"/>
  <c r="E6821" i="8"/>
  <c r="D6821" i="8" s="1"/>
  <c r="E6889" i="8"/>
  <c r="D6889" i="8" s="1"/>
  <c r="E7070" i="8"/>
  <c r="D7070" i="8" s="1"/>
  <c r="E7173" i="8"/>
  <c r="D7173" i="8" s="1"/>
  <c r="E7216" i="8"/>
  <c r="D7216" i="8" s="1"/>
  <c r="E7262" i="8"/>
  <c r="D7262" i="8" s="1"/>
  <c r="E7310" i="8"/>
  <c r="D7310" i="8" s="1"/>
  <c r="E7357" i="8"/>
  <c r="D7357" i="8" s="1"/>
  <c r="E7406" i="8"/>
  <c r="D7406" i="8" s="1"/>
  <c r="E7518" i="8"/>
  <c r="D7518" i="8" s="1"/>
  <c r="E7552" i="8"/>
  <c r="D7552" i="8" s="1"/>
  <c r="E7729" i="8"/>
  <c r="D7729" i="8" s="1"/>
  <c r="E7785" i="8"/>
  <c r="D7785" i="8" s="1"/>
  <c r="E7875" i="8"/>
  <c r="D7875" i="8" s="1"/>
  <c r="E7931" i="8"/>
  <c r="D7931" i="8" s="1"/>
  <c r="E7961" i="8"/>
  <c r="D7961" i="8" s="1"/>
  <c r="E8021" i="8"/>
  <c r="D8021" i="8" s="1"/>
  <c r="E8049" i="8"/>
  <c r="D8049" i="8" s="1"/>
  <c r="E8077" i="8"/>
  <c r="D8077" i="8" s="1"/>
  <c r="E8107" i="8"/>
  <c r="D8107" i="8" s="1"/>
  <c r="E8137" i="8"/>
  <c r="D8137" i="8" s="1"/>
  <c r="E8168" i="8"/>
  <c r="D8168" i="8" s="1"/>
  <c r="E8195" i="8"/>
  <c r="D8195" i="8" s="1"/>
  <c r="E8224" i="8"/>
  <c r="D8224" i="8" s="1"/>
  <c r="E8253" i="8"/>
  <c r="D8253" i="8" s="1"/>
  <c r="E8283" i="8"/>
  <c r="D8283" i="8" s="1"/>
  <c r="E8341" i="8"/>
  <c r="D8341" i="8" s="1"/>
  <c r="E8400" i="8"/>
  <c r="D8400" i="8" s="1"/>
  <c r="E8429" i="8"/>
  <c r="D8429" i="8" s="1"/>
  <c r="E8488" i="8"/>
  <c r="D8488" i="8" s="1"/>
  <c r="E2536" i="8"/>
  <c r="D2536" i="8" s="1"/>
  <c r="E3025" i="8"/>
  <c r="D3025" i="8" s="1"/>
  <c r="E3349" i="8"/>
  <c r="D3349" i="8" s="1"/>
  <c r="E3853" i="8"/>
  <c r="D3853" i="8" s="1"/>
  <c r="E4225" i="8"/>
  <c r="D4225" i="8" s="1"/>
  <c r="E4353" i="8"/>
  <c r="D4353" i="8" s="1"/>
  <c r="E4481" i="8"/>
  <c r="D4481" i="8" s="1"/>
  <c r="E4625" i="8"/>
  <c r="D4625" i="8" s="1"/>
  <c r="E5121" i="8"/>
  <c r="D5121" i="8" s="1"/>
  <c r="E5235" i="8"/>
  <c r="D5235" i="8" s="1"/>
  <c r="E5353" i="8"/>
  <c r="D5353" i="8" s="1"/>
  <c r="E5529" i="8"/>
  <c r="D5529" i="8" s="1"/>
  <c r="E5696" i="8"/>
  <c r="D5696" i="8" s="1"/>
  <c r="E5846" i="8"/>
  <c r="D5846" i="8" s="1"/>
  <c r="E5987" i="8"/>
  <c r="D5987" i="8" s="1"/>
  <c r="E6136" i="8"/>
  <c r="D6136" i="8" s="1"/>
  <c r="E6201" i="8"/>
  <c r="D6201" i="8" s="1"/>
  <c r="E6331" i="8"/>
  <c r="D6331" i="8" s="1"/>
  <c r="E6515" i="8"/>
  <c r="D6515" i="8" s="1"/>
  <c r="E6579" i="8"/>
  <c r="D6579" i="8" s="1"/>
  <c r="E6705" i="8"/>
  <c r="D6705" i="8" s="1"/>
  <c r="E6771" i="8"/>
  <c r="D6771" i="8" s="1"/>
  <c r="E6830" i="8"/>
  <c r="D6830" i="8" s="1"/>
  <c r="E6953" i="8"/>
  <c r="D6953" i="8" s="1"/>
  <c r="E7129" i="8"/>
  <c r="D7129" i="8" s="1"/>
  <c r="E7174" i="8"/>
  <c r="D7174" i="8" s="1"/>
  <c r="E7222" i="8"/>
  <c r="D7222" i="8" s="1"/>
  <c r="E7270" i="8"/>
  <c r="D7270" i="8" s="1"/>
  <c r="E7318" i="8"/>
  <c r="D7318" i="8" s="1"/>
  <c r="E7408" i="8"/>
  <c r="D7408" i="8" s="1"/>
  <c r="E7456" i="8"/>
  <c r="D7456" i="8" s="1"/>
  <c r="E7525" i="8"/>
  <c r="D7525" i="8" s="1"/>
  <c r="E7555" i="8"/>
  <c r="D7555" i="8" s="1"/>
  <c r="E7584" i="8"/>
  <c r="D7584" i="8" s="1"/>
  <c r="E7613" i="8"/>
  <c r="D7613" i="8" s="1"/>
  <c r="E7643" i="8"/>
  <c r="D7643" i="8" s="1"/>
  <c r="E7701" i="8"/>
  <c r="D7701" i="8" s="1"/>
  <c r="E7760" i="8"/>
  <c r="D7760" i="8" s="1"/>
  <c r="E7789" i="8"/>
  <c r="D7789" i="8" s="1"/>
  <c r="E7848" i="8"/>
  <c r="D7848" i="8" s="1"/>
  <c r="E7936" i="8"/>
  <c r="D7936" i="8" s="1"/>
  <c r="E8113" i="8"/>
  <c r="D8113" i="8" s="1"/>
  <c r="E8169" i="8"/>
  <c r="D8169" i="8" s="1"/>
  <c r="E8259" i="8"/>
  <c r="D8259" i="8" s="1"/>
  <c r="E8315" i="8"/>
  <c r="D8315" i="8" s="1"/>
  <c r="E8345" i="8"/>
  <c r="D8345" i="8" s="1"/>
  <c r="E8405" i="8"/>
  <c r="D8405" i="8" s="1"/>
  <c r="E8433" i="8"/>
  <c r="D8433" i="8" s="1"/>
  <c r="E8461" i="8"/>
  <c r="D8461" i="8" s="1"/>
  <c r="E8491" i="8"/>
  <c r="D8491" i="8" s="1"/>
  <c r="E3419" i="8"/>
  <c r="D3419" i="8" s="1"/>
  <c r="E3701" i="8"/>
  <c r="D3701" i="8" s="1"/>
  <c r="E3896" i="8"/>
  <c r="D3896" i="8" s="1"/>
  <c r="E4096" i="8"/>
  <c r="D4096" i="8" s="1"/>
  <c r="E4261" i="8"/>
  <c r="D4261" i="8" s="1"/>
  <c r="E4385" i="8"/>
  <c r="D4385" i="8" s="1"/>
  <c r="E4517" i="8"/>
  <c r="D4517" i="8" s="1"/>
  <c r="E4787" i="8"/>
  <c r="D4787" i="8" s="1"/>
  <c r="E4923" i="8"/>
  <c r="D4923" i="8" s="1"/>
  <c r="E5029" i="8"/>
  <c r="D5029" i="8" s="1"/>
  <c r="E5259" i="8"/>
  <c r="D5259" i="8" s="1"/>
  <c r="E5472" i="8"/>
  <c r="D5472" i="8" s="1"/>
  <c r="E5630" i="8"/>
  <c r="D5630" i="8" s="1"/>
  <c r="E5713" i="8"/>
  <c r="D5713" i="8" s="1"/>
  <c r="E5793" i="8"/>
  <c r="D5793" i="8" s="1"/>
  <c r="E6080" i="8"/>
  <c r="D6080" i="8" s="1"/>
  <c r="E6222" i="8"/>
  <c r="D6222" i="8" s="1"/>
  <c r="E6409" i="8"/>
  <c r="D6409" i="8" s="1"/>
  <c r="E6469" i="8"/>
  <c r="D6469" i="8" s="1"/>
  <c r="E6657" i="8"/>
  <c r="D6657" i="8" s="1"/>
  <c r="E6785" i="8"/>
  <c r="D6785" i="8" s="1"/>
  <c r="E6849" i="8"/>
  <c r="D6849" i="8" s="1"/>
  <c r="E6907" i="8"/>
  <c r="D6907" i="8" s="1"/>
  <c r="E7094" i="8"/>
  <c r="D7094" i="8" s="1"/>
  <c r="E7144" i="8"/>
  <c r="D7144" i="8" s="1"/>
  <c r="E7233" i="8"/>
  <c r="D7233" i="8" s="1"/>
  <c r="E7280" i="8"/>
  <c r="D7280" i="8" s="1"/>
  <c r="E7328" i="8"/>
  <c r="D7328" i="8" s="1"/>
  <c r="E7377" i="8"/>
  <c r="D7377" i="8" s="1"/>
  <c r="E7421" i="8"/>
  <c r="D7421" i="8" s="1"/>
  <c r="E7464" i="8"/>
  <c r="D7464" i="8" s="1"/>
  <c r="E7531" i="8"/>
  <c r="D7531" i="8" s="1"/>
  <c r="E7592" i="8"/>
  <c r="D7592" i="8" s="1"/>
  <c r="E7680" i="8"/>
  <c r="D7680" i="8" s="1"/>
  <c r="E7857" i="8"/>
  <c r="D7857" i="8" s="1"/>
  <c r="E7913" i="8"/>
  <c r="D7913" i="8" s="1"/>
  <c r="E8003" i="8"/>
  <c r="D8003" i="8" s="1"/>
  <c r="E8059" i="8"/>
  <c r="D8059" i="8" s="1"/>
  <c r="E8089" i="8"/>
  <c r="D8089" i="8" s="1"/>
  <c r="E8149" i="8"/>
  <c r="D8149" i="8" s="1"/>
  <c r="E8177" i="8"/>
  <c r="D8177" i="8" s="1"/>
  <c r="E8205" i="8"/>
  <c r="D8205" i="8" s="1"/>
  <c r="E8235" i="8"/>
  <c r="D8235" i="8" s="1"/>
  <c r="E8265" i="8"/>
  <c r="D8265" i="8" s="1"/>
  <c r="E8296" i="8"/>
  <c r="D8296" i="8" s="1"/>
  <c r="E8323" i="8"/>
  <c r="D8323" i="8" s="1"/>
  <c r="E8352" i="8"/>
  <c r="D8352" i="8" s="1"/>
  <c r="E8381" i="8"/>
  <c r="D8381" i="8" s="1"/>
  <c r="E8411" i="8"/>
  <c r="D8411" i="8" s="1"/>
  <c r="E8469" i="8"/>
  <c r="D8469" i="8" s="1"/>
  <c r="E2197" i="8"/>
  <c r="D2197" i="8" s="1"/>
  <c r="E3153" i="8"/>
  <c r="D3153" i="8" s="1"/>
  <c r="E4265" i="8"/>
  <c r="D4265" i="8" s="1"/>
  <c r="E4403" i="8"/>
  <c r="D4403" i="8" s="1"/>
  <c r="E4537" i="8"/>
  <c r="D4537" i="8" s="1"/>
  <c r="E4801" i="8"/>
  <c r="D4801" i="8" s="1"/>
  <c r="E4933" i="8"/>
  <c r="D4933" i="8" s="1"/>
  <c r="E5045" i="8"/>
  <c r="D5045" i="8" s="1"/>
  <c r="E5161" i="8"/>
  <c r="D5161" i="8" s="1"/>
  <c r="E5285" i="8"/>
  <c r="D5285" i="8" s="1"/>
  <c r="E5558" i="8"/>
  <c r="D5558" i="8" s="1"/>
  <c r="E5801" i="8"/>
  <c r="D5801" i="8" s="1"/>
  <c r="E5945" i="8"/>
  <c r="D5945" i="8" s="1"/>
  <c r="E6017" i="8"/>
  <c r="D6017" i="8" s="1"/>
  <c r="E6229" i="8"/>
  <c r="D6229" i="8" s="1"/>
  <c r="E6291" i="8"/>
  <c r="D6291" i="8" s="1"/>
  <c r="E6421" i="8"/>
  <c r="D6421" i="8" s="1"/>
  <c r="E6478" i="8"/>
  <c r="D6478" i="8" s="1"/>
  <c r="E6789" i="8"/>
  <c r="D6789" i="8" s="1"/>
  <c r="E6851" i="8"/>
  <c r="D6851" i="8" s="1"/>
  <c r="E6979" i="8"/>
  <c r="D6979" i="8" s="1"/>
  <c r="E7043" i="8"/>
  <c r="D7043" i="8" s="1"/>
  <c r="E7145" i="8"/>
  <c r="D7145" i="8" s="1"/>
  <c r="E7193" i="8"/>
  <c r="D7193" i="8" s="1"/>
  <c r="E7240" i="8"/>
  <c r="D7240" i="8" s="1"/>
  <c r="E7289" i="8"/>
  <c r="D7289" i="8" s="1"/>
  <c r="E7334" i="8"/>
  <c r="D7334" i="8" s="1"/>
  <c r="E7469" i="8"/>
  <c r="D7469" i="8" s="1"/>
  <c r="E7504" i="8"/>
  <c r="D7504" i="8" s="1"/>
  <c r="E7536" i="8"/>
  <c r="D7536" i="8" s="1"/>
  <c r="E7565" i="8"/>
  <c r="D7565" i="8" s="1"/>
  <c r="E7595" i="8"/>
  <c r="D7595" i="8" s="1"/>
  <c r="E7625" i="8"/>
  <c r="D7625" i="8" s="1"/>
  <c r="E7656" i="8"/>
  <c r="D7656" i="8" s="1"/>
  <c r="E7683" i="8"/>
  <c r="D7683" i="8" s="1"/>
  <c r="E7712" i="8"/>
  <c r="D7712" i="8" s="1"/>
  <c r="E7741" i="8"/>
  <c r="D7741" i="8" s="1"/>
  <c r="E7771" i="8"/>
  <c r="D7771" i="8" s="1"/>
  <c r="E7829" i="8"/>
  <c r="D7829" i="8" s="1"/>
  <c r="E7888" i="8"/>
  <c r="D7888" i="8" s="1"/>
  <c r="E7917" i="8"/>
  <c r="D7917" i="8" s="1"/>
  <c r="E7976" i="8"/>
  <c r="D7976" i="8" s="1"/>
  <c r="E8064" i="8"/>
  <c r="D8064" i="8" s="1"/>
  <c r="E8241" i="8"/>
  <c r="D8241" i="8" s="1"/>
  <c r="E8297" i="8"/>
  <c r="D8297" i="8" s="1"/>
  <c r="E8387" i="8"/>
  <c r="D8387" i="8" s="1"/>
  <c r="E8443" i="8"/>
  <c r="D8443" i="8" s="1"/>
  <c r="E8473" i="8"/>
  <c r="D8473" i="8" s="1"/>
  <c r="E3205" i="8"/>
  <c r="D3205" i="8" s="1"/>
  <c r="E4320" i="8"/>
  <c r="D4320" i="8" s="1"/>
  <c r="E4685" i="8"/>
  <c r="D4685" i="8" s="1"/>
  <c r="E5317" i="8"/>
  <c r="D5317" i="8" s="1"/>
  <c r="E5782" i="8"/>
  <c r="D5782" i="8" s="1"/>
  <c r="E6835" i="8"/>
  <c r="D6835" i="8" s="1"/>
  <c r="E7006" i="8"/>
  <c r="D7006" i="8" s="1"/>
  <c r="E7152" i="8"/>
  <c r="D7152" i="8" s="1"/>
  <c r="E7398" i="8"/>
  <c r="D7398" i="8" s="1"/>
  <c r="E7665" i="8"/>
  <c r="D7665" i="8" s="1"/>
  <c r="E7747" i="8"/>
  <c r="D7747" i="8" s="1"/>
  <c r="E7821" i="8"/>
  <c r="D7821" i="8" s="1"/>
  <c r="E7899" i="8"/>
  <c r="D7899" i="8" s="1"/>
  <c r="E7979" i="8"/>
  <c r="D7979" i="8" s="1"/>
  <c r="E8213" i="8"/>
  <c r="D8213" i="8" s="1"/>
  <c r="E8369" i="8"/>
  <c r="D8369" i="8" s="1"/>
  <c r="E8448" i="8"/>
  <c r="D8448" i="8" s="1"/>
  <c r="E8515" i="8"/>
  <c r="D8515" i="8" s="1"/>
  <c r="E8568" i="8"/>
  <c r="D8568" i="8" s="1"/>
  <c r="E8696" i="8"/>
  <c r="D8696" i="8" s="1"/>
  <c r="E8824" i="8"/>
  <c r="D8824" i="8" s="1"/>
  <c r="E8952" i="8"/>
  <c r="D8952" i="8" s="1"/>
  <c r="E9077" i="8"/>
  <c r="D9077" i="8" s="1"/>
  <c r="E9200" i="8"/>
  <c r="D9200" i="8" s="1"/>
  <c r="E9221" i="8"/>
  <c r="D9221" i="8" s="1"/>
  <c r="E9261" i="8"/>
  <c r="D9261" i="8" s="1"/>
  <c r="E9344" i="8"/>
  <c r="D9344" i="8" s="1"/>
  <c r="E9384" i="8"/>
  <c r="D9384" i="8" s="1"/>
  <c r="E9405" i="8"/>
  <c r="D9405" i="8" s="1"/>
  <c r="E9528" i="8"/>
  <c r="D9528" i="8" s="1"/>
  <c r="E9549" i="8"/>
  <c r="D9549" i="8" s="1"/>
  <c r="E9568" i="8"/>
  <c r="D9568" i="8" s="1"/>
  <c r="E9589" i="8"/>
  <c r="D9589" i="8" s="1"/>
  <c r="E2208" i="8"/>
  <c r="D2208" i="8" s="1"/>
  <c r="E3379" i="8"/>
  <c r="D3379" i="8" s="1"/>
  <c r="E3992" i="8"/>
  <c r="D3992" i="8" s="1"/>
  <c r="E4421" i="8"/>
  <c r="D4421" i="8" s="1"/>
  <c r="E4765" i="8"/>
  <c r="D4765" i="8" s="1"/>
  <c r="E5093" i="8"/>
  <c r="D5093" i="8" s="1"/>
  <c r="E5401" i="8"/>
  <c r="D5401" i="8" s="1"/>
  <c r="E6022" i="8"/>
  <c r="D6022" i="8" s="1"/>
  <c r="E6211" i="8"/>
  <c r="D6211" i="8" s="1"/>
  <c r="E6381" i="8"/>
  <c r="D6381" i="8" s="1"/>
  <c r="E6550" i="8"/>
  <c r="D6550" i="8" s="1"/>
  <c r="E7049" i="8"/>
  <c r="D7049" i="8" s="1"/>
  <c r="E7182" i="8"/>
  <c r="D7182" i="8" s="1"/>
  <c r="E7304" i="8"/>
  <c r="D7304" i="8" s="1"/>
  <c r="E7437" i="8"/>
  <c r="D7437" i="8" s="1"/>
  <c r="E7526" i="8"/>
  <c r="D7526" i="8" s="1"/>
  <c r="E7765" i="8"/>
  <c r="D7765" i="8" s="1"/>
  <c r="E7840" i="8"/>
  <c r="D7840" i="8" s="1"/>
  <c r="E7921" i="8"/>
  <c r="D7921" i="8" s="1"/>
  <c r="E7997" i="8"/>
  <c r="D7997" i="8" s="1"/>
  <c r="E8155" i="8"/>
  <c r="D8155" i="8" s="1"/>
  <c r="E8232" i="8"/>
  <c r="D8232" i="8" s="1"/>
  <c r="E8521" i="8"/>
  <c r="D8521" i="8" s="1"/>
  <c r="E8600" i="8"/>
  <c r="D8600" i="8" s="1"/>
  <c r="E8728" i="8"/>
  <c r="D8728" i="8" s="1"/>
  <c r="E8856" i="8"/>
  <c r="D8856" i="8" s="1"/>
  <c r="E8984" i="8"/>
  <c r="D8984" i="8" s="1"/>
  <c r="E9144" i="8"/>
  <c r="D9144" i="8" s="1"/>
  <c r="E9165" i="8"/>
  <c r="D9165" i="8" s="1"/>
  <c r="E2392" i="8"/>
  <c r="D2392" i="8" s="1"/>
  <c r="E4061" i="8"/>
  <c r="D4061" i="8" s="1"/>
  <c r="E4451" i="8"/>
  <c r="D4451" i="8" s="1"/>
  <c r="E5137" i="8"/>
  <c r="D5137" i="8" s="1"/>
  <c r="E5422" i="8"/>
  <c r="D5422" i="8" s="1"/>
  <c r="E5654" i="8"/>
  <c r="D5654" i="8" s="1"/>
  <c r="E5854" i="8"/>
  <c r="D5854" i="8" s="1"/>
  <c r="E6048" i="8"/>
  <c r="D6048" i="8" s="1"/>
  <c r="E6565" i="8"/>
  <c r="D6565" i="8" s="1"/>
  <c r="E6733" i="8"/>
  <c r="D6733" i="8" s="1"/>
  <c r="E6902" i="8"/>
  <c r="D6902" i="8" s="1"/>
  <c r="E7201" i="8"/>
  <c r="D7201" i="8" s="1"/>
  <c r="E7321" i="8"/>
  <c r="D7321" i="8" s="1"/>
  <c r="E7445" i="8"/>
  <c r="D7445" i="8" s="1"/>
  <c r="E7539" i="8"/>
  <c r="D7539" i="8" s="1"/>
  <c r="E7619" i="8"/>
  <c r="D7619" i="8" s="1"/>
  <c r="E7693" i="8"/>
  <c r="D7693" i="8" s="1"/>
  <c r="E7851" i="8"/>
  <c r="D7851" i="8" s="1"/>
  <c r="E8009" i="8"/>
  <c r="D8009" i="8" s="1"/>
  <c r="E8085" i="8"/>
  <c r="D8085" i="8" s="1"/>
  <c r="E8320" i="8"/>
  <c r="D8320" i="8" s="1"/>
  <c r="E8552" i="8"/>
  <c r="D8552" i="8" s="1"/>
  <c r="E8680" i="8"/>
  <c r="D8680" i="8" s="1"/>
  <c r="E8808" i="8"/>
  <c r="D8808" i="8" s="1"/>
  <c r="E8936" i="8"/>
  <c r="D8936" i="8" s="1"/>
  <c r="E9064" i="8"/>
  <c r="D9064" i="8" s="1"/>
  <c r="E9085" i="8"/>
  <c r="D9085" i="8" s="1"/>
  <c r="E9208" i="8"/>
  <c r="D9208" i="8" s="1"/>
  <c r="E9229" i="8"/>
  <c r="D9229" i="8" s="1"/>
  <c r="E9248" i="8"/>
  <c r="D9248" i="8" s="1"/>
  <c r="E9269" i="8"/>
  <c r="D9269" i="8" s="1"/>
  <c r="E9392" i="8"/>
  <c r="D9392" i="8" s="1"/>
  <c r="E9413" i="8"/>
  <c r="D9413" i="8" s="1"/>
  <c r="E9453" i="8"/>
  <c r="D9453" i="8" s="1"/>
  <c r="E9536" i="8"/>
  <c r="D9536" i="8" s="1"/>
  <c r="E9576" i="8"/>
  <c r="D9576" i="8" s="1"/>
  <c r="E9597" i="8"/>
  <c r="D9597" i="8" s="1"/>
  <c r="E2771" i="8"/>
  <c r="D2771" i="8" s="1"/>
  <c r="E4181" i="8"/>
  <c r="D4181" i="8" s="1"/>
  <c r="E4549" i="8"/>
  <c r="D4549" i="8" s="1"/>
  <c r="E4905" i="8"/>
  <c r="D4905" i="8" s="1"/>
  <c r="E5489" i="8"/>
  <c r="D5489" i="8" s="1"/>
  <c r="E6614" i="8"/>
  <c r="D6614" i="8" s="1"/>
  <c r="E6774" i="8"/>
  <c r="D6774" i="8" s="1"/>
  <c r="E6939" i="8"/>
  <c r="D6939" i="8" s="1"/>
  <c r="E7105" i="8"/>
  <c r="D7105" i="8" s="1"/>
  <c r="E7232" i="8"/>
  <c r="D7232" i="8" s="1"/>
  <c r="E7350" i="8"/>
  <c r="D7350" i="8" s="1"/>
  <c r="E7473" i="8"/>
  <c r="D7473" i="8" s="1"/>
  <c r="E7637" i="8"/>
  <c r="D7637" i="8" s="1"/>
  <c r="E7793" i="8"/>
  <c r="D7793" i="8" s="1"/>
  <c r="E7869" i="8"/>
  <c r="D7869" i="8" s="1"/>
  <c r="E7949" i="8"/>
  <c r="D7949" i="8" s="1"/>
  <c r="E8027" i="8"/>
  <c r="D8027" i="8" s="1"/>
  <c r="E8104" i="8"/>
  <c r="D8104" i="8" s="1"/>
  <c r="E8497" i="8"/>
  <c r="D8497" i="8" s="1"/>
  <c r="E8533" i="8"/>
  <c r="D8533" i="8" s="1"/>
  <c r="E8584" i="8"/>
  <c r="D8584" i="8" s="1"/>
  <c r="E8712" i="8"/>
  <c r="D8712" i="8" s="1"/>
  <c r="E8840" i="8"/>
  <c r="D8840" i="8" s="1"/>
  <c r="E8968" i="8"/>
  <c r="D8968" i="8" s="1"/>
  <c r="E9069" i="8"/>
  <c r="D9069" i="8" s="1"/>
  <c r="E9152" i="8"/>
  <c r="D9152" i="8" s="1"/>
  <c r="E9192" i="8"/>
  <c r="D9192" i="8" s="1"/>
  <c r="E9213" i="8"/>
  <c r="D9213" i="8" s="1"/>
  <c r="E9336" i="8"/>
  <c r="D9336" i="8" s="1"/>
  <c r="E9357" i="8"/>
  <c r="D9357" i="8" s="1"/>
  <c r="E9376" i="8"/>
  <c r="D9376" i="8" s="1"/>
  <c r="E9397" i="8"/>
  <c r="D9397" i="8" s="1"/>
  <c r="E9520" i="8"/>
  <c r="D9520" i="8" s="1"/>
  <c r="E9541" i="8"/>
  <c r="D9541" i="8" s="1"/>
  <c r="E9581" i="8"/>
  <c r="D9581" i="8" s="1"/>
  <c r="E9664" i="8"/>
  <c r="D9664" i="8" s="1"/>
  <c r="E9704" i="8"/>
  <c r="D9704" i="8" s="1"/>
  <c r="E2891" i="8"/>
  <c r="D2891" i="8" s="1"/>
  <c r="E4235" i="8"/>
  <c r="D4235" i="8" s="1"/>
  <c r="E4595" i="8"/>
  <c r="D4595" i="8" s="1"/>
  <c r="E4945" i="8"/>
  <c r="D4945" i="8" s="1"/>
  <c r="E5243" i="8"/>
  <c r="D5243" i="8" s="1"/>
  <c r="E5734" i="8"/>
  <c r="D5734" i="8" s="1"/>
  <c r="E5928" i="8"/>
  <c r="D5928" i="8" s="1"/>
  <c r="E6115" i="8"/>
  <c r="D6115" i="8" s="1"/>
  <c r="E6798" i="8"/>
  <c r="D6798" i="8" s="1"/>
  <c r="E6966" i="8"/>
  <c r="D6966" i="8" s="1"/>
  <c r="E7117" i="8"/>
  <c r="D7117" i="8" s="1"/>
  <c r="E7246" i="8"/>
  <c r="D7246" i="8" s="1"/>
  <c r="E7368" i="8"/>
  <c r="D7368" i="8" s="1"/>
  <c r="E7483" i="8"/>
  <c r="D7483" i="8" s="1"/>
  <c r="E7723" i="8"/>
  <c r="D7723" i="8" s="1"/>
  <c r="E7803" i="8"/>
  <c r="D7803" i="8" s="1"/>
  <c r="E7881" i="8"/>
  <c r="D7881" i="8" s="1"/>
  <c r="E7957" i="8"/>
  <c r="D7957" i="8" s="1"/>
  <c r="E8040" i="8"/>
  <c r="D8040" i="8" s="1"/>
  <c r="E8192" i="8"/>
  <c r="D8192" i="8" s="1"/>
  <c r="E8272" i="8"/>
  <c r="D8272" i="8" s="1"/>
  <c r="E8425" i="8"/>
  <c r="D8425" i="8" s="1"/>
  <c r="E8664" i="8"/>
  <c r="D8664" i="8" s="1"/>
  <c r="E8792" i="8"/>
  <c r="D8792" i="8" s="1"/>
  <c r="E8920" i="8"/>
  <c r="D8920" i="8" s="1"/>
  <c r="E9048" i="8"/>
  <c r="D9048" i="8" s="1"/>
  <c r="E9072" i="8"/>
  <c r="D9072" i="8" s="1"/>
  <c r="E9093" i="8"/>
  <c r="D9093" i="8" s="1"/>
  <c r="E9133" i="8"/>
  <c r="D9133" i="8" s="1"/>
  <c r="E5177" i="8"/>
  <c r="D5177" i="8" s="1"/>
  <c r="E5811" i="8"/>
  <c r="D5811" i="8" s="1"/>
  <c r="E6317" i="8"/>
  <c r="D6317" i="8" s="1"/>
  <c r="E6750" i="8"/>
  <c r="D6750" i="8" s="1"/>
  <c r="E7493" i="8"/>
  <c r="D7493" i="8" s="1"/>
  <c r="E7705" i="8"/>
  <c r="D7705" i="8" s="1"/>
  <c r="E7912" i="8"/>
  <c r="D7912" i="8" s="1"/>
  <c r="E8125" i="8"/>
  <c r="D8125" i="8" s="1"/>
  <c r="E9000" i="8"/>
  <c r="D9000" i="8" s="1"/>
  <c r="E9120" i="8"/>
  <c r="D9120" i="8" s="1"/>
  <c r="E9205" i="8"/>
  <c r="D9205" i="8" s="1"/>
  <c r="E9272" i="8"/>
  <c r="D9272" i="8" s="1"/>
  <c r="E9469" i="8"/>
  <c r="D9469" i="8" s="1"/>
  <c r="E9533" i="8"/>
  <c r="D9533" i="8" s="1"/>
  <c r="E9600" i="8"/>
  <c r="D9600" i="8" s="1"/>
  <c r="E9632" i="8"/>
  <c r="D9632" i="8" s="1"/>
  <c r="E9696" i="8"/>
  <c r="D9696" i="8" s="1"/>
  <c r="E9784" i="8"/>
  <c r="D9784" i="8" s="1"/>
  <c r="E9805" i="8"/>
  <c r="D9805" i="8" s="1"/>
  <c r="E9824" i="8"/>
  <c r="D9824" i="8" s="1"/>
  <c r="E9845" i="8"/>
  <c r="D9845" i="8" s="1"/>
  <c r="E9968" i="8"/>
  <c r="D9968" i="8" s="1"/>
  <c r="E9989" i="8"/>
  <c r="D9989" i="8" s="1"/>
  <c r="E3077" i="8"/>
  <c r="D3077" i="8" s="1"/>
  <c r="E4509" i="8"/>
  <c r="D4509" i="8" s="1"/>
  <c r="E5360" i="8"/>
  <c r="D5360" i="8" s="1"/>
  <c r="E5955" i="8"/>
  <c r="D5955" i="8" s="1"/>
  <c r="E6422" i="8"/>
  <c r="D6422" i="8" s="1"/>
  <c r="E6861" i="8"/>
  <c r="D6861" i="8" s="1"/>
  <c r="E7261" i="8"/>
  <c r="D7261" i="8" s="1"/>
  <c r="E7547" i="8"/>
  <c r="D7547" i="8" s="1"/>
  <c r="E7753" i="8"/>
  <c r="D7753" i="8" s="1"/>
  <c r="E7968" i="8"/>
  <c r="D7968" i="8" s="1"/>
  <c r="E8173" i="8"/>
  <c r="D8173" i="8" s="1"/>
  <c r="E8539" i="8"/>
  <c r="D8539" i="8" s="1"/>
  <c r="E3281" i="8"/>
  <c r="D3281" i="8" s="1"/>
  <c r="E5456" i="8"/>
  <c r="D5456" i="8" s="1"/>
  <c r="E6001" i="8"/>
  <c r="D6001" i="8" s="1"/>
  <c r="E6485" i="8"/>
  <c r="D6485" i="8" s="1"/>
  <c r="E6925" i="8"/>
  <c r="D6925" i="8" s="1"/>
  <c r="E7577" i="8"/>
  <c r="D7577" i="8" s="1"/>
  <c r="E7784" i="8"/>
  <c r="D7784" i="8" s="1"/>
  <c r="E8616" i="8"/>
  <c r="D8616" i="8" s="1"/>
  <c r="E8888" i="8"/>
  <c r="D8888" i="8" s="1"/>
  <c r="E9088" i="8"/>
  <c r="D9088" i="8" s="1"/>
  <c r="E9141" i="8"/>
  <c r="D9141" i="8" s="1"/>
  <c r="E9184" i="8"/>
  <c r="D9184" i="8" s="1"/>
  <c r="E9285" i="8"/>
  <c r="D9285" i="8" s="1"/>
  <c r="E9349" i="8"/>
  <c r="D9349" i="8" s="1"/>
  <c r="E9448" i="8"/>
  <c r="D9448" i="8" s="1"/>
  <c r="E9512" i="8"/>
  <c r="D9512" i="8" s="1"/>
  <c r="E9613" i="8"/>
  <c r="D9613" i="8" s="1"/>
  <c r="E9645" i="8"/>
  <c r="D9645" i="8" s="1"/>
  <c r="E9677" i="8"/>
  <c r="D9677" i="8" s="1"/>
  <c r="E9709" i="8"/>
  <c r="D9709" i="8" s="1"/>
  <c r="E9792" i="8"/>
  <c r="D9792" i="8" s="1"/>
  <c r="E9832" i="8"/>
  <c r="D9832" i="8" s="1"/>
  <c r="E9853" i="8"/>
  <c r="D9853" i="8" s="1"/>
  <c r="E9976" i="8"/>
  <c r="D9976" i="8" s="1"/>
  <c r="E9997" i="8"/>
  <c r="D9997" i="8" s="1"/>
  <c r="E5592" i="8"/>
  <c r="D5592" i="8" s="1"/>
  <c r="E6137" i="8"/>
  <c r="D6137" i="8" s="1"/>
  <c r="E6587" i="8"/>
  <c r="D6587" i="8" s="1"/>
  <c r="E7025" i="8"/>
  <c r="D7025" i="8" s="1"/>
  <c r="E7833" i="8"/>
  <c r="D7833" i="8" s="1"/>
  <c r="E8045" i="8"/>
  <c r="D8045" i="8" s="1"/>
  <c r="E8632" i="8"/>
  <c r="D8632" i="8" s="1"/>
  <c r="E8904" i="8"/>
  <c r="D8904" i="8" s="1"/>
  <c r="E9101" i="8"/>
  <c r="D9101" i="8" s="1"/>
  <c r="E9157" i="8"/>
  <c r="D9157" i="8" s="1"/>
  <c r="E9293" i="8"/>
  <c r="D9293" i="8" s="1"/>
  <c r="E9325" i="8"/>
  <c r="D9325" i="8" s="1"/>
  <c r="E9389" i="8"/>
  <c r="D9389" i="8" s="1"/>
  <c r="E9456" i="8"/>
  <c r="D9456" i="8" s="1"/>
  <c r="E9653" i="8"/>
  <c r="D9653" i="8" s="1"/>
  <c r="E9776" i="8"/>
  <c r="D9776" i="8" s="1"/>
  <c r="E9797" i="8"/>
  <c r="D9797" i="8" s="1"/>
  <c r="E9837" i="8"/>
  <c r="D9837" i="8" s="1"/>
  <c r="E9920" i="8"/>
  <c r="D9920" i="8" s="1"/>
  <c r="E9960" i="8"/>
  <c r="D9960" i="8" s="1"/>
  <c r="E9981" i="8"/>
  <c r="D9981" i="8" s="1"/>
  <c r="E2" i="8"/>
  <c r="D2" i="8" s="1"/>
  <c r="E5678" i="8"/>
  <c r="D5678" i="8" s="1"/>
  <c r="E6184" i="8"/>
  <c r="D6184" i="8" s="1"/>
  <c r="E7085" i="8"/>
  <c r="D7085" i="8" s="1"/>
  <c r="E7416" i="8"/>
  <c r="D7416" i="8" s="1"/>
  <c r="E7657" i="8"/>
  <c r="D7657" i="8" s="1"/>
  <c r="E8067" i="8"/>
  <c r="D8067" i="8" s="1"/>
  <c r="E2592" i="8"/>
  <c r="D2592" i="8" s="1"/>
  <c r="E5755" i="8"/>
  <c r="D5755" i="8" s="1"/>
  <c r="E6985" i="8"/>
  <c r="D6985" i="8" s="1"/>
  <c r="E8301" i="8"/>
  <c r="D8301" i="8" s="1"/>
  <c r="E8760" i="8"/>
  <c r="D8760" i="8" s="1"/>
  <c r="E8872" i="8"/>
  <c r="D8872" i="8" s="1"/>
  <c r="E9080" i="8"/>
  <c r="D9080" i="8" s="1"/>
  <c r="E9277" i="8"/>
  <c r="D9277" i="8" s="1"/>
  <c r="E9328" i="8"/>
  <c r="D9328" i="8" s="1"/>
  <c r="E9485" i="8"/>
  <c r="D9485" i="8" s="1"/>
  <c r="E9592" i="8"/>
  <c r="D9592" i="8" s="1"/>
  <c r="E9640" i="8"/>
  <c r="D9640" i="8" s="1"/>
  <c r="E9733" i="8"/>
  <c r="D9733" i="8" s="1"/>
  <c r="E9896" i="8"/>
  <c r="D9896" i="8" s="1"/>
  <c r="E4139" i="8"/>
  <c r="D4139" i="8" s="1"/>
  <c r="E6070" i="8"/>
  <c r="D6070" i="8" s="1"/>
  <c r="E7893" i="8"/>
  <c r="D7893" i="8" s="1"/>
  <c r="E9341" i="8"/>
  <c r="D9341" i="8" s="1"/>
  <c r="E9605" i="8"/>
  <c r="D9605" i="8" s="1"/>
  <c r="E9656" i="8"/>
  <c r="D9656" i="8" s="1"/>
  <c r="E9741" i="8"/>
  <c r="D9741" i="8" s="1"/>
  <c r="E9773" i="8"/>
  <c r="D9773" i="8" s="1"/>
  <c r="E9840" i="8"/>
  <c r="D9840" i="8" s="1"/>
  <c r="E9904" i="8"/>
  <c r="D9904" i="8" s="1"/>
  <c r="E7939" i="8"/>
  <c r="D7939" i="8" s="1"/>
  <c r="E8509" i="8"/>
  <c r="D8509" i="8" s="1"/>
  <c r="E9016" i="8"/>
  <c r="D9016" i="8" s="1"/>
  <c r="E9400" i="8"/>
  <c r="D9400" i="8" s="1"/>
  <c r="E9504" i="8"/>
  <c r="D9504" i="8" s="1"/>
  <c r="E9661" i="8"/>
  <c r="D9661" i="8" s="1"/>
  <c r="E9712" i="8"/>
  <c r="D9712" i="8" s="1"/>
  <c r="E9909" i="8"/>
  <c r="D9909" i="8" s="1"/>
  <c r="E9973" i="8"/>
  <c r="D9973" i="8" s="1"/>
  <c r="E5069" i="8"/>
  <c r="D5069" i="8" s="1"/>
  <c r="E7515" i="8"/>
  <c r="D7515" i="8" s="1"/>
  <c r="E8096" i="8"/>
  <c r="D8096" i="8" s="1"/>
  <c r="E9136" i="8"/>
  <c r="D9136" i="8" s="1"/>
  <c r="E9256" i="8"/>
  <c r="D9256" i="8" s="1"/>
  <c r="E9464" i="8"/>
  <c r="D9464" i="8" s="1"/>
  <c r="E9517" i="8"/>
  <c r="D9517" i="8" s="1"/>
  <c r="E9720" i="8"/>
  <c r="D9720" i="8" s="1"/>
  <c r="E9917" i="8"/>
  <c r="D9917" i="8" s="1"/>
  <c r="E9984" i="8"/>
  <c r="D9984" i="8" s="1"/>
  <c r="E7601" i="8"/>
  <c r="D7601" i="8" s="1"/>
  <c r="E8144" i="8"/>
  <c r="D8144" i="8" s="1"/>
  <c r="E9149" i="8"/>
  <c r="D9149" i="8" s="1"/>
  <c r="E9264" i="8"/>
  <c r="D9264" i="8" s="1"/>
  <c r="E9312" i="8"/>
  <c r="D9312" i="8" s="1"/>
  <c r="E9421" i="8"/>
  <c r="D9421" i="8" s="1"/>
  <c r="E9472" i="8"/>
  <c r="D9472" i="8" s="1"/>
  <c r="E9525" i="8"/>
  <c r="D9525" i="8" s="1"/>
  <c r="E9725" i="8"/>
  <c r="D9725" i="8" s="1"/>
  <c r="E9789" i="8"/>
  <c r="D9789" i="8" s="1"/>
  <c r="E9856" i="8"/>
  <c r="D9856" i="8" s="1"/>
  <c r="E9888" i="8"/>
  <c r="D9888" i="8" s="1"/>
  <c r="E9952" i="8"/>
  <c r="D9952" i="8" s="1"/>
  <c r="E7675" i="8"/>
  <c r="D7675" i="8" s="1"/>
  <c r="E9216" i="8"/>
  <c r="D9216" i="8" s="1"/>
  <c r="E9925" i="8"/>
  <c r="D9925" i="8" s="1"/>
  <c r="E5539" i="8"/>
  <c r="D5539" i="8" s="1"/>
  <c r="E8016" i="8"/>
  <c r="D8016" i="8" s="1"/>
  <c r="E8776" i="8"/>
  <c r="D8776" i="8" s="1"/>
  <c r="E9669" i="8"/>
  <c r="D9669" i="8" s="1"/>
  <c r="E9768" i="8"/>
  <c r="D9768" i="8" s="1"/>
  <c r="E9861" i="8"/>
  <c r="D9861" i="8" s="1"/>
  <c r="E9408" i="8"/>
  <c r="D9408" i="8" s="1"/>
  <c r="E9781" i="8"/>
  <c r="D9781" i="8" s="1"/>
  <c r="E9869" i="8"/>
  <c r="D9869" i="8" s="1"/>
  <c r="E6814" i="8"/>
  <c r="D6814" i="8" s="1"/>
  <c r="E8528" i="8"/>
  <c r="D8528" i="8" s="1"/>
  <c r="E9440" i="8"/>
  <c r="D9440" i="8" s="1"/>
  <c r="E9584" i="8"/>
  <c r="D9584" i="8" s="1"/>
  <c r="E9717" i="8"/>
  <c r="D9717" i="8" s="1"/>
  <c r="E7134" i="8"/>
  <c r="D7134" i="8" s="1"/>
  <c r="E9320" i="8"/>
  <c r="D9320" i="8" s="1"/>
  <c r="E9461" i="8"/>
  <c r="D9461" i="8" s="1"/>
  <c r="E9728" i="8"/>
  <c r="D9728" i="8" s="1"/>
  <c r="E9901" i="8"/>
  <c r="D9901" i="8" s="1"/>
  <c r="E4723" i="8"/>
  <c r="D4723" i="8" s="1"/>
  <c r="E9760" i="8"/>
  <c r="D9760" i="8" s="1"/>
  <c r="E7462" i="8"/>
  <c r="D7462" i="8" s="1"/>
  <c r="E9128" i="8"/>
  <c r="D9128" i="8" s="1"/>
  <c r="E7811" i="8"/>
  <c r="D7811" i="8" s="1"/>
  <c r="E9197" i="8"/>
  <c r="D9197" i="8" s="1"/>
  <c r="E9848" i="8"/>
  <c r="D9848" i="8" s="1"/>
  <c r="E8648" i="8"/>
  <c r="D8648" i="8" s="1"/>
  <c r="E9280" i="8"/>
  <c r="D9280" i="8" s="1"/>
  <c r="E9648" i="8"/>
  <c r="D9648" i="8" s="1"/>
  <c r="E9912" i="8"/>
  <c r="D9912" i="8" s="1"/>
  <c r="E8744" i="8"/>
  <c r="D8744" i="8" s="1"/>
  <c r="E9333" i="8"/>
  <c r="D9333" i="8" s="1"/>
  <c r="E9933" i="8"/>
  <c r="D9933" i="8" s="1"/>
  <c r="E6363" i="8"/>
  <c r="D6363" i="8" s="1"/>
  <c r="E9032" i="8"/>
  <c r="D9032" i="8" s="1"/>
  <c r="E9965" i="8"/>
  <c r="D9965" i="8" s="1"/>
  <c r="E9477" i="8"/>
  <c r="D9477" i="8" s="1"/>
  <c r="E8360" i="8"/>
  <c r="D8360" i="8" s="1"/>
  <c r="E1396" i="8"/>
  <c r="D1396" i="8" s="1"/>
  <c r="E5871" i="8"/>
  <c r="D5871" i="8" s="1"/>
  <c r="E2986" i="8"/>
  <c r="D2986" i="8" s="1"/>
  <c r="E4674" i="8"/>
  <c r="D4674" i="8" s="1"/>
  <c r="E5914" i="8"/>
  <c r="D5914" i="8" s="1"/>
  <c r="E6090" i="8"/>
  <c r="D6090" i="8" s="1"/>
  <c r="E6282" i="8"/>
  <c r="D6282" i="8" s="1"/>
  <c r="E6458" i="8"/>
  <c r="D6458" i="8" s="1"/>
  <c r="E5212" i="8"/>
  <c r="D5212" i="8" s="1"/>
  <c r="E5444" i="8"/>
  <c r="D5444" i="8" s="1"/>
  <c r="E5780" i="8"/>
  <c r="D5780" i="8" s="1"/>
  <c r="E6180" i="8"/>
  <c r="D6180" i="8" s="1"/>
  <c r="E6236" i="8"/>
  <c r="D6236" i="8" s="1"/>
  <c r="E7844" i="8"/>
  <c r="D7844" i="8" s="1"/>
  <c r="E8436" i="8"/>
  <c r="D8436" i="8" s="1"/>
  <c r="E9180" i="8"/>
  <c r="D9180" i="8" s="1"/>
  <c r="E9700" i="8"/>
  <c r="D9700" i="8" s="1"/>
  <c r="E9876" i="8"/>
  <c r="D9876" i="8" s="1"/>
  <c r="E9908" i="8"/>
  <c r="D9908" i="8" s="1"/>
  <c r="E8287" i="8"/>
  <c r="D8287" i="8" s="1"/>
  <c r="E9295" i="8"/>
  <c r="D9295" i="8" s="1"/>
  <c r="E9351" i="8"/>
  <c r="D9351" i="8" s="1"/>
  <c r="E9823" i="8"/>
  <c r="D9823" i="8" s="1"/>
  <c r="E9927" i="8"/>
  <c r="D9927" i="8" s="1"/>
  <c r="E9959" i="8"/>
  <c r="D9959" i="8" s="1"/>
  <c r="E7906" i="8"/>
  <c r="D7906" i="8" s="1"/>
  <c r="E8034" i="8"/>
  <c r="D8034" i="8" s="1"/>
  <c r="E8442" i="8"/>
  <c r="D8442" i="8" s="1"/>
  <c r="E9482" i="8"/>
  <c r="D9482" i="8" s="1"/>
  <c r="E9722" i="8"/>
  <c r="D9722" i="8" s="1"/>
  <c r="E9754" i="8"/>
  <c r="D9754" i="8" s="1"/>
  <c r="E6692" i="8"/>
  <c r="D6692" i="8" s="1"/>
  <c r="E8100" i="8"/>
  <c r="D8100" i="8" s="1"/>
  <c r="E8268" i="8"/>
  <c r="D8268" i="8" s="1"/>
  <c r="E8556" i="8"/>
  <c r="D8556" i="8" s="1"/>
  <c r="E8732" i="8"/>
  <c r="D8732" i="8" s="1"/>
  <c r="E9004" i="8"/>
  <c r="D9004" i="8" s="1"/>
  <c r="E9316" i="8"/>
  <c r="D9316" i="8" s="1"/>
  <c r="E7815" i="8"/>
  <c r="D7815" i="8" s="1"/>
  <c r="E8415" i="8"/>
  <c r="D8415" i="8" s="1"/>
  <c r="E8735" i="8"/>
  <c r="D8735" i="8" s="1"/>
  <c r="E8767" i="8"/>
  <c r="D8767" i="8" s="1"/>
  <c r="E8871" i="8"/>
  <c r="D8871" i="8" s="1"/>
  <c r="E9007" i="8"/>
  <c r="D9007" i="8" s="1"/>
  <c r="E9047" i="8"/>
  <c r="D9047" i="8" s="1"/>
  <c r="E9095" i="8"/>
  <c r="D9095" i="8" s="1"/>
  <c r="E9127" i="8"/>
  <c r="D9127" i="8" s="1"/>
  <c r="E9191" i="8"/>
  <c r="D9191" i="8" s="1"/>
  <c r="E7858" i="8"/>
  <c r="D7858" i="8" s="1"/>
  <c r="E8418" i="8"/>
  <c r="D8418" i="8" s="1"/>
  <c r="E9290" i="8"/>
  <c r="D9290" i="8" s="1"/>
  <c r="E9402" i="8"/>
  <c r="D9402" i="8" s="1"/>
  <c r="E9434" i="8"/>
  <c r="D9434" i="8" s="1"/>
  <c r="E9546" i="8"/>
  <c r="D9546" i="8" s="1"/>
  <c r="E9658" i="8"/>
  <c r="D9658" i="8" s="1"/>
  <c r="E9690" i="8"/>
  <c r="D9690" i="8" s="1"/>
  <c r="E9802" i="8"/>
  <c r="D9802" i="8" s="1"/>
  <c r="E9914" i="8"/>
  <c r="D9914" i="8" s="1"/>
  <c r="E9946" i="8"/>
  <c r="D9946" i="8" s="1"/>
  <c r="E6500" i="8"/>
  <c r="D6500" i="8" s="1"/>
  <c r="E9052" i="8"/>
  <c r="D9052" i="8" s="1"/>
  <c r="E9132" i="8"/>
  <c r="D9132" i="8" s="1"/>
  <c r="E9372" i="8"/>
  <c r="D9372" i="8" s="1"/>
  <c r="E9828" i="8"/>
  <c r="D9828" i="8" s="1"/>
  <c r="E7498" i="8"/>
  <c r="D7498" i="8" s="1"/>
  <c r="E7610" i="8"/>
  <c r="D7610" i="8" s="1"/>
  <c r="E8506" i="8"/>
  <c r="D8506" i="8" s="1"/>
  <c r="E8594" i="8"/>
  <c r="D8594" i="8" s="1"/>
  <c r="E8706" i="8"/>
  <c r="D8706" i="8" s="1"/>
  <c r="E8866" i="8"/>
  <c r="D8866" i="8" s="1"/>
  <c r="E7820" i="8"/>
  <c r="D7820" i="8" s="1"/>
  <c r="E8524" i="8"/>
  <c r="D8524" i="8" s="1"/>
  <c r="E8668" i="8"/>
  <c r="D8668" i="8" s="1"/>
  <c r="E8844" i="8"/>
  <c r="D8844" i="8" s="1"/>
  <c r="E9020" i="8"/>
  <c r="D9020" i="8" s="1"/>
  <c r="E9948" i="8"/>
  <c r="D9948" i="8" s="1"/>
  <c r="E7386" i="8"/>
  <c r="D7386" i="8" s="1"/>
  <c r="E7954" i="8"/>
  <c r="D7954" i="8" s="1"/>
  <c r="E8370" i="8"/>
  <c r="D8370" i="8" s="1"/>
  <c r="E9146" i="8"/>
  <c r="D9146" i="8" s="1"/>
  <c r="E2028" i="8"/>
  <c r="D2028" i="8" s="1"/>
  <c r="E3239" i="8"/>
  <c r="D3239" i="8" s="1"/>
  <c r="E5575" i="8"/>
  <c r="D5575" i="8" s="1"/>
  <c r="E6263" i="8"/>
  <c r="D6263" i="8" s="1"/>
  <c r="E6439" i="8"/>
  <c r="D6439" i="8" s="1"/>
  <c r="E7639" i="8"/>
  <c r="D7639" i="8" s="1"/>
  <c r="E7711" i="8"/>
  <c r="D7711" i="8" s="1"/>
  <c r="E3759" i="8"/>
  <c r="D3759" i="8" s="1"/>
  <c r="E3935" i="8"/>
  <c r="D3935" i="8" s="1"/>
  <c r="E6399" i="8"/>
  <c r="D6399" i="8" s="1"/>
  <c r="E6743" i="8"/>
  <c r="D6743" i="8" s="1"/>
  <c r="E6807" i="8"/>
  <c r="D6807" i="8" s="1"/>
  <c r="E7583" i="8"/>
  <c r="D7583" i="8" s="1"/>
  <c r="E5146" i="8"/>
  <c r="D5146" i="8" s="1"/>
  <c r="E4762" i="8"/>
  <c r="D4762" i="8" s="1"/>
  <c r="E6002" i="8"/>
  <c r="D6002" i="8" s="1"/>
  <c r="E6322" i="8"/>
  <c r="D6322" i="8" s="1"/>
  <c r="E5732" i="8"/>
  <c r="D5732" i="8" s="1"/>
  <c r="E6668" i="8"/>
  <c r="D6668" i="8" s="1"/>
  <c r="E9188" i="8"/>
  <c r="D9188" i="8" s="1"/>
  <c r="E9428" i="8"/>
  <c r="D9428" i="8" s="1"/>
  <c r="E9620" i="8"/>
  <c r="D9620" i="8" s="1"/>
  <c r="E9652" i="8"/>
  <c r="D9652" i="8" s="1"/>
  <c r="E8199" i="8"/>
  <c r="D8199" i="8" s="1"/>
  <c r="E8455" i="8"/>
  <c r="D8455" i="8" s="1"/>
  <c r="E9183" i="8"/>
  <c r="D9183" i="8" s="1"/>
  <c r="E9247" i="8"/>
  <c r="D9247" i="8" s="1"/>
  <c r="E9303" i="8"/>
  <c r="D9303" i="8" s="1"/>
  <c r="E9359" i="8"/>
  <c r="D9359" i="8" s="1"/>
  <c r="E9415" i="8"/>
  <c r="D9415" i="8" s="1"/>
  <c r="E9447" i="8"/>
  <c r="D9447" i="8" s="1"/>
  <c r="E9879" i="8"/>
  <c r="D9879" i="8" s="1"/>
  <c r="E9058" i="8"/>
  <c r="D9058" i="8" s="1"/>
  <c r="E9610" i="8"/>
  <c r="D9610" i="8" s="1"/>
  <c r="E9874" i="8"/>
  <c r="D9874" i="8" s="1"/>
  <c r="E7668" i="8"/>
  <c r="D7668" i="8" s="1"/>
  <c r="E9460" i="8"/>
  <c r="D9460" i="8" s="1"/>
  <c r="E9764" i="8"/>
  <c r="D9764" i="8" s="1"/>
  <c r="E8023" i="8"/>
  <c r="D8023" i="8" s="1"/>
  <c r="E8095" i="8"/>
  <c r="D8095" i="8" s="1"/>
  <c r="E8535" i="8"/>
  <c r="D8535" i="8" s="1"/>
  <c r="E8567" i="8"/>
  <c r="D8567" i="8" s="1"/>
  <c r="E8599" i="8"/>
  <c r="D8599" i="8" s="1"/>
  <c r="E8631" i="8"/>
  <c r="D8631" i="8" s="1"/>
  <c r="E8671" i="8"/>
  <c r="D8671" i="8" s="1"/>
  <c r="E8703" i="8"/>
  <c r="D8703" i="8" s="1"/>
  <c r="E8807" i="8"/>
  <c r="D8807" i="8" s="1"/>
  <c r="E8839" i="8"/>
  <c r="D8839" i="8" s="1"/>
  <c r="E8911" i="8"/>
  <c r="D8911" i="8" s="1"/>
  <c r="E8943" i="8"/>
  <c r="D8943" i="8" s="1"/>
  <c r="E8975" i="8"/>
  <c r="D8975" i="8" s="1"/>
  <c r="E9503" i="8"/>
  <c r="D9503" i="8" s="1"/>
  <c r="E9551" i="8"/>
  <c r="D9551" i="8" s="1"/>
  <c r="E9631" i="8"/>
  <c r="D9631" i="8" s="1"/>
  <c r="E9679" i="8"/>
  <c r="D9679" i="8" s="1"/>
  <c r="E9759" i="8"/>
  <c r="D9759" i="8" s="1"/>
  <c r="E8114" i="8"/>
  <c r="D8114" i="8" s="1"/>
  <c r="E8882" i="8"/>
  <c r="D8882" i="8" s="1"/>
  <c r="E8132" i="8"/>
  <c r="D8132" i="8" s="1"/>
  <c r="E8332" i="8"/>
  <c r="D8332" i="8" s="1"/>
  <c r="E9380" i="8"/>
  <c r="D9380" i="8" s="1"/>
  <c r="E6642" i="8"/>
  <c r="D6642" i="8" s="1"/>
  <c r="E7034" i="8"/>
  <c r="D7034" i="8" s="1"/>
  <c r="E7186" i="8"/>
  <c r="D7186" i="8" s="1"/>
  <c r="E7866" i="8"/>
  <c r="D7866" i="8" s="1"/>
  <c r="E8338" i="8"/>
  <c r="D8338" i="8" s="1"/>
  <c r="E9090" i="8"/>
  <c r="D9090" i="8" s="1"/>
  <c r="E9210" i="8"/>
  <c r="D9210" i="8" s="1"/>
  <c r="E9242" i="8"/>
  <c r="D9242" i="8" s="1"/>
  <c r="E9362" i="8"/>
  <c r="D9362" i="8" s="1"/>
  <c r="E6340" i="8"/>
  <c r="D6340" i="8" s="1"/>
  <c r="E6876" i="8"/>
  <c r="D6876" i="8" s="1"/>
  <c r="E7588" i="8"/>
  <c r="D7588" i="8" s="1"/>
  <c r="E9260" i="8"/>
  <c r="D9260" i="8" s="1"/>
  <c r="E9500" i="8"/>
  <c r="D9500" i="8" s="1"/>
  <c r="E7202" i="8"/>
  <c r="D7202" i="8" s="1"/>
  <c r="E9154" i="8"/>
  <c r="D9154" i="8" s="1"/>
  <c r="E8956" i="8"/>
  <c r="D8956" i="8" s="1"/>
  <c r="E9580" i="8"/>
  <c r="D9580" i="8" s="1"/>
  <c r="E3575" i="8"/>
  <c r="D3575" i="8" s="1"/>
  <c r="E4887" i="8"/>
  <c r="D4887" i="8" s="1"/>
  <c r="E6719" i="8"/>
  <c r="D6719" i="8" s="1"/>
  <c r="E4847" i="8"/>
  <c r="D4847" i="8" s="1"/>
  <c r="E5391" i="8"/>
  <c r="D5391" i="8" s="1"/>
  <c r="E7735" i="8"/>
  <c r="D7735" i="8" s="1"/>
  <c r="E5866" i="8"/>
  <c r="D5866" i="8" s="1"/>
  <c r="E5508" i="8"/>
  <c r="D5508" i="8" s="1"/>
  <c r="E5628" i="8"/>
  <c r="D5628" i="8" s="1"/>
  <c r="E6148" i="8"/>
  <c r="D6148" i="8" s="1"/>
  <c r="E6540" i="8"/>
  <c r="D6540" i="8" s="1"/>
  <c r="E7476" i="8"/>
  <c r="D7476" i="8" s="1"/>
  <c r="E8484" i="8"/>
  <c r="D8484" i="8" s="1"/>
  <c r="E8780" i="8"/>
  <c r="D8780" i="8" s="1"/>
  <c r="E9036" i="8"/>
  <c r="D9036" i="8" s="1"/>
  <c r="E9708" i="8"/>
  <c r="D9708" i="8" s="1"/>
  <c r="E9884" i="8"/>
  <c r="D9884" i="8" s="1"/>
  <c r="E8119" i="8"/>
  <c r="D8119" i="8" s="1"/>
  <c r="E9799" i="8"/>
  <c r="D9799" i="8" s="1"/>
  <c r="E9831" i="8"/>
  <c r="D9831" i="8" s="1"/>
  <c r="E9935" i="8"/>
  <c r="D9935" i="8" s="1"/>
  <c r="E8290" i="8"/>
  <c r="D8290" i="8" s="1"/>
  <c r="E8466" i="8"/>
  <c r="D8466" i="8" s="1"/>
  <c r="E8802" i="8"/>
  <c r="D8802" i="8" s="1"/>
  <c r="E8914" i="8"/>
  <c r="D8914" i="8" s="1"/>
  <c r="E9498" i="8"/>
  <c r="D9498" i="8" s="1"/>
  <c r="E9730" i="8"/>
  <c r="D9730" i="8" s="1"/>
  <c r="E8356" i="8"/>
  <c r="D8356" i="8" s="1"/>
  <c r="E8572" i="8"/>
  <c r="D8572" i="8" s="1"/>
  <c r="E9324" i="8"/>
  <c r="D9324" i="8" s="1"/>
  <c r="E8711" i="8"/>
  <c r="D8711" i="8" s="1"/>
  <c r="E8743" i="8"/>
  <c r="D8743" i="8" s="1"/>
  <c r="E8775" i="8"/>
  <c r="D8775" i="8" s="1"/>
  <c r="E8847" i="8"/>
  <c r="D8847" i="8" s="1"/>
  <c r="E8879" i="8"/>
  <c r="D8879" i="8" s="1"/>
  <c r="E8983" i="8"/>
  <c r="D8983" i="8" s="1"/>
  <c r="E9015" i="8"/>
  <c r="D9015" i="8" s="1"/>
  <c r="E9055" i="8"/>
  <c r="D9055" i="8" s="1"/>
  <c r="E9103" i="8"/>
  <c r="D9103" i="8" s="1"/>
  <c r="E8674" i="8"/>
  <c r="D8674" i="8" s="1"/>
  <c r="E9298" i="8"/>
  <c r="D9298" i="8" s="1"/>
  <c r="E9410" i="8"/>
  <c r="D9410" i="8" s="1"/>
  <c r="E9554" i="8"/>
  <c r="D9554" i="8" s="1"/>
  <c r="E9666" i="8"/>
  <c r="D9666" i="8" s="1"/>
  <c r="E9810" i="8"/>
  <c r="D9810" i="8" s="1"/>
  <c r="E9922" i="8"/>
  <c r="D9922" i="8" s="1"/>
  <c r="E9108" i="8"/>
  <c r="D9108" i="8" s="1"/>
  <c r="E9140" i="8"/>
  <c r="D9140" i="8" s="1"/>
  <c r="E9836" i="8"/>
  <c r="D9836" i="8" s="1"/>
  <c r="E7122" i="8"/>
  <c r="D7122" i="8" s="1"/>
  <c r="E7290" i="8"/>
  <c r="D7290" i="8" s="1"/>
  <c r="E7362" i="8"/>
  <c r="D7362" i="8" s="1"/>
  <c r="E7450" i="8"/>
  <c r="D7450" i="8" s="1"/>
  <c r="E7506" i="8"/>
  <c r="D7506" i="8" s="1"/>
  <c r="E7570" i="8"/>
  <c r="D7570" i="8" s="1"/>
  <c r="E7730" i="8"/>
  <c r="D7730" i="8" s="1"/>
  <c r="E7802" i="8"/>
  <c r="D7802" i="8" s="1"/>
  <c r="E8058" i="8"/>
  <c r="D8058" i="8" s="1"/>
  <c r="E9010" i="8"/>
  <c r="D9010" i="8" s="1"/>
  <c r="E9098" i="8"/>
  <c r="D9098" i="8" s="1"/>
  <c r="E8684" i="8"/>
  <c r="D8684" i="8" s="1"/>
  <c r="E9956" i="8"/>
  <c r="D9956" i="8" s="1"/>
  <c r="E6714" i="8"/>
  <c r="D6714" i="8" s="1"/>
  <c r="E7650" i="8"/>
  <c r="D7650" i="8" s="1"/>
  <c r="E7778" i="8"/>
  <c r="D7778" i="8" s="1"/>
  <c r="E8738" i="8"/>
  <c r="D8738" i="8" s="1"/>
  <c r="E7796" i="8"/>
  <c r="D7796" i="8" s="1"/>
  <c r="E8308" i="8"/>
  <c r="D8308" i="8" s="1"/>
  <c r="E8796" i="8"/>
  <c r="D8796" i="8" s="1"/>
  <c r="E3740" i="8"/>
  <c r="D3740" i="8" s="1"/>
  <c r="E4436" i="8"/>
  <c r="D4436" i="8" s="1"/>
  <c r="E4636" i="8"/>
  <c r="D4636" i="8" s="1"/>
  <c r="E4820" i="8"/>
  <c r="D4820" i="8" s="1"/>
  <c r="E6063" i="8"/>
  <c r="D6063" i="8" s="1"/>
  <c r="E6167" i="8"/>
  <c r="D6167" i="8" s="1"/>
  <c r="E7647" i="8"/>
  <c r="D7647" i="8" s="1"/>
  <c r="E3695" i="8"/>
  <c r="D3695" i="8" s="1"/>
  <c r="E5823" i="8"/>
  <c r="D5823" i="8" s="1"/>
  <c r="E4994" i="8"/>
  <c r="D4994" i="8" s="1"/>
  <c r="E1746" i="8"/>
  <c r="D1746" i="8" s="1"/>
  <c r="E5898" i="8"/>
  <c r="D5898" i="8" s="1"/>
  <c r="E5916" i="8"/>
  <c r="D5916" i="8" s="1"/>
  <c r="E7692" i="8"/>
  <c r="D7692" i="8" s="1"/>
  <c r="E9196" i="8"/>
  <c r="D9196" i="8" s="1"/>
  <c r="E9444" i="8"/>
  <c r="D9444" i="8" s="1"/>
  <c r="E9628" i="8"/>
  <c r="D9628" i="8" s="1"/>
  <c r="E9223" i="8"/>
  <c r="D9223" i="8" s="1"/>
  <c r="E9255" i="8"/>
  <c r="D9255" i="8" s="1"/>
  <c r="E9311" i="8"/>
  <c r="D9311" i="8" s="1"/>
  <c r="E9367" i="8"/>
  <c r="D9367" i="8" s="1"/>
  <c r="E9423" i="8"/>
  <c r="D9423" i="8" s="1"/>
  <c r="E9887" i="8"/>
  <c r="D9887" i="8" s="1"/>
  <c r="E9991" i="8"/>
  <c r="D9991" i="8" s="1"/>
  <c r="E7986" i="8"/>
  <c r="D7986" i="8" s="1"/>
  <c r="E9618" i="8"/>
  <c r="D9618" i="8" s="1"/>
  <c r="E9850" i="8"/>
  <c r="D9850" i="8" s="1"/>
  <c r="E9882" i="8"/>
  <c r="D9882" i="8" s="1"/>
  <c r="E8004" i="8"/>
  <c r="D8004" i="8" s="1"/>
  <c r="E8180" i="8"/>
  <c r="D8180" i="8" s="1"/>
  <c r="E8828" i="8"/>
  <c r="D8828" i="8" s="1"/>
  <c r="E9772" i="8"/>
  <c r="D9772" i="8" s="1"/>
  <c r="E7943" i="8"/>
  <c r="D7943" i="8" s="1"/>
  <c r="E8031" i="8"/>
  <c r="D8031" i="8" s="1"/>
  <c r="E8375" i="8"/>
  <c r="D8375" i="8" s="1"/>
  <c r="E8543" i="8"/>
  <c r="D8543" i="8" s="1"/>
  <c r="E8575" i="8"/>
  <c r="D8575" i="8" s="1"/>
  <c r="E8607" i="8"/>
  <c r="D8607" i="8" s="1"/>
  <c r="E8639" i="8"/>
  <c r="D8639" i="8" s="1"/>
  <c r="E8679" i="8"/>
  <c r="D8679" i="8" s="1"/>
  <c r="E8815" i="8"/>
  <c r="D8815" i="8" s="1"/>
  <c r="E8919" i="8"/>
  <c r="D8919" i="8" s="1"/>
  <c r="E8951" i="8"/>
  <c r="D8951" i="8" s="1"/>
  <c r="E9479" i="8"/>
  <c r="D9479" i="8" s="1"/>
  <c r="E9511" i="8"/>
  <c r="D9511" i="8" s="1"/>
  <c r="E9559" i="8"/>
  <c r="D9559" i="8" s="1"/>
  <c r="E9607" i="8"/>
  <c r="D9607" i="8" s="1"/>
  <c r="E9639" i="8"/>
  <c r="D9639" i="8" s="1"/>
  <c r="E9687" i="8"/>
  <c r="D9687" i="8" s="1"/>
  <c r="E9735" i="8"/>
  <c r="D9735" i="8" s="1"/>
  <c r="E9767" i="8"/>
  <c r="D9767" i="8" s="1"/>
  <c r="E8122" i="8"/>
  <c r="D8122" i="8" s="1"/>
  <c r="E8314" i="8"/>
  <c r="D8314" i="8" s="1"/>
  <c r="E9978" i="8"/>
  <c r="D9978" i="8" s="1"/>
  <c r="E6556" i="8"/>
  <c r="D6556" i="8" s="1"/>
  <c r="E6732" i="8"/>
  <c r="D6732" i="8" s="1"/>
  <c r="E6948" i="8"/>
  <c r="D6948" i="8" s="1"/>
  <c r="E7948" i="8"/>
  <c r="D7948" i="8" s="1"/>
  <c r="E8140" i="8"/>
  <c r="D8140" i="8" s="1"/>
  <c r="E8892" i="8"/>
  <c r="D8892" i="8" s="1"/>
  <c r="E9388" i="8"/>
  <c r="D9388" i="8" s="1"/>
  <c r="E8242" i="8"/>
  <c r="D8242" i="8" s="1"/>
  <c r="E8546" i="8"/>
  <c r="D8546" i="8" s="1"/>
  <c r="E8658" i="8"/>
  <c r="D8658" i="8" s="1"/>
  <c r="E8770" i="8"/>
  <c r="D8770" i="8" s="1"/>
  <c r="E8898" i="8"/>
  <c r="D8898" i="8" s="1"/>
  <c r="E9218" i="8"/>
  <c r="D9218" i="8" s="1"/>
  <c r="E9370" i="8"/>
  <c r="D9370" i="8" s="1"/>
  <c r="E8588" i="8"/>
  <c r="D8588" i="8" s="1"/>
  <c r="E8908" i="8"/>
  <c r="D8908" i="8" s="1"/>
  <c r="E9268" i="8"/>
  <c r="D9268" i="8" s="1"/>
  <c r="E9508" i="8"/>
  <c r="D9508" i="8" s="1"/>
  <c r="E7082" i="8"/>
  <c r="D7082" i="8" s="1"/>
  <c r="E7210" i="8"/>
  <c r="D7210" i="8" s="1"/>
  <c r="E7338" i="8"/>
  <c r="D7338" i="8" s="1"/>
  <c r="E9162" i="8"/>
  <c r="D9162" i="8" s="1"/>
  <c r="E9474" i="8"/>
  <c r="D9474" i="8" s="1"/>
  <c r="E8052" i="8"/>
  <c r="D8052" i="8" s="1"/>
  <c r="E9556" i="8"/>
  <c r="D9556" i="8" s="1"/>
  <c r="E9588" i="8"/>
  <c r="D9588" i="8" s="1"/>
  <c r="E5002" i="8"/>
  <c r="D5002" i="8" s="1"/>
  <c r="E5882" i="8"/>
  <c r="D5882" i="8" s="1"/>
  <c r="E6266" i="8"/>
  <c r="D6266" i="8" s="1"/>
  <c r="E6346" i="8"/>
  <c r="D6346" i="8" s="1"/>
  <c r="E2466" i="8"/>
  <c r="D2466" i="8" s="1"/>
  <c r="E4018" i="8"/>
  <c r="D4018" i="8" s="1"/>
  <c r="E6250" i="8"/>
  <c r="D6250" i="8" s="1"/>
  <c r="E5308" i="8"/>
  <c r="D5308" i="8" s="1"/>
  <c r="E5476" i="8"/>
  <c r="D5476" i="8" s="1"/>
  <c r="E5708" i="8"/>
  <c r="D5708" i="8" s="1"/>
  <c r="E9204" i="8"/>
  <c r="D9204" i="8" s="1"/>
  <c r="E9452" i="8"/>
  <c r="D9452" i="8" s="1"/>
  <c r="E9636" i="8"/>
  <c r="D9636" i="8" s="1"/>
  <c r="E9231" i="8"/>
  <c r="D9231" i="8" s="1"/>
  <c r="E9319" i="8"/>
  <c r="D9319" i="8" s="1"/>
  <c r="E9375" i="8"/>
  <c r="D9375" i="8" s="1"/>
  <c r="E9431" i="8"/>
  <c r="D9431" i="8" s="1"/>
  <c r="E9863" i="8"/>
  <c r="D9863" i="8" s="1"/>
  <c r="E9895" i="8"/>
  <c r="D9895" i="8" s="1"/>
  <c r="E9999" i="8"/>
  <c r="D9999" i="8" s="1"/>
  <c r="E7994" i="8"/>
  <c r="D7994" i="8" s="1"/>
  <c r="E8378" i="8"/>
  <c r="D8378" i="8" s="1"/>
  <c r="E8834" i="8"/>
  <c r="D8834" i="8" s="1"/>
  <c r="E9594" i="8"/>
  <c r="D9594" i="8" s="1"/>
  <c r="E9626" i="8"/>
  <c r="D9626" i="8" s="1"/>
  <c r="E9858" i="8"/>
  <c r="D9858" i="8" s="1"/>
  <c r="E8012" i="8"/>
  <c r="D8012" i="8" s="1"/>
  <c r="E8460" i="8"/>
  <c r="D8460" i="8" s="1"/>
  <c r="E8700" i="8"/>
  <c r="D8700" i="8" s="1"/>
  <c r="E9748" i="8"/>
  <c r="D9748" i="8" s="1"/>
  <c r="E9780" i="8"/>
  <c r="D9780" i="8" s="1"/>
  <c r="E8479" i="8"/>
  <c r="D8479" i="8" s="1"/>
  <c r="E8551" i="8"/>
  <c r="D8551" i="8" s="1"/>
  <c r="E8583" i="8"/>
  <c r="D8583" i="8" s="1"/>
  <c r="E8615" i="8"/>
  <c r="D8615" i="8" s="1"/>
  <c r="E8647" i="8"/>
  <c r="D8647" i="8" s="1"/>
  <c r="E8687" i="8"/>
  <c r="D8687" i="8" s="1"/>
  <c r="E8791" i="8"/>
  <c r="D8791" i="8" s="1"/>
  <c r="E8823" i="8"/>
  <c r="D8823" i="8" s="1"/>
  <c r="E8927" i="8"/>
  <c r="D8927" i="8" s="1"/>
  <c r="E8959" i="8"/>
  <c r="D8959" i="8" s="1"/>
  <c r="E9031" i="8"/>
  <c r="D9031" i="8" s="1"/>
  <c r="E9167" i="8"/>
  <c r="D9167" i="8" s="1"/>
  <c r="E9487" i="8"/>
  <c r="D9487" i="8" s="1"/>
  <c r="E9567" i="8"/>
  <c r="D9567" i="8" s="1"/>
  <c r="E9615" i="8"/>
  <c r="D9615" i="8" s="1"/>
  <c r="E9695" i="8"/>
  <c r="D9695" i="8" s="1"/>
  <c r="E9743" i="8"/>
  <c r="D9743" i="8" s="1"/>
  <c r="E8562" i="8"/>
  <c r="D8562" i="8" s="1"/>
  <c r="E8754" i="8"/>
  <c r="D8754" i="8" s="1"/>
  <c r="E9274" i="8"/>
  <c r="D9274" i="8" s="1"/>
  <c r="E9994" i="8"/>
  <c r="D9994" i="8" s="1"/>
  <c r="E9396" i="8"/>
  <c r="D9396" i="8" s="1"/>
  <c r="E6674" i="8"/>
  <c r="D6674" i="8" s="1"/>
  <c r="E6890" i="8"/>
  <c r="D6890" i="8" s="1"/>
  <c r="E7826" i="8"/>
  <c r="D7826" i="8" s="1"/>
  <c r="E7930" i="8"/>
  <c r="D7930" i="8" s="1"/>
  <c r="E8082" i="8"/>
  <c r="D8082" i="8" s="1"/>
  <c r="E8250" i="8"/>
  <c r="D8250" i="8" s="1"/>
  <c r="E8786" i="8"/>
  <c r="D8786" i="8" s="1"/>
  <c r="E8962" i="8"/>
  <c r="D8962" i="8" s="1"/>
  <c r="E9226" i="8"/>
  <c r="D9226" i="8" s="1"/>
  <c r="E9346" i="8"/>
  <c r="D9346" i="8" s="1"/>
  <c r="E8604" i="8"/>
  <c r="D8604" i="8" s="1"/>
  <c r="E8764" i="8"/>
  <c r="D8764" i="8" s="1"/>
  <c r="E8924" i="8"/>
  <c r="D8924" i="8" s="1"/>
  <c r="E9244" i="8"/>
  <c r="D9244" i="8" s="1"/>
  <c r="E9516" i="8"/>
  <c r="D9516" i="8" s="1"/>
  <c r="E7674" i="8"/>
  <c r="D7674" i="8" s="1"/>
  <c r="E8610" i="8"/>
  <c r="D8610" i="8" s="1"/>
  <c r="E9170" i="8"/>
  <c r="D9170" i="8" s="1"/>
  <c r="E9490" i="8"/>
  <c r="D9490" i="8" s="1"/>
  <c r="E7876" i="8"/>
  <c r="D7876" i="8" s="1"/>
  <c r="E9564" i="8"/>
  <c r="D9564" i="8" s="1"/>
  <c r="C4" i="1"/>
  <c r="C17" i="1"/>
  <c r="I10" i="1"/>
  <c r="I11" i="1" s="1"/>
  <c r="I1023" i="3"/>
  <c r="I1021" i="3"/>
  <c r="I1016" i="3"/>
  <c r="I1027" i="3" s="1"/>
  <c r="I1028" i="3" s="1"/>
  <c r="I1029" i="3" s="1"/>
  <c r="I1030" i="3" s="1"/>
  <c r="I1031" i="3" s="1"/>
  <c r="I1032" i="3" s="1"/>
  <c r="I1033" i="3" s="1"/>
  <c r="I1034" i="3" s="1"/>
  <c r="I1035" i="3" s="1"/>
  <c r="I1036" i="3" s="1"/>
  <c r="I1022" i="3"/>
  <c r="B3" i="3"/>
  <c r="B4" i="3" s="1"/>
  <c r="D10006" i="5"/>
  <c r="D10008" i="5" s="1"/>
  <c r="D10009" i="5" s="1"/>
  <c r="D10010" i="5" s="1"/>
  <c r="D10011" i="5" s="1"/>
  <c r="D10012" i="5" s="1"/>
  <c r="D10013" i="5" s="1"/>
  <c r="D10014" i="5" s="1"/>
  <c r="D10015" i="5" s="1"/>
  <c r="D10016" i="5" s="1"/>
  <c r="D10017" i="5" s="1"/>
  <c r="D10018" i="5" s="1"/>
  <c r="D10019" i="5" s="1"/>
  <c r="D10020" i="5" s="1"/>
  <c r="D10021" i="5" s="1"/>
  <c r="D10022" i="5" s="1"/>
  <c r="D10023" i="5" s="1"/>
  <c r="D10024" i="5" s="1"/>
  <c r="D10025" i="5" s="1"/>
  <c r="D10026" i="5" s="1"/>
  <c r="D10027" i="5" s="1"/>
  <c r="D10028" i="5" s="1"/>
  <c r="D10029" i="5" s="1"/>
  <c r="D10030" i="5" s="1"/>
  <c r="D10031" i="5" s="1"/>
  <c r="D10032" i="5" s="1"/>
  <c r="D10033" i="5" s="1"/>
  <c r="D10034" i="5" s="1"/>
  <c r="D10035" i="5" s="1"/>
  <c r="D10036" i="5" s="1"/>
  <c r="C10006" i="5"/>
  <c r="C10008" i="5" s="1"/>
  <c r="I2" i="3" l="1"/>
  <c r="F12" i="1" s="1"/>
  <c r="F15" i="1" s="1"/>
  <c r="C3" i="5" s="1"/>
  <c r="I12" i="1"/>
  <c r="I13" i="1" s="1"/>
  <c r="I17" i="1" s="1"/>
  <c r="C5" i="1"/>
  <c r="C18" i="1" s="1"/>
  <c r="D10038" i="5" a="1"/>
  <c r="D10046" i="5" s="1"/>
  <c r="C10009" i="5"/>
  <c r="C10010" i="5" s="1"/>
  <c r="C10011" i="5" s="1"/>
  <c r="C10012" i="5" s="1"/>
  <c r="C10013" i="5" s="1"/>
  <c r="C10014" i="5" s="1"/>
  <c r="C10015" i="5" s="1"/>
  <c r="C10016" i="5" s="1"/>
  <c r="C10017" i="5" s="1"/>
  <c r="C10018" i="5" s="1"/>
  <c r="C10019" i="5" s="1"/>
  <c r="C10020" i="5" s="1"/>
  <c r="C10021" i="5" s="1"/>
  <c r="C10022" i="5" s="1"/>
  <c r="C10023" i="5" s="1"/>
  <c r="C10024" i="5" s="1"/>
  <c r="C10025" i="5" s="1"/>
  <c r="C10026" i="5" s="1"/>
  <c r="I15" i="1" l="1"/>
  <c r="I4" i="1" s="1"/>
  <c r="C6" i="1"/>
  <c r="C27" i="1" s="1"/>
  <c r="L27" i="1" s="1"/>
  <c r="D24" i="1"/>
  <c r="I18" i="1"/>
  <c r="I19" i="1" s="1"/>
  <c r="I5" i="1"/>
  <c r="E24" i="1"/>
  <c r="F24" i="1"/>
  <c r="G24" i="1"/>
  <c r="H24" i="1"/>
  <c r="Q24" i="1" s="1"/>
  <c r="Q27" i="1" s="1"/>
  <c r="C19" i="1"/>
  <c r="B19" i="1" s="1"/>
  <c r="C10028" i="5" a="1"/>
  <c r="C10028" i="5" s="1"/>
  <c r="C10049" i="5" s="1"/>
  <c r="D10043" i="5"/>
  <c r="D10039" i="5"/>
  <c r="D10060" i="5"/>
  <c r="D10051" i="5"/>
  <c r="D10063" i="5"/>
  <c r="D10038" i="5"/>
  <c r="D10069" i="5" s="1"/>
  <c r="D10057" i="5"/>
  <c r="D10054" i="5"/>
  <c r="D10047" i="5"/>
  <c r="D10044" i="5"/>
  <c r="D10050" i="5"/>
  <c r="D10062" i="5"/>
  <c r="D10049" i="5"/>
  <c r="D10042" i="5"/>
  <c r="D10064" i="5"/>
  <c r="D10065" i="5"/>
  <c r="D10048" i="5"/>
  <c r="D10055" i="5"/>
  <c r="D10040" i="5"/>
  <c r="D10045" i="5"/>
  <c r="D10059" i="5"/>
  <c r="D10058" i="5"/>
  <c r="D10041" i="5"/>
  <c r="D10052" i="5"/>
  <c r="D10061" i="5"/>
  <c r="D10056" i="5"/>
  <c r="D10066" i="5"/>
  <c r="D10053" i="5"/>
  <c r="D10067" i="5"/>
  <c r="I6" i="1" l="1"/>
  <c r="H26" i="1"/>
  <c r="E3" i="5" s="1"/>
  <c r="D10070" i="5"/>
  <c r="D10071" i="5" s="1"/>
  <c r="D10072" i="5" s="1"/>
  <c r="D10073" i="5" s="1"/>
  <c r="D10074" i="5" s="1"/>
  <c r="D10075" i="5" s="1"/>
  <c r="D10076" i="5" s="1"/>
  <c r="D10077" i="5" s="1"/>
  <c r="D10078" i="5" s="1"/>
  <c r="D10079" i="5" s="1"/>
  <c r="D10080" i="5" s="1"/>
  <c r="D10081" i="5" s="1"/>
  <c r="D10082" i="5" s="1"/>
  <c r="D10083" i="5" s="1"/>
  <c r="D10084" i="5" s="1"/>
  <c r="D10085" i="5" s="1"/>
  <c r="D10086" i="5" s="1"/>
  <c r="D10087" i="5" s="1"/>
  <c r="D10088" i="5" s="1"/>
  <c r="D10089" i="5" s="1"/>
  <c r="D10090" i="5" s="1"/>
  <c r="D10091" i="5" s="1"/>
  <c r="D10092" i="5" s="1"/>
  <c r="D10093" i="5" s="1"/>
  <c r="D10094" i="5" s="1"/>
  <c r="D10095" i="5" s="1"/>
  <c r="D10096" i="5" s="1"/>
  <c r="D10097" i="5" s="1"/>
  <c r="D10098" i="5" s="1"/>
  <c r="P24" i="1"/>
  <c r="P27" i="1" s="1"/>
  <c r="G27" i="1"/>
  <c r="E27" i="1"/>
  <c r="N24" i="1"/>
  <c r="N27" i="1" s="1"/>
  <c r="F27" i="1"/>
  <c r="O24" i="1"/>
  <c r="O27" i="1" s="1"/>
  <c r="M24" i="1"/>
  <c r="M27" i="1" s="1"/>
  <c r="D27" i="1"/>
  <c r="C10044" i="5"/>
  <c r="C10047" i="5"/>
  <c r="C10045" i="5"/>
  <c r="C10035" i="5"/>
  <c r="C10046" i="5"/>
  <c r="C10032" i="5"/>
  <c r="C10038" i="5"/>
  <c r="C10036" i="5"/>
  <c r="C10030" i="5"/>
  <c r="C10031" i="5"/>
  <c r="C10039" i="5"/>
  <c r="C10043" i="5"/>
  <c r="C10041" i="5"/>
  <c r="C10034" i="5"/>
  <c r="C10029" i="5"/>
  <c r="C10050" i="5" s="1"/>
  <c r="C10040" i="5"/>
  <c r="C10042" i="5"/>
  <c r="C10037" i="5"/>
  <c r="C10033" i="5"/>
  <c r="H27" i="1" l="1"/>
  <c r="I27" i="1" s="1"/>
  <c r="D3" i="5" s="1"/>
  <c r="R28" i="1"/>
  <c r="S28" i="1" s="1"/>
  <c r="R27" i="1"/>
  <c r="S27" i="1" s="1"/>
  <c r="C10051" i="5"/>
  <c r="C10052" i="5" s="1"/>
  <c r="C10053" i="5" s="1"/>
  <c r="C10054" i="5" s="1"/>
  <c r="C10055" i="5" s="1"/>
  <c r="C10056" i="5" s="1"/>
  <c r="C10057" i="5" s="1"/>
  <c r="C10058" i="5" s="1"/>
  <c r="C10059" i="5" s="1"/>
  <c r="C10060" i="5" s="1"/>
  <c r="C10061" i="5" s="1"/>
  <c r="C10062" i="5" s="1"/>
  <c r="C10063" i="5" s="1"/>
  <c r="C10064" i="5" s="1"/>
  <c r="C10065" i="5" s="1"/>
  <c r="C10066" i="5" s="1"/>
  <c r="C10067" i="5" s="1"/>
  <c r="C10068" i="5" s="1"/>
  <c r="H28" i="1" l="1"/>
  <c r="F3" i="5" s="1"/>
</calcChain>
</file>

<file path=xl/sharedStrings.xml><?xml version="1.0" encoding="utf-8"?>
<sst xmlns="http://schemas.openxmlformats.org/spreadsheetml/2006/main" count="68" uniqueCount="62">
  <si>
    <t>Gross Potential Income</t>
  </si>
  <si>
    <t>Vacancy</t>
  </si>
  <si>
    <t>Effective Gross Income</t>
  </si>
  <si>
    <t>Expenses</t>
  </si>
  <si>
    <t>Net Operating Income</t>
  </si>
  <si>
    <t>Value</t>
  </si>
  <si>
    <t>Loan</t>
  </si>
  <si>
    <t>Equity</t>
  </si>
  <si>
    <t>Capitalization Rate</t>
  </si>
  <si>
    <t>Less: Debt Service</t>
  </si>
  <si>
    <t>Cash Flow</t>
  </si>
  <si>
    <t>Term</t>
  </si>
  <si>
    <t>Interest Rate</t>
  </si>
  <si>
    <t>Acquisition</t>
  </si>
  <si>
    <t>Hold (yr)</t>
  </si>
  <si>
    <t>Disposition</t>
  </si>
  <si>
    <t>Cash Flow Year</t>
  </si>
  <si>
    <t>Cash Flow Amount</t>
  </si>
  <si>
    <t>Sale Costs</t>
  </si>
  <si>
    <t>All Flows</t>
  </si>
  <si>
    <t>Net Sale Proceeds (pre-tax)</t>
  </si>
  <si>
    <t>Income Growth</t>
  </si>
  <si>
    <t>Index</t>
  </si>
  <si>
    <t>Trials:</t>
  </si>
  <si>
    <t>Average</t>
  </si>
  <si>
    <t>Yield</t>
  </si>
  <si>
    <t>Values</t>
  </si>
  <si>
    <t>a</t>
  </si>
  <si>
    <t>b</t>
  </si>
  <si>
    <t>c</t>
  </si>
  <si>
    <t>d</t>
  </si>
  <si>
    <t>Rand()</t>
  </si>
  <si>
    <t>w</t>
  </si>
  <si>
    <t>theta</t>
  </si>
  <si>
    <r>
      <t xml:space="preserve">rv </t>
    </r>
    <r>
      <rPr>
        <sz val="11"/>
        <color indexed="8"/>
        <rFont val="Calibri"/>
        <family val="2"/>
      </rPr>
      <t>α≠1</t>
    </r>
  </si>
  <si>
    <t>z</t>
  </si>
  <si>
    <t>at0</t>
  </si>
  <si>
    <t>delta</t>
  </si>
  <si>
    <t>Uniform01</t>
  </si>
  <si>
    <t>Uniform02</t>
  </si>
  <si>
    <t>Generated with the SIPmath™ Modeling Tools from ProbabilityManagement.org</t>
  </si>
  <si>
    <t>CapRateIncrement</t>
  </si>
  <si>
    <t>Sale</t>
  </si>
  <si>
    <t>Bias</t>
  </si>
  <si>
    <t>Function of the expectation</t>
  </si>
  <si>
    <t>Expectation of the function</t>
  </si>
  <si>
    <t>Hurdle Rate</t>
  </si>
  <si>
    <t>Net Present Val</t>
  </si>
  <si>
    <t>NetPresVal</t>
  </si>
  <si>
    <t>Pre-Tax Real Estate Yield Model</t>
  </si>
  <si>
    <t>Sorted</t>
  </si>
  <si>
    <t>Norm Freq</t>
  </si>
  <si>
    <t>Z</t>
  </si>
  <si>
    <t>Mean</t>
  </si>
  <si>
    <t>Std Dev</t>
  </si>
  <si>
    <t>Actual Freq</t>
  </si>
  <si>
    <t>n</t>
  </si>
  <si>
    <t>rv α≠1</t>
  </si>
  <si>
    <t>Quantiles</t>
  </si>
  <si>
    <r>
      <t xml:space="preserve"> </t>
    </r>
    <r>
      <rPr>
        <sz val="11"/>
        <color theme="1"/>
        <rFont val="Calibri"/>
        <family val="2"/>
      </rPr>
      <t>←</t>
    </r>
    <r>
      <rPr>
        <sz val="11"/>
        <color theme="1"/>
        <rFont val="Calibri"/>
        <family val="2"/>
        <scheme val="minor"/>
      </rPr>
      <t>NetPresVal</t>
    </r>
    <r>
      <rPr>
        <sz val="11"/>
        <color theme="1"/>
        <rFont val="Calibri"/>
        <family val="2"/>
      </rPr>
      <t>→</t>
    </r>
  </si>
  <si>
    <r>
      <t xml:space="preserve">Trial number </t>
    </r>
    <r>
      <rPr>
        <sz val="11"/>
        <color theme="1"/>
        <rFont val="Calibri"/>
        <family val="2"/>
      </rPr>
      <t>→</t>
    </r>
  </si>
  <si>
    <t>Avg Increment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</si>
</sst>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_);[Red]\(&quot;$&quot;#,##0\)"/>
    <numFmt numFmtId="8" formatCode="&quot;$&quot;#,##0.00_);[Red]\(&quot;$&quot;#,##0.00\)"/>
    <numFmt numFmtId="44" formatCode="_(&quot;$&quot;* #,##0.00_);_(&quot;$&quot;* \(#,##0.00\);_(&quot;$&quot;* &quot;-&quot;??_);_(@_)"/>
    <numFmt numFmtId="164" formatCode="0.000%"/>
    <numFmt numFmtId="165" formatCode="0.0000"/>
    <numFmt numFmtId="166" formatCode="0.000000"/>
    <numFmt numFmtId="167" formatCode="0.0000%"/>
    <numFmt numFmtId="168" formatCode="0.00000%"/>
    <numFmt numFmtId="169" formatCode="_(&quot;$&quot;* #,##0_);_(&quot;$&quot;* \(#,##0\);_(&quot;$&quot;* &quot;-&quot;??_);_(@_)"/>
    <numFmt numFmtId="170" formatCode="0.0%"/>
  </numFmts>
  <fonts count="5" x14ac:knownFonts="1">
    <font>
      <sz val="11"/>
      <color theme="1"/>
      <name val="Calibri"/>
      <family val="2"/>
      <scheme val="minor"/>
    </font>
    <font>
      <sz val="11"/>
      <color indexed="8"/>
      <name val="Calibri"/>
      <family val="2"/>
    </font>
    <font>
      <sz val="11"/>
      <color theme="1"/>
      <name val="Calibri"/>
      <family val="2"/>
      <scheme val="minor"/>
    </font>
    <font>
      <sz val="8"/>
      <color rgb="FF000000"/>
      <name val="Tahoma"/>
      <family val="2"/>
    </font>
    <font>
      <sz val="11"/>
      <color theme="1"/>
      <name val="Calibri"/>
      <family val="2"/>
    </font>
  </fonts>
  <fills count="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C5D9F1"/>
        <bgColor indexed="64"/>
      </patternFill>
    </fill>
  </fills>
  <borders count="8">
    <border>
      <left/>
      <right/>
      <top/>
      <bottom/>
      <diagonal/>
    </border>
    <border>
      <left/>
      <right/>
      <top/>
      <bottom style="medium">
        <color indexed="64"/>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diagonal/>
    </border>
  </borders>
  <cellStyleXfs count="3">
    <xf numFmtId="0" fontId="0" fillId="0" borderId="0"/>
    <xf numFmtId="44" fontId="2" fillId="0" borderId="0" applyFont="0" applyFill="0" applyBorder="0" applyAlignment="0" applyProtection="0"/>
    <xf numFmtId="9" fontId="2" fillId="0" borderId="0" applyFont="0" applyFill="0" applyBorder="0" applyAlignment="0" applyProtection="0"/>
  </cellStyleXfs>
  <cellXfs count="46">
    <xf numFmtId="0" fontId="0" fillId="0" borderId="0" xfId="0"/>
    <xf numFmtId="10" fontId="2" fillId="0" borderId="0" xfId="2" applyNumberFormat="1" applyFont="1"/>
    <xf numFmtId="10" fontId="0" fillId="0" borderId="0" xfId="0" applyNumberFormat="1"/>
    <xf numFmtId="10" fontId="2" fillId="0" borderId="1" xfId="2" applyNumberFormat="1" applyFont="1" applyBorder="1"/>
    <xf numFmtId="164" fontId="2" fillId="0" borderId="0" xfId="2" applyNumberFormat="1" applyFont="1"/>
    <xf numFmtId="0" fontId="0" fillId="0" borderId="0" xfId="0" applyAlignment="1">
      <alignment horizontal="center"/>
    </xf>
    <xf numFmtId="44" fontId="2" fillId="0" borderId="0" xfId="1" applyFont="1"/>
    <xf numFmtId="44" fontId="0" fillId="0" borderId="0" xfId="0" applyNumberFormat="1"/>
    <xf numFmtId="164" fontId="0" fillId="0" borderId="0" xfId="0" applyNumberFormat="1"/>
    <xf numFmtId="8" fontId="2" fillId="0" borderId="0" xfId="1" applyNumberFormat="1" applyFont="1"/>
    <xf numFmtId="8" fontId="2" fillId="0" borderId="1" xfId="1" applyNumberFormat="1" applyFont="1" applyBorder="1"/>
    <xf numFmtId="8" fontId="0" fillId="0" borderId="0" xfId="0" applyNumberFormat="1"/>
    <xf numFmtId="0" fontId="0" fillId="2" borderId="0" xfId="0" applyFill="1"/>
    <xf numFmtId="0" fontId="0" fillId="0" borderId="0" xfId="0" applyAlignment="1">
      <alignment horizontal="right"/>
    </xf>
    <xf numFmtId="165" fontId="0" fillId="0" borderId="0" xfId="0" applyNumberFormat="1"/>
    <xf numFmtId="0" fontId="0" fillId="0" borderId="0" xfId="0" applyFill="1"/>
    <xf numFmtId="0" fontId="0" fillId="0" borderId="0" xfId="0" quotePrefix="1" applyAlignment="1"/>
    <xf numFmtId="0" fontId="0" fillId="4" borderId="0" xfId="0" applyFill="1" applyBorder="1"/>
    <xf numFmtId="0" fontId="0" fillId="0" borderId="2" xfId="0" applyBorder="1"/>
    <xf numFmtId="0" fontId="0" fillId="2" borderId="3" xfId="0" applyFill="1" applyBorder="1"/>
    <xf numFmtId="0" fontId="0" fillId="2" borderId="4" xfId="0" applyFill="1" applyBorder="1"/>
    <xf numFmtId="0" fontId="0" fillId="5" borderId="5" xfId="0" applyFill="1" applyBorder="1"/>
    <xf numFmtId="0" fontId="0" fillId="5" borderId="6" xfId="0" applyFill="1" applyBorder="1"/>
    <xf numFmtId="166" fontId="0" fillId="0" borderId="0" xfId="0" applyNumberFormat="1"/>
    <xf numFmtId="167" fontId="0" fillId="0" borderId="7" xfId="0" applyNumberFormat="1" applyBorder="1"/>
    <xf numFmtId="168" fontId="2" fillId="0" borderId="0" xfId="2" applyNumberFormat="1" applyFont="1" applyAlignment="1">
      <alignment vertical="top"/>
    </xf>
    <xf numFmtId="168" fontId="2" fillId="0" borderId="0" xfId="2" applyNumberFormat="1" applyFont="1"/>
    <xf numFmtId="168" fontId="0" fillId="0" borderId="7" xfId="0" applyNumberFormat="1" applyBorder="1"/>
    <xf numFmtId="0" fontId="0" fillId="0" borderId="0" xfId="0" applyAlignment="1">
      <alignment horizontal="left"/>
    </xf>
    <xf numFmtId="44" fontId="2" fillId="0" borderId="7" xfId="1" applyFont="1" applyBorder="1"/>
    <xf numFmtId="44" fontId="2" fillId="5" borderId="5" xfId="1" applyFont="1" applyFill="1" applyBorder="1"/>
    <xf numFmtId="44" fontId="2" fillId="5" borderId="6" xfId="1" applyFont="1" applyFill="1" applyBorder="1"/>
    <xf numFmtId="0" fontId="0" fillId="0" borderId="0" xfId="0" quotePrefix="1" applyAlignment="1">
      <alignment horizontal="center"/>
    </xf>
    <xf numFmtId="10" fontId="0" fillId="0" borderId="0" xfId="0" applyNumberFormat="1" applyFill="1"/>
    <xf numFmtId="167" fontId="2" fillId="0" borderId="0" xfId="2" applyNumberFormat="1" applyFont="1"/>
    <xf numFmtId="8" fontId="0" fillId="0" borderId="7" xfId="0" applyNumberFormat="1" applyBorder="1"/>
    <xf numFmtId="44" fontId="2" fillId="0" borderId="0" xfId="1" applyFont="1" applyAlignment="1">
      <alignment horizontal="center"/>
    </xf>
    <xf numFmtId="0" fontId="0" fillId="0" borderId="0" xfId="0" applyAlignment="1">
      <alignment wrapText="1"/>
    </xf>
    <xf numFmtId="169" fontId="2" fillId="0" borderId="0" xfId="1" applyNumberFormat="1" applyFont="1"/>
    <xf numFmtId="6" fontId="0" fillId="0" borderId="0" xfId="0" applyNumberFormat="1"/>
    <xf numFmtId="165" fontId="0" fillId="0" borderId="0" xfId="0" applyNumberFormat="1"/>
    <xf numFmtId="0" fontId="0" fillId="0" borderId="1" xfId="0" applyBorder="1" applyAlignment="1">
      <alignment horizontal="center"/>
    </xf>
    <xf numFmtId="0" fontId="0" fillId="2" borderId="0" xfId="0" applyFill="1" applyAlignment="1">
      <alignment horizontal="center"/>
    </xf>
    <xf numFmtId="170" fontId="0" fillId="2" borderId="0" xfId="2" applyNumberFormat="1" applyFont="1" applyFill="1"/>
    <xf numFmtId="167" fontId="0" fillId="3" borderId="0" xfId="0" applyNumberFormat="1" applyFill="1"/>
    <xf numFmtId="10" fontId="0" fillId="0" borderId="0" xfId="0" quotePrefix="1" applyNumberFormat="1" applyFill="1" applyAlignment="1">
      <alignment horizontal="center"/>
    </xf>
  </cellXfs>
  <cellStyles count="3">
    <cellStyle name="Currency" xfId="1" builtinId="4"/>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barChart>
        <c:barDir val="col"/>
        <c:grouping val="clustered"/>
        <c:varyColors val="0"/>
        <c:ser>
          <c:idx val="0"/>
          <c:order val="0"/>
          <c:tx>
            <c:v>Yield histogram</c:v>
          </c:tx>
          <c:invertIfNegative val="0"/>
          <c:cat>
            <c:numRef>
              <c:f>PMTable!$D$10008:$D$10036</c:f>
              <c:numCache>
                <c:formatCode>General</c:formatCode>
                <c:ptCount val="29"/>
                <c:pt idx="0">
                  <c:v>-0.1357343993371925</c:v>
                </c:pt>
                <c:pt idx="1">
                  <c:v>3.2971681452541146E-2</c:v>
                </c:pt>
                <c:pt idx="2">
                  <c:v>0.20167776224227479</c:v>
                </c:pt>
                <c:pt idx="3">
                  <c:v>0.37038384303200844</c:v>
                </c:pt>
                <c:pt idx="4">
                  <c:v>0.53908992382174215</c:v>
                </c:pt>
                <c:pt idx="5">
                  <c:v>0.70779600461147574</c:v>
                </c:pt>
                <c:pt idx="6">
                  <c:v>0.87650208540120933</c:v>
                </c:pt>
                <c:pt idx="7">
                  <c:v>1.0452081661909429</c:v>
                </c:pt>
                <c:pt idx="8">
                  <c:v>1.2139142469806765</c:v>
                </c:pt>
                <c:pt idx="9">
                  <c:v>1.3826203277704101</c:v>
                </c:pt>
                <c:pt idx="10">
                  <c:v>1.5513264085601437</c:v>
                </c:pt>
                <c:pt idx="11">
                  <c:v>1.7200324893498773</c:v>
                </c:pt>
                <c:pt idx="12">
                  <c:v>1.8887385701396109</c:v>
                </c:pt>
                <c:pt idx="13">
                  <c:v>2.0574446509293445</c:v>
                </c:pt>
                <c:pt idx="14">
                  <c:v>2.2261507317190783</c:v>
                </c:pt>
                <c:pt idx="15">
                  <c:v>2.3948568125088121</c:v>
                </c:pt>
                <c:pt idx="16">
                  <c:v>2.5635628932985459</c:v>
                </c:pt>
                <c:pt idx="17">
                  <c:v>2.7322689740882797</c:v>
                </c:pt>
                <c:pt idx="18">
                  <c:v>2.9009750548780135</c:v>
                </c:pt>
                <c:pt idx="19">
                  <c:v>3.0696811356677474</c:v>
                </c:pt>
                <c:pt idx="20">
                  <c:v>3.2383872164574812</c:v>
                </c:pt>
                <c:pt idx="21">
                  <c:v>3.407093297247215</c:v>
                </c:pt>
                <c:pt idx="22">
                  <c:v>3.5757993780369488</c:v>
                </c:pt>
                <c:pt idx="23">
                  <c:v>3.7445054588266826</c:v>
                </c:pt>
                <c:pt idx="24">
                  <c:v>3.9132115396164164</c:v>
                </c:pt>
                <c:pt idx="25">
                  <c:v>4.0819176204061502</c:v>
                </c:pt>
                <c:pt idx="26">
                  <c:v>4.2506237011958836</c:v>
                </c:pt>
                <c:pt idx="27">
                  <c:v>4.419329781985617</c:v>
                </c:pt>
                <c:pt idx="28">
                  <c:v>4.5880358627753504</c:v>
                </c:pt>
              </c:numCache>
            </c:numRef>
          </c:cat>
          <c:val>
            <c:numRef>
              <c:f>PMTable!$D$10038:$D$10067</c:f>
              <c:numCache>
                <c:formatCode>General</c:formatCode>
                <c:ptCount val="30"/>
                <c:pt idx="0">
                  <c:v>4.7699999999999999E-2</c:v>
                </c:pt>
                <c:pt idx="1">
                  <c:v>0.24660000000000001</c:v>
                </c:pt>
                <c:pt idx="2">
                  <c:v>0.53920000000000001</c:v>
                </c:pt>
                <c:pt idx="3">
                  <c:v>0.12189999999999999</c:v>
                </c:pt>
                <c:pt idx="4">
                  <c:v>2.8299999999999999E-2</c:v>
                </c:pt>
                <c:pt idx="5">
                  <c:v>8.2000000000000007E-3</c:v>
                </c:pt>
                <c:pt idx="6">
                  <c:v>3.5000000000000001E-3</c:v>
                </c:pt>
                <c:pt idx="7">
                  <c:v>1.8E-3</c:v>
                </c:pt>
                <c:pt idx="8">
                  <c:v>6.9999999999999999E-4</c:v>
                </c:pt>
                <c:pt idx="9">
                  <c:v>6.9999999999999999E-4</c:v>
                </c:pt>
                <c:pt idx="10">
                  <c:v>5.0000000000000001E-4</c:v>
                </c:pt>
                <c:pt idx="11">
                  <c:v>2.0000000000000001E-4</c:v>
                </c:pt>
                <c:pt idx="12">
                  <c:v>2.9999999999999997E-4</c:v>
                </c:pt>
                <c:pt idx="13">
                  <c:v>2.0000000000000001E-4</c:v>
                </c:pt>
                <c:pt idx="14">
                  <c:v>0</c:v>
                </c:pt>
                <c:pt idx="15">
                  <c:v>0</c:v>
                </c:pt>
                <c:pt idx="16">
                  <c:v>0</c:v>
                </c:pt>
                <c:pt idx="17">
                  <c:v>0</c:v>
                </c:pt>
                <c:pt idx="18">
                  <c:v>1E-4</c:v>
                </c:pt>
                <c:pt idx="19">
                  <c:v>0</c:v>
                </c:pt>
                <c:pt idx="20">
                  <c:v>0</c:v>
                </c:pt>
                <c:pt idx="21">
                  <c:v>0</c:v>
                </c:pt>
                <c:pt idx="22">
                  <c:v>0</c:v>
                </c:pt>
                <c:pt idx="23">
                  <c:v>0</c:v>
                </c:pt>
                <c:pt idx="24">
                  <c:v>0</c:v>
                </c:pt>
                <c:pt idx="25">
                  <c:v>0</c:v>
                </c:pt>
                <c:pt idx="26">
                  <c:v>0</c:v>
                </c:pt>
                <c:pt idx="27">
                  <c:v>0</c:v>
                </c:pt>
                <c:pt idx="28">
                  <c:v>0</c:v>
                </c:pt>
                <c:pt idx="29">
                  <c:v>1E-4</c:v>
                </c:pt>
              </c:numCache>
            </c:numRef>
          </c:val>
        </c:ser>
        <c:dLbls>
          <c:showLegendKey val="0"/>
          <c:showVal val="0"/>
          <c:showCatName val="0"/>
          <c:showSerName val="0"/>
          <c:showPercent val="0"/>
          <c:showBubbleSize val="0"/>
        </c:dLbls>
        <c:gapWidth val="150"/>
        <c:axId val="76825728"/>
        <c:axId val="76827648"/>
      </c:barChart>
      <c:catAx>
        <c:axId val="7682572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76827648"/>
        <c:crosses val="autoZero"/>
        <c:auto val="1"/>
        <c:lblAlgn val="ctr"/>
        <c:lblOffset val="100"/>
        <c:noMultiLvlLbl val="0"/>
      </c:catAx>
      <c:valAx>
        <c:axId val="7682764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6825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53390201224848"/>
          <c:y val="2.8252405949256341E-2"/>
          <c:w val="0.76475787401574802"/>
          <c:h val="0.89719889180519097"/>
        </c:manualLayout>
      </c:layout>
      <c:scatterChart>
        <c:scatterStyle val="lineMarker"/>
        <c:varyColors val="0"/>
        <c:ser>
          <c:idx val="0"/>
          <c:order val="0"/>
          <c:tx>
            <c:v>Actual Freq</c:v>
          </c:tx>
          <c:spPr>
            <a:ln w="28575">
              <a:noFill/>
            </a:ln>
          </c:spPr>
          <c:marker>
            <c:symbol val="circle"/>
            <c:size val="2"/>
          </c:marker>
          <c:xVal>
            <c:numRef>
              <c:f>CDF!$B$2:$B$10001</c:f>
              <c:numCache>
                <c:formatCode>General</c:formatCode>
                <c:ptCount val="10000"/>
                <c:pt idx="0">
                  <c:v>-0.30444048012692615</c:v>
                </c:pt>
                <c:pt idx="1">
                  <c:v>-0.30444048012692615</c:v>
                </c:pt>
                <c:pt idx="2">
                  <c:v>-0.30444048012692615</c:v>
                </c:pt>
                <c:pt idx="3">
                  <c:v>-0.30444048012692615</c:v>
                </c:pt>
                <c:pt idx="4">
                  <c:v>-0.30444048012692615</c:v>
                </c:pt>
                <c:pt idx="5">
                  <c:v>-0.30444048012692615</c:v>
                </c:pt>
                <c:pt idx="6">
                  <c:v>-0.30444048012692615</c:v>
                </c:pt>
                <c:pt idx="7">
                  <c:v>-0.30444048012692615</c:v>
                </c:pt>
                <c:pt idx="8">
                  <c:v>-0.30444048012692615</c:v>
                </c:pt>
                <c:pt idx="9">
                  <c:v>-0.30444048012692615</c:v>
                </c:pt>
                <c:pt idx="10">
                  <c:v>-0.30444048012692615</c:v>
                </c:pt>
                <c:pt idx="11">
                  <c:v>-0.30444048012692615</c:v>
                </c:pt>
                <c:pt idx="12">
                  <c:v>-0.30444048012692615</c:v>
                </c:pt>
                <c:pt idx="13">
                  <c:v>-0.30444048012692615</c:v>
                </c:pt>
                <c:pt idx="14">
                  <c:v>-0.30444048012692615</c:v>
                </c:pt>
                <c:pt idx="15">
                  <c:v>-0.30444048012692615</c:v>
                </c:pt>
                <c:pt idx="16">
                  <c:v>-0.30444048012692615</c:v>
                </c:pt>
                <c:pt idx="17">
                  <c:v>-0.30444048012692615</c:v>
                </c:pt>
                <c:pt idx="18">
                  <c:v>-0.30444048012692615</c:v>
                </c:pt>
                <c:pt idx="19">
                  <c:v>-0.30444048012692615</c:v>
                </c:pt>
                <c:pt idx="20">
                  <c:v>-0.30444048012692615</c:v>
                </c:pt>
                <c:pt idx="21">
                  <c:v>-0.30444048012692615</c:v>
                </c:pt>
                <c:pt idx="22">
                  <c:v>-0.30444048012692615</c:v>
                </c:pt>
                <c:pt idx="23">
                  <c:v>-0.30444048012692615</c:v>
                </c:pt>
                <c:pt idx="24">
                  <c:v>-0.30444048012692615</c:v>
                </c:pt>
                <c:pt idx="25">
                  <c:v>-0.30444048012692615</c:v>
                </c:pt>
                <c:pt idx="26">
                  <c:v>-0.30444048012692615</c:v>
                </c:pt>
                <c:pt idx="27">
                  <c:v>-0.30444048012692615</c:v>
                </c:pt>
                <c:pt idx="28">
                  <c:v>-0.30444048012692615</c:v>
                </c:pt>
                <c:pt idx="29">
                  <c:v>-0.30444048012692615</c:v>
                </c:pt>
                <c:pt idx="30">
                  <c:v>-0.30444048012692615</c:v>
                </c:pt>
                <c:pt idx="31">
                  <c:v>-0.30444048012692615</c:v>
                </c:pt>
                <c:pt idx="32">
                  <c:v>-0.30444048012692615</c:v>
                </c:pt>
                <c:pt idx="33">
                  <c:v>-0.30444048012692615</c:v>
                </c:pt>
                <c:pt idx="34">
                  <c:v>-0.30444048012692615</c:v>
                </c:pt>
                <c:pt idx="35">
                  <c:v>-0.30444048012692615</c:v>
                </c:pt>
                <c:pt idx="36">
                  <c:v>-0.30444048012692615</c:v>
                </c:pt>
                <c:pt idx="37">
                  <c:v>-0.30444048012692615</c:v>
                </c:pt>
                <c:pt idx="38">
                  <c:v>-0.30444048012692615</c:v>
                </c:pt>
                <c:pt idx="39">
                  <c:v>-0.30444048012692615</c:v>
                </c:pt>
                <c:pt idx="40">
                  <c:v>-0.30444048012692615</c:v>
                </c:pt>
                <c:pt idx="41">
                  <c:v>-0.30444048012692615</c:v>
                </c:pt>
                <c:pt idx="42">
                  <c:v>-0.30444048012692615</c:v>
                </c:pt>
                <c:pt idx="43">
                  <c:v>-0.30444048012692615</c:v>
                </c:pt>
                <c:pt idx="44">
                  <c:v>-0.30444048012692615</c:v>
                </c:pt>
                <c:pt idx="45">
                  <c:v>-0.30444048012692615</c:v>
                </c:pt>
                <c:pt idx="46">
                  <c:v>-0.30444048012692615</c:v>
                </c:pt>
                <c:pt idx="47">
                  <c:v>-0.30444048012692615</c:v>
                </c:pt>
                <c:pt idx="48">
                  <c:v>-0.30444048012692615</c:v>
                </c:pt>
                <c:pt idx="49">
                  <c:v>-0.30444048012692615</c:v>
                </c:pt>
                <c:pt idx="50">
                  <c:v>-0.30444048012692615</c:v>
                </c:pt>
                <c:pt idx="51">
                  <c:v>-0.30444048012692615</c:v>
                </c:pt>
                <c:pt idx="52">
                  <c:v>-0.30444048012692615</c:v>
                </c:pt>
                <c:pt idx="53">
                  <c:v>-0.30444048012692615</c:v>
                </c:pt>
                <c:pt idx="54">
                  <c:v>-0.30444048012692615</c:v>
                </c:pt>
                <c:pt idx="55">
                  <c:v>-0.30444048012692615</c:v>
                </c:pt>
                <c:pt idx="56">
                  <c:v>-0.30444048012692615</c:v>
                </c:pt>
                <c:pt idx="57">
                  <c:v>-0.30444048012692615</c:v>
                </c:pt>
                <c:pt idx="58">
                  <c:v>-0.30444048012692615</c:v>
                </c:pt>
                <c:pt idx="59">
                  <c:v>-0.30444048012692615</c:v>
                </c:pt>
                <c:pt idx="60">
                  <c:v>-0.30444048012692615</c:v>
                </c:pt>
                <c:pt idx="61">
                  <c:v>-0.30444048012692615</c:v>
                </c:pt>
                <c:pt idx="62">
                  <c:v>-0.30444048012692615</c:v>
                </c:pt>
                <c:pt idx="63">
                  <c:v>-0.30444048012692615</c:v>
                </c:pt>
                <c:pt idx="64">
                  <c:v>-0.30444048012692615</c:v>
                </c:pt>
                <c:pt idx="65">
                  <c:v>-0.30444048012692615</c:v>
                </c:pt>
                <c:pt idx="66">
                  <c:v>-0.30444048012692615</c:v>
                </c:pt>
                <c:pt idx="67">
                  <c:v>-0.30444048012692615</c:v>
                </c:pt>
                <c:pt idx="68">
                  <c:v>-0.30444048012692615</c:v>
                </c:pt>
                <c:pt idx="69">
                  <c:v>-0.30444048012692615</c:v>
                </c:pt>
                <c:pt idx="70">
                  <c:v>-0.30444048012692615</c:v>
                </c:pt>
                <c:pt idx="71">
                  <c:v>-0.30444048012692615</c:v>
                </c:pt>
                <c:pt idx="72">
                  <c:v>-0.30444048012692615</c:v>
                </c:pt>
                <c:pt idx="73">
                  <c:v>-0.30444048012692615</c:v>
                </c:pt>
                <c:pt idx="74">
                  <c:v>-0.30444048012692615</c:v>
                </c:pt>
                <c:pt idx="75">
                  <c:v>-0.30444048012692615</c:v>
                </c:pt>
                <c:pt idx="76">
                  <c:v>-0.30444048012692615</c:v>
                </c:pt>
                <c:pt idx="77">
                  <c:v>-0.30444048012692615</c:v>
                </c:pt>
                <c:pt idx="78">
                  <c:v>-0.30444048012692615</c:v>
                </c:pt>
                <c:pt idx="79">
                  <c:v>-0.30444048012692615</c:v>
                </c:pt>
                <c:pt idx="80">
                  <c:v>-0.30444048012692615</c:v>
                </c:pt>
                <c:pt idx="81">
                  <c:v>-0.30444048012692615</c:v>
                </c:pt>
                <c:pt idx="82">
                  <c:v>-0.30444048012692615</c:v>
                </c:pt>
                <c:pt idx="83">
                  <c:v>-0.30444048012692615</c:v>
                </c:pt>
                <c:pt idx="84">
                  <c:v>-0.30444048012692615</c:v>
                </c:pt>
                <c:pt idx="85">
                  <c:v>-0.30444048012692615</c:v>
                </c:pt>
                <c:pt idx="86">
                  <c:v>-0.30444048012692615</c:v>
                </c:pt>
                <c:pt idx="87">
                  <c:v>-0.30444048012692615</c:v>
                </c:pt>
                <c:pt idx="88">
                  <c:v>-0.30444048012692615</c:v>
                </c:pt>
                <c:pt idx="89">
                  <c:v>-0.30444048012692615</c:v>
                </c:pt>
                <c:pt idx="90">
                  <c:v>-0.30444048012692615</c:v>
                </c:pt>
                <c:pt idx="91">
                  <c:v>-0.30444048012692615</c:v>
                </c:pt>
                <c:pt idx="92">
                  <c:v>-0.30444048012692615</c:v>
                </c:pt>
                <c:pt idx="93">
                  <c:v>-0.30444048012692615</c:v>
                </c:pt>
                <c:pt idx="94">
                  <c:v>-0.30444048012692615</c:v>
                </c:pt>
                <c:pt idx="95">
                  <c:v>-0.30444048012692615</c:v>
                </c:pt>
                <c:pt idx="96">
                  <c:v>-0.30444048012692615</c:v>
                </c:pt>
                <c:pt idx="97">
                  <c:v>-0.30444048012692615</c:v>
                </c:pt>
                <c:pt idx="98">
                  <c:v>-0.30444048012692615</c:v>
                </c:pt>
                <c:pt idx="99">
                  <c:v>-0.30444048012692615</c:v>
                </c:pt>
                <c:pt idx="100">
                  <c:v>-0.30444048012692615</c:v>
                </c:pt>
                <c:pt idx="101">
                  <c:v>-0.30444048012692615</c:v>
                </c:pt>
                <c:pt idx="102">
                  <c:v>-0.30444048012692615</c:v>
                </c:pt>
                <c:pt idx="103">
                  <c:v>-0.30444048012692615</c:v>
                </c:pt>
                <c:pt idx="104">
                  <c:v>-0.30444048012692615</c:v>
                </c:pt>
                <c:pt idx="105">
                  <c:v>-0.30444048012692615</c:v>
                </c:pt>
                <c:pt idx="106">
                  <c:v>-0.30444048012692615</c:v>
                </c:pt>
                <c:pt idx="107">
                  <c:v>-0.30444048012692615</c:v>
                </c:pt>
                <c:pt idx="108">
                  <c:v>-0.30444048012692615</c:v>
                </c:pt>
                <c:pt idx="109">
                  <c:v>-0.30444048012692615</c:v>
                </c:pt>
                <c:pt idx="110">
                  <c:v>-0.30444048012692615</c:v>
                </c:pt>
                <c:pt idx="111">
                  <c:v>-0.30444048012692615</c:v>
                </c:pt>
                <c:pt idx="112">
                  <c:v>-0.30444048012692615</c:v>
                </c:pt>
                <c:pt idx="113">
                  <c:v>-0.30444048012692615</c:v>
                </c:pt>
                <c:pt idx="114">
                  <c:v>-0.30444048012692615</c:v>
                </c:pt>
                <c:pt idx="115">
                  <c:v>-0.30444048012692615</c:v>
                </c:pt>
                <c:pt idx="116">
                  <c:v>-0.30444048012692615</c:v>
                </c:pt>
                <c:pt idx="117">
                  <c:v>-0.30444048012692615</c:v>
                </c:pt>
                <c:pt idx="118">
                  <c:v>-0.30444048012692615</c:v>
                </c:pt>
                <c:pt idx="119">
                  <c:v>-0.30444048012692615</c:v>
                </c:pt>
                <c:pt idx="120">
                  <c:v>-0.30444048012692615</c:v>
                </c:pt>
                <c:pt idx="121">
                  <c:v>-0.30444048012692615</c:v>
                </c:pt>
                <c:pt idx="122">
                  <c:v>-0.30444048012692615</c:v>
                </c:pt>
                <c:pt idx="123">
                  <c:v>-0.30444048012692615</c:v>
                </c:pt>
                <c:pt idx="124">
                  <c:v>-0.30444048012692615</c:v>
                </c:pt>
                <c:pt idx="125">
                  <c:v>-0.30444048012692615</c:v>
                </c:pt>
                <c:pt idx="126">
                  <c:v>-0.30444048012692615</c:v>
                </c:pt>
                <c:pt idx="127">
                  <c:v>-0.30444048012692615</c:v>
                </c:pt>
                <c:pt idx="128">
                  <c:v>-0.30444048012692615</c:v>
                </c:pt>
                <c:pt idx="129">
                  <c:v>-0.30444048012692615</c:v>
                </c:pt>
                <c:pt idx="130">
                  <c:v>-0.30444048012692615</c:v>
                </c:pt>
                <c:pt idx="131">
                  <c:v>-0.30444048012692615</c:v>
                </c:pt>
                <c:pt idx="132">
                  <c:v>-0.30444048012692615</c:v>
                </c:pt>
                <c:pt idx="133">
                  <c:v>-0.30444048012692615</c:v>
                </c:pt>
                <c:pt idx="134">
                  <c:v>-0.30444048012692615</c:v>
                </c:pt>
                <c:pt idx="135">
                  <c:v>-0.30444048012692615</c:v>
                </c:pt>
                <c:pt idx="136">
                  <c:v>-0.30444048012692615</c:v>
                </c:pt>
                <c:pt idx="137">
                  <c:v>-0.30444048012692615</c:v>
                </c:pt>
                <c:pt idx="138">
                  <c:v>-0.30444048012692615</c:v>
                </c:pt>
                <c:pt idx="139">
                  <c:v>-0.30444048012692615</c:v>
                </c:pt>
                <c:pt idx="140">
                  <c:v>-0.30444048012692615</c:v>
                </c:pt>
                <c:pt idx="141">
                  <c:v>-0.30444048012692615</c:v>
                </c:pt>
                <c:pt idx="142">
                  <c:v>-0.30444048012692615</c:v>
                </c:pt>
                <c:pt idx="143">
                  <c:v>-0.30444048012692615</c:v>
                </c:pt>
                <c:pt idx="144">
                  <c:v>-0.30444048012692615</c:v>
                </c:pt>
                <c:pt idx="145">
                  <c:v>-0.30444048012692615</c:v>
                </c:pt>
                <c:pt idx="146">
                  <c:v>-0.30444048012692615</c:v>
                </c:pt>
                <c:pt idx="147">
                  <c:v>-0.30444048012692615</c:v>
                </c:pt>
                <c:pt idx="148">
                  <c:v>-0.30444048012692615</c:v>
                </c:pt>
                <c:pt idx="149">
                  <c:v>-0.30444048012692615</c:v>
                </c:pt>
                <c:pt idx="150">
                  <c:v>-0.30444048012692615</c:v>
                </c:pt>
                <c:pt idx="151">
                  <c:v>-0.30444048012692615</c:v>
                </c:pt>
                <c:pt idx="152">
                  <c:v>-0.30444048012692615</c:v>
                </c:pt>
                <c:pt idx="153">
                  <c:v>-0.30444048012692615</c:v>
                </c:pt>
                <c:pt idx="154">
                  <c:v>-0.30444048012692615</c:v>
                </c:pt>
                <c:pt idx="155">
                  <c:v>-0.30444048012692615</c:v>
                </c:pt>
                <c:pt idx="156">
                  <c:v>-0.30444048012692615</c:v>
                </c:pt>
                <c:pt idx="157">
                  <c:v>-0.30444048012692615</c:v>
                </c:pt>
                <c:pt idx="158">
                  <c:v>-0.30444048012692615</c:v>
                </c:pt>
                <c:pt idx="159">
                  <c:v>-0.30444048012692615</c:v>
                </c:pt>
                <c:pt idx="160">
                  <c:v>-0.30444048012692615</c:v>
                </c:pt>
                <c:pt idx="161">
                  <c:v>-0.30444048012692615</c:v>
                </c:pt>
                <c:pt idx="162">
                  <c:v>-0.30444048012692615</c:v>
                </c:pt>
                <c:pt idx="163">
                  <c:v>-0.30444048012692615</c:v>
                </c:pt>
                <c:pt idx="164">
                  <c:v>-0.30444048012692615</c:v>
                </c:pt>
                <c:pt idx="165">
                  <c:v>-0.30444048012692615</c:v>
                </c:pt>
                <c:pt idx="166">
                  <c:v>-0.30444048012692615</c:v>
                </c:pt>
                <c:pt idx="167">
                  <c:v>-0.30444048012692615</c:v>
                </c:pt>
                <c:pt idx="168">
                  <c:v>-0.30444048012692615</c:v>
                </c:pt>
                <c:pt idx="169">
                  <c:v>-0.30444048012692615</c:v>
                </c:pt>
                <c:pt idx="170">
                  <c:v>-0.30444048012692615</c:v>
                </c:pt>
                <c:pt idx="171">
                  <c:v>-0.30444048012692615</c:v>
                </c:pt>
                <c:pt idx="172">
                  <c:v>-0.30444048012692615</c:v>
                </c:pt>
                <c:pt idx="173">
                  <c:v>-0.30444048012692615</c:v>
                </c:pt>
                <c:pt idx="174">
                  <c:v>-0.30444048012692615</c:v>
                </c:pt>
                <c:pt idx="175">
                  <c:v>-0.30444048012692615</c:v>
                </c:pt>
                <c:pt idx="176">
                  <c:v>-0.30444048012692615</c:v>
                </c:pt>
                <c:pt idx="177">
                  <c:v>-0.30444048012692615</c:v>
                </c:pt>
                <c:pt idx="178">
                  <c:v>-0.30444048012692615</c:v>
                </c:pt>
                <c:pt idx="179">
                  <c:v>-0.30444048012692615</c:v>
                </c:pt>
                <c:pt idx="180">
                  <c:v>-0.30444048012692615</c:v>
                </c:pt>
                <c:pt idx="181">
                  <c:v>-0.30444048012692615</c:v>
                </c:pt>
                <c:pt idx="182">
                  <c:v>-0.30444048012692615</c:v>
                </c:pt>
                <c:pt idx="183">
                  <c:v>-0.30444048012692615</c:v>
                </c:pt>
                <c:pt idx="184">
                  <c:v>-0.30444048012692615</c:v>
                </c:pt>
                <c:pt idx="185">
                  <c:v>-0.30444048012692615</c:v>
                </c:pt>
                <c:pt idx="186">
                  <c:v>-0.30444048012692615</c:v>
                </c:pt>
                <c:pt idx="187">
                  <c:v>-0.30444048012692615</c:v>
                </c:pt>
                <c:pt idx="188">
                  <c:v>-0.30444048012692615</c:v>
                </c:pt>
                <c:pt idx="189">
                  <c:v>-0.30444048012692615</c:v>
                </c:pt>
                <c:pt idx="190">
                  <c:v>-0.30444048012692615</c:v>
                </c:pt>
                <c:pt idx="191">
                  <c:v>-0.30444048012692615</c:v>
                </c:pt>
                <c:pt idx="192">
                  <c:v>-0.30444048012692615</c:v>
                </c:pt>
                <c:pt idx="193">
                  <c:v>-0.30444048012692615</c:v>
                </c:pt>
                <c:pt idx="194">
                  <c:v>-0.30444048012692615</c:v>
                </c:pt>
                <c:pt idx="195">
                  <c:v>-0.30444048012692615</c:v>
                </c:pt>
                <c:pt idx="196">
                  <c:v>-0.30444048012692615</c:v>
                </c:pt>
                <c:pt idx="197">
                  <c:v>-0.30444048012692615</c:v>
                </c:pt>
                <c:pt idx="198">
                  <c:v>-0.30444048012692615</c:v>
                </c:pt>
                <c:pt idx="199">
                  <c:v>-0.30444048012692615</c:v>
                </c:pt>
                <c:pt idx="200">
                  <c:v>-0.30444048012692615</c:v>
                </c:pt>
                <c:pt idx="201">
                  <c:v>-0.30444048012692615</c:v>
                </c:pt>
                <c:pt idx="202">
                  <c:v>-0.30444048012692615</c:v>
                </c:pt>
                <c:pt idx="203">
                  <c:v>-0.30444048012692615</c:v>
                </c:pt>
                <c:pt idx="204">
                  <c:v>-0.30444048012692615</c:v>
                </c:pt>
                <c:pt idx="205">
                  <c:v>-0.30444048012692615</c:v>
                </c:pt>
                <c:pt idx="206">
                  <c:v>-0.30444048012692615</c:v>
                </c:pt>
                <c:pt idx="207">
                  <c:v>-0.30444048012692615</c:v>
                </c:pt>
                <c:pt idx="208">
                  <c:v>-0.30444048012692615</c:v>
                </c:pt>
                <c:pt idx="209">
                  <c:v>-0.30444048012692615</c:v>
                </c:pt>
                <c:pt idx="210">
                  <c:v>-0.30444048012692615</c:v>
                </c:pt>
                <c:pt idx="211">
                  <c:v>-0.30444048012692615</c:v>
                </c:pt>
                <c:pt idx="212">
                  <c:v>-0.30444048012692615</c:v>
                </c:pt>
                <c:pt idx="213">
                  <c:v>-0.30444048012692615</c:v>
                </c:pt>
                <c:pt idx="214">
                  <c:v>-0.30444048012692615</c:v>
                </c:pt>
                <c:pt idx="215">
                  <c:v>-0.30444048012692615</c:v>
                </c:pt>
                <c:pt idx="216">
                  <c:v>-0.30444048012692615</c:v>
                </c:pt>
                <c:pt idx="217">
                  <c:v>-0.30444048012692615</c:v>
                </c:pt>
                <c:pt idx="218">
                  <c:v>-0.30444048012692615</c:v>
                </c:pt>
                <c:pt idx="219">
                  <c:v>-0.30444048012692615</c:v>
                </c:pt>
                <c:pt idx="220">
                  <c:v>-0.30444048012692615</c:v>
                </c:pt>
                <c:pt idx="221">
                  <c:v>-0.30444048012692615</c:v>
                </c:pt>
                <c:pt idx="222">
                  <c:v>-0.30444048012692615</c:v>
                </c:pt>
                <c:pt idx="223">
                  <c:v>-0.30444048012692615</c:v>
                </c:pt>
                <c:pt idx="224">
                  <c:v>-0.30444048012692615</c:v>
                </c:pt>
                <c:pt idx="225">
                  <c:v>-0.30444048012692615</c:v>
                </c:pt>
                <c:pt idx="226">
                  <c:v>-0.30444048012692615</c:v>
                </c:pt>
                <c:pt idx="227">
                  <c:v>-0.30444048012692615</c:v>
                </c:pt>
                <c:pt idx="228">
                  <c:v>-0.30444048012692615</c:v>
                </c:pt>
                <c:pt idx="229">
                  <c:v>-0.30444048012692615</c:v>
                </c:pt>
                <c:pt idx="230">
                  <c:v>-0.30444048012692615</c:v>
                </c:pt>
                <c:pt idx="231">
                  <c:v>-0.30444048012692615</c:v>
                </c:pt>
                <c:pt idx="232">
                  <c:v>-0.30444048012692615</c:v>
                </c:pt>
                <c:pt idx="233">
                  <c:v>-0.30444048012692615</c:v>
                </c:pt>
                <c:pt idx="234">
                  <c:v>-0.30444048012692615</c:v>
                </c:pt>
                <c:pt idx="235">
                  <c:v>-0.30444048012692615</c:v>
                </c:pt>
                <c:pt idx="236">
                  <c:v>-0.30444048012692615</c:v>
                </c:pt>
                <c:pt idx="237">
                  <c:v>-0.30444048012692615</c:v>
                </c:pt>
                <c:pt idx="238">
                  <c:v>-0.30444048012692615</c:v>
                </c:pt>
                <c:pt idx="239">
                  <c:v>-0.30444048012692615</c:v>
                </c:pt>
                <c:pt idx="240">
                  <c:v>-0.30444048012692615</c:v>
                </c:pt>
                <c:pt idx="241">
                  <c:v>-0.30444048012692615</c:v>
                </c:pt>
                <c:pt idx="242">
                  <c:v>-0.30444048012692615</c:v>
                </c:pt>
                <c:pt idx="243">
                  <c:v>-0.30444048012692615</c:v>
                </c:pt>
                <c:pt idx="244">
                  <c:v>-0.30444048012692615</c:v>
                </c:pt>
                <c:pt idx="245">
                  <c:v>-0.30444048012692615</c:v>
                </c:pt>
                <c:pt idx="246">
                  <c:v>-0.30444048012692615</c:v>
                </c:pt>
                <c:pt idx="247">
                  <c:v>-0.30444048012692615</c:v>
                </c:pt>
                <c:pt idx="248">
                  <c:v>-0.30444048012692615</c:v>
                </c:pt>
                <c:pt idx="249">
                  <c:v>-0.30444048012692615</c:v>
                </c:pt>
                <c:pt idx="250">
                  <c:v>-0.30444048012692615</c:v>
                </c:pt>
                <c:pt idx="251">
                  <c:v>-0.30444048012692615</c:v>
                </c:pt>
                <c:pt idx="252">
                  <c:v>-0.30444048012692615</c:v>
                </c:pt>
                <c:pt idx="253">
                  <c:v>-0.30444048012692615</c:v>
                </c:pt>
                <c:pt idx="254">
                  <c:v>-0.30444048012692615</c:v>
                </c:pt>
                <c:pt idx="255">
                  <c:v>-0.30444048012692615</c:v>
                </c:pt>
                <c:pt idx="256">
                  <c:v>-0.30444048012692615</c:v>
                </c:pt>
                <c:pt idx="257">
                  <c:v>-0.30444048012692615</c:v>
                </c:pt>
                <c:pt idx="258">
                  <c:v>-0.30444048012692615</c:v>
                </c:pt>
                <c:pt idx="259">
                  <c:v>-0.30444048012692615</c:v>
                </c:pt>
                <c:pt idx="260">
                  <c:v>-0.30444048012692615</c:v>
                </c:pt>
                <c:pt idx="261">
                  <c:v>-0.30444048012692615</c:v>
                </c:pt>
                <c:pt idx="262">
                  <c:v>-0.30444048012692615</c:v>
                </c:pt>
                <c:pt idx="263">
                  <c:v>-0.30444048012692615</c:v>
                </c:pt>
                <c:pt idx="264">
                  <c:v>-0.30444048012692615</c:v>
                </c:pt>
                <c:pt idx="265">
                  <c:v>-0.30444048012692615</c:v>
                </c:pt>
                <c:pt idx="266">
                  <c:v>-0.30444048012692615</c:v>
                </c:pt>
                <c:pt idx="267">
                  <c:v>-0.30444048012692615</c:v>
                </c:pt>
                <c:pt idx="268">
                  <c:v>-0.30444048012692615</c:v>
                </c:pt>
                <c:pt idx="269">
                  <c:v>-0.30444048012692615</c:v>
                </c:pt>
                <c:pt idx="270">
                  <c:v>-0.30444048012692615</c:v>
                </c:pt>
                <c:pt idx="271">
                  <c:v>-0.30444048012692615</c:v>
                </c:pt>
                <c:pt idx="272">
                  <c:v>-0.30444048012692615</c:v>
                </c:pt>
                <c:pt idx="273">
                  <c:v>-0.30444048012692615</c:v>
                </c:pt>
                <c:pt idx="274">
                  <c:v>-0.30444048012692615</c:v>
                </c:pt>
                <c:pt idx="275">
                  <c:v>-0.30444048012692615</c:v>
                </c:pt>
                <c:pt idx="276">
                  <c:v>-0.30444048012692615</c:v>
                </c:pt>
                <c:pt idx="277">
                  <c:v>-0.30444048012692615</c:v>
                </c:pt>
                <c:pt idx="278">
                  <c:v>-0.30444048012692615</c:v>
                </c:pt>
                <c:pt idx="279">
                  <c:v>-0.30444048012692615</c:v>
                </c:pt>
                <c:pt idx="280">
                  <c:v>-0.30444048012692615</c:v>
                </c:pt>
                <c:pt idx="281">
                  <c:v>-0.30444048012692615</c:v>
                </c:pt>
                <c:pt idx="282">
                  <c:v>-0.30444048012692615</c:v>
                </c:pt>
                <c:pt idx="283">
                  <c:v>-0.30444048012692615</c:v>
                </c:pt>
                <c:pt idx="284">
                  <c:v>-0.30444048012692615</c:v>
                </c:pt>
                <c:pt idx="285">
                  <c:v>-0.30444048012692615</c:v>
                </c:pt>
                <c:pt idx="286">
                  <c:v>-0.30444048012692615</c:v>
                </c:pt>
                <c:pt idx="287">
                  <c:v>-0.30444048012692615</c:v>
                </c:pt>
                <c:pt idx="288">
                  <c:v>-0.30444048012692615</c:v>
                </c:pt>
                <c:pt idx="289">
                  <c:v>-0.30444048012692615</c:v>
                </c:pt>
                <c:pt idx="290">
                  <c:v>-0.30444048012692615</c:v>
                </c:pt>
                <c:pt idx="291">
                  <c:v>-0.30444048012692615</c:v>
                </c:pt>
                <c:pt idx="292">
                  <c:v>-0.30444048012692615</c:v>
                </c:pt>
                <c:pt idx="293">
                  <c:v>-0.30444048012692615</c:v>
                </c:pt>
                <c:pt idx="294">
                  <c:v>-0.30444048012692615</c:v>
                </c:pt>
                <c:pt idx="295">
                  <c:v>-0.30444048012692615</c:v>
                </c:pt>
                <c:pt idx="296">
                  <c:v>-0.30444048012692615</c:v>
                </c:pt>
                <c:pt idx="297">
                  <c:v>-0.30444048012692615</c:v>
                </c:pt>
                <c:pt idx="298">
                  <c:v>-0.30444048012692615</c:v>
                </c:pt>
                <c:pt idx="299">
                  <c:v>-0.30444048012692615</c:v>
                </c:pt>
                <c:pt idx="300">
                  <c:v>-0.30444048012692615</c:v>
                </c:pt>
                <c:pt idx="301">
                  <c:v>-0.30444048012692615</c:v>
                </c:pt>
                <c:pt idx="302">
                  <c:v>-0.30444048012692615</c:v>
                </c:pt>
                <c:pt idx="303">
                  <c:v>-0.30444048012692615</c:v>
                </c:pt>
                <c:pt idx="304">
                  <c:v>-0.30444048012692615</c:v>
                </c:pt>
                <c:pt idx="305">
                  <c:v>-0.30444048012692615</c:v>
                </c:pt>
                <c:pt idx="306">
                  <c:v>-0.30444048012692615</c:v>
                </c:pt>
                <c:pt idx="307">
                  <c:v>-0.30444048012692615</c:v>
                </c:pt>
                <c:pt idx="308">
                  <c:v>-0.30444048012692615</c:v>
                </c:pt>
                <c:pt idx="309">
                  <c:v>-0.30444048012692615</c:v>
                </c:pt>
                <c:pt idx="310">
                  <c:v>-0.30444048012692615</c:v>
                </c:pt>
                <c:pt idx="311">
                  <c:v>-0.30444048012692615</c:v>
                </c:pt>
                <c:pt idx="312">
                  <c:v>-0.30444048012692615</c:v>
                </c:pt>
                <c:pt idx="313">
                  <c:v>-0.30444048012692615</c:v>
                </c:pt>
                <c:pt idx="314">
                  <c:v>-0.30444048012692615</c:v>
                </c:pt>
                <c:pt idx="315">
                  <c:v>-0.30444048012692615</c:v>
                </c:pt>
                <c:pt idx="316">
                  <c:v>-0.30444048012692615</c:v>
                </c:pt>
                <c:pt idx="317">
                  <c:v>-0.30444048012692615</c:v>
                </c:pt>
                <c:pt idx="318">
                  <c:v>-0.30444048012692615</c:v>
                </c:pt>
                <c:pt idx="319">
                  <c:v>-0.30444048012692615</c:v>
                </c:pt>
                <c:pt idx="320">
                  <c:v>-0.30444048012692615</c:v>
                </c:pt>
                <c:pt idx="321">
                  <c:v>-0.30444048012692615</c:v>
                </c:pt>
                <c:pt idx="322">
                  <c:v>-0.30444048012692615</c:v>
                </c:pt>
                <c:pt idx="323">
                  <c:v>-0.30444048012692615</c:v>
                </c:pt>
                <c:pt idx="324">
                  <c:v>-0.30444048012692615</c:v>
                </c:pt>
                <c:pt idx="325">
                  <c:v>-0.30444048012692615</c:v>
                </c:pt>
                <c:pt idx="326">
                  <c:v>-0.30444048012692615</c:v>
                </c:pt>
                <c:pt idx="327">
                  <c:v>-0.30444048012692615</c:v>
                </c:pt>
                <c:pt idx="328">
                  <c:v>-0.30444048012692615</c:v>
                </c:pt>
                <c:pt idx="329">
                  <c:v>-0.30444048012692615</c:v>
                </c:pt>
                <c:pt idx="330">
                  <c:v>-0.30444048012692615</c:v>
                </c:pt>
                <c:pt idx="331">
                  <c:v>-0.30444048012692615</c:v>
                </c:pt>
                <c:pt idx="332">
                  <c:v>-0.30444048012692615</c:v>
                </c:pt>
                <c:pt idx="333">
                  <c:v>-0.30444048012692615</c:v>
                </c:pt>
                <c:pt idx="334">
                  <c:v>-0.30366978911961329</c:v>
                </c:pt>
                <c:pt idx="335">
                  <c:v>-0.29846137038926646</c:v>
                </c:pt>
                <c:pt idx="336">
                  <c:v>-0.29188254650050427</c:v>
                </c:pt>
                <c:pt idx="337">
                  <c:v>-0.28584786591229061</c:v>
                </c:pt>
                <c:pt idx="338">
                  <c:v>-0.28427637576332188</c:v>
                </c:pt>
                <c:pt idx="339">
                  <c:v>-0.28409016170035239</c:v>
                </c:pt>
                <c:pt idx="340">
                  <c:v>-0.28094714964819667</c:v>
                </c:pt>
                <c:pt idx="341">
                  <c:v>-0.27959839080130455</c:v>
                </c:pt>
                <c:pt idx="342">
                  <c:v>-0.27764453724845872</c:v>
                </c:pt>
                <c:pt idx="343">
                  <c:v>-0.27491691298973009</c:v>
                </c:pt>
                <c:pt idx="344">
                  <c:v>-0.27341439893090191</c:v>
                </c:pt>
                <c:pt idx="345">
                  <c:v>-0.27339354637231739</c:v>
                </c:pt>
                <c:pt idx="346">
                  <c:v>-0.27284788554027806</c:v>
                </c:pt>
                <c:pt idx="347">
                  <c:v>-0.26988596704659318</c:v>
                </c:pt>
                <c:pt idx="348">
                  <c:v>-0.26847144316416927</c:v>
                </c:pt>
                <c:pt idx="349">
                  <c:v>-0.26325823245113622</c:v>
                </c:pt>
                <c:pt idx="350">
                  <c:v>-0.26096102550003897</c:v>
                </c:pt>
                <c:pt idx="351">
                  <c:v>-0.26020597178000382</c:v>
                </c:pt>
                <c:pt idx="352">
                  <c:v>-0.25895148491548658</c:v>
                </c:pt>
                <c:pt idx="353">
                  <c:v>-0.25805259757885257</c:v>
                </c:pt>
                <c:pt idx="354">
                  <c:v>-0.2563782997510472</c:v>
                </c:pt>
                <c:pt idx="355">
                  <c:v>-0.25512446762350161</c:v>
                </c:pt>
                <c:pt idx="356">
                  <c:v>-0.25248983149550619</c:v>
                </c:pt>
                <c:pt idx="357">
                  <c:v>-0.25006879285521022</c:v>
                </c:pt>
                <c:pt idx="358">
                  <c:v>-0.24732809244009313</c:v>
                </c:pt>
                <c:pt idx="359">
                  <c:v>-0.24332142726082295</c:v>
                </c:pt>
                <c:pt idx="360">
                  <c:v>-0.24237641954288724</c:v>
                </c:pt>
                <c:pt idx="361">
                  <c:v>-0.24074261672801023</c:v>
                </c:pt>
                <c:pt idx="362">
                  <c:v>-0.2381560564341485</c:v>
                </c:pt>
                <c:pt idx="363">
                  <c:v>-0.23743089190470135</c:v>
                </c:pt>
                <c:pt idx="364">
                  <c:v>-0.23678372446582907</c:v>
                </c:pt>
                <c:pt idx="365">
                  <c:v>-0.23631877021246284</c:v>
                </c:pt>
                <c:pt idx="366">
                  <c:v>-0.23580926667068425</c:v>
                </c:pt>
                <c:pt idx="367">
                  <c:v>-0.23578643935423271</c:v>
                </c:pt>
                <c:pt idx="368">
                  <c:v>-0.23506887851100267</c:v>
                </c:pt>
                <c:pt idx="369">
                  <c:v>-0.23128351440548711</c:v>
                </c:pt>
                <c:pt idx="370">
                  <c:v>-0.22825950798096106</c:v>
                </c:pt>
                <c:pt idx="371">
                  <c:v>-0.22807038448771855</c:v>
                </c:pt>
                <c:pt idx="372">
                  <c:v>-0.22720748543175062</c:v>
                </c:pt>
                <c:pt idx="373">
                  <c:v>-0.22674866279419259</c:v>
                </c:pt>
                <c:pt idx="374">
                  <c:v>-0.22621348446983169</c:v>
                </c:pt>
                <c:pt idx="375">
                  <c:v>-0.22528120076702329</c:v>
                </c:pt>
                <c:pt idx="376">
                  <c:v>-0.22384166537617545</c:v>
                </c:pt>
                <c:pt idx="377">
                  <c:v>-0.22339256872655266</c:v>
                </c:pt>
                <c:pt idx="378">
                  <c:v>-0.22293468066115729</c:v>
                </c:pt>
                <c:pt idx="379">
                  <c:v>-0.2217658968168128</c:v>
                </c:pt>
                <c:pt idx="380">
                  <c:v>-0.2209881917466644</c:v>
                </c:pt>
                <c:pt idx="381">
                  <c:v>-0.22074689114084389</c:v>
                </c:pt>
                <c:pt idx="382">
                  <c:v>-0.21944373968551301</c:v>
                </c:pt>
                <c:pt idx="383">
                  <c:v>-0.21608024645998092</c:v>
                </c:pt>
                <c:pt idx="384">
                  <c:v>-0.21480189756250156</c:v>
                </c:pt>
                <c:pt idx="385">
                  <c:v>-0.21433250443547402</c:v>
                </c:pt>
                <c:pt idx="386">
                  <c:v>-0.21305539950209529</c:v>
                </c:pt>
                <c:pt idx="387">
                  <c:v>-0.203752255680267</c:v>
                </c:pt>
                <c:pt idx="388">
                  <c:v>-0.19847772810288089</c:v>
                </c:pt>
                <c:pt idx="389">
                  <c:v>-0.197973964518672</c:v>
                </c:pt>
                <c:pt idx="390">
                  <c:v>-0.19577677146730499</c:v>
                </c:pt>
                <c:pt idx="391">
                  <c:v>-0.19545650241702617</c:v>
                </c:pt>
                <c:pt idx="392">
                  <c:v>-0.19514308637837618</c:v>
                </c:pt>
                <c:pt idx="393">
                  <c:v>-0.19463922816642332</c:v>
                </c:pt>
                <c:pt idx="394">
                  <c:v>-0.19429828203208832</c:v>
                </c:pt>
                <c:pt idx="395">
                  <c:v>-0.19264512561776559</c:v>
                </c:pt>
                <c:pt idx="396">
                  <c:v>-0.19132020813952089</c:v>
                </c:pt>
                <c:pt idx="397">
                  <c:v>-0.1902995818040657</c:v>
                </c:pt>
                <c:pt idx="398">
                  <c:v>-0.18908418250634129</c:v>
                </c:pt>
                <c:pt idx="399">
                  <c:v>-0.18597309544893414</c:v>
                </c:pt>
                <c:pt idx="400">
                  <c:v>-0.18587720705416799</c:v>
                </c:pt>
                <c:pt idx="401">
                  <c:v>-0.18515317060067871</c:v>
                </c:pt>
                <c:pt idx="402">
                  <c:v>-0.18498634963548444</c:v>
                </c:pt>
                <c:pt idx="403">
                  <c:v>-0.18345544205845077</c:v>
                </c:pt>
                <c:pt idx="404">
                  <c:v>-0.18085786782878244</c:v>
                </c:pt>
                <c:pt idx="405">
                  <c:v>-0.18066286758486017</c:v>
                </c:pt>
                <c:pt idx="406">
                  <c:v>-0.17709413729671974</c:v>
                </c:pt>
                <c:pt idx="407">
                  <c:v>-0.17640941102438934</c:v>
                </c:pt>
                <c:pt idx="408">
                  <c:v>-0.1761373129128827</c:v>
                </c:pt>
                <c:pt idx="409">
                  <c:v>-0.17547247884940953</c:v>
                </c:pt>
                <c:pt idx="410">
                  <c:v>-0.17333900799729551</c:v>
                </c:pt>
                <c:pt idx="411">
                  <c:v>-0.1730540324668548</c:v>
                </c:pt>
                <c:pt idx="412">
                  <c:v>-0.17285477792928661</c:v>
                </c:pt>
                <c:pt idx="413">
                  <c:v>-0.17278174425093107</c:v>
                </c:pt>
                <c:pt idx="414">
                  <c:v>-0.17153151662495825</c:v>
                </c:pt>
                <c:pt idx="415">
                  <c:v>-0.17046578470358376</c:v>
                </c:pt>
                <c:pt idx="416">
                  <c:v>-0.16999127567009253</c:v>
                </c:pt>
                <c:pt idx="417">
                  <c:v>-0.16950594765140914</c:v>
                </c:pt>
                <c:pt idx="418">
                  <c:v>-0.16816552918496108</c:v>
                </c:pt>
                <c:pt idx="419">
                  <c:v>-0.16808386019743926</c:v>
                </c:pt>
                <c:pt idx="420">
                  <c:v>-0.16798238277948496</c:v>
                </c:pt>
                <c:pt idx="421">
                  <c:v>-0.16775311201654142</c:v>
                </c:pt>
                <c:pt idx="422">
                  <c:v>-0.16701689824004939</c:v>
                </c:pt>
                <c:pt idx="423">
                  <c:v>-0.16602797781576095</c:v>
                </c:pt>
                <c:pt idx="424">
                  <c:v>-0.16541434125127763</c:v>
                </c:pt>
                <c:pt idx="425">
                  <c:v>-0.16533980303959239</c:v>
                </c:pt>
                <c:pt idx="426">
                  <c:v>-0.16459693714484303</c:v>
                </c:pt>
                <c:pt idx="427">
                  <c:v>-0.16414050632277388</c:v>
                </c:pt>
                <c:pt idx="428">
                  <c:v>-0.16341163981950202</c:v>
                </c:pt>
                <c:pt idx="429">
                  <c:v>-0.16279208555284219</c:v>
                </c:pt>
                <c:pt idx="430">
                  <c:v>-0.16273478799353402</c:v>
                </c:pt>
                <c:pt idx="431">
                  <c:v>-0.16136601289094687</c:v>
                </c:pt>
                <c:pt idx="432">
                  <c:v>-0.16127016006327288</c:v>
                </c:pt>
                <c:pt idx="433">
                  <c:v>-0.16123639749468444</c:v>
                </c:pt>
                <c:pt idx="434">
                  <c:v>-0.16111637778706356</c:v>
                </c:pt>
                <c:pt idx="435">
                  <c:v>-0.16072219801762655</c:v>
                </c:pt>
                <c:pt idx="436">
                  <c:v>-0.15917305547007299</c:v>
                </c:pt>
                <c:pt idx="437">
                  <c:v>-0.15912049847071918</c:v>
                </c:pt>
                <c:pt idx="438">
                  <c:v>-0.15773684235449703</c:v>
                </c:pt>
                <c:pt idx="439">
                  <c:v>-0.15726185142619198</c:v>
                </c:pt>
                <c:pt idx="440">
                  <c:v>-0.15719131145135068</c:v>
                </c:pt>
                <c:pt idx="441">
                  <c:v>-0.15709265058090605</c:v>
                </c:pt>
                <c:pt idx="442">
                  <c:v>-0.15597205931017089</c:v>
                </c:pt>
                <c:pt idx="443">
                  <c:v>-0.15592876445077042</c:v>
                </c:pt>
                <c:pt idx="444">
                  <c:v>-0.15560620902927202</c:v>
                </c:pt>
                <c:pt idx="445">
                  <c:v>-0.15511856129833257</c:v>
                </c:pt>
                <c:pt idx="446">
                  <c:v>-0.15436406579970852</c:v>
                </c:pt>
                <c:pt idx="447">
                  <c:v>-0.15434538014081189</c:v>
                </c:pt>
                <c:pt idx="448">
                  <c:v>-0.15431972539222205</c:v>
                </c:pt>
                <c:pt idx="449">
                  <c:v>-0.15412759917946051</c:v>
                </c:pt>
                <c:pt idx="450">
                  <c:v>-0.15142959126761923</c:v>
                </c:pt>
                <c:pt idx="451">
                  <c:v>-0.15139526150753291</c:v>
                </c:pt>
                <c:pt idx="452">
                  <c:v>-0.15038070507170731</c:v>
                </c:pt>
                <c:pt idx="453">
                  <c:v>-0.14986111270550562</c:v>
                </c:pt>
                <c:pt idx="454">
                  <c:v>-0.14921864043662914</c:v>
                </c:pt>
                <c:pt idx="455">
                  <c:v>-0.14860742062020427</c:v>
                </c:pt>
                <c:pt idx="456">
                  <c:v>-0.14728665782730521</c:v>
                </c:pt>
                <c:pt idx="457">
                  <c:v>-0.14708844720315739</c:v>
                </c:pt>
                <c:pt idx="458">
                  <c:v>-0.14653359991093862</c:v>
                </c:pt>
                <c:pt idx="459">
                  <c:v>-0.14627300249743858</c:v>
                </c:pt>
                <c:pt idx="460">
                  <c:v>-0.14615128614061879</c:v>
                </c:pt>
                <c:pt idx="461">
                  <c:v>-0.14578332571217267</c:v>
                </c:pt>
                <c:pt idx="462">
                  <c:v>-0.14577300382787672</c:v>
                </c:pt>
                <c:pt idx="463">
                  <c:v>-0.14501402430985566</c:v>
                </c:pt>
                <c:pt idx="464">
                  <c:v>-0.14469956910116488</c:v>
                </c:pt>
                <c:pt idx="465">
                  <c:v>-0.1433248115343092</c:v>
                </c:pt>
                <c:pt idx="466">
                  <c:v>-0.14326165728573825</c:v>
                </c:pt>
                <c:pt idx="467">
                  <c:v>-0.14293501120277707</c:v>
                </c:pt>
                <c:pt idx="468">
                  <c:v>-0.14288046904537532</c:v>
                </c:pt>
                <c:pt idx="469">
                  <c:v>-0.14167209905283451</c:v>
                </c:pt>
                <c:pt idx="470">
                  <c:v>-0.13924938297256051</c:v>
                </c:pt>
                <c:pt idx="471">
                  <c:v>-0.138792811136487</c:v>
                </c:pt>
                <c:pt idx="472">
                  <c:v>-0.13875280660387224</c:v>
                </c:pt>
                <c:pt idx="473">
                  <c:v>-0.1384660875103001</c:v>
                </c:pt>
                <c:pt idx="474">
                  <c:v>-0.13825457721826595</c:v>
                </c:pt>
                <c:pt idx="475">
                  <c:v>-0.13756302164381329</c:v>
                </c:pt>
                <c:pt idx="476">
                  <c:v>-0.13615142819547665</c:v>
                </c:pt>
                <c:pt idx="477">
                  <c:v>-0.13542033966192879</c:v>
                </c:pt>
                <c:pt idx="478">
                  <c:v>-0.13518354008585831</c:v>
                </c:pt>
                <c:pt idx="479">
                  <c:v>-0.13418937663809016</c:v>
                </c:pt>
                <c:pt idx="480">
                  <c:v>-0.1336877343183811</c:v>
                </c:pt>
                <c:pt idx="481">
                  <c:v>-0.13242730023904914</c:v>
                </c:pt>
                <c:pt idx="482">
                  <c:v>-0.13229858504160474</c:v>
                </c:pt>
                <c:pt idx="483">
                  <c:v>-0.13206618417665295</c:v>
                </c:pt>
                <c:pt idx="484">
                  <c:v>-0.13122009996826578</c:v>
                </c:pt>
                <c:pt idx="485">
                  <c:v>-0.13113187394707715</c:v>
                </c:pt>
                <c:pt idx="486">
                  <c:v>-0.13077723749281411</c:v>
                </c:pt>
                <c:pt idx="487">
                  <c:v>-0.1307391558749923</c:v>
                </c:pt>
                <c:pt idx="488">
                  <c:v>-0.13013131270516831</c:v>
                </c:pt>
                <c:pt idx="489">
                  <c:v>-0.12995598900957706</c:v>
                </c:pt>
                <c:pt idx="490">
                  <c:v>-0.12957115207076408</c:v>
                </c:pt>
                <c:pt idx="491">
                  <c:v>-0.12923563078715827</c:v>
                </c:pt>
                <c:pt idx="492">
                  <c:v>-0.12893315216613821</c:v>
                </c:pt>
                <c:pt idx="493">
                  <c:v>-0.12790803136272133</c:v>
                </c:pt>
                <c:pt idx="494">
                  <c:v>-0.12788761037368601</c:v>
                </c:pt>
                <c:pt idx="495">
                  <c:v>-0.12757108721278843</c:v>
                </c:pt>
                <c:pt idx="496">
                  <c:v>-0.12721058333044222</c:v>
                </c:pt>
                <c:pt idx="497">
                  <c:v>-0.12720910580160416</c:v>
                </c:pt>
                <c:pt idx="498">
                  <c:v>-0.12606174992268382</c:v>
                </c:pt>
                <c:pt idx="499">
                  <c:v>-0.1256084520981261</c:v>
                </c:pt>
                <c:pt idx="500">
                  <c:v>-0.12554127056205411</c:v>
                </c:pt>
                <c:pt idx="501">
                  <c:v>-0.12469939239626537</c:v>
                </c:pt>
                <c:pt idx="502">
                  <c:v>-0.12417252598844541</c:v>
                </c:pt>
                <c:pt idx="503">
                  <c:v>-0.12407252126693546</c:v>
                </c:pt>
                <c:pt idx="504">
                  <c:v>-0.12389693181071604</c:v>
                </c:pt>
                <c:pt idx="505">
                  <c:v>-0.12382303441921161</c:v>
                </c:pt>
                <c:pt idx="506">
                  <c:v>-0.1213282498993794</c:v>
                </c:pt>
                <c:pt idx="507">
                  <c:v>-0.12105639323328321</c:v>
                </c:pt>
                <c:pt idx="508">
                  <c:v>-0.12096164904119899</c:v>
                </c:pt>
                <c:pt idx="509">
                  <c:v>-0.12062884262050799</c:v>
                </c:pt>
                <c:pt idx="510">
                  <c:v>-0.12052851134194564</c:v>
                </c:pt>
                <c:pt idx="511">
                  <c:v>-0.12052712501705432</c:v>
                </c:pt>
                <c:pt idx="512">
                  <c:v>-0.11991233435088278</c:v>
                </c:pt>
                <c:pt idx="513">
                  <c:v>-0.11981889183099981</c:v>
                </c:pt>
                <c:pt idx="514">
                  <c:v>-0.11962052899489173</c:v>
                </c:pt>
                <c:pt idx="515">
                  <c:v>-0.11925995082401697</c:v>
                </c:pt>
                <c:pt idx="516">
                  <c:v>-0.1183121876382921</c:v>
                </c:pt>
                <c:pt idx="517">
                  <c:v>-0.11825948653454421</c:v>
                </c:pt>
                <c:pt idx="518">
                  <c:v>-0.11824564408055338</c:v>
                </c:pt>
                <c:pt idx="519">
                  <c:v>-0.11823393475328436</c:v>
                </c:pt>
                <c:pt idx="520">
                  <c:v>-0.11814850604758109</c:v>
                </c:pt>
                <c:pt idx="521">
                  <c:v>-0.11796715726239326</c:v>
                </c:pt>
                <c:pt idx="522">
                  <c:v>-0.11723428653217804</c:v>
                </c:pt>
                <c:pt idx="523">
                  <c:v>-0.11708264910886701</c:v>
                </c:pt>
                <c:pt idx="524">
                  <c:v>-0.11671778253850251</c:v>
                </c:pt>
                <c:pt idx="525">
                  <c:v>-0.11662512795230762</c:v>
                </c:pt>
                <c:pt idx="526">
                  <c:v>-0.11631411594550045</c:v>
                </c:pt>
                <c:pt idx="527">
                  <c:v>-0.11623440150267028</c:v>
                </c:pt>
                <c:pt idx="528">
                  <c:v>-0.11608332576752289</c:v>
                </c:pt>
                <c:pt idx="529">
                  <c:v>-0.1159007508298302</c:v>
                </c:pt>
                <c:pt idx="530">
                  <c:v>-0.11576611712585505</c:v>
                </c:pt>
                <c:pt idx="531">
                  <c:v>-0.1156966981339792</c:v>
                </c:pt>
                <c:pt idx="532">
                  <c:v>-0.11562669870268494</c:v>
                </c:pt>
                <c:pt idx="533">
                  <c:v>-0.11559045564294756</c:v>
                </c:pt>
                <c:pt idx="534">
                  <c:v>-0.11556705343398932</c:v>
                </c:pt>
                <c:pt idx="535">
                  <c:v>-0.11519399804387187</c:v>
                </c:pt>
                <c:pt idx="536">
                  <c:v>-0.11510062085413153</c:v>
                </c:pt>
                <c:pt idx="537">
                  <c:v>-0.11502874557996245</c:v>
                </c:pt>
                <c:pt idx="538">
                  <c:v>-0.11476580241535994</c:v>
                </c:pt>
                <c:pt idx="539">
                  <c:v>-0.11408033526729411</c:v>
                </c:pt>
                <c:pt idx="540">
                  <c:v>-0.11384799091490994</c:v>
                </c:pt>
                <c:pt idx="541">
                  <c:v>-0.1135774171368078</c:v>
                </c:pt>
                <c:pt idx="542">
                  <c:v>-0.11298230679961319</c:v>
                </c:pt>
                <c:pt idx="543">
                  <c:v>-0.11134414983967456</c:v>
                </c:pt>
                <c:pt idx="544">
                  <c:v>-0.11126227380905751</c:v>
                </c:pt>
                <c:pt idx="545">
                  <c:v>-0.11117672755248842</c:v>
                </c:pt>
                <c:pt idx="546">
                  <c:v>-0.11054202386229184</c:v>
                </c:pt>
                <c:pt idx="547">
                  <c:v>-0.11018166758144587</c:v>
                </c:pt>
                <c:pt idx="548">
                  <c:v>-0.10974160736372929</c:v>
                </c:pt>
                <c:pt idx="549">
                  <c:v>-0.1096377948463273</c:v>
                </c:pt>
                <c:pt idx="550">
                  <c:v>-0.10957661175303501</c:v>
                </c:pt>
                <c:pt idx="551">
                  <c:v>-0.10821627396046518</c:v>
                </c:pt>
                <c:pt idx="552">
                  <c:v>-0.10811702892539066</c:v>
                </c:pt>
                <c:pt idx="553">
                  <c:v>-0.10786798604084247</c:v>
                </c:pt>
                <c:pt idx="554">
                  <c:v>-0.10785277496027978</c:v>
                </c:pt>
                <c:pt idx="555">
                  <c:v>-0.10756648803591307</c:v>
                </c:pt>
                <c:pt idx="556">
                  <c:v>-0.10756077048627055</c:v>
                </c:pt>
                <c:pt idx="557">
                  <c:v>-0.10716452205331295</c:v>
                </c:pt>
                <c:pt idx="558">
                  <c:v>-0.10687910845651571</c:v>
                </c:pt>
                <c:pt idx="559">
                  <c:v>-0.10515712382241083</c:v>
                </c:pt>
                <c:pt idx="560">
                  <c:v>-0.10504857766431985</c:v>
                </c:pt>
                <c:pt idx="561">
                  <c:v>-0.10482433410132108</c:v>
                </c:pt>
                <c:pt idx="562">
                  <c:v>-0.10441538947704687</c:v>
                </c:pt>
                <c:pt idx="563">
                  <c:v>-0.104095795362385</c:v>
                </c:pt>
                <c:pt idx="564">
                  <c:v>-0.10405458882218577</c:v>
                </c:pt>
                <c:pt idx="565">
                  <c:v>-0.10281156679572123</c:v>
                </c:pt>
                <c:pt idx="566">
                  <c:v>-0.10275898390747751</c:v>
                </c:pt>
                <c:pt idx="567">
                  <c:v>-0.10266638092856661</c:v>
                </c:pt>
                <c:pt idx="568">
                  <c:v>-0.10263813590811111</c:v>
                </c:pt>
                <c:pt idx="569">
                  <c:v>-0.10262646999350877</c:v>
                </c:pt>
                <c:pt idx="570">
                  <c:v>-0.10242469045818536</c:v>
                </c:pt>
                <c:pt idx="571">
                  <c:v>-0.10242187066954911</c:v>
                </c:pt>
                <c:pt idx="572">
                  <c:v>-0.10218229870530338</c:v>
                </c:pt>
                <c:pt idx="573">
                  <c:v>-0.10139340749696824</c:v>
                </c:pt>
                <c:pt idx="574">
                  <c:v>-0.1007510187419125</c:v>
                </c:pt>
                <c:pt idx="575">
                  <c:v>-0.1006320784227086</c:v>
                </c:pt>
                <c:pt idx="576">
                  <c:v>-0.10053659670254722</c:v>
                </c:pt>
                <c:pt idx="577">
                  <c:v>-0.10047442570551146</c:v>
                </c:pt>
                <c:pt idx="578">
                  <c:v>-0.10026287526333344</c:v>
                </c:pt>
                <c:pt idx="579">
                  <c:v>-9.9827129332947684E-2</c:v>
                </c:pt>
                <c:pt idx="580">
                  <c:v>-9.9708715392657021E-2</c:v>
                </c:pt>
                <c:pt idx="581">
                  <c:v>-9.9369200392076196E-2</c:v>
                </c:pt>
                <c:pt idx="582">
                  <c:v>-9.9161973634184886E-2</c:v>
                </c:pt>
                <c:pt idx="583">
                  <c:v>-9.8964744735762444E-2</c:v>
                </c:pt>
                <c:pt idx="584">
                  <c:v>-9.8936075657744205E-2</c:v>
                </c:pt>
                <c:pt idx="585">
                  <c:v>-9.8924643509210375E-2</c:v>
                </c:pt>
                <c:pt idx="586">
                  <c:v>-9.8734305265851696E-2</c:v>
                </c:pt>
                <c:pt idx="587">
                  <c:v>-9.8728303501895098E-2</c:v>
                </c:pt>
                <c:pt idx="588">
                  <c:v>-9.8605826464870705E-2</c:v>
                </c:pt>
                <c:pt idx="589">
                  <c:v>-9.8103652667799301E-2</c:v>
                </c:pt>
                <c:pt idx="590">
                  <c:v>-9.7944880426474534E-2</c:v>
                </c:pt>
                <c:pt idx="591">
                  <c:v>-9.7811512337680262E-2</c:v>
                </c:pt>
                <c:pt idx="592">
                  <c:v>-9.775463194255174E-2</c:v>
                </c:pt>
                <c:pt idx="593">
                  <c:v>-9.757461681327062E-2</c:v>
                </c:pt>
                <c:pt idx="594">
                  <c:v>-9.7442048243283508E-2</c:v>
                </c:pt>
                <c:pt idx="595">
                  <c:v>-9.7359446830526553E-2</c:v>
                </c:pt>
                <c:pt idx="596">
                  <c:v>-9.7348975602037036E-2</c:v>
                </c:pt>
                <c:pt idx="597">
                  <c:v>-9.7304238057043135E-2</c:v>
                </c:pt>
                <c:pt idx="598">
                  <c:v>-9.7270211390371064E-2</c:v>
                </c:pt>
                <c:pt idx="599">
                  <c:v>-9.7140935242844284E-2</c:v>
                </c:pt>
                <c:pt idx="600">
                  <c:v>-9.7013951202625681E-2</c:v>
                </c:pt>
                <c:pt idx="601">
                  <c:v>-9.6993977940336928E-2</c:v>
                </c:pt>
                <c:pt idx="602">
                  <c:v>-9.6972220721308067E-2</c:v>
                </c:pt>
                <c:pt idx="603">
                  <c:v>-9.6807126754667516E-2</c:v>
                </c:pt>
                <c:pt idx="604">
                  <c:v>-9.6712261168061531E-2</c:v>
                </c:pt>
                <c:pt idx="605">
                  <c:v>-9.6565878472295252E-2</c:v>
                </c:pt>
                <c:pt idx="606">
                  <c:v>-9.6502841941038198E-2</c:v>
                </c:pt>
                <c:pt idx="607">
                  <c:v>-9.641760078425865E-2</c:v>
                </c:pt>
                <c:pt idx="608">
                  <c:v>-9.6354570622924185E-2</c:v>
                </c:pt>
                <c:pt idx="609">
                  <c:v>-9.5597249052765898E-2</c:v>
                </c:pt>
                <c:pt idx="610">
                  <c:v>-9.5433614589645277E-2</c:v>
                </c:pt>
                <c:pt idx="611">
                  <c:v>-9.5238443636285197E-2</c:v>
                </c:pt>
                <c:pt idx="612">
                  <c:v>-9.5175100699022797E-2</c:v>
                </c:pt>
                <c:pt idx="613">
                  <c:v>-9.5112061388190394E-2</c:v>
                </c:pt>
                <c:pt idx="614">
                  <c:v>-9.5093138681059952E-2</c:v>
                </c:pt>
                <c:pt idx="615">
                  <c:v>-9.5006156859045676E-2</c:v>
                </c:pt>
                <c:pt idx="616">
                  <c:v>-9.4803318280790805E-2</c:v>
                </c:pt>
                <c:pt idx="617">
                  <c:v>-9.4674159713424855E-2</c:v>
                </c:pt>
                <c:pt idx="618">
                  <c:v>-9.4487002948711374E-2</c:v>
                </c:pt>
                <c:pt idx="619">
                  <c:v>-9.4350083784476291E-2</c:v>
                </c:pt>
                <c:pt idx="620">
                  <c:v>-9.3822365794741347E-2</c:v>
                </c:pt>
                <c:pt idx="621">
                  <c:v>-9.3313432882567326E-2</c:v>
                </c:pt>
                <c:pt idx="622">
                  <c:v>-9.3290904091009264E-2</c:v>
                </c:pt>
                <c:pt idx="623">
                  <c:v>-9.3034513544613673E-2</c:v>
                </c:pt>
                <c:pt idx="624">
                  <c:v>-9.2924963529927962E-2</c:v>
                </c:pt>
                <c:pt idx="625">
                  <c:v>-9.2793991874883575E-2</c:v>
                </c:pt>
                <c:pt idx="626">
                  <c:v>-9.2268545016487624E-2</c:v>
                </c:pt>
                <c:pt idx="627">
                  <c:v>-9.1930234348947648E-2</c:v>
                </c:pt>
                <c:pt idx="628">
                  <c:v>-9.1694391669847497E-2</c:v>
                </c:pt>
                <c:pt idx="629">
                  <c:v>-9.1567283503943053E-2</c:v>
                </c:pt>
                <c:pt idx="630">
                  <c:v>-9.1314744014103888E-2</c:v>
                </c:pt>
                <c:pt idx="631">
                  <c:v>-9.1219156600102047E-2</c:v>
                </c:pt>
                <c:pt idx="632">
                  <c:v>-9.118059283092339E-2</c:v>
                </c:pt>
                <c:pt idx="633">
                  <c:v>-9.067190151705673E-2</c:v>
                </c:pt>
                <c:pt idx="634">
                  <c:v>-9.0662795707799226E-2</c:v>
                </c:pt>
                <c:pt idx="635">
                  <c:v>-9.0257993065274822E-2</c:v>
                </c:pt>
                <c:pt idx="636">
                  <c:v>-9.0200030653266539E-2</c:v>
                </c:pt>
                <c:pt idx="637">
                  <c:v>-8.9906174744567191E-2</c:v>
                </c:pt>
                <c:pt idx="638">
                  <c:v>-8.9567091273154875E-2</c:v>
                </c:pt>
                <c:pt idx="639">
                  <c:v>-8.9115292056235362E-2</c:v>
                </c:pt>
                <c:pt idx="640">
                  <c:v>-8.8967771136249096E-2</c:v>
                </c:pt>
                <c:pt idx="641">
                  <c:v>-8.8952041115566649E-2</c:v>
                </c:pt>
                <c:pt idx="642">
                  <c:v>-8.8602802650176948E-2</c:v>
                </c:pt>
                <c:pt idx="643">
                  <c:v>-8.8587685310445474E-2</c:v>
                </c:pt>
                <c:pt idx="644">
                  <c:v>-8.8197749985181595E-2</c:v>
                </c:pt>
                <c:pt idx="645">
                  <c:v>-8.8182861446705174E-2</c:v>
                </c:pt>
                <c:pt idx="646">
                  <c:v>-8.7919550893892362E-2</c:v>
                </c:pt>
                <c:pt idx="647">
                  <c:v>-8.7615649897352488E-2</c:v>
                </c:pt>
                <c:pt idx="648">
                  <c:v>-8.7253894628862128E-2</c:v>
                </c:pt>
                <c:pt idx="649">
                  <c:v>-8.7200286567406082E-2</c:v>
                </c:pt>
                <c:pt idx="650">
                  <c:v>-8.6746195765988299E-2</c:v>
                </c:pt>
                <c:pt idx="651">
                  <c:v>-8.6283860649319255E-2</c:v>
                </c:pt>
                <c:pt idx="652">
                  <c:v>-8.6162652185734712E-2</c:v>
                </c:pt>
                <c:pt idx="653">
                  <c:v>-8.6094585604228335E-2</c:v>
                </c:pt>
                <c:pt idx="654">
                  <c:v>-8.6004135928910319E-2</c:v>
                </c:pt>
                <c:pt idx="655">
                  <c:v>-8.5022461071793787E-2</c:v>
                </c:pt>
                <c:pt idx="656">
                  <c:v>-8.4953495865135231E-2</c:v>
                </c:pt>
                <c:pt idx="657">
                  <c:v>-8.4906693424674606E-2</c:v>
                </c:pt>
                <c:pt idx="658">
                  <c:v>-8.4825348938067147E-2</c:v>
                </c:pt>
                <c:pt idx="659">
                  <c:v>-8.472241618273324E-2</c:v>
                </c:pt>
                <c:pt idx="660">
                  <c:v>-8.4213620045159865E-2</c:v>
                </c:pt>
                <c:pt idx="661">
                  <c:v>-8.4186029402030127E-2</c:v>
                </c:pt>
                <c:pt idx="662">
                  <c:v>-8.4148864139038104E-2</c:v>
                </c:pt>
                <c:pt idx="663">
                  <c:v>-8.4026140622496581E-2</c:v>
                </c:pt>
                <c:pt idx="664">
                  <c:v>-8.3989799919778729E-2</c:v>
                </c:pt>
                <c:pt idx="665">
                  <c:v>-8.3960878020242657E-2</c:v>
                </c:pt>
                <c:pt idx="666">
                  <c:v>-8.3903239821612852E-2</c:v>
                </c:pt>
                <c:pt idx="667">
                  <c:v>-8.3655403082361635E-2</c:v>
                </c:pt>
                <c:pt idx="668">
                  <c:v>-8.357601591174213E-2</c:v>
                </c:pt>
                <c:pt idx="669">
                  <c:v>-8.344566901172179E-2</c:v>
                </c:pt>
                <c:pt idx="670">
                  <c:v>-8.3282321766046108E-2</c:v>
                </c:pt>
                <c:pt idx="671">
                  <c:v>-8.3254290359946137E-2</c:v>
                </c:pt>
                <c:pt idx="672">
                  <c:v>-8.313817249385913E-2</c:v>
                </c:pt>
                <c:pt idx="673">
                  <c:v>-8.3107300677540019E-2</c:v>
                </c:pt>
                <c:pt idx="674">
                  <c:v>-8.295230251211716E-2</c:v>
                </c:pt>
                <c:pt idx="675">
                  <c:v>-8.2816642325826528E-2</c:v>
                </c:pt>
                <c:pt idx="676">
                  <c:v>-8.2815519787356684E-2</c:v>
                </c:pt>
                <c:pt idx="677">
                  <c:v>-8.2805171080760798E-2</c:v>
                </c:pt>
                <c:pt idx="678">
                  <c:v>-8.2717526221688931E-2</c:v>
                </c:pt>
                <c:pt idx="679">
                  <c:v>-8.2660589802903806E-2</c:v>
                </c:pt>
                <c:pt idx="680">
                  <c:v>-8.2621013084970274E-2</c:v>
                </c:pt>
                <c:pt idx="681">
                  <c:v>-8.2607194493818592E-2</c:v>
                </c:pt>
                <c:pt idx="682">
                  <c:v>-8.2591121400923839E-2</c:v>
                </c:pt>
                <c:pt idx="683">
                  <c:v>-8.2074543835129909E-2</c:v>
                </c:pt>
                <c:pt idx="684">
                  <c:v>-8.1999924841302474E-2</c:v>
                </c:pt>
                <c:pt idx="685">
                  <c:v>-8.1984752375910297E-2</c:v>
                </c:pt>
                <c:pt idx="686">
                  <c:v>-8.1350093373980359E-2</c:v>
                </c:pt>
                <c:pt idx="687">
                  <c:v>-8.1067703724355011E-2</c:v>
                </c:pt>
                <c:pt idx="688">
                  <c:v>-8.077117847324311E-2</c:v>
                </c:pt>
                <c:pt idx="689">
                  <c:v>-8.0731575965270919E-2</c:v>
                </c:pt>
                <c:pt idx="690">
                  <c:v>-8.0726760934969666E-2</c:v>
                </c:pt>
                <c:pt idx="691">
                  <c:v>-8.0578617637706795E-2</c:v>
                </c:pt>
                <c:pt idx="692">
                  <c:v>-8.0476147248567886E-2</c:v>
                </c:pt>
                <c:pt idx="693">
                  <c:v>-8.0424099796763793E-2</c:v>
                </c:pt>
                <c:pt idx="694">
                  <c:v>-8.0332588604305588E-2</c:v>
                </c:pt>
                <c:pt idx="695">
                  <c:v>-7.9994552154493692E-2</c:v>
                </c:pt>
                <c:pt idx="696">
                  <c:v>-7.990726860596542E-2</c:v>
                </c:pt>
                <c:pt idx="697">
                  <c:v>-7.962965073871886E-2</c:v>
                </c:pt>
                <c:pt idx="698">
                  <c:v>-7.9607623306667152E-2</c:v>
                </c:pt>
                <c:pt idx="699">
                  <c:v>-7.9134380009320826E-2</c:v>
                </c:pt>
                <c:pt idx="700">
                  <c:v>-7.9116647864254985E-2</c:v>
                </c:pt>
                <c:pt idx="701">
                  <c:v>-7.8788782449435435E-2</c:v>
                </c:pt>
                <c:pt idx="702">
                  <c:v>-7.8771880157746388E-2</c:v>
                </c:pt>
                <c:pt idx="703">
                  <c:v>-7.8769426901888262E-2</c:v>
                </c:pt>
                <c:pt idx="704">
                  <c:v>-7.8721709646637827E-2</c:v>
                </c:pt>
                <c:pt idx="705">
                  <c:v>-7.8597674093131453E-2</c:v>
                </c:pt>
                <c:pt idx="706">
                  <c:v>-7.8162856690682125E-2</c:v>
                </c:pt>
                <c:pt idx="707">
                  <c:v>-7.7650081933856252E-2</c:v>
                </c:pt>
                <c:pt idx="708">
                  <c:v>-7.7600234664472634E-2</c:v>
                </c:pt>
                <c:pt idx="709">
                  <c:v>-7.7583112919570651E-2</c:v>
                </c:pt>
                <c:pt idx="710">
                  <c:v>-7.7511381381849431E-2</c:v>
                </c:pt>
                <c:pt idx="711">
                  <c:v>-7.7421110340092247E-2</c:v>
                </c:pt>
                <c:pt idx="712">
                  <c:v>-7.7377715534289959E-2</c:v>
                </c:pt>
                <c:pt idx="713">
                  <c:v>-7.7306787758188111E-2</c:v>
                </c:pt>
                <c:pt idx="714">
                  <c:v>-7.6963337285576361E-2</c:v>
                </c:pt>
                <c:pt idx="715">
                  <c:v>-7.6803840099162413E-2</c:v>
                </c:pt>
                <c:pt idx="716">
                  <c:v>-7.6761639603913134E-2</c:v>
                </c:pt>
                <c:pt idx="717">
                  <c:v>-7.656315278690351E-2</c:v>
                </c:pt>
                <c:pt idx="718">
                  <c:v>-7.6268746288162381E-2</c:v>
                </c:pt>
                <c:pt idx="719">
                  <c:v>-7.6055630195477786E-2</c:v>
                </c:pt>
                <c:pt idx="720">
                  <c:v>-7.5983287171314862E-2</c:v>
                </c:pt>
                <c:pt idx="721">
                  <c:v>-7.5924530587133887E-2</c:v>
                </c:pt>
                <c:pt idx="722">
                  <c:v>-7.5649563953637644E-2</c:v>
                </c:pt>
                <c:pt idx="723">
                  <c:v>-7.5604240382487364E-2</c:v>
                </c:pt>
                <c:pt idx="724">
                  <c:v>-7.5588303973742832E-2</c:v>
                </c:pt>
                <c:pt idx="725">
                  <c:v>-7.5570276074637843E-2</c:v>
                </c:pt>
                <c:pt idx="726">
                  <c:v>-7.5377916446671467E-2</c:v>
                </c:pt>
                <c:pt idx="727">
                  <c:v>-7.5231600121843933E-2</c:v>
                </c:pt>
                <c:pt idx="728">
                  <c:v>-7.5048374091174042E-2</c:v>
                </c:pt>
                <c:pt idx="729">
                  <c:v>-7.4798536487691636E-2</c:v>
                </c:pt>
                <c:pt idx="730">
                  <c:v>-7.4663562800558081E-2</c:v>
                </c:pt>
                <c:pt idx="731">
                  <c:v>-7.4546702860997294E-2</c:v>
                </c:pt>
                <c:pt idx="732">
                  <c:v>-7.4380891861131504E-2</c:v>
                </c:pt>
                <c:pt idx="733">
                  <c:v>-7.4213238914741186E-2</c:v>
                </c:pt>
                <c:pt idx="734">
                  <c:v>-7.416707354823171E-2</c:v>
                </c:pt>
                <c:pt idx="735">
                  <c:v>-7.4157819534104941E-2</c:v>
                </c:pt>
                <c:pt idx="736">
                  <c:v>-7.4149775539836815E-2</c:v>
                </c:pt>
                <c:pt idx="737">
                  <c:v>-7.3759916279542037E-2</c:v>
                </c:pt>
                <c:pt idx="738">
                  <c:v>-7.3707766330878277E-2</c:v>
                </c:pt>
                <c:pt idx="739">
                  <c:v>-7.3560985328681161E-2</c:v>
                </c:pt>
                <c:pt idx="740">
                  <c:v>-7.3357248497308292E-2</c:v>
                </c:pt>
                <c:pt idx="741">
                  <c:v>-7.3298227754383105E-2</c:v>
                </c:pt>
                <c:pt idx="742">
                  <c:v>-7.325321431595655E-2</c:v>
                </c:pt>
                <c:pt idx="743">
                  <c:v>-7.3222696477049376E-2</c:v>
                </c:pt>
                <c:pt idx="744">
                  <c:v>-7.2674619093083259E-2</c:v>
                </c:pt>
                <c:pt idx="745">
                  <c:v>-7.253716548562561E-2</c:v>
                </c:pt>
                <c:pt idx="746">
                  <c:v>-7.2497750889133683E-2</c:v>
                </c:pt>
                <c:pt idx="747">
                  <c:v>-7.2453090727527036E-2</c:v>
                </c:pt>
                <c:pt idx="748">
                  <c:v>-7.2407475970479696E-2</c:v>
                </c:pt>
                <c:pt idx="749">
                  <c:v>-7.2403478532812482E-2</c:v>
                </c:pt>
                <c:pt idx="750">
                  <c:v>-7.2182446773962794E-2</c:v>
                </c:pt>
                <c:pt idx="751">
                  <c:v>-7.1782650358070743E-2</c:v>
                </c:pt>
                <c:pt idx="752">
                  <c:v>-7.176541981548834E-2</c:v>
                </c:pt>
                <c:pt idx="753">
                  <c:v>-7.1613655761927686E-2</c:v>
                </c:pt>
                <c:pt idx="754">
                  <c:v>-7.1613477393950853E-2</c:v>
                </c:pt>
                <c:pt idx="755">
                  <c:v>-7.1411506350029463E-2</c:v>
                </c:pt>
                <c:pt idx="756">
                  <c:v>-7.1409781801671901E-2</c:v>
                </c:pt>
                <c:pt idx="757">
                  <c:v>-7.1275025582041573E-2</c:v>
                </c:pt>
                <c:pt idx="758">
                  <c:v>-7.1195290465898564E-2</c:v>
                </c:pt>
                <c:pt idx="759">
                  <c:v>-7.1151228709659398E-2</c:v>
                </c:pt>
                <c:pt idx="760">
                  <c:v>-7.1069075699616069E-2</c:v>
                </c:pt>
                <c:pt idx="761">
                  <c:v>-7.102985646306692E-2</c:v>
                </c:pt>
                <c:pt idx="762">
                  <c:v>-7.1023040428836337E-2</c:v>
                </c:pt>
                <c:pt idx="763">
                  <c:v>-7.0904025157538242E-2</c:v>
                </c:pt>
                <c:pt idx="764">
                  <c:v>-7.0644915419926679E-2</c:v>
                </c:pt>
                <c:pt idx="765">
                  <c:v>-7.0222617576707558E-2</c:v>
                </c:pt>
                <c:pt idx="766">
                  <c:v>-6.9885376780964958E-2</c:v>
                </c:pt>
                <c:pt idx="767">
                  <c:v>-6.9863509171000593E-2</c:v>
                </c:pt>
                <c:pt idx="768">
                  <c:v>-6.9813967743442951E-2</c:v>
                </c:pt>
                <c:pt idx="769">
                  <c:v>-6.9804884010715162E-2</c:v>
                </c:pt>
                <c:pt idx="770">
                  <c:v>-6.9782932914072227E-2</c:v>
                </c:pt>
                <c:pt idx="771">
                  <c:v>-6.9702846477512903E-2</c:v>
                </c:pt>
                <c:pt idx="772">
                  <c:v>-6.966344012580028E-2</c:v>
                </c:pt>
                <c:pt idx="773">
                  <c:v>-6.9468840818530109E-2</c:v>
                </c:pt>
                <c:pt idx="774">
                  <c:v>-6.9431097228758731E-2</c:v>
                </c:pt>
                <c:pt idx="775">
                  <c:v>-6.9297663183441327E-2</c:v>
                </c:pt>
                <c:pt idx="776">
                  <c:v>-6.9147120099358195E-2</c:v>
                </c:pt>
                <c:pt idx="777">
                  <c:v>-6.912145987043794E-2</c:v>
                </c:pt>
                <c:pt idx="778">
                  <c:v>-6.8995912873572651E-2</c:v>
                </c:pt>
                <c:pt idx="779">
                  <c:v>-6.884982133341444E-2</c:v>
                </c:pt>
                <c:pt idx="780">
                  <c:v>-6.8774099571557223E-2</c:v>
                </c:pt>
                <c:pt idx="781">
                  <c:v>-6.8439024490404621E-2</c:v>
                </c:pt>
                <c:pt idx="782">
                  <c:v>-6.8382067130894342E-2</c:v>
                </c:pt>
                <c:pt idx="783">
                  <c:v>-6.8300008677635193E-2</c:v>
                </c:pt>
                <c:pt idx="784">
                  <c:v>-6.8236385221858264E-2</c:v>
                </c:pt>
                <c:pt idx="785">
                  <c:v>-6.8163430471316233E-2</c:v>
                </c:pt>
                <c:pt idx="786">
                  <c:v>-6.8076019578165892E-2</c:v>
                </c:pt>
                <c:pt idx="787">
                  <c:v>-6.7808595932129623E-2</c:v>
                </c:pt>
                <c:pt idx="788">
                  <c:v>-6.7484365043298133E-2</c:v>
                </c:pt>
                <c:pt idx="789">
                  <c:v>-6.7181767570455686E-2</c:v>
                </c:pt>
                <c:pt idx="790">
                  <c:v>-6.7086543513690033E-2</c:v>
                </c:pt>
                <c:pt idx="791">
                  <c:v>-6.7075297444007753E-2</c:v>
                </c:pt>
                <c:pt idx="792">
                  <c:v>-6.6835223236661356E-2</c:v>
                </c:pt>
                <c:pt idx="793">
                  <c:v>-6.6776049756236744E-2</c:v>
                </c:pt>
                <c:pt idx="794">
                  <c:v>-6.6755981292814459E-2</c:v>
                </c:pt>
                <c:pt idx="795">
                  <c:v>-6.6597406577855511E-2</c:v>
                </c:pt>
                <c:pt idx="796">
                  <c:v>-6.6485765086361615E-2</c:v>
                </c:pt>
                <c:pt idx="797">
                  <c:v>-6.6452553718069685E-2</c:v>
                </c:pt>
                <c:pt idx="798">
                  <c:v>-6.6293509524033678E-2</c:v>
                </c:pt>
                <c:pt idx="799">
                  <c:v>-6.614922402258161E-2</c:v>
                </c:pt>
                <c:pt idx="800">
                  <c:v>-6.6083773999293438E-2</c:v>
                </c:pt>
                <c:pt idx="801">
                  <c:v>-6.6043239806453102E-2</c:v>
                </c:pt>
                <c:pt idx="802">
                  <c:v>-6.6001725894263008E-2</c:v>
                </c:pt>
                <c:pt idx="803">
                  <c:v>-6.5883978050716441E-2</c:v>
                </c:pt>
                <c:pt idx="804">
                  <c:v>-6.5783784838405857E-2</c:v>
                </c:pt>
                <c:pt idx="805">
                  <c:v>-6.554380315517927E-2</c:v>
                </c:pt>
                <c:pt idx="806">
                  <c:v>-6.5466859149432843E-2</c:v>
                </c:pt>
                <c:pt idx="807">
                  <c:v>-6.5363160316387559E-2</c:v>
                </c:pt>
                <c:pt idx="808">
                  <c:v>-6.5200420494083811E-2</c:v>
                </c:pt>
                <c:pt idx="809">
                  <c:v>-6.4945448160614427E-2</c:v>
                </c:pt>
                <c:pt idx="810">
                  <c:v>-6.4913953001730973E-2</c:v>
                </c:pt>
                <c:pt idx="811">
                  <c:v>-6.475872120277304E-2</c:v>
                </c:pt>
                <c:pt idx="812">
                  <c:v>-6.4595200519793949E-2</c:v>
                </c:pt>
                <c:pt idx="813">
                  <c:v>-6.4474026065218237E-2</c:v>
                </c:pt>
                <c:pt idx="814">
                  <c:v>-6.4357445392938417E-2</c:v>
                </c:pt>
                <c:pt idx="815">
                  <c:v>-6.4353303155959107E-2</c:v>
                </c:pt>
                <c:pt idx="816">
                  <c:v>-6.4352823958746086E-2</c:v>
                </c:pt>
                <c:pt idx="817">
                  <c:v>-6.426514938735195E-2</c:v>
                </c:pt>
                <c:pt idx="818">
                  <c:v>-6.4229179590551522E-2</c:v>
                </c:pt>
                <c:pt idx="819">
                  <c:v>-6.4120191206220034E-2</c:v>
                </c:pt>
                <c:pt idx="820">
                  <c:v>-6.4008638211667579E-2</c:v>
                </c:pt>
                <c:pt idx="821">
                  <c:v>-6.3957262216378985E-2</c:v>
                </c:pt>
                <c:pt idx="822">
                  <c:v>-6.3914741109219242E-2</c:v>
                </c:pt>
                <c:pt idx="823">
                  <c:v>-6.3649083543047658E-2</c:v>
                </c:pt>
                <c:pt idx="824">
                  <c:v>-6.3625443411529425E-2</c:v>
                </c:pt>
                <c:pt idx="825">
                  <c:v>-6.3498907642979496E-2</c:v>
                </c:pt>
                <c:pt idx="826">
                  <c:v>-6.3435489745843676E-2</c:v>
                </c:pt>
                <c:pt idx="827">
                  <c:v>-6.3377762783736635E-2</c:v>
                </c:pt>
                <c:pt idx="828">
                  <c:v>-6.3287332456217982E-2</c:v>
                </c:pt>
                <c:pt idx="829">
                  <c:v>-6.3276144593499062E-2</c:v>
                </c:pt>
                <c:pt idx="830">
                  <c:v>-6.3198199187019743E-2</c:v>
                </c:pt>
                <c:pt idx="831">
                  <c:v>-6.3164711804130524E-2</c:v>
                </c:pt>
                <c:pt idx="832">
                  <c:v>-6.316031220498397E-2</c:v>
                </c:pt>
                <c:pt idx="833">
                  <c:v>-6.3084642255190615E-2</c:v>
                </c:pt>
                <c:pt idx="834">
                  <c:v>-6.3076064638698637E-2</c:v>
                </c:pt>
                <c:pt idx="835">
                  <c:v>-6.2798433162146838E-2</c:v>
                </c:pt>
                <c:pt idx="836">
                  <c:v>-6.2771410604524958E-2</c:v>
                </c:pt>
                <c:pt idx="837">
                  <c:v>-6.2675933451067811E-2</c:v>
                </c:pt>
                <c:pt idx="838">
                  <c:v>-6.2520431288157985E-2</c:v>
                </c:pt>
                <c:pt idx="839">
                  <c:v>-6.2511309074940069E-2</c:v>
                </c:pt>
                <c:pt idx="840">
                  <c:v>-6.2472831405250506E-2</c:v>
                </c:pt>
                <c:pt idx="841">
                  <c:v>-6.2264202770505483E-2</c:v>
                </c:pt>
                <c:pt idx="842">
                  <c:v>-6.2177647635866418E-2</c:v>
                </c:pt>
                <c:pt idx="843">
                  <c:v>-6.2160248656277117E-2</c:v>
                </c:pt>
                <c:pt idx="844">
                  <c:v>-6.2127130140493869E-2</c:v>
                </c:pt>
                <c:pt idx="845">
                  <c:v>-6.2101935430474153E-2</c:v>
                </c:pt>
                <c:pt idx="846">
                  <c:v>-6.2070649979486081E-2</c:v>
                </c:pt>
                <c:pt idx="847">
                  <c:v>-6.1759759078587995E-2</c:v>
                </c:pt>
                <c:pt idx="848">
                  <c:v>-6.1669974669314453E-2</c:v>
                </c:pt>
                <c:pt idx="849">
                  <c:v>-6.1416151974684974E-2</c:v>
                </c:pt>
                <c:pt idx="850">
                  <c:v>-6.1214684354547466E-2</c:v>
                </c:pt>
                <c:pt idx="851">
                  <c:v>-6.1114055117226784E-2</c:v>
                </c:pt>
                <c:pt idx="852">
                  <c:v>-6.1069903367304113E-2</c:v>
                </c:pt>
                <c:pt idx="853">
                  <c:v>-6.0741414212515554E-2</c:v>
                </c:pt>
                <c:pt idx="854">
                  <c:v>-6.0465307028908954E-2</c:v>
                </c:pt>
                <c:pt idx="855">
                  <c:v>-6.0406213619607407E-2</c:v>
                </c:pt>
                <c:pt idx="856">
                  <c:v>-6.0212268303683647E-2</c:v>
                </c:pt>
                <c:pt idx="857">
                  <c:v>-6.0176921834888208E-2</c:v>
                </c:pt>
                <c:pt idx="858">
                  <c:v>-6.0164639828325317E-2</c:v>
                </c:pt>
                <c:pt idx="859">
                  <c:v>-6.0152431321409461E-2</c:v>
                </c:pt>
                <c:pt idx="860">
                  <c:v>-5.9815248456126291E-2</c:v>
                </c:pt>
                <c:pt idx="861">
                  <c:v>-5.9662681085410285E-2</c:v>
                </c:pt>
                <c:pt idx="862">
                  <c:v>-5.9489395929019473E-2</c:v>
                </c:pt>
                <c:pt idx="863">
                  <c:v>-5.9457132930024859E-2</c:v>
                </c:pt>
                <c:pt idx="864">
                  <c:v>-5.9191257577813405E-2</c:v>
                </c:pt>
                <c:pt idx="865">
                  <c:v>-5.9174635450584434E-2</c:v>
                </c:pt>
                <c:pt idx="866">
                  <c:v>-5.9141238888172465E-2</c:v>
                </c:pt>
                <c:pt idx="867">
                  <c:v>-5.9111303590147712E-2</c:v>
                </c:pt>
                <c:pt idx="868">
                  <c:v>-5.9068080228671827E-2</c:v>
                </c:pt>
                <c:pt idx="869">
                  <c:v>-5.901554939578757E-2</c:v>
                </c:pt>
                <c:pt idx="870">
                  <c:v>-5.8975765712875217E-2</c:v>
                </c:pt>
                <c:pt idx="871">
                  <c:v>-5.8941897578208335E-2</c:v>
                </c:pt>
                <c:pt idx="872">
                  <c:v>-5.8857189154500333E-2</c:v>
                </c:pt>
                <c:pt idx="873">
                  <c:v>-5.8619136607088174E-2</c:v>
                </c:pt>
                <c:pt idx="874">
                  <c:v>-5.8478093748348337E-2</c:v>
                </c:pt>
                <c:pt idx="875">
                  <c:v>-5.8476263303892995E-2</c:v>
                </c:pt>
                <c:pt idx="876">
                  <c:v>-5.8471620012057746E-2</c:v>
                </c:pt>
                <c:pt idx="877">
                  <c:v>-5.8295312143089806E-2</c:v>
                </c:pt>
                <c:pt idx="878">
                  <c:v>-5.8287237605713416E-2</c:v>
                </c:pt>
                <c:pt idx="879">
                  <c:v>-5.826744165036668E-2</c:v>
                </c:pt>
                <c:pt idx="880">
                  <c:v>-5.8204691128211805E-2</c:v>
                </c:pt>
                <c:pt idx="881">
                  <c:v>-5.819319189911909E-2</c:v>
                </c:pt>
                <c:pt idx="882">
                  <c:v>-5.8155480583521157E-2</c:v>
                </c:pt>
                <c:pt idx="883">
                  <c:v>-5.8103856696748224E-2</c:v>
                </c:pt>
                <c:pt idx="884">
                  <c:v>-5.8087833262402522E-2</c:v>
                </c:pt>
                <c:pt idx="885">
                  <c:v>-5.7810888080574663E-2</c:v>
                </c:pt>
                <c:pt idx="886">
                  <c:v>-5.7661792166217474E-2</c:v>
                </c:pt>
                <c:pt idx="887">
                  <c:v>-5.7636608628961139E-2</c:v>
                </c:pt>
                <c:pt idx="888">
                  <c:v>-5.7595402525096651E-2</c:v>
                </c:pt>
                <c:pt idx="889">
                  <c:v>-5.7444138939765299E-2</c:v>
                </c:pt>
                <c:pt idx="890">
                  <c:v>-5.7423175812599481E-2</c:v>
                </c:pt>
                <c:pt idx="891">
                  <c:v>-5.7325580356796357E-2</c:v>
                </c:pt>
                <c:pt idx="892">
                  <c:v>-5.7078285660014494E-2</c:v>
                </c:pt>
                <c:pt idx="893">
                  <c:v>-5.6977163197237113E-2</c:v>
                </c:pt>
                <c:pt idx="894">
                  <c:v>-5.6939145706573102E-2</c:v>
                </c:pt>
                <c:pt idx="895">
                  <c:v>-5.6814195675133572E-2</c:v>
                </c:pt>
                <c:pt idx="896">
                  <c:v>-5.6733042791465849E-2</c:v>
                </c:pt>
                <c:pt idx="897">
                  <c:v>-5.667287197509141E-2</c:v>
                </c:pt>
                <c:pt idx="898">
                  <c:v>-5.659219034365115E-2</c:v>
                </c:pt>
                <c:pt idx="899">
                  <c:v>-5.6555369647466547E-2</c:v>
                </c:pt>
                <c:pt idx="900">
                  <c:v>-5.6541786584982656E-2</c:v>
                </c:pt>
                <c:pt idx="901">
                  <c:v>-5.6332972837234818E-2</c:v>
                </c:pt>
                <c:pt idx="902">
                  <c:v>-5.6288512220789899E-2</c:v>
                </c:pt>
                <c:pt idx="903">
                  <c:v>-5.6199315966026564E-2</c:v>
                </c:pt>
                <c:pt idx="904">
                  <c:v>-5.6032467442475586E-2</c:v>
                </c:pt>
                <c:pt idx="905">
                  <c:v>-5.5972063998396382E-2</c:v>
                </c:pt>
                <c:pt idx="906">
                  <c:v>-5.5966449287412123E-2</c:v>
                </c:pt>
                <c:pt idx="907">
                  <c:v>-5.57523420709507E-2</c:v>
                </c:pt>
                <c:pt idx="908">
                  <c:v>-5.572180539640692E-2</c:v>
                </c:pt>
                <c:pt idx="909">
                  <c:v>-5.5644303060728872E-2</c:v>
                </c:pt>
                <c:pt idx="910">
                  <c:v>-5.5634735528756862E-2</c:v>
                </c:pt>
                <c:pt idx="911">
                  <c:v>-5.5607455042850473E-2</c:v>
                </c:pt>
                <c:pt idx="912">
                  <c:v>-5.5499045332076169E-2</c:v>
                </c:pt>
                <c:pt idx="913">
                  <c:v>-5.5359812667035158E-2</c:v>
                </c:pt>
                <c:pt idx="914">
                  <c:v>-5.5355631745634626E-2</c:v>
                </c:pt>
                <c:pt idx="915">
                  <c:v>-5.5346979350996528E-2</c:v>
                </c:pt>
                <c:pt idx="916">
                  <c:v>-5.5275176238913204E-2</c:v>
                </c:pt>
                <c:pt idx="917">
                  <c:v>-5.4987742688530128E-2</c:v>
                </c:pt>
                <c:pt idx="918">
                  <c:v>-5.4926591270613501E-2</c:v>
                </c:pt>
                <c:pt idx="919">
                  <c:v>-5.4922076421211941E-2</c:v>
                </c:pt>
                <c:pt idx="920">
                  <c:v>-5.4867194173215172E-2</c:v>
                </c:pt>
                <c:pt idx="921">
                  <c:v>-5.4374709720990899E-2</c:v>
                </c:pt>
                <c:pt idx="922">
                  <c:v>-5.4315242109295836E-2</c:v>
                </c:pt>
                <c:pt idx="923">
                  <c:v>-5.4182107386802847E-2</c:v>
                </c:pt>
                <c:pt idx="924">
                  <c:v>-5.4141551201823068E-2</c:v>
                </c:pt>
                <c:pt idx="925">
                  <c:v>-5.4106356741009942E-2</c:v>
                </c:pt>
                <c:pt idx="926">
                  <c:v>-5.4099402546196496E-2</c:v>
                </c:pt>
                <c:pt idx="927">
                  <c:v>-5.4041459735136743E-2</c:v>
                </c:pt>
                <c:pt idx="928">
                  <c:v>-5.3863247745017273E-2</c:v>
                </c:pt>
                <c:pt idx="929">
                  <c:v>-5.3660305196283731E-2</c:v>
                </c:pt>
                <c:pt idx="930">
                  <c:v>-5.3640382089022443E-2</c:v>
                </c:pt>
                <c:pt idx="931">
                  <c:v>-5.3617156944541611E-2</c:v>
                </c:pt>
                <c:pt idx="932">
                  <c:v>-5.3511141653582728E-2</c:v>
                </c:pt>
                <c:pt idx="933">
                  <c:v>-5.3473355274201828E-2</c:v>
                </c:pt>
                <c:pt idx="934">
                  <c:v>-5.3406419300274899E-2</c:v>
                </c:pt>
                <c:pt idx="935">
                  <c:v>-5.3365468278785411E-2</c:v>
                </c:pt>
                <c:pt idx="936">
                  <c:v>-5.3248832196421736E-2</c:v>
                </c:pt>
                <c:pt idx="937">
                  <c:v>-5.3229464252537495E-2</c:v>
                </c:pt>
                <c:pt idx="938">
                  <c:v>-5.3226669066183008E-2</c:v>
                </c:pt>
                <c:pt idx="939">
                  <c:v>-5.3214572821179029E-2</c:v>
                </c:pt>
                <c:pt idx="940">
                  <c:v>-5.3051596456140881E-2</c:v>
                </c:pt>
                <c:pt idx="941">
                  <c:v>-5.2914933111147811E-2</c:v>
                </c:pt>
                <c:pt idx="942">
                  <c:v>-5.2791334901677534E-2</c:v>
                </c:pt>
                <c:pt idx="943">
                  <c:v>-5.2703700064497983E-2</c:v>
                </c:pt>
                <c:pt idx="944">
                  <c:v>-5.2674475668761822E-2</c:v>
                </c:pt>
                <c:pt idx="945">
                  <c:v>-5.24721827579403E-2</c:v>
                </c:pt>
                <c:pt idx="946">
                  <c:v>-5.2397530651280055E-2</c:v>
                </c:pt>
                <c:pt idx="947">
                  <c:v>-5.2376762245003872E-2</c:v>
                </c:pt>
                <c:pt idx="948">
                  <c:v>-5.2321656955804818E-2</c:v>
                </c:pt>
                <c:pt idx="949">
                  <c:v>-5.2174948304491653E-2</c:v>
                </c:pt>
                <c:pt idx="950">
                  <c:v>-5.2173699839261567E-2</c:v>
                </c:pt>
                <c:pt idx="951">
                  <c:v>-5.1817546510185775E-2</c:v>
                </c:pt>
                <c:pt idx="952">
                  <c:v>-5.1806768647244872E-2</c:v>
                </c:pt>
                <c:pt idx="953">
                  <c:v>-5.1643203320186126E-2</c:v>
                </c:pt>
                <c:pt idx="954">
                  <c:v>-5.1626338151319451E-2</c:v>
                </c:pt>
                <c:pt idx="955">
                  <c:v>-5.1615875633510666E-2</c:v>
                </c:pt>
                <c:pt idx="956">
                  <c:v>-5.1545347476292691E-2</c:v>
                </c:pt>
                <c:pt idx="957">
                  <c:v>-5.1485512470966888E-2</c:v>
                </c:pt>
                <c:pt idx="958">
                  <c:v>-5.1275552655714263E-2</c:v>
                </c:pt>
                <c:pt idx="959">
                  <c:v>-5.1152669572794962E-2</c:v>
                </c:pt>
                <c:pt idx="960">
                  <c:v>-5.1149491495767418E-2</c:v>
                </c:pt>
                <c:pt idx="961">
                  <c:v>-5.1103923144982244E-2</c:v>
                </c:pt>
                <c:pt idx="962">
                  <c:v>-5.1076195794412804E-2</c:v>
                </c:pt>
                <c:pt idx="963">
                  <c:v>-5.0921824104266378E-2</c:v>
                </c:pt>
                <c:pt idx="964">
                  <c:v>-5.0878194879326544E-2</c:v>
                </c:pt>
                <c:pt idx="965">
                  <c:v>-5.0767611892686082E-2</c:v>
                </c:pt>
                <c:pt idx="966">
                  <c:v>-5.0682727203884892E-2</c:v>
                </c:pt>
                <c:pt idx="967">
                  <c:v>-5.0498648506131283E-2</c:v>
                </c:pt>
                <c:pt idx="968">
                  <c:v>-5.0482763032198563E-2</c:v>
                </c:pt>
                <c:pt idx="969">
                  <c:v>-5.0413063334089125E-2</c:v>
                </c:pt>
                <c:pt idx="970">
                  <c:v>-5.0381510505099314E-2</c:v>
                </c:pt>
                <c:pt idx="971">
                  <c:v>-5.0340864417261377E-2</c:v>
                </c:pt>
                <c:pt idx="972">
                  <c:v>-5.0270627108805255E-2</c:v>
                </c:pt>
                <c:pt idx="973">
                  <c:v>-5.0213637705705194E-2</c:v>
                </c:pt>
                <c:pt idx="974">
                  <c:v>-5.0172563334631826E-2</c:v>
                </c:pt>
                <c:pt idx="975">
                  <c:v>-5.0084335783216583E-2</c:v>
                </c:pt>
                <c:pt idx="976">
                  <c:v>-5.0062864861595835E-2</c:v>
                </c:pt>
                <c:pt idx="977">
                  <c:v>-4.9976491011710089E-2</c:v>
                </c:pt>
                <c:pt idx="978">
                  <c:v>-4.9951665201515061E-2</c:v>
                </c:pt>
                <c:pt idx="979">
                  <c:v>-4.9672609724098704E-2</c:v>
                </c:pt>
                <c:pt idx="980">
                  <c:v>-4.9652904689845401E-2</c:v>
                </c:pt>
                <c:pt idx="981">
                  <c:v>-4.9356701274558601E-2</c:v>
                </c:pt>
                <c:pt idx="982">
                  <c:v>-4.9328693702938686E-2</c:v>
                </c:pt>
                <c:pt idx="983">
                  <c:v>-4.9260644782154972E-2</c:v>
                </c:pt>
                <c:pt idx="984">
                  <c:v>-4.92396197728876E-2</c:v>
                </c:pt>
                <c:pt idx="985">
                  <c:v>-4.9130236247095116E-2</c:v>
                </c:pt>
                <c:pt idx="986">
                  <c:v>-4.9078442841191672E-2</c:v>
                </c:pt>
                <c:pt idx="987">
                  <c:v>-4.8999474399790688E-2</c:v>
                </c:pt>
                <c:pt idx="988">
                  <c:v>-4.8969684242777034E-2</c:v>
                </c:pt>
                <c:pt idx="989">
                  <c:v>-4.8602664078338131E-2</c:v>
                </c:pt>
                <c:pt idx="990">
                  <c:v>-4.8490397443253452E-2</c:v>
                </c:pt>
                <c:pt idx="991">
                  <c:v>-4.8486950208405655E-2</c:v>
                </c:pt>
                <c:pt idx="992">
                  <c:v>-4.8485692265812563E-2</c:v>
                </c:pt>
                <c:pt idx="993">
                  <c:v>-4.8342010248294098E-2</c:v>
                </c:pt>
                <c:pt idx="994">
                  <c:v>-4.8049676522646356E-2</c:v>
                </c:pt>
                <c:pt idx="995">
                  <c:v>-4.8048486208060792E-2</c:v>
                </c:pt>
                <c:pt idx="996">
                  <c:v>-4.8010593951461011E-2</c:v>
                </c:pt>
                <c:pt idx="997">
                  <c:v>-4.7923869698802579E-2</c:v>
                </c:pt>
                <c:pt idx="998">
                  <c:v>-4.7893788723395558E-2</c:v>
                </c:pt>
                <c:pt idx="999">
                  <c:v>-4.7754663472819647E-2</c:v>
                </c:pt>
                <c:pt idx="1000">
                  <c:v>-4.7557398428536457E-2</c:v>
                </c:pt>
                <c:pt idx="1001">
                  <c:v>-4.7526050370833572E-2</c:v>
                </c:pt>
                <c:pt idx="1002">
                  <c:v>-4.7483910480434433E-2</c:v>
                </c:pt>
                <c:pt idx="1003">
                  <c:v>-4.7416730710609922E-2</c:v>
                </c:pt>
                <c:pt idx="1004">
                  <c:v>-4.7408459448650686E-2</c:v>
                </c:pt>
                <c:pt idx="1005">
                  <c:v>-4.7396536166017023E-2</c:v>
                </c:pt>
                <c:pt idx="1006">
                  <c:v>-4.7369798118559014E-2</c:v>
                </c:pt>
                <c:pt idx="1007">
                  <c:v>-4.7363270737597829E-2</c:v>
                </c:pt>
                <c:pt idx="1008">
                  <c:v>-4.7286834427522795E-2</c:v>
                </c:pt>
                <c:pt idx="1009">
                  <c:v>-4.7161422825493515E-2</c:v>
                </c:pt>
                <c:pt idx="1010">
                  <c:v>-4.7035201648128244E-2</c:v>
                </c:pt>
                <c:pt idx="1011">
                  <c:v>-4.6999693017225952E-2</c:v>
                </c:pt>
                <c:pt idx="1012">
                  <c:v>-4.6933711652177412E-2</c:v>
                </c:pt>
                <c:pt idx="1013">
                  <c:v>-4.6757990290000384E-2</c:v>
                </c:pt>
                <c:pt idx="1014">
                  <c:v>-4.6730583779045709E-2</c:v>
                </c:pt>
                <c:pt idx="1015">
                  <c:v>-4.671300718684035E-2</c:v>
                </c:pt>
                <c:pt idx="1016">
                  <c:v>-4.6703151420144584E-2</c:v>
                </c:pt>
                <c:pt idx="1017">
                  <c:v>-4.6616217715908737E-2</c:v>
                </c:pt>
                <c:pt idx="1018">
                  <c:v>-4.6603446239726232E-2</c:v>
                </c:pt>
                <c:pt idx="1019">
                  <c:v>-4.6583843620560339E-2</c:v>
                </c:pt>
                <c:pt idx="1020">
                  <c:v>-4.6582919795869482E-2</c:v>
                </c:pt>
                <c:pt idx="1021">
                  <c:v>-4.6529438373121401E-2</c:v>
                </c:pt>
                <c:pt idx="1022">
                  <c:v>-4.6326250531563029E-2</c:v>
                </c:pt>
                <c:pt idx="1023">
                  <c:v>-4.6212790196908604E-2</c:v>
                </c:pt>
                <c:pt idx="1024">
                  <c:v>-4.6074617511367877E-2</c:v>
                </c:pt>
                <c:pt idx="1025">
                  <c:v>-4.6071053718977684E-2</c:v>
                </c:pt>
                <c:pt idx="1026">
                  <c:v>-4.6040495756776822E-2</c:v>
                </c:pt>
                <c:pt idx="1027">
                  <c:v>-4.6005784678144757E-2</c:v>
                </c:pt>
                <c:pt idx="1028">
                  <c:v>-4.5934540269101709E-2</c:v>
                </c:pt>
                <c:pt idx="1029">
                  <c:v>-4.5926842746674246E-2</c:v>
                </c:pt>
                <c:pt idx="1030">
                  <c:v>-4.5924927163637164E-2</c:v>
                </c:pt>
                <c:pt idx="1031">
                  <c:v>-4.5852442778252067E-2</c:v>
                </c:pt>
                <c:pt idx="1032">
                  <c:v>-4.5815860530661001E-2</c:v>
                </c:pt>
                <c:pt idx="1033">
                  <c:v>-4.5715436210080784E-2</c:v>
                </c:pt>
                <c:pt idx="1034">
                  <c:v>-4.5682397928029639E-2</c:v>
                </c:pt>
                <c:pt idx="1035">
                  <c:v>-4.5658609977701992E-2</c:v>
                </c:pt>
                <c:pt idx="1036">
                  <c:v>-4.5613632695008066E-2</c:v>
                </c:pt>
                <c:pt idx="1037">
                  <c:v>-4.5572893667737535E-2</c:v>
                </c:pt>
                <c:pt idx="1038">
                  <c:v>-4.5546779789988112E-2</c:v>
                </c:pt>
                <c:pt idx="1039">
                  <c:v>-4.5470287011836086E-2</c:v>
                </c:pt>
                <c:pt idx="1040">
                  <c:v>-4.5326292581763683E-2</c:v>
                </c:pt>
                <c:pt idx="1041">
                  <c:v>-4.5205416317824376E-2</c:v>
                </c:pt>
                <c:pt idx="1042">
                  <c:v>-4.5152767470097666E-2</c:v>
                </c:pt>
                <c:pt idx="1043">
                  <c:v>-4.5139769732076118E-2</c:v>
                </c:pt>
                <c:pt idx="1044">
                  <c:v>-4.5045651463648917E-2</c:v>
                </c:pt>
                <c:pt idx="1045">
                  <c:v>-4.4992085325644582E-2</c:v>
                </c:pt>
                <c:pt idx="1046">
                  <c:v>-4.4816130315221692E-2</c:v>
                </c:pt>
                <c:pt idx="1047">
                  <c:v>-4.4713852009999777E-2</c:v>
                </c:pt>
                <c:pt idx="1048">
                  <c:v>-4.4613305251456237E-2</c:v>
                </c:pt>
                <c:pt idx="1049">
                  <c:v>-4.451635215545513E-2</c:v>
                </c:pt>
                <c:pt idx="1050">
                  <c:v>-4.4348767438837644E-2</c:v>
                </c:pt>
                <c:pt idx="1051">
                  <c:v>-4.4327242581866044E-2</c:v>
                </c:pt>
                <c:pt idx="1052">
                  <c:v>-4.4326668579213191E-2</c:v>
                </c:pt>
                <c:pt idx="1053">
                  <c:v>-4.4326325527509924E-2</c:v>
                </c:pt>
                <c:pt idx="1054">
                  <c:v>-4.4253278119325001E-2</c:v>
                </c:pt>
                <c:pt idx="1055">
                  <c:v>-4.4096687625628017E-2</c:v>
                </c:pt>
                <c:pt idx="1056">
                  <c:v>-4.4011403845277131E-2</c:v>
                </c:pt>
                <c:pt idx="1057">
                  <c:v>-4.3890029831459065E-2</c:v>
                </c:pt>
                <c:pt idx="1058">
                  <c:v>-4.3745631462973611E-2</c:v>
                </c:pt>
                <c:pt idx="1059">
                  <c:v>-4.3687646292864035E-2</c:v>
                </c:pt>
                <c:pt idx="1060">
                  <c:v>-4.3676699852966294E-2</c:v>
                </c:pt>
                <c:pt idx="1061">
                  <c:v>-4.3583509941392706E-2</c:v>
                </c:pt>
                <c:pt idx="1062">
                  <c:v>-4.3429504809207486E-2</c:v>
                </c:pt>
                <c:pt idx="1063">
                  <c:v>-4.3421876330075881E-2</c:v>
                </c:pt>
                <c:pt idx="1064">
                  <c:v>-4.3407999086642723E-2</c:v>
                </c:pt>
                <c:pt idx="1065">
                  <c:v>-4.3360385262508516E-2</c:v>
                </c:pt>
                <c:pt idx="1066">
                  <c:v>-4.3330829208891752E-2</c:v>
                </c:pt>
                <c:pt idx="1067">
                  <c:v>-4.3295057227494604E-2</c:v>
                </c:pt>
                <c:pt idx="1068">
                  <c:v>-4.3237454892544491E-2</c:v>
                </c:pt>
                <c:pt idx="1069">
                  <c:v>-4.3149068782062594E-2</c:v>
                </c:pt>
                <c:pt idx="1070">
                  <c:v>-4.311571531380709E-2</c:v>
                </c:pt>
                <c:pt idx="1071">
                  <c:v>-4.3000882884947744E-2</c:v>
                </c:pt>
                <c:pt idx="1072">
                  <c:v>-4.2998910915076349E-2</c:v>
                </c:pt>
                <c:pt idx="1073">
                  <c:v>-4.2953154184194764E-2</c:v>
                </c:pt>
                <c:pt idx="1074">
                  <c:v>-4.2952927870239521E-2</c:v>
                </c:pt>
                <c:pt idx="1075">
                  <c:v>-4.2875002637167703E-2</c:v>
                </c:pt>
                <c:pt idx="1076">
                  <c:v>-4.2802871110815266E-2</c:v>
                </c:pt>
                <c:pt idx="1077">
                  <c:v>-4.2633057043512279E-2</c:v>
                </c:pt>
                <c:pt idx="1078">
                  <c:v>-4.2530354944114723E-2</c:v>
                </c:pt>
                <c:pt idx="1079">
                  <c:v>-4.2503644039879718E-2</c:v>
                </c:pt>
                <c:pt idx="1080">
                  <c:v>-4.2434472738472895E-2</c:v>
                </c:pt>
                <c:pt idx="1081">
                  <c:v>-4.2419024912761172E-2</c:v>
                </c:pt>
                <c:pt idx="1082">
                  <c:v>-4.2383892420962632E-2</c:v>
                </c:pt>
                <c:pt idx="1083">
                  <c:v>-4.2193248439821307E-2</c:v>
                </c:pt>
                <c:pt idx="1084">
                  <c:v>-4.2169551353687607E-2</c:v>
                </c:pt>
                <c:pt idx="1085">
                  <c:v>-4.2093820948924443E-2</c:v>
                </c:pt>
                <c:pt idx="1086">
                  <c:v>-4.2025513188802099E-2</c:v>
                </c:pt>
                <c:pt idx="1087">
                  <c:v>-4.2002084412076202E-2</c:v>
                </c:pt>
                <c:pt idx="1088">
                  <c:v>-4.1915860064498323E-2</c:v>
                </c:pt>
                <c:pt idx="1089">
                  <c:v>-4.185203717356778E-2</c:v>
                </c:pt>
                <c:pt idx="1090">
                  <c:v>-4.1678692348776525E-2</c:v>
                </c:pt>
                <c:pt idx="1091">
                  <c:v>-4.1630886682721635E-2</c:v>
                </c:pt>
                <c:pt idx="1092">
                  <c:v>-4.1578945951467827E-2</c:v>
                </c:pt>
                <c:pt idx="1093">
                  <c:v>-4.1505647971869064E-2</c:v>
                </c:pt>
                <c:pt idx="1094">
                  <c:v>-4.1429356926161454E-2</c:v>
                </c:pt>
                <c:pt idx="1095">
                  <c:v>-4.142756712631801E-2</c:v>
                </c:pt>
                <c:pt idx="1096">
                  <c:v>-4.1368116908596653E-2</c:v>
                </c:pt>
                <c:pt idx="1097">
                  <c:v>-4.1365278454137289E-2</c:v>
                </c:pt>
                <c:pt idx="1098">
                  <c:v>-4.1362704679170026E-2</c:v>
                </c:pt>
                <c:pt idx="1099">
                  <c:v>-4.1317721498834281E-2</c:v>
                </c:pt>
                <c:pt idx="1100">
                  <c:v>-4.1307454406777633E-2</c:v>
                </c:pt>
                <c:pt idx="1101">
                  <c:v>-4.1211850020325125E-2</c:v>
                </c:pt>
                <c:pt idx="1102">
                  <c:v>-4.1184354317060023E-2</c:v>
                </c:pt>
                <c:pt idx="1103">
                  <c:v>-4.115006597600257E-2</c:v>
                </c:pt>
                <c:pt idx="1104">
                  <c:v>-4.1114694649541206E-2</c:v>
                </c:pt>
                <c:pt idx="1105">
                  <c:v>-4.110850642462982E-2</c:v>
                </c:pt>
                <c:pt idx="1106">
                  <c:v>-4.0989726986232489E-2</c:v>
                </c:pt>
                <c:pt idx="1107">
                  <c:v>-4.0937151511069247E-2</c:v>
                </c:pt>
                <c:pt idx="1108">
                  <c:v>-4.0932628267742133E-2</c:v>
                </c:pt>
                <c:pt idx="1109">
                  <c:v>-4.0929599338085931E-2</c:v>
                </c:pt>
                <c:pt idx="1110">
                  <c:v>-4.0920064122101585E-2</c:v>
                </c:pt>
                <c:pt idx="1111">
                  <c:v>-4.0916626402683565E-2</c:v>
                </c:pt>
                <c:pt idx="1112">
                  <c:v>-4.0878300138021739E-2</c:v>
                </c:pt>
                <c:pt idx="1113">
                  <c:v>-4.0805415133925438E-2</c:v>
                </c:pt>
                <c:pt idx="1114">
                  <c:v>-4.0702974446895857E-2</c:v>
                </c:pt>
                <c:pt idx="1115">
                  <c:v>-4.0623332679671331E-2</c:v>
                </c:pt>
                <c:pt idx="1116">
                  <c:v>-4.0527174050017045E-2</c:v>
                </c:pt>
                <c:pt idx="1117">
                  <c:v>-4.0394634212098102E-2</c:v>
                </c:pt>
                <c:pt idx="1118">
                  <c:v>-4.0330559863157367E-2</c:v>
                </c:pt>
                <c:pt idx="1119">
                  <c:v>-4.0162214552971531E-2</c:v>
                </c:pt>
                <c:pt idx="1120">
                  <c:v>-4.0138016875298166E-2</c:v>
                </c:pt>
                <c:pt idx="1121">
                  <c:v>-3.9925625725697245E-2</c:v>
                </c:pt>
                <c:pt idx="1122">
                  <c:v>-3.9804068542542703E-2</c:v>
                </c:pt>
                <c:pt idx="1123">
                  <c:v>-3.9758664879816941E-2</c:v>
                </c:pt>
                <c:pt idx="1124">
                  <c:v>-3.9687560034117442E-2</c:v>
                </c:pt>
                <c:pt idx="1125">
                  <c:v>-3.9648821739215578E-2</c:v>
                </c:pt>
                <c:pt idx="1126">
                  <c:v>-3.9625528098719554E-2</c:v>
                </c:pt>
                <c:pt idx="1127">
                  <c:v>-3.9501832291351513E-2</c:v>
                </c:pt>
                <c:pt idx="1128">
                  <c:v>-3.9404952235473689E-2</c:v>
                </c:pt>
                <c:pt idx="1129">
                  <c:v>-3.9187948919193416E-2</c:v>
                </c:pt>
                <c:pt idx="1130">
                  <c:v>-3.9142788211155688E-2</c:v>
                </c:pt>
                <c:pt idx="1131">
                  <c:v>-3.9076331286606258E-2</c:v>
                </c:pt>
                <c:pt idx="1132">
                  <c:v>-3.9062068455475774E-2</c:v>
                </c:pt>
                <c:pt idx="1133">
                  <c:v>-3.8988851134754809E-2</c:v>
                </c:pt>
                <c:pt idx="1134">
                  <c:v>-3.8970841497533493E-2</c:v>
                </c:pt>
                <c:pt idx="1135">
                  <c:v>-3.8790732349179513E-2</c:v>
                </c:pt>
                <c:pt idx="1136">
                  <c:v>-3.8755002075982259E-2</c:v>
                </c:pt>
                <c:pt idx="1137">
                  <c:v>-3.8672714283290333E-2</c:v>
                </c:pt>
                <c:pt idx="1138">
                  <c:v>-3.8661124408997605E-2</c:v>
                </c:pt>
                <c:pt idx="1139">
                  <c:v>-3.8651030915878293E-2</c:v>
                </c:pt>
                <c:pt idx="1140">
                  <c:v>-3.8531839938920398E-2</c:v>
                </c:pt>
                <c:pt idx="1141">
                  <c:v>-3.8509946475016155E-2</c:v>
                </c:pt>
                <c:pt idx="1142">
                  <c:v>-3.8371924623690434E-2</c:v>
                </c:pt>
                <c:pt idx="1143">
                  <c:v>-3.8141842513477631E-2</c:v>
                </c:pt>
                <c:pt idx="1144">
                  <c:v>-3.8105883696914145E-2</c:v>
                </c:pt>
                <c:pt idx="1145">
                  <c:v>-3.8033975926279329E-2</c:v>
                </c:pt>
                <c:pt idx="1146">
                  <c:v>-3.8011411606522438E-2</c:v>
                </c:pt>
                <c:pt idx="1147">
                  <c:v>-3.7942745730021654E-2</c:v>
                </c:pt>
                <c:pt idx="1148">
                  <c:v>-3.7902752589208388E-2</c:v>
                </c:pt>
                <c:pt idx="1149">
                  <c:v>-3.7892610397712301E-2</c:v>
                </c:pt>
                <c:pt idx="1150">
                  <c:v>-3.7888066626614036E-2</c:v>
                </c:pt>
                <c:pt idx="1151">
                  <c:v>-3.7662173545211397E-2</c:v>
                </c:pt>
                <c:pt idx="1152">
                  <c:v>-3.7655471715596689E-2</c:v>
                </c:pt>
                <c:pt idx="1153">
                  <c:v>-3.7583497784698161E-2</c:v>
                </c:pt>
                <c:pt idx="1154">
                  <c:v>-3.7543531585805701E-2</c:v>
                </c:pt>
                <c:pt idx="1155">
                  <c:v>-3.7514992125043389E-2</c:v>
                </c:pt>
                <c:pt idx="1156">
                  <c:v>-3.7501807100573825E-2</c:v>
                </c:pt>
                <c:pt idx="1157">
                  <c:v>-3.7456637727180997E-2</c:v>
                </c:pt>
                <c:pt idx="1158">
                  <c:v>-3.7442854878265153E-2</c:v>
                </c:pt>
                <c:pt idx="1159">
                  <c:v>-3.733408936562177E-2</c:v>
                </c:pt>
                <c:pt idx="1160">
                  <c:v>-3.7274803680225843E-2</c:v>
                </c:pt>
                <c:pt idx="1161">
                  <c:v>-3.7250784803993575E-2</c:v>
                </c:pt>
                <c:pt idx="1162">
                  <c:v>-3.7241407294731688E-2</c:v>
                </c:pt>
                <c:pt idx="1163">
                  <c:v>-3.7154335140177408E-2</c:v>
                </c:pt>
                <c:pt idx="1164">
                  <c:v>-3.7117219816911962E-2</c:v>
                </c:pt>
                <c:pt idx="1165">
                  <c:v>-3.7112583987894632E-2</c:v>
                </c:pt>
                <c:pt idx="1166">
                  <c:v>-3.7072825955046573E-2</c:v>
                </c:pt>
                <c:pt idx="1167">
                  <c:v>-3.707244985011493E-2</c:v>
                </c:pt>
                <c:pt idx="1168">
                  <c:v>-3.7049107363079647E-2</c:v>
                </c:pt>
                <c:pt idx="1169">
                  <c:v>-3.6967430003757795E-2</c:v>
                </c:pt>
                <c:pt idx="1170">
                  <c:v>-3.6854312058461791E-2</c:v>
                </c:pt>
                <c:pt idx="1171">
                  <c:v>-3.6840780873961254E-2</c:v>
                </c:pt>
                <c:pt idx="1172">
                  <c:v>-3.6813849091556938E-2</c:v>
                </c:pt>
                <c:pt idx="1173">
                  <c:v>-3.6807017423599819E-2</c:v>
                </c:pt>
                <c:pt idx="1174">
                  <c:v>-3.6765718138783265E-2</c:v>
                </c:pt>
                <c:pt idx="1175">
                  <c:v>-3.6754345023478185E-2</c:v>
                </c:pt>
                <c:pt idx="1176">
                  <c:v>-3.6630030778489808E-2</c:v>
                </c:pt>
                <c:pt idx="1177">
                  <c:v>-3.6615188415384803E-2</c:v>
                </c:pt>
                <c:pt idx="1178">
                  <c:v>-3.6543626131342211E-2</c:v>
                </c:pt>
                <c:pt idx="1179">
                  <c:v>-3.6461197435708748E-2</c:v>
                </c:pt>
                <c:pt idx="1180">
                  <c:v>-3.6356513580291572E-2</c:v>
                </c:pt>
                <c:pt idx="1181">
                  <c:v>-3.6313912986378094E-2</c:v>
                </c:pt>
                <c:pt idx="1182">
                  <c:v>-3.6310635905850708E-2</c:v>
                </c:pt>
                <c:pt idx="1183">
                  <c:v>-3.6209360711337513E-2</c:v>
                </c:pt>
                <c:pt idx="1184">
                  <c:v>-3.6169852128375757E-2</c:v>
                </c:pt>
                <c:pt idx="1185">
                  <c:v>-3.6132435242233307E-2</c:v>
                </c:pt>
                <c:pt idx="1186">
                  <c:v>-3.6113664613836916E-2</c:v>
                </c:pt>
                <c:pt idx="1187">
                  <c:v>-3.606158873420906E-2</c:v>
                </c:pt>
                <c:pt idx="1188">
                  <c:v>-3.5980466960856439E-2</c:v>
                </c:pt>
                <c:pt idx="1189">
                  <c:v>-3.5913203031842089E-2</c:v>
                </c:pt>
                <c:pt idx="1190">
                  <c:v>-3.5912244667968274E-2</c:v>
                </c:pt>
                <c:pt idx="1191">
                  <c:v>-3.580791959281926E-2</c:v>
                </c:pt>
                <c:pt idx="1192">
                  <c:v>-3.5688241362128004E-2</c:v>
                </c:pt>
                <c:pt idx="1193">
                  <c:v>-3.5606753887616915E-2</c:v>
                </c:pt>
                <c:pt idx="1194">
                  <c:v>-3.5583918005118176E-2</c:v>
                </c:pt>
                <c:pt idx="1195">
                  <c:v>-3.557098988243157E-2</c:v>
                </c:pt>
                <c:pt idx="1196">
                  <c:v>-3.5490126405585243E-2</c:v>
                </c:pt>
                <c:pt idx="1197">
                  <c:v>-3.5467573425735366E-2</c:v>
                </c:pt>
                <c:pt idx="1198">
                  <c:v>-3.5414931974956043E-2</c:v>
                </c:pt>
                <c:pt idx="1199">
                  <c:v>-3.5411722841407478E-2</c:v>
                </c:pt>
                <c:pt idx="1200">
                  <c:v>-3.5310185225941648E-2</c:v>
                </c:pt>
                <c:pt idx="1201">
                  <c:v>-3.5220703074513415E-2</c:v>
                </c:pt>
                <c:pt idx="1202">
                  <c:v>-3.5120873452233581E-2</c:v>
                </c:pt>
                <c:pt idx="1203">
                  <c:v>-3.5102366669205187E-2</c:v>
                </c:pt>
                <c:pt idx="1204">
                  <c:v>-3.5056013186511192E-2</c:v>
                </c:pt>
                <c:pt idx="1205">
                  <c:v>-3.5002700810997101E-2</c:v>
                </c:pt>
                <c:pt idx="1206">
                  <c:v>-3.4999656733879836E-2</c:v>
                </c:pt>
                <c:pt idx="1207">
                  <c:v>-3.4964563050496555E-2</c:v>
                </c:pt>
                <c:pt idx="1208">
                  <c:v>-3.4919861230928384E-2</c:v>
                </c:pt>
                <c:pt idx="1209">
                  <c:v>-3.4825333849665463E-2</c:v>
                </c:pt>
                <c:pt idx="1210">
                  <c:v>-3.4686862790173745E-2</c:v>
                </c:pt>
                <c:pt idx="1211">
                  <c:v>-3.4663225808995168E-2</c:v>
                </c:pt>
                <c:pt idx="1212">
                  <c:v>-3.4492908184295068E-2</c:v>
                </c:pt>
                <c:pt idx="1213">
                  <c:v>-3.449231354376836E-2</c:v>
                </c:pt>
                <c:pt idx="1214">
                  <c:v>-3.4409331579746127E-2</c:v>
                </c:pt>
                <c:pt idx="1215">
                  <c:v>-3.4318664652212671E-2</c:v>
                </c:pt>
                <c:pt idx="1216">
                  <c:v>-3.4308325674469842E-2</c:v>
                </c:pt>
                <c:pt idx="1217">
                  <c:v>-3.4289103998295101E-2</c:v>
                </c:pt>
                <c:pt idx="1218">
                  <c:v>-3.4133837867764583E-2</c:v>
                </c:pt>
                <c:pt idx="1219">
                  <c:v>-3.4115219823466547E-2</c:v>
                </c:pt>
                <c:pt idx="1220">
                  <c:v>-3.4039364499852676E-2</c:v>
                </c:pt>
                <c:pt idx="1221">
                  <c:v>-3.4033990849705043E-2</c:v>
                </c:pt>
                <c:pt idx="1222">
                  <c:v>-3.4031116004331841E-2</c:v>
                </c:pt>
                <c:pt idx="1223">
                  <c:v>-3.4011086717383399E-2</c:v>
                </c:pt>
                <c:pt idx="1224">
                  <c:v>-3.3826700534284604E-2</c:v>
                </c:pt>
                <c:pt idx="1225">
                  <c:v>-3.3804011230458175E-2</c:v>
                </c:pt>
                <c:pt idx="1226">
                  <c:v>-3.3802324174823761E-2</c:v>
                </c:pt>
                <c:pt idx="1227">
                  <c:v>-3.3788616327569243E-2</c:v>
                </c:pt>
                <c:pt idx="1228">
                  <c:v>-3.371673908853634E-2</c:v>
                </c:pt>
                <c:pt idx="1229">
                  <c:v>-3.3707070949473672E-2</c:v>
                </c:pt>
                <c:pt idx="1230">
                  <c:v>-3.3665869504885149E-2</c:v>
                </c:pt>
                <c:pt idx="1231">
                  <c:v>-3.3646357523234527E-2</c:v>
                </c:pt>
                <c:pt idx="1232">
                  <c:v>-3.3641304501559888E-2</c:v>
                </c:pt>
                <c:pt idx="1233">
                  <c:v>-3.3630070573724358E-2</c:v>
                </c:pt>
                <c:pt idx="1234">
                  <c:v>-3.3621855334263873E-2</c:v>
                </c:pt>
                <c:pt idx="1235">
                  <c:v>-3.3570115591590177E-2</c:v>
                </c:pt>
                <c:pt idx="1236">
                  <c:v>-3.353828814125559E-2</c:v>
                </c:pt>
                <c:pt idx="1237">
                  <c:v>-3.3530279351530745E-2</c:v>
                </c:pt>
                <c:pt idx="1238">
                  <c:v>-3.3497525713176879E-2</c:v>
                </c:pt>
                <c:pt idx="1239">
                  <c:v>-3.3459120321957858E-2</c:v>
                </c:pt>
                <c:pt idx="1240">
                  <c:v>-3.3282720446822234E-2</c:v>
                </c:pt>
                <c:pt idx="1241">
                  <c:v>-3.3213738875541021E-2</c:v>
                </c:pt>
                <c:pt idx="1242">
                  <c:v>-3.318999986011173E-2</c:v>
                </c:pt>
                <c:pt idx="1243">
                  <c:v>-3.2985823686604632E-2</c:v>
                </c:pt>
                <c:pt idx="1244">
                  <c:v>-3.2975613154519134E-2</c:v>
                </c:pt>
                <c:pt idx="1245">
                  <c:v>-3.2940512424768587E-2</c:v>
                </c:pt>
                <c:pt idx="1246">
                  <c:v>-3.2937555325016521E-2</c:v>
                </c:pt>
                <c:pt idx="1247">
                  <c:v>-3.2901110724053662E-2</c:v>
                </c:pt>
                <c:pt idx="1248">
                  <c:v>-3.2834217178360325E-2</c:v>
                </c:pt>
                <c:pt idx="1249">
                  <c:v>-3.2788268878363724E-2</c:v>
                </c:pt>
                <c:pt idx="1250">
                  <c:v>-3.2761336493079218E-2</c:v>
                </c:pt>
                <c:pt idx="1251">
                  <c:v>-3.2755877349892604E-2</c:v>
                </c:pt>
                <c:pt idx="1252">
                  <c:v>-3.2543362206207682E-2</c:v>
                </c:pt>
                <c:pt idx="1253">
                  <c:v>-3.237638952479549E-2</c:v>
                </c:pt>
                <c:pt idx="1254">
                  <c:v>-3.2371806520769653E-2</c:v>
                </c:pt>
                <c:pt idx="1255">
                  <c:v>-3.2272629211104076E-2</c:v>
                </c:pt>
                <c:pt idx="1256">
                  <c:v>-3.2176058868463642E-2</c:v>
                </c:pt>
                <c:pt idx="1257">
                  <c:v>-3.2060969550778862E-2</c:v>
                </c:pt>
                <c:pt idx="1258">
                  <c:v>-3.2039166776376193E-2</c:v>
                </c:pt>
                <c:pt idx="1259">
                  <c:v>-3.186057189045477E-2</c:v>
                </c:pt>
                <c:pt idx="1260">
                  <c:v>-3.1725012649523654E-2</c:v>
                </c:pt>
                <c:pt idx="1261">
                  <c:v>-3.1719108961680287E-2</c:v>
                </c:pt>
                <c:pt idx="1262">
                  <c:v>-3.1711605738753756E-2</c:v>
                </c:pt>
                <c:pt idx="1263">
                  <c:v>-3.1657610058083763E-2</c:v>
                </c:pt>
                <c:pt idx="1264">
                  <c:v>-3.1520678802980373E-2</c:v>
                </c:pt>
                <c:pt idx="1265">
                  <c:v>-3.1309372327466556E-2</c:v>
                </c:pt>
                <c:pt idx="1266">
                  <c:v>-3.1281023977257849E-2</c:v>
                </c:pt>
                <c:pt idx="1267">
                  <c:v>-3.1225290702056485E-2</c:v>
                </c:pt>
                <c:pt idx="1268">
                  <c:v>-3.1167329327845605E-2</c:v>
                </c:pt>
                <c:pt idx="1269">
                  <c:v>-3.1103651376642838E-2</c:v>
                </c:pt>
                <c:pt idx="1270">
                  <c:v>-3.1062304354946058E-2</c:v>
                </c:pt>
                <c:pt idx="1271">
                  <c:v>-3.1013466047315252E-2</c:v>
                </c:pt>
                <c:pt idx="1272">
                  <c:v>-3.1000547665436917E-2</c:v>
                </c:pt>
                <c:pt idx="1273">
                  <c:v>-3.0871720813210213E-2</c:v>
                </c:pt>
                <c:pt idx="1274">
                  <c:v>-3.0814328791613721E-2</c:v>
                </c:pt>
                <c:pt idx="1275">
                  <c:v>-3.0682630625527563E-2</c:v>
                </c:pt>
                <c:pt idx="1276">
                  <c:v>-3.0681047169479836E-2</c:v>
                </c:pt>
                <c:pt idx="1277">
                  <c:v>-3.0633417270720442E-2</c:v>
                </c:pt>
                <c:pt idx="1278">
                  <c:v>-3.061940090705717E-2</c:v>
                </c:pt>
                <c:pt idx="1279">
                  <c:v>-3.0315410502258278E-2</c:v>
                </c:pt>
                <c:pt idx="1280">
                  <c:v>-3.0255886817116218E-2</c:v>
                </c:pt>
                <c:pt idx="1281">
                  <c:v>-3.0253229098605505E-2</c:v>
                </c:pt>
                <c:pt idx="1282">
                  <c:v>-3.0161569581304448E-2</c:v>
                </c:pt>
                <c:pt idx="1283">
                  <c:v>-3.0125262201449954E-2</c:v>
                </c:pt>
                <c:pt idx="1284">
                  <c:v>-3.010864064757135E-2</c:v>
                </c:pt>
                <c:pt idx="1285">
                  <c:v>-3.0066705892874412E-2</c:v>
                </c:pt>
                <c:pt idx="1286">
                  <c:v>-3.0052747135286495E-2</c:v>
                </c:pt>
                <c:pt idx="1287">
                  <c:v>-3.0015318109456124E-2</c:v>
                </c:pt>
                <c:pt idx="1288">
                  <c:v>-2.9896626355405576E-2</c:v>
                </c:pt>
                <c:pt idx="1289">
                  <c:v>-2.9788859662680633E-2</c:v>
                </c:pt>
                <c:pt idx="1290">
                  <c:v>-2.9780803246372445E-2</c:v>
                </c:pt>
                <c:pt idx="1291">
                  <c:v>-2.9771540572109623E-2</c:v>
                </c:pt>
                <c:pt idx="1292">
                  <c:v>-2.9718973279046157E-2</c:v>
                </c:pt>
                <c:pt idx="1293">
                  <c:v>-2.970779520246869E-2</c:v>
                </c:pt>
                <c:pt idx="1294">
                  <c:v>-2.9691235002055838E-2</c:v>
                </c:pt>
                <c:pt idx="1295">
                  <c:v>-2.9556937655752624E-2</c:v>
                </c:pt>
                <c:pt idx="1296">
                  <c:v>-2.9506994474730597E-2</c:v>
                </c:pt>
                <c:pt idx="1297">
                  <c:v>-2.9468932719349361E-2</c:v>
                </c:pt>
                <c:pt idx="1298">
                  <c:v>-2.9416886030214195E-2</c:v>
                </c:pt>
                <c:pt idx="1299">
                  <c:v>-2.9278408352976237E-2</c:v>
                </c:pt>
                <c:pt idx="1300">
                  <c:v>-2.9257947148391139E-2</c:v>
                </c:pt>
                <c:pt idx="1301">
                  <c:v>-2.9222461613472528E-2</c:v>
                </c:pt>
                <c:pt idx="1302">
                  <c:v>-2.9168773332691411E-2</c:v>
                </c:pt>
                <c:pt idx="1303">
                  <c:v>-2.908897885840378E-2</c:v>
                </c:pt>
                <c:pt idx="1304">
                  <c:v>-2.9003544591219121E-2</c:v>
                </c:pt>
                <c:pt idx="1305">
                  <c:v>-2.8982697907899979E-2</c:v>
                </c:pt>
                <c:pt idx="1306">
                  <c:v>-2.8878482438708608E-2</c:v>
                </c:pt>
                <c:pt idx="1307">
                  <c:v>-2.8774694236857523E-2</c:v>
                </c:pt>
                <c:pt idx="1308">
                  <c:v>-2.8747369534530609E-2</c:v>
                </c:pt>
                <c:pt idx="1309">
                  <c:v>-2.8670614099524983E-2</c:v>
                </c:pt>
                <c:pt idx="1310">
                  <c:v>-2.8649042068887409E-2</c:v>
                </c:pt>
                <c:pt idx="1311">
                  <c:v>-2.8641916379492649E-2</c:v>
                </c:pt>
                <c:pt idx="1312">
                  <c:v>-2.863438944514185E-2</c:v>
                </c:pt>
                <c:pt idx="1313">
                  <c:v>-2.8582440947551691E-2</c:v>
                </c:pt>
                <c:pt idx="1314">
                  <c:v>-2.8576794649301296E-2</c:v>
                </c:pt>
                <c:pt idx="1315">
                  <c:v>-2.8475794099936835E-2</c:v>
                </c:pt>
                <c:pt idx="1316">
                  <c:v>-2.8473550807627479E-2</c:v>
                </c:pt>
                <c:pt idx="1317">
                  <c:v>-2.8463520704120837E-2</c:v>
                </c:pt>
                <c:pt idx="1318">
                  <c:v>-2.8319955731570756E-2</c:v>
                </c:pt>
                <c:pt idx="1319">
                  <c:v>-2.8268965905905441E-2</c:v>
                </c:pt>
                <c:pt idx="1320">
                  <c:v>-2.8238785305083614E-2</c:v>
                </c:pt>
                <c:pt idx="1321">
                  <c:v>-2.8234987423312097E-2</c:v>
                </c:pt>
                <c:pt idx="1322">
                  <c:v>-2.8041763343612858E-2</c:v>
                </c:pt>
                <c:pt idx="1323">
                  <c:v>-2.7994418300557267E-2</c:v>
                </c:pt>
                <c:pt idx="1324">
                  <c:v>-2.7912305995813846E-2</c:v>
                </c:pt>
                <c:pt idx="1325">
                  <c:v>-2.7906300707826404E-2</c:v>
                </c:pt>
                <c:pt idx="1326">
                  <c:v>-2.790083396455445E-2</c:v>
                </c:pt>
                <c:pt idx="1327">
                  <c:v>-2.7848460874914771E-2</c:v>
                </c:pt>
                <c:pt idx="1328">
                  <c:v>-2.7820960714994181E-2</c:v>
                </c:pt>
                <c:pt idx="1329">
                  <c:v>-2.7726736759941972E-2</c:v>
                </c:pt>
                <c:pt idx="1330">
                  <c:v>-2.7678354704298691E-2</c:v>
                </c:pt>
                <c:pt idx="1331">
                  <c:v>-2.7608375353252113E-2</c:v>
                </c:pt>
                <c:pt idx="1332">
                  <c:v>-2.7600013404932455E-2</c:v>
                </c:pt>
                <c:pt idx="1333">
                  <c:v>-2.7549757340890935E-2</c:v>
                </c:pt>
                <c:pt idx="1334">
                  <c:v>-2.7427565388022934E-2</c:v>
                </c:pt>
                <c:pt idx="1335">
                  <c:v>-2.7395754593103172E-2</c:v>
                </c:pt>
                <c:pt idx="1336">
                  <c:v>-2.7352569211270161E-2</c:v>
                </c:pt>
                <c:pt idx="1337">
                  <c:v>-2.7349164175507368E-2</c:v>
                </c:pt>
                <c:pt idx="1338">
                  <c:v>-2.7340055174512878E-2</c:v>
                </c:pt>
                <c:pt idx="1339">
                  <c:v>-2.7305032095141568E-2</c:v>
                </c:pt>
                <c:pt idx="1340">
                  <c:v>-2.726680847941132E-2</c:v>
                </c:pt>
                <c:pt idx="1341">
                  <c:v>-2.7244802960016745E-2</c:v>
                </c:pt>
                <c:pt idx="1342">
                  <c:v>-2.7225747324712279E-2</c:v>
                </c:pt>
                <c:pt idx="1343">
                  <c:v>-2.7213066338983349E-2</c:v>
                </c:pt>
                <c:pt idx="1344">
                  <c:v>-2.7157558146668093E-2</c:v>
                </c:pt>
                <c:pt idx="1345">
                  <c:v>-2.7110455144085499E-2</c:v>
                </c:pt>
                <c:pt idx="1346">
                  <c:v>-2.710308091802005E-2</c:v>
                </c:pt>
                <c:pt idx="1347">
                  <c:v>-2.6982965238717793E-2</c:v>
                </c:pt>
                <c:pt idx="1348">
                  <c:v>-2.6802321826649433E-2</c:v>
                </c:pt>
                <c:pt idx="1349">
                  <c:v>-2.6754543808971798E-2</c:v>
                </c:pt>
                <c:pt idx="1350">
                  <c:v>-2.673492897819596E-2</c:v>
                </c:pt>
                <c:pt idx="1351">
                  <c:v>-2.6649942987984843E-2</c:v>
                </c:pt>
                <c:pt idx="1352">
                  <c:v>-2.6516628567626266E-2</c:v>
                </c:pt>
                <c:pt idx="1353">
                  <c:v>-2.6512957931566383E-2</c:v>
                </c:pt>
                <c:pt idx="1354">
                  <c:v>-2.6487008486757113E-2</c:v>
                </c:pt>
                <c:pt idx="1355">
                  <c:v>-2.6473912295372548E-2</c:v>
                </c:pt>
                <c:pt idx="1356">
                  <c:v>-2.6454241573433124E-2</c:v>
                </c:pt>
                <c:pt idx="1357">
                  <c:v>-2.644246388145044E-2</c:v>
                </c:pt>
                <c:pt idx="1358">
                  <c:v>-2.6288366713660638E-2</c:v>
                </c:pt>
                <c:pt idx="1359">
                  <c:v>-2.6146577176054508E-2</c:v>
                </c:pt>
                <c:pt idx="1360">
                  <c:v>-2.6073645127262957E-2</c:v>
                </c:pt>
                <c:pt idx="1361">
                  <c:v>-2.6056901474672434E-2</c:v>
                </c:pt>
                <c:pt idx="1362">
                  <c:v>-2.6032188448380289E-2</c:v>
                </c:pt>
                <c:pt idx="1363">
                  <c:v>-2.602838571394761E-2</c:v>
                </c:pt>
                <c:pt idx="1364">
                  <c:v>-2.5957203188033184E-2</c:v>
                </c:pt>
                <c:pt idx="1365">
                  <c:v>-2.5784703606132497E-2</c:v>
                </c:pt>
                <c:pt idx="1366">
                  <c:v>-2.5733617224757643E-2</c:v>
                </c:pt>
                <c:pt idx="1367">
                  <c:v>-2.5679791106650751E-2</c:v>
                </c:pt>
                <c:pt idx="1368">
                  <c:v>-2.5617991953895802E-2</c:v>
                </c:pt>
                <c:pt idx="1369">
                  <c:v>-2.5567757105326772E-2</c:v>
                </c:pt>
                <c:pt idx="1370">
                  <c:v>-2.5405412013735584E-2</c:v>
                </c:pt>
                <c:pt idx="1371">
                  <c:v>-2.5383771587383808E-2</c:v>
                </c:pt>
                <c:pt idx="1372">
                  <c:v>-2.5368421361660065E-2</c:v>
                </c:pt>
                <c:pt idx="1373">
                  <c:v>-2.5292267357483467E-2</c:v>
                </c:pt>
                <c:pt idx="1374">
                  <c:v>-2.5278562229341328E-2</c:v>
                </c:pt>
                <c:pt idx="1375">
                  <c:v>-2.5219921840388682E-2</c:v>
                </c:pt>
                <c:pt idx="1376">
                  <c:v>-2.5218633773681276E-2</c:v>
                </c:pt>
                <c:pt idx="1377">
                  <c:v>-2.519625626791E-2</c:v>
                </c:pt>
                <c:pt idx="1378">
                  <c:v>-2.5188387224715614E-2</c:v>
                </c:pt>
                <c:pt idx="1379">
                  <c:v>-2.5156549540352513E-2</c:v>
                </c:pt>
                <c:pt idx="1380">
                  <c:v>-2.5150052419832258E-2</c:v>
                </c:pt>
                <c:pt idx="1381">
                  <c:v>-2.504176988163076E-2</c:v>
                </c:pt>
                <c:pt idx="1382">
                  <c:v>-2.5000836868887766E-2</c:v>
                </c:pt>
                <c:pt idx="1383">
                  <c:v>-2.4981930165193456E-2</c:v>
                </c:pt>
                <c:pt idx="1384">
                  <c:v>-2.4978269513835083E-2</c:v>
                </c:pt>
                <c:pt idx="1385">
                  <c:v>-2.4816823798514021E-2</c:v>
                </c:pt>
                <c:pt idx="1386">
                  <c:v>-2.4784697130288302E-2</c:v>
                </c:pt>
                <c:pt idx="1387">
                  <c:v>-2.4764863866495901E-2</c:v>
                </c:pt>
                <c:pt idx="1388">
                  <c:v>-2.4639895373730902E-2</c:v>
                </c:pt>
                <c:pt idx="1389">
                  <c:v>-2.4630624023266767E-2</c:v>
                </c:pt>
                <c:pt idx="1390">
                  <c:v>-2.452522272261326E-2</c:v>
                </c:pt>
                <c:pt idx="1391">
                  <c:v>-2.4468426660628873E-2</c:v>
                </c:pt>
                <c:pt idx="1392">
                  <c:v>-2.446556222015317E-2</c:v>
                </c:pt>
                <c:pt idx="1393">
                  <c:v>-2.4444329544390686E-2</c:v>
                </c:pt>
                <c:pt idx="1394">
                  <c:v>-2.4328613240020225E-2</c:v>
                </c:pt>
                <c:pt idx="1395">
                  <c:v>-2.4302481660628983E-2</c:v>
                </c:pt>
                <c:pt idx="1396">
                  <c:v>-2.4286782526761974E-2</c:v>
                </c:pt>
                <c:pt idx="1397">
                  <c:v>-2.4029941950269973E-2</c:v>
                </c:pt>
                <c:pt idx="1398">
                  <c:v>-2.4019330154602558E-2</c:v>
                </c:pt>
                <c:pt idx="1399">
                  <c:v>-2.3994143943264268E-2</c:v>
                </c:pt>
                <c:pt idx="1400">
                  <c:v>-2.3926511494394842E-2</c:v>
                </c:pt>
                <c:pt idx="1401">
                  <c:v>-2.3921271559804391E-2</c:v>
                </c:pt>
                <c:pt idx="1402">
                  <c:v>-2.3818224072508887E-2</c:v>
                </c:pt>
                <c:pt idx="1403">
                  <c:v>-2.3809101864293192E-2</c:v>
                </c:pt>
                <c:pt idx="1404">
                  <c:v>-2.3718003076783623E-2</c:v>
                </c:pt>
                <c:pt idx="1405">
                  <c:v>-2.3626933302924535E-2</c:v>
                </c:pt>
                <c:pt idx="1406">
                  <c:v>-2.3579404470840282E-2</c:v>
                </c:pt>
                <c:pt idx="1407">
                  <c:v>-2.3579164484545445E-2</c:v>
                </c:pt>
                <c:pt idx="1408">
                  <c:v>-2.3512137750505757E-2</c:v>
                </c:pt>
                <c:pt idx="1409">
                  <c:v>-2.3469470226069045E-2</c:v>
                </c:pt>
                <c:pt idx="1410">
                  <c:v>-2.345051444958679E-2</c:v>
                </c:pt>
                <c:pt idx="1411">
                  <c:v>-2.3433581521183577E-2</c:v>
                </c:pt>
                <c:pt idx="1412">
                  <c:v>-2.3341176122337326E-2</c:v>
                </c:pt>
                <c:pt idx="1413">
                  <c:v>-2.3294929831426558E-2</c:v>
                </c:pt>
                <c:pt idx="1414">
                  <c:v>-2.3235947699533632E-2</c:v>
                </c:pt>
                <c:pt idx="1415">
                  <c:v>-2.3128342889713216E-2</c:v>
                </c:pt>
                <c:pt idx="1416">
                  <c:v>-2.3047082042739198E-2</c:v>
                </c:pt>
                <c:pt idx="1417">
                  <c:v>-2.299047330371029E-2</c:v>
                </c:pt>
                <c:pt idx="1418">
                  <c:v>-2.2953778148201209E-2</c:v>
                </c:pt>
                <c:pt idx="1419">
                  <c:v>-2.2937293490559285E-2</c:v>
                </c:pt>
                <c:pt idx="1420">
                  <c:v>-2.2886803900630026E-2</c:v>
                </c:pt>
                <c:pt idx="1421">
                  <c:v>-2.2798321895691309E-2</c:v>
                </c:pt>
                <c:pt idx="1422">
                  <c:v>-2.2603913193104064E-2</c:v>
                </c:pt>
                <c:pt idx="1423">
                  <c:v>-2.2459556284409654E-2</c:v>
                </c:pt>
                <c:pt idx="1424">
                  <c:v>-2.2435921096468081E-2</c:v>
                </c:pt>
                <c:pt idx="1425">
                  <c:v>-2.2433082776015634E-2</c:v>
                </c:pt>
                <c:pt idx="1426">
                  <c:v>-2.2421204035230735E-2</c:v>
                </c:pt>
                <c:pt idx="1427">
                  <c:v>-2.2393245755201407E-2</c:v>
                </c:pt>
                <c:pt idx="1428">
                  <c:v>-2.2389779784638408E-2</c:v>
                </c:pt>
                <c:pt idx="1429">
                  <c:v>-2.2344093225205475E-2</c:v>
                </c:pt>
                <c:pt idx="1430">
                  <c:v>-2.2290725668056566E-2</c:v>
                </c:pt>
                <c:pt idx="1431">
                  <c:v>-2.2226648559624751E-2</c:v>
                </c:pt>
                <c:pt idx="1432">
                  <c:v>-2.2217769126428255E-2</c:v>
                </c:pt>
                <c:pt idx="1433">
                  <c:v>-2.219182390933061E-2</c:v>
                </c:pt>
                <c:pt idx="1434">
                  <c:v>-2.2150597658295523E-2</c:v>
                </c:pt>
                <c:pt idx="1435">
                  <c:v>-2.2051737071045907E-2</c:v>
                </c:pt>
                <c:pt idx="1436">
                  <c:v>-2.2001020252959469E-2</c:v>
                </c:pt>
                <c:pt idx="1437">
                  <c:v>-2.1989145839545809E-2</c:v>
                </c:pt>
                <c:pt idx="1438">
                  <c:v>-2.1923683444793118E-2</c:v>
                </c:pt>
                <c:pt idx="1439">
                  <c:v>-2.1804240163005861E-2</c:v>
                </c:pt>
                <c:pt idx="1440">
                  <c:v>-2.1791651346559804E-2</c:v>
                </c:pt>
                <c:pt idx="1441">
                  <c:v>-2.1790194475131419E-2</c:v>
                </c:pt>
                <c:pt idx="1442">
                  <c:v>-2.1706049052892529E-2</c:v>
                </c:pt>
                <c:pt idx="1443">
                  <c:v>-2.1663183615332815E-2</c:v>
                </c:pt>
                <c:pt idx="1444">
                  <c:v>-2.1523938095791562E-2</c:v>
                </c:pt>
                <c:pt idx="1445">
                  <c:v>-2.1486868974744167E-2</c:v>
                </c:pt>
                <c:pt idx="1446">
                  <c:v>-2.1462337026278977E-2</c:v>
                </c:pt>
                <c:pt idx="1447">
                  <c:v>-2.140329182065781E-2</c:v>
                </c:pt>
                <c:pt idx="1448">
                  <c:v>-2.1362490518493593E-2</c:v>
                </c:pt>
                <c:pt idx="1449">
                  <c:v>-2.131256212942878E-2</c:v>
                </c:pt>
                <c:pt idx="1450">
                  <c:v>-2.1192746532379791E-2</c:v>
                </c:pt>
                <c:pt idx="1451">
                  <c:v>-2.1190233878352172E-2</c:v>
                </c:pt>
                <c:pt idx="1452">
                  <c:v>-2.1033551327612976E-2</c:v>
                </c:pt>
                <c:pt idx="1453">
                  <c:v>-2.1032508472505929E-2</c:v>
                </c:pt>
                <c:pt idx="1454">
                  <c:v>-2.1009338541942313E-2</c:v>
                </c:pt>
                <c:pt idx="1455">
                  <c:v>-2.0955675635300874E-2</c:v>
                </c:pt>
                <c:pt idx="1456">
                  <c:v>-2.0815440099696936E-2</c:v>
                </c:pt>
                <c:pt idx="1457">
                  <c:v>-2.0720132755950083E-2</c:v>
                </c:pt>
                <c:pt idx="1458">
                  <c:v>-2.0707453099761297E-2</c:v>
                </c:pt>
                <c:pt idx="1459">
                  <c:v>-2.0438611433472809E-2</c:v>
                </c:pt>
                <c:pt idx="1460">
                  <c:v>-2.0429888583044731E-2</c:v>
                </c:pt>
                <c:pt idx="1461">
                  <c:v>-2.042966393416723E-2</c:v>
                </c:pt>
                <c:pt idx="1462">
                  <c:v>-2.0410395326416975E-2</c:v>
                </c:pt>
                <c:pt idx="1463">
                  <c:v>-2.0401427119084214E-2</c:v>
                </c:pt>
                <c:pt idx="1464">
                  <c:v>-2.0391054998766367E-2</c:v>
                </c:pt>
                <c:pt idx="1465">
                  <c:v>-2.0376893256130346E-2</c:v>
                </c:pt>
                <c:pt idx="1466">
                  <c:v>-2.0361809016491761E-2</c:v>
                </c:pt>
                <c:pt idx="1467">
                  <c:v>-2.0274643289873384E-2</c:v>
                </c:pt>
                <c:pt idx="1468">
                  <c:v>-2.0258363869363749E-2</c:v>
                </c:pt>
                <c:pt idx="1469">
                  <c:v>-2.0177535122649415E-2</c:v>
                </c:pt>
                <c:pt idx="1470">
                  <c:v>-2.0143337027904828E-2</c:v>
                </c:pt>
                <c:pt idx="1471">
                  <c:v>-2.0081253438939184E-2</c:v>
                </c:pt>
                <c:pt idx="1472">
                  <c:v>-2.0072243241144205E-2</c:v>
                </c:pt>
                <c:pt idx="1473">
                  <c:v>-2.0020311094361198E-2</c:v>
                </c:pt>
                <c:pt idx="1474">
                  <c:v>-1.9992317773633195E-2</c:v>
                </c:pt>
                <c:pt idx="1475">
                  <c:v>-1.9904194324364965E-2</c:v>
                </c:pt>
                <c:pt idx="1476">
                  <c:v>-1.9873850783111546E-2</c:v>
                </c:pt>
                <c:pt idx="1477">
                  <c:v>-1.9865271998734224E-2</c:v>
                </c:pt>
                <c:pt idx="1478">
                  <c:v>-1.9686350574802058E-2</c:v>
                </c:pt>
                <c:pt idx="1479">
                  <c:v>-1.9620366167879988E-2</c:v>
                </c:pt>
                <c:pt idx="1480">
                  <c:v>-1.9606410903607929E-2</c:v>
                </c:pt>
                <c:pt idx="1481">
                  <c:v>-1.95951546238744E-2</c:v>
                </c:pt>
                <c:pt idx="1482">
                  <c:v>-1.9590397449473551E-2</c:v>
                </c:pt>
                <c:pt idx="1483">
                  <c:v>-1.9589506079521923E-2</c:v>
                </c:pt>
                <c:pt idx="1484">
                  <c:v>-1.9476945997184636E-2</c:v>
                </c:pt>
                <c:pt idx="1485">
                  <c:v>-1.9362996675141186E-2</c:v>
                </c:pt>
                <c:pt idx="1486">
                  <c:v>-1.9306738654141675E-2</c:v>
                </c:pt>
                <c:pt idx="1487">
                  <c:v>-1.9294773271140375E-2</c:v>
                </c:pt>
                <c:pt idx="1488">
                  <c:v>-1.9284771999765415E-2</c:v>
                </c:pt>
                <c:pt idx="1489">
                  <c:v>-1.9241495052956359E-2</c:v>
                </c:pt>
                <c:pt idx="1490">
                  <c:v>-1.9228172626105655E-2</c:v>
                </c:pt>
                <c:pt idx="1491">
                  <c:v>-1.9208730176545341E-2</c:v>
                </c:pt>
                <c:pt idx="1492">
                  <c:v>-1.9207498712553561E-2</c:v>
                </c:pt>
                <c:pt idx="1493">
                  <c:v>-1.9176142565709764E-2</c:v>
                </c:pt>
                <c:pt idx="1494">
                  <c:v>-1.9119076835106941E-2</c:v>
                </c:pt>
                <c:pt idx="1495">
                  <c:v>-1.9101890763095319E-2</c:v>
                </c:pt>
                <c:pt idx="1496">
                  <c:v>-1.9043575813389446E-2</c:v>
                </c:pt>
                <c:pt idx="1497">
                  <c:v>-1.9036105615796606E-2</c:v>
                </c:pt>
                <c:pt idx="1498">
                  <c:v>-1.8952050451674141E-2</c:v>
                </c:pt>
                <c:pt idx="1499">
                  <c:v>-1.86902896118466E-2</c:v>
                </c:pt>
                <c:pt idx="1500">
                  <c:v>-1.8582195518473954E-2</c:v>
                </c:pt>
                <c:pt idx="1501">
                  <c:v>-1.8502658318232057E-2</c:v>
                </c:pt>
                <c:pt idx="1502">
                  <c:v>-1.8450610907426723E-2</c:v>
                </c:pt>
                <c:pt idx="1503">
                  <c:v>-1.8421863852114084E-2</c:v>
                </c:pt>
                <c:pt idx="1504">
                  <c:v>-1.842061434524489E-2</c:v>
                </c:pt>
                <c:pt idx="1505">
                  <c:v>-1.8401572137493383E-2</c:v>
                </c:pt>
                <c:pt idx="1506">
                  <c:v>-1.8398777191984461E-2</c:v>
                </c:pt>
                <c:pt idx="1507">
                  <c:v>-1.8372927940852768E-2</c:v>
                </c:pt>
                <c:pt idx="1508">
                  <c:v>-1.8369319147530261E-2</c:v>
                </c:pt>
                <c:pt idx="1509">
                  <c:v>-1.833067776251629E-2</c:v>
                </c:pt>
                <c:pt idx="1510">
                  <c:v>-1.8316054028102768E-2</c:v>
                </c:pt>
                <c:pt idx="1511">
                  <c:v>-1.8265702518931337E-2</c:v>
                </c:pt>
                <c:pt idx="1512">
                  <c:v>-1.8224497104670778E-2</c:v>
                </c:pt>
                <c:pt idx="1513">
                  <c:v>-1.8192766043987452E-2</c:v>
                </c:pt>
                <c:pt idx="1514">
                  <c:v>-1.8091847286032192E-2</c:v>
                </c:pt>
                <c:pt idx="1515">
                  <c:v>-1.8079970393354849E-2</c:v>
                </c:pt>
                <c:pt idx="1516">
                  <c:v>-1.8076445251969608E-2</c:v>
                </c:pt>
                <c:pt idx="1517">
                  <c:v>-1.8011453713369541E-2</c:v>
                </c:pt>
                <c:pt idx="1518">
                  <c:v>-1.795249179467262E-2</c:v>
                </c:pt>
                <c:pt idx="1519">
                  <c:v>-1.7945052069844647E-2</c:v>
                </c:pt>
                <c:pt idx="1520">
                  <c:v>-1.7734931807314003E-2</c:v>
                </c:pt>
                <c:pt idx="1521">
                  <c:v>-1.7691084636700216E-2</c:v>
                </c:pt>
                <c:pt idx="1522">
                  <c:v>-1.7627287071981579E-2</c:v>
                </c:pt>
                <c:pt idx="1523">
                  <c:v>-1.7597285493774706E-2</c:v>
                </c:pt>
                <c:pt idx="1524">
                  <c:v>-1.7596082445150318E-2</c:v>
                </c:pt>
                <c:pt idx="1525">
                  <c:v>-1.7574995618792277E-2</c:v>
                </c:pt>
                <c:pt idx="1526">
                  <c:v>-1.7524033733419597E-2</c:v>
                </c:pt>
                <c:pt idx="1527">
                  <c:v>-1.745291433068985E-2</c:v>
                </c:pt>
                <c:pt idx="1528">
                  <c:v>-1.7396424329870541E-2</c:v>
                </c:pt>
                <c:pt idx="1529">
                  <c:v>-1.7363175947036735E-2</c:v>
                </c:pt>
                <c:pt idx="1530">
                  <c:v>-1.7343874355632338E-2</c:v>
                </c:pt>
                <c:pt idx="1531">
                  <c:v>-1.7283087709289546E-2</c:v>
                </c:pt>
                <c:pt idx="1532">
                  <c:v>-1.7276143397166543E-2</c:v>
                </c:pt>
                <c:pt idx="1533">
                  <c:v>-1.7254424385622191E-2</c:v>
                </c:pt>
                <c:pt idx="1534">
                  <c:v>-1.7207379756472574E-2</c:v>
                </c:pt>
                <c:pt idx="1535">
                  <c:v>-1.7166525346973827E-2</c:v>
                </c:pt>
                <c:pt idx="1536">
                  <c:v>-1.7153714281041954E-2</c:v>
                </c:pt>
                <c:pt idx="1537">
                  <c:v>-1.7153547174834971E-2</c:v>
                </c:pt>
                <c:pt idx="1538">
                  <c:v>-1.7152362131232501E-2</c:v>
                </c:pt>
                <c:pt idx="1539">
                  <c:v>-1.7124748351993069E-2</c:v>
                </c:pt>
                <c:pt idx="1540">
                  <c:v>-1.7026987439495156E-2</c:v>
                </c:pt>
                <c:pt idx="1541">
                  <c:v>-1.6983548039254726E-2</c:v>
                </c:pt>
                <c:pt idx="1542">
                  <c:v>-1.6858876917354326E-2</c:v>
                </c:pt>
                <c:pt idx="1543">
                  <c:v>-1.6805197922951987E-2</c:v>
                </c:pt>
                <c:pt idx="1544">
                  <c:v>-1.6769144465121677E-2</c:v>
                </c:pt>
                <c:pt idx="1545">
                  <c:v>-1.675729499096934E-2</c:v>
                </c:pt>
                <c:pt idx="1546">
                  <c:v>-1.6649106898734334E-2</c:v>
                </c:pt>
                <c:pt idx="1547">
                  <c:v>-1.6403778764362498E-2</c:v>
                </c:pt>
                <c:pt idx="1548">
                  <c:v>-1.6338861303281216E-2</c:v>
                </c:pt>
                <c:pt idx="1549">
                  <c:v>-1.6316579565977096E-2</c:v>
                </c:pt>
                <c:pt idx="1550">
                  <c:v>-1.616733545915594E-2</c:v>
                </c:pt>
                <c:pt idx="1551">
                  <c:v>-1.6164548303179593E-2</c:v>
                </c:pt>
                <c:pt idx="1552">
                  <c:v>-1.6049779350257531E-2</c:v>
                </c:pt>
                <c:pt idx="1553">
                  <c:v>-1.6024661210364166E-2</c:v>
                </c:pt>
                <c:pt idx="1554">
                  <c:v>-1.5990757065331707E-2</c:v>
                </c:pt>
                <c:pt idx="1555">
                  <c:v>-1.5913062448215887E-2</c:v>
                </c:pt>
                <c:pt idx="1556">
                  <c:v>-1.5904686076322117E-2</c:v>
                </c:pt>
                <c:pt idx="1557">
                  <c:v>-1.588699153225126E-2</c:v>
                </c:pt>
                <c:pt idx="1558">
                  <c:v>-1.5886963829279677E-2</c:v>
                </c:pt>
                <c:pt idx="1559">
                  <c:v>-1.5797627912842671E-2</c:v>
                </c:pt>
                <c:pt idx="1560">
                  <c:v>-1.5758246685842248E-2</c:v>
                </c:pt>
                <c:pt idx="1561">
                  <c:v>-1.5750276473240565E-2</c:v>
                </c:pt>
                <c:pt idx="1562">
                  <c:v>-1.5748491763885708E-2</c:v>
                </c:pt>
                <c:pt idx="1563">
                  <c:v>-1.5733867608147434E-2</c:v>
                </c:pt>
                <c:pt idx="1564">
                  <c:v>-1.57258923360033E-2</c:v>
                </c:pt>
                <c:pt idx="1565">
                  <c:v>-1.5679586483200114E-2</c:v>
                </c:pt>
                <c:pt idx="1566">
                  <c:v>-1.566801085308589E-2</c:v>
                </c:pt>
                <c:pt idx="1567">
                  <c:v>-1.5628219022139955E-2</c:v>
                </c:pt>
                <c:pt idx="1568">
                  <c:v>-1.562800402788056E-2</c:v>
                </c:pt>
                <c:pt idx="1569">
                  <c:v>-1.5616567338922027E-2</c:v>
                </c:pt>
                <c:pt idx="1570">
                  <c:v>-1.5580262427314362E-2</c:v>
                </c:pt>
                <c:pt idx="1571">
                  <c:v>-1.557911592661021E-2</c:v>
                </c:pt>
                <c:pt idx="1572">
                  <c:v>-1.5561574998676386E-2</c:v>
                </c:pt>
                <c:pt idx="1573">
                  <c:v>-1.5550322163935038E-2</c:v>
                </c:pt>
                <c:pt idx="1574">
                  <c:v>-1.5479293592845278E-2</c:v>
                </c:pt>
                <c:pt idx="1575">
                  <c:v>-1.5454004925367526E-2</c:v>
                </c:pt>
                <c:pt idx="1576">
                  <c:v>-1.5440532752367453E-2</c:v>
                </c:pt>
                <c:pt idx="1577">
                  <c:v>-1.5417674618282473E-2</c:v>
                </c:pt>
                <c:pt idx="1578">
                  <c:v>-1.5354530784283837E-2</c:v>
                </c:pt>
                <c:pt idx="1579">
                  <c:v>-1.5321905588269291E-2</c:v>
                </c:pt>
                <c:pt idx="1580">
                  <c:v>-1.5287478201267191E-2</c:v>
                </c:pt>
                <c:pt idx="1581">
                  <c:v>-1.5265145349838916E-2</c:v>
                </c:pt>
                <c:pt idx="1582">
                  <c:v>-1.5248492411346626E-2</c:v>
                </c:pt>
                <c:pt idx="1583">
                  <c:v>-1.5236160406062571E-2</c:v>
                </c:pt>
                <c:pt idx="1584">
                  <c:v>-1.5049583736994832E-2</c:v>
                </c:pt>
                <c:pt idx="1585">
                  <c:v>-1.4999787733565029E-2</c:v>
                </c:pt>
                <c:pt idx="1586">
                  <c:v>-1.4911434233006116E-2</c:v>
                </c:pt>
                <c:pt idx="1587">
                  <c:v>-1.4813314839956071E-2</c:v>
                </c:pt>
                <c:pt idx="1588">
                  <c:v>-1.4788587483365534E-2</c:v>
                </c:pt>
                <c:pt idx="1589">
                  <c:v>-1.4766220913912886E-2</c:v>
                </c:pt>
                <c:pt idx="1590">
                  <c:v>-1.4696737214270561E-2</c:v>
                </c:pt>
                <c:pt idx="1591">
                  <c:v>-1.4669488975699974E-2</c:v>
                </c:pt>
                <c:pt idx="1592">
                  <c:v>-1.4632120905281432E-2</c:v>
                </c:pt>
                <c:pt idx="1593">
                  <c:v>-1.4608250891880337E-2</c:v>
                </c:pt>
                <c:pt idx="1594">
                  <c:v>-1.4579863746926991E-2</c:v>
                </c:pt>
                <c:pt idx="1595">
                  <c:v>-1.4573338809346414E-2</c:v>
                </c:pt>
                <c:pt idx="1596">
                  <c:v>-1.4478485936955887E-2</c:v>
                </c:pt>
                <c:pt idx="1597">
                  <c:v>-1.4309560586498571E-2</c:v>
                </c:pt>
                <c:pt idx="1598">
                  <c:v>-1.4239205776903407E-2</c:v>
                </c:pt>
                <c:pt idx="1599">
                  <c:v>-1.4199515988847611E-2</c:v>
                </c:pt>
                <c:pt idx="1600">
                  <c:v>-1.4192823868677706E-2</c:v>
                </c:pt>
                <c:pt idx="1601">
                  <c:v>-1.4174058783465227E-2</c:v>
                </c:pt>
                <c:pt idx="1602">
                  <c:v>-1.4088605815365529E-2</c:v>
                </c:pt>
                <c:pt idx="1603">
                  <c:v>-1.3980222139783449E-2</c:v>
                </c:pt>
                <c:pt idx="1604">
                  <c:v>-1.3940779889010657E-2</c:v>
                </c:pt>
                <c:pt idx="1605">
                  <c:v>-1.3939388022404131E-2</c:v>
                </c:pt>
                <c:pt idx="1606">
                  <c:v>-1.3843778643188864E-2</c:v>
                </c:pt>
                <c:pt idx="1607">
                  <c:v>-1.3775137620414379E-2</c:v>
                </c:pt>
                <c:pt idx="1608">
                  <c:v>-1.3772321220254957E-2</c:v>
                </c:pt>
                <c:pt idx="1609">
                  <c:v>-1.3747271673368089E-2</c:v>
                </c:pt>
                <c:pt idx="1610">
                  <c:v>-1.3646862316592845E-2</c:v>
                </c:pt>
                <c:pt idx="1611">
                  <c:v>-1.3592272440686393E-2</c:v>
                </c:pt>
                <c:pt idx="1612">
                  <c:v>-1.3553828263691337E-2</c:v>
                </c:pt>
                <c:pt idx="1613">
                  <c:v>-1.3533465511408882E-2</c:v>
                </c:pt>
                <c:pt idx="1614">
                  <c:v>-1.3489666213852614E-2</c:v>
                </c:pt>
                <c:pt idx="1615">
                  <c:v>-1.3467960389805023E-2</c:v>
                </c:pt>
                <c:pt idx="1616">
                  <c:v>-1.3439286115585092E-2</c:v>
                </c:pt>
                <c:pt idx="1617">
                  <c:v>-1.3437653001863836E-2</c:v>
                </c:pt>
                <c:pt idx="1618">
                  <c:v>-1.3246453388662816E-2</c:v>
                </c:pt>
                <c:pt idx="1619">
                  <c:v>-1.3210637949127357E-2</c:v>
                </c:pt>
                <c:pt idx="1620">
                  <c:v>-1.3186136814021032E-2</c:v>
                </c:pt>
                <c:pt idx="1621">
                  <c:v>-1.3125393613221181E-2</c:v>
                </c:pt>
                <c:pt idx="1622">
                  <c:v>-1.3041319291145048E-2</c:v>
                </c:pt>
                <c:pt idx="1623">
                  <c:v>-1.3028952170904162E-2</c:v>
                </c:pt>
                <c:pt idx="1624">
                  <c:v>-1.2996886334762703E-2</c:v>
                </c:pt>
                <c:pt idx="1625">
                  <c:v>-1.2989560792505461E-2</c:v>
                </c:pt>
                <c:pt idx="1626">
                  <c:v>-1.2962357536608793E-2</c:v>
                </c:pt>
                <c:pt idx="1627">
                  <c:v>-1.2960981150331174E-2</c:v>
                </c:pt>
                <c:pt idx="1628">
                  <c:v>-1.2942332928548295E-2</c:v>
                </c:pt>
                <c:pt idx="1629">
                  <c:v>-1.28971297051933E-2</c:v>
                </c:pt>
                <c:pt idx="1630">
                  <c:v>-1.2861162610615873E-2</c:v>
                </c:pt>
                <c:pt idx="1631">
                  <c:v>-1.2844629373252481E-2</c:v>
                </c:pt>
                <c:pt idx="1632">
                  <c:v>-1.2804776645771176E-2</c:v>
                </c:pt>
                <c:pt idx="1633">
                  <c:v>-1.266178145840624E-2</c:v>
                </c:pt>
                <c:pt idx="1634">
                  <c:v>-1.2572150213192024E-2</c:v>
                </c:pt>
                <c:pt idx="1635">
                  <c:v>-1.2495049333794306E-2</c:v>
                </c:pt>
                <c:pt idx="1636">
                  <c:v>-1.2473043645463089E-2</c:v>
                </c:pt>
                <c:pt idx="1637">
                  <c:v>-1.243530161965567E-2</c:v>
                </c:pt>
                <c:pt idx="1638">
                  <c:v>-1.2380449123943427E-2</c:v>
                </c:pt>
                <c:pt idx="1639">
                  <c:v>-1.236476956403898E-2</c:v>
                </c:pt>
                <c:pt idx="1640">
                  <c:v>-1.2364558673409909E-2</c:v>
                </c:pt>
                <c:pt idx="1641">
                  <c:v>-1.2337308812283565E-2</c:v>
                </c:pt>
                <c:pt idx="1642">
                  <c:v>-1.2318568110811556E-2</c:v>
                </c:pt>
                <c:pt idx="1643">
                  <c:v>-1.2312785784011404E-2</c:v>
                </c:pt>
                <c:pt idx="1644">
                  <c:v>-1.2312392255994231E-2</c:v>
                </c:pt>
                <c:pt idx="1645">
                  <c:v>-1.226980074603512E-2</c:v>
                </c:pt>
                <c:pt idx="1646">
                  <c:v>-1.2204697711213353E-2</c:v>
                </c:pt>
                <c:pt idx="1647">
                  <c:v>-1.2112221971399939E-2</c:v>
                </c:pt>
                <c:pt idx="1648">
                  <c:v>-1.1992954191166194E-2</c:v>
                </c:pt>
                <c:pt idx="1649">
                  <c:v>-1.1951559486507612E-2</c:v>
                </c:pt>
                <c:pt idx="1650">
                  <c:v>-1.1702304486176818E-2</c:v>
                </c:pt>
                <c:pt idx="1651">
                  <c:v>-1.1693066441499145E-2</c:v>
                </c:pt>
                <c:pt idx="1652">
                  <c:v>-1.1530604302584901E-2</c:v>
                </c:pt>
                <c:pt idx="1653">
                  <c:v>-1.1420564061521477E-2</c:v>
                </c:pt>
                <c:pt idx="1654">
                  <c:v>-1.1358375036376822E-2</c:v>
                </c:pt>
                <c:pt idx="1655">
                  <c:v>-1.1357824164846653E-2</c:v>
                </c:pt>
                <c:pt idx="1656">
                  <c:v>-1.1249934354657043E-2</c:v>
                </c:pt>
                <c:pt idx="1657">
                  <c:v>-1.1245032584627501E-2</c:v>
                </c:pt>
                <c:pt idx="1658">
                  <c:v>-1.1211581317700392E-2</c:v>
                </c:pt>
                <c:pt idx="1659">
                  <c:v>-1.1175561578660065E-2</c:v>
                </c:pt>
                <c:pt idx="1660">
                  <c:v>-1.1143929864379287E-2</c:v>
                </c:pt>
                <c:pt idx="1661">
                  <c:v>-1.1071748087040034E-2</c:v>
                </c:pt>
                <c:pt idx="1662">
                  <c:v>-1.0995237564147664E-2</c:v>
                </c:pt>
                <c:pt idx="1663">
                  <c:v>-1.0963071920679579E-2</c:v>
                </c:pt>
                <c:pt idx="1664">
                  <c:v>-1.0929003714095775E-2</c:v>
                </c:pt>
                <c:pt idx="1665">
                  <c:v>-1.0876546445516166E-2</c:v>
                </c:pt>
                <c:pt idx="1666">
                  <c:v>-1.0737853729371305E-2</c:v>
                </c:pt>
                <c:pt idx="1667">
                  <c:v>-1.073715149410992E-2</c:v>
                </c:pt>
                <c:pt idx="1668">
                  <c:v>-1.0665014724249855E-2</c:v>
                </c:pt>
                <c:pt idx="1669">
                  <c:v>-1.0616943692583369E-2</c:v>
                </c:pt>
                <c:pt idx="1670">
                  <c:v>-1.0616863747337502E-2</c:v>
                </c:pt>
                <c:pt idx="1671">
                  <c:v>-1.0589523546489676E-2</c:v>
                </c:pt>
                <c:pt idx="1672">
                  <c:v>-1.0587971702449628E-2</c:v>
                </c:pt>
                <c:pt idx="1673">
                  <c:v>-1.0560978575069102E-2</c:v>
                </c:pt>
                <c:pt idx="1674">
                  <c:v>-1.0469337881756191E-2</c:v>
                </c:pt>
                <c:pt idx="1675">
                  <c:v>-1.0423531093453953E-2</c:v>
                </c:pt>
                <c:pt idx="1676">
                  <c:v>-1.0337268431974689E-2</c:v>
                </c:pt>
                <c:pt idx="1677">
                  <c:v>-1.0326752857375832E-2</c:v>
                </c:pt>
                <c:pt idx="1678">
                  <c:v>-1.0281535054940449E-2</c:v>
                </c:pt>
                <c:pt idx="1679">
                  <c:v>-1.0255055378740052E-2</c:v>
                </c:pt>
                <c:pt idx="1680">
                  <c:v>-1.0213490799871883E-2</c:v>
                </c:pt>
                <c:pt idx="1681">
                  <c:v>-1.0098027085596595E-2</c:v>
                </c:pt>
                <c:pt idx="1682">
                  <c:v>-9.9853661188959997E-3</c:v>
                </c:pt>
                <c:pt idx="1683">
                  <c:v>-9.9663304530982488E-3</c:v>
                </c:pt>
                <c:pt idx="1684">
                  <c:v>-9.9223577070636226E-3</c:v>
                </c:pt>
                <c:pt idx="1685">
                  <c:v>-9.868159178183955E-3</c:v>
                </c:pt>
                <c:pt idx="1686">
                  <c:v>-9.7524026572239908E-3</c:v>
                </c:pt>
                <c:pt idx="1687">
                  <c:v>-9.7413327342104061E-3</c:v>
                </c:pt>
                <c:pt idx="1688">
                  <c:v>-9.7387950807070744E-3</c:v>
                </c:pt>
                <c:pt idx="1689">
                  <c:v>-9.5311482653102075E-3</c:v>
                </c:pt>
                <c:pt idx="1690">
                  <c:v>-9.3946234327743072E-3</c:v>
                </c:pt>
                <c:pt idx="1691">
                  <c:v>-9.3736173540625023E-3</c:v>
                </c:pt>
                <c:pt idx="1692">
                  <c:v>-9.3569684783357809E-3</c:v>
                </c:pt>
                <c:pt idx="1693">
                  <c:v>-9.3544124065231271E-3</c:v>
                </c:pt>
                <c:pt idx="1694">
                  <c:v>-9.2705966953645635E-3</c:v>
                </c:pt>
                <c:pt idx="1695">
                  <c:v>-9.2077487877427755E-3</c:v>
                </c:pt>
                <c:pt idx="1696">
                  <c:v>-9.064787715822642E-3</c:v>
                </c:pt>
                <c:pt idx="1697">
                  <c:v>-9.058104304397574E-3</c:v>
                </c:pt>
                <c:pt idx="1698">
                  <c:v>-9.0501382444985179E-3</c:v>
                </c:pt>
                <c:pt idx="1699">
                  <c:v>-8.9928095417323162E-3</c:v>
                </c:pt>
                <c:pt idx="1700">
                  <c:v>-8.9908347213252249E-3</c:v>
                </c:pt>
                <c:pt idx="1701">
                  <c:v>-8.9841727142894179E-3</c:v>
                </c:pt>
                <c:pt idx="1702">
                  <c:v>-8.8794633558083591E-3</c:v>
                </c:pt>
                <c:pt idx="1703">
                  <c:v>-8.8685730709489041E-3</c:v>
                </c:pt>
                <c:pt idx="1704">
                  <c:v>-8.8638615023786116E-3</c:v>
                </c:pt>
                <c:pt idx="1705">
                  <c:v>-8.8323610316611845E-3</c:v>
                </c:pt>
                <c:pt idx="1706">
                  <c:v>-8.8146822094855581E-3</c:v>
                </c:pt>
                <c:pt idx="1707">
                  <c:v>-8.7269926080425497E-3</c:v>
                </c:pt>
                <c:pt idx="1708">
                  <c:v>-8.7034252861682981E-3</c:v>
                </c:pt>
                <c:pt idx="1709">
                  <c:v>-8.5845408912772481E-3</c:v>
                </c:pt>
                <c:pt idx="1710">
                  <c:v>-8.5643095535341551E-3</c:v>
                </c:pt>
                <c:pt idx="1711">
                  <c:v>-8.5539093587310155E-3</c:v>
                </c:pt>
                <c:pt idx="1712">
                  <c:v>-8.5299571560533138E-3</c:v>
                </c:pt>
                <c:pt idx="1713">
                  <c:v>-8.4757604750252957E-3</c:v>
                </c:pt>
                <c:pt idx="1714">
                  <c:v>-8.3776189653125277E-3</c:v>
                </c:pt>
                <c:pt idx="1715">
                  <c:v>-8.3717179290818677E-3</c:v>
                </c:pt>
                <c:pt idx="1716">
                  <c:v>-8.3118499359217113E-3</c:v>
                </c:pt>
                <c:pt idx="1717">
                  <c:v>-8.3106655932695395E-3</c:v>
                </c:pt>
                <c:pt idx="1718">
                  <c:v>-8.2395928103305982E-3</c:v>
                </c:pt>
                <c:pt idx="1719">
                  <c:v>-8.2265484519917775E-3</c:v>
                </c:pt>
                <c:pt idx="1720">
                  <c:v>-8.2071149223129636E-3</c:v>
                </c:pt>
                <c:pt idx="1721">
                  <c:v>-8.1980287342577896E-3</c:v>
                </c:pt>
                <c:pt idx="1722">
                  <c:v>-8.1903207366857966E-3</c:v>
                </c:pt>
                <c:pt idx="1723">
                  <c:v>-8.178764613325562E-3</c:v>
                </c:pt>
                <c:pt idx="1724">
                  <c:v>-8.1143273356497625E-3</c:v>
                </c:pt>
                <c:pt idx="1725">
                  <c:v>-8.0946954801648374E-3</c:v>
                </c:pt>
                <c:pt idx="1726">
                  <c:v>-8.0676248301130293E-3</c:v>
                </c:pt>
                <c:pt idx="1727">
                  <c:v>-8.0336918799776003E-3</c:v>
                </c:pt>
                <c:pt idx="1728">
                  <c:v>-8.0329231277600499E-3</c:v>
                </c:pt>
                <c:pt idx="1729">
                  <c:v>-8.0248204665738232E-3</c:v>
                </c:pt>
                <c:pt idx="1730">
                  <c:v>-7.8632827711035969E-3</c:v>
                </c:pt>
                <c:pt idx="1731">
                  <c:v>-7.8434102651636639E-3</c:v>
                </c:pt>
                <c:pt idx="1732">
                  <c:v>-7.843155253941414E-3</c:v>
                </c:pt>
                <c:pt idx="1733">
                  <c:v>-7.8327793346121277E-3</c:v>
                </c:pt>
                <c:pt idx="1734">
                  <c:v>-7.8308355284245623E-3</c:v>
                </c:pt>
                <c:pt idx="1735">
                  <c:v>-7.7991195924334011E-3</c:v>
                </c:pt>
                <c:pt idx="1736">
                  <c:v>-7.7781410576251986E-3</c:v>
                </c:pt>
                <c:pt idx="1737">
                  <c:v>-7.6462051981832646E-3</c:v>
                </c:pt>
                <c:pt idx="1738">
                  <c:v>-7.533990491209841E-3</c:v>
                </c:pt>
                <c:pt idx="1739">
                  <c:v>-7.5164723822284119E-3</c:v>
                </c:pt>
                <c:pt idx="1740">
                  <c:v>-7.4792681814868089E-3</c:v>
                </c:pt>
                <c:pt idx="1741">
                  <c:v>-7.4602141067900973E-3</c:v>
                </c:pt>
                <c:pt idx="1742">
                  <c:v>-7.4339994571920309E-3</c:v>
                </c:pt>
                <c:pt idx="1743">
                  <c:v>-7.3882208433005969E-3</c:v>
                </c:pt>
                <c:pt idx="1744">
                  <c:v>-7.3853873237340606E-3</c:v>
                </c:pt>
                <c:pt idx="1745">
                  <c:v>-7.3365295816052445E-3</c:v>
                </c:pt>
                <c:pt idx="1746">
                  <c:v>-7.280007525937382E-3</c:v>
                </c:pt>
                <c:pt idx="1747">
                  <c:v>-7.26581148861416E-3</c:v>
                </c:pt>
                <c:pt idx="1748">
                  <c:v>-6.9929563993640365E-3</c:v>
                </c:pt>
                <c:pt idx="1749">
                  <c:v>-6.942522019814823E-3</c:v>
                </c:pt>
                <c:pt idx="1750">
                  <c:v>-6.9009199956615586E-3</c:v>
                </c:pt>
                <c:pt idx="1751">
                  <c:v>-6.7765488091876547E-3</c:v>
                </c:pt>
                <c:pt idx="1752">
                  <c:v>-6.7760830958661922E-3</c:v>
                </c:pt>
                <c:pt idx="1753">
                  <c:v>-6.7486040721608243E-3</c:v>
                </c:pt>
                <c:pt idx="1754">
                  <c:v>-6.7211593268408087E-3</c:v>
                </c:pt>
                <c:pt idx="1755">
                  <c:v>-6.6650935105597719E-3</c:v>
                </c:pt>
                <c:pt idx="1756">
                  <c:v>-6.6225590206069329E-3</c:v>
                </c:pt>
                <c:pt idx="1757">
                  <c:v>-6.5925494814979002E-3</c:v>
                </c:pt>
                <c:pt idx="1758">
                  <c:v>-6.5760255658305899E-3</c:v>
                </c:pt>
                <c:pt idx="1759">
                  <c:v>-6.4994041005684844E-3</c:v>
                </c:pt>
                <c:pt idx="1760">
                  <c:v>-6.3901072374218382E-3</c:v>
                </c:pt>
                <c:pt idx="1761">
                  <c:v>-6.226333917824789E-3</c:v>
                </c:pt>
                <c:pt idx="1762">
                  <c:v>-6.221387768830744E-3</c:v>
                </c:pt>
                <c:pt idx="1763">
                  <c:v>-6.1781398906431972E-3</c:v>
                </c:pt>
                <c:pt idx="1764">
                  <c:v>-6.1676288809131563E-3</c:v>
                </c:pt>
                <c:pt idx="1765">
                  <c:v>-6.1522494316547105E-3</c:v>
                </c:pt>
                <c:pt idx="1766">
                  <c:v>-6.0806599526680438E-3</c:v>
                </c:pt>
                <c:pt idx="1767">
                  <c:v>-6.0796957111226568E-3</c:v>
                </c:pt>
                <c:pt idx="1768">
                  <c:v>-6.0246576141264052E-3</c:v>
                </c:pt>
                <c:pt idx="1769">
                  <c:v>-5.9772090853237314E-3</c:v>
                </c:pt>
                <c:pt idx="1770">
                  <c:v>-5.9501400404302629E-3</c:v>
                </c:pt>
                <c:pt idx="1771">
                  <c:v>-5.9006327108485079E-3</c:v>
                </c:pt>
                <c:pt idx="1772">
                  <c:v>-5.8857893729264976E-3</c:v>
                </c:pt>
                <c:pt idx="1773">
                  <c:v>-5.8249543464933273E-3</c:v>
                </c:pt>
                <c:pt idx="1774">
                  <c:v>-5.8170132473984726E-3</c:v>
                </c:pt>
                <c:pt idx="1775">
                  <c:v>-5.7642843684350131E-3</c:v>
                </c:pt>
                <c:pt idx="1776">
                  <c:v>-5.7383677155822266E-3</c:v>
                </c:pt>
                <c:pt idx="1777">
                  <c:v>-5.7201531283120888E-3</c:v>
                </c:pt>
                <c:pt idx="1778">
                  <c:v>-5.6974151067711309E-3</c:v>
                </c:pt>
                <c:pt idx="1779">
                  <c:v>-5.6904013186676039E-3</c:v>
                </c:pt>
                <c:pt idx="1780">
                  <c:v>-5.6721118119721359E-3</c:v>
                </c:pt>
                <c:pt idx="1781">
                  <c:v>-5.5340921363575823E-3</c:v>
                </c:pt>
                <c:pt idx="1782">
                  <c:v>-5.4915218030562318E-3</c:v>
                </c:pt>
                <c:pt idx="1783">
                  <c:v>-5.4513714641348798E-3</c:v>
                </c:pt>
                <c:pt idx="1784">
                  <c:v>-5.4061197650349113E-3</c:v>
                </c:pt>
                <c:pt idx="1785">
                  <c:v>-5.3163119727897001E-3</c:v>
                </c:pt>
                <c:pt idx="1786">
                  <c:v>-5.2815825494901825E-3</c:v>
                </c:pt>
                <c:pt idx="1787">
                  <c:v>-5.2384363072306428E-3</c:v>
                </c:pt>
                <c:pt idx="1788">
                  <c:v>-5.1994198512526069E-3</c:v>
                </c:pt>
                <c:pt idx="1789">
                  <c:v>-5.1912828154924151E-3</c:v>
                </c:pt>
                <c:pt idx="1790">
                  <c:v>-5.1800957747323295E-3</c:v>
                </c:pt>
                <c:pt idx="1791">
                  <c:v>-5.1786140284286741E-3</c:v>
                </c:pt>
                <c:pt idx="1792">
                  <c:v>-5.1656778034047113E-3</c:v>
                </c:pt>
                <c:pt idx="1793">
                  <c:v>-5.1388108794054865E-3</c:v>
                </c:pt>
                <c:pt idx="1794">
                  <c:v>-5.1174087572338767E-3</c:v>
                </c:pt>
                <c:pt idx="1795">
                  <c:v>-5.0722107325211763E-3</c:v>
                </c:pt>
                <c:pt idx="1796">
                  <c:v>-4.9888824650251573E-3</c:v>
                </c:pt>
                <c:pt idx="1797">
                  <c:v>-4.8775557722129381E-3</c:v>
                </c:pt>
                <c:pt idx="1798">
                  <c:v>-4.8589851158401531E-3</c:v>
                </c:pt>
                <c:pt idx="1799">
                  <c:v>-4.8503463051987605E-3</c:v>
                </c:pt>
                <c:pt idx="1800">
                  <c:v>-4.7124476366773305E-3</c:v>
                </c:pt>
                <c:pt idx="1801">
                  <c:v>-4.689419104596082E-3</c:v>
                </c:pt>
                <c:pt idx="1802">
                  <c:v>-4.584692504840282E-3</c:v>
                </c:pt>
                <c:pt idx="1803">
                  <c:v>-4.5815462378226979E-3</c:v>
                </c:pt>
                <c:pt idx="1804">
                  <c:v>-4.5619522395592416E-3</c:v>
                </c:pt>
                <c:pt idx="1805">
                  <c:v>-4.5246421059248476E-3</c:v>
                </c:pt>
                <c:pt idx="1806">
                  <c:v>-4.5136075762954864E-3</c:v>
                </c:pt>
                <c:pt idx="1807">
                  <c:v>-4.4486771528670088E-3</c:v>
                </c:pt>
                <c:pt idx="1808">
                  <c:v>-4.426628040309577E-3</c:v>
                </c:pt>
                <c:pt idx="1809">
                  <c:v>-4.4035951655350125E-3</c:v>
                </c:pt>
                <c:pt idx="1810">
                  <c:v>-4.3748279429925985E-3</c:v>
                </c:pt>
                <c:pt idx="1811">
                  <c:v>-4.3671548248938041E-3</c:v>
                </c:pt>
                <c:pt idx="1812">
                  <c:v>-4.2806901414672582E-3</c:v>
                </c:pt>
                <c:pt idx="1813">
                  <c:v>-4.1807385785318507E-3</c:v>
                </c:pt>
                <c:pt idx="1814">
                  <c:v>-4.1718153788177226E-3</c:v>
                </c:pt>
                <c:pt idx="1815">
                  <c:v>-4.1618874167226316E-3</c:v>
                </c:pt>
                <c:pt idx="1816">
                  <c:v>-4.1121936714785257E-3</c:v>
                </c:pt>
                <c:pt idx="1817">
                  <c:v>-4.0703243113076049E-3</c:v>
                </c:pt>
                <c:pt idx="1818">
                  <c:v>-4.0026005926829811E-3</c:v>
                </c:pt>
                <c:pt idx="1819">
                  <c:v>-3.902895939713269E-3</c:v>
                </c:pt>
                <c:pt idx="1820">
                  <c:v>-3.8951249474634686E-3</c:v>
                </c:pt>
                <c:pt idx="1821">
                  <c:v>-3.8779913879711803E-3</c:v>
                </c:pt>
                <c:pt idx="1822">
                  <c:v>-3.8639899765486874E-3</c:v>
                </c:pt>
                <c:pt idx="1823">
                  <c:v>-3.861707209540266E-3</c:v>
                </c:pt>
                <c:pt idx="1824">
                  <c:v>-3.794036128387801E-3</c:v>
                </c:pt>
                <c:pt idx="1825">
                  <c:v>-3.7488057503037853E-3</c:v>
                </c:pt>
                <c:pt idx="1826">
                  <c:v>-3.7369477575842636E-3</c:v>
                </c:pt>
                <c:pt idx="1827">
                  <c:v>-3.7280217477628774E-3</c:v>
                </c:pt>
                <c:pt idx="1828">
                  <c:v>-3.7023338829129671E-3</c:v>
                </c:pt>
                <c:pt idx="1829">
                  <c:v>-3.6945909283051526E-3</c:v>
                </c:pt>
                <c:pt idx="1830">
                  <c:v>-3.6875387341912536E-3</c:v>
                </c:pt>
                <c:pt idx="1831">
                  <c:v>-3.665353115476111E-3</c:v>
                </c:pt>
                <c:pt idx="1832">
                  <c:v>-3.5817724494063841E-3</c:v>
                </c:pt>
                <c:pt idx="1833">
                  <c:v>-3.5255482324008103E-3</c:v>
                </c:pt>
                <c:pt idx="1834">
                  <c:v>-3.5141299788240543E-3</c:v>
                </c:pt>
                <c:pt idx="1835">
                  <c:v>-3.4564114778419253E-3</c:v>
                </c:pt>
                <c:pt idx="1836">
                  <c:v>-3.4477370161785093E-3</c:v>
                </c:pt>
                <c:pt idx="1837">
                  <c:v>-3.417391454681451E-3</c:v>
                </c:pt>
                <c:pt idx="1838">
                  <c:v>-3.3596920889270576E-3</c:v>
                </c:pt>
                <c:pt idx="1839">
                  <c:v>-3.2624137136944009E-3</c:v>
                </c:pt>
                <c:pt idx="1840">
                  <c:v>-3.2560293969670084E-3</c:v>
                </c:pt>
                <c:pt idx="1841">
                  <c:v>-3.2288386512785427E-3</c:v>
                </c:pt>
                <c:pt idx="1842">
                  <c:v>-3.2080881781673121E-3</c:v>
                </c:pt>
                <c:pt idx="1843">
                  <c:v>-3.1663877881308311E-3</c:v>
                </c:pt>
                <c:pt idx="1844">
                  <c:v>-3.1461473173295396E-3</c:v>
                </c:pt>
                <c:pt idx="1845">
                  <c:v>-3.0956118031143509E-3</c:v>
                </c:pt>
                <c:pt idx="1846">
                  <c:v>-3.0941625580082066E-3</c:v>
                </c:pt>
                <c:pt idx="1847">
                  <c:v>-3.0887448701402143E-3</c:v>
                </c:pt>
                <c:pt idx="1848">
                  <c:v>-3.0604396397315714E-3</c:v>
                </c:pt>
                <c:pt idx="1849">
                  <c:v>-2.9858633985678784E-3</c:v>
                </c:pt>
                <c:pt idx="1850">
                  <c:v>-2.9227472771893304E-3</c:v>
                </c:pt>
                <c:pt idx="1851">
                  <c:v>-2.8838656989975675E-3</c:v>
                </c:pt>
                <c:pt idx="1852">
                  <c:v>-2.8329293063716898E-3</c:v>
                </c:pt>
                <c:pt idx="1853">
                  <c:v>-2.7892881522830759E-3</c:v>
                </c:pt>
                <c:pt idx="1854">
                  <c:v>-2.7742465119550141E-3</c:v>
                </c:pt>
                <c:pt idx="1855">
                  <c:v>-2.7648247897396061E-3</c:v>
                </c:pt>
                <c:pt idx="1856">
                  <c:v>-2.7038918185956495E-3</c:v>
                </c:pt>
                <c:pt idx="1857">
                  <c:v>-2.6821522390941821E-3</c:v>
                </c:pt>
                <c:pt idx="1858">
                  <c:v>-2.6273602725501721E-3</c:v>
                </c:pt>
                <c:pt idx="1859">
                  <c:v>-2.5319474909150097E-3</c:v>
                </c:pt>
                <c:pt idx="1860">
                  <c:v>-2.5015850435193832E-3</c:v>
                </c:pt>
                <c:pt idx="1861">
                  <c:v>-2.4210766061729672E-3</c:v>
                </c:pt>
                <c:pt idx="1862">
                  <c:v>-2.4190935423837878E-3</c:v>
                </c:pt>
                <c:pt idx="1863">
                  <c:v>-2.3981467923738231E-3</c:v>
                </c:pt>
                <c:pt idx="1864">
                  <c:v>-2.3307192934624021E-3</c:v>
                </c:pt>
                <c:pt idx="1865">
                  <c:v>-2.271244290250829E-3</c:v>
                </c:pt>
                <c:pt idx="1866">
                  <c:v>-2.2424597131902591E-3</c:v>
                </c:pt>
                <c:pt idx="1867">
                  <c:v>-2.236455080962596E-3</c:v>
                </c:pt>
                <c:pt idx="1868">
                  <c:v>-2.2212187410355355E-3</c:v>
                </c:pt>
                <c:pt idx="1869">
                  <c:v>-2.1816620178592983E-3</c:v>
                </c:pt>
                <c:pt idx="1870">
                  <c:v>-2.1504977170990758E-3</c:v>
                </c:pt>
                <c:pt idx="1871">
                  <c:v>-2.1377730898617386E-3</c:v>
                </c:pt>
                <c:pt idx="1872">
                  <c:v>-2.1359203132704785E-3</c:v>
                </c:pt>
                <c:pt idx="1873">
                  <c:v>-2.1197159041560498E-3</c:v>
                </c:pt>
                <c:pt idx="1874">
                  <c:v>-1.9849720995458453E-3</c:v>
                </c:pt>
                <c:pt idx="1875">
                  <c:v>-1.9840498916730009E-3</c:v>
                </c:pt>
                <c:pt idx="1876">
                  <c:v>-1.9684312656408354E-3</c:v>
                </c:pt>
                <c:pt idx="1877">
                  <c:v>-1.9654068930882174E-3</c:v>
                </c:pt>
                <c:pt idx="1878">
                  <c:v>-1.9453555513957443E-3</c:v>
                </c:pt>
                <c:pt idx="1879">
                  <c:v>-1.7960724286418817E-3</c:v>
                </c:pt>
                <c:pt idx="1880">
                  <c:v>-1.6842338323386219E-3</c:v>
                </c:pt>
                <c:pt idx="1881">
                  <c:v>-1.622430505506256E-3</c:v>
                </c:pt>
                <c:pt idx="1882">
                  <c:v>-1.5522012360794646E-3</c:v>
                </c:pt>
                <c:pt idx="1883">
                  <c:v>-1.4858702880509167E-3</c:v>
                </c:pt>
                <c:pt idx="1884">
                  <c:v>-1.4483540143170881E-3</c:v>
                </c:pt>
                <c:pt idx="1885">
                  <c:v>-1.4474795622206882E-3</c:v>
                </c:pt>
                <c:pt idx="1886">
                  <c:v>-1.41829750536282E-3</c:v>
                </c:pt>
                <c:pt idx="1887">
                  <c:v>-1.4052385356768671E-3</c:v>
                </c:pt>
                <c:pt idx="1888">
                  <c:v>-1.3506991491798459E-3</c:v>
                </c:pt>
                <c:pt idx="1889">
                  <c:v>-1.3279897988046629E-3</c:v>
                </c:pt>
                <c:pt idx="1890">
                  <c:v>-1.3195202642232173E-3</c:v>
                </c:pt>
                <c:pt idx="1891">
                  <c:v>-1.1412216265329622E-3</c:v>
                </c:pt>
                <c:pt idx="1892">
                  <c:v>-1.1352372390437404E-3</c:v>
                </c:pt>
                <c:pt idx="1893">
                  <c:v>-1.1267482380723504E-3</c:v>
                </c:pt>
                <c:pt idx="1894">
                  <c:v>-1.1004154345585215E-3</c:v>
                </c:pt>
                <c:pt idx="1895">
                  <c:v>-9.9102800059869267E-4</c:v>
                </c:pt>
                <c:pt idx="1896">
                  <c:v>-9.3589475929123367E-4</c:v>
                </c:pt>
                <c:pt idx="1897">
                  <c:v>-9.2607793387622372E-4</c:v>
                </c:pt>
                <c:pt idx="1898">
                  <c:v>-9.2534277121014696E-4</c:v>
                </c:pt>
                <c:pt idx="1899">
                  <c:v>-9.1540980516069403E-4</c:v>
                </c:pt>
                <c:pt idx="1900">
                  <c:v>-8.3885876253531055E-4</c:v>
                </c:pt>
                <c:pt idx="1901">
                  <c:v>-7.9801723025207938E-4</c:v>
                </c:pt>
                <c:pt idx="1902">
                  <c:v>-7.3585223292738089E-4</c:v>
                </c:pt>
                <c:pt idx="1903">
                  <c:v>-7.0935274900929546E-4</c:v>
                </c:pt>
                <c:pt idx="1904">
                  <c:v>-6.5669079306163169E-4</c:v>
                </c:pt>
                <c:pt idx="1905">
                  <c:v>-6.4593038899052324E-4</c:v>
                </c:pt>
                <c:pt idx="1906">
                  <c:v>-6.3459048230585235E-4</c:v>
                </c:pt>
                <c:pt idx="1907">
                  <c:v>-5.8036951161954953E-4</c:v>
                </c:pt>
                <c:pt idx="1908">
                  <c:v>-4.9740816317178638E-4</c:v>
                </c:pt>
                <c:pt idx="1909">
                  <c:v>-3.9188753747509963E-4</c:v>
                </c:pt>
                <c:pt idx="1910">
                  <c:v>-3.3738440828667837E-4</c:v>
                </c:pt>
                <c:pt idx="1911">
                  <c:v>-3.240683744205608E-4</c:v>
                </c:pt>
                <c:pt idx="1912">
                  <c:v>-3.1766462448179489E-4</c:v>
                </c:pt>
                <c:pt idx="1913">
                  <c:v>-2.8843439837056284E-4</c:v>
                </c:pt>
                <c:pt idx="1914">
                  <c:v>-2.0158562739636121E-4</c:v>
                </c:pt>
                <c:pt idx="1915">
                  <c:v>-1.8869239658680925E-4</c:v>
                </c:pt>
                <c:pt idx="1916">
                  <c:v>-9.1380709748900557E-5</c:v>
                </c:pt>
                <c:pt idx="1917">
                  <c:v>-5.992756748907091E-5</c:v>
                </c:pt>
                <c:pt idx="1918">
                  <c:v>5.9919043562173258E-5</c:v>
                </c:pt>
                <c:pt idx="1919">
                  <c:v>7.9269870879583593E-5</c:v>
                </c:pt>
                <c:pt idx="1920">
                  <c:v>8.9612877853806339E-5</c:v>
                </c:pt>
                <c:pt idx="1921">
                  <c:v>1.3310371284247502E-4</c:v>
                </c:pt>
                <c:pt idx="1922">
                  <c:v>1.7932999121050841E-4</c:v>
                </c:pt>
                <c:pt idx="1923">
                  <c:v>2.1944630577941382E-4</c:v>
                </c:pt>
                <c:pt idx="1924">
                  <c:v>2.818761016696314E-4</c:v>
                </c:pt>
                <c:pt idx="1925">
                  <c:v>3.2940158102223727E-4</c:v>
                </c:pt>
                <c:pt idx="1926">
                  <c:v>3.3333072851116086E-4</c:v>
                </c:pt>
                <c:pt idx="1927">
                  <c:v>3.5677858296812026E-4</c:v>
                </c:pt>
                <c:pt idx="1928">
                  <c:v>4.055525648991587E-4</c:v>
                </c:pt>
                <c:pt idx="1929">
                  <c:v>4.222125758683859E-4</c:v>
                </c:pt>
                <c:pt idx="1930">
                  <c:v>4.4069591521922469E-4</c:v>
                </c:pt>
                <c:pt idx="1931">
                  <c:v>4.4572781669427464E-4</c:v>
                </c:pt>
                <c:pt idx="1932">
                  <c:v>4.4831700159786436E-4</c:v>
                </c:pt>
                <c:pt idx="1933">
                  <c:v>4.740350877547872E-4</c:v>
                </c:pt>
                <c:pt idx="1934">
                  <c:v>4.8061447552161241E-4</c:v>
                </c:pt>
                <c:pt idx="1935">
                  <c:v>5.593611664624909E-4</c:v>
                </c:pt>
                <c:pt idx="1936">
                  <c:v>5.9473891240457988E-4</c:v>
                </c:pt>
                <c:pt idx="1937">
                  <c:v>6.7953312667379251E-4</c:v>
                </c:pt>
                <c:pt idx="1938">
                  <c:v>7.5185966828517081E-4</c:v>
                </c:pt>
                <c:pt idx="1939">
                  <c:v>8.3566919881494783E-4</c:v>
                </c:pt>
                <c:pt idx="1940">
                  <c:v>8.6630663281450637E-4</c:v>
                </c:pt>
                <c:pt idx="1941">
                  <c:v>9.0464420394931189E-4</c:v>
                </c:pt>
                <c:pt idx="1942">
                  <c:v>9.512531578614869E-4</c:v>
                </c:pt>
                <c:pt idx="1943">
                  <c:v>1.0066927567211614E-3</c:v>
                </c:pt>
                <c:pt idx="1944">
                  <c:v>1.0552302333040053E-3</c:v>
                </c:pt>
                <c:pt idx="1945">
                  <c:v>1.0783148448922919E-3</c:v>
                </c:pt>
                <c:pt idx="1946">
                  <c:v>1.2270694984111152E-3</c:v>
                </c:pt>
                <c:pt idx="1947">
                  <c:v>1.2321090921678657E-3</c:v>
                </c:pt>
                <c:pt idx="1948">
                  <c:v>1.33014385769048E-3</c:v>
                </c:pt>
                <c:pt idx="1949">
                  <c:v>1.3323812930410295E-3</c:v>
                </c:pt>
                <c:pt idx="1950">
                  <c:v>1.3382778804564843E-3</c:v>
                </c:pt>
                <c:pt idx="1951">
                  <c:v>1.3415072979159337E-3</c:v>
                </c:pt>
                <c:pt idx="1952">
                  <c:v>1.3459687685730692E-3</c:v>
                </c:pt>
                <c:pt idx="1953">
                  <c:v>1.3647390048288077E-3</c:v>
                </c:pt>
                <c:pt idx="1954">
                  <c:v>1.4081374956884662E-3</c:v>
                </c:pt>
                <c:pt idx="1955">
                  <c:v>1.4453434400660825E-3</c:v>
                </c:pt>
                <c:pt idx="1956">
                  <c:v>1.4474913820348156E-3</c:v>
                </c:pt>
                <c:pt idx="1957">
                  <c:v>1.499826244839797E-3</c:v>
                </c:pt>
                <c:pt idx="1958">
                  <c:v>1.5981414094314861E-3</c:v>
                </c:pt>
                <c:pt idx="1959">
                  <c:v>1.6075409153575304E-3</c:v>
                </c:pt>
                <c:pt idx="1960">
                  <c:v>1.7150925528353067E-3</c:v>
                </c:pt>
                <c:pt idx="1961">
                  <c:v>1.7347287636084729E-3</c:v>
                </c:pt>
                <c:pt idx="1962">
                  <c:v>1.7456811207512413E-3</c:v>
                </c:pt>
                <c:pt idx="1963">
                  <c:v>1.7768201373238313E-3</c:v>
                </c:pt>
                <c:pt idx="1964">
                  <c:v>1.8393394505054061E-3</c:v>
                </c:pt>
                <c:pt idx="1965">
                  <c:v>1.8846470357134493E-3</c:v>
                </c:pt>
                <c:pt idx="1966">
                  <c:v>1.892713836130655E-3</c:v>
                </c:pt>
                <c:pt idx="1967">
                  <c:v>1.9366693896758491E-3</c:v>
                </c:pt>
                <c:pt idx="1968">
                  <c:v>1.9400833585272448E-3</c:v>
                </c:pt>
                <c:pt idx="1969">
                  <c:v>1.9543163721364998E-3</c:v>
                </c:pt>
                <c:pt idx="1970">
                  <c:v>1.9553450508944525E-3</c:v>
                </c:pt>
                <c:pt idx="1971">
                  <c:v>1.9675430967696084E-3</c:v>
                </c:pt>
                <c:pt idx="1972">
                  <c:v>2.1298912215230725E-3</c:v>
                </c:pt>
                <c:pt idx="1973">
                  <c:v>2.159734199189689E-3</c:v>
                </c:pt>
                <c:pt idx="1974">
                  <c:v>2.1689436584413357E-3</c:v>
                </c:pt>
                <c:pt idx="1975">
                  <c:v>2.1966311008752015E-3</c:v>
                </c:pt>
                <c:pt idx="1976">
                  <c:v>2.2550130526346468E-3</c:v>
                </c:pt>
                <c:pt idx="1977">
                  <c:v>2.2884718239690738E-3</c:v>
                </c:pt>
                <c:pt idx="1978">
                  <c:v>2.3038668647539229E-3</c:v>
                </c:pt>
                <c:pt idx="1979">
                  <c:v>2.3161216143159358E-3</c:v>
                </c:pt>
                <c:pt idx="1980">
                  <c:v>2.3634513354708897E-3</c:v>
                </c:pt>
                <c:pt idx="1981">
                  <c:v>2.3747526975097522E-3</c:v>
                </c:pt>
                <c:pt idx="1982">
                  <c:v>2.399737152096737E-3</c:v>
                </c:pt>
                <c:pt idx="1983">
                  <c:v>2.4098267992396227E-3</c:v>
                </c:pt>
                <c:pt idx="1984">
                  <c:v>2.5653153134106432E-3</c:v>
                </c:pt>
                <c:pt idx="1985">
                  <c:v>2.6420433748204353E-3</c:v>
                </c:pt>
                <c:pt idx="1986">
                  <c:v>2.7344352650646719E-3</c:v>
                </c:pt>
                <c:pt idx="1987">
                  <c:v>2.7884665595501179E-3</c:v>
                </c:pt>
                <c:pt idx="1988">
                  <c:v>2.8686499878274319E-3</c:v>
                </c:pt>
                <c:pt idx="1989">
                  <c:v>2.9931871597899118E-3</c:v>
                </c:pt>
                <c:pt idx="1990">
                  <c:v>3.0061743257445706E-3</c:v>
                </c:pt>
                <c:pt idx="1991">
                  <c:v>3.0223807209730502E-3</c:v>
                </c:pt>
                <c:pt idx="1992">
                  <c:v>3.0422708821504774E-3</c:v>
                </c:pt>
                <c:pt idx="1993">
                  <c:v>3.0651746448639994E-3</c:v>
                </c:pt>
                <c:pt idx="1994">
                  <c:v>3.1462813724809635E-3</c:v>
                </c:pt>
                <c:pt idx="1995">
                  <c:v>3.1660794241190615E-3</c:v>
                </c:pt>
                <c:pt idx="1996">
                  <c:v>3.207806830767268E-3</c:v>
                </c:pt>
                <c:pt idx="1997">
                  <c:v>3.2404902395188895E-3</c:v>
                </c:pt>
                <c:pt idx="1998">
                  <c:v>3.2657512614302497E-3</c:v>
                </c:pt>
                <c:pt idx="1999">
                  <c:v>3.2793182538723986E-3</c:v>
                </c:pt>
                <c:pt idx="2000">
                  <c:v>3.3258581587090053E-3</c:v>
                </c:pt>
                <c:pt idx="2001">
                  <c:v>3.3519594677466902E-3</c:v>
                </c:pt>
                <c:pt idx="2002">
                  <c:v>3.3760819527692831E-3</c:v>
                </c:pt>
                <c:pt idx="2003">
                  <c:v>3.4111193370542914E-3</c:v>
                </c:pt>
                <c:pt idx="2004">
                  <c:v>3.5288850492440904E-3</c:v>
                </c:pt>
                <c:pt idx="2005">
                  <c:v>3.5320192209964407E-3</c:v>
                </c:pt>
                <c:pt idx="2006">
                  <c:v>3.535052842399633E-3</c:v>
                </c:pt>
                <c:pt idx="2007">
                  <c:v>3.5386852125098844E-3</c:v>
                </c:pt>
                <c:pt idx="2008">
                  <c:v>3.5880229650300244E-3</c:v>
                </c:pt>
                <c:pt idx="2009">
                  <c:v>3.5970574220611784E-3</c:v>
                </c:pt>
                <c:pt idx="2010">
                  <c:v>3.602364103351352E-3</c:v>
                </c:pt>
                <c:pt idx="2011">
                  <c:v>3.616537975966283E-3</c:v>
                </c:pt>
                <c:pt idx="2012">
                  <c:v>3.6272722272316926E-3</c:v>
                </c:pt>
                <c:pt idx="2013">
                  <c:v>3.6334593513458469E-3</c:v>
                </c:pt>
                <c:pt idx="2014">
                  <c:v>3.6544382355168104E-3</c:v>
                </c:pt>
                <c:pt idx="2015">
                  <c:v>3.6930581102045945E-3</c:v>
                </c:pt>
                <c:pt idx="2016">
                  <c:v>3.7020867133488178E-3</c:v>
                </c:pt>
                <c:pt idx="2017">
                  <c:v>3.7128249856415163E-3</c:v>
                </c:pt>
                <c:pt idx="2018">
                  <c:v>3.7614964855507971E-3</c:v>
                </c:pt>
                <c:pt idx="2019">
                  <c:v>3.7850340204892419E-3</c:v>
                </c:pt>
                <c:pt idx="2020">
                  <c:v>3.8316923672265801E-3</c:v>
                </c:pt>
                <c:pt idx="2021">
                  <c:v>3.8874173199276996E-3</c:v>
                </c:pt>
                <c:pt idx="2022">
                  <c:v>3.9269782388240415E-3</c:v>
                </c:pt>
                <c:pt idx="2023">
                  <c:v>3.9392579586461363E-3</c:v>
                </c:pt>
                <c:pt idx="2024">
                  <c:v>4.0264659936626312E-3</c:v>
                </c:pt>
                <c:pt idx="2025">
                  <c:v>4.0723052389790571E-3</c:v>
                </c:pt>
                <c:pt idx="2026">
                  <c:v>4.220628650080549E-3</c:v>
                </c:pt>
                <c:pt idx="2027">
                  <c:v>4.2358166454059543E-3</c:v>
                </c:pt>
                <c:pt idx="2028">
                  <c:v>4.2373680472105324E-3</c:v>
                </c:pt>
                <c:pt idx="2029">
                  <c:v>4.2630189644676797E-3</c:v>
                </c:pt>
                <c:pt idx="2030">
                  <c:v>4.2722185688819359E-3</c:v>
                </c:pt>
                <c:pt idx="2031">
                  <c:v>4.29447566803276E-3</c:v>
                </c:pt>
                <c:pt idx="2032">
                  <c:v>4.2978359009862022E-3</c:v>
                </c:pt>
                <c:pt idx="2033">
                  <c:v>4.3498936226229468E-3</c:v>
                </c:pt>
                <c:pt idx="2034">
                  <c:v>4.3907342647135916E-3</c:v>
                </c:pt>
                <c:pt idx="2035">
                  <c:v>4.4096810883078597E-3</c:v>
                </c:pt>
                <c:pt idx="2036">
                  <c:v>4.4645652111043876E-3</c:v>
                </c:pt>
                <c:pt idx="2037">
                  <c:v>4.5324504558539314E-3</c:v>
                </c:pt>
                <c:pt idx="2038">
                  <c:v>4.5358524869671957E-3</c:v>
                </c:pt>
                <c:pt idx="2039">
                  <c:v>4.5530410623824125E-3</c:v>
                </c:pt>
                <c:pt idx="2040">
                  <c:v>4.5956128503938931E-3</c:v>
                </c:pt>
                <c:pt idx="2041">
                  <c:v>4.7023691022007874E-3</c:v>
                </c:pt>
                <c:pt idx="2042">
                  <c:v>4.7935276651043246E-3</c:v>
                </c:pt>
                <c:pt idx="2043">
                  <c:v>4.7989225941968972E-3</c:v>
                </c:pt>
                <c:pt idx="2044">
                  <c:v>4.8261631487462875E-3</c:v>
                </c:pt>
                <c:pt idx="2045">
                  <c:v>4.9031601965556781E-3</c:v>
                </c:pt>
                <c:pt idx="2046">
                  <c:v>4.9219347013740311E-3</c:v>
                </c:pt>
                <c:pt idx="2047">
                  <c:v>4.9804111008613372E-3</c:v>
                </c:pt>
                <c:pt idx="2048">
                  <c:v>5.0138152498258037E-3</c:v>
                </c:pt>
                <c:pt idx="2049">
                  <c:v>5.0348217967719489E-3</c:v>
                </c:pt>
                <c:pt idx="2050">
                  <c:v>5.0455948932801586E-3</c:v>
                </c:pt>
                <c:pt idx="2051">
                  <c:v>5.0902209604337667E-3</c:v>
                </c:pt>
                <c:pt idx="2052">
                  <c:v>5.1025501837418386E-3</c:v>
                </c:pt>
                <c:pt idx="2053">
                  <c:v>5.1243682835959703E-3</c:v>
                </c:pt>
                <c:pt idx="2054">
                  <c:v>5.1788377772885585E-3</c:v>
                </c:pt>
                <c:pt idx="2055">
                  <c:v>5.234535242693239E-3</c:v>
                </c:pt>
                <c:pt idx="2056">
                  <c:v>5.2578284546844767E-3</c:v>
                </c:pt>
                <c:pt idx="2057">
                  <c:v>5.2821466794428229E-3</c:v>
                </c:pt>
                <c:pt idx="2058">
                  <c:v>5.3088701627543866E-3</c:v>
                </c:pt>
                <c:pt idx="2059">
                  <c:v>5.3323831142468858E-3</c:v>
                </c:pt>
                <c:pt idx="2060">
                  <c:v>5.3714462153433562E-3</c:v>
                </c:pt>
                <c:pt idx="2061">
                  <c:v>5.3981342626123752E-3</c:v>
                </c:pt>
                <c:pt idx="2062">
                  <c:v>5.4093839747337835E-3</c:v>
                </c:pt>
                <c:pt idx="2063">
                  <c:v>5.453475829827692E-3</c:v>
                </c:pt>
                <c:pt idx="2064">
                  <c:v>5.4554462629181621E-3</c:v>
                </c:pt>
                <c:pt idx="2065">
                  <c:v>5.4589182496262989E-3</c:v>
                </c:pt>
                <c:pt idx="2066">
                  <c:v>5.4880469919424968E-3</c:v>
                </c:pt>
                <c:pt idx="2067">
                  <c:v>5.5820062756908317E-3</c:v>
                </c:pt>
                <c:pt idx="2068">
                  <c:v>5.5945928608276407E-3</c:v>
                </c:pt>
                <c:pt idx="2069">
                  <c:v>5.6178091650143092E-3</c:v>
                </c:pt>
                <c:pt idx="2070">
                  <c:v>5.6423648471033427E-3</c:v>
                </c:pt>
                <c:pt idx="2071">
                  <c:v>5.6450754259962377E-3</c:v>
                </c:pt>
                <c:pt idx="2072">
                  <c:v>5.6654637374720096E-3</c:v>
                </c:pt>
                <c:pt idx="2073">
                  <c:v>5.6743902893614528E-3</c:v>
                </c:pt>
                <c:pt idx="2074">
                  <c:v>5.701178363401338E-3</c:v>
                </c:pt>
                <c:pt idx="2075">
                  <c:v>5.7757235480830893E-3</c:v>
                </c:pt>
                <c:pt idx="2076">
                  <c:v>5.7823879842195947E-3</c:v>
                </c:pt>
                <c:pt idx="2077">
                  <c:v>5.7999905005399199E-3</c:v>
                </c:pt>
                <c:pt idx="2078">
                  <c:v>5.8203345643383919E-3</c:v>
                </c:pt>
                <c:pt idx="2079">
                  <c:v>5.841884475561443E-3</c:v>
                </c:pt>
                <c:pt idx="2080">
                  <c:v>5.8883392101731769E-3</c:v>
                </c:pt>
                <c:pt idx="2081">
                  <c:v>5.963057067732036E-3</c:v>
                </c:pt>
                <c:pt idx="2082">
                  <c:v>5.9696729453164732E-3</c:v>
                </c:pt>
                <c:pt idx="2083">
                  <c:v>6.0105041538651705E-3</c:v>
                </c:pt>
                <c:pt idx="2084">
                  <c:v>6.0211821114100061E-3</c:v>
                </c:pt>
                <c:pt idx="2085">
                  <c:v>6.0461478860753815E-3</c:v>
                </c:pt>
                <c:pt idx="2086">
                  <c:v>6.0783629389538074E-3</c:v>
                </c:pt>
                <c:pt idx="2087">
                  <c:v>6.0863755023550237E-3</c:v>
                </c:pt>
                <c:pt idx="2088">
                  <c:v>6.0878514336257794E-3</c:v>
                </c:pt>
                <c:pt idx="2089">
                  <c:v>6.0949722349772362E-3</c:v>
                </c:pt>
                <c:pt idx="2090">
                  <c:v>6.1828413175033514E-3</c:v>
                </c:pt>
                <c:pt idx="2091">
                  <c:v>6.2253650908434821E-3</c:v>
                </c:pt>
                <c:pt idx="2092">
                  <c:v>6.2549232429791601E-3</c:v>
                </c:pt>
                <c:pt idx="2093">
                  <c:v>6.26859540672009E-3</c:v>
                </c:pt>
                <c:pt idx="2094">
                  <c:v>6.2816565123073875E-3</c:v>
                </c:pt>
                <c:pt idx="2095">
                  <c:v>6.2823877656970062E-3</c:v>
                </c:pt>
                <c:pt idx="2096">
                  <c:v>6.3647057073183966E-3</c:v>
                </c:pt>
                <c:pt idx="2097">
                  <c:v>6.3943772318415526E-3</c:v>
                </c:pt>
                <c:pt idx="2098">
                  <c:v>6.4802759402371457E-3</c:v>
                </c:pt>
                <c:pt idx="2099">
                  <c:v>6.4887982837900093E-3</c:v>
                </c:pt>
                <c:pt idx="2100">
                  <c:v>6.5076620339803437E-3</c:v>
                </c:pt>
                <c:pt idx="2101">
                  <c:v>6.5367988316396008E-3</c:v>
                </c:pt>
                <c:pt idx="2102">
                  <c:v>6.6103449003098724E-3</c:v>
                </c:pt>
                <c:pt idx="2103">
                  <c:v>6.7354354949873407E-3</c:v>
                </c:pt>
                <c:pt idx="2104">
                  <c:v>6.7542277674148554E-3</c:v>
                </c:pt>
                <c:pt idx="2105">
                  <c:v>6.7549439368304043E-3</c:v>
                </c:pt>
                <c:pt idx="2106">
                  <c:v>6.801486545180202E-3</c:v>
                </c:pt>
                <c:pt idx="2107">
                  <c:v>6.8378471664687357E-3</c:v>
                </c:pt>
                <c:pt idx="2108">
                  <c:v>6.8421937526506049E-3</c:v>
                </c:pt>
                <c:pt idx="2109">
                  <c:v>6.8606994364126539E-3</c:v>
                </c:pt>
                <c:pt idx="2110">
                  <c:v>6.86609263826643E-3</c:v>
                </c:pt>
                <c:pt idx="2111">
                  <c:v>6.875696171247947E-3</c:v>
                </c:pt>
                <c:pt idx="2112">
                  <c:v>6.9119770272050296E-3</c:v>
                </c:pt>
                <c:pt idx="2113">
                  <c:v>6.969479925930111E-3</c:v>
                </c:pt>
                <c:pt idx="2114">
                  <c:v>6.9917114663904378E-3</c:v>
                </c:pt>
                <c:pt idx="2115">
                  <c:v>6.9973279536861277E-3</c:v>
                </c:pt>
                <c:pt idx="2116">
                  <c:v>7.0499790218612191E-3</c:v>
                </c:pt>
                <c:pt idx="2117">
                  <c:v>7.1080136670400584E-3</c:v>
                </c:pt>
                <c:pt idx="2118">
                  <c:v>7.1303244591891524E-3</c:v>
                </c:pt>
                <c:pt idx="2119">
                  <c:v>7.1583179185763512E-3</c:v>
                </c:pt>
                <c:pt idx="2120">
                  <c:v>7.1668619715301585E-3</c:v>
                </c:pt>
                <c:pt idx="2121">
                  <c:v>7.1749073807547692E-3</c:v>
                </c:pt>
                <c:pt idx="2122">
                  <c:v>7.1860081084065275E-3</c:v>
                </c:pt>
                <c:pt idx="2123">
                  <c:v>7.2768797525293305E-3</c:v>
                </c:pt>
                <c:pt idx="2124">
                  <c:v>7.311474914018623E-3</c:v>
                </c:pt>
                <c:pt idx="2125">
                  <c:v>7.3432722682031937E-3</c:v>
                </c:pt>
                <c:pt idx="2126">
                  <c:v>7.394803413749873E-3</c:v>
                </c:pt>
                <c:pt idx="2127">
                  <c:v>7.4750656015782901E-3</c:v>
                </c:pt>
                <c:pt idx="2128">
                  <c:v>7.4918894333098063E-3</c:v>
                </c:pt>
                <c:pt idx="2129">
                  <c:v>7.534989260224334E-3</c:v>
                </c:pt>
                <c:pt idx="2130">
                  <c:v>7.5564558904868129E-3</c:v>
                </c:pt>
                <c:pt idx="2131">
                  <c:v>7.5929290369354252E-3</c:v>
                </c:pt>
                <c:pt idx="2132">
                  <c:v>7.6059123340685986E-3</c:v>
                </c:pt>
                <c:pt idx="2133">
                  <c:v>7.6424987713823445E-3</c:v>
                </c:pt>
                <c:pt idx="2134">
                  <c:v>7.6920119662531317E-3</c:v>
                </c:pt>
                <c:pt idx="2135">
                  <c:v>7.693035627260425E-3</c:v>
                </c:pt>
                <c:pt idx="2136">
                  <c:v>7.8271836507282089E-3</c:v>
                </c:pt>
                <c:pt idx="2137">
                  <c:v>7.8322361656308903E-3</c:v>
                </c:pt>
                <c:pt idx="2138">
                  <c:v>7.8349790697915811E-3</c:v>
                </c:pt>
                <c:pt idx="2139">
                  <c:v>7.8537797652229457E-3</c:v>
                </c:pt>
                <c:pt idx="2140">
                  <c:v>7.8568038347761604E-3</c:v>
                </c:pt>
                <c:pt idx="2141">
                  <c:v>7.8602334194706192E-3</c:v>
                </c:pt>
                <c:pt idx="2142">
                  <c:v>8.0037754789865634E-3</c:v>
                </c:pt>
                <c:pt idx="2143">
                  <c:v>8.0207109953933653E-3</c:v>
                </c:pt>
                <c:pt idx="2144">
                  <c:v>8.044015079001543E-3</c:v>
                </c:pt>
                <c:pt idx="2145">
                  <c:v>8.1108252825190519E-3</c:v>
                </c:pt>
                <c:pt idx="2146">
                  <c:v>8.2119718274917819E-3</c:v>
                </c:pt>
                <c:pt idx="2147">
                  <c:v>8.2144987642500666E-3</c:v>
                </c:pt>
                <c:pt idx="2148">
                  <c:v>8.2942207217824304E-3</c:v>
                </c:pt>
                <c:pt idx="2149">
                  <c:v>8.3342609531928957E-3</c:v>
                </c:pt>
                <c:pt idx="2150">
                  <c:v>8.5034295469057497E-3</c:v>
                </c:pt>
                <c:pt idx="2151">
                  <c:v>8.5712188856352789E-3</c:v>
                </c:pt>
                <c:pt idx="2152">
                  <c:v>8.5777943330869189E-3</c:v>
                </c:pt>
                <c:pt idx="2153">
                  <c:v>8.6345925088946451E-3</c:v>
                </c:pt>
                <c:pt idx="2154">
                  <c:v>8.6819286695742903E-3</c:v>
                </c:pt>
                <c:pt idx="2155">
                  <c:v>8.7740919635608261E-3</c:v>
                </c:pt>
                <c:pt idx="2156">
                  <c:v>8.8150538893825292E-3</c:v>
                </c:pt>
                <c:pt idx="2157">
                  <c:v>8.8791842793329856E-3</c:v>
                </c:pt>
                <c:pt idx="2158">
                  <c:v>8.9554080761982124E-3</c:v>
                </c:pt>
                <c:pt idx="2159">
                  <c:v>9.0125851688858116E-3</c:v>
                </c:pt>
                <c:pt idx="2160">
                  <c:v>9.0190224053310342E-3</c:v>
                </c:pt>
                <c:pt idx="2161">
                  <c:v>9.0448062590884337E-3</c:v>
                </c:pt>
                <c:pt idx="2162">
                  <c:v>9.0726560946190471E-3</c:v>
                </c:pt>
                <c:pt idx="2163">
                  <c:v>9.0747733231373306E-3</c:v>
                </c:pt>
                <c:pt idx="2164">
                  <c:v>9.0795513171424425E-3</c:v>
                </c:pt>
                <c:pt idx="2165">
                  <c:v>9.2077937727745862E-3</c:v>
                </c:pt>
                <c:pt idx="2166">
                  <c:v>9.2382145786431558E-3</c:v>
                </c:pt>
                <c:pt idx="2167">
                  <c:v>9.2531897943906039E-3</c:v>
                </c:pt>
                <c:pt idx="2168">
                  <c:v>9.2728986629411203E-3</c:v>
                </c:pt>
                <c:pt idx="2169">
                  <c:v>9.2865226588960681E-3</c:v>
                </c:pt>
                <c:pt idx="2170">
                  <c:v>9.2940847423301776E-3</c:v>
                </c:pt>
                <c:pt idx="2171">
                  <c:v>9.322955322468518E-3</c:v>
                </c:pt>
                <c:pt idx="2172">
                  <c:v>9.4422264228815056E-3</c:v>
                </c:pt>
                <c:pt idx="2173">
                  <c:v>9.4670264630096757E-3</c:v>
                </c:pt>
                <c:pt idx="2174">
                  <c:v>9.5124209745378607E-3</c:v>
                </c:pt>
                <c:pt idx="2175">
                  <c:v>9.5135903488654527E-3</c:v>
                </c:pt>
                <c:pt idx="2176">
                  <c:v>9.6150807842014796E-3</c:v>
                </c:pt>
                <c:pt idx="2177">
                  <c:v>9.6296063191529946E-3</c:v>
                </c:pt>
                <c:pt idx="2178">
                  <c:v>9.6507656728008762E-3</c:v>
                </c:pt>
                <c:pt idx="2179">
                  <c:v>9.6704116586479039E-3</c:v>
                </c:pt>
                <c:pt idx="2180">
                  <c:v>9.6838797440519375E-3</c:v>
                </c:pt>
                <c:pt idx="2181">
                  <c:v>9.7900727108561902E-3</c:v>
                </c:pt>
                <c:pt idx="2182">
                  <c:v>9.8721717023906308E-3</c:v>
                </c:pt>
                <c:pt idx="2183">
                  <c:v>9.8878120528997915E-3</c:v>
                </c:pt>
                <c:pt idx="2184">
                  <c:v>9.9235810361715249E-3</c:v>
                </c:pt>
                <c:pt idx="2185">
                  <c:v>9.9773965980105572E-3</c:v>
                </c:pt>
                <c:pt idx="2186">
                  <c:v>1.0010577921403474E-2</c:v>
                </c:pt>
                <c:pt idx="2187">
                  <c:v>1.0027339980330119E-2</c:v>
                </c:pt>
                <c:pt idx="2188">
                  <c:v>1.0039923647079396E-2</c:v>
                </c:pt>
                <c:pt idx="2189">
                  <c:v>1.0080616005262666E-2</c:v>
                </c:pt>
                <c:pt idx="2190">
                  <c:v>1.0150075379598E-2</c:v>
                </c:pt>
                <c:pt idx="2191">
                  <c:v>1.016769655323313E-2</c:v>
                </c:pt>
                <c:pt idx="2192">
                  <c:v>1.0168809756112562E-2</c:v>
                </c:pt>
                <c:pt idx="2193">
                  <c:v>1.0178038219632812E-2</c:v>
                </c:pt>
                <c:pt idx="2194">
                  <c:v>1.0281632778800009E-2</c:v>
                </c:pt>
                <c:pt idx="2195">
                  <c:v>1.0409909552206775E-2</c:v>
                </c:pt>
                <c:pt idx="2196">
                  <c:v>1.0421739932431784E-2</c:v>
                </c:pt>
                <c:pt idx="2197">
                  <c:v>1.0429372266254733E-2</c:v>
                </c:pt>
                <c:pt idx="2198">
                  <c:v>1.0456442113685904E-2</c:v>
                </c:pt>
                <c:pt idx="2199">
                  <c:v>1.0553813783158672E-2</c:v>
                </c:pt>
                <c:pt idx="2200">
                  <c:v>1.0687506628832333E-2</c:v>
                </c:pt>
                <c:pt idx="2201">
                  <c:v>1.0738299507648374E-2</c:v>
                </c:pt>
                <c:pt idx="2202">
                  <c:v>1.0800517650490171E-2</c:v>
                </c:pt>
                <c:pt idx="2203">
                  <c:v>1.0813822093910019E-2</c:v>
                </c:pt>
                <c:pt idx="2204">
                  <c:v>1.0818692143484299E-2</c:v>
                </c:pt>
                <c:pt idx="2205">
                  <c:v>1.0841916716387345E-2</c:v>
                </c:pt>
                <c:pt idx="2206">
                  <c:v>1.0904388185536407E-2</c:v>
                </c:pt>
                <c:pt idx="2207">
                  <c:v>1.1007896955686602E-2</c:v>
                </c:pt>
                <c:pt idx="2208">
                  <c:v>1.1029322594487745E-2</c:v>
                </c:pt>
                <c:pt idx="2209">
                  <c:v>1.1058629845097867E-2</c:v>
                </c:pt>
                <c:pt idx="2210">
                  <c:v>1.1087646474496227E-2</c:v>
                </c:pt>
                <c:pt idx="2211">
                  <c:v>1.1132946912407737E-2</c:v>
                </c:pt>
                <c:pt idx="2212">
                  <c:v>1.1197343392271408E-2</c:v>
                </c:pt>
                <c:pt idx="2213">
                  <c:v>1.1216364971668336E-2</c:v>
                </c:pt>
                <c:pt idx="2214">
                  <c:v>1.1269430866626795E-2</c:v>
                </c:pt>
                <c:pt idx="2215">
                  <c:v>1.12770170692853E-2</c:v>
                </c:pt>
                <c:pt idx="2216">
                  <c:v>1.1309226927449068E-2</c:v>
                </c:pt>
                <c:pt idx="2217">
                  <c:v>1.1328427962608467E-2</c:v>
                </c:pt>
                <c:pt idx="2218">
                  <c:v>1.1354064514962126E-2</c:v>
                </c:pt>
                <c:pt idx="2219">
                  <c:v>1.136355050900506E-2</c:v>
                </c:pt>
                <c:pt idx="2220">
                  <c:v>1.1394585197477269E-2</c:v>
                </c:pt>
                <c:pt idx="2221">
                  <c:v>1.1397157456147777E-2</c:v>
                </c:pt>
                <c:pt idx="2222">
                  <c:v>1.1415626853880312E-2</c:v>
                </c:pt>
                <c:pt idx="2223">
                  <c:v>1.1428752683155796E-2</c:v>
                </c:pt>
                <c:pt idx="2224">
                  <c:v>1.1434178294128072E-2</c:v>
                </c:pt>
                <c:pt idx="2225">
                  <c:v>1.1475332689859563E-2</c:v>
                </c:pt>
                <c:pt idx="2226">
                  <c:v>1.1510094687564809E-2</c:v>
                </c:pt>
                <c:pt idx="2227">
                  <c:v>1.1561175314950045E-2</c:v>
                </c:pt>
                <c:pt idx="2228">
                  <c:v>1.1598061864869447E-2</c:v>
                </c:pt>
                <c:pt idx="2229">
                  <c:v>1.1601672569298005E-2</c:v>
                </c:pt>
                <c:pt idx="2230">
                  <c:v>1.1693688031823246E-2</c:v>
                </c:pt>
                <c:pt idx="2231">
                  <c:v>1.172444997033173E-2</c:v>
                </c:pt>
                <c:pt idx="2232">
                  <c:v>1.1769315256057178E-2</c:v>
                </c:pt>
                <c:pt idx="2233">
                  <c:v>1.1772196489032494E-2</c:v>
                </c:pt>
                <c:pt idx="2234">
                  <c:v>1.1823964603238535E-2</c:v>
                </c:pt>
                <c:pt idx="2235">
                  <c:v>1.191398296406887E-2</c:v>
                </c:pt>
                <c:pt idx="2236">
                  <c:v>1.2033898331943682E-2</c:v>
                </c:pt>
                <c:pt idx="2237">
                  <c:v>1.2048835186048601E-2</c:v>
                </c:pt>
                <c:pt idx="2238">
                  <c:v>1.2048901049873662E-2</c:v>
                </c:pt>
                <c:pt idx="2239">
                  <c:v>1.2075273566124256E-2</c:v>
                </c:pt>
                <c:pt idx="2240">
                  <c:v>1.2115847044516181E-2</c:v>
                </c:pt>
                <c:pt idx="2241">
                  <c:v>1.2140459912218127E-2</c:v>
                </c:pt>
                <c:pt idx="2242">
                  <c:v>1.2232518379194479E-2</c:v>
                </c:pt>
                <c:pt idx="2243">
                  <c:v>1.2326081376353271E-2</c:v>
                </c:pt>
                <c:pt idx="2244">
                  <c:v>1.2335766443215324E-2</c:v>
                </c:pt>
                <c:pt idx="2245">
                  <c:v>1.2343232753728062E-2</c:v>
                </c:pt>
                <c:pt idx="2246">
                  <c:v>1.2344256706471768E-2</c:v>
                </c:pt>
                <c:pt idx="2247">
                  <c:v>1.2356545720420664E-2</c:v>
                </c:pt>
                <c:pt idx="2248">
                  <c:v>1.2377425810023768E-2</c:v>
                </c:pt>
                <c:pt idx="2249">
                  <c:v>1.2407039393359964E-2</c:v>
                </c:pt>
                <c:pt idx="2250">
                  <c:v>1.240943617218293E-2</c:v>
                </c:pt>
                <c:pt idx="2251">
                  <c:v>1.2419521809284406E-2</c:v>
                </c:pt>
                <c:pt idx="2252">
                  <c:v>1.2443034408807785E-2</c:v>
                </c:pt>
                <c:pt idx="2253">
                  <c:v>1.2451989330281243E-2</c:v>
                </c:pt>
                <c:pt idx="2254">
                  <c:v>1.2465093363302593E-2</c:v>
                </c:pt>
                <c:pt idx="2255">
                  <c:v>1.2479281066027248E-2</c:v>
                </c:pt>
                <c:pt idx="2256">
                  <c:v>1.2513247225172774E-2</c:v>
                </c:pt>
                <c:pt idx="2257">
                  <c:v>1.2540580309507332E-2</c:v>
                </c:pt>
                <c:pt idx="2258">
                  <c:v>1.256842004330716E-2</c:v>
                </c:pt>
                <c:pt idx="2259">
                  <c:v>1.2612419026129196E-2</c:v>
                </c:pt>
                <c:pt idx="2260">
                  <c:v>1.261308334351896E-2</c:v>
                </c:pt>
                <c:pt idx="2261">
                  <c:v>1.2704612583454233E-2</c:v>
                </c:pt>
                <c:pt idx="2262">
                  <c:v>1.2711288000627485E-2</c:v>
                </c:pt>
                <c:pt idx="2263">
                  <c:v>1.2785126826086568E-2</c:v>
                </c:pt>
                <c:pt idx="2264">
                  <c:v>1.2790808484355765E-2</c:v>
                </c:pt>
                <c:pt idx="2265">
                  <c:v>1.2796843729174556E-2</c:v>
                </c:pt>
                <c:pt idx="2266">
                  <c:v>1.2851894582903256E-2</c:v>
                </c:pt>
                <c:pt idx="2267">
                  <c:v>1.2866566503664023E-2</c:v>
                </c:pt>
                <c:pt idx="2268">
                  <c:v>1.2871231161551755E-2</c:v>
                </c:pt>
                <c:pt idx="2269">
                  <c:v>1.2915656908455198E-2</c:v>
                </c:pt>
                <c:pt idx="2270">
                  <c:v>1.2991570340799008E-2</c:v>
                </c:pt>
                <c:pt idx="2271">
                  <c:v>1.3011005543256404E-2</c:v>
                </c:pt>
                <c:pt idx="2272">
                  <c:v>1.3029393830349845E-2</c:v>
                </c:pt>
                <c:pt idx="2273">
                  <c:v>1.3061603606037364E-2</c:v>
                </c:pt>
                <c:pt idx="2274">
                  <c:v>1.3093296988921255E-2</c:v>
                </c:pt>
                <c:pt idx="2275">
                  <c:v>1.3113785488355845E-2</c:v>
                </c:pt>
                <c:pt idx="2276">
                  <c:v>1.3120057260067153E-2</c:v>
                </c:pt>
                <c:pt idx="2277">
                  <c:v>1.3153996086338493E-2</c:v>
                </c:pt>
                <c:pt idx="2278">
                  <c:v>1.3162593909051834E-2</c:v>
                </c:pt>
                <c:pt idx="2279">
                  <c:v>1.3169269515498794E-2</c:v>
                </c:pt>
                <c:pt idx="2280">
                  <c:v>1.3189251694244897E-2</c:v>
                </c:pt>
                <c:pt idx="2281">
                  <c:v>1.3194112859427065E-2</c:v>
                </c:pt>
                <c:pt idx="2282">
                  <c:v>1.3200794003639826E-2</c:v>
                </c:pt>
                <c:pt idx="2283">
                  <c:v>1.3214374688357511E-2</c:v>
                </c:pt>
                <c:pt idx="2284">
                  <c:v>1.3219555425566076E-2</c:v>
                </c:pt>
                <c:pt idx="2285">
                  <c:v>1.3250820722697343E-2</c:v>
                </c:pt>
                <c:pt idx="2286">
                  <c:v>1.3257110134121231E-2</c:v>
                </c:pt>
                <c:pt idx="2287">
                  <c:v>1.3259034892217691E-2</c:v>
                </c:pt>
                <c:pt idx="2288">
                  <c:v>1.3274790366590405E-2</c:v>
                </c:pt>
                <c:pt idx="2289">
                  <c:v>1.3281187337131239E-2</c:v>
                </c:pt>
                <c:pt idx="2290">
                  <c:v>1.3323748418185843E-2</c:v>
                </c:pt>
                <c:pt idx="2291">
                  <c:v>1.3357301193688498E-2</c:v>
                </c:pt>
                <c:pt idx="2292">
                  <c:v>1.3357726262097414E-2</c:v>
                </c:pt>
                <c:pt idx="2293">
                  <c:v>1.3428882368796469E-2</c:v>
                </c:pt>
                <c:pt idx="2294">
                  <c:v>1.3451395835821334E-2</c:v>
                </c:pt>
                <c:pt idx="2295">
                  <c:v>1.3502982995666102E-2</c:v>
                </c:pt>
                <c:pt idx="2296">
                  <c:v>1.3504886547687223E-2</c:v>
                </c:pt>
                <c:pt idx="2297">
                  <c:v>1.3567058798964027E-2</c:v>
                </c:pt>
                <c:pt idx="2298">
                  <c:v>1.35706557878148E-2</c:v>
                </c:pt>
                <c:pt idx="2299">
                  <c:v>1.35720472504548E-2</c:v>
                </c:pt>
                <c:pt idx="2300">
                  <c:v>1.3580841099149588E-2</c:v>
                </c:pt>
                <c:pt idx="2301">
                  <c:v>1.3609168912641856E-2</c:v>
                </c:pt>
                <c:pt idx="2302">
                  <c:v>1.3657773066023893E-2</c:v>
                </c:pt>
                <c:pt idx="2303">
                  <c:v>1.3706931069208395E-2</c:v>
                </c:pt>
                <c:pt idx="2304">
                  <c:v>1.3710273987777022E-2</c:v>
                </c:pt>
                <c:pt idx="2305">
                  <c:v>1.3724275801207497E-2</c:v>
                </c:pt>
                <c:pt idx="2306">
                  <c:v>1.3731204423047094E-2</c:v>
                </c:pt>
                <c:pt idx="2307">
                  <c:v>1.376339302978602E-2</c:v>
                </c:pt>
                <c:pt idx="2308">
                  <c:v>1.3811820659560103E-2</c:v>
                </c:pt>
                <c:pt idx="2309">
                  <c:v>1.3821056813110522E-2</c:v>
                </c:pt>
                <c:pt idx="2310">
                  <c:v>1.382585077499221E-2</c:v>
                </c:pt>
                <c:pt idx="2311">
                  <c:v>1.3973440039036777E-2</c:v>
                </c:pt>
                <c:pt idx="2312">
                  <c:v>1.3975203131122438E-2</c:v>
                </c:pt>
                <c:pt idx="2313">
                  <c:v>1.3979722830351982E-2</c:v>
                </c:pt>
                <c:pt idx="2314">
                  <c:v>1.3995319871423995E-2</c:v>
                </c:pt>
                <c:pt idx="2315">
                  <c:v>1.4131336215250867E-2</c:v>
                </c:pt>
                <c:pt idx="2316">
                  <c:v>1.4160625918235414E-2</c:v>
                </c:pt>
                <c:pt idx="2317">
                  <c:v>1.4313243336570469E-2</c:v>
                </c:pt>
                <c:pt idx="2318">
                  <c:v>1.4374840418025725E-2</c:v>
                </c:pt>
                <c:pt idx="2319">
                  <c:v>1.4378487800153605E-2</c:v>
                </c:pt>
                <c:pt idx="2320">
                  <c:v>1.4432141943959254E-2</c:v>
                </c:pt>
                <c:pt idx="2321">
                  <c:v>1.4493054659477256E-2</c:v>
                </c:pt>
                <c:pt idx="2322">
                  <c:v>1.4498105852122745E-2</c:v>
                </c:pt>
                <c:pt idx="2323">
                  <c:v>1.4565242631612074E-2</c:v>
                </c:pt>
                <c:pt idx="2324">
                  <c:v>1.4572461175833551E-2</c:v>
                </c:pt>
                <c:pt idx="2325">
                  <c:v>1.4651504244199254E-2</c:v>
                </c:pt>
                <c:pt idx="2326">
                  <c:v>1.4671883670639874E-2</c:v>
                </c:pt>
                <c:pt idx="2327">
                  <c:v>1.469054732676156E-2</c:v>
                </c:pt>
                <c:pt idx="2328">
                  <c:v>1.4737307035639136E-2</c:v>
                </c:pt>
                <c:pt idx="2329">
                  <c:v>1.4757172002534569E-2</c:v>
                </c:pt>
                <c:pt idx="2330">
                  <c:v>1.4765175421432186E-2</c:v>
                </c:pt>
                <c:pt idx="2331">
                  <c:v>1.4775492073200613E-2</c:v>
                </c:pt>
                <c:pt idx="2332">
                  <c:v>1.4832061430808396E-2</c:v>
                </c:pt>
                <c:pt idx="2333">
                  <c:v>1.490766443747038E-2</c:v>
                </c:pt>
                <c:pt idx="2334">
                  <c:v>1.4919791925055659E-2</c:v>
                </c:pt>
                <c:pt idx="2335">
                  <c:v>1.496767803956911E-2</c:v>
                </c:pt>
                <c:pt idx="2336">
                  <c:v>1.4977568545663011E-2</c:v>
                </c:pt>
                <c:pt idx="2337">
                  <c:v>1.4979340769290861E-2</c:v>
                </c:pt>
                <c:pt idx="2338">
                  <c:v>1.4992151217246619E-2</c:v>
                </c:pt>
                <c:pt idx="2339">
                  <c:v>1.5033784037761011E-2</c:v>
                </c:pt>
                <c:pt idx="2340">
                  <c:v>1.5045351349438851E-2</c:v>
                </c:pt>
                <c:pt idx="2341">
                  <c:v>1.509655115486952E-2</c:v>
                </c:pt>
                <c:pt idx="2342">
                  <c:v>1.5097334092606163E-2</c:v>
                </c:pt>
                <c:pt idx="2343">
                  <c:v>1.5120456427468287E-2</c:v>
                </c:pt>
                <c:pt idx="2344">
                  <c:v>1.5123556876508015E-2</c:v>
                </c:pt>
                <c:pt idx="2345">
                  <c:v>1.524018568412977E-2</c:v>
                </c:pt>
                <c:pt idx="2346">
                  <c:v>1.5256048773689912E-2</c:v>
                </c:pt>
                <c:pt idx="2347">
                  <c:v>1.5272622457598084E-2</c:v>
                </c:pt>
                <c:pt idx="2348">
                  <c:v>1.5318918793973291E-2</c:v>
                </c:pt>
                <c:pt idx="2349">
                  <c:v>1.5465187967580896E-2</c:v>
                </c:pt>
                <c:pt idx="2350">
                  <c:v>1.5468146716118847E-2</c:v>
                </c:pt>
                <c:pt idx="2351">
                  <c:v>1.552932898946624E-2</c:v>
                </c:pt>
                <c:pt idx="2352">
                  <c:v>1.5541491309444933E-2</c:v>
                </c:pt>
                <c:pt idx="2353">
                  <c:v>1.5614786749887255E-2</c:v>
                </c:pt>
                <c:pt idx="2354">
                  <c:v>1.563541592806339E-2</c:v>
                </c:pt>
                <c:pt idx="2355">
                  <c:v>1.5722227126920618E-2</c:v>
                </c:pt>
                <c:pt idx="2356">
                  <c:v>1.5744502249474657E-2</c:v>
                </c:pt>
                <c:pt idx="2357">
                  <c:v>1.5754926649562906E-2</c:v>
                </c:pt>
                <c:pt idx="2358">
                  <c:v>1.5772502257755505E-2</c:v>
                </c:pt>
                <c:pt idx="2359">
                  <c:v>1.5798730924684978E-2</c:v>
                </c:pt>
                <c:pt idx="2360">
                  <c:v>1.5801917988362391E-2</c:v>
                </c:pt>
                <c:pt idx="2361">
                  <c:v>1.5810580927780427E-2</c:v>
                </c:pt>
                <c:pt idx="2362">
                  <c:v>1.5811675419321158E-2</c:v>
                </c:pt>
                <c:pt idx="2363">
                  <c:v>1.5816627406453954E-2</c:v>
                </c:pt>
                <c:pt idx="2364">
                  <c:v>1.5885816934080532E-2</c:v>
                </c:pt>
                <c:pt idx="2365">
                  <c:v>1.5897135844054722E-2</c:v>
                </c:pt>
                <c:pt idx="2366">
                  <c:v>1.5938779621620602E-2</c:v>
                </c:pt>
                <c:pt idx="2367">
                  <c:v>1.5959727236398935E-2</c:v>
                </c:pt>
                <c:pt idx="2368">
                  <c:v>1.5977113238877294E-2</c:v>
                </c:pt>
                <c:pt idx="2369">
                  <c:v>1.5990184732747492E-2</c:v>
                </c:pt>
                <c:pt idx="2370">
                  <c:v>1.6005911167684905E-2</c:v>
                </c:pt>
                <c:pt idx="2371">
                  <c:v>1.6008977119448708E-2</c:v>
                </c:pt>
                <c:pt idx="2372">
                  <c:v>1.6084198658443238E-2</c:v>
                </c:pt>
                <c:pt idx="2373">
                  <c:v>1.6115303058857E-2</c:v>
                </c:pt>
                <c:pt idx="2374">
                  <c:v>1.6126453658469098E-2</c:v>
                </c:pt>
                <c:pt idx="2375">
                  <c:v>1.6148251620015763E-2</c:v>
                </c:pt>
                <c:pt idx="2376">
                  <c:v>1.6215171615944879E-2</c:v>
                </c:pt>
                <c:pt idx="2377">
                  <c:v>1.622022930033018E-2</c:v>
                </c:pt>
                <c:pt idx="2378">
                  <c:v>1.623967519222802E-2</c:v>
                </c:pt>
                <c:pt idx="2379">
                  <c:v>1.6255586868275884E-2</c:v>
                </c:pt>
                <c:pt idx="2380">
                  <c:v>1.6265105006940228E-2</c:v>
                </c:pt>
                <c:pt idx="2381">
                  <c:v>1.6290042212291578E-2</c:v>
                </c:pt>
                <c:pt idx="2382">
                  <c:v>1.6322558859773517E-2</c:v>
                </c:pt>
                <c:pt idx="2383">
                  <c:v>1.634225353706853E-2</c:v>
                </c:pt>
                <c:pt idx="2384">
                  <c:v>1.6432459482875306E-2</c:v>
                </c:pt>
                <c:pt idx="2385">
                  <c:v>1.6462905928347871E-2</c:v>
                </c:pt>
                <c:pt idx="2386">
                  <c:v>1.6490686799385035E-2</c:v>
                </c:pt>
                <c:pt idx="2387">
                  <c:v>1.6523211463453924E-2</c:v>
                </c:pt>
                <c:pt idx="2388">
                  <c:v>1.6536583886221479E-2</c:v>
                </c:pt>
                <c:pt idx="2389">
                  <c:v>1.6541532737497811E-2</c:v>
                </c:pt>
                <c:pt idx="2390">
                  <c:v>1.6568047817247633E-2</c:v>
                </c:pt>
                <c:pt idx="2391">
                  <c:v>1.6627009837993478E-2</c:v>
                </c:pt>
                <c:pt idx="2392">
                  <c:v>1.6655976696369423E-2</c:v>
                </c:pt>
                <c:pt idx="2393">
                  <c:v>1.6694267827387366E-2</c:v>
                </c:pt>
                <c:pt idx="2394">
                  <c:v>1.6696791855124848E-2</c:v>
                </c:pt>
                <c:pt idx="2395">
                  <c:v>1.6701111524980217E-2</c:v>
                </c:pt>
                <c:pt idx="2396">
                  <c:v>1.6727410965658329E-2</c:v>
                </c:pt>
                <c:pt idx="2397">
                  <c:v>1.6735898545871875E-2</c:v>
                </c:pt>
                <c:pt idx="2398">
                  <c:v>1.6745531643669098E-2</c:v>
                </c:pt>
                <c:pt idx="2399">
                  <c:v>1.6746613617325101E-2</c:v>
                </c:pt>
                <c:pt idx="2400">
                  <c:v>1.6780068714927765E-2</c:v>
                </c:pt>
                <c:pt idx="2401">
                  <c:v>1.6822523539727907E-2</c:v>
                </c:pt>
                <c:pt idx="2402">
                  <c:v>1.6833087089126231E-2</c:v>
                </c:pt>
                <c:pt idx="2403">
                  <c:v>1.6858561440218134E-2</c:v>
                </c:pt>
                <c:pt idx="2404">
                  <c:v>1.6878897611058541E-2</c:v>
                </c:pt>
                <c:pt idx="2405">
                  <c:v>1.6895640711406479E-2</c:v>
                </c:pt>
                <c:pt idx="2406">
                  <c:v>1.6898308898346093E-2</c:v>
                </c:pt>
                <c:pt idx="2407">
                  <c:v>1.6900004160104842E-2</c:v>
                </c:pt>
                <c:pt idx="2408">
                  <c:v>1.6928620585969334E-2</c:v>
                </c:pt>
                <c:pt idx="2409">
                  <c:v>1.6946450371388311E-2</c:v>
                </c:pt>
                <c:pt idx="2410">
                  <c:v>1.7012664726475668E-2</c:v>
                </c:pt>
                <c:pt idx="2411">
                  <c:v>1.7018561394264609E-2</c:v>
                </c:pt>
                <c:pt idx="2412">
                  <c:v>1.7024015624667488E-2</c:v>
                </c:pt>
                <c:pt idx="2413">
                  <c:v>1.7044884614336953E-2</c:v>
                </c:pt>
                <c:pt idx="2414">
                  <c:v>1.7049457524705103E-2</c:v>
                </c:pt>
                <c:pt idx="2415">
                  <c:v>1.7094642204038779E-2</c:v>
                </c:pt>
                <c:pt idx="2416">
                  <c:v>1.7111902917454902E-2</c:v>
                </c:pt>
                <c:pt idx="2417">
                  <c:v>1.7202533164308642E-2</c:v>
                </c:pt>
                <c:pt idx="2418">
                  <c:v>1.7216521838836263E-2</c:v>
                </c:pt>
                <c:pt idx="2419">
                  <c:v>1.7230819302575862E-2</c:v>
                </c:pt>
                <c:pt idx="2420">
                  <c:v>1.7264209994944046E-2</c:v>
                </c:pt>
                <c:pt idx="2421">
                  <c:v>1.728629626566569E-2</c:v>
                </c:pt>
                <c:pt idx="2422">
                  <c:v>1.7316996595756695E-2</c:v>
                </c:pt>
                <c:pt idx="2423">
                  <c:v>1.7362091152365089E-2</c:v>
                </c:pt>
                <c:pt idx="2424">
                  <c:v>1.7364448453189407E-2</c:v>
                </c:pt>
                <c:pt idx="2425">
                  <c:v>1.7432265258594759E-2</c:v>
                </c:pt>
                <c:pt idx="2426">
                  <c:v>1.7473129283209987E-2</c:v>
                </c:pt>
                <c:pt idx="2427">
                  <c:v>1.7488443776868756E-2</c:v>
                </c:pt>
                <c:pt idx="2428">
                  <c:v>1.7534926521507233E-2</c:v>
                </c:pt>
                <c:pt idx="2429">
                  <c:v>1.7538265955042265E-2</c:v>
                </c:pt>
                <c:pt idx="2430">
                  <c:v>1.7547627176270897E-2</c:v>
                </c:pt>
                <c:pt idx="2431">
                  <c:v>1.7574863176612165E-2</c:v>
                </c:pt>
                <c:pt idx="2432">
                  <c:v>1.7619774374679542E-2</c:v>
                </c:pt>
                <c:pt idx="2433">
                  <c:v>1.7621663053293934E-2</c:v>
                </c:pt>
                <c:pt idx="2434">
                  <c:v>1.7668718935302419E-2</c:v>
                </c:pt>
                <c:pt idx="2435">
                  <c:v>1.7671396923220284E-2</c:v>
                </c:pt>
                <c:pt idx="2436">
                  <c:v>1.7674495110826305E-2</c:v>
                </c:pt>
                <c:pt idx="2437">
                  <c:v>1.7747137551559655E-2</c:v>
                </c:pt>
                <c:pt idx="2438">
                  <c:v>1.7807124123422557E-2</c:v>
                </c:pt>
                <c:pt idx="2439">
                  <c:v>1.7841585438603813E-2</c:v>
                </c:pt>
                <c:pt idx="2440">
                  <c:v>1.7886195213278056E-2</c:v>
                </c:pt>
                <c:pt idx="2441">
                  <c:v>1.7931236278506013E-2</c:v>
                </c:pt>
                <c:pt idx="2442">
                  <c:v>1.7989643485408324E-2</c:v>
                </c:pt>
                <c:pt idx="2443">
                  <c:v>1.8058379903433508E-2</c:v>
                </c:pt>
                <c:pt idx="2444">
                  <c:v>1.810860899651523E-2</c:v>
                </c:pt>
                <c:pt idx="2445">
                  <c:v>1.8116400249580611E-2</c:v>
                </c:pt>
                <c:pt idx="2446">
                  <c:v>1.8132164392850925E-2</c:v>
                </c:pt>
                <c:pt idx="2447">
                  <c:v>1.813429903242425E-2</c:v>
                </c:pt>
                <c:pt idx="2448">
                  <c:v>1.8146605077933531E-2</c:v>
                </c:pt>
                <c:pt idx="2449">
                  <c:v>1.8190197789258455E-2</c:v>
                </c:pt>
                <c:pt idx="2450">
                  <c:v>1.8204511410491619E-2</c:v>
                </c:pt>
                <c:pt idx="2451">
                  <c:v>1.8312652906338878E-2</c:v>
                </c:pt>
                <c:pt idx="2452">
                  <c:v>1.836469002023855E-2</c:v>
                </c:pt>
                <c:pt idx="2453">
                  <c:v>1.8438345690876101E-2</c:v>
                </c:pt>
                <c:pt idx="2454">
                  <c:v>1.8482032370893853E-2</c:v>
                </c:pt>
                <c:pt idx="2455">
                  <c:v>1.853820662386263E-2</c:v>
                </c:pt>
                <c:pt idx="2456">
                  <c:v>1.8607623802171958E-2</c:v>
                </c:pt>
                <c:pt idx="2457">
                  <c:v>1.863514863842286E-2</c:v>
                </c:pt>
                <c:pt idx="2458">
                  <c:v>1.8643221149351241E-2</c:v>
                </c:pt>
                <c:pt idx="2459">
                  <c:v>1.8777436609616949E-2</c:v>
                </c:pt>
                <c:pt idx="2460">
                  <c:v>1.8816389438069292E-2</c:v>
                </c:pt>
                <c:pt idx="2461">
                  <c:v>1.8821080898787867E-2</c:v>
                </c:pt>
                <c:pt idx="2462">
                  <c:v>1.8827451792757355E-2</c:v>
                </c:pt>
                <c:pt idx="2463">
                  <c:v>1.8855728733957466E-2</c:v>
                </c:pt>
                <c:pt idx="2464">
                  <c:v>1.8878944555919652E-2</c:v>
                </c:pt>
                <c:pt idx="2465">
                  <c:v>1.8908667660211931E-2</c:v>
                </c:pt>
                <c:pt idx="2466">
                  <c:v>1.8936371015296105E-2</c:v>
                </c:pt>
                <c:pt idx="2467">
                  <c:v>1.8962581180075322E-2</c:v>
                </c:pt>
                <c:pt idx="2468">
                  <c:v>1.9045530015917356E-2</c:v>
                </c:pt>
                <c:pt idx="2469">
                  <c:v>1.9076453327735887E-2</c:v>
                </c:pt>
                <c:pt idx="2470">
                  <c:v>1.910150916951836E-2</c:v>
                </c:pt>
                <c:pt idx="2471">
                  <c:v>1.9145776033703932E-2</c:v>
                </c:pt>
                <c:pt idx="2472">
                  <c:v>1.9174237470964695E-2</c:v>
                </c:pt>
                <c:pt idx="2473">
                  <c:v>1.9183733660278257E-2</c:v>
                </c:pt>
                <c:pt idx="2474">
                  <c:v>1.9197005793116784E-2</c:v>
                </c:pt>
                <c:pt idx="2475">
                  <c:v>1.9216091623672549E-2</c:v>
                </c:pt>
                <c:pt idx="2476">
                  <c:v>1.9293201002976934E-2</c:v>
                </c:pt>
                <c:pt idx="2477">
                  <c:v>1.9296745639764357E-2</c:v>
                </c:pt>
                <c:pt idx="2478">
                  <c:v>1.9347203532565915E-2</c:v>
                </c:pt>
                <c:pt idx="2479">
                  <c:v>1.9419916272208182E-2</c:v>
                </c:pt>
                <c:pt idx="2480">
                  <c:v>1.9434210805523877E-2</c:v>
                </c:pt>
                <c:pt idx="2481">
                  <c:v>1.9461993862937232E-2</c:v>
                </c:pt>
                <c:pt idx="2482">
                  <c:v>1.9496469314494114E-2</c:v>
                </c:pt>
                <c:pt idx="2483">
                  <c:v>1.9516014027151307E-2</c:v>
                </c:pt>
                <c:pt idx="2484">
                  <c:v>1.9540188360423594E-2</c:v>
                </c:pt>
                <c:pt idx="2485">
                  <c:v>1.9590061965622629E-2</c:v>
                </c:pt>
                <c:pt idx="2486">
                  <c:v>1.960246608088978E-2</c:v>
                </c:pt>
                <c:pt idx="2487">
                  <c:v>1.9603130731592477E-2</c:v>
                </c:pt>
                <c:pt idx="2488">
                  <c:v>1.9649235986367142E-2</c:v>
                </c:pt>
                <c:pt idx="2489">
                  <c:v>1.9652227891129748E-2</c:v>
                </c:pt>
                <c:pt idx="2490">
                  <c:v>1.9701555727402731E-2</c:v>
                </c:pt>
                <c:pt idx="2491">
                  <c:v>1.9702702969609076E-2</c:v>
                </c:pt>
                <c:pt idx="2492">
                  <c:v>1.9716754665646707E-2</c:v>
                </c:pt>
                <c:pt idx="2493">
                  <c:v>1.9783542265204401E-2</c:v>
                </c:pt>
                <c:pt idx="2494">
                  <c:v>1.9809261275147261E-2</c:v>
                </c:pt>
                <c:pt idx="2495">
                  <c:v>1.9845040408053238E-2</c:v>
                </c:pt>
                <c:pt idx="2496">
                  <c:v>1.9894978508618877E-2</c:v>
                </c:pt>
                <c:pt idx="2497">
                  <c:v>1.9901346866851188E-2</c:v>
                </c:pt>
                <c:pt idx="2498">
                  <c:v>2.0018792139209429E-2</c:v>
                </c:pt>
                <c:pt idx="2499">
                  <c:v>2.0041145207275735E-2</c:v>
                </c:pt>
                <c:pt idx="2500">
                  <c:v>2.0101399092147476E-2</c:v>
                </c:pt>
                <c:pt idx="2501">
                  <c:v>2.010334587048801E-2</c:v>
                </c:pt>
                <c:pt idx="2502">
                  <c:v>2.0204993787931169E-2</c:v>
                </c:pt>
                <c:pt idx="2503">
                  <c:v>2.0205888760992607E-2</c:v>
                </c:pt>
                <c:pt idx="2504">
                  <c:v>2.0254246215145377E-2</c:v>
                </c:pt>
                <c:pt idx="2505">
                  <c:v>2.0291796711609411E-2</c:v>
                </c:pt>
                <c:pt idx="2506">
                  <c:v>2.0301863108725504E-2</c:v>
                </c:pt>
                <c:pt idx="2507">
                  <c:v>2.0303896089601814E-2</c:v>
                </c:pt>
                <c:pt idx="2508">
                  <c:v>2.049220282356834E-2</c:v>
                </c:pt>
                <c:pt idx="2509">
                  <c:v>2.0495085232665966E-2</c:v>
                </c:pt>
                <c:pt idx="2510">
                  <c:v>2.0581974450476714E-2</c:v>
                </c:pt>
                <c:pt idx="2511">
                  <c:v>2.06401675034662E-2</c:v>
                </c:pt>
                <c:pt idx="2512">
                  <c:v>2.0650966825586314E-2</c:v>
                </c:pt>
                <c:pt idx="2513">
                  <c:v>2.0663220736516497E-2</c:v>
                </c:pt>
                <c:pt idx="2514">
                  <c:v>2.0665834119374171E-2</c:v>
                </c:pt>
                <c:pt idx="2515">
                  <c:v>2.0675705708852243E-2</c:v>
                </c:pt>
                <c:pt idx="2516">
                  <c:v>2.0697792679064353E-2</c:v>
                </c:pt>
                <c:pt idx="2517">
                  <c:v>2.0705506837448873E-2</c:v>
                </c:pt>
                <c:pt idx="2518">
                  <c:v>2.0713412120632935E-2</c:v>
                </c:pt>
                <c:pt idx="2519">
                  <c:v>2.0715561720202613E-2</c:v>
                </c:pt>
                <c:pt idx="2520">
                  <c:v>2.0724562045936201E-2</c:v>
                </c:pt>
                <c:pt idx="2521">
                  <c:v>2.0731639157850257E-2</c:v>
                </c:pt>
                <c:pt idx="2522">
                  <c:v>2.0768531376214927E-2</c:v>
                </c:pt>
                <c:pt idx="2523">
                  <c:v>2.0770970288935819E-2</c:v>
                </c:pt>
                <c:pt idx="2524">
                  <c:v>2.0804944629149835E-2</c:v>
                </c:pt>
                <c:pt idx="2525">
                  <c:v>2.0811167660202745E-2</c:v>
                </c:pt>
                <c:pt idx="2526">
                  <c:v>2.0842069935513852E-2</c:v>
                </c:pt>
                <c:pt idx="2527">
                  <c:v>2.0872876760857251E-2</c:v>
                </c:pt>
                <c:pt idx="2528">
                  <c:v>2.0879768964573664E-2</c:v>
                </c:pt>
                <c:pt idx="2529">
                  <c:v>2.0906565185914605E-2</c:v>
                </c:pt>
                <c:pt idx="2530">
                  <c:v>2.0910259282878929E-2</c:v>
                </c:pt>
                <c:pt idx="2531">
                  <c:v>2.0923620116178432E-2</c:v>
                </c:pt>
                <c:pt idx="2532">
                  <c:v>2.0975699625385369E-2</c:v>
                </c:pt>
                <c:pt idx="2533">
                  <c:v>2.0998509063400617E-2</c:v>
                </c:pt>
                <c:pt idx="2534">
                  <c:v>2.1053698798236375E-2</c:v>
                </c:pt>
                <c:pt idx="2535">
                  <c:v>2.1057453448483532E-2</c:v>
                </c:pt>
                <c:pt idx="2536">
                  <c:v>2.1065164579737727E-2</c:v>
                </c:pt>
                <c:pt idx="2537">
                  <c:v>2.1098664521802313E-2</c:v>
                </c:pt>
                <c:pt idx="2538">
                  <c:v>2.1113580758076234E-2</c:v>
                </c:pt>
                <c:pt idx="2539">
                  <c:v>2.1125984017625887E-2</c:v>
                </c:pt>
                <c:pt idx="2540">
                  <c:v>2.1132327877035229E-2</c:v>
                </c:pt>
                <c:pt idx="2541">
                  <c:v>2.1230546679947171E-2</c:v>
                </c:pt>
                <c:pt idx="2542">
                  <c:v>2.1245160403504437E-2</c:v>
                </c:pt>
                <c:pt idx="2543">
                  <c:v>2.1245733020113899E-2</c:v>
                </c:pt>
                <c:pt idx="2544">
                  <c:v>2.1246896853635899E-2</c:v>
                </c:pt>
                <c:pt idx="2545">
                  <c:v>2.130163763679338E-2</c:v>
                </c:pt>
                <c:pt idx="2546">
                  <c:v>2.1463872157563513E-2</c:v>
                </c:pt>
                <c:pt idx="2547">
                  <c:v>2.1498572245467695E-2</c:v>
                </c:pt>
                <c:pt idx="2548">
                  <c:v>2.1511869933966699E-2</c:v>
                </c:pt>
                <c:pt idx="2549">
                  <c:v>2.1661975042664094E-2</c:v>
                </c:pt>
                <c:pt idx="2550">
                  <c:v>2.1695503491961476E-2</c:v>
                </c:pt>
                <c:pt idx="2551">
                  <c:v>2.1762716966561069E-2</c:v>
                </c:pt>
                <c:pt idx="2552">
                  <c:v>2.1819116174025988E-2</c:v>
                </c:pt>
                <c:pt idx="2553">
                  <c:v>2.1849862694970801E-2</c:v>
                </c:pt>
                <c:pt idx="2554">
                  <c:v>2.1872420786131164E-2</c:v>
                </c:pt>
                <c:pt idx="2555">
                  <c:v>2.188145230259142E-2</c:v>
                </c:pt>
                <c:pt idx="2556">
                  <c:v>2.1886325641517379E-2</c:v>
                </c:pt>
                <c:pt idx="2557">
                  <c:v>2.1911513002822902E-2</c:v>
                </c:pt>
                <c:pt idx="2558">
                  <c:v>2.1915782814640794E-2</c:v>
                </c:pt>
                <c:pt idx="2559">
                  <c:v>2.1922305633483408E-2</c:v>
                </c:pt>
                <c:pt idx="2560">
                  <c:v>2.201524624023099E-2</c:v>
                </c:pt>
                <c:pt idx="2561">
                  <c:v>2.2017977179884518E-2</c:v>
                </c:pt>
                <c:pt idx="2562">
                  <c:v>2.2065196279009047E-2</c:v>
                </c:pt>
                <c:pt idx="2563">
                  <c:v>2.2070843395361139E-2</c:v>
                </c:pt>
                <c:pt idx="2564">
                  <c:v>2.2078245976079325E-2</c:v>
                </c:pt>
                <c:pt idx="2565">
                  <c:v>2.2081754001784581E-2</c:v>
                </c:pt>
                <c:pt idx="2566">
                  <c:v>2.2130314636331416E-2</c:v>
                </c:pt>
                <c:pt idx="2567">
                  <c:v>2.2236177717015915E-2</c:v>
                </c:pt>
                <c:pt idx="2568">
                  <c:v>2.2237877532354844E-2</c:v>
                </c:pt>
                <c:pt idx="2569">
                  <c:v>2.235780306387003E-2</c:v>
                </c:pt>
                <c:pt idx="2570">
                  <c:v>2.2369099147769189E-2</c:v>
                </c:pt>
                <c:pt idx="2571">
                  <c:v>2.2403184855097402E-2</c:v>
                </c:pt>
                <c:pt idx="2572">
                  <c:v>2.2459236695369755E-2</c:v>
                </c:pt>
                <c:pt idx="2573">
                  <c:v>2.2486131697709855E-2</c:v>
                </c:pt>
                <c:pt idx="2574">
                  <c:v>2.2519926844763338E-2</c:v>
                </c:pt>
                <c:pt idx="2575">
                  <c:v>2.2566774368188547E-2</c:v>
                </c:pt>
                <c:pt idx="2576">
                  <c:v>2.2567473062476751E-2</c:v>
                </c:pt>
                <c:pt idx="2577">
                  <c:v>2.2605563735192069E-2</c:v>
                </c:pt>
                <c:pt idx="2578">
                  <c:v>2.2714948974274396E-2</c:v>
                </c:pt>
                <c:pt idx="2579">
                  <c:v>2.272323615331806E-2</c:v>
                </c:pt>
                <c:pt idx="2580">
                  <c:v>2.2742471269803E-2</c:v>
                </c:pt>
                <c:pt idx="2581">
                  <c:v>2.2753768900666271E-2</c:v>
                </c:pt>
                <c:pt idx="2582">
                  <c:v>2.2795819871528122E-2</c:v>
                </c:pt>
                <c:pt idx="2583">
                  <c:v>2.2840089867536495E-2</c:v>
                </c:pt>
                <c:pt idx="2584">
                  <c:v>2.2884495572633279E-2</c:v>
                </c:pt>
                <c:pt idx="2585">
                  <c:v>2.2921262849987967E-2</c:v>
                </c:pt>
                <c:pt idx="2586">
                  <c:v>2.2922326294899653E-2</c:v>
                </c:pt>
                <c:pt idx="2587">
                  <c:v>2.2975693101296102E-2</c:v>
                </c:pt>
                <c:pt idx="2588">
                  <c:v>2.2985627314117796E-2</c:v>
                </c:pt>
                <c:pt idx="2589">
                  <c:v>2.2988114058318132E-2</c:v>
                </c:pt>
                <c:pt idx="2590">
                  <c:v>2.3012129447000929E-2</c:v>
                </c:pt>
                <c:pt idx="2591">
                  <c:v>2.3024231212315005E-2</c:v>
                </c:pt>
                <c:pt idx="2592">
                  <c:v>2.3075223214045204E-2</c:v>
                </c:pt>
                <c:pt idx="2593">
                  <c:v>2.3114754728659426E-2</c:v>
                </c:pt>
                <c:pt idx="2594">
                  <c:v>2.3120921961770735E-2</c:v>
                </c:pt>
                <c:pt idx="2595">
                  <c:v>2.3168964264469238E-2</c:v>
                </c:pt>
                <c:pt idx="2596">
                  <c:v>2.3174474195634787E-2</c:v>
                </c:pt>
                <c:pt idx="2597">
                  <c:v>2.3176170328665258E-2</c:v>
                </c:pt>
                <c:pt idx="2598">
                  <c:v>2.3261386000562601E-2</c:v>
                </c:pt>
                <c:pt idx="2599">
                  <c:v>2.3264258930683956E-2</c:v>
                </c:pt>
                <c:pt idx="2600">
                  <c:v>2.3270955217685074E-2</c:v>
                </c:pt>
                <c:pt idx="2601">
                  <c:v>2.3306823088200979E-2</c:v>
                </c:pt>
                <c:pt idx="2602">
                  <c:v>2.331818445807321E-2</c:v>
                </c:pt>
                <c:pt idx="2603">
                  <c:v>2.3343289758530839E-2</c:v>
                </c:pt>
                <c:pt idx="2604">
                  <c:v>2.3391013731882682E-2</c:v>
                </c:pt>
                <c:pt idx="2605">
                  <c:v>2.3394574939923585E-2</c:v>
                </c:pt>
                <c:pt idx="2606">
                  <c:v>2.3418242970232317E-2</c:v>
                </c:pt>
                <c:pt idx="2607">
                  <c:v>2.3431675150718867E-2</c:v>
                </c:pt>
                <c:pt idx="2608">
                  <c:v>2.3448074991176515E-2</c:v>
                </c:pt>
                <c:pt idx="2609">
                  <c:v>2.345140481839203E-2</c:v>
                </c:pt>
                <c:pt idx="2610">
                  <c:v>2.3469226785431507E-2</c:v>
                </c:pt>
                <c:pt idx="2611">
                  <c:v>2.3480062075636576E-2</c:v>
                </c:pt>
                <c:pt idx="2612">
                  <c:v>2.3497946312809104E-2</c:v>
                </c:pt>
                <c:pt idx="2613">
                  <c:v>2.3506329909677381E-2</c:v>
                </c:pt>
                <c:pt idx="2614">
                  <c:v>2.3560976894027474E-2</c:v>
                </c:pt>
                <c:pt idx="2615">
                  <c:v>2.3598952854658739E-2</c:v>
                </c:pt>
                <c:pt idx="2616">
                  <c:v>2.3653453248966949E-2</c:v>
                </c:pt>
                <c:pt idx="2617">
                  <c:v>2.3688189584602171E-2</c:v>
                </c:pt>
                <c:pt idx="2618">
                  <c:v>2.3731984587888721E-2</c:v>
                </c:pt>
                <c:pt idx="2619">
                  <c:v>2.3768936090128756E-2</c:v>
                </c:pt>
                <c:pt idx="2620">
                  <c:v>2.3778283126397737E-2</c:v>
                </c:pt>
                <c:pt idx="2621">
                  <c:v>2.3811994516110158E-2</c:v>
                </c:pt>
                <c:pt idx="2622">
                  <c:v>2.3833324951920476E-2</c:v>
                </c:pt>
                <c:pt idx="2623">
                  <c:v>2.3841870052107916E-2</c:v>
                </c:pt>
                <c:pt idx="2624">
                  <c:v>2.3852276899234193E-2</c:v>
                </c:pt>
                <c:pt idx="2625">
                  <c:v>2.3863201255982514E-2</c:v>
                </c:pt>
                <c:pt idx="2626">
                  <c:v>2.3882022181350049E-2</c:v>
                </c:pt>
                <c:pt idx="2627">
                  <c:v>2.3897501098747886E-2</c:v>
                </c:pt>
                <c:pt idx="2628">
                  <c:v>2.3907506046479288E-2</c:v>
                </c:pt>
                <c:pt idx="2629">
                  <c:v>2.3925086374696702E-2</c:v>
                </c:pt>
                <c:pt idx="2630">
                  <c:v>2.397195853591283E-2</c:v>
                </c:pt>
                <c:pt idx="2631">
                  <c:v>2.3979484678226637E-2</c:v>
                </c:pt>
                <c:pt idx="2632">
                  <c:v>2.4006731747623133E-2</c:v>
                </c:pt>
                <c:pt idx="2633">
                  <c:v>2.4033703019557207E-2</c:v>
                </c:pt>
                <c:pt idx="2634">
                  <c:v>2.4077999192973154E-2</c:v>
                </c:pt>
                <c:pt idx="2635">
                  <c:v>2.4147880600193128E-2</c:v>
                </c:pt>
                <c:pt idx="2636">
                  <c:v>2.4323678830648454E-2</c:v>
                </c:pt>
                <c:pt idx="2637">
                  <c:v>2.4343974729242213E-2</c:v>
                </c:pt>
                <c:pt idx="2638">
                  <c:v>2.4354009907312957E-2</c:v>
                </c:pt>
                <c:pt idx="2639">
                  <c:v>2.437973841270602E-2</c:v>
                </c:pt>
                <c:pt idx="2640">
                  <c:v>2.4447095926298124E-2</c:v>
                </c:pt>
                <c:pt idx="2641">
                  <c:v>2.4452589174530193E-2</c:v>
                </c:pt>
                <c:pt idx="2642">
                  <c:v>2.4465785777257665E-2</c:v>
                </c:pt>
                <c:pt idx="2643">
                  <c:v>2.4498012817198767E-2</c:v>
                </c:pt>
                <c:pt idx="2644">
                  <c:v>2.4511323041659372E-2</c:v>
                </c:pt>
                <c:pt idx="2645">
                  <c:v>2.4530154401700477E-2</c:v>
                </c:pt>
                <c:pt idx="2646">
                  <c:v>2.453391086238832E-2</c:v>
                </c:pt>
                <c:pt idx="2647">
                  <c:v>2.4537656475172476E-2</c:v>
                </c:pt>
                <c:pt idx="2648">
                  <c:v>2.4563104310187267E-2</c:v>
                </c:pt>
                <c:pt idx="2649">
                  <c:v>2.4586430554220051E-2</c:v>
                </c:pt>
                <c:pt idx="2650">
                  <c:v>2.4589940007275768E-2</c:v>
                </c:pt>
                <c:pt idx="2651">
                  <c:v>2.459815244802166E-2</c:v>
                </c:pt>
                <c:pt idx="2652">
                  <c:v>2.4635477406603323E-2</c:v>
                </c:pt>
                <c:pt idx="2653">
                  <c:v>2.464502703697713E-2</c:v>
                </c:pt>
                <c:pt idx="2654">
                  <c:v>2.466833307717331E-2</c:v>
                </c:pt>
                <c:pt idx="2655">
                  <c:v>2.4673841956810216E-2</c:v>
                </c:pt>
                <c:pt idx="2656">
                  <c:v>2.4741720125845079E-2</c:v>
                </c:pt>
                <c:pt idx="2657">
                  <c:v>2.474873892750673E-2</c:v>
                </c:pt>
                <c:pt idx="2658">
                  <c:v>2.4763081546121057E-2</c:v>
                </c:pt>
                <c:pt idx="2659">
                  <c:v>2.4804340984298179E-2</c:v>
                </c:pt>
                <c:pt idx="2660">
                  <c:v>2.4807964291641005E-2</c:v>
                </c:pt>
                <c:pt idx="2661">
                  <c:v>2.4808398268246101E-2</c:v>
                </c:pt>
                <c:pt idx="2662">
                  <c:v>2.4826506315190455E-2</c:v>
                </c:pt>
                <c:pt idx="2663">
                  <c:v>2.4826864032667872E-2</c:v>
                </c:pt>
                <c:pt idx="2664">
                  <c:v>2.4832869635916799E-2</c:v>
                </c:pt>
                <c:pt idx="2665">
                  <c:v>2.4832886180293556E-2</c:v>
                </c:pt>
                <c:pt idx="2666">
                  <c:v>2.4836312547856565E-2</c:v>
                </c:pt>
                <c:pt idx="2667">
                  <c:v>2.4878981393938737E-2</c:v>
                </c:pt>
                <c:pt idx="2668">
                  <c:v>2.4886066347687974E-2</c:v>
                </c:pt>
                <c:pt idx="2669">
                  <c:v>2.4921323931411443E-2</c:v>
                </c:pt>
                <c:pt idx="2670">
                  <c:v>2.4952080212495842E-2</c:v>
                </c:pt>
                <c:pt idx="2671">
                  <c:v>2.4984041008648816E-2</c:v>
                </c:pt>
                <c:pt idx="2672">
                  <c:v>2.5078867634462654E-2</c:v>
                </c:pt>
                <c:pt idx="2673">
                  <c:v>2.5111112795828783E-2</c:v>
                </c:pt>
                <c:pt idx="2674">
                  <c:v>2.5237835516341844E-2</c:v>
                </c:pt>
                <c:pt idx="2675">
                  <c:v>2.524580403690635E-2</c:v>
                </c:pt>
                <c:pt idx="2676">
                  <c:v>2.5255862644592897E-2</c:v>
                </c:pt>
                <c:pt idx="2677">
                  <c:v>2.5320161620239201E-2</c:v>
                </c:pt>
                <c:pt idx="2678">
                  <c:v>2.5375503828714674E-2</c:v>
                </c:pt>
                <c:pt idx="2679">
                  <c:v>2.5390267295162472E-2</c:v>
                </c:pt>
                <c:pt idx="2680">
                  <c:v>2.5390872806463127E-2</c:v>
                </c:pt>
                <c:pt idx="2681">
                  <c:v>2.5401548822267195E-2</c:v>
                </c:pt>
                <c:pt idx="2682">
                  <c:v>2.5416609456414108E-2</c:v>
                </c:pt>
                <c:pt idx="2683">
                  <c:v>2.5442659531754064E-2</c:v>
                </c:pt>
                <c:pt idx="2684">
                  <c:v>2.5501262701907779E-2</c:v>
                </c:pt>
                <c:pt idx="2685">
                  <c:v>2.5510927896365887E-2</c:v>
                </c:pt>
                <c:pt idx="2686">
                  <c:v>2.5572852663628076E-2</c:v>
                </c:pt>
                <c:pt idx="2687">
                  <c:v>2.5595854599256285E-2</c:v>
                </c:pt>
                <c:pt idx="2688">
                  <c:v>2.5608544249978049E-2</c:v>
                </c:pt>
                <c:pt idx="2689">
                  <c:v>2.5613553624096452E-2</c:v>
                </c:pt>
                <c:pt idx="2690">
                  <c:v>2.5669645148541864E-2</c:v>
                </c:pt>
                <c:pt idx="2691">
                  <c:v>2.570615918400132E-2</c:v>
                </c:pt>
                <c:pt idx="2692">
                  <c:v>2.5748683641540371E-2</c:v>
                </c:pt>
                <c:pt idx="2693">
                  <c:v>2.5779334525163788E-2</c:v>
                </c:pt>
                <c:pt idx="2694">
                  <c:v>2.5819606424602348E-2</c:v>
                </c:pt>
                <c:pt idx="2695">
                  <c:v>2.5852062388219244E-2</c:v>
                </c:pt>
                <c:pt idx="2696">
                  <c:v>2.5860726434719261E-2</c:v>
                </c:pt>
                <c:pt idx="2697">
                  <c:v>2.5868908582198813E-2</c:v>
                </c:pt>
                <c:pt idx="2698">
                  <c:v>2.5931758900300306E-2</c:v>
                </c:pt>
                <c:pt idx="2699">
                  <c:v>2.5981671808170903E-2</c:v>
                </c:pt>
                <c:pt idx="2700">
                  <c:v>2.6032671889623105E-2</c:v>
                </c:pt>
                <c:pt idx="2701">
                  <c:v>2.6049598154581854E-2</c:v>
                </c:pt>
                <c:pt idx="2702">
                  <c:v>2.607249836313108E-2</c:v>
                </c:pt>
                <c:pt idx="2703">
                  <c:v>2.6078041974939792E-2</c:v>
                </c:pt>
                <c:pt idx="2704">
                  <c:v>2.6097108823107229E-2</c:v>
                </c:pt>
                <c:pt idx="2705">
                  <c:v>2.6104042799357519E-2</c:v>
                </c:pt>
                <c:pt idx="2706">
                  <c:v>2.6124106456080431E-2</c:v>
                </c:pt>
                <c:pt idx="2707">
                  <c:v>2.6139531227882928E-2</c:v>
                </c:pt>
                <c:pt idx="2708">
                  <c:v>2.6147078053332162E-2</c:v>
                </c:pt>
                <c:pt idx="2709">
                  <c:v>2.6158098223236559E-2</c:v>
                </c:pt>
                <c:pt idx="2710">
                  <c:v>2.6179549000739044E-2</c:v>
                </c:pt>
                <c:pt idx="2711">
                  <c:v>2.618005365541709E-2</c:v>
                </c:pt>
                <c:pt idx="2712">
                  <c:v>2.6183046087403294E-2</c:v>
                </c:pt>
                <c:pt idx="2713">
                  <c:v>2.618574528047346E-2</c:v>
                </c:pt>
                <c:pt idx="2714">
                  <c:v>2.6256480566368756E-2</c:v>
                </c:pt>
                <c:pt idx="2715">
                  <c:v>2.6316653645800381E-2</c:v>
                </c:pt>
                <c:pt idx="2716">
                  <c:v>2.6359373889724536E-2</c:v>
                </c:pt>
                <c:pt idx="2717">
                  <c:v>2.6368384504089848E-2</c:v>
                </c:pt>
                <c:pt idx="2718">
                  <c:v>2.6374604975618388E-2</c:v>
                </c:pt>
                <c:pt idx="2719">
                  <c:v>2.6415541623826977E-2</c:v>
                </c:pt>
                <c:pt idx="2720">
                  <c:v>2.6434777454237057E-2</c:v>
                </c:pt>
                <c:pt idx="2721">
                  <c:v>2.6493347565620162E-2</c:v>
                </c:pt>
                <c:pt idx="2722">
                  <c:v>2.6584557816814902E-2</c:v>
                </c:pt>
                <c:pt idx="2723">
                  <c:v>2.662256237137961E-2</c:v>
                </c:pt>
                <c:pt idx="2724">
                  <c:v>2.6643219440462218E-2</c:v>
                </c:pt>
                <c:pt idx="2725">
                  <c:v>2.6686593386440416E-2</c:v>
                </c:pt>
                <c:pt idx="2726">
                  <c:v>2.6699036098394524E-2</c:v>
                </c:pt>
                <c:pt idx="2727">
                  <c:v>2.6794156213239662E-2</c:v>
                </c:pt>
                <c:pt idx="2728">
                  <c:v>2.6804876193044391E-2</c:v>
                </c:pt>
                <c:pt idx="2729">
                  <c:v>2.6840238331511834E-2</c:v>
                </c:pt>
                <c:pt idx="2730">
                  <c:v>2.6843677174583025E-2</c:v>
                </c:pt>
                <c:pt idx="2731">
                  <c:v>2.6845367420887944E-2</c:v>
                </c:pt>
                <c:pt idx="2732">
                  <c:v>2.6845949758332877E-2</c:v>
                </c:pt>
                <c:pt idx="2733">
                  <c:v>2.6880334919792581E-2</c:v>
                </c:pt>
                <c:pt idx="2734">
                  <c:v>2.6887689411957405E-2</c:v>
                </c:pt>
                <c:pt idx="2735">
                  <c:v>2.7004785113694751E-2</c:v>
                </c:pt>
                <c:pt idx="2736">
                  <c:v>2.7006702393585602E-2</c:v>
                </c:pt>
                <c:pt idx="2737">
                  <c:v>2.700778039813434E-2</c:v>
                </c:pt>
                <c:pt idx="2738">
                  <c:v>2.7010300827873701E-2</c:v>
                </c:pt>
                <c:pt idx="2739">
                  <c:v>2.7011795514854109E-2</c:v>
                </c:pt>
                <c:pt idx="2740">
                  <c:v>2.7015216968237388E-2</c:v>
                </c:pt>
                <c:pt idx="2741">
                  <c:v>2.7113417658664485E-2</c:v>
                </c:pt>
                <c:pt idx="2742">
                  <c:v>2.7134848249507737E-2</c:v>
                </c:pt>
                <c:pt idx="2743">
                  <c:v>2.7227487916424931E-2</c:v>
                </c:pt>
                <c:pt idx="2744">
                  <c:v>2.7229944592705113E-2</c:v>
                </c:pt>
                <c:pt idx="2745">
                  <c:v>2.7231858926862751E-2</c:v>
                </c:pt>
                <c:pt idx="2746">
                  <c:v>2.7246443200335868E-2</c:v>
                </c:pt>
                <c:pt idx="2747">
                  <c:v>2.7278293358774741E-2</c:v>
                </c:pt>
                <c:pt idx="2748">
                  <c:v>2.7297061488989804E-2</c:v>
                </c:pt>
                <c:pt idx="2749">
                  <c:v>2.7325153080405062E-2</c:v>
                </c:pt>
                <c:pt idx="2750">
                  <c:v>2.7348835195887267E-2</c:v>
                </c:pt>
                <c:pt idx="2751">
                  <c:v>2.7410110307684254E-2</c:v>
                </c:pt>
                <c:pt idx="2752">
                  <c:v>2.7464058979615347E-2</c:v>
                </c:pt>
                <c:pt idx="2753">
                  <c:v>2.7484090150554863E-2</c:v>
                </c:pt>
                <c:pt idx="2754">
                  <c:v>2.7491341668011371E-2</c:v>
                </c:pt>
                <c:pt idx="2755">
                  <c:v>2.7533153968518409E-2</c:v>
                </c:pt>
                <c:pt idx="2756">
                  <c:v>2.7535473418591305E-2</c:v>
                </c:pt>
                <c:pt idx="2757">
                  <c:v>2.7594498288127323E-2</c:v>
                </c:pt>
                <c:pt idx="2758">
                  <c:v>2.7605438676594929E-2</c:v>
                </c:pt>
                <c:pt idx="2759">
                  <c:v>2.7610340738633443E-2</c:v>
                </c:pt>
                <c:pt idx="2760">
                  <c:v>2.7612043272625453E-2</c:v>
                </c:pt>
                <c:pt idx="2761">
                  <c:v>2.7658850068566387E-2</c:v>
                </c:pt>
                <c:pt idx="2762">
                  <c:v>2.767474812929982E-2</c:v>
                </c:pt>
                <c:pt idx="2763">
                  <c:v>2.7722028376365282E-2</c:v>
                </c:pt>
                <c:pt idx="2764">
                  <c:v>2.7737835796755261E-2</c:v>
                </c:pt>
                <c:pt idx="2765">
                  <c:v>2.7809462298583609E-2</c:v>
                </c:pt>
                <c:pt idx="2766">
                  <c:v>2.7823831338903426E-2</c:v>
                </c:pt>
                <c:pt idx="2767">
                  <c:v>2.78967819113487E-2</c:v>
                </c:pt>
                <c:pt idx="2768">
                  <c:v>2.7903515700017145E-2</c:v>
                </c:pt>
                <c:pt idx="2769">
                  <c:v>2.7926761357474517E-2</c:v>
                </c:pt>
                <c:pt idx="2770">
                  <c:v>2.7958973442180568E-2</c:v>
                </c:pt>
                <c:pt idx="2771">
                  <c:v>2.8039476133755903E-2</c:v>
                </c:pt>
                <c:pt idx="2772">
                  <c:v>2.8084277173779704E-2</c:v>
                </c:pt>
                <c:pt idx="2773">
                  <c:v>2.8263932984677442E-2</c:v>
                </c:pt>
                <c:pt idx="2774">
                  <c:v>2.8273292030293273E-2</c:v>
                </c:pt>
                <c:pt idx="2775">
                  <c:v>2.8313967449279609E-2</c:v>
                </c:pt>
                <c:pt idx="2776">
                  <c:v>2.832891603725507E-2</c:v>
                </c:pt>
                <c:pt idx="2777">
                  <c:v>2.8355790329114727E-2</c:v>
                </c:pt>
                <c:pt idx="2778">
                  <c:v>2.842130759600292E-2</c:v>
                </c:pt>
                <c:pt idx="2779">
                  <c:v>2.842597657980761E-2</c:v>
                </c:pt>
                <c:pt idx="2780">
                  <c:v>2.8432688412802998E-2</c:v>
                </c:pt>
                <c:pt idx="2781">
                  <c:v>2.8458306150879631E-2</c:v>
                </c:pt>
                <c:pt idx="2782">
                  <c:v>2.8485993354016026E-2</c:v>
                </c:pt>
                <c:pt idx="2783">
                  <c:v>2.8530546674383706E-2</c:v>
                </c:pt>
                <c:pt idx="2784">
                  <c:v>2.8532494587971025E-2</c:v>
                </c:pt>
                <c:pt idx="2785">
                  <c:v>2.853957324421863E-2</c:v>
                </c:pt>
                <c:pt idx="2786">
                  <c:v>2.8545985902167503E-2</c:v>
                </c:pt>
                <c:pt idx="2787">
                  <c:v>2.8579648841446259E-2</c:v>
                </c:pt>
                <c:pt idx="2788">
                  <c:v>2.8675794439860347E-2</c:v>
                </c:pt>
                <c:pt idx="2789">
                  <c:v>2.8756395353574993E-2</c:v>
                </c:pt>
                <c:pt idx="2790">
                  <c:v>2.8773337572191027E-2</c:v>
                </c:pt>
                <c:pt idx="2791">
                  <c:v>2.8788398962187101E-2</c:v>
                </c:pt>
                <c:pt idx="2792">
                  <c:v>2.8834858172609001E-2</c:v>
                </c:pt>
                <c:pt idx="2793">
                  <c:v>2.8849189393171715E-2</c:v>
                </c:pt>
                <c:pt idx="2794">
                  <c:v>2.8877378622121475E-2</c:v>
                </c:pt>
                <c:pt idx="2795">
                  <c:v>2.8886736294062354E-2</c:v>
                </c:pt>
                <c:pt idx="2796">
                  <c:v>2.8994042722428226E-2</c:v>
                </c:pt>
                <c:pt idx="2797">
                  <c:v>2.9041496537320688E-2</c:v>
                </c:pt>
                <c:pt idx="2798">
                  <c:v>2.9077251396681048E-2</c:v>
                </c:pt>
                <c:pt idx="2799">
                  <c:v>2.9153665679654717E-2</c:v>
                </c:pt>
                <c:pt idx="2800">
                  <c:v>2.9158517694620745E-2</c:v>
                </c:pt>
                <c:pt idx="2801">
                  <c:v>2.917745585815501E-2</c:v>
                </c:pt>
                <c:pt idx="2802">
                  <c:v>2.9180858934240606E-2</c:v>
                </c:pt>
                <c:pt idx="2803">
                  <c:v>2.9200991561509015E-2</c:v>
                </c:pt>
                <c:pt idx="2804">
                  <c:v>2.9211506248105534E-2</c:v>
                </c:pt>
                <c:pt idx="2805">
                  <c:v>2.9242144918547153E-2</c:v>
                </c:pt>
                <c:pt idx="2806">
                  <c:v>2.9261179844519258E-2</c:v>
                </c:pt>
                <c:pt idx="2807">
                  <c:v>2.9309091716213986E-2</c:v>
                </c:pt>
                <c:pt idx="2808">
                  <c:v>2.9312589193273286E-2</c:v>
                </c:pt>
                <c:pt idx="2809">
                  <c:v>2.9348447044637904E-2</c:v>
                </c:pt>
                <c:pt idx="2810">
                  <c:v>2.93569217299261E-2</c:v>
                </c:pt>
                <c:pt idx="2811">
                  <c:v>2.9410280859964555E-2</c:v>
                </c:pt>
                <c:pt idx="2812">
                  <c:v>2.945531428812731E-2</c:v>
                </c:pt>
                <c:pt idx="2813">
                  <c:v>2.9468744244552703E-2</c:v>
                </c:pt>
                <c:pt idx="2814">
                  <c:v>2.9559289015922641E-2</c:v>
                </c:pt>
                <c:pt idx="2815">
                  <c:v>2.9569136858150324E-2</c:v>
                </c:pt>
                <c:pt idx="2816">
                  <c:v>2.9574346094157322E-2</c:v>
                </c:pt>
                <c:pt idx="2817">
                  <c:v>2.9580027993276969E-2</c:v>
                </c:pt>
                <c:pt idx="2818">
                  <c:v>2.9580324039347294E-2</c:v>
                </c:pt>
                <c:pt idx="2819">
                  <c:v>2.9676885133040232E-2</c:v>
                </c:pt>
                <c:pt idx="2820">
                  <c:v>2.9704154652741233E-2</c:v>
                </c:pt>
                <c:pt idx="2821">
                  <c:v>2.9705753063645091E-2</c:v>
                </c:pt>
                <c:pt idx="2822">
                  <c:v>2.9724744424311167E-2</c:v>
                </c:pt>
                <c:pt idx="2823">
                  <c:v>2.9731094602213126E-2</c:v>
                </c:pt>
                <c:pt idx="2824">
                  <c:v>2.9741463471350649E-2</c:v>
                </c:pt>
                <c:pt idx="2825">
                  <c:v>2.9757103736127943E-2</c:v>
                </c:pt>
                <c:pt idx="2826">
                  <c:v>2.9761825917437035E-2</c:v>
                </c:pt>
                <c:pt idx="2827">
                  <c:v>2.9769613417010454E-2</c:v>
                </c:pt>
                <c:pt idx="2828">
                  <c:v>2.9773463874541051E-2</c:v>
                </c:pt>
                <c:pt idx="2829">
                  <c:v>2.9799191090918997E-2</c:v>
                </c:pt>
                <c:pt idx="2830">
                  <c:v>2.9837813980748695E-2</c:v>
                </c:pt>
                <c:pt idx="2831">
                  <c:v>2.9911880998035878E-2</c:v>
                </c:pt>
                <c:pt idx="2832">
                  <c:v>2.9932347063413633E-2</c:v>
                </c:pt>
                <c:pt idx="2833">
                  <c:v>2.994675459681484E-2</c:v>
                </c:pt>
                <c:pt idx="2834">
                  <c:v>2.9966438073229629E-2</c:v>
                </c:pt>
                <c:pt idx="2835">
                  <c:v>2.9994607909209048E-2</c:v>
                </c:pt>
                <c:pt idx="2836">
                  <c:v>3.0035580243895632E-2</c:v>
                </c:pt>
                <c:pt idx="2837">
                  <c:v>3.0103481295449708E-2</c:v>
                </c:pt>
                <c:pt idx="2838">
                  <c:v>3.0119425626035534E-2</c:v>
                </c:pt>
                <c:pt idx="2839">
                  <c:v>3.0191670148963734E-2</c:v>
                </c:pt>
                <c:pt idx="2840">
                  <c:v>3.0246285453466415E-2</c:v>
                </c:pt>
                <c:pt idx="2841">
                  <c:v>3.0281825867805701E-2</c:v>
                </c:pt>
                <c:pt idx="2842">
                  <c:v>3.0288045247786943E-2</c:v>
                </c:pt>
                <c:pt idx="2843">
                  <c:v>3.0345679047383278E-2</c:v>
                </c:pt>
                <c:pt idx="2844">
                  <c:v>3.0354567373291452E-2</c:v>
                </c:pt>
                <c:pt idx="2845">
                  <c:v>3.0356477415853345E-2</c:v>
                </c:pt>
                <c:pt idx="2846">
                  <c:v>3.036201289304663E-2</c:v>
                </c:pt>
                <c:pt idx="2847">
                  <c:v>3.0404078907385168E-2</c:v>
                </c:pt>
                <c:pt idx="2848">
                  <c:v>3.0404327691728961E-2</c:v>
                </c:pt>
                <c:pt idx="2849">
                  <c:v>3.0451158586564331E-2</c:v>
                </c:pt>
                <c:pt idx="2850">
                  <c:v>3.0461321019356946E-2</c:v>
                </c:pt>
                <c:pt idx="2851">
                  <c:v>3.0478058564583632E-2</c:v>
                </c:pt>
                <c:pt idx="2852">
                  <c:v>3.048609240610034E-2</c:v>
                </c:pt>
                <c:pt idx="2853">
                  <c:v>3.0525216298237456E-2</c:v>
                </c:pt>
                <c:pt idx="2854">
                  <c:v>3.0547147942120656E-2</c:v>
                </c:pt>
                <c:pt idx="2855">
                  <c:v>3.0562371509401443E-2</c:v>
                </c:pt>
                <c:pt idx="2856">
                  <c:v>3.0647867682997765E-2</c:v>
                </c:pt>
                <c:pt idx="2857">
                  <c:v>3.0708965486372364E-2</c:v>
                </c:pt>
                <c:pt idx="2858">
                  <c:v>3.0713300349785699E-2</c:v>
                </c:pt>
                <c:pt idx="2859">
                  <c:v>3.0716610468703331E-2</c:v>
                </c:pt>
                <c:pt idx="2860">
                  <c:v>3.0736180319876238E-2</c:v>
                </c:pt>
                <c:pt idx="2861">
                  <c:v>3.0757152916065289E-2</c:v>
                </c:pt>
                <c:pt idx="2862">
                  <c:v>3.0804958878185573E-2</c:v>
                </c:pt>
                <c:pt idx="2863">
                  <c:v>3.0817555761548654E-2</c:v>
                </c:pt>
                <c:pt idx="2864">
                  <c:v>3.0861861397545542E-2</c:v>
                </c:pt>
                <c:pt idx="2865">
                  <c:v>3.0905912694114024E-2</c:v>
                </c:pt>
                <c:pt idx="2866">
                  <c:v>3.1058041436149653E-2</c:v>
                </c:pt>
                <c:pt idx="2867">
                  <c:v>3.1070985304782583E-2</c:v>
                </c:pt>
                <c:pt idx="2868">
                  <c:v>3.1074413348689323E-2</c:v>
                </c:pt>
                <c:pt idx="2869">
                  <c:v>3.107736609543843E-2</c:v>
                </c:pt>
                <c:pt idx="2870">
                  <c:v>3.1139954617057208E-2</c:v>
                </c:pt>
                <c:pt idx="2871">
                  <c:v>3.1192358668168607E-2</c:v>
                </c:pt>
                <c:pt idx="2872">
                  <c:v>3.1273447644110774E-2</c:v>
                </c:pt>
                <c:pt idx="2873">
                  <c:v>3.1285683278139853E-2</c:v>
                </c:pt>
                <c:pt idx="2874">
                  <c:v>3.1310490490151999E-2</c:v>
                </c:pt>
                <c:pt idx="2875">
                  <c:v>3.1321731613624948E-2</c:v>
                </c:pt>
                <c:pt idx="2876">
                  <c:v>3.1351092215398113E-2</c:v>
                </c:pt>
                <c:pt idx="2877">
                  <c:v>3.1353815689690201E-2</c:v>
                </c:pt>
                <c:pt idx="2878">
                  <c:v>3.1390398808167186E-2</c:v>
                </c:pt>
                <c:pt idx="2879">
                  <c:v>3.1400477007978544E-2</c:v>
                </c:pt>
                <c:pt idx="2880">
                  <c:v>3.1406809075875453E-2</c:v>
                </c:pt>
                <c:pt idx="2881">
                  <c:v>3.1409059296011455E-2</c:v>
                </c:pt>
                <c:pt idx="2882">
                  <c:v>3.141671777912225E-2</c:v>
                </c:pt>
                <c:pt idx="2883">
                  <c:v>3.1423251484288706E-2</c:v>
                </c:pt>
                <c:pt idx="2884">
                  <c:v>3.1438861066652057E-2</c:v>
                </c:pt>
                <c:pt idx="2885">
                  <c:v>3.1487349640335838E-2</c:v>
                </c:pt>
                <c:pt idx="2886">
                  <c:v>3.158620387374711E-2</c:v>
                </c:pt>
                <c:pt idx="2887">
                  <c:v>3.1636247662516048E-2</c:v>
                </c:pt>
                <c:pt idx="2888">
                  <c:v>3.1665814846020268E-2</c:v>
                </c:pt>
                <c:pt idx="2889">
                  <c:v>3.1696500435869801E-2</c:v>
                </c:pt>
                <c:pt idx="2890">
                  <c:v>3.1721487241629376E-2</c:v>
                </c:pt>
                <c:pt idx="2891">
                  <c:v>3.1771679550230747E-2</c:v>
                </c:pt>
                <c:pt idx="2892">
                  <c:v>3.1790599503199513E-2</c:v>
                </c:pt>
                <c:pt idx="2893">
                  <c:v>3.1808509283139275E-2</c:v>
                </c:pt>
                <c:pt idx="2894">
                  <c:v>3.1820739275237431E-2</c:v>
                </c:pt>
                <c:pt idx="2895">
                  <c:v>3.1905036143761167E-2</c:v>
                </c:pt>
                <c:pt idx="2896">
                  <c:v>3.1936083650940805E-2</c:v>
                </c:pt>
                <c:pt idx="2897">
                  <c:v>3.2068183931255545E-2</c:v>
                </c:pt>
                <c:pt idx="2898">
                  <c:v>3.209072942224056E-2</c:v>
                </c:pt>
                <c:pt idx="2899">
                  <c:v>3.2096907749372017E-2</c:v>
                </c:pt>
                <c:pt idx="2900">
                  <c:v>3.2103856833367583E-2</c:v>
                </c:pt>
                <c:pt idx="2901">
                  <c:v>3.2108976502513542E-2</c:v>
                </c:pt>
                <c:pt idx="2902">
                  <c:v>3.2129220832201488E-2</c:v>
                </c:pt>
                <c:pt idx="2903">
                  <c:v>3.213492653567096E-2</c:v>
                </c:pt>
                <c:pt idx="2904">
                  <c:v>3.2203356532263916E-2</c:v>
                </c:pt>
                <c:pt idx="2905">
                  <c:v>3.2213386129858801E-2</c:v>
                </c:pt>
                <c:pt idx="2906">
                  <c:v>3.2213490920413479E-2</c:v>
                </c:pt>
                <c:pt idx="2907">
                  <c:v>3.2228842402174385E-2</c:v>
                </c:pt>
                <c:pt idx="2908">
                  <c:v>3.2262713730982773E-2</c:v>
                </c:pt>
                <c:pt idx="2909">
                  <c:v>3.2380610463503379E-2</c:v>
                </c:pt>
                <c:pt idx="2910">
                  <c:v>3.2406947895178506E-2</c:v>
                </c:pt>
                <c:pt idx="2911">
                  <c:v>3.2407307451408185E-2</c:v>
                </c:pt>
                <c:pt idx="2912">
                  <c:v>3.2407642902901657E-2</c:v>
                </c:pt>
                <c:pt idx="2913">
                  <c:v>3.2414232973434487E-2</c:v>
                </c:pt>
                <c:pt idx="2914">
                  <c:v>3.2415571397279797E-2</c:v>
                </c:pt>
                <c:pt idx="2915">
                  <c:v>3.2445866084073183E-2</c:v>
                </c:pt>
                <c:pt idx="2916">
                  <c:v>3.2447757723694348E-2</c:v>
                </c:pt>
                <c:pt idx="2917">
                  <c:v>3.2464727935285209E-2</c:v>
                </c:pt>
                <c:pt idx="2918">
                  <c:v>3.256704312789549E-2</c:v>
                </c:pt>
                <c:pt idx="2919">
                  <c:v>3.2621883896269743E-2</c:v>
                </c:pt>
                <c:pt idx="2920">
                  <c:v>3.2631602636504109E-2</c:v>
                </c:pt>
                <c:pt idx="2921">
                  <c:v>3.2697074879329602E-2</c:v>
                </c:pt>
                <c:pt idx="2922">
                  <c:v>3.2706126277594061E-2</c:v>
                </c:pt>
                <c:pt idx="2923">
                  <c:v>3.2723206081395118E-2</c:v>
                </c:pt>
                <c:pt idx="2924">
                  <c:v>3.2735896957921451E-2</c:v>
                </c:pt>
                <c:pt idx="2925">
                  <c:v>3.274202608007637E-2</c:v>
                </c:pt>
                <c:pt idx="2926">
                  <c:v>3.2756846578926746E-2</c:v>
                </c:pt>
                <c:pt idx="2927">
                  <c:v>3.2777266911913738E-2</c:v>
                </c:pt>
                <c:pt idx="2928">
                  <c:v>3.2778091280307509E-2</c:v>
                </c:pt>
                <c:pt idx="2929">
                  <c:v>3.2786849843567722E-2</c:v>
                </c:pt>
                <c:pt idx="2930">
                  <c:v>3.2799527978187637E-2</c:v>
                </c:pt>
                <c:pt idx="2931">
                  <c:v>3.2804355839724408E-2</c:v>
                </c:pt>
                <c:pt idx="2932">
                  <c:v>3.2807712932571675E-2</c:v>
                </c:pt>
                <c:pt idx="2933">
                  <c:v>3.2827095539816886E-2</c:v>
                </c:pt>
                <c:pt idx="2934">
                  <c:v>3.2828519206804074E-2</c:v>
                </c:pt>
                <c:pt idx="2935">
                  <c:v>3.2842665110447422E-2</c:v>
                </c:pt>
                <c:pt idx="2936">
                  <c:v>3.2843388268618989E-2</c:v>
                </c:pt>
                <c:pt idx="2937">
                  <c:v>3.2875568106607522E-2</c:v>
                </c:pt>
                <c:pt idx="2938">
                  <c:v>3.2902246160165349E-2</c:v>
                </c:pt>
                <c:pt idx="2939">
                  <c:v>3.293221815617664E-2</c:v>
                </c:pt>
                <c:pt idx="2940">
                  <c:v>3.2939555095330419E-2</c:v>
                </c:pt>
                <c:pt idx="2941">
                  <c:v>3.2951543335584921E-2</c:v>
                </c:pt>
                <c:pt idx="2942">
                  <c:v>3.2956418425390099E-2</c:v>
                </c:pt>
                <c:pt idx="2943">
                  <c:v>3.2978001748276586E-2</c:v>
                </c:pt>
                <c:pt idx="2944">
                  <c:v>3.301704832638408E-2</c:v>
                </c:pt>
                <c:pt idx="2945">
                  <c:v>3.3030660231842646E-2</c:v>
                </c:pt>
                <c:pt idx="2946">
                  <c:v>3.3036135133493572E-2</c:v>
                </c:pt>
                <c:pt idx="2947">
                  <c:v>3.3064051628836966E-2</c:v>
                </c:pt>
                <c:pt idx="2948">
                  <c:v>3.3158348966064954E-2</c:v>
                </c:pt>
                <c:pt idx="2949">
                  <c:v>3.3178912289800966E-2</c:v>
                </c:pt>
                <c:pt idx="2950">
                  <c:v>3.3179153704946396E-2</c:v>
                </c:pt>
                <c:pt idx="2951">
                  <c:v>3.3200045167155912E-2</c:v>
                </c:pt>
                <c:pt idx="2952">
                  <c:v>3.3244247863359666E-2</c:v>
                </c:pt>
                <c:pt idx="2953">
                  <c:v>3.3248037193145841E-2</c:v>
                </c:pt>
                <c:pt idx="2954">
                  <c:v>3.3291699152420584E-2</c:v>
                </c:pt>
                <c:pt idx="2955">
                  <c:v>3.3305154482571764E-2</c:v>
                </c:pt>
                <c:pt idx="2956">
                  <c:v>3.3309097787751929E-2</c:v>
                </c:pt>
                <c:pt idx="2957">
                  <c:v>3.3321235631249113E-2</c:v>
                </c:pt>
                <c:pt idx="2958">
                  <c:v>3.3321572372001951E-2</c:v>
                </c:pt>
                <c:pt idx="2959">
                  <c:v>3.3334645408031216E-2</c:v>
                </c:pt>
                <c:pt idx="2960">
                  <c:v>3.3398844424057161E-2</c:v>
                </c:pt>
                <c:pt idx="2961">
                  <c:v>3.3482083262255102E-2</c:v>
                </c:pt>
                <c:pt idx="2962">
                  <c:v>3.3558306514188452E-2</c:v>
                </c:pt>
                <c:pt idx="2963">
                  <c:v>3.3562589009406896E-2</c:v>
                </c:pt>
                <c:pt idx="2964">
                  <c:v>3.3613112604689244E-2</c:v>
                </c:pt>
                <c:pt idx="2965">
                  <c:v>3.3619555746603469E-2</c:v>
                </c:pt>
                <c:pt idx="2966">
                  <c:v>3.3696700684086922E-2</c:v>
                </c:pt>
                <c:pt idx="2967">
                  <c:v>3.3707567910258307E-2</c:v>
                </c:pt>
                <c:pt idx="2968">
                  <c:v>3.3708043501426976E-2</c:v>
                </c:pt>
                <c:pt idx="2969">
                  <c:v>3.3757272987125386E-2</c:v>
                </c:pt>
                <c:pt idx="2970">
                  <c:v>3.3771064290641695E-2</c:v>
                </c:pt>
                <c:pt idx="2971">
                  <c:v>3.3795966944144995E-2</c:v>
                </c:pt>
                <c:pt idx="2972">
                  <c:v>3.3804860693254613E-2</c:v>
                </c:pt>
                <c:pt idx="2973">
                  <c:v>3.3822132689642403E-2</c:v>
                </c:pt>
                <c:pt idx="2974">
                  <c:v>3.3862462228025692E-2</c:v>
                </c:pt>
                <c:pt idx="2975">
                  <c:v>3.3882856544730444E-2</c:v>
                </c:pt>
                <c:pt idx="2976">
                  <c:v>3.3932350043126336E-2</c:v>
                </c:pt>
                <c:pt idx="2977">
                  <c:v>3.3940099705312976E-2</c:v>
                </c:pt>
                <c:pt idx="2978">
                  <c:v>3.3959929126630151E-2</c:v>
                </c:pt>
                <c:pt idx="2979">
                  <c:v>3.4022894572400597E-2</c:v>
                </c:pt>
                <c:pt idx="2980">
                  <c:v>3.4093475147688901E-2</c:v>
                </c:pt>
                <c:pt idx="2981">
                  <c:v>3.4100168947078568E-2</c:v>
                </c:pt>
                <c:pt idx="2982">
                  <c:v>3.4106535319888165E-2</c:v>
                </c:pt>
                <c:pt idx="2983">
                  <c:v>3.4117709438657995E-2</c:v>
                </c:pt>
                <c:pt idx="2984">
                  <c:v>3.4174176728770878E-2</c:v>
                </c:pt>
                <c:pt idx="2985">
                  <c:v>3.4182601425700732E-2</c:v>
                </c:pt>
                <c:pt idx="2986">
                  <c:v>3.4227253814808734E-2</c:v>
                </c:pt>
                <c:pt idx="2987">
                  <c:v>3.4231216770272521E-2</c:v>
                </c:pt>
                <c:pt idx="2988">
                  <c:v>3.4235847326588909E-2</c:v>
                </c:pt>
                <c:pt idx="2989">
                  <c:v>3.424752651879337E-2</c:v>
                </c:pt>
                <c:pt idx="2990">
                  <c:v>3.4259485515216515E-2</c:v>
                </c:pt>
                <c:pt idx="2991">
                  <c:v>3.4284578623672513E-2</c:v>
                </c:pt>
                <c:pt idx="2992">
                  <c:v>3.4353102265981539E-2</c:v>
                </c:pt>
                <c:pt idx="2993">
                  <c:v>3.4373513449776016E-2</c:v>
                </c:pt>
                <c:pt idx="2994">
                  <c:v>3.4377638785885622E-2</c:v>
                </c:pt>
                <c:pt idx="2995">
                  <c:v>3.4382699190742105E-2</c:v>
                </c:pt>
                <c:pt idx="2996">
                  <c:v>3.4407161370510142E-2</c:v>
                </c:pt>
                <c:pt idx="2997">
                  <c:v>3.4468727260232201E-2</c:v>
                </c:pt>
                <c:pt idx="2998">
                  <c:v>3.4469908960366391E-2</c:v>
                </c:pt>
                <c:pt idx="2999">
                  <c:v>3.4471240240746992E-2</c:v>
                </c:pt>
                <c:pt idx="3000">
                  <c:v>3.448601757952674E-2</c:v>
                </c:pt>
                <c:pt idx="3001">
                  <c:v>3.4540196745976415E-2</c:v>
                </c:pt>
                <c:pt idx="3002">
                  <c:v>3.4553616141621113E-2</c:v>
                </c:pt>
                <c:pt idx="3003">
                  <c:v>3.4560959804959213E-2</c:v>
                </c:pt>
                <c:pt idx="3004">
                  <c:v>3.4573942271898694E-2</c:v>
                </c:pt>
                <c:pt idx="3005">
                  <c:v>3.4587483996959989E-2</c:v>
                </c:pt>
                <c:pt idx="3006">
                  <c:v>3.4620415792677495E-2</c:v>
                </c:pt>
                <c:pt idx="3007">
                  <c:v>3.47086964547072E-2</c:v>
                </c:pt>
                <c:pt idx="3008">
                  <c:v>3.4781164776922502E-2</c:v>
                </c:pt>
                <c:pt idx="3009">
                  <c:v>3.4865258511342034E-2</c:v>
                </c:pt>
                <c:pt idx="3010">
                  <c:v>3.4867687731465979E-2</c:v>
                </c:pt>
                <c:pt idx="3011">
                  <c:v>3.4875354843723727E-2</c:v>
                </c:pt>
                <c:pt idx="3012">
                  <c:v>3.4877676587402817E-2</c:v>
                </c:pt>
                <c:pt idx="3013">
                  <c:v>3.4883959285963995E-2</c:v>
                </c:pt>
                <c:pt idx="3014">
                  <c:v>3.49279149060997E-2</c:v>
                </c:pt>
                <c:pt idx="3015">
                  <c:v>3.4949878979592341E-2</c:v>
                </c:pt>
                <c:pt idx="3016">
                  <c:v>3.4950074958414845E-2</c:v>
                </c:pt>
                <c:pt idx="3017">
                  <c:v>3.4972525214760797E-2</c:v>
                </c:pt>
                <c:pt idx="3018">
                  <c:v>3.5053876471114576E-2</c:v>
                </c:pt>
                <c:pt idx="3019">
                  <c:v>3.5071587945995519E-2</c:v>
                </c:pt>
                <c:pt idx="3020">
                  <c:v>3.5076959571301192E-2</c:v>
                </c:pt>
                <c:pt idx="3021">
                  <c:v>3.5079004848307838E-2</c:v>
                </c:pt>
                <c:pt idx="3022">
                  <c:v>3.5079746445471738E-2</c:v>
                </c:pt>
                <c:pt idx="3023">
                  <c:v>3.5081149503425113E-2</c:v>
                </c:pt>
                <c:pt idx="3024">
                  <c:v>3.5093028222342948E-2</c:v>
                </c:pt>
                <c:pt idx="3025">
                  <c:v>3.5109749425942471E-2</c:v>
                </c:pt>
                <c:pt idx="3026">
                  <c:v>3.5126085582865896E-2</c:v>
                </c:pt>
                <c:pt idx="3027">
                  <c:v>3.5153217408719906E-2</c:v>
                </c:pt>
                <c:pt idx="3028">
                  <c:v>3.5155468842675397E-2</c:v>
                </c:pt>
                <c:pt idx="3029">
                  <c:v>3.5160339584765721E-2</c:v>
                </c:pt>
                <c:pt idx="3030">
                  <c:v>3.5246760105837938E-2</c:v>
                </c:pt>
                <c:pt idx="3031">
                  <c:v>3.5256703348550023E-2</c:v>
                </c:pt>
                <c:pt idx="3032">
                  <c:v>3.5299180691513721E-2</c:v>
                </c:pt>
                <c:pt idx="3033">
                  <c:v>3.5341670740460351E-2</c:v>
                </c:pt>
                <c:pt idx="3034">
                  <c:v>3.5347710685774247E-2</c:v>
                </c:pt>
                <c:pt idx="3035">
                  <c:v>3.5349470381405901E-2</c:v>
                </c:pt>
                <c:pt idx="3036">
                  <c:v>3.5497179052703665E-2</c:v>
                </c:pt>
                <c:pt idx="3037">
                  <c:v>3.5507351717301683E-2</c:v>
                </c:pt>
                <c:pt idx="3038">
                  <c:v>3.5523628852752731E-2</c:v>
                </c:pt>
                <c:pt idx="3039">
                  <c:v>3.5526601641139965E-2</c:v>
                </c:pt>
                <c:pt idx="3040">
                  <c:v>3.5566424397911245E-2</c:v>
                </c:pt>
                <c:pt idx="3041">
                  <c:v>3.5593507391084467E-2</c:v>
                </c:pt>
                <c:pt idx="3042">
                  <c:v>3.5800808190257216E-2</c:v>
                </c:pt>
                <c:pt idx="3043">
                  <c:v>3.5843065702279242E-2</c:v>
                </c:pt>
                <c:pt idx="3044">
                  <c:v>3.5889144477863733E-2</c:v>
                </c:pt>
                <c:pt idx="3045">
                  <c:v>3.5909313807681142E-2</c:v>
                </c:pt>
                <c:pt idx="3046">
                  <c:v>3.5946396356239196E-2</c:v>
                </c:pt>
                <c:pt idx="3047">
                  <c:v>3.5952505796583045E-2</c:v>
                </c:pt>
                <c:pt idx="3048">
                  <c:v>3.5975531789215198E-2</c:v>
                </c:pt>
                <c:pt idx="3049">
                  <c:v>3.6007719960786E-2</c:v>
                </c:pt>
                <c:pt idx="3050">
                  <c:v>3.6009891859851484E-2</c:v>
                </c:pt>
                <c:pt idx="3051">
                  <c:v>3.6017921988739099E-2</c:v>
                </c:pt>
                <c:pt idx="3052">
                  <c:v>3.6058658289995327E-2</c:v>
                </c:pt>
                <c:pt idx="3053">
                  <c:v>3.6113838526960151E-2</c:v>
                </c:pt>
                <c:pt idx="3054">
                  <c:v>3.6168951057778065E-2</c:v>
                </c:pt>
                <c:pt idx="3055">
                  <c:v>3.624014138956877E-2</c:v>
                </c:pt>
                <c:pt idx="3056">
                  <c:v>3.6253744782975605E-2</c:v>
                </c:pt>
                <c:pt idx="3057">
                  <c:v>3.6306820411013518E-2</c:v>
                </c:pt>
                <c:pt idx="3058">
                  <c:v>3.6398005765995167E-2</c:v>
                </c:pt>
                <c:pt idx="3059">
                  <c:v>3.6398877388926332E-2</c:v>
                </c:pt>
                <c:pt idx="3060">
                  <c:v>3.6438870999546458E-2</c:v>
                </c:pt>
                <c:pt idx="3061">
                  <c:v>3.6465543668198652E-2</c:v>
                </c:pt>
                <c:pt idx="3062">
                  <c:v>3.6475828827887469E-2</c:v>
                </c:pt>
                <c:pt idx="3063">
                  <c:v>3.648522113436603E-2</c:v>
                </c:pt>
                <c:pt idx="3064">
                  <c:v>3.6493044213992132E-2</c:v>
                </c:pt>
                <c:pt idx="3065">
                  <c:v>3.6499573499706228E-2</c:v>
                </c:pt>
                <c:pt idx="3066">
                  <c:v>3.6500295643405734E-2</c:v>
                </c:pt>
                <c:pt idx="3067">
                  <c:v>3.6543651057322268E-2</c:v>
                </c:pt>
                <c:pt idx="3068">
                  <c:v>3.6573781317625675E-2</c:v>
                </c:pt>
                <c:pt idx="3069">
                  <c:v>3.6584243712935338E-2</c:v>
                </c:pt>
                <c:pt idx="3070">
                  <c:v>3.6638140516360052E-2</c:v>
                </c:pt>
                <c:pt idx="3071">
                  <c:v>3.663905974752657E-2</c:v>
                </c:pt>
                <c:pt idx="3072">
                  <c:v>3.6650391263422621E-2</c:v>
                </c:pt>
                <c:pt idx="3073">
                  <c:v>3.6656354121652024E-2</c:v>
                </c:pt>
                <c:pt idx="3074">
                  <c:v>3.668392556500355E-2</c:v>
                </c:pt>
                <c:pt idx="3075">
                  <c:v>3.6755671700015036E-2</c:v>
                </c:pt>
                <c:pt idx="3076">
                  <c:v>3.6768813049793403E-2</c:v>
                </c:pt>
                <c:pt idx="3077">
                  <c:v>3.6805750482041599E-2</c:v>
                </c:pt>
                <c:pt idx="3078">
                  <c:v>3.6842679485764807E-2</c:v>
                </c:pt>
                <c:pt idx="3079">
                  <c:v>3.6843139213717402E-2</c:v>
                </c:pt>
                <c:pt idx="3080">
                  <c:v>3.6868855513157328E-2</c:v>
                </c:pt>
                <c:pt idx="3081">
                  <c:v>3.6903869334187878E-2</c:v>
                </c:pt>
                <c:pt idx="3082">
                  <c:v>3.6954615958103121E-2</c:v>
                </c:pt>
                <c:pt idx="3083">
                  <c:v>3.6963906892361509E-2</c:v>
                </c:pt>
                <c:pt idx="3084">
                  <c:v>3.6971232572058588E-2</c:v>
                </c:pt>
                <c:pt idx="3085">
                  <c:v>3.7029081941202691E-2</c:v>
                </c:pt>
                <c:pt idx="3086">
                  <c:v>3.7046287136537792E-2</c:v>
                </c:pt>
                <c:pt idx="3087">
                  <c:v>3.7065400411229854E-2</c:v>
                </c:pt>
                <c:pt idx="3088">
                  <c:v>3.7079200301108006E-2</c:v>
                </c:pt>
                <c:pt idx="3089">
                  <c:v>3.7104005309940069E-2</c:v>
                </c:pt>
                <c:pt idx="3090">
                  <c:v>3.7106182869165005E-2</c:v>
                </c:pt>
                <c:pt idx="3091">
                  <c:v>3.7176873844766201E-2</c:v>
                </c:pt>
                <c:pt idx="3092">
                  <c:v>3.7188885703776542E-2</c:v>
                </c:pt>
                <c:pt idx="3093">
                  <c:v>3.7189623851169973E-2</c:v>
                </c:pt>
                <c:pt idx="3094">
                  <c:v>3.7269851980812785E-2</c:v>
                </c:pt>
                <c:pt idx="3095">
                  <c:v>3.7269935830712031E-2</c:v>
                </c:pt>
                <c:pt idx="3096">
                  <c:v>3.7299146175997944E-2</c:v>
                </c:pt>
                <c:pt idx="3097">
                  <c:v>3.7307005141295146E-2</c:v>
                </c:pt>
                <c:pt idx="3098">
                  <c:v>3.7317939659293975E-2</c:v>
                </c:pt>
                <c:pt idx="3099">
                  <c:v>3.7342573335599649E-2</c:v>
                </c:pt>
                <c:pt idx="3100">
                  <c:v>3.7374286071306662E-2</c:v>
                </c:pt>
                <c:pt idx="3101">
                  <c:v>3.7378332035304274E-2</c:v>
                </c:pt>
                <c:pt idx="3102">
                  <c:v>3.7390251484581638E-2</c:v>
                </c:pt>
                <c:pt idx="3103">
                  <c:v>3.7414357309776269E-2</c:v>
                </c:pt>
                <c:pt idx="3104">
                  <c:v>3.7415280208662027E-2</c:v>
                </c:pt>
                <c:pt idx="3105">
                  <c:v>3.7446614733466888E-2</c:v>
                </c:pt>
                <c:pt idx="3106">
                  <c:v>3.7493457263758634E-2</c:v>
                </c:pt>
                <c:pt idx="3107">
                  <c:v>3.7531238912499543E-2</c:v>
                </c:pt>
                <c:pt idx="3108">
                  <c:v>3.7536035791379652E-2</c:v>
                </c:pt>
                <c:pt idx="3109">
                  <c:v>3.7542993051246087E-2</c:v>
                </c:pt>
                <c:pt idx="3110">
                  <c:v>3.7548746922218434E-2</c:v>
                </c:pt>
                <c:pt idx="3111">
                  <c:v>3.7567387769832372E-2</c:v>
                </c:pt>
                <c:pt idx="3112">
                  <c:v>3.758498449180725E-2</c:v>
                </c:pt>
                <c:pt idx="3113">
                  <c:v>3.7604013158267335E-2</c:v>
                </c:pt>
                <c:pt idx="3114">
                  <c:v>3.7644777348076586E-2</c:v>
                </c:pt>
                <c:pt idx="3115">
                  <c:v>3.7685143292859991E-2</c:v>
                </c:pt>
                <c:pt idx="3116">
                  <c:v>3.7691028836533302E-2</c:v>
                </c:pt>
                <c:pt idx="3117">
                  <c:v>3.7730568434896306E-2</c:v>
                </c:pt>
                <c:pt idx="3118">
                  <c:v>3.7745545673671277E-2</c:v>
                </c:pt>
                <c:pt idx="3119">
                  <c:v>3.7752830654383063E-2</c:v>
                </c:pt>
                <c:pt idx="3120">
                  <c:v>3.775390746612084E-2</c:v>
                </c:pt>
                <c:pt idx="3121">
                  <c:v>3.7790661088335842E-2</c:v>
                </c:pt>
                <c:pt idx="3122">
                  <c:v>3.7851131459261778E-2</c:v>
                </c:pt>
                <c:pt idx="3123">
                  <c:v>3.7861941645401354E-2</c:v>
                </c:pt>
                <c:pt idx="3124">
                  <c:v>3.7922624449567399E-2</c:v>
                </c:pt>
                <c:pt idx="3125">
                  <c:v>3.7924642711073764E-2</c:v>
                </c:pt>
                <c:pt idx="3126">
                  <c:v>3.7937263698458068E-2</c:v>
                </c:pt>
                <c:pt idx="3127">
                  <c:v>3.800307690015825E-2</c:v>
                </c:pt>
                <c:pt idx="3128">
                  <c:v>3.8058470607309935E-2</c:v>
                </c:pt>
                <c:pt idx="3129">
                  <c:v>3.814420900818094E-2</c:v>
                </c:pt>
                <c:pt idx="3130">
                  <c:v>3.8157091825192557E-2</c:v>
                </c:pt>
                <c:pt idx="3131">
                  <c:v>3.8165748498867114E-2</c:v>
                </c:pt>
                <c:pt idx="3132">
                  <c:v>3.8185579041855489E-2</c:v>
                </c:pt>
                <c:pt idx="3133">
                  <c:v>3.8199112152906167E-2</c:v>
                </c:pt>
                <c:pt idx="3134">
                  <c:v>3.8227372564294315E-2</c:v>
                </c:pt>
                <c:pt idx="3135">
                  <c:v>3.8236749843799211E-2</c:v>
                </c:pt>
                <c:pt idx="3136">
                  <c:v>3.824828771549682E-2</c:v>
                </c:pt>
                <c:pt idx="3137">
                  <c:v>3.8270528247039692E-2</c:v>
                </c:pt>
                <c:pt idx="3138">
                  <c:v>3.8279871505402907E-2</c:v>
                </c:pt>
                <c:pt idx="3139">
                  <c:v>3.8296321669482936E-2</c:v>
                </c:pt>
                <c:pt idx="3140">
                  <c:v>3.8297135433253748E-2</c:v>
                </c:pt>
                <c:pt idx="3141">
                  <c:v>3.8389646451346682E-2</c:v>
                </c:pt>
                <c:pt idx="3142">
                  <c:v>3.8390612051647954E-2</c:v>
                </c:pt>
                <c:pt idx="3143">
                  <c:v>3.8480697918954476E-2</c:v>
                </c:pt>
                <c:pt idx="3144">
                  <c:v>3.8519947372362751E-2</c:v>
                </c:pt>
                <c:pt idx="3145">
                  <c:v>3.8573016847142316E-2</c:v>
                </c:pt>
                <c:pt idx="3146">
                  <c:v>3.8622483287538145E-2</c:v>
                </c:pt>
                <c:pt idx="3147">
                  <c:v>3.863577384817618E-2</c:v>
                </c:pt>
                <c:pt idx="3148">
                  <c:v>3.8688049552605186E-2</c:v>
                </c:pt>
                <c:pt idx="3149">
                  <c:v>3.8986575481969599E-2</c:v>
                </c:pt>
                <c:pt idx="3150">
                  <c:v>3.8991573095249032E-2</c:v>
                </c:pt>
                <c:pt idx="3151">
                  <c:v>3.8992551043932178E-2</c:v>
                </c:pt>
                <c:pt idx="3152">
                  <c:v>3.8994548132621487E-2</c:v>
                </c:pt>
                <c:pt idx="3153">
                  <c:v>3.9000412484953006E-2</c:v>
                </c:pt>
                <c:pt idx="3154">
                  <c:v>3.9010776095311783E-2</c:v>
                </c:pt>
                <c:pt idx="3155">
                  <c:v>3.9012202497426429E-2</c:v>
                </c:pt>
                <c:pt idx="3156">
                  <c:v>3.9032213026129581E-2</c:v>
                </c:pt>
                <c:pt idx="3157">
                  <c:v>3.9032853608391482E-2</c:v>
                </c:pt>
                <c:pt idx="3158">
                  <c:v>3.9073936722072489E-2</c:v>
                </c:pt>
                <c:pt idx="3159">
                  <c:v>3.9229748857303237E-2</c:v>
                </c:pt>
                <c:pt idx="3160">
                  <c:v>3.9235890821727626E-2</c:v>
                </c:pt>
                <c:pt idx="3161">
                  <c:v>3.92412540712197E-2</c:v>
                </c:pt>
                <c:pt idx="3162">
                  <c:v>3.9257051112824293E-2</c:v>
                </c:pt>
                <c:pt idx="3163">
                  <c:v>3.9272642580654438E-2</c:v>
                </c:pt>
                <c:pt idx="3164">
                  <c:v>3.9287035242041801E-2</c:v>
                </c:pt>
                <c:pt idx="3165">
                  <c:v>3.9316032423110769E-2</c:v>
                </c:pt>
                <c:pt idx="3166">
                  <c:v>3.9340781758362642E-2</c:v>
                </c:pt>
                <c:pt idx="3167">
                  <c:v>3.9359550184612679E-2</c:v>
                </c:pt>
                <c:pt idx="3168">
                  <c:v>3.9362596789755067E-2</c:v>
                </c:pt>
                <c:pt idx="3169">
                  <c:v>3.9432980688841157E-2</c:v>
                </c:pt>
                <c:pt idx="3170">
                  <c:v>3.9433405796109877E-2</c:v>
                </c:pt>
                <c:pt idx="3171">
                  <c:v>3.9445447584182336E-2</c:v>
                </c:pt>
                <c:pt idx="3172">
                  <c:v>3.9455559354310443E-2</c:v>
                </c:pt>
                <c:pt idx="3173">
                  <c:v>3.9484319139746704E-2</c:v>
                </c:pt>
                <c:pt idx="3174">
                  <c:v>3.9490294305671414E-2</c:v>
                </c:pt>
                <c:pt idx="3175">
                  <c:v>3.9491894782837988E-2</c:v>
                </c:pt>
                <c:pt idx="3176">
                  <c:v>3.9522723277710892E-2</c:v>
                </c:pt>
                <c:pt idx="3177">
                  <c:v>3.9532377714021072E-2</c:v>
                </c:pt>
                <c:pt idx="3178">
                  <c:v>3.9556131441619513E-2</c:v>
                </c:pt>
                <c:pt idx="3179">
                  <c:v>3.9566917818265601E-2</c:v>
                </c:pt>
                <c:pt idx="3180">
                  <c:v>3.9577664503691601E-2</c:v>
                </c:pt>
                <c:pt idx="3181">
                  <c:v>3.9604044293361618E-2</c:v>
                </c:pt>
                <c:pt idx="3182">
                  <c:v>3.9612647335543372E-2</c:v>
                </c:pt>
                <c:pt idx="3183">
                  <c:v>3.9631322162062999E-2</c:v>
                </c:pt>
                <c:pt idx="3184">
                  <c:v>3.9643570958497243E-2</c:v>
                </c:pt>
                <c:pt idx="3185">
                  <c:v>3.9644180132526241E-2</c:v>
                </c:pt>
                <c:pt idx="3186">
                  <c:v>3.9667699661604106E-2</c:v>
                </c:pt>
                <c:pt idx="3187">
                  <c:v>3.9674740565152966E-2</c:v>
                </c:pt>
                <c:pt idx="3188">
                  <c:v>3.9697015428344029E-2</c:v>
                </c:pt>
                <c:pt idx="3189">
                  <c:v>3.9700807996660759E-2</c:v>
                </c:pt>
                <c:pt idx="3190">
                  <c:v>3.9712415365390941E-2</c:v>
                </c:pt>
                <c:pt idx="3191">
                  <c:v>3.9729091892960255E-2</c:v>
                </c:pt>
                <c:pt idx="3192">
                  <c:v>3.9753436354334815E-2</c:v>
                </c:pt>
                <c:pt idx="3193">
                  <c:v>3.9794549256400025E-2</c:v>
                </c:pt>
                <c:pt idx="3194">
                  <c:v>3.9844074655146278E-2</c:v>
                </c:pt>
                <c:pt idx="3195">
                  <c:v>3.9848586519576568E-2</c:v>
                </c:pt>
                <c:pt idx="3196">
                  <c:v>3.9860714245032458E-2</c:v>
                </c:pt>
                <c:pt idx="3197">
                  <c:v>3.9874437909731997E-2</c:v>
                </c:pt>
                <c:pt idx="3198">
                  <c:v>3.9890708204375125E-2</c:v>
                </c:pt>
                <c:pt idx="3199">
                  <c:v>3.9927113686687887E-2</c:v>
                </c:pt>
                <c:pt idx="3200">
                  <c:v>3.9938706484568431E-2</c:v>
                </c:pt>
                <c:pt idx="3201">
                  <c:v>3.9952399646659531E-2</c:v>
                </c:pt>
                <c:pt idx="3202">
                  <c:v>3.9963210697550267E-2</c:v>
                </c:pt>
                <c:pt idx="3203">
                  <c:v>3.9964367673215762E-2</c:v>
                </c:pt>
                <c:pt idx="3204">
                  <c:v>3.9990193256788986E-2</c:v>
                </c:pt>
                <c:pt idx="3205">
                  <c:v>4.003863511174921E-2</c:v>
                </c:pt>
                <c:pt idx="3206">
                  <c:v>4.0099385176642688E-2</c:v>
                </c:pt>
                <c:pt idx="3207">
                  <c:v>4.0106486032708721E-2</c:v>
                </c:pt>
                <c:pt idx="3208">
                  <c:v>4.0117831400272141E-2</c:v>
                </c:pt>
                <c:pt idx="3209">
                  <c:v>4.0171415674959077E-2</c:v>
                </c:pt>
                <c:pt idx="3210">
                  <c:v>4.0182584596205162E-2</c:v>
                </c:pt>
                <c:pt idx="3211">
                  <c:v>4.0213474500640611E-2</c:v>
                </c:pt>
                <c:pt idx="3212">
                  <c:v>4.0252299041168671E-2</c:v>
                </c:pt>
                <c:pt idx="3213">
                  <c:v>4.0253388579843508E-2</c:v>
                </c:pt>
                <c:pt idx="3214">
                  <c:v>4.0310851918496038E-2</c:v>
                </c:pt>
                <c:pt idx="3215">
                  <c:v>4.0375377386160594E-2</c:v>
                </c:pt>
                <c:pt idx="3216">
                  <c:v>4.0416837678648454E-2</c:v>
                </c:pt>
                <c:pt idx="3217">
                  <c:v>4.0443631453299211E-2</c:v>
                </c:pt>
                <c:pt idx="3218">
                  <c:v>4.0473639902987468E-2</c:v>
                </c:pt>
                <c:pt idx="3219">
                  <c:v>4.0481847660737369E-2</c:v>
                </c:pt>
                <c:pt idx="3220">
                  <c:v>4.0500108284864611E-2</c:v>
                </c:pt>
                <c:pt idx="3221">
                  <c:v>4.051601578417019E-2</c:v>
                </c:pt>
                <c:pt idx="3222">
                  <c:v>4.0529976750411256E-2</c:v>
                </c:pt>
                <c:pt idx="3223">
                  <c:v>4.0531676502588487E-2</c:v>
                </c:pt>
                <c:pt idx="3224">
                  <c:v>4.0532762878825679E-2</c:v>
                </c:pt>
                <c:pt idx="3225">
                  <c:v>4.0537000528519274E-2</c:v>
                </c:pt>
                <c:pt idx="3226">
                  <c:v>4.0656162551949038E-2</c:v>
                </c:pt>
                <c:pt idx="3227">
                  <c:v>4.0679443228915479E-2</c:v>
                </c:pt>
                <c:pt idx="3228">
                  <c:v>4.0722715223658001E-2</c:v>
                </c:pt>
                <c:pt idx="3229">
                  <c:v>4.0746457898755084E-2</c:v>
                </c:pt>
                <c:pt idx="3230">
                  <c:v>4.076358664142643E-2</c:v>
                </c:pt>
                <c:pt idx="3231">
                  <c:v>4.0835551931748038E-2</c:v>
                </c:pt>
                <c:pt idx="3232">
                  <c:v>4.0859751498097951E-2</c:v>
                </c:pt>
                <c:pt idx="3233">
                  <c:v>4.0948607837711259E-2</c:v>
                </c:pt>
                <c:pt idx="3234">
                  <c:v>4.09524298884405E-2</c:v>
                </c:pt>
                <c:pt idx="3235">
                  <c:v>4.1005033705421301E-2</c:v>
                </c:pt>
                <c:pt idx="3236">
                  <c:v>4.1015636162282876E-2</c:v>
                </c:pt>
                <c:pt idx="3237">
                  <c:v>4.1027091346332867E-2</c:v>
                </c:pt>
                <c:pt idx="3238">
                  <c:v>4.1028979489446282E-2</c:v>
                </c:pt>
                <c:pt idx="3239">
                  <c:v>4.1046124576997745E-2</c:v>
                </c:pt>
                <c:pt idx="3240">
                  <c:v>4.1076618272552379E-2</c:v>
                </c:pt>
                <c:pt idx="3241">
                  <c:v>4.1132466912983112E-2</c:v>
                </c:pt>
                <c:pt idx="3242">
                  <c:v>4.1145122242945531E-2</c:v>
                </c:pt>
                <c:pt idx="3243">
                  <c:v>4.1150868535349439E-2</c:v>
                </c:pt>
                <c:pt idx="3244">
                  <c:v>4.1191582266700388E-2</c:v>
                </c:pt>
                <c:pt idx="3245">
                  <c:v>4.1212034771671124E-2</c:v>
                </c:pt>
                <c:pt idx="3246">
                  <c:v>4.1239223362073307E-2</c:v>
                </c:pt>
                <c:pt idx="3247">
                  <c:v>4.1279947066493294E-2</c:v>
                </c:pt>
                <c:pt idx="3248">
                  <c:v>4.1327934078853046E-2</c:v>
                </c:pt>
                <c:pt idx="3249">
                  <c:v>4.1338615762812392E-2</c:v>
                </c:pt>
                <c:pt idx="3250">
                  <c:v>4.1381566792537017E-2</c:v>
                </c:pt>
                <c:pt idx="3251">
                  <c:v>4.1389355894909885E-2</c:v>
                </c:pt>
                <c:pt idx="3252">
                  <c:v>4.1399444897468607E-2</c:v>
                </c:pt>
                <c:pt idx="3253">
                  <c:v>4.144743134290696E-2</c:v>
                </c:pt>
                <c:pt idx="3254">
                  <c:v>4.1450785968163428E-2</c:v>
                </c:pt>
                <c:pt idx="3255">
                  <c:v>4.1467919637869111E-2</c:v>
                </c:pt>
                <c:pt idx="3256">
                  <c:v>4.1492105807672042E-2</c:v>
                </c:pt>
                <c:pt idx="3257">
                  <c:v>4.1500296768412159E-2</c:v>
                </c:pt>
                <c:pt idx="3258">
                  <c:v>4.1519117442909259E-2</c:v>
                </c:pt>
                <c:pt idx="3259">
                  <c:v>4.153207069115461E-2</c:v>
                </c:pt>
                <c:pt idx="3260">
                  <c:v>4.159741757205726E-2</c:v>
                </c:pt>
                <c:pt idx="3261">
                  <c:v>4.1602581227792479E-2</c:v>
                </c:pt>
                <c:pt idx="3262">
                  <c:v>4.1651999731120659E-2</c:v>
                </c:pt>
                <c:pt idx="3263">
                  <c:v>4.1667119139117359E-2</c:v>
                </c:pt>
                <c:pt idx="3264">
                  <c:v>4.1692612365078485E-2</c:v>
                </c:pt>
                <c:pt idx="3265">
                  <c:v>4.1710362715908111E-2</c:v>
                </c:pt>
                <c:pt idx="3266">
                  <c:v>4.1732661507040802E-2</c:v>
                </c:pt>
                <c:pt idx="3267">
                  <c:v>4.1752343803475256E-2</c:v>
                </c:pt>
                <c:pt idx="3268">
                  <c:v>4.1771210206740017E-2</c:v>
                </c:pt>
                <c:pt idx="3269">
                  <c:v>4.1775404123100435E-2</c:v>
                </c:pt>
                <c:pt idx="3270">
                  <c:v>4.1851588229134373E-2</c:v>
                </c:pt>
                <c:pt idx="3271">
                  <c:v>4.1868366875517982E-2</c:v>
                </c:pt>
                <c:pt idx="3272">
                  <c:v>4.1894162948870939E-2</c:v>
                </c:pt>
                <c:pt idx="3273">
                  <c:v>4.1933185821080965E-2</c:v>
                </c:pt>
                <c:pt idx="3274">
                  <c:v>4.193732774715242E-2</c:v>
                </c:pt>
                <c:pt idx="3275">
                  <c:v>4.2010276610116914E-2</c:v>
                </c:pt>
                <c:pt idx="3276">
                  <c:v>4.2018063582353493E-2</c:v>
                </c:pt>
                <c:pt idx="3277">
                  <c:v>4.2030975756823352E-2</c:v>
                </c:pt>
                <c:pt idx="3278">
                  <c:v>4.2046709474081512E-2</c:v>
                </c:pt>
                <c:pt idx="3279">
                  <c:v>4.2052758620230168E-2</c:v>
                </c:pt>
                <c:pt idx="3280">
                  <c:v>4.2091516716264987E-2</c:v>
                </c:pt>
                <c:pt idx="3281">
                  <c:v>4.2104523999239474E-2</c:v>
                </c:pt>
                <c:pt idx="3282">
                  <c:v>4.2154479631308917E-2</c:v>
                </c:pt>
                <c:pt idx="3283">
                  <c:v>4.2194236965361842E-2</c:v>
                </c:pt>
                <c:pt idx="3284">
                  <c:v>4.2257625364623186E-2</c:v>
                </c:pt>
                <c:pt idx="3285">
                  <c:v>4.2262835777737706E-2</c:v>
                </c:pt>
                <c:pt idx="3286">
                  <c:v>4.2287634565821852E-2</c:v>
                </c:pt>
                <c:pt idx="3287">
                  <c:v>4.2325951067029743E-2</c:v>
                </c:pt>
                <c:pt idx="3288">
                  <c:v>4.2404404716301469E-2</c:v>
                </c:pt>
                <c:pt idx="3289">
                  <c:v>4.241223917012471E-2</c:v>
                </c:pt>
                <c:pt idx="3290">
                  <c:v>4.2442210493505605E-2</c:v>
                </c:pt>
                <c:pt idx="3291">
                  <c:v>4.2615509540227636E-2</c:v>
                </c:pt>
                <c:pt idx="3292">
                  <c:v>4.2630174759959116E-2</c:v>
                </c:pt>
                <c:pt idx="3293">
                  <c:v>4.2690997102888151E-2</c:v>
                </c:pt>
                <c:pt idx="3294">
                  <c:v>4.2720285079097309E-2</c:v>
                </c:pt>
                <c:pt idx="3295">
                  <c:v>4.2749220379598274E-2</c:v>
                </c:pt>
                <c:pt idx="3296">
                  <c:v>4.2752513514413115E-2</c:v>
                </c:pt>
                <c:pt idx="3297">
                  <c:v>4.2773229379261313E-2</c:v>
                </c:pt>
                <c:pt idx="3298">
                  <c:v>4.2783277718138724E-2</c:v>
                </c:pt>
                <c:pt idx="3299">
                  <c:v>4.2786313350600569E-2</c:v>
                </c:pt>
                <c:pt idx="3300">
                  <c:v>4.2813615342076616E-2</c:v>
                </c:pt>
                <c:pt idx="3301">
                  <c:v>4.2817755198971463E-2</c:v>
                </c:pt>
                <c:pt idx="3302">
                  <c:v>4.2821597914702192E-2</c:v>
                </c:pt>
                <c:pt idx="3303">
                  <c:v>4.2832027517992088E-2</c:v>
                </c:pt>
                <c:pt idx="3304">
                  <c:v>4.2862826043011282E-2</c:v>
                </c:pt>
                <c:pt idx="3305">
                  <c:v>4.2873396476927228E-2</c:v>
                </c:pt>
                <c:pt idx="3306">
                  <c:v>4.2880053305094368E-2</c:v>
                </c:pt>
                <c:pt idx="3307">
                  <c:v>4.2892368470125009E-2</c:v>
                </c:pt>
                <c:pt idx="3308">
                  <c:v>4.3044882236154436E-2</c:v>
                </c:pt>
                <c:pt idx="3309">
                  <c:v>4.3069416016615403E-2</c:v>
                </c:pt>
                <c:pt idx="3310">
                  <c:v>4.3077410238676173E-2</c:v>
                </c:pt>
                <c:pt idx="3311">
                  <c:v>4.3092240123991044E-2</c:v>
                </c:pt>
                <c:pt idx="3312">
                  <c:v>4.3094187437009879E-2</c:v>
                </c:pt>
                <c:pt idx="3313">
                  <c:v>4.3104633298283179E-2</c:v>
                </c:pt>
                <c:pt idx="3314">
                  <c:v>4.3104895426489653E-2</c:v>
                </c:pt>
                <c:pt idx="3315">
                  <c:v>4.3120723932856375E-2</c:v>
                </c:pt>
                <c:pt idx="3316">
                  <c:v>4.3173526138536422E-2</c:v>
                </c:pt>
                <c:pt idx="3317">
                  <c:v>4.3176347204502363E-2</c:v>
                </c:pt>
                <c:pt idx="3318">
                  <c:v>4.319049564344235E-2</c:v>
                </c:pt>
                <c:pt idx="3319">
                  <c:v>4.3196564681327265E-2</c:v>
                </c:pt>
                <c:pt idx="3320">
                  <c:v>4.3281221873694653E-2</c:v>
                </c:pt>
                <c:pt idx="3321">
                  <c:v>4.3282800213837014E-2</c:v>
                </c:pt>
                <c:pt idx="3322">
                  <c:v>4.3290652072323521E-2</c:v>
                </c:pt>
                <c:pt idx="3323">
                  <c:v>4.330314016674186E-2</c:v>
                </c:pt>
                <c:pt idx="3324">
                  <c:v>4.3318827314152264E-2</c:v>
                </c:pt>
                <c:pt idx="3325">
                  <c:v>4.3338396450466554E-2</c:v>
                </c:pt>
                <c:pt idx="3326">
                  <c:v>4.3389743874832964E-2</c:v>
                </c:pt>
                <c:pt idx="3327">
                  <c:v>4.33938873497004E-2</c:v>
                </c:pt>
                <c:pt idx="3328">
                  <c:v>4.3444406822463977E-2</c:v>
                </c:pt>
                <c:pt idx="3329">
                  <c:v>4.3484988377016309E-2</c:v>
                </c:pt>
                <c:pt idx="3330">
                  <c:v>4.3505349674163529E-2</c:v>
                </c:pt>
                <c:pt idx="3331">
                  <c:v>4.3507489385639087E-2</c:v>
                </c:pt>
                <c:pt idx="3332">
                  <c:v>4.3507738246862493E-2</c:v>
                </c:pt>
                <c:pt idx="3333">
                  <c:v>4.3514759571501083E-2</c:v>
                </c:pt>
                <c:pt idx="3334">
                  <c:v>4.3515880971644272E-2</c:v>
                </c:pt>
                <c:pt idx="3335">
                  <c:v>4.3527583513358614E-2</c:v>
                </c:pt>
                <c:pt idx="3336">
                  <c:v>4.3611378923325006E-2</c:v>
                </c:pt>
                <c:pt idx="3337">
                  <c:v>4.36235671390377E-2</c:v>
                </c:pt>
                <c:pt idx="3338">
                  <c:v>4.3625306416190446E-2</c:v>
                </c:pt>
                <c:pt idx="3339">
                  <c:v>4.3649102188227706E-2</c:v>
                </c:pt>
                <c:pt idx="3340">
                  <c:v>4.366460655702542E-2</c:v>
                </c:pt>
                <c:pt idx="3341">
                  <c:v>4.3715546564773833E-2</c:v>
                </c:pt>
                <c:pt idx="3342">
                  <c:v>4.3715572208329556E-2</c:v>
                </c:pt>
                <c:pt idx="3343">
                  <c:v>4.3722493139120022E-2</c:v>
                </c:pt>
                <c:pt idx="3344">
                  <c:v>4.3756862097907412E-2</c:v>
                </c:pt>
                <c:pt idx="3345">
                  <c:v>4.3761119671734461E-2</c:v>
                </c:pt>
                <c:pt idx="3346">
                  <c:v>4.3779279106371805E-2</c:v>
                </c:pt>
                <c:pt idx="3347">
                  <c:v>4.384250534087375E-2</c:v>
                </c:pt>
                <c:pt idx="3348">
                  <c:v>4.387400805501751E-2</c:v>
                </c:pt>
                <c:pt idx="3349">
                  <c:v>4.3916053950419309E-2</c:v>
                </c:pt>
                <c:pt idx="3350">
                  <c:v>4.3934163007748772E-2</c:v>
                </c:pt>
                <c:pt idx="3351">
                  <c:v>4.396103497238224E-2</c:v>
                </c:pt>
                <c:pt idx="3352">
                  <c:v>4.397147291872372E-2</c:v>
                </c:pt>
                <c:pt idx="3353">
                  <c:v>4.3997693748592859E-2</c:v>
                </c:pt>
                <c:pt idx="3354">
                  <c:v>4.4015183884510645E-2</c:v>
                </c:pt>
                <c:pt idx="3355">
                  <c:v>4.4038166608748597E-2</c:v>
                </c:pt>
                <c:pt idx="3356">
                  <c:v>4.4072835900871521E-2</c:v>
                </c:pt>
                <c:pt idx="3357">
                  <c:v>4.4075837732586054E-2</c:v>
                </c:pt>
                <c:pt idx="3358">
                  <c:v>4.4086236266297485E-2</c:v>
                </c:pt>
                <c:pt idx="3359">
                  <c:v>4.4102472866049958E-2</c:v>
                </c:pt>
                <c:pt idx="3360">
                  <c:v>4.4111708072209099E-2</c:v>
                </c:pt>
                <c:pt idx="3361">
                  <c:v>4.4122315760952047E-2</c:v>
                </c:pt>
                <c:pt idx="3362">
                  <c:v>4.4159881199348217E-2</c:v>
                </c:pt>
                <c:pt idx="3363">
                  <c:v>4.4163554716491138E-2</c:v>
                </c:pt>
                <c:pt idx="3364">
                  <c:v>4.4233425524883518E-2</c:v>
                </c:pt>
                <c:pt idx="3365">
                  <c:v>4.4248656064187708E-2</c:v>
                </c:pt>
                <c:pt idx="3366">
                  <c:v>4.4264066000360147E-2</c:v>
                </c:pt>
                <c:pt idx="3367">
                  <c:v>4.4269799169494251E-2</c:v>
                </c:pt>
                <c:pt idx="3368">
                  <c:v>4.4275713306104914E-2</c:v>
                </c:pt>
                <c:pt idx="3369">
                  <c:v>4.4306363727134812E-2</c:v>
                </c:pt>
                <c:pt idx="3370">
                  <c:v>4.4314650306534809E-2</c:v>
                </c:pt>
                <c:pt idx="3371">
                  <c:v>4.4323015257295539E-2</c:v>
                </c:pt>
                <c:pt idx="3372">
                  <c:v>4.434713504441401E-2</c:v>
                </c:pt>
                <c:pt idx="3373">
                  <c:v>4.4407513810303056E-2</c:v>
                </c:pt>
                <c:pt idx="3374">
                  <c:v>4.4435545618259242E-2</c:v>
                </c:pt>
                <c:pt idx="3375">
                  <c:v>4.4447276497679988E-2</c:v>
                </c:pt>
                <c:pt idx="3376">
                  <c:v>4.4477590784378629E-2</c:v>
                </c:pt>
                <c:pt idx="3377">
                  <c:v>4.4489170403666289E-2</c:v>
                </c:pt>
                <c:pt idx="3378">
                  <c:v>4.4492756904578101E-2</c:v>
                </c:pt>
                <c:pt idx="3379">
                  <c:v>4.4522477121681225E-2</c:v>
                </c:pt>
                <c:pt idx="3380">
                  <c:v>4.4546993215354158E-2</c:v>
                </c:pt>
                <c:pt idx="3381">
                  <c:v>4.4591458896624081E-2</c:v>
                </c:pt>
                <c:pt idx="3382">
                  <c:v>4.4620881140085444E-2</c:v>
                </c:pt>
                <c:pt idx="3383">
                  <c:v>4.4629245319078636E-2</c:v>
                </c:pt>
                <c:pt idx="3384">
                  <c:v>4.4704196464800505E-2</c:v>
                </c:pt>
                <c:pt idx="3385">
                  <c:v>4.4736617483066343E-2</c:v>
                </c:pt>
                <c:pt idx="3386">
                  <c:v>4.4754093204320666E-2</c:v>
                </c:pt>
                <c:pt idx="3387">
                  <c:v>4.4756228772752094E-2</c:v>
                </c:pt>
                <c:pt idx="3388">
                  <c:v>4.4879479716222415E-2</c:v>
                </c:pt>
                <c:pt idx="3389">
                  <c:v>4.4888184433481637E-2</c:v>
                </c:pt>
                <c:pt idx="3390">
                  <c:v>4.4939300613621169E-2</c:v>
                </c:pt>
                <c:pt idx="3391">
                  <c:v>4.4961023055700045E-2</c:v>
                </c:pt>
                <c:pt idx="3392">
                  <c:v>4.4977483415880037E-2</c:v>
                </c:pt>
                <c:pt idx="3393">
                  <c:v>4.4981951124500208E-2</c:v>
                </c:pt>
                <c:pt idx="3394">
                  <c:v>4.5007129314364569E-2</c:v>
                </c:pt>
                <c:pt idx="3395">
                  <c:v>4.5030131325308753E-2</c:v>
                </c:pt>
                <c:pt idx="3396">
                  <c:v>4.5062697467027402E-2</c:v>
                </c:pt>
                <c:pt idx="3397">
                  <c:v>4.5070673641284476E-2</c:v>
                </c:pt>
                <c:pt idx="3398">
                  <c:v>4.5074842846001273E-2</c:v>
                </c:pt>
                <c:pt idx="3399">
                  <c:v>4.5094560800976069E-2</c:v>
                </c:pt>
                <c:pt idx="3400">
                  <c:v>4.5133203939173416E-2</c:v>
                </c:pt>
                <c:pt idx="3401">
                  <c:v>4.5145378028602856E-2</c:v>
                </c:pt>
                <c:pt idx="3402">
                  <c:v>4.5190499577003163E-2</c:v>
                </c:pt>
                <c:pt idx="3403">
                  <c:v>4.5194522972822337E-2</c:v>
                </c:pt>
                <c:pt idx="3404">
                  <c:v>4.5198317856059544E-2</c:v>
                </c:pt>
                <c:pt idx="3405">
                  <c:v>4.5225338802193926E-2</c:v>
                </c:pt>
                <c:pt idx="3406">
                  <c:v>4.5227605803727533E-2</c:v>
                </c:pt>
                <c:pt idx="3407">
                  <c:v>4.5266137493906511E-2</c:v>
                </c:pt>
                <c:pt idx="3408">
                  <c:v>4.5290548877424452E-2</c:v>
                </c:pt>
                <c:pt idx="3409">
                  <c:v>4.529089463517022E-2</c:v>
                </c:pt>
                <c:pt idx="3410">
                  <c:v>4.5291663798463055E-2</c:v>
                </c:pt>
                <c:pt idx="3411">
                  <c:v>4.5366485696688441E-2</c:v>
                </c:pt>
                <c:pt idx="3412">
                  <c:v>4.5420073839312458E-2</c:v>
                </c:pt>
                <c:pt idx="3413">
                  <c:v>4.5436159462679093E-2</c:v>
                </c:pt>
                <c:pt idx="3414">
                  <c:v>4.5460496502895076E-2</c:v>
                </c:pt>
                <c:pt idx="3415">
                  <c:v>4.5489786599925308E-2</c:v>
                </c:pt>
                <c:pt idx="3416">
                  <c:v>4.5519868669277708E-2</c:v>
                </c:pt>
                <c:pt idx="3417">
                  <c:v>4.5521300162177258E-2</c:v>
                </c:pt>
                <c:pt idx="3418">
                  <c:v>4.5560105031344111E-2</c:v>
                </c:pt>
                <c:pt idx="3419">
                  <c:v>4.5560148161587488E-2</c:v>
                </c:pt>
                <c:pt idx="3420">
                  <c:v>4.5561103108578971E-2</c:v>
                </c:pt>
                <c:pt idx="3421">
                  <c:v>4.5563494959265372E-2</c:v>
                </c:pt>
                <c:pt idx="3422">
                  <c:v>4.563446140160865E-2</c:v>
                </c:pt>
                <c:pt idx="3423">
                  <c:v>4.5654556294595139E-2</c:v>
                </c:pt>
                <c:pt idx="3424">
                  <c:v>4.5696330857389666E-2</c:v>
                </c:pt>
                <c:pt idx="3425">
                  <c:v>4.5704665616395301E-2</c:v>
                </c:pt>
                <c:pt idx="3426">
                  <c:v>4.573436175446921E-2</c:v>
                </c:pt>
                <c:pt idx="3427">
                  <c:v>4.5747165209410579E-2</c:v>
                </c:pt>
                <c:pt idx="3428">
                  <c:v>4.5856205260735194E-2</c:v>
                </c:pt>
                <c:pt idx="3429">
                  <c:v>4.5873376432212787E-2</c:v>
                </c:pt>
                <c:pt idx="3430">
                  <c:v>4.5876258857597163E-2</c:v>
                </c:pt>
                <c:pt idx="3431">
                  <c:v>4.5906734023534623E-2</c:v>
                </c:pt>
                <c:pt idx="3432">
                  <c:v>4.5920253197278438E-2</c:v>
                </c:pt>
                <c:pt idx="3433">
                  <c:v>4.5958653275395722E-2</c:v>
                </c:pt>
                <c:pt idx="3434">
                  <c:v>4.5983850037255136E-2</c:v>
                </c:pt>
                <c:pt idx="3435">
                  <c:v>4.6036230468715855E-2</c:v>
                </c:pt>
                <c:pt idx="3436">
                  <c:v>4.6089671336701388E-2</c:v>
                </c:pt>
                <c:pt idx="3437">
                  <c:v>4.6107821166482488E-2</c:v>
                </c:pt>
                <c:pt idx="3438">
                  <c:v>4.6117887599686158E-2</c:v>
                </c:pt>
                <c:pt idx="3439">
                  <c:v>4.6122090390223081E-2</c:v>
                </c:pt>
                <c:pt idx="3440">
                  <c:v>4.6167338334050401E-2</c:v>
                </c:pt>
                <c:pt idx="3441">
                  <c:v>4.6186163133807634E-2</c:v>
                </c:pt>
                <c:pt idx="3442">
                  <c:v>4.623351393918429E-2</c:v>
                </c:pt>
                <c:pt idx="3443">
                  <c:v>4.6277819794527719E-2</c:v>
                </c:pt>
                <c:pt idx="3444">
                  <c:v>4.6301934989775972E-2</c:v>
                </c:pt>
                <c:pt idx="3445">
                  <c:v>4.6316978740690296E-2</c:v>
                </c:pt>
                <c:pt idx="3446">
                  <c:v>4.6345488984083527E-2</c:v>
                </c:pt>
                <c:pt idx="3447">
                  <c:v>4.6409186187610585E-2</c:v>
                </c:pt>
                <c:pt idx="3448">
                  <c:v>4.6472171194747336E-2</c:v>
                </c:pt>
                <c:pt idx="3449">
                  <c:v>4.650905143957873E-2</c:v>
                </c:pt>
                <c:pt idx="3450">
                  <c:v>4.6550422367280797E-2</c:v>
                </c:pt>
                <c:pt idx="3451">
                  <c:v>4.6580831397052158E-2</c:v>
                </c:pt>
                <c:pt idx="3452">
                  <c:v>4.6588194695019958E-2</c:v>
                </c:pt>
                <c:pt idx="3453">
                  <c:v>4.6589411740880049E-2</c:v>
                </c:pt>
                <c:pt idx="3454">
                  <c:v>4.6591150798169556E-2</c:v>
                </c:pt>
                <c:pt idx="3455">
                  <c:v>4.6614705016418956E-2</c:v>
                </c:pt>
                <c:pt idx="3456">
                  <c:v>4.6638097986079652E-2</c:v>
                </c:pt>
                <c:pt idx="3457">
                  <c:v>4.6662232931127923E-2</c:v>
                </c:pt>
                <c:pt idx="3458">
                  <c:v>4.6691591328744675E-2</c:v>
                </c:pt>
                <c:pt idx="3459">
                  <c:v>4.6692489002379212E-2</c:v>
                </c:pt>
                <c:pt idx="3460">
                  <c:v>4.6707266333085196E-2</c:v>
                </c:pt>
                <c:pt idx="3461">
                  <c:v>4.670748760689869E-2</c:v>
                </c:pt>
                <c:pt idx="3462">
                  <c:v>4.6793334587471813E-2</c:v>
                </c:pt>
                <c:pt idx="3463">
                  <c:v>4.6811226452839305E-2</c:v>
                </c:pt>
                <c:pt idx="3464">
                  <c:v>4.6819777601530665E-2</c:v>
                </c:pt>
                <c:pt idx="3465">
                  <c:v>4.6841575241818756E-2</c:v>
                </c:pt>
                <c:pt idx="3466">
                  <c:v>4.685954566630457E-2</c:v>
                </c:pt>
                <c:pt idx="3467">
                  <c:v>4.6891604728307668E-2</c:v>
                </c:pt>
                <c:pt idx="3468">
                  <c:v>4.695189615405404E-2</c:v>
                </c:pt>
                <c:pt idx="3469">
                  <c:v>4.7008090312949058E-2</c:v>
                </c:pt>
                <c:pt idx="3470">
                  <c:v>4.7079302675682166E-2</c:v>
                </c:pt>
                <c:pt idx="3471">
                  <c:v>4.7103930857935739E-2</c:v>
                </c:pt>
                <c:pt idx="3472">
                  <c:v>4.7172290193634669E-2</c:v>
                </c:pt>
                <c:pt idx="3473">
                  <c:v>4.7198269429021167E-2</c:v>
                </c:pt>
                <c:pt idx="3474">
                  <c:v>4.7224324662797024E-2</c:v>
                </c:pt>
                <c:pt idx="3475">
                  <c:v>4.7258483807240736E-2</c:v>
                </c:pt>
                <c:pt idx="3476">
                  <c:v>4.7265419997394753E-2</c:v>
                </c:pt>
                <c:pt idx="3477">
                  <c:v>4.7272091512909231E-2</c:v>
                </c:pt>
                <c:pt idx="3478">
                  <c:v>4.729098594332859E-2</c:v>
                </c:pt>
                <c:pt idx="3479">
                  <c:v>4.7333785379503945E-2</c:v>
                </c:pt>
                <c:pt idx="3480">
                  <c:v>4.7336894937719975E-2</c:v>
                </c:pt>
                <c:pt idx="3481">
                  <c:v>4.7365682126508935E-2</c:v>
                </c:pt>
                <c:pt idx="3482">
                  <c:v>4.7383096901542743E-2</c:v>
                </c:pt>
                <c:pt idx="3483">
                  <c:v>4.7446296128518695E-2</c:v>
                </c:pt>
                <c:pt idx="3484">
                  <c:v>4.7460640081570027E-2</c:v>
                </c:pt>
                <c:pt idx="3485">
                  <c:v>4.7476224013856649E-2</c:v>
                </c:pt>
                <c:pt idx="3486">
                  <c:v>4.7505941698483323E-2</c:v>
                </c:pt>
                <c:pt idx="3487">
                  <c:v>4.7512422055619119E-2</c:v>
                </c:pt>
                <c:pt idx="3488">
                  <c:v>4.7513472259867573E-2</c:v>
                </c:pt>
                <c:pt idx="3489">
                  <c:v>4.7570348345166824E-2</c:v>
                </c:pt>
                <c:pt idx="3490">
                  <c:v>4.7596701223191928E-2</c:v>
                </c:pt>
                <c:pt idx="3491">
                  <c:v>4.7665507436636556E-2</c:v>
                </c:pt>
                <c:pt idx="3492">
                  <c:v>4.7668326306289144E-2</c:v>
                </c:pt>
                <c:pt idx="3493">
                  <c:v>4.7765483283769505E-2</c:v>
                </c:pt>
                <c:pt idx="3494">
                  <c:v>4.7772954667779644E-2</c:v>
                </c:pt>
                <c:pt idx="3495">
                  <c:v>4.7777394648993443E-2</c:v>
                </c:pt>
                <c:pt idx="3496">
                  <c:v>4.7781649786051483E-2</c:v>
                </c:pt>
                <c:pt idx="3497">
                  <c:v>4.778821014358603E-2</c:v>
                </c:pt>
                <c:pt idx="3498">
                  <c:v>4.7788443376492129E-2</c:v>
                </c:pt>
                <c:pt idx="3499">
                  <c:v>4.7913266549166389E-2</c:v>
                </c:pt>
                <c:pt idx="3500">
                  <c:v>4.791817785431185E-2</c:v>
                </c:pt>
                <c:pt idx="3501">
                  <c:v>4.7930309849890662E-2</c:v>
                </c:pt>
                <c:pt idx="3502">
                  <c:v>4.796239315362838E-2</c:v>
                </c:pt>
                <c:pt idx="3503">
                  <c:v>4.7993484575416856E-2</c:v>
                </c:pt>
                <c:pt idx="3504">
                  <c:v>4.7998584093880803E-2</c:v>
                </c:pt>
                <c:pt idx="3505">
                  <c:v>4.8073222604115395E-2</c:v>
                </c:pt>
                <c:pt idx="3506">
                  <c:v>4.8097421710591615E-2</c:v>
                </c:pt>
                <c:pt idx="3507">
                  <c:v>4.813491879198728E-2</c:v>
                </c:pt>
                <c:pt idx="3508">
                  <c:v>4.8152570341065237E-2</c:v>
                </c:pt>
                <c:pt idx="3509">
                  <c:v>4.8156092454519683E-2</c:v>
                </c:pt>
                <c:pt idx="3510">
                  <c:v>4.8187561190792039E-2</c:v>
                </c:pt>
                <c:pt idx="3511">
                  <c:v>4.8196395769204647E-2</c:v>
                </c:pt>
                <c:pt idx="3512">
                  <c:v>4.8258217467746389E-2</c:v>
                </c:pt>
                <c:pt idx="3513">
                  <c:v>4.8316127614719928E-2</c:v>
                </c:pt>
                <c:pt idx="3514">
                  <c:v>4.8363671607242864E-2</c:v>
                </c:pt>
                <c:pt idx="3515">
                  <c:v>4.8377424652329193E-2</c:v>
                </c:pt>
                <c:pt idx="3516">
                  <c:v>4.8399588538622584E-2</c:v>
                </c:pt>
                <c:pt idx="3517">
                  <c:v>4.8409710708041676E-2</c:v>
                </c:pt>
                <c:pt idx="3518">
                  <c:v>4.8417005964889182E-2</c:v>
                </c:pt>
                <c:pt idx="3519">
                  <c:v>4.8439355981755527E-2</c:v>
                </c:pt>
                <c:pt idx="3520">
                  <c:v>4.8440659121567142E-2</c:v>
                </c:pt>
                <c:pt idx="3521">
                  <c:v>4.845788762981118E-2</c:v>
                </c:pt>
                <c:pt idx="3522">
                  <c:v>4.8488207212672441E-2</c:v>
                </c:pt>
                <c:pt idx="3523">
                  <c:v>4.8488402057810021E-2</c:v>
                </c:pt>
                <c:pt idx="3524">
                  <c:v>4.8503374754761186E-2</c:v>
                </c:pt>
                <c:pt idx="3525">
                  <c:v>4.8578553518058065E-2</c:v>
                </c:pt>
                <c:pt idx="3526">
                  <c:v>4.8586036811572475E-2</c:v>
                </c:pt>
                <c:pt idx="3527">
                  <c:v>4.8588125507349034E-2</c:v>
                </c:pt>
                <c:pt idx="3528">
                  <c:v>4.8611206099909321E-2</c:v>
                </c:pt>
                <c:pt idx="3529">
                  <c:v>4.8673736233060705E-2</c:v>
                </c:pt>
                <c:pt idx="3530">
                  <c:v>4.8742593362150588E-2</c:v>
                </c:pt>
                <c:pt idx="3531">
                  <c:v>4.884402138178201E-2</c:v>
                </c:pt>
                <c:pt idx="3532">
                  <c:v>4.8849811715998337E-2</c:v>
                </c:pt>
                <c:pt idx="3533">
                  <c:v>4.8858092568494937E-2</c:v>
                </c:pt>
                <c:pt idx="3534">
                  <c:v>4.8912295216726687E-2</c:v>
                </c:pt>
                <c:pt idx="3535">
                  <c:v>4.8926130147128211E-2</c:v>
                </c:pt>
                <c:pt idx="3536">
                  <c:v>4.8939981871935823E-2</c:v>
                </c:pt>
                <c:pt idx="3537">
                  <c:v>4.8952799932718616E-2</c:v>
                </c:pt>
                <c:pt idx="3538">
                  <c:v>4.8983328879052879E-2</c:v>
                </c:pt>
                <c:pt idx="3539">
                  <c:v>4.8997238297191492E-2</c:v>
                </c:pt>
                <c:pt idx="3540">
                  <c:v>4.9061799521494587E-2</c:v>
                </c:pt>
                <c:pt idx="3541">
                  <c:v>4.906967274090368E-2</c:v>
                </c:pt>
                <c:pt idx="3542">
                  <c:v>4.9091063768555099E-2</c:v>
                </c:pt>
                <c:pt idx="3543">
                  <c:v>4.9097593409966001E-2</c:v>
                </c:pt>
                <c:pt idx="3544">
                  <c:v>4.9100616687959953E-2</c:v>
                </c:pt>
                <c:pt idx="3545">
                  <c:v>4.9120094452911767E-2</c:v>
                </c:pt>
                <c:pt idx="3546">
                  <c:v>4.9160217531440065E-2</c:v>
                </c:pt>
                <c:pt idx="3547">
                  <c:v>4.9235103810968628E-2</c:v>
                </c:pt>
                <c:pt idx="3548">
                  <c:v>4.9247466586588962E-2</c:v>
                </c:pt>
                <c:pt idx="3549">
                  <c:v>4.9273503392551099E-2</c:v>
                </c:pt>
                <c:pt idx="3550">
                  <c:v>4.9315653334244702E-2</c:v>
                </c:pt>
                <c:pt idx="3551">
                  <c:v>4.9332195472311602E-2</c:v>
                </c:pt>
                <c:pt idx="3552">
                  <c:v>4.935405098799106E-2</c:v>
                </c:pt>
                <c:pt idx="3553">
                  <c:v>4.939680315288153E-2</c:v>
                </c:pt>
                <c:pt idx="3554">
                  <c:v>4.9425011130216578E-2</c:v>
                </c:pt>
                <c:pt idx="3555">
                  <c:v>4.9430067253916299E-2</c:v>
                </c:pt>
                <c:pt idx="3556">
                  <c:v>4.9433717633166507E-2</c:v>
                </c:pt>
                <c:pt idx="3557">
                  <c:v>4.9444500231397681E-2</c:v>
                </c:pt>
                <c:pt idx="3558">
                  <c:v>4.9505019962612362E-2</c:v>
                </c:pt>
                <c:pt idx="3559">
                  <c:v>4.9529132085577077E-2</c:v>
                </c:pt>
                <c:pt idx="3560">
                  <c:v>4.9531377462933346E-2</c:v>
                </c:pt>
                <c:pt idx="3561">
                  <c:v>4.9548857211259678E-2</c:v>
                </c:pt>
                <c:pt idx="3562">
                  <c:v>4.9561810232160441E-2</c:v>
                </c:pt>
                <c:pt idx="3563">
                  <c:v>4.9635203921367221E-2</c:v>
                </c:pt>
                <c:pt idx="3564">
                  <c:v>4.9637539102320716E-2</c:v>
                </c:pt>
                <c:pt idx="3565">
                  <c:v>4.9672091668482965E-2</c:v>
                </c:pt>
                <c:pt idx="3566">
                  <c:v>4.9679074465367457E-2</c:v>
                </c:pt>
                <c:pt idx="3567">
                  <c:v>4.9683625595432046E-2</c:v>
                </c:pt>
                <c:pt idx="3568">
                  <c:v>4.9692097088289922E-2</c:v>
                </c:pt>
                <c:pt idx="3569">
                  <c:v>4.971854275518206E-2</c:v>
                </c:pt>
                <c:pt idx="3570">
                  <c:v>4.973946224857162E-2</c:v>
                </c:pt>
                <c:pt idx="3571">
                  <c:v>4.9740075445548593E-2</c:v>
                </c:pt>
                <c:pt idx="3572">
                  <c:v>4.977023728573382E-2</c:v>
                </c:pt>
                <c:pt idx="3573">
                  <c:v>4.9797107789559369E-2</c:v>
                </c:pt>
                <c:pt idx="3574">
                  <c:v>4.9842878910172583E-2</c:v>
                </c:pt>
                <c:pt idx="3575">
                  <c:v>4.9856563354322425E-2</c:v>
                </c:pt>
                <c:pt idx="3576">
                  <c:v>4.9856661365126564E-2</c:v>
                </c:pt>
                <c:pt idx="3577">
                  <c:v>4.9870498437327049E-2</c:v>
                </c:pt>
                <c:pt idx="3578">
                  <c:v>4.9878058567229155E-2</c:v>
                </c:pt>
                <c:pt idx="3579">
                  <c:v>4.992270437212798E-2</c:v>
                </c:pt>
                <c:pt idx="3580">
                  <c:v>4.9931430644948982E-2</c:v>
                </c:pt>
                <c:pt idx="3581">
                  <c:v>4.9952315507835632E-2</c:v>
                </c:pt>
                <c:pt idx="3582">
                  <c:v>4.998432885372428E-2</c:v>
                </c:pt>
                <c:pt idx="3583">
                  <c:v>4.9997712832689833E-2</c:v>
                </c:pt>
                <c:pt idx="3584">
                  <c:v>5.0079145322654117E-2</c:v>
                </c:pt>
                <c:pt idx="3585">
                  <c:v>5.0088395481159731E-2</c:v>
                </c:pt>
                <c:pt idx="3586">
                  <c:v>5.0132078289318427E-2</c:v>
                </c:pt>
                <c:pt idx="3587">
                  <c:v>5.0141629529783627E-2</c:v>
                </c:pt>
                <c:pt idx="3588">
                  <c:v>5.0171962692954652E-2</c:v>
                </c:pt>
                <c:pt idx="3589">
                  <c:v>5.0174711325898791E-2</c:v>
                </c:pt>
                <c:pt idx="3590">
                  <c:v>5.0175288972024834E-2</c:v>
                </c:pt>
                <c:pt idx="3591">
                  <c:v>5.0205076812008809E-2</c:v>
                </c:pt>
                <c:pt idx="3592">
                  <c:v>5.0266148262396504E-2</c:v>
                </c:pt>
                <c:pt idx="3593">
                  <c:v>5.0279235593203797E-2</c:v>
                </c:pt>
                <c:pt idx="3594">
                  <c:v>5.0297615599055989E-2</c:v>
                </c:pt>
                <c:pt idx="3595">
                  <c:v>5.0336341645512483E-2</c:v>
                </c:pt>
                <c:pt idx="3596">
                  <c:v>5.0346815175442927E-2</c:v>
                </c:pt>
                <c:pt idx="3597">
                  <c:v>5.0424461847038415E-2</c:v>
                </c:pt>
                <c:pt idx="3598">
                  <c:v>5.043107706979244E-2</c:v>
                </c:pt>
                <c:pt idx="3599">
                  <c:v>5.0439710141964245E-2</c:v>
                </c:pt>
                <c:pt idx="3600">
                  <c:v>5.045485122746296E-2</c:v>
                </c:pt>
                <c:pt idx="3601">
                  <c:v>5.0559403824423699E-2</c:v>
                </c:pt>
                <c:pt idx="3602">
                  <c:v>5.0574081925538916E-2</c:v>
                </c:pt>
                <c:pt idx="3603">
                  <c:v>5.059365070472821E-2</c:v>
                </c:pt>
                <c:pt idx="3604">
                  <c:v>5.0648458405927022E-2</c:v>
                </c:pt>
                <c:pt idx="3605">
                  <c:v>5.0698524046207671E-2</c:v>
                </c:pt>
                <c:pt idx="3606">
                  <c:v>5.0709040827453311E-2</c:v>
                </c:pt>
                <c:pt idx="3607">
                  <c:v>5.072468120158069E-2</c:v>
                </c:pt>
                <c:pt idx="3608">
                  <c:v>5.0751744076583227E-2</c:v>
                </c:pt>
                <c:pt idx="3609">
                  <c:v>5.0759014050183904E-2</c:v>
                </c:pt>
                <c:pt idx="3610">
                  <c:v>5.0774025161270941E-2</c:v>
                </c:pt>
                <c:pt idx="3611">
                  <c:v>5.0775058430398756E-2</c:v>
                </c:pt>
                <c:pt idx="3612">
                  <c:v>5.0790273251689388E-2</c:v>
                </c:pt>
                <c:pt idx="3613">
                  <c:v>5.0806394161834412E-2</c:v>
                </c:pt>
                <c:pt idx="3614">
                  <c:v>5.0834104823385351E-2</c:v>
                </c:pt>
                <c:pt idx="3615">
                  <c:v>5.0884084488693304E-2</c:v>
                </c:pt>
                <c:pt idx="3616">
                  <c:v>5.0890013756770269E-2</c:v>
                </c:pt>
                <c:pt idx="3617">
                  <c:v>5.0920570881149541E-2</c:v>
                </c:pt>
                <c:pt idx="3618">
                  <c:v>5.0926905560228386E-2</c:v>
                </c:pt>
                <c:pt idx="3619">
                  <c:v>5.0964633833928241E-2</c:v>
                </c:pt>
                <c:pt idx="3620">
                  <c:v>5.1030401087394983E-2</c:v>
                </c:pt>
                <c:pt idx="3621">
                  <c:v>5.1033672537575736E-2</c:v>
                </c:pt>
                <c:pt idx="3622">
                  <c:v>5.1087484975266717E-2</c:v>
                </c:pt>
                <c:pt idx="3623">
                  <c:v>5.1104310116267593E-2</c:v>
                </c:pt>
                <c:pt idx="3624">
                  <c:v>5.1111412202453632E-2</c:v>
                </c:pt>
                <c:pt idx="3625">
                  <c:v>5.1136570423450101E-2</c:v>
                </c:pt>
                <c:pt idx="3626">
                  <c:v>5.1143668168520229E-2</c:v>
                </c:pt>
                <c:pt idx="3627">
                  <c:v>5.1155645591024257E-2</c:v>
                </c:pt>
                <c:pt idx="3628">
                  <c:v>5.1161165698987876E-2</c:v>
                </c:pt>
                <c:pt idx="3629">
                  <c:v>5.1182314733210887E-2</c:v>
                </c:pt>
                <c:pt idx="3630">
                  <c:v>5.1184290522201303E-2</c:v>
                </c:pt>
                <c:pt idx="3631">
                  <c:v>5.1188088774281271E-2</c:v>
                </c:pt>
                <c:pt idx="3632">
                  <c:v>5.1218978799831394E-2</c:v>
                </c:pt>
                <c:pt idx="3633">
                  <c:v>5.12616520609257E-2</c:v>
                </c:pt>
                <c:pt idx="3634">
                  <c:v>5.1291987479327616E-2</c:v>
                </c:pt>
                <c:pt idx="3635">
                  <c:v>5.1300076206780565E-2</c:v>
                </c:pt>
                <c:pt idx="3636">
                  <c:v>5.133458966988913E-2</c:v>
                </c:pt>
                <c:pt idx="3637">
                  <c:v>5.1368413223871423E-2</c:v>
                </c:pt>
                <c:pt idx="3638">
                  <c:v>5.1385610129334403E-2</c:v>
                </c:pt>
                <c:pt idx="3639">
                  <c:v>5.139972942655735E-2</c:v>
                </c:pt>
                <c:pt idx="3640">
                  <c:v>5.1442312746138752E-2</c:v>
                </c:pt>
                <c:pt idx="3641">
                  <c:v>5.145840039405658E-2</c:v>
                </c:pt>
                <c:pt idx="3642">
                  <c:v>5.1499465234550179E-2</c:v>
                </c:pt>
                <c:pt idx="3643">
                  <c:v>5.1499514781625733E-2</c:v>
                </c:pt>
                <c:pt idx="3644">
                  <c:v>5.1512912778068243E-2</c:v>
                </c:pt>
                <c:pt idx="3645">
                  <c:v>5.1518480328184513E-2</c:v>
                </c:pt>
                <c:pt idx="3646">
                  <c:v>5.1518922749287821E-2</c:v>
                </c:pt>
                <c:pt idx="3647">
                  <c:v>5.1521529322921644E-2</c:v>
                </c:pt>
                <c:pt idx="3648">
                  <c:v>5.1521935055401924E-2</c:v>
                </c:pt>
                <c:pt idx="3649">
                  <c:v>5.1544176926999086E-2</c:v>
                </c:pt>
                <c:pt idx="3650">
                  <c:v>5.1549023070825983E-2</c:v>
                </c:pt>
                <c:pt idx="3651">
                  <c:v>5.1572260119870705E-2</c:v>
                </c:pt>
                <c:pt idx="3652">
                  <c:v>5.1592248362207105E-2</c:v>
                </c:pt>
                <c:pt idx="3653">
                  <c:v>5.1599133037543821E-2</c:v>
                </c:pt>
                <c:pt idx="3654">
                  <c:v>5.1638602181788951E-2</c:v>
                </c:pt>
                <c:pt idx="3655">
                  <c:v>5.163881706556972E-2</c:v>
                </c:pt>
                <c:pt idx="3656">
                  <c:v>5.1658924250461924E-2</c:v>
                </c:pt>
                <c:pt idx="3657">
                  <c:v>5.167051877992046E-2</c:v>
                </c:pt>
                <c:pt idx="3658">
                  <c:v>5.1696524011072276E-2</c:v>
                </c:pt>
                <c:pt idx="3659">
                  <c:v>5.1762297728901174E-2</c:v>
                </c:pt>
                <c:pt idx="3660">
                  <c:v>5.1823047576100567E-2</c:v>
                </c:pt>
                <c:pt idx="3661">
                  <c:v>5.1864356988183147E-2</c:v>
                </c:pt>
                <c:pt idx="3662">
                  <c:v>5.1887426290372352E-2</c:v>
                </c:pt>
                <c:pt idx="3663">
                  <c:v>5.1900691777907015E-2</c:v>
                </c:pt>
                <c:pt idx="3664">
                  <c:v>5.1922908209303564E-2</c:v>
                </c:pt>
                <c:pt idx="3665">
                  <c:v>5.1959206316201323E-2</c:v>
                </c:pt>
                <c:pt idx="3666">
                  <c:v>5.2001672457180348E-2</c:v>
                </c:pt>
                <c:pt idx="3667">
                  <c:v>5.2041442838404839E-2</c:v>
                </c:pt>
                <c:pt idx="3668">
                  <c:v>5.2059372497498924E-2</c:v>
                </c:pt>
                <c:pt idx="3669">
                  <c:v>5.2068045413564246E-2</c:v>
                </c:pt>
                <c:pt idx="3670">
                  <c:v>5.2076509934738002E-2</c:v>
                </c:pt>
                <c:pt idx="3671">
                  <c:v>5.2121485612007357E-2</c:v>
                </c:pt>
                <c:pt idx="3672">
                  <c:v>5.2123230340323623E-2</c:v>
                </c:pt>
                <c:pt idx="3673">
                  <c:v>5.2131306225296381E-2</c:v>
                </c:pt>
                <c:pt idx="3674">
                  <c:v>5.2143754936144981E-2</c:v>
                </c:pt>
                <c:pt idx="3675">
                  <c:v>5.2148376530476659E-2</c:v>
                </c:pt>
                <c:pt idx="3676">
                  <c:v>5.2167857945365492E-2</c:v>
                </c:pt>
                <c:pt idx="3677">
                  <c:v>5.2192592720417208E-2</c:v>
                </c:pt>
                <c:pt idx="3678">
                  <c:v>5.2194149750913743E-2</c:v>
                </c:pt>
                <c:pt idx="3679">
                  <c:v>5.2224274782596058E-2</c:v>
                </c:pt>
                <c:pt idx="3680">
                  <c:v>5.2231614253493763E-2</c:v>
                </c:pt>
                <c:pt idx="3681">
                  <c:v>5.2250281250553643E-2</c:v>
                </c:pt>
                <c:pt idx="3682">
                  <c:v>5.2272518560616321E-2</c:v>
                </c:pt>
                <c:pt idx="3683">
                  <c:v>5.2322188347150744E-2</c:v>
                </c:pt>
                <c:pt idx="3684">
                  <c:v>5.2418588179907077E-2</c:v>
                </c:pt>
                <c:pt idx="3685">
                  <c:v>5.2472375164166252E-2</c:v>
                </c:pt>
                <c:pt idx="3686">
                  <c:v>5.2478631231091644E-2</c:v>
                </c:pt>
                <c:pt idx="3687">
                  <c:v>5.2504508510856418E-2</c:v>
                </c:pt>
                <c:pt idx="3688">
                  <c:v>5.2505757963015931E-2</c:v>
                </c:pt>
                <c:pt idx="3689">
                  <c:v>5.2516665146977726E-2</c:v>
                </c:pt>
                <c:pt idx="3690">
                  <c:v>5.2568126838356211E-2</c:v>
                </c:pt>
                <c:pt idx="3691">
                  <c:v>5.2576078620023337E-2</c:v>
                </c:pt>
                <c:pt idx="3692">
                  <c:v>5.2618235884503317E-2</c:v>
                </c:pt>
                <c:pt idx="3693">
                  <c:v>5.2645108538838858E-2</c:v>
                </c:pt>
                <c:pt idx="3694">
                  <c:v>5.2689793873393898E-2</c:v>
                </c:pt>
                <c:pt idx="3695">
                  <c:v>5.2699655534435896E-2</c:v>
                </c:pt>
                <c:pt idx="3696">
                  <c:v>5.2724170552887806E-2</c:v>
                </c:pt>
                <c:pt idx="3697">
                  <c:v>5.2736777001422874E-2</c:v>
                </c:pt>
                <c:pt idx="3698">
                  <c:v>5.2736810354181873E-2</c:v>
                </c:pt>
                <c:pt idx="3699">
                  <c:v>5.2745965121192118E-2</c:v>
                </c:pt>
                <c:pt idx="3700">
                  <c:v>5.2795142473941903E-2</c:v>
                </c:pt>
                <c:pt idx="3701">
                  <c:v>5.2821887096169196E-2</c:v>
                </c:pt>
                <c:pt idx="3702">
                  <c:v>5.2856783898766357E-2</c:v>
                </c:pt>
                <c:pt idx="3703">
                  <c:v>5.2904237966621803E-2</c:v>
                </c:pt>
                <c:pt idx="3704">
                  <c:v>5.2926198840388849E-2</c:v>
                </c:pt>
                <c:pt idx="3705">
                  <c:v>5.2934498688226528E-2</c:v>
                </c:pt>
                <c:pt idx="3706">
                  <c:v>5.2950040315045577E-2</c:v>
                </c:pt>
                <c:pt idx="3707">
                  <c:v>5.2957476925015623E-2</c:v>
                </c:pt>
                <c:pt idx="3708">
                  <c:v>5.296276586865889E-2</c:v>
                </c:pt>
                <c:pt idx="3709">
                  <c:v>5.3011411322782642E-2</c:v>
                </c:pt>
                <c:pt idx="3710">
                  <c:v>5.3034311510797405E-2</c:v>
                </c:pt>
                <c:pt idx="3711">
                  <c:v>5.3051043477214455E-2</c:v>
                </c:pt>
                <c:pt idx="3712">
                  <c:v>5.3064856124887427E-2</c:v>
                </c:pt>
                <c:pt idx="3713">
                  <c:v>5.3096066561358235E-2</c:v>
                </c:pt>
                <c:pt idx="3714">
                  <c:v>5.3107674415219241E-2</c:v>
                </c:pt>
                <c:pt idx="3715">
                  <c:v>5.3121471928511577E-2</c:v>
                </c:pt>
                <c:pt idx="3716">
                  <c:v>5.3173291283878266E-2</c:v>
                </c:pt>
                <c:pt idx="3717">
                  <c:v>5.3177124843777124E-2</c:v>
                </c:pt>
                <c:pt idx="3718">
                  <c:v>5.3197699753284367E-2</c:v>
                </c:pt>
                <c:pt idx="3719">
                  <c:v>5.3205027634702473E-2</c:v>
                </c:pt>
                <c:pt idx="3720">
                  <c:v>5.3231503732417362E-2</c:v>
                </c:pt>
                <c:pt idx="3721">
                  <c:v>5.3285350298170941E-2</c:v>
                </c:pt>
                <c:pt idx="3722">
                  <c:v>5.3358485266960187E-2</c:v>
                </c:pt>
                <c:pt idx="3723">
                  <c:v>5.3360920630598496E-2</c:v>
                </c:pt>
                <c:pt idx="3724">
                  <c:v>5.3472043203558473E-2</c:v>
                </c:pt>
                <c:pt idx="3725">
                  <c:v>5.3511987523463533E-2</c:v>
                </c:pt>
                <c:pt idx="3726">
                  <c:v>5.3522015891824148E-2</c:v>
                </c:pt>
                <c:pt idx="3727">
                  <c:v>5.3522546229478385E-2</c:v>
                </c:pt>
                <c:pt idx="3728">
                  <c:v>5.3530112327626833E-2</c:v>
                </c:pt>
                <c:pt idx="3729">
                  <c:v>5.3543470900518475E-2</c:v>
                </c:pt>
                <c:pt idx="3730">
                  <c:v>5.3611045116205069E-2</c:v>
                </c:pt>
                <c:pt idx="3731">
                  <c:v>5.3614193985039194E-2</c:v>
                </c:pt>
                <c:pt idx="3732">
                  <c:v>5.3660259001435007E-2</c:v>
                </c:pt>
                <c:pt idx="3733">
                  <c:v>5.3671701588542842E-2</c:v>
                </c:pt>
                <c:pt idx="3734">
                  <c:v>5.3688149904886018E-2</c:v>
                </c:pt>
                <c:pt idx="3735">
                  <c:v>5.3763158864481353E-2</c:v>
                </c:pt>
                <c:pt idx="3736">
                  <c:v>5.3775580806339374E-2</c:v>
                </c:pt>
                <c:pt idx="3737">
                  <c:v>5.3800706113894536E-2</c:v>
                </c:pt>
                <c:pt idx="3738">
                  <c:v>5.3821387580190505E-2</c:v>
                </c:pt>
                <c:pt idx="3739">
                  <c:v>5.3824039200451645E-2</c:v>
                </c:pt>
                <c:pt idx="3740">
                  <c:v>5.3826241231223593E-2</c:v>
                </c:pt>
                <c:pt idx="3741">
                  <c:v>5.383676368350887E-2</c:v>
                </c:pt>
                <c:pt idx="3742">
                  <c:v>5.3896140672866188E-2</c:v>
                </c:pt>
                <c:pt idx="3743">
                  <c:v>5.3915796034622598E-2</c:v>
                </c:pt>
                <c:pt idx="3744">
                  <c:v>5.3973289790721912E-2</c:v>
                </c:pt>
                <c:pt idx="3745">
                  <c:v>5.4022414156335019E-2</c:v>
                </c:pt>
                <c:pt idx="3746">
                  <c:v>5.4029675404234645E-2</c:v>
                </c:pt>
                <c:pt idx="3747">
                  <c:v>5.4063456938284071E-2</c:v>
                </c:pt>
                <c:pt idx="3748">
                  <c:v>5.4089660825740182E-2</c:v>
                </c:pt>
                <c:pt idx="3749">
                  <c:v>5.4138546296831569E-2</c:v>
                </c:pt>
                <c:pt idx="3750">
                  <c:v>5.4152459900439265E-2</c:v>
                </c:pt>
                <c:pt idx="3751">
                  <c:v>5.4195519658763791E-2</c:v>
                </c:pt>
                <c:pt idx="3752">
                  <c:v>5.4219203748652856E-2</c:v>
                </c:pt>
                <c:pt idx="3753">
                  <c:v>5.423408369818894E-2</c:v>
                </c:pt>
                <c:pt idx="3754">
                  <c:v>5.4315713875360938E-2</c:v>
                </c:pt>
                <c:pt idx="3755">
                  <c:v>5.4317390185621095E-2</c:v>
                </c:pt>
                <c:pt idx="3756">
                  <c:v>5.4345008935949846E-2</c:v>
                </c:pt>
                <c:pt idx="3757">
                  <c:v>5.4352063665677797E-2</c:v>
                </c:pt>
                <c:pt idx="3758">
                  <c:v>5.4353801421102688E-2</c:v>
                </c:pt>
                <c:pt idx="3759">
                  <c:v>5.4386768692528342E-2</c:v>
                </c:pt>
                <c:pt idx="3760">
                  <c:v>5.4419524912110218E-2</c:v>
                </c:pt>
                <c:pt idx="3761">
                  <c:v>5.4433662063767541E-2</c:v>
                </c:pt>
                <c:pt idx="3762">
                  <c:v>5.4466905522845277E-2</c:v>
                </c:pt>
                <c:pt idx="3763">
                  <c:v>5.4476601566840754E-2</c:v>
                </c:pt>
                <c:pt idx="3764">
                  <c:v>5.4516704219205403E-2</c:v>
                </c:pt>
                <c:pt idx="3765">
                  <c:v>5.452549219561198E-2</c:v>
                </c:pt>
                <c:pt idx="3766">
                  <c:v>5.4528165041408228E-2</c:v>
                </c:pt>
                <c:pt idx="3767">
                  <c:v>5.4558773998909738E-2</c:v>
                </c:pt>
                <c:pt idx="3768">
                  <c:v>5.4568749773822978E-2</c:v>
                </c:pt>
                <c:pt idx="3769">
                  <c:v>5.4650820662608401E-2</c:v>
                </c:pt>
                <c:pt idx="3770">
                  <c:v>5.4676614966978176E-2</c:v>
                </c:pt>
                <c:pt idx="3771">
                  <c:v>5.4728712038804694E-2</c:v>
                </c:pt>
                <c:pt idx="3772">
                  <c:v>5.4773561147788863E-2</c:v>
                </c:pt>
                <c:pt idx="3773">
                  <c:v>5.4929338062887245E-2</c:v>
                </c:pt>
                <c:pt idx="3774">
                  <c:v>5.494866934616649E-2</c:v>
                </c:pt>
                <c:pt idx="3775">
                  <c:v>5.4965474188526819E-2</c:v>
                </c:pt>
                <c:pt idx="3776">
                  <c:v>5.4998897681700409E-2</c:v>
                </c:pt>
                <c:pt idx="3777">
                  <c:v>5.4998952045041349E-2</c:v>
                </c:pt>
                <c:pt idx="3778">
                  <c:v>5.5007827067882653E-2</c:v>
                </c:pt>
                <c:pt idx="3779">
                  <c:v>5.5024840593091762E-2</c:v>
                </c:pt>
                <c:pt idx="3780">
                  <c:v>5.502762757326396E-2</c:v>
                </c:pt>
                <c:pt idx="3781">
                  <c:v>5.504869414431468E-2</c:v>
                </c:pt>
                <c:pt idx="3782">
                  <c:v>5.5076649252078225E-2</c:v>
                </c:pt>
                <c:pt idx="3783">
                  <c:v>5.508130726090199E-2</c:v>
                </c:pt>
                <c:pt idx="3784">
                  <c:v>5.5085314431146948E-2</c:v>
                </c:pt>
                <c:pt idx="3785">
                  <c:v>5.5094820628710517E-2</c:v>
                </c:pt>
                <c:pt idx="3786">
                  <c:v>5.5101348609433165E-2</c:v>
                </c:pt>
                <c:pt idx="3787">
                  <c:v>5.511999129295031E-2</c:v>
                </c:pt>
                <c:pt idx="3788">
                  <c:v>5.5121325764116547E-2</c:v>
                </c:pt>
                <c:pt idx="3789">
                  <c:v>5.5121940780620715E-2</c:v>
                </c:pt>
                <c:pt idx="3790">
                  <c:v>5.5168896754876906E-2</c:v>
                </c:pt>
                <c:pt idx="3791">
                  <c:v>5.5243597275194345E-2</c:v>
                </c:pt>
                <c:pt idx="3792">
                  <c:v>5.5249738255534364E-2</c:v>
                </c:pt>
                <c:pt idx="3793">
                  <c:v>5.5279206856651664E-2</c:v>
                </c:pt>
                <c:pt idx="3794">
                  <c:v>5.5427733756245656E-2</c:v>
                </c:pt>
                <c:pt idx="3795">
                  <c:v>5.5448740662034091E-2</c:v>
                </c:pt>
                <c:pt idx="3796">
                  <c:v>5.5479011194642602E-2</c:v>
                </c:pt>
                <c:pt idx="3797">
                  <c:v>5.5574697239155757E-2</c:v>
                </c:pt>
                <c:pt idx="3798">
                  <c:v>5.5593323549822937E-2</c:v>
                </c:pt>
                <c:pt idx="3799">
                  <c:v>5.5602985946738182E-2</c:v>
                </c:pt>
                <c:pt idx="3800">
                  <c:v>5.5662450651339457E-2</c:v>
                </c:pt>
                <c:pt idx="3801">
                  <c:v>5.5675796968697622E-2</c:v>
                </c:pt>
                <c:pt idx="3802">
                  <c:v>5.5715634771996925E-2</c:v>
                </c:pt>
                <c:pt idx="3803">
                  <c:v>5.5800411877046097E-2</c:v>
                </c:pt>
                <c:pt idx="3804">
                  <c:v>5.5813814823349794E-2</c:v>
                </c:pt>
                <c:pt idx="3805">
                  <c:v>5.5817759262813738E-2</c:v>
                </c:pt>
                <c:pt idx="3806">
                  <c:v>5.5834993856183512E-2</c:v>
                </c:pt>
                <c:pt idx="3807">
                  <c:v>5.585374362396589E-2</c:v>
                </c:pt>
                <c:pt idx="3808">
                  <c:v>5.5883760319881626E-2</c:v>
                </c:pt>
                <c:pt idx="3809">
                  <c:v>5.5900515616357671E-2</c:v>
                </c:pt>
                <c:pt idx="3810">
                  <c:v>5.5911562390830616E-2</c:v>
                </c:pt>
                <c:pt idx="3811">
                  <c:v>5.5958614594609823E-2</c:v>
                </c:pt>
                <c:pt idx="3812">
                  <c:v>5.5988681602460622E-2</c:v>
                </c:pt>
                <c:pt idx="3813">
                  <c:v>5.6053839813905215E-2</c:v>
                </c:pt>
                <c:pt idx="3814">
                  <c:v>5.6061133683718678E-2</c:v>
                </c:pt>
                <c:pt idx="3815">
                  <c:v>5.610748287395495E-2</c:v>
                </c:pt>
                <c:pt idx="3816">
                  <c:v>5.6113076956254337E-2</c:v>
                </c:pt>
                <c:pt idx="3817">
                  <c:v>5.6152648051747356E-2</c:v>
                </c:pt>
                <c:pt idx="3818">
                  <c:v>5.6159372108912198E-2</c:v>
                </c:pt>
                <c:pt idx="3819">
                  <c:v>5.6199795378221173E-2</c:v>
                </c:pt>
                <c:pt idx="3820">
                  <c:v>5.6203706412080834E-2</c:v>
                </c:pt>
                <c:pt idx="3821">
                  <c:v>5.620576935355448E-2</c:v>
                </c:pt>
                <c:pt idx="3822">
                  <c:v>5.6250351327873371E-2</c:v>
                </c:pt>
                <c:pt idx="3823">
                  <c:v>5.6255317608182143E-2</c:v>
                </c:pt>
                <c:pt idx="3824">
                  <c:v>5.6271047763568838E-2</c:v>
                </c:pt>
                <c:pt idx="3825">
                  <c:v>5.627707158523787E-2</c:v>
                </c:pt>
                <c:pt idx="3826">
                  <c:v>5.6280126247179707E-2</c:v>
                </c:pt>
                <c:pt idx="3827">
                  <c:v>5.6331704619992706E-2</c:v>
                </c:pt>
                <c:pt idx="3828">
                  <c:v>5.6333448631953553E-2</c:v>
                </c:pt>
                <c:pt idx="3829">
                  <c:v>5.6351337997179396E-2</c:v>
                </c:pt>
                <c:pt idx="3830">
                  <c:v>5.6373795854198772E-2</c:v>
                </c:pt>
                <c:pt idx="3831">
                  <c:v>5.6406929113811843E-2</c:v>
                </c:pt>
                <c:pt idx="3832">
                  <c:v>5.6415173192210011E-2</c:v>
                </c:pt>
                <c:pt idx="3833">
                  <c:v>5.643235981944672E-2</c:v>
                </c:pt>
                <c:pt idx="3834">
                  <c:v>5.6464905936744803E-2</c:v>
                </c:pt>
                <c:pt idx="3835">
                  <c:v>5.6469943459355187E-2</c:v>
                </c:pt>
                <c:pt idx="3836">
                  <c:v>5.6484006913100737E-2</c:v>
                </c:pt>
                <c:pt idx="3837">
                  <c:v>5.6491110602351124E-2</c:v>
                </c:pt>
                <c:pt idx="3838">
                  <c:v>5.6496456498875913E-2</c:v>
                </c:pt>
                <c:pt idx="3839">
                  <c:v>5.6521149909148916E-2</c:v>
                </c:pt>
                <c:pt idx="3840">
                  <c:v>5.6565989229922176E-2</c:v>
                </c:pt>
                <c:pt idx="3841">
                  <c:v>5.6589436792614523E-2</c:v>
                </c:pt>
                <c:pt idx="3842">
                  <c:v>5.6638672738271278E-2</c:v>
                </c:pt>
                <c:pt idx="3843">
                  <c:v>5.6652517713378092E-2</c:v>
                </c:pt>
                <c:pt idx="3844">
                  <c:v>5.6679621808806147E-2</c:v>
                </c:pt>
                <c:pt idx="3845">
                  <c:v>5.6710826143340665E-2</c:v>
                </c:pt>
                <c:pt idx="3846">
                  <c:v>5.6730943913362974E-2</c:v>
                </c:pt>
                <c:pt idx="3847">
                  <c:v>5.679675533972306E-2</c:v>
                </c:pt>
                <c:pt idx="3848">
                  <c:v>5.6816914722295664E-2</c:v>
                </c:pt>
                <c:pt idx="3849">
                  <c:v>5.6834319625544083E-2</c:v>
                </c:pt>
                <c:pt idx="3850">
                  <c:v>5.6898403226149474E-2</c:v>
                </c:pt>
                <c:pt idx="3851">
                  <c:v>5.6927856673128607E-2</c:v>
                </c:pt>
                <c:pt idx="3852">
                  <c:v>5.6951994964697494E-2</c:v>
                </c:pt>
                <c:pt idx="3853">
                  <c:v>5.6965212583909075E-2</c:v>
                </c:pt>
                <c:pt idx="3854">
                  <c:v>5.6978958737007313E-2</c:v>
                </c:pt>
                <c:pt idx="3855">
                  <c:v>5.6981309630056431E-2</c:v>
                </c:pt>
                <c:pt idx="3856">
                  <c:v>5.7051964250696141E-2</c:v>
                </c:pt>
                <c:pt idx="3857">
                  <c:v>5.7056492062250941E-2</c:v>
                </c:pt>
                <c:pt idx="3858">
                  <c:v>5.7080529011579451E-2</c:v>
                </c:pt>
                <c:pt idx="3859">
                  <c:v>5.7088658138511716E-2</c:v>
                </c:pt>
                <c:pt idx="3860">
                  <c:v>5.7105261439611033E-2</c:v>
                </c:pt>
                <c:pt idx="3861">
                  <c:v>5.7130571177351319E-2</c:v>
                </c:pt>
                <c:pt idx="3862">
                  <c:v>5.7134312384487185E-2</c:v>
                </c:pt>
                <c:pt idx="3863">
                  <c:v>5.716008474883072E-2</c:v>
                </c:pt>
                <c:pt idx="3864">
                  <c:v>5.720592721853679E-2</c:v>
                </c:pt>
                <c:pt idx="3865">
                  <c:v>5.7221791795508015E-2</c:v>
                </c:pt>
                <c:pt idx="3866">
                  <c:v>5.7240556478062476E-2</c:v>
                </c:pt>
                <c:pt idx="3867">
                  <c:v>5.7267921767413688E-2</c:v>
                </c:pt>
                <c:pt idx="3868">
                  <c:v>5.7281463109372321E-2</c:v>
                </c:pt>
                <c:pt idx="3869">
                  <c:v>5.7283197115024054E-2</c:v>
                </c:pt>
                <c:pt idx="3870">
                  <c:v>5.7284939787042521E-2</c:v>
                </c:pt>
                <c:pt idx="3871">
                  <c:v>5.7295033288923269E-2</c:v>
                </c:pt>
                <c:pt idx="3872">
                  <c:v>5.734075850602216E-2</c:v>
                </c:pt>
                <c:pt idx="3873">
                  <c:v>5.7355911360480238E-2</c:v>
                </c:pt>
                <c:pt idx="3874">
                  <c:v>5.7359535014127383E-2</c:v>
                </c:pt>
                <c:pt idx="3875">
                  <c:v>5.7434543888944312E-2</c:v>
                </c:pt>
                <c:pt idx="3876">
                  <c:v>5.7441947565823881E-2</c:v>
                </c:pt>
                <c:pt idx="3877">
                  <c:v>5.7487070429689258E-2</c:v>
                </c:pt>
                <c:pt idx="3878">
                  <c:v>5.7496128517833922E-2</c:v>
                </c:pt>
                <c:pt idx="3879">
                  <c:v>5.7559984422349331E-2</c:v>
                </c:pt>
                <c:pt idx="3880">
                  <c:v>5.7687024002675891E-2</c:v>
                </c:pt>
                <c:pt idx="3881">
                  <c:v>5.7692240603081757E-2</c:v>
                </c:pt>
                <c:pt idx="3882">
                  <c:v>5.7751026347644396E-2</c:v>
                </c:pt>
                <c:pt idx="3883">
                  <c:v>5.7757271168048963E-2</c:v>
                </c:pt>
                <c:pt idx="3884">
                  <c:v>5.7862087588382849E-2</c:v>
                </c:pt>
                <c:pt idx="3885">
                  <c:v>5.7875040613923012E-2</c:v>
                </c:pt>
                <c:pt idx="3886">
                  <c:v>5.7896732020639607E-2</c:v>
                </c:pt>
                <c:pt idx="3887">
                  <c:v>5.7906139288534497E-2</c:v>
                </c:pt>
                <c:pt idx="3888">
                  <c:v>5.7934824631836301E-2</c:v>
                </c:pt>
                <c:pt idx="3889">
                  <c:v>5.7937016821819176E-2</c:v>
                </c:pt>
                <c:pt idx="3890">
                  <c:v>5.798871400271266E-2</c:v>
                </c:pt>
                <c:pt idx="3891">
                  <c:v>5.80320499648741E-2</c:v>
                </c:pt>
                <c:pt idx="3892">
                  <c:v>5.8114394461682872E-2</c:v>
                </c:pt>
                <c:pt idx="3893">
                  <c:v>5.8119537718494874E-2</c:v>
                </c:pt>
                <c:pt idx="3894">
                  <c:v>5.8163404930444251E-2</c:v>
                </c:pt>
                <c:pt idx="3895">
                  <c:v>5.8174179327855402E-2</c:v>
                </c:pt>
                <c:pt idx="3896">
                  <c:v>5.8190013492597448E-2</c:v>
                </c:pt>
                <c:pt idx="3897">
                  <c:v>5.8195419957939087E-2</c:v>
                </c:pt>
                <c:pt idx="3898">
                  <c:v>5.8294303221251287E-2</c:v>
                </c:pt>
                <c:pt idx="3899">
                  <c:v>5.8329010395801184E-2</c:v>
                </c:pt>
                <c:pt idx="3900">
                  <c:v>5.8362090116854892E-2</c:v>
                </c:pt>
                <c:pt idx="3901">
                  <c:v>5.8435200434219903E-2</c:v>
                </c:pt>
                <c:pt idx="3902">
                  <c:v>5.8455031949342873E-2</c:v>
                </c:pt>
                <c:pt idx="3903">
                  <c:v>5.8471402613406775E-2</c:v>
                </c:pt>
                <c:pt idx="3904">
                  <c:v>5.8488313113354895E-2</c:v>
                </c:pt>
                <c:pt idx="3905">
                  <c:v>5.8524883340630662E-2</c:v>
                </c:pt>
                <c:pt idx="3906">
                  <c:v>5.8535727335338406E-2</c:v>
                </c:pt>
                <c:pt idx="3907">
                  <c:v>5.8588051363195559E-2</c:v>
                </c:pt>
                <c:pt idx="3908">
                  <c:v>5.8601138479930315E-2</c:v>
                </c:pt>
                <c:pt idx="3909">
                  <c:v>5.8622878872529594E-2</c:v>
                </c:pt>
                <c:pt idx="3910">
                  <c:v>5.8645650618108336E-2</c:v>
                </c:pt>
                <c:pt idx="3911">
                  <c:v>5.8696210318244235E-2</c:v>
                </c:pt>
                <c:pt idx="3912">
                  <c:v>5.8707716108913344E-2</c:v>
                </c:pt>
                <c:pt idx="3913">
                  <c:v>5.8713598390772281E-2</c:v>
                </c:pt>
                <c:pt idx="3914">
                  <c:v>5.8729925086640877E-2</c:v>
                </c:pt>
                <c:pt idx="3915">
                  <c:v>5.8744180944661828E-2</c:v>
                </c:pt>
                <c:pt idx="3916">
                  <c:v>5.8773397920799164E-2</c:v>
                </c:pt>
                <c:pt idx="3917">
                  <c:v>5.881848330190631E-2</c:v>
                </c:pt>
                <c:pt idx="3918">
                  <c:v>5.8820743326810865E-2</c:v>
                </c:pt>
                <c:pt idx="3919">
                  <c:v>5.8823109918589411E-2</c:v>
                </c:pt>
                <c:pt idx="3920">
                  <c:v>5.8835221935702231E-2</c:v>
                </c:pt>
                <c:pt idx="3921">
                  <c:v>5.8860903758859218E-2</c:v>
                </c:pt>
                <c:pt idx="3922">
                  <c:v>5.8891039431517855E-2</c:v>
                </c:pt>
                <c:pt idx="3923">
                  <c:v>5.8898250831506571E-2</c:v>
                </c:pt>
                <c:pt idx="3924">
                  <c:v>5.8918263033257201E-2</c:v>
                </c:pt>
                <c:pt idx="3925">
                  <c:v>5.8926348394591876E-2</c:v>
                </c:pt>
                <c:pt idx="3926">
                  <c:v>5.8965976140133769E-2</c:v>
                </c:pt>
                <c:pt idx="3927">
                  <c:v>5.9051523182491295E-2</c:v>
                </c:pt>
                <c:pt idx="3928">
                  <c:v>5.9103090929589763E-2</c:v>
                </c:pt>
                <c:pt idx="3929">
                  <c:v>5.9179196376547782E-2</c:v>
                </c:pt>
                <c:pt idx="3930">
                  <c:v>5.9187762134933264E-2</c:v>
                </c:pt>
                <c:pt idx="3931">
                  <c:v>5.9237072236246968E-2</c:v>
                </c:pt>
                <c:pt idx="3932">
                  <c:v>5.9246528938126541E-2</c:v>
                </c:pt>
                <c:pt idx="3933">
                  <c:v>5.9275563793111052E-2</c:v>
                </c:pt>
                <c:pt idx="3934">
                  <c:v>5.9277076038189547E-2</c:v>
                </c:pt>
                <c:pt idx="3935">
                  <c:v>5.9309087110175129E-2</c:v>
                </c:pt>
                <c:pt idx="3936">
                  <c:v>5.9345195973954823E-2</c:v>
                </c:pt>
                <c:pt idx="3937">
                  <c:v>5.9363965673143504E-2</c:v>
                </c:pt>
                <c:pt idx="3938">
                  <c:v>5.9378175166870939E-2</c:v>
                </c:pt>
                <c:pt idx="3939">
                  <c:v>5.9404025227411728E-2</c:v>
                </c:pt>
                <c:pt idx="3940">
                  <c:v>5.9412003860014551E-2</c:v>
                </c:pt>
                <c:pt idx="3941">
                  <c:v>5.9418955189370681E-2</c:v>
                </c:pt>
                <c:pt idx="3942">
                  <c:v>5.9420350451927062E-2</c:v>
                </c:pt>
                <c:pt idx="3943">
                  <c:v>5.9426325488536769E-2</c:v>
                </c:pt>
                <c:pt idx="3944">
                  <c:v>5.9485400085924622E-2</c:v>
                </c:pt>
                <c:pt idx="3945">
                  <c:v>5.9497174421383026E-2</c:v>
                </c:pt>
                <c:pt idx="3946">
                  <c:v>5.9497598823831099E-2</c:v>
                </c:pt>
                <c:pt idx="3947">
                  <c:v>5.9536279448097806E-2</c:v>
                </c:pt>
                <c:pt idx="3948">
                  <c:v>5.9543906820356707E-2</c:v>
                </c:pt>
                <c:pt idx="3949">
                  <c:v>5.9556590228076356E-2</c:v>
                </c:pt>
                <c:pt idx="3950">
                  <c:v>5.956988121587381E-2</c:v>
                </c:pt>
                <c:pt idx="3951">
                  <c:v>5.9573890967713705E-2</c:v>
                </c:pt>
                <c:pt idx="3952">
                  <c:v>5.9598144533707931E-2</c:v>
                </c:pt>
                <c:pt idx="3953">
                  <c:v>5.9620876504848708E-2</c:v>
                </c:pt>
                <c:pt idx="3954">
                  <c:v>5.9627689944317996E-2</c:v>
                </c:pt>
                <c:pt idx="3955">
                  <c:v>5.9659965064573051E-2</c:v>
                </c:pt>
                <c:pt idx="3956">
                  <c:v>5.9668389115287601E-2</c:v>
                </c:pt>
                <c:pt idx="3957">
                  <c:v>5.9699601431949967E-2</c:v>
                </c:pt>
                <c:pt idx="3958">
                  <c:v>5.9708772660977738E-2</c:v>
                </c:pt>
                <c:pt idx="3959">
                  <c:v>5.9709109032267227E-2</c:v>
                </c:pt>
                <c:pt idx="3960">
                  <c:v>5.9790891908199306E-2</c:v>
                </c:pt>
                <c:pt idx="3961">
                  <c:v>5.9804135493549015E-2</c:v>
                </c:pt>
                <c:pt idx="3962">
                  <c:v>5.9825603609274358E-2</c:v>
                </c:pt>
                <c:pt idx="3963">
                  <c:v>5.9874539051427256E-2</c:v>
                </c:pt>
                <c:pt idx="3964">
                  <c:v>5.9916816328050349E-2</c:v>
                </c:pt>
                <c:pt idx="3965">
                  <c:v>5.9962083667146837E-2</c:v>
                </c:pt>
                <c:pt idx="3966">
                  <c:v>5.9964438002733544E-2</c:v>
                </c:pt>
                <c:pt idx="3967">
                  <c:v>5.9966141650709126E-2</c:v>
                </c:pt>
                <c:pt idx="3968">
                  <c:v>5.9993704743068532E-2</c:v>
                </c:pt>
                <c:pt idx="3969">
                  <c:v>5.9998049325883596E-2</c:v>
                </c:pt>
                <c:pt idx="3970">
                  <c:v>6.0074659703197586E-2</c:v>
                </c:pt>
                <c:pt idx="3971">
                  <c:v>6.0136223112662313E-2</c:v>
                </c:pt>
                <c:pt idx="3972">
                  <c:v>6.016913695935755E-2</c:v>
                </c:pt>
                <c:pt idx="3973">
                  <c:v>6.0194530893786347E-2</c:v>
                </c:pt>
                <c:pt idx="3974">
                  <c:v>6.0251739391258718E-2</c:v>
                </c:pt>
                <c:pt idx="3975">
                  <c:v>6.0276427864774496E-2</c:v>
                </c:pt>
                <c:pt idx="3976">
                  <c:v>6.0292672845696504E-2</c:v>
                </c:pt>
                <c:pt idx="3977">
                  <c:v>6.0318234686669303E-2</c:v>
                </c:pt>
                <c:pt idx="3978">
                  <c:v>6.035903869022996E-2</c:v>
                </c:pt>
                <c:pt idx="3979">
                  <c:v>6.0374828871087916E-2</c:v>
                </c:pt>
                <c:pt idx="3980">
                  <c:v>6.0375274829923775E-2</c:v>
                </c:pt>
                <c:pt idx="3981">
                  <c:v>6.0408124484608194E-2</c:v>
                </c:pt>
                <c:pt idx="3982">
                  <c:v>6.041406496078916E-2</c:v>
                </c:pt>
                <c:pt idx="3983">
                  <c:v>6.0417924176367821E-2</c:v>
                </c:pt>
                <c:pt idx="3984">
                  <c:v>6.0455396245253867E-2</c:v>
                </c:pt>
                <c:pt idx="3985">
                  <c:v>6.0472284199582615E-2</c:v>
                </c:pt>
                <c:pt idx="3986">
                  <c:v>6.0481913266007492E-2</c:v>
                </c:pt>
                <c:pt idx="3987">
                  <c:v>6.0561160287935234E-2</c:v>
                </c:pt>
                <c:pt idx="3988">
                  <c:v>6.0632778317472269E-2</c:v>
                </c:pt>
                <c:pt idx="3989">
                  <c:v>6.0642672939573483E-2</c:v>
                </c:pt>
                <c:pt idx="3990">
                  <c:v>6.0701458876503578E-2</c:v>
                </c:pt>
                <c:pt idx="3991">
                  <c:v>6.0712118924739933E-2</c:v>
                </c:pt>
                <c:pt idx="3992">
                  <c:v>6.0755905214518791E-2</c:v>
                </c:pt>
                <c:pt idx="3993">
                  <c:v>6.0786878281377188E-2</c:v>
                </c:pt>
                <c:pt idx="3994">
                  <c:v>6.0840099485227173E-2</c:v>
                </c:pt>
                <c:pt idx="3995">
                  <c:v>6.0864530242519699E-2</c:v>
                </c:pt>
                <c:pt idx="3996">
                  <c:v>6.0871089516495891E-2</c:v>
                </c:pt>
                <c:pt idx="3997">
                  <c:v>6.0921820789542558E-2</c:v>
                </c:pt>
                <c:pt idx="3998">
                  <c:v>6.092393007152852E-2</c:v>
                </c:pt>
                <c:pt idx="3999">
                  <c:v>6.0925193660080978E-2</c:v>
                </c:pt>
                <c:pt idx="4000">
                  <c:v>6.0938628770387915E-2</c:v>
                </c:pt>
                <c:pt idx="4001">
                  <c:v>6.1001836085183392E-2</c:v>
                </c:pt>
                <c:pt idx="4002">
                  <c:v>6.101351180112391E-2</c:v>
                </c:pt>
                <c:pt idx="4003">
                  <c:v>6.1032673057100251E-2</c:v>
                </c:pt>
                <c:pt idx="4004">
                  <c:v>6.1050182421875876E-2</c:v>
                </c:pt>
                <c:pt idx="4005">
                  <c:v>6.1087563206532192E-2</c:v>
                </c:pt>
                <c:pt idx="4006">
                  <c:v>6.1121476841084377E-2</c:v>
                </c:pt>
                <c:pt idx="4007">
                  <c:v>6.1164005439300118E-2</c:v>
                </c:pt>
                <c:pt idx="4008">
                  <c:v>6.1177698788813517E-2</c:v>
                </c:pt>
                <c:pt idx="4009">
                  <c:v>6.119438327955784E-2</c:v>
                </c:pt>
                <c:pt idx="4010">
                  <c:v>6.1243237520821836E-2</c:v>
                </c:pt>
                <c:pt idx="4011">
                  <c:v>6.1243929907170314E-2</c:v>
                </c:pt>
                <c:pt idx="4012">
                  <c:v>6.1256808567549115E-2</c:v>
                </c:pt>
                <c:pt idx="4013">
                  <c:v>6.1297328025887277E-2</c:v>
                </c:pt>
                <c:pt idx="4014">
                  <c:v>6.1298706203523734E-2</c:v>
                </c:pt>
                <c:pt idx="4015">
                  <c:v>6.1312795632738615E-2</c:v>
                </c:pt>
                <c:pt idx="4016">
                  <c:v>6.1340131762100736E-2</c:v>
                </c:pt>
                <c:pt idx="4017">
                  <c:v>6.1374623480964452E-2</c:v>
                </c:pt>
                <c:pt idx="4018">
                  <c:v>6.1444631630731772E-2</c:v>
                </c:pt>
                <c:pt idx="4019">
                  <c:v>6.1465804794962109E-2</c:v>
                </c:pt>
                <c:pt idx="4020">
                  <c:v>6.1513385689994093E-2</c:v>
                </c:pt>
                <c:pt idx="4021">
                  <c:v>6.1537957022810952E-2</c:v>
                </c:pt>
                <c:pt idx="4022">
                  <c:v>6.1552310514347841E-2</c:v>
                </c:pt>
                <c:pt idx="4023">
                  <c:v>6.1597470062479287E-2</c:v>
                </c:pt>
                <c:pt idx="4024">
                  <c:v>6.1628268095640815E-2</c:v>
                </c:pt>
                <c:pt idx="4025">
                  <c:v>6.1630372337281747E-2</c:v>
                </c:pt>
                <c:pt idx="4026">
                  <c:v>6.1643075287990623E-2</c:v>
                </c:pt>
                <c:pt idx="4027">
                  <c:v>6.1672962874262272E-2</c:v>
                </c:pt>
                <c:pt idx="4028">
                  <c:v>6.1697809274396498E-2</c:v>
                </c:pt>
                <c:pt idx="4029">
                  <c:v>6.169823571359756E-2</c:v>
                </c:pt>
                <c:pt idx="4030">
                  <c:v>6.1705702455721934E-2</c:v>
                </c:pt>
                <c:pt idx="4031">
                  <c:v>6.1782142419137154E-2</c:v>
                </c:pt>
                <c:pt idx="4032">
                  <c:v>6.1824727222859366E-2</c:v>
                </c:pt>
                <c:pt idx="4033">
                  <c:v>6.1832806909731142E-2</c:v>
                </c:pt>
                <c:pt idx="4034">
                  <c:v>6.1877904900528247E-2</c:v>
                </c:pt>
                <c:pt idx="4035">
                  <c:v>6.189684453069888E-2</c:v>
                </c:pt>
                <c:pt idx="4036">
                  <c:v>6.1909292800762294E-2</c:v>
                </c:pt>
                <c:pt idx="4037">
                  <c:v>6.1934456932201121E-2</c:v>
                </c:pt>
                <c:pt idx="4038">
                  <c:v>6.2017781909649461E-2</c:v>
                </c:pt>
                <c:pt idx="4039">
                  <c:v>6.2020174355820412E-2</c:v>
                </c:pt>
                <c:pt idx="4040">
                  <c:v>6.2041184964072071E-2</c:v>
                </c:pt>
                <c:pt idx="4041">
                  <c:v>6.2052176657098723E-2</c:v>
                </c:pt>
                <c:pt idx="4042">
                  <c:v>6.2069862829228883E-2</c:v>
                </c:pt>
                <c:pt idx="4043">
                  <c:v>6.2090901824946698E-2</c:v>
                </c:pt>
                <c:pt idx="4044">
                  <c:v>6.21227302836318E-2</c:v>
                </c:pt>
                <c:pt idx="4045">
                  <c:v>6.2141543931880205E-2</c:v>
                </c:pt>
                <c:pt idx="4046">
                  <c:v>6.2145107709435043E-2</c:v>
                </c:pt>
                <c:pt idx="4047">
                  <c:v>6.215797915577137E-2</c:v>
                </c:pt>
                <c:pt idx="4048">
                  <c:v>6.21819884446555E-2</c:v>
                </c:pt>
                <c:pt idx="4049">
                  <c:v>6.2184553831070133E-2</c:v>
                </c:pt>
                <c:pt idx="4050">
                  <c:v>6.2195133735312158E-2</c:v>
                </c:pt>
                <c:pt idx="4051">
                  <c:v>6.2198340162945565E-2</c:v>
                </c:pt>
                <c:pt idx="4052">
                  <c:v>6.2228197662520079E-2</c:v>
                </c:pt>
                <c:pt idx="4053">
                  <c:v>6.224261489940397E-2</c:v>
                </c:pt>
                <c:pt idx="4054">
                  <c:v>6.2278156156094999E-2</c:v>
                </c:pt>
                <c:pt idx="4055">
                  <c:v>6.2288333369028503E-2</c:v>
                </c:pt>
                <c:pt idx="4056">
                  <c:v>6.2295155242613198E-2</c:v>
                </c:pt>
                <c:pt idx="4057">
                  <c:v>6.2378439470267777E-2</c:v>
                </c:pt>
                <c:pt idx="4058">
                  <c:v>6.2409454959451827E-2</c:v>
                </c:pt>
                <c:pt idx="4059">
                  <c:v>6.2475331892535291E-2</c:v>
                </c:pt>
                <c:pt idx="4060">
                  <c:v>6.2519465831730958E-2</c:v>
                </c:pt>
                <c:pt idx="4061">
                  <c:v>6.2569300724388155E-2</c:v>
                </c:pt>
                <c:pt idx="4062">
                  <c:v>6.2573153753984201E-2</c:v>
                </c:pt>
                <c:pt idx="4063">
                  <c:v>6.2591955850298087E-2</c:v>
                </c:pt>
                <c:pt idx="4064">
                  <c:v>6.2640374936550947E-2</c:v>
                </c:pt>
                <c:pt idx="4065">
                  <c:v>6.2708568974139567E-2</c:v>
                </c:pt>
                <c:pt idx="4066">
                  <c:v>6.2724271827062861E-2</c:v>
                </c:pt>
                <c:pt idx="4067">
                  <c:v>6.2738514654289368E-2</c:v>
                </c:pt>
                <c:pt idx="4068">
                  <c:v>6.2793354253412481E-2</c:v>
                </c:pt>
                <c:pt idx="4069">
                  <c:v>6.2840068571443863E-2</c:v>
                </c:pt>
                <c:pt idx="4070">
                  <c:v>6.284980867683454E-2</c:v>
                </c:pt>
                <c:pt idx="4071">
                  <c:v>6.2965216320674866E-2</c:v>
                </c:pt>
                <c:pt idx="4072">
                  <c:v>6.3001269171070184E-2</c:v>
                </c:pt>
                <c:pt idx="4073">
                  <c:v>6.3004037949807135E-2</c:v>
                </c:pt>
                <c:pt idx="4074">
                  <c:v>6.30234443284583E-2</c:v>
                </c:pt>
                <c:pt idx="4075">
                  <c:v>6.3025649548960283E-2</c:v>
                </c:pt>
                <c:pt idx="4076">
                  <c:v>6.303782642640976E-2</c:v>
                </c:pt>
                <c:pt idx="4077">
                  <c:v>6.3050587778724854E-2</c:v>
                </c:pt>
                <c:pt idx="4078">
                  <c:v>6.3094128258563975E-2</c:v>
                </c:pt>
                <c:pt idx="4079">
                  <c:v>6.3154714574467308E-2</c:v>
                </c:pt>
                <c:pt idx="4080">
                  <c:v>6.3196856639676335E-2</c:v>
                </c:pt>
                <c:pt idx="4081">
                  <c:v>6.3210503606389912E-2</c:v>
                </c:pt>
                <c:pt idx="4082">
                  <c:v>6.3223603246480131E-2</c:v>
                </c:pt>
                <c:pt idx="4083">
                  <c:v>6.3224306336403524E-2</c:v>
                </c:pt>
                <c:pt idx="4084">
                  <c:v>6.3246439162764734E-2</c:v>
                </c:pt>
                <c:pt idx="4085">
                  <c:v>6.3333521032165496E-2</c:v>
                </c:pt>
                <c:pt idx="4086">
                  <c:v>6.3335401840755479E-2</c:v>
                </c:pt>
                <c:pt idx="4087">
                  <c:v>6.3349011001739841E-2</c:v>
                </c:pt>
                <c:pt idx="4088">
                  <c:v>6.335124427108374E-2</c:v>
                </c:pt>
                <c:pt idx="4089">
                  <c:v>6.3375093430456886E-2</c:v>
                </c:pt>
                <c:pt idx="4090">
                  <c:v>6.3397172303365057E-2</c:v>
                </c:pt>
                <c:pt idx="4091">
                  <c:v>6.3428549624902075E-2</c:v>
                </c:pt>
                <c:pt idx="4092">
                  <c:v>6.3453267496875743E-2</c:v>
                </c:pt>
                <c:pt idx="4093">
                  <c:v>6.3466350532244364E-2</c:v>
                </c:pt>
                <c:pt idx="4094">
                  <c:v>6.3470652870607491E-2</c:v>
                </c:pt>
                <c:pt idx="4095">
                  <c:v>6.3478300616083283E-2</c:v>
                </c:pt>
                <c:pt idx="4096">
                  <c:v>6.3528678762872159E-2</c:v>
                </c:pt>
                <c:pt idx="4097">
                  <c:v>6.3599719989868575E-2</c:v>
                </c:pt>
                <c:pt idx="4098">
                  <c:v>6.3601771742460622E-2</c:v>
                </c:pt>
                <c:pt idx="4099">
                  <c:v>6.3649166628337417E-2</c:v>
                </c:pt>
                <c:pt idx="4100">
                  <c:v>6.365218761278113E-2</c:v>
                </c:pt>
                <c:pt idx="4101">
                  <c:v>6.3654914252453176E-2</c:v>
                </c:pt>
                <c:pt idx="4102">
                  <c:v>6.3684424424149677E-2</c:v>
                </c:pt>
                <c:pt idx="4103">
                  <c:v>6.370703315987658E-2</c:v>
                </c:pt>
                <c:pt idx="4104">
                  <c:v>6.3732933250143509E-2</c:v>
                </c:pt>
                <c:pt idx="4105">
                  <c:v>6.3771999539187885E-2</c:v>
                </c:pt>
                <c:pt idx="4106">
                  <c:v>6.3773406157009216E-2</c:v>
                </c:pt>
                <c:pt idx="4107">
                  <c:v>6.3785443567941913E-2</c:v>
                </c:pt>
                <c:pt idx="4108">
                  <c:v>6.3828730548553647E-2</c:v>
                </c:pt>
                <c:pt idx="4109">
                  <c:v>6.3835586661860511E-2</c:v>
                </c:pt>
                <c:pt idx="4110">
                  <c:v>6.3880537778545188E-2</c:v>
                </c:pt>
                <c:pt idx="4111">
                  <c:v>6.3906634273581675E-2</c:v>
                </c:pt>
                <c:pt idx="4112">
                  <c:v>6.3980954369061482E-2</c:v>
                </c:pt>
                <c:pt idx="4113">
                  <c:v>6.398921253428691E-2</c:v>
                </c:pt>
                <c:pt idx="4114">
                  <c:v>6.3990588552378602E-2</c:v>
                </c:pt>
                <c:pt idx="4115">
                  <c:v>6.3994473711128208E-2</c:v>
                </c:pt>
                <c:pt idx="4116">
                  <c:v>6.3995631547663079E-2</c:v>
                </c:pt>
                <c:pt idx="4117">
                  <c:v>6.403920514321837E-2</c:v>
                </c:pt>
                <c:pt idx="4118">
                  <c:v>6.4071995988068453E-2</c:v>
                </c:pt>
                <c:pt idx="4119">
                  <c:v>6.4095020585472007E-2</c:v>
                </c:pt>
                <c:pt idx="4120">
                  <c:v>6.4141011337814247E-2</c:v>
                </c:pt>
                <c:pt idx="4121">
                  <c:v>6.4153176405288059E-2</c:v>
                </c:pt>
                <c:pt idx="4122">
                  <c:v>6.4179096709396921E-2</c:v>
                </c:pt>
                <c:pt idx="4123">
                  <c:v>6.4193269390559582E-2</c:v>
                </c:pt>
                <c:pt idx="4124">
                  <c:v>6.4199313848920303E-2</c:v>
                </c:pt>
                <c:pt idx="4125">
                  <c:v>6.4261513031660389E-2</c:v>
                </c:pt>
                <c:pt idx="4126">
                  <c:v>6.4307275681828369E-2</c:v>
                </c:pt>
                <c:pt idx="4127">
                  <c:v>6.4336059429831005E-2</c:v>
                </c:pt>
                <c:pt idx="4128">
                  <c:v>6.433980209949075E-2</c:v>
                </c:pt>
                <c:pt idx="4129">
                  <c:v>6.4388971405246131E-2</c:v>
                </c:pt>
                <c:pt idx="4130">
                  <c:v>6.4416450943730164E-2</c:v>
                </c:pt>
                <c:pt idx="4131">
                  <c:v>6.4426967011881331E-2</c:v>
                </c:pt>
                <c:pt idx="4132">
                  <c:v>6.4473623739226271E-2</c:v>
                </c:pt>
                <c:pt idx="4133">
                  <c:v>6.4482700819929351E-2</c:v>
                </c:pt>
                <c:pt idx="4134">
                  <c:v>6.449358879456768E-2</c:v>
                </c:pt>
                <c:pt idx="4135">
                  <c:v>6.4503848405513375E-2</c:v>
                </c:pt>
                <c:pt idx="4136">
                  <c:v>6.4524273585876424E-2</c:v>
                </c:pt>
                <c:pt idx="4137">
                  <c:v>6.4535516196149167E-2</c:v>
                </c:pt>
                <c:pt idx="4138">
                  <c:v>6.4543778474534408E-2</c:v>
                </c:pt>
                <c:pt idx="4139">
                  <c:v>6.4554874092272563E-2</c:v>
                </c:pt>
                <c:pt idx="4140">
                  <c:v>6.4577601872284118E-2</c:v>
                </c:pt>
                <c:pt idx="4141">
                  <c:v>6.458739626993637E-2</c:v>
                </c:pt>
                <c:pt idx="4142">
                  <c:v>6.4594386768352496E-2</c:v>
                </c:pt>
                <c:pt idx="4143">
                  <c:v>6.4629204251741346E-2</c:v>
                </c:pt>
                <c:pt idx="4144">
                  <c:v>6.4655335294113936E-2</c:v>
                </c:pt>
                <c:pt idx="4145">
                  <c:v>6.4658410448409809E-2</c:v>
                </c:pt>
                <c:pt idx="4146">
                  <c:v>6.4692670673828667E-2</c:v>
                </c:pt>
                <c:pt idx="4147">
                  <c:v>6.4706924813775046E-2</c:v>
                </c:pt>
                <c:pt idx="4148">
                  <c:v>6.4711744452070175E-2</c:v>
                </c:pt>
                <c:pt idx="4149">
                  <c:v>6.4721665722555333E-2</c:v>
                </c:pt>
                <c:pt idx="4150">
                  <c:v>6.4729887411462794E-2</c:v>
                </c:pt>
                <c:pt idx="4151">
                  <c:v>6.4768919595489916E-2</c:v>
                </c:pt>
                <c:pt idx="4152">
                  <c:v>6.4823214764118342E-2</c:v>
                </c:pt>
                <c:pt idx="4153">
                  <c:v>6.4826747585218669E-2</c:v>
                </c:pt>
                <c:pt idx="4154">
                  <c:v>6.4876385241134482E-2</c:v>
                </c:pt>
                <c:pt idx="4155">
                  <c:v>6.4889944262539911E-2</c:v>
                </c:pt>
                <c:pt idx="4156">
                  <c:v>6.4895038118370163E-2</c:v>
                </c:pt>
                <c:pt idx="4157">
                  <c:v>6.4902144663743E-2</c:v>
                </c:pt>
                <c:pt idx="4158">
                  <c:v>6.491279705194497E-2</c:v>
                </c:pt>
                <c:pt idx="4159">
                  <c:v>6.4918662357176693E-2</c:v>
                </c:pt>
                <c:pt idx="4160">
                  <c:v>6.4951291036871917E-2</c:v>
                </c:pt>
                <c:pt idx="4161">
                  <c:v>6.4967296889524073E-2</c:v>
                </c:pt>
                <c:pt idx="4162">
                  <c:v>6.5017595226264602E-2</c:v>
                </c:pt>
                <c:pt idx="4163">
                  <c:v>6.5040063258384961E-2</c:v>
                </c:pt>
                <c:pt idx="4164">
                  <c:v>6.5103448941372211E-2</c:v>
                </c:pt>
                <c:pt idx="4165">
                  <c:v>6.5109369904714498E-2</c:v>
                </c:pt>
                <c:pt idx="4166">
                  <c:v>6.5143918047952942E-2</c:v>
                </c:pt>
                <c:pt idx="4167">
                  <c:v>6.5183060537133741E-2</c:v>
                </c:pt>
                <c:pt idx="4168">
                  <c:v>6.5247349759994355E-2</c:v>
                </c:pt>
                <c:pt idx="4169">
                  <c:v>6.5269889541516912E-2</c:v>
                </c:pt>
                <c:pt idx="4170">
                  <c:v>6.5307678626826071E-2</c:v>
                </c:pt>
                <c:pt idx="4171">
                  <c:v>6.5332273423979403E-2</c:v>
                </c:pt>
                <c:pt idx="4172">
                  <c:v>6.5346643334204257E-2</c:v>
                </c:pt>
                <c:pt idx="4173">
                  <c:v>6.5390706094422324E-2</c:v>
                </c:pt>
                <c:pt idx="4174">
                  <c:v>6.5399750578210014E-2</c:v>
                </c:pt>
                <c:pt idx="4175">
                  <c:v>6.5409644831513569E-2</c:v>
                </c:pt>
                <c:pt idx="4176">
                  <c:v>6.5419238279142755E-2</c:v>
                </c:pt>
                <c:pt idx="4177">
                  <c:v>6.5476811810665003E-2</c:v>
                </c:pt>
                <c:pt idx="4178">
                  <c:v>6.5512008408580069E-2</c:v>
                </c:pt>
                <c:pt idx="4179">
                  <c:v>6.5523614177644074E-2</c:v>
                </c:pt>
                <c:pt idx="4180">
                  <c:v>6.5529336264782412E-2</c:v>
                </c:pt>
                <c:pt idx="4181">
                  <c:v>6.5555765947661548E-2</c:v>
                </c:pt>
                <c:pt idx="4182">
                  <c:v>6.5567516261826109E-2</c:v>
                </c:pt>
                <c:pt idx="4183">
                  <c:v>6.5587142167389256E-2</c:v>
                </c:pt>
                <c:pt idx="4184">
                  <c:v>6.5593066202184414E-2</c:v>
                </c:pt>
                <c:pt idx="4185">
                  <c:v>6.5602549102965257E-2</c:v>
                </c:pt>
                <c:pt idx="4186">
                  <c:v>6.563194635932601E-2</c:v>
                </c:pt>
                <c:pt idx="4187">
                  <c:v>6.5642332668602421E-2</c:v>
                </c:pt>
                <c:pt idx="4188">
                  <c:v>6.570730392291857E-2</c:v>
                </c:pt>
                <c:pt idx="4189">
                  <c:v>6.5751277517882123E-2</c:v>
                </c:pt>
                <c:pt idx="4190">
                  <c:v>6.5876653970282861E-2</c:v>
                </c:pt>
                <c:pt idx="4191">
                  <c:v>6.5881352539079563E-2</c:v>
                </c:pt>
                <c:pt idx="4192">
                  <c:v>6.5915677762357072E-2</c:v>
                </c:pt>
                <c:pt idx="4193">
                  <c:v>6.5929913953154173E-2</c:v>
                </c:pt>
                <c:pt idx="4194">
                  <c:v>6.5938107057151196E-2</c:v>
                </c:pt>
                <c:pt idx="4195">
                  <c:v>6.594231826573238E-2</c:v>
                </c:pt>
                <c:pt idx="4196">
                  <c:v>6.5947203861998815E-2</c:v>
                </c:pt>
                <c:pt idx="4197">
                  <c:v>6.5990706713626945E-2</c:v>
                </c:pt>
                <c:pt idx="4198">
                  <c:v>6.6001656107001372E-2</c:v>
                </c:pt>
                <c:pt idx="4199">
                  <c:v>6.6003372608828492E-2</c:v>
                </c:pt>
                <c:pt idx="4200">
                  <c:v>6.605903259102397E-2</c:v>
                </c:pt>
                <c:pt idx="4201">
                  <c:v>6.6062671147099961E-2</c:v>
                </c:pt>
                <c:pt idx="4202">
                  <c:v>6.6112588993270771E-2</c:v>
                </c:pt>
                <c:pt idx="4203">
                  <c:v>6.6146815912963675E-2</c:v>
                </c:pt>
                <c:pt idx="4204">
                  <c:v>6.6197626969258794E-2</c:v>
                </c:pt>
                <c:pt idx="4205">
                  <c:v>6.6242538271005236E-2</c:v>
                </c:pt>
                <c:pt idx="4206">
                  <c:v>6.6268154604669949E-2</c:v>
                </c:pt>
                <c:pt idx="4207">
                  <c:v>6.6310013529475187E-2</c:v>
                </c:pt>
                <c:pt idx="4208">
                  <c:v>6.6310496043481049E-2</c:v>
                </c:pt>
                <c:pt idx="4209">
                  <c:v>6.6318266357279443E-2</c:v>
                </c:pt>
                <c:pt idx="4210">
                  <c:v>6.634324995762797E-2</c:v>
                </c:pt>
                <c:pt idx="4211">
                  <c:v>6.6390332861027579E-2</c:v>
                </c:pt>
                <c:pt idx="4212">
                  <c:v>6.6431416020275247E-2</c:v>
                </c:pt>
                <c:pt idx="4213">
                  <c:v>6.6501869993706775E-2</c:v>
                </c:pt>
                <c:pt idx="4214">
                  <c:v>6.6527727669968284E-2</c:v>
                </c:pt>
                <c:pt idx="4215">
                  <c:v>6.6528262859609111E-2</c:v>
                </c:pt>
                <c:pt idx="4216">
                  <c:v>6.6669780332627937E-2</c:v>
                </c:pt>
                <c:pt idx="4217">
                  <c:v>6.6675775644156721E-2</c:v>
                </c:pt>
                <c:pt idx="4218">
                  <c:v>6.6688752379793881E-2</c:v>
                </c:pt>
                <c:pt idx="4219">
                  <c:v>6.6704636184395705E-2</c:v>
                </c:pt>
                <c:pt idx="4220">
                  <c:v>6.6707616362375877E-2</c:v>
                </c:pt>
                <c:pt idx="4221">
                  <c:v>6.6713781172581754E-2</c:v>
                </c:pt>
                <c:pt idx="4222">
                  <c:v>6.6719638635088563E-2</c:v>
                </c:pt>
                <c:pt idx="4223">
                  <c:v>6.673608418081689E-2</c:v>
                </c:pt>
                <c:pt idx="4224">
                  <c:v>6.6777765741153905E-2</c:v>
                </c:pt>
                <c:pt idx="4225">
                  <c:v>6.6784870780033367E-2</c:v>
                </c:pt>
                <c:pt idx="4226">
                  <c:v>6.6795910553804738E-2</c:v>
                </c:pt>
                <c:pt idx="4227">
                  <c:v>6.6825047643845892E-2</c:v>
                </c:pt>
                <c:pt idx="4228">
                  <c:v>6.6832923984635695E-2</c:v>
                </c:pt>
                <c:pt idx="4229">
                  <c:v>6.6840030941912376E-2</c:v>
                </c:pt>
                <c:pt idx="4230">
                  <c:v>6.6931169811659474E-2</c:v>
                </c:pt>
                <c:pt idx="4231">
                  <c:v>6.693497222606104E-2</c:v>
                </c:pt>
                <c:pt idx="4232">
                  <c:v>6.694080766583399E-2</c:v>
                </c:pt>
                <c:pt idx="4233">
                  <c:v>6.6970977724339242E-2</c:v>
                </c:pt>
                <c:pt idx="4234">
                  <c:v>6.699557684263624E-2</c:v>
                </c:pt>
                <c:pt idx="4235">
                  <c:v>6.7007826387502245E-2</c:v>
                </c:pt>
                <c:pt idx="4236">
                  <c:v>6.7047562228402358E-2</c:v>
                </c:pt>
                <c:pt idx="4237">
                  <c:v>6.7072404627200211E-2</c:v>
                </c:pt>
                <c:pt idx="4238">
                  <c:v>6.70997066305139E-2</c:v>
                </c:pt>
                <c:pt idx="4239">
                  <c:v>6.7124084145629537E-2</c:v>
                </c:pt>
                <c:pt idx="4240">
                  <c:v>6.7156378932752281E-2</c:v>
                </c:pt>
                <c:pt idx="4241">
                  <c:v>6.7236177068721759E-2</c:v>
                </c:pt>
                <c:pt idx="4242">
                  <c:v>6.7269392330905342E-2</c:v>
                </c:pt>
                <c:pt idx="4243">
                  <c:v>6.7291593132923433E-2</c:v>
                </c:pt>
                <c:pt idx="4244">
                  <c:v>6.7296839959665178E-2</c:v>
                </c:pt>
                <c:pt idx="4245">
                  <c:v>6.7299471237948216E-2</c:v>
                </c:pt>
                <c:pt idx="4246">
                  <c:v>6.7337421767386774E-2</c:v>
                </c:pt>
                <c:pt idx="4247">
                  <c:v>6.7387957978323865E-2</c:v>
                </c:pt>
                <c:pt idx="4248">
                  <c:v>6.7416409967913093E-2</c:v>
                </c:pt>
                <c:pt idx="4249">
                  <c:v>6.7428818376944255E-2</c:v>
                </c:pt>
                <c:pt idx="4250">
                  <c:v>6.7444800823156514E-2</c:v>
                </c:pt>
                <c:pt idx="4251">
                  <c:v>6.7460153113619414E-2</c:v>
                </c:pt>
                <c:pt idx="4252">
                  <c:v>6.7460534020493901E-2</c:v>
                </c:pt>
                <c:pt idx="4253">
                  <c:v>6.7478841462885297E-2</c:v>
                </c:pt>
                <c:pt idx="4254">
                  <c:v>6.7485413575244513E-2</c:v>
                </c:pt>
                <c:pt idx="4255">
                  <c:v>6.7513151345053313E-2</c:v>
                </c:pt>
                <c:pt idx="4256">
                  <c:v>6.7540646152619566E-2</c:v>
                </c:pt>
                <c:pt idx="4257">
                  <c:v>6.7557807663459313E-2</c:v>
                </c:pt>
                <c:pt idx="4258">
                  <c:v>6.7558242063482155E-2</c:v>
                </c:pt>
                <c:pt idx="4259">
                  <c:v>6.7583821775019981E-2</c:v>
                </c:pt>
                <c:pt idx="4260">
                  <c:v>6.7635608059221974E-2</c:v>
                </c:pt>
                <c:pt idx="4261">
                  <c:v>6.7667934340301938E-2</c:v>
                </c:pt>
                <c:pt idx="4262">
                  <c:v>6.7749660402067091E-2</c:v>
                </c:pt>
                <c:pt idx="4263">
                  <c:v>6.7777549513040602E-2</c:v>
                </c:pt>
                <c:pt idx="4264">
                  <c:v>6.7780781962103243E-2</c:v>
                </c:pt>
                <c:pt idx="4265">
                  <c:v>6.7798196897229213E-2</c:v>
                </c:pt>
                <c:pt idx="4266">
                  <c:v>6.7807111458302982E-2</c:v>
                </c:pt>
                <c:pt idx="4267">
                  <c:v>6.7901360042030401E-2</c:v>
                </c:pt>
                <c:pt idx="4268">
                  <c:v>6.7902633486664143E-2</c:v>
                </c:pt>
                <c:pt idx="4269">
                  <c:v>6.7961146278448625E-2</c:v>
                </c:pt>
                <c:pt idx="4270">
                  <c:v>6.8048189928082481E-2</c:v>
                </c:pt>
                <c:pt idx="4271">
                  <c:v>6.8084737544765961E-2</c:v>
                </c:pt>
                <c:pt idx="4272">
                  <c:v>6.808544759761137E-2</c:v>
                </c:pt>
                <c:pt idx="4273">
                  <c:v>6.8086831947011595E-2</c:v>
                </c:pt>
                <c:pt idx="4274">
                  <c:v>6.8143857802338781E-2</c:v>
                </c:pt>
                <c:pt idx="4275">
                  <c:v>6.8171452862964887E-2</c:v>
                </c:pt>
                <c:pt idx="4276">
                  <c:v>6.8188795954081671E-2</c:v>
                </c:pt>
                <c:pt idx="4277">
                  <c:v>6.8203123019078049E-2</c:v>
                </c:pt>
                <c:pt idx="4278">
                  <c:v>6.8207003134177269E-2</c:v>
                </c:pt>
                <c:pt idx="4279">
                  <c:v>6.8252572534157174E-2</c:v>
                </c:pt>
                <c:pt idx="4280">
                  <c:v>6.8259975375022375E-2</c:v>
                </c:pt>
                <c:pt idx="4281">
                  <c:v>6.8274852675725306E-2</c:v>
                </c:pt>
                <c:pt idx="4282">
                  <c:v>6.827550230651025E-2</c:v>
                </c:pt>
                <c:pt idx="4283">
                  <c:v>6.8305037699800231E-2</c:v>
                </c:pt>
                <c:pt idx="4284">
                  <c:v>6.8353278217669455E-2</c:v>
                </c:pt>
                <c:pt idx="4285">
                  <c:v>6.836687179337142E-2</c:v>
                </c:pt>
                <c:pt idx="4286">
                  <c:v>6.8375913565862367E-2</c:v>
                </c:pt>
                <c:pt idx="4287">
                  <c:v>6.8412965781687873E-2</c:v>
                </c:pt>
                <c:pt idx="4288">
                  <c:v>6.8445903253385509E-2</c:v>
                </c:pt>
                <c:pt idx="4289">
                  <c:v>6.8456711961652816E-2</c:v>
                </c:pt>
                <c:pt idx="4290">
                  <c:v>6.8460823202936449E-2</c:v>
                </c:pt>
                <c:pt idx="4291">
                  <c:v>6.8476710146766484E-2</c:v>
                </c:pt>
                <c:pt idx="4292">
                  <c:v>6.8477715060168975E-2</c:v>
                </c:pt>
                <c:pt idx="4293">
                  <c:v>6.8483981935941296E-2</c:v>
                </c:pt>
                <c:pt idx="4294">
                  <c:v>6.8519580640266309E-2</c:v>
                </c:pt>
                <c:pt idx="4295">
                  <c:v>6.8617268695140066E-2</c:v>
                </c:pt>
                <c:pt idx="4296">
                  <c:v>6.8639894638892418E-2</c:v>
                </c:pt>
                <c:pt idx="4297">
                  <c:v>6.8647300703034819E-2</c:v>
                </c:pt>
                <c:pt idx="4298">
                  <c:v>6.8650736489514363E-2</c:v>
                </c:pt>
                <c:pt idx="4299">
                  <c:v>6.8651722869127019E-2</c:v>
                </c:pt>
                <c:pt idx="4300">
                  <c:v>6.867469901315304E-2</c:v>
                </c:pt>
                <c:pt idx="4301">
                  <c:v>6.8677219187043503E-2</c:v>
                </c:pt>
                <c:pt idx="4302">
                  <c:v>6.868117968815235E-2</c:v>
                </c:pt>
                <c:pt idx="4303">
                  <c:v>6.8725049089624735E-2</c:v>
                </c:pt>
                <c:pt idx="4304">
                  <c:v>6.8765711192799506E-2</c:v>
                </c:pt>
                <c:pt idx="4305">
                  <c:v>6.8796868693883573E-2</c:v>
                </c:pt>
                <c:pt idx="4306">
                  <c:v>6.8797471086081474E-2</c:v>
                </c:pt>
                <c:pt idx="4307">
                  <c:v>6.885022711522093E-2</c:v>
                </c:pt>
                <c:pt idx="4308">
                  <c:v>6.8852536097859129E-2</c:v>
                </c:pt>
                <c:pt idx="4309">
                  <c:v>6.8878663027951204E-2</c:v>
                </c:pt>
                <c:pt idx="4310">
                  <c:v>6.8968213099913855E-2</c:v>
                </c:pt>
                <c:pt idx="4311">
                  <c:v>6.8987559881475757E-2</c:v>
                </c:pt>
                <c:pt idx="4312">
                  <c:v>6.8989571177104914E-2</c:v>
                </c:pt>
                <c:pt idx="4313">
                  <c:v>6.9129716245468265E-2</c:v>
                </c:pt>
                <c:pt idx="4314">
                  <c:v>6.9131075065211212E-2</c:v>
                </c:pt>
                <c:pt idx="4315">
                  <c:v>6.9136599543224042E-2</c:v>
                </c:pt>
                <c:pt idx="4316">
                  <c:v>6.9141016372013642E-2</c:v>
                </c:pt>
                <c:pt idx="4317">
                  <c:v>6.9175762754124959E-2</c:v>
                </c:pt>
                <c:pt idx="4318">
                  <c:v>6.9183924700712218E-2</c:v>
                </c:pt>
                <c:pt idx="4319">
                  <c:v>6.9217390858850258E-2</c:v>
                </c:pt>
                <c:pt idx="4320">
                  <c:v>6.9221760852527625E-2</c:v>
                </c:pt>
                <c:pt idx="4321">
                  <c:v>6.922731715493069E-2</c:v>
                </c:pt>
                <c:pt idx="4322">
                  <c:v>6.923158428391929E-2</c:v>
                </c:pt>
                <c:pt idx="4323">
                  <c:v>6.9274361705943699E-2</c:v>
                </c:pt>
                <c:pt idx="4324">
                  <c:v>6.9282058458158602E-2</c:v>
                </c:pt>
                <c:pt idx="4325">
                  <c:v>6.9301693280680476E-2</c:v>
                </c:pt>
                <c:pt idx="4326">
                  <c:v>6.9303175045345666E-2</c:v>
                </c:pt>
                <c:pt idx="4327">
                  <c:v>6.9327269323221197E-2</c:v>
                </c:pt>
                <c:pt idx="4328">
                  <c:v>6.932839975449423E-2</c:v>
                </c:pt>
                <c:pt idx="4329">
                  <c:v>6.9373819414241922E-2</c:v>
                </c:pt>
                <c:pt idx="4330">
                  <c:v>6.9413400821409343E-2</c:v>
                </c:pt>
                <c:pt idx="4331">
                  <c:v>6.9432768489349872E-2</c:v>
                </c:pt>
                <c:pt idx="4332">
                  <c:v>6.9486722856764604E-2</c:v>
                </c:pt>
                <c:pt idx="4333">
                  <c:v>6.9518425244899928E-2</c:v>
                </c:pt>
                <c:pt idx="4334">
                  <c:v>6.9561230273443631E-2</c:v>
                </c:pt>
                <c:pt idx="4335">
                  <c:v>6.9573031620577819E-2</c:v>
                </c:pt>
                <c:pt idx="4336">
                  <c:v>6.9595395106796687E-2</c:v>
                </c:pt>
                <c:pt idx="4337">
                  <c:v>6.9598555426548137E-2</c:v>
                </c:pt>
                <c:pt idx="4338">
                  <c:v>6.9666320939619997E-2</c:v>
                </c:pt>
                <c:pt idx="4339">
                  <c:v>6.9670606912597854E-2</c:v>
                </c:pt>
                <c:pt idx="4340">
                  <c:v>6.9680800064818582E-2</c:v>
                </c:pt>
                <c:pt idx="4341">
                  <c:v>6.9728457364093499E-2</c:v>
                </c:pt>
                <c:pt idx="4342">
                  <c:v>6.9738148254718579E-2</c:v>
                </c:pt>
                <c:pt idx="4343">
                  <c:v>6.9746004309242382E-2</c:v>
                </c:pt>
                <c:pt idx="4344">
                  <c:v>6.9796976017376666E-2</c:v>
                </c:pt>
                <c:pt idx="4345">
                  <c:v>6.9816739171119746E-2</c:v>
                </c:pt>
                <c:pt idx="4346">
                  <c:v>6.986312905062686E-2</c:v>
                </c:pt>
                <c:pt idx="4347">
                  <c:v>6.9890592739770829E-2</c:v>
                </c:pt>
                <c:pt idx="4348">
                  <c:v>6.9911202126315519E-2</c:v>
                </c:pt>
                <c:pt idx="4349">
                  <c:v>6.9912786995582454E-2</c:v>
                </c:pt>
                <c:pt idx="4350">
                  <c:v>6.9920637355142645E-2</c:v>
                </c:pt>
                <c:pt idx="4351">
                  <c:v>6.9978378194186952E-2</c:v>
                </c:pt>
                <c:pt idx="4352">
                  <c:v>6.9987102432586212E-2</c:v>
                </c:pt>
                <c:pt idx="4353">
                  <c:v>7.0020820894988844E-2</c:v>
                </c:pt>
                <c:pt idx="4354">
                  <c:v>7.0039762175050591E-2</c:v>
                </c:pt>
                <c:pt idx="4355">
                  <c:v>7.0051689159978947E-2</c:v>
                </c:pt>
                <c:pt idx="4356">
                  <c:v>7.0054093802973227E-2</c:v>
                </c:pt>
                <c:pt idx="4357">
                  <c:v>7.008104588141828E-2</c:v>
                </c:pt>
                <c:pt idx="4358">
                  <c:v>7.0127178190584782E-2</c:v>
                </c:pt>
                <c:pt idx="4359">
                  <c:v>7.0135679466907908E-2</c:v>
                </c:pt>
                <c:pt idx="4360">
                  <c:v>7.0143048771124317E-2</c:v>
                </c:pt>
                <c:pt idx="4361">
                  <c:v>7.0174488367209742E-2</c:v>
                </c:pt>
                <c:pt idx="4362">
                  <c:v>7.0205712793361741E-2</c:v>
                </c:pt>
                <c:pt idx="4363">
                  <c:v>7.0393999329239509E-2</c:v>
                </c:pt>
                <c:pt idx="4364">
                  <c:v>7.0409848843558276E-2</c:v>
                </c:pt>
                <c:pt idx="4365">
                  <c:v>7.0427888422007756E-2</c:v>
                </c:pt>
                <c:pt idx="4366">
                  <c:v>7.0439050108169088E-2</c:v>
                </c:pt>
                <c:pt idx="4367">
                  <c:v>7.05289416767374E-2</c:v>
                </c:pt>
                <c:pt idx="4368">
                  <c:v>7.053066977941147E-2</c:v>
                </c:pt>
                <c:pt idx="4369">
                  <c:v>7.0545527090258631E-2</c:v>
                </c:pt>
                <c:pt idx="4370">
                  <c:v>7.0583894315106255E-2</c:v>
                </c:pt>
                <c:pt idx="4371">
                  <c:v>7.059297673296383E-2</c:v>
                </c:pt>
                <c:pt idx="4372">
                  <c:v>7.066417424805449E-2</c:v>
                </c:pt>
                <c:pt idx="4373">
                  <c:v>7.0704667626863893E-2</c:v>
                </c:pt>
                <c:pt idx="4374">
                  <c:v>7.0747867914143336E-2</c:v>
                </c:pt>
                <c:pt idx="4375">
                  <c:v>7.0756647350495694E-2</c:v>
                </c:pt>
                <c:pt idx="4376">
                  <c:v>7.0886212998724663E-2</c:v>
                </c:pt>
                <c:pt idx="4377">
                  <c:v>7.0894139505045528E-2</c:v>
                </c:pt>
                <c:pt idx="4378">
                  <c:v>7.0909433295273772E-2</c:v>
                </c:pt>
                <c:pt idx="4379">
                  <c:v>7.0926838549463023E-2</c:v>
                </c:pt>
                <c:pt idx="4380">
                  <c:v>7.092718247730545E-2</c:v>
                </c:pt>
                <c:pt idx="4381">
                  <c:v>7.093945507330579E-2</c:v>
                </c:pt>
                <c:pt idx="4382">
                  <c:v>7.0957729119604629E-2</c:v>
                </c:pt>
                <c:pt idx="4383">
                  <c:v>7.0970130333647408E-2</c:v>
                </c:pt>
                <c:pt idx="4384">
                  <c:v>7.0977018683213933E-2</c:v>
                </c:pt>
                <c:pt idx="4385">
                  <c:v>7.1000599790149721E-2</c:v>
                </c:pt>
                <c:pt idx="4386">
                  <c:v>7.1026349463695571E-2</c:v>
                </c:pt>
                <c:pt idx="4387">
                  <c:v>7.1055357300655153E-2</c:v>
                </c:pt>
                <c:pt idx="4388">
                  <c:v>7.1090381187105089E-2</c:v>
                </c:pt>
                <c:pt idx="4389">
                  <c:v>7.1117655967772198E-2</c:v>
                </c:pt>
                <c:pt idx="4390">
                  <c:v>7.1188172297489416E-2</c:v>
                </c:pt>
                <c:pt idx="4391">
                  <c:v>7.1189799355886541E-2</c:v>
                </c:pt>
                <c:pt idx="4392">
                  <c:v>7.1191807176721689E-2</c:v>
                </c:pt>
                <c:pt idx="4393">
                  <c:v>7.1266356538852049E-2</c:v>
                </c:pt>
                <c:pt idx="4394">
                  <c:v>7.1295018280211009E-2</c:v>
                </c:pt>
                <c:pt idx="4395">
                  <c:v>7.1320518415408873E-2</c:v>
                </c:pt>
                <c:pt idx="4396">
                  <c:v>7.1363999937075651E-2</c:v>
                </c:pt>
                <c:pt idx="4397">
                  <c:v>7.1379748998793513E-2</c:v>
                </c:pt>
                <c:pt idx="4398">
                  <c:v>7.1422422656753026E-2</c:v>
                </c:pt>
                <c:pt idx="4399">
                  <c:v>7.1435404277500503E-2</c:v>
                </c:pt>
                <c:pt idx="4400">
                  <c:v>7.1443740989166171E-2</c:v>
                </c:pt>
                <c:pt idx="4401">
                  <c:v>7.1507153645929078E-2</c:v>
                </c:pt>
                <c:pt idx="4402">
                  <c:v>7.1550298709005977E-2</c:v>
                </c:pt>
                <c:pt idx="4403">
                  <c:v>7.155399283698971E-2</c:v>
                </c:pt>
                <c:pt idx="4404">
                  <c:v>7.1592541953214406E-2</c:v>
                </c:pt>
                <c:pt idx="4405">
                  <c:v>7.1608397508089672E-2</c:v>
                </c:pt>
                <c:pt idx="4406">
                  <c:v>7.1608975890246729E-2</c:v>
                </c:pt>
                <c:pt idx="4407">
                  <c:v>7.1621837027908253E-2</c:v>
                </c:pt>
                <c:pt idx="4408">
                  <c:v>7.163302304569541E-2</c:v>
                </c:pt>
                <c:pt idx="4409">
                  <c:v>7.1660726669308339E-2</c:v>
                </c:pt>
                <c:pt idx="4410">
                  <c:v>7.1725598900432619E-2</c:v>
                </c:pt>
                <c:pt idx="4411">
                  <c:v>7.17513465431594E-2</c:v>
                </c:pt>
                <c:pt idx="4412">
                  <c:v>7.1754644239796495E-2</c:v>
                </c:pt>
                <c:pt idx="4413">
                  <c:v>7.1761786233812019E-2</c:v>
                </c:pt>
                <c:pt idx="4414">
                  <c:v>7.1803460413791598E-2</c:v>
                </c:pt>
                <c:pt idx="4415">
                  <c:v>7.1812428976482767E-2</c:v>
                </c:pt>
                <c:pt idx="4416">
                  <c:v>7.1819504797097089E-2</c:v>
                </c:pt>
                <c:pt idx="4417">
                  <c:v>7.1820356750994296E-2</c:v>
                </c:pt>
                <c:pt idx="4418">
                  <c:v>7.1869015843964323E-2</c:v>
                </c:pt>
                <c:pt idx="4419">
                  <c:v>7.1883775112858705E-2</c:v>
                </c:pt>
                <c:pt idx="4420">
                  <c:v>7.1919611284742668E-2</c:v>
                </c:pt>
                <c:pt idx="4421">
                  <c:v>7.1954076543702561E-2</c:v>
                </c:pt>
                <c:pt idx="4422">
                  <c:v>7.1977211862928492E-2</c:v>
                </c:pt>
                <c:pt idx="4423">
                  <c:v>7.2014267347239924E-2</c:v>
                </c:pt>
                <c:pt idx="4424">
                  <c:v>7.201589621669946E-2</c:v>
                </c:pt>
                <c:pt idx="4425">
                  <c:v>7.2024402434044843E-2</c:v>
                </c:pt>
                <c:pt idx="4426">
                  <c:v>7.2025183035111295E-2</c:v>
                </c:pt>
                <c:pt idx="4427">
                  <c:v>7.2032061118953994E-2</c:v>
                </c:pt>
                <c:pt idx="4428">
                  <c:v>7.2044079851879994E-2</c:v>
                </c:pt>
                <c:pt idx="4429">
                  <c:v>7.2060089862693744E-2</c:v>
                </c:pt>
                <c:pt idx="4430">
                  <c:v>7.2140973238452144E-2</c:v>
                </c:pt>
                <c:pt idx="4431">
                  <c:v>7.2142955625883687E-2</c:v>
                </c:pt>
                <c:pt idx="4432">
                  <c:v>7.2153988791719748E-2</c:v>
                </c:pt>
                <c:pt idx="4433">
                  <c:v>7.217393221488333E-2</c:v>
                </c:pt>
                <c:pt idx="4434">
                  <c:v>7.2176787597213465E-2</c:v>
                </c:pt>
                <c:pt idx="4435">
                  <c:v>7.2177668679757057E-2</c:v>
                </c:pt>
                <c:pt idx="4436">
                  <c:v>7.2185811212066131E-2</c:v>
                </c:pt>
                <c:pt idx="4437">
                  <c:v>7.2225023672574551E-2</c:v>
                </c:pt>
                <c:pt idx="4438">
                  <c:v>7.2230570722790821E-2</c:v>
                </c:pt>
                <c:pt idx="4439">
                  <c:v>7.2251153471057039E-2</c:v>
                </c:pt>
                <c:pt idx="4440">
                  <c:v>7.2254083641847933E-2</c:v>
                </c:pt>
                <c:pt idx="4441">
                  <c:v>7.2256531895000808E-2</c:v>
                </c:pt>
                <c:pt idx="4442">
                  <c:v>7.2336298184373593E-2</c:v>
                </c:pt>
                <c:pt idx="4443">
                  <c:v>7.2347281018446674E-2</c:v>
                </c:pt>
                <c:pt idx="4444">
                  <c:v>7.2425052176503524E-2</c:v>
                </c:pt>
                <c:pt idx="4445">
                  <c:v>7.2427552662673866E-2</c:v>
                </c:pt>
                <c:pt idx="4446">
                  <c:v>7.2431115475521501E-2</c:v>
                </c:pt>
                <c:pt idx="4447">
                  <c:v>7.2445447737665924E-2</c:v>
                </c:pt>
                <c:pt idx="4448">
                  <c:v>7.2457944988397527E-2</c:v>
                </c:pt>
                <c:pt idx="4449">
                  <c:v>7.247094031840029E-2</c:v>
                </c:pt>
                <c:pt idx="4450">
                  <c:v>7.2497333044053258E-2</c:v>
                </c:pt>
                <c:pt idx="4451">
                  <c:v>7.2543543185279669E-2</c:v>
                </c:pt>
                <c:pt idx="4452">
                  <c:v>7.2626338178552574E-2</c:v>
                </c:pt>
                <c:pt idx="4453">
                  <c:v>7.2636878440883512E-2</c:v>
                </c:pt>
                <c:pt idx="4454">
                  <c:v>7.26447926034961E-2</c:v>
                </c:pt>
                <c:pt idx="4455">
                  <c:v>7.2656814494131972E-2</c:v>
                </c:pt>
                <c:pt idx="4456">
                  <c:v>7.2674354623385895E-2</c:v>
                </c:pt>
                <c:pt idx="4457">
                  <c:v>7.2688996950807772E-2</c:v>
                </c:pt>
                <c:pt idx="4458">
                  <c:v>7.2712690421419257E-2</c:v>
                </c:pt>
                <c:pt idx="4459">
                  <c:v>7.2737435388498195E-2</c:v>
                </c:pt>
                <c:pt idx="4460">
                  <c:v>7.2746714336315188E-2</c:v>
                </c:pt>
                <c:pt idx="4461">
                  <c:v>7.2821431550582183E-2</c:v>
                </c:pt>
                <c:pt idx="4462">
                  <c:v>7.2846834939222616E-2</c:v>
                </c:pt>
                <c:pt idx="4463">
                  <c:v>7.2856071412656709E-2</c:v>
                </c:pt>
                <c:pt idx="4464">
                  <c:v>7.2877206815374462E-2</c:v>
                </c:pt>
                <c:pt idx="4465">
                  <c:v>7.2883479121634842E-2</c:v>
                </c:pt>
                <c:pt idx="4466">
                  <c:v>7.2897532666777565E-2</c:v>
                </c:pt>
                <c:pt idx="4467">
                  <c:v>7.3069901921724467E-2</c:v>
                </c:pt>
                <c:pt idx="4468">
                  <c:v>7.3101667204954257E-2</c:v>
                </c:pt>
                <c:pt idx="4469">
                  <c:v>7.3124688605584298E-2</c:v>
                </c:pt>
                <c:pt idx="4470">
                  <c:v>7.3128504871184496E-2</c:v>
                </c:pt>
                <c:pt idx="4471">
                  <c:v>7.3129851564736947E-2</c:v>
                </c:pt>
                <c:pt idx="4472">
                  <c:v>7.3136190303449089E-2</c:v>
                </c:pt>
                <c:pt idx="4473">
                  <c:v>7.3160380495191246E-2</c:v>
                </c:pt>
                <c:pt idx="4474">
                  <c:v>7.3162046061939545E-2</c:v>
                </c:pt>
                <c:pt idx="4475">
                  <c:v>7.3217023974043061E-2</c:v>
                </c:pt>
                <c:pt idx="4476">
                  <c:v>7.3238935535041794E-2</c:v>
                </c:pt>
                <c:pt idx="4477">
                  <c:v>7.329542538588707E-2</c:v>
                </c:pt>
                <c:pt idx="4478">
                  <c:v>7.3340583266041426E-2</c:v>
                </c:pt>
                <c:pt idx="4479">
                  <c:v>7.3389908473779242E-2</c:v>
                </c:pt>
                <c:pt idx="4480">
                  <c:v>7.3404311006776135E-2</c:v>
                </c:pt>
                <c:pt idx="4481">
                  <c:v>7.3497213869092803E-2</c:v>
                </c:pt>
                <c:pt idx="4482">
                  <c:v>7.3517597765410114E-2</c:v>
                </c:pt>
                <c:pt idx="4483">
                  <c:v>7.3539277026154704E-2</c:v>
                </c:pt>
                <c:pt idx="4484">
                  <c:v>7.3571574855199051E-2</c:v>
                </c:pt>
                <c:pt idx="4485">
                  <c:v>7.359134684247004E-2</c:v>
                </c:pt>
                <c:pt idx="4486">
                  <c:v>7.3598979058472347E-2</c:v>
                </c:pt>
                <c:pt idx="4487">
                  <c:v>7.3599845281067111E-2</c:v>
                </c:pt>
                <c:pt idx="4488">
                  <c:v>7.3663146801833612E-2</c:v>
                </c:pt>
                <c:pt idx="4489">
                  <c:v>7.3707836958769812E-2</c:v>
                </c:pt>
                <c:pt idx="4490">
                  <c:v>7.371670700006705E-2</c:v>
                </c:pt>
                <c:pt idx="4491">
                  <c:v>7.3729723271845682E-2</c:v>
                </c:pt>
                <c:pt idx="4492">
                  <c:v>7.374193918105898E-2</c:v>
                </c:pt>
                <c:pt idx="4493">
                  <c:v>7.3770595743867462E-2</c:v>
                </c:pt>
                <c:pt idx="4494">
                  <c:v>7.3772372196190039E-2</c:v>
                </c:pt>
                <c:pt idx="4495">
                  <c:v>7.3790266235734592E-2</c:v>
                </c:pt>
                <c:pt idx="4496">
                  <c:v>7.3794496445408253E-2</c:v>
                </c:pt>
                <c:pt idx="4497">
                  <c:v>7.3818434774076458E-2</c:v>
                </c:pt>
                <c:pt idx="4498">
                  <c:v>7.3877297480235082E-2</c:v>
                </c:pt>
                <c:pt idx="4499">
                  <c:v>7.3891774613838113E-2</c:v>
                </c:pt>
                <c:pt idx="4500">
                  <c:v>7.3898934323089138E-2</c:v>
                </c:pt>
                <c:pt idx="4501">
                  <c:v>7.3924039620705928E-2</c:v>
                </c:pt>
                <c:pt idx="4502">
                  <c:v>7.3934070089934245E-2</c:v>
                </c:pt>
                <c:pt idx="4503">
                  <c:v>7.394251244605643E-2</c:v>
                </c:pt>
                <c:pt idx="4504">
                  <c:v>7.3949327554200028E-2</c:v>
                </c:pt>
                <c:pt idx="4505">
                  <c:v>7.3964892994183407E-2</c:v>
                </c:pt>
                <c:pt idx="4506">
                  <c:v>7.3979293910152233E-2</c:v>
                </c:pt>
                <c:pt idx="4507">
                  <c:v>7.3980809503663369E-2</c:v>
                </c:pt>
                <c:pt idx="4508">
                  <c:v>7.3981536410252069E-2</c:v>
                </c:pt>
                <c:pt idx="4509">
                  <c:v>7.4018646126874144E-2</c:v>
                </c:pt>
                <c:pt idx="4510">
                  <c:v>7.404114005916318E-2</c:v>
                </c:pt>
                <c:pt idx="4511">
                  <c:v>7.4054668778440469E-2</c:v>
                </c:pt>
                <c:pt idx="4512">
                  <c:v>7.4068036025205286E-2</c:v>
                </c:pt>
                <c:pt idx="4513">
                  <c:v>7.4076820476655092E-2</c:v>
                </c:pt>
                <c:pt idx="4514">
                  <c:v>7.4089711672910452E-2</c:v>
                </c:pt>
                <c:pt idx="4515">
                  <c:v>7.4121206726252442E-2</c:v>
                </c:pt>
                <c:pt idx="4516">
                  <c:v>7.4140412323755234E-2</c:v>
                </c:pt>
                <c:pt idx="4517">
                  <c:v>7.4146027136715587E-2</c:v>
                </c:pt>
                <c:pt idx="4518">
                  <c:v>7.4155538396576626E-2</c:v>
                </c:pt>
                <c:pt idx="4519">
                  <c:v>7.4210435228606597E-2</c:v>
                </c:pt>
                <c:pt idx="4520">
                  <c:v>7.4214276307451144E-2</c:v>
                </c:pt>
                <c:pt idx="4521">
                  <c:v>7.4226154526942478E-2</c:v>
                </c:pt>
                <c:pt idx="4522">
                  <c:v>7.4233935577692867E-2</c:v>
                </c:pt>
                <c:pt idx="4523">
                  <c:v>7.4234671484486814E-2</c:v>
                </c:pt>
                <c:pt idx="4524">
                  <c:v>7.4265382372085353E-2</c:v>
                </c:pt>
                <c:pt idx="4525">
                  <c:v>7.428059376473839E-2</c:v>
                </c:pt>
                <c:pt idx="4526">
                  <c:v>7.4350012564124768E-2</c:v>
                </c:pt>
                <c:pt idx="4527">
                  <c:v>7.43590416679627E-2</c:v>
                </c:pt>
                <c:pt idx="4528">
                  <c:v>7.440205771306907E-2</c:v>
                </c:pt>
                <c:pt idx="4529">
                  <c:v>7.444569456331851E-2</c:v>
                </c:pt>
                <c:pt idx="4530">
                  <c:v>7.4449096580468055E-2</c:v>
                </c:pt>
                <c:pt idx="4531">
                  <c:v>7.445911194146726E-2</c:v>
                </c:pt>
                <c:pt idx="4532">
                  <c:v>7.4529501916857477E-2</c:v>
                </c:pt>
                <c:pt idx="4533">
                  <c:v>7.4533545469012585E-2</c:v>
                </c:pt>
                <c:pt idx="4534">
                  <c:v>7.4624497460300976E-2</c:v>
                </c:pt>
                <c:pt idx="4535">
                  <c:v>7.4642697303501926E-2</c:v>
                </c:pt>
                <c:pt idx="4536">
                  <c:v>7.4646824014819479E-2</c:v>
                </c:pt>
                <c:pt idx="4537">
                  <c:v>7.4647962832083747E-2</c:v>
                </c:pt>
                <c:pt idx="4538">
                  <c:v>7.4679485608894813E-2</c:v>
                </c:pt>
                <c:pt idx="4539">
                  <c:v>7.4688923936636398E-2</c:v>
                </c:pt>
                <c:pt idx="4540">
                  <c:v>7.4704798920836479E-2</c:v>
                </c:pt>
                <c:pt idx="4541">
                  <c:v>7.4735829908397999E-2</c:v>
                </c:pt>
                <c:pt idx="4542">
                  <c:v>7.4774149011772151E-2</c:v>
                </c:pt>
                <c:pt idx="4543">
                  <c:v>7.4777678337996534E-2</c:v>
                </c:pt>
                <c:pt idx="4544">
                  <c:v>7.4812345468382446E-2</c:v>
                </c:pt>
                <c:pt idx="4545">
                  <c:v>7.4819433253557444E-2</c:v>
                </c:pt>
                <c:pt idx="4546">
                  <c:v>7.4896894782410461E-2</c:v>
                </c:pt>
                <c:pt idx="4547">
                  <c:v>7.4906423997308513E-2</c:v>
                </c:pt>
                <c:pt idx="4548">
                  <c:v>7.4915667474809711E-2</c:v>
                </c:pt>
                <c:pt idx="4549">
                  <c:v>7.4937529935944935E-2</c:v>
                </c:pt>
                <c:pt idx="4550">
                  <c:v>7.4954201001227183E-2</c:v>
                </c:pt>
                <c:pt idx="4551">
                  <c:v>7.4987224804420105E-2</c:v>
                </c:pt>
                <c:pt idx="4552">
                  <c:v>7.5006730157659574E-2</c:v>
                </c:pt>
                <c:pt idx="4553">
                  <c:v>7.5052990033990907E-2</c:v>
                </c:pt>
                <c:pt idx="4554">
                  <c:v>7.5195032143879459E-2</c:v>
                </c:pt>
                <c:pt idx="4555">
                  <c:v>7.5260942337140868E-2</c:v>
                </c:pt>
                <c:pt idx="4556">
                  <c:v>7.5277969131227085E-2</c:v>
                </c:pt>
                <c:pt idx="4557">
                  <c:v>7.5288793685814648E-2</c:v>
                </c:pt>
                <c:pt idx="4558">
                  <c:v>7.529957424631406E-2</c:v>
                </c:pt>
                <c:pt idx="4559">
                  <c:v>7.5319731097713172E-2</c:v>
                </c:pt>
                <c:pt idx="4560">
                  <c:v>7.5324337248344087E-2</c:v>
                </c:pt>
                <c:pt idx="4561">
                  <c:v>7.5335288772370168E-2</c:v>
                </c:pt>
                <c:pt idx="4562">
                  <c:v>7.5366922175789108E-2</c:v>
                </c:pt>
                <c:pt idx="4563">
                  <c:v>7.5367228019977306E-2</c:v>
                </c:pt>
                <c:pt idx="4564">
                  <c:v>7.5384936536849301E-2</c:v>
                </c:pt>
                <c:pt idx="4565">
                  <c:v>7.5427586543602265E-2</c:v>
                </c:pt>
                <c:pt idx="4566">
                  <c:v>7.5427633977656505E-2</c:v>
                </c:pt>
                <c:pt idx="4567">
                  <c:v>7.5476034532029113E-2</c:v>
                </c:pt>
                <c:pt idx="4568">
                  <c:v>7.5490007087330113E-2</c:v>
                </c:pt>
                <c:pt idx="4569">
                  <c:v>7.5527980657349669E-2</c:v>
                </c:pt>
                <c:pt idx="4570">
                  <c:v>7.5529823098236415E-2</c:v>
                </c:pt>
                <c:pt idx="4571">
                  <c:v>7.5643066115163249E-2</c:v>
                </c:pt>
                <c:pt idx="4572">
                  <c:v>7.5645996025758055E-2</c:v>
                </c:pt>
                <c:pt idx="4573">
                  <c:v>7.5649879537312392E-2</c:v>
                </c:pt>
                <c:pt idx="4574">
                  <c:v>7.5655513569344857E-2</c:v>
                </c:pt>
                <c:pt idx="4575">
                  <c:v>7.5666805015306871E-2</c:v>
                </c:pt>
                <c:pt idx="4576">
                  <c:v>7.5673472080538984E-2</c:v>
                </c:pt>
                <c:pt idx="4577">
                  <c:v>7.5687541568938421E-2</c:v>
                </c:pt>
                <c:pt idx="4578">
                  <c:v>7.5735877455829881E-2</c:v>
                </c:pt>
                <c:pt idx="4579">
                  <c:v>7.5748787377998505E-2</c:v>
                </c:pt>
                <c:pt idx="4580">
                  <c:v>7.5758673098455409E-2</c:v>
                </c:pt>
                <c:pt idx="4581">
                  <c:v>7.5843981496678037E-2</c:v>
                </c:pt>
                <c:pt idx="4582">
                  <c:v>7.58968482206277E-2</c:v>
                </c:pt>
                <c:pt idx="4583">
                  <c:v>7.6006013783728399E-2</c:v>
                </c:pt>
                <c:pt idx="4584">
                  <c:v>7.6009848956410275E-2</c:v>
                </c:pt>
                <c:pt idx="4585">
                  <c:v>7.6023421416505643E-2</c:v>
                </c:pt>
                <c:pt idx="4586">
                  <c:v>7.6027910185187952E-2</c:v>
                </c:pt>
                <c:pt idx="4587">
                  <c:v>7.6038825902355223E-2</c:v>
                </c:pt>
                <c:pt idx="4588">
                  <c:v>7.603898908569362E-2</c:v>
                </c:pt>
                <c:pt idx="4589">
                  <c:v>7.6090601855579587E-2</c:v>
                </c:pt>
                <c:pt idx="4590">
                  <c:v>7.6172451964013455E-2</c:v>
                </c:pt>
                <c:pt idx="4591">
                  <c:v>7.6187002706415541E-2</c:v>
                </c:pt>
                <c:pt idx="4592">
                  <c:v>7.6206698160615094E-2</c:v>
                </c:pt>
                <c:pt idx="4593">
                  <c:v>7.6212905334588354E-2</c:v>
                </c:pt>
                <c:pt idx="4594">
                  <c:v>7.6234525321930535E-2</c:v>
                </c:pt>
                <c:pt idx="4595">
                  <c:v>7.6243691854597673E-2</c:v>
                </c:pt>
                <c:pt idx="4596">
                  <c:v>7.6260752936191389E-2</c:v>
                </c:pt>
                <c:pt idx="4597">
                  <c:v>7.6264240413965734E-2</c:v>
                </c:pt>
                <c:pt idx="4598">
                  <c:v>7.6324480471325007E-2</c:v>
                </c:pt>
                <c:pt idx="4599">
                  <c:v>7.6324817855952354E-2</c:v>
                </c:pt>
                <c:pt idx="4600">
                  <c:v>7.6331208308894061E-2</c:v>
                </c:pt>
                <c:pt idx="4601">
                  <c:v>7.6373725312266494E-2</c:v>
                </c:pt>
                <c:pt idx="4602">
                  <c:v>7.6378096261739747E-2</c:v>
                </c:pt>
                <c:pt idx="4603">
                  <c:v>7.641176073794842E-2</c:v>
                </c:pt>
                <c:pt idx="4604">
                  <c:v>7.6412666581527455E-2</c:v>
                </c:pt>
                <c:pt idx="4605">
                  <c:v>7.6442939090980877E-2</c:v>
                </c:pt>
                <c:pt idx="4606">
                  <c:v>7.6443360538962279E-2</c:v>
                </c:pt>
                <c:pt idx="4607">
                  <c:v>7.645900500117464E-2</c:v>
                </c:pt>
                <c:pt idx="4608">
                  <c:v>7.6477437781768964E-2</c:v>
                </c:pt>
                <c:pt idx="4609">
                  <c:v>7.6497657300124811E-2</c:v>
                </c:pt>
                <c:pt idx="4610">
                  <c:v>7.6554304294641717E-2</c:v>
                </c:pt>
                <c:pt idx="4611">
                  <c:v>7.6555548708309384E-2</c:v>
                </c:pt>
                <c:pt idx="4612">
                  <c:v>7.6621357630883624E-2</c:v>
                </c:pt>
                <c:pt idx="4613">
                  <c:v>7.6652098328439777E-2</c:v>
                </c:pt>
                <c:pt idx="4614">
                  <c:v>7.6667808695134232E-2</c:v>
                </c:pt>
                <c:pt idx="4615">
                  <c:v>7.6738198759059406E-2</c:v>
                </c:pt>
                <c:pt idx="4616">
                  <c:v>7.676062135391426E-2</c:v>
                </c:pt>
                <c:pt idx="4617">
                  <c:v>7.6773456351348468E-2</c:v>
                </c:pt>
                <c:pt idx="4618">
                  <c:v>7.6802507087021077E-2</c:v>
                </c:pt>
                <c:pt idx="4619">
                  <c:v>7.6855990664013385E-2</c:v>
                </c:pt>
                <c:pt idx="4620">
                  <c:v>7.685712850465154E-2</c:v>
                </c:pt>
                <c:pt idx="4621">
                  <c:v>7.685825231823995E-2</c:v>
                </c:pt>
                <c:pt idx="4622">
                  <c:v>7.6904330740550586E-2</c:v>
                </c:pt>
                <c:pt idx="4623">
                  <c:v>7.6925233820965166E-2</c:v>
                </c:pt>
                <c:pt idx="4624">
                  <c:v>7.6938144860649871E-2</c:v>
                </c:pt>
                <c:pt idx="4625">
                  <c:v>7.6942513580829486E-2</c:v>
                </c:pt>
                <c:pt idx="4626">
                  <c:v>7.7004877679604622E-2</c:v>
                </c:pt>
                <c:pt idx="4627">
                  <c:v>7.7019145578431258E-2</c:v>
                </c:pt>
                <c:pt idx="4628">
                  <c:v>7.7023649692463003E-2</c:v>
                </c:pt>
                <c:pt idx="4629">
                  <c:v>7.7035691910362081E-2</c:v>
                </c:pt>
                <c:pt idx="4630">
                  <c:v>7.7088969493852133E-2</c:v>
                </c:pt>
                <c:pt idx="4631">
                  <c:v>7.7093077125413911E-2</c:v>
                </c:pt>
                <c:pt idx="4632">
                  <c:v>7.7104047775630846E-2</c:v>
                </c:pt>
                <c:pt idx="4633">
                  <c:v>7.7149491461085962E-2</c:v>
                </c:pt>
                <c:pt idx="4634">
                  <c:v>7.7157930601338798E-2</c:v>
                </c:pt>
                <c:pt idx="4635">
                  <c:v>7.716473093649534E-2</c:v>
                </c:pt>
                <c:pt idx="4636">
                  <c:v>7.721038680245762E-2</c:v>
                </c:pt>
                <c:pt idx="4637">
                  <c:v>7.7231999487897385E-2</c:v>
                </c:pt>
                <c:pt idx="4638">
                  <c:v>7.7294547541614689E-2</c:v>
                </c:pt>
                <c:pt idx="4639">
                  <c:v>7.7295831122987657E-2</c:v>
                </c:pt>
                <c:pt idx="4640">
                  <c:v>7.7304615800137366E-2</c:v>
                </c:pt>
                <c:pt idx="4641">
                  <c:v>7.7318040857195403E-2</c:v>
                </c:pt>
                <c:pt idx="4642">
                  <c:v>7.7350838436169411E-2</c:v>
                </c:pt>
                <c:pt idx="4643">
                  <c:v>7.7363654583307184E-2</c:v>
                </c:pt>
                <c:pt idx="4644">
                  <c:v>7.7386754311492556E-2</c:v>
                </c:pt>
                <c:pt idx="4645">
                  <c:v>7.7391555827051484E-2</c:v>
                </c:pt>
                <c:pt idx="4646">
                  <c:v>7.7393406281059729E-2</c:v>
                </c:pt>
                <c:pt idx="4647">
                  <c:v>7.7429859801557699E-2</c:v>
                </c:pt>
                <c:pt idx="4648">
                  <c:v>7.7473487486709791E-2</c:v>
                </c:pt>
                <c:pt idx="4649">
                  <c:v>7.75115690209629E-2</c:v>
                </c:pt>
                <c:pt idx="4650">
                  <c:v>7.7554811117205524E-2</c:v>
                </c:pt>
                <c:pt idx="4651">
                  <c:v>7.7573485433252154E-2</c:v>
                </c:pt>
                <c:pt idx="4652">
                  <c:v>7.7591016322506423E-2</c:v>
                </c:pt>
                <c:pt idx="4653">
                  <c:v>7.760367770812282E-2</c:v>
                </c:pt>
                <c:pt idx="4654">
                  <c:v>7.7608734639223798E-2</c:v>
                </c:pt>
                <c:pt idx="4655">
                  <c:v>7.7655271085189659E-2</c:v>
                </c:pt>
                <c:pt idx="4656">
                  <c:v>7.767378782275669E-2</c:v>
                </c:pt>
                <c:pt idx="4657">
                  <c:v>7.7698667091927964E-2</c:v>
                </c:pt>
                <c:pt idx="4658">
                  <c:v>7.7716946309236645E-2</c:v>
                </c:pt>
                <c:pt idx="4659">
                  <c:v>7.7783822116682222E-2</c:v>
                </c:pt>
                <c:pt idx="4660">
                  <c:v>7.7848599688679299E-2</c:v>
                </c:pt>
                <c:pt idx="4661">
                  <c:v>7.7914981549135565E-2</c:v>
                </c:pt>
                <c:pt idx="4662">
                  <c:v>7.7923445284670878E-2</c:v>
                </c:pt>
                <c:pt idx="4663">
                  <c:v>7.7968276787436785E-2</c:v>
                </c:pt>
                <c:pt idx="4664">
                  <c:v>7.7974698753495497E-2</c:v>
                </c:pt>
                <c:pt idx="4665">
                  <c:v>7.7989425510059718E-2</c:v>
                </c:pt>
                <c:pt idx="4666">
                  <c:v>7.8022314301281259E-2</c:v>
                </c:pt>
                <c:pt idx="4667">
                  <c:v>7.8026921525195192E-2</c:v>
                </c:pt>
                <c:pt idx="4668">
                  <c:v>7.8037721132603988E-2</c:v>
                </c:pt>
                <c:pt idx="4669">
                  <c:v>7.8056488675579239E-2</c:v>
                </c:pt>
                <c:pt idx="4670">
                  <c:v>7.8124605596600061E-2</c:v>
                </c:pt>
                <c:pt idx="4671">
                  <c:v>7.8133046344178947E-2</c:v>
                </c:pt>
                <c:pt idx="4672">
                  <c:v>7.8205698624888687E-2</c:v>
                </c:pt>
                <c:pt idx="4673">
                  <c:v>7.8231801810175305E-2</c:v>
                </c:pt>
                <c:pt idx="4674">
                  <c:v>7.8249173198409627E-2</c:v>
                </c:pt>
                <c:pt idx="4675">
                  <c:v>7.8264393226297191E-2</c:v>
                </c:pt>
                <c:pt idx="4676">
                  <c:v>7.8285499331026243E-2</c:v>
                </c:pt>
                <c:pt idx="4677">
                  <c:v>7.8296485093942714E-2</c:v>
                </c:pt>
                <c:pt idx="4678">
                  <c:v>7.8365493642321482E-2</c:v>
                </c:pt>
                <c:pt idx="4679">
                  <c:v>7.8376003904265135E-2</c:v>
                </c:pt>
                <c:pt idx="4680">
                  <c:v>7.8408022954319367E-2</c:v>
                </c:pt>
                <c:pt idx="4681">
                  <c:v>7.8428899386483453E-2</c:v>
                </c:pt>
                <c:pt idx="4682">
                  <c:v>7.8438268669910327E-2</c:v>
                </c:pt>
                <c:pt idx="4683">
                  <c:v>7.8464414950761174E-2</c:v>
                </c:pt>
                <c:pt idx="4684">
                  <c:v>7.8473417667894507E-2</c:v>
                </c:pt>
                <c:pt idx="4685">
                  <c:v>7.8491427556765636E-2</c:v>
                </c:pt>
                <c:pt idx="4686">
                  <c:v>7.8508021547451845E-2</c:v>
                </c:pt>
                <c:pt idx="4687">
                  <c:v>7.8517825990096046E-2</c:v>
                </c:pt>
                <c:pt idx="4688">
                  <c:v>7.8518191784042957E-2</c:v>
                </c:pt>
                <c:pt idx="4689">
                  <c:v>7.8532483108844309E-2</c:v>
                </c:pt>
                <c:pt idx="4690">
                  <c:v>7.8538354657409215E-2</c:v>
                </c:pt>
                <c:pt idx="4691">
                  <c:v>7.8539607807044831E-2</c:v>
                </c:pt>
                <c:pt idx="4692">
                  <c:v>7.8578014965723808E-2</c:v>
                </c:pt>
                <c:pt idx="4693">
                  <c:v>7.8579773175053047E-2</c:v>
                </c:pt>
                <c:pt idx="4694">
                  <c:v>7.8601143085697212E-2</c:v>
                </c:pt>
                <c:pt idx="4695">
                  <c:v>7.8613751910701746E-2</c:v>
                </c:pt>
                <c:pt idx="4696">
                  <c:v>7.8657819935080031E-2</c:v>
                </c:pt>
                <c:pt idx="4697">
                  <c:v>7.8672943594053413E-2</c:v>
                </c:pt>
                <c:pt idx="4698">
                  <c:v>7.8680039281755487E-2</c:v>
                </c:pt>
                <c:pt idx="4699">
                  <c:v>7.868171504596555E-2</c:v>
                </c:pt>
                <c:pt idx="4700">
                  <c:v>7.8692564078359784E-2</c:v>
                </c:pt>
                <c:pt idx="4701">
                  <c:v>7.8693536838638112E-2</c:v>
                </c:pt>
                <c:pt idx="4702">
                  <c:v>7.8698962087820901E-2</c:v>
                </c:pt>
                <c:pt idx="4703">
                  <c:v>7.870603179968505E-2</c:v>
                </c:pt>
                <c:pt idx="4704">
                  <c:v>7.8712648395893536E-2</c:v>
                </c:pt>
                <c:pt idx="4705">
                  <c:v>7.8714164082028137E-2</c:v>
                </c:pt>
                <c:pt idx="4706">
                  <c:v>7.8736940516594522E-2</c:v>
                </c:pt>
                <c:pt idx="4707">
                  <c:v>7.8748199207336889E-2</c:v>
                </c:pt>
                <c:pt idx="4708">
                  <c:v>7.8749133025241891E-2</c:v>
                </c:pt>
                <c:pt idx="4709">
                  <c:v>7.8780451567765031E-2</c:v>
                </c:pt>
                <c:pt idx="4710">
                  <c:v>7.8787958023337268E-2</c:v>
                </c:pt>
                <c:pt idx="4711">
                  <c:v>7.8788002694049064E-2</c:v>
                </c:pt>
                <c:pt idx="4712">
                  <c:v>7.8801112702027165E-2</c:v>
                </c:pt>
                <c:pt idx="4713">
                  <c:v>7.8809671360585254E-2</c:v>
                </c:pt>
                <c:pt idx="4714">
                  <c:v>7.8821676879555991E-2</c:v>
                </c:pt>
                <c:pt idx="4715">
                  <c:v>7.8845331414104214E-2</c:v>
                </c:pt>
                <c:pt idx="4716">
                  <c:v>7.8854414431323017E-2</c:v>
                </c:pt>
                <c:pt idx="4717">
                  <c:v>7.886143934686296E-2</c:v>
                </c:pt>
                <c:pt idx="4718">
                  <c:v>7.8889775462405387E-2</c:v>
                </c:pt>
                <c:pt idx="4719">
                  <c:v>7.8920315915643302E-2</c:v>
                </c:pt>
                <c:pt idx="4720">
                  <c:v>7.8933344130978078E-2</c:v>
                </c:pt>
                <c:pt idx="4721">
                  <c:v>7.903505908272157E-2</c:v>
                </c:pt>
                <c:pt idx="4722">
                  <c:v>7.904019042112953E-2</c:v>
                </c:pt>
                <c:pt idx="4723">
                  <c:v>7.9044828305974812E-2</c:v>
                </c:pt>
                <c:pt idx="4724">
                  <c:v>7.9064946837071437E-2</c:v>
                </c:pt>
                <c:pt idx="4725">
                  <c:v>7.9078175584214261E-2</c:v>
                </c:pt>
                <c:pt idx="4726">
                  <c:v>7.9096464945814793E-2</c:v>
                </c:pt>
                <c:pt idx="4727">
                  <c:v>7.9116541900332127E-2</c:v>
                </c:pt>
                <c:pt idx="4728">
                  <c:v>7.9119143834063044E-2</c:v>
                </c:pt>
                <c:pt idx="4729">
                  <c:v>7.9140158838187258E-2</c:v>
                </c:pt>
                <c:pt idx="4730">
                  <c:v>7.9162366058832978E-2</c:v>
                </c:pt>
                <c:pt idx="4731">
                  <c:v>7.9197782187476973E-2</c:v>
                </c:pt>
                <c:pt idx="4732">
                  <c:v>7.9204868627979819E-2</c:v>
                </c:pt>
                <c:pt idx="4733">
                  <c:v>7.9212359675294275E-2</c:v>
                </c:pt>
                <c:pt idx="4734">
                  <c:v>7.9234695613056072E-2</c:v>
                </c:pt>
                <c:pt idx="4735">
                  <c:v>7.9235316159840252E-2</c:v>
                </c:pt>
                <c:pt idx="4736">
                  <c:v>7.9235470511088035E-2</c:v>
                </c:pt>
                <c:pt idx="4737">
                  <c:v>7.9273969067570782E-2</c:v>
                </c:pt>
                <c:pt idx="4738">
                  <c:v>7.9291248672396231E-2</c:v>
                </c:pt>
                <c:pt idx="4739">
                  <c:v>7.9299762767278459E-2</c:v>
                </c:pt>
                <c:pt idx="4740">
                  <c:v>7.9307636885196597E-2</c:v>
                </c:pt>
                <c:pt idx="4741">
                  <c:v>7.9315012312363598E-2</c:v>
                </c:pt>
                <c:pt idx="4742">
                  <c:v>7.932833459534816E-2</c:v>
                </c:pt>
                <c:pt idx="4743">
                  <c:v>7.9349327174596418E-2</c:v>
                </c:pt>
                <c:pt idx="4744">
                  <c:v>7.935536398601295E-2</c:v>
                </c:pt>
                <c:pt idx="4745">
                  <c:v>7.9408177245008371E-2</c:v>
                </c:pt>
                <c:pt idx="4746">
                  <c:v>7.9453471138549503E-2</c:v>
                </c:pt>
                <c:pt idx="4747">
                  <c:v>7.9471630643266122E-2</c:v>
                </c:pt>
                <c:pt idx="4748">
                  <c:v>7.9479045713640728E-2</c:v>
                </c:pt>
                <c:pt idx="4749">
                  <c:v>7.9489812877777011E-2</c:v>
                </c:pt>
                <c:pt idx="4750">
                  <c:v>7.9567420387497867E-2</c:v>
                </c:pt>
                <c:pt idx="4751">
                  <c:v>7.9581336163256022E-2</c:v>
                </c:pt>
                <c:pt idx="4752">
                  <c:v>7.960793237564423E-2</c:v>
                </c:pt>
                <c:pt idx="4753">
                  <c:v>7.9682940764801646E-2</c:v>
                </c:pt>
                <c:pt idx="4754">
                  <c:v>7.9690435972055162E-2</c:v>
                </c:pt>
                <c:pt idx="4755">
                  <c:v>7.9695191134558252E-2</c:v>
                </c:pt>
                <c:pt idx="4756">
                  <c:v>7.9746306797281674E-2</c:v>
                </c:pt>
                <c:pt idx="4757">
                  <c:v>7.9806310407795733E-2</c:v>
                </c:pt>
                <c:pt idx="4758">
                  <c:v>7.9827114323045567E-2</c:v>
                </c:pt>
                <c:pt idx="4759">
                  <c:v>7.9827637611935565E-2</c:v>
                </c:pt>
                <c:pt idx="4760">
                  <c:v>7.9835749026592406E-2</c:v>
                </c:pt>
                <c:pt idx="4761">
                  <c:v>7.9923857093853412E-2</c:v>
                </c:pt>
                <c:pt idx="4762">
                  <c:v>7.995888716459465E-2</c:v>
                </c:pt>
                <c:pt idx="4763">
                  <c:v>8.0063257409598076E-2</c:v>
                </c:pt>
                <c:pt idx="4764">
                  <c:v>8.0070436820263158E-2</c:v>
                </c:pt>
                <c:pt idx="4765">
                  <c:v>8.0099000835681888E-2</c:v>
                </c:pt>
                <c:pt idx="4766">
                  <c:v>8.0130339377711302E-2</c:v>
                </c:pt>
                <c:pt idx="4767">
                  <c:v>8.0133865918042391E-2</c:v>
                </c:pt>
                <c:pt idx="4768">
                  <c:v>8.0172281501203368E-2</c:v>
                </c:pt>
                <c:pt idx="4769">
                  <c:v>8.0212123787355649E-2</c:v>
                </c:pt>
                <c:pt idx="4770">
                  <c:v>8.0213199908835131E-2</c:v>
                </c:pt>
                <c:pt idx="4771">
                  <c:v>8.0220280933609889E-2</c:v>
                </c:pt>
                <c:pt idx="4772">
                  <c:v>8.0232804382997625E-2</c:v>
                </c:pt>
                <c:pt idx="4773">
                  <c:v>8.0336990767721828E-2</c:v>
                </c:pt>
                <c:pt idx="4774">
                  <c:v>8.0365353547362073E-2</c:v>
                </c:pt>
                <c:pt idx="4775">
                  <c:v>8.0377823077567134E-2</c:v>
                </c:pt>
                <c:pt idx="4776">
                  <c:v>8.0397970056135026E-2</c:v>
                </c:pt>
                <c:pt idx="4777">
                  <c:v>8.0446381340095741E-2</c:v>
                </c:pt>
                <c:pt idx="4778">
                  <c:v>8.0486557328180997E-2</c:v>
                </c:pt>
                <c:pt idx="4779">
                  <c:v>8.0491318140356816E-2</c:v>
                </c:pt>
                <c:pt idx="4780">
                  <c:v>8.0502262898204391E-2</c:v>
                </c:pt>
                <c:pt idx="4781">
                  <c:v>8.0517282601604512E-2</c:v>
                </c:pt>
                <c:pt idx="4782">
                  <c:v>8.053147373369085E-2</c:v>
                </c:pt>
                <c:pt idx="4783">
                  <c:v>8.0540944022049255E-2</c:v>
                </c:pt>
                <c:pt idx="4784">
                  <c:v>8.0546941407446448E-2</c:v>
                </c:pt>
                <c:pt idx="4785">
                  <c:v>8.0599654824860645E-2</c:v>
                </c:pt>
                <c:pt idx="4786">
                  <c:v>8.0602660397989023E-2</c:v>
                </c:pt>
                <c:pt idx="4787">
                  <c:v>8.064208602162859E-2</c:v>
                </c:pt>
                <c:pt idx="4788">
                  <c:v>8.0663030313023798E-2</c:v>
                </c:pt>
                <c:pt idx="4789">
                  <c:v>8.0693978378628906E-2</c:v>
                </c:pt>
                <c:pt idx="4790">
                  <c:v>8.0741755647268487E-2</c:v>
                </c:pt>
                <c:pt idx="4791">
                  <c:v>8.0760644355788225E-2</c:v>
                </c:pt>
                <c:pt idx="4792">
                  <c:v>8.0763558908928834E-2</c:v>
                </c:pt>
                <c:pt idx="4793">
                  <c:v>8.0770317030639305E-2</c:v>
                </c:pt>
                <c:pt idx="4794">
                  <c:v>8.0782687850207369E-2</c:v>
                </c:pt>
                <c:pt idx="4795">
                  <c:v>8.0800464713222775E-2</c:v>
                </c:pt>
                <c:pt idx="4796">
                  <c:v>8.0825922254851523E-2</c:v>
                </c:pt>
                <c:pt idx="4797">
                  <c:v>8.083254786598415E-2</c:v>
                </c:pt>
                <c:pt idx="4798">
                  <c:v>8.0844193951315146E-2</c:v>
                </c:pt>
                <c:pt idx="4799">
                  <c:v>8.0844440109200777E-2</c:v>
                </c:pt>
                <c:pt idx="4800">
                  <c:v>8.0853241069567705E-2</c:v>
                </c:pt>
                <c:pt idx="4801">
                  <c:v>8.0861457728182984E-2</c:v>
                </c:pt>
                <c:pt idx="4802">
                  <c:v>8.0885254340603785E-2</c:v>
                </c:pt>
                <c:pt idx="4803">
                  <c:v>8.0893591711149515E-2</c:v>
                </c:pt>
                <c:pt idx="4804">
                  <c:v>8.0898618227348784E-2</c:v>
                </c:pt>
                <c:pt idx="4805">
                  <c:v>8.0929084045449073E-2</c:v>
                </c:pt>
                <c:pt idx="4806">
                  <c:v>8.0931911002933843E-2</c:v>
                </c:pt>
                <c:pt idx="4807">
                  <c:v>8.0933255954102279E-2</c:v>
                </c:pt>
                <c:pt idx="4808">
                  <c:v>8.0969517552589743E-2</c:v>
                </c:pt>
                <c:pt idx="4809">
                  <c:v>8.0998889629467108E-2</c:v>
                </c:pt>
                <c:pt idx="4810">
                  <c:v>8.1004128684550425E-2</c:v>
                </c:pt>
                <c:pt idx="4811">
                  <c:v>8.1011656680896049E-2</c:v>
                </c:pt>
                <c:pt idx="4812">
                  <c:v>8.10235028294779E-2</c:v>
                </c:pt>
                <c:pt idx="4813">
                  <c:v>8.1049427857917911E-2</c:v>
                </c:pt>
                <c:pt idx="4814">
                  <c:v>8.105152143930372E-2</c:v>
                </c:pt>
                <c:pt idx="4815">
                  <c:v>8.1073869601818283E-2</c:v>
                </c:pt>
                <c:pt idx="4816">
                  <c:v>8.1104753993060941E-2</c:v>
                </c:pt>
                <c:pt idx="4817">
                  <c:v>8.1114576435355357E-2</c:v>
                </c:pt>
                <c:pt idx="4818">
                  <c:v>8.1120493319716713E-2</c:v>
                </c:pt>
                <c:pt idx="4819">
                  <c:v>8.1134409317605183E-2</c:v>
                </c:pt>
                <c:pt idx="4820">
                  <c:v>8.1136177968775813E-2</c:v>
                </c:pt>
                <c:pt idx="4821">
                  <c:v>8.1164507258453922E-2</c:v>
                </c:pt>
                <c:pt idx="4822">
                  <c:v>8.1172269462403079E-2</c:v>
                </c:pt>
                <c:pt idx="4823">
                  <c:v>8.1200726576566185E-2</c:v>
                </c:pt>
                <c:pt idx="4824">
                  <c:v>8.1200975411245935E-2</c:v>
                </c:pt>
                <c:pt idx="4825">
                  <c:v>8.1202016918022757E-2</c:v>
                </c:pt>
                <c:pt idx="4826">
                  <c:v>8.1223123698529465E-2</c:v>
                </c:pt>
                <c:pt idx="4827">
                  <c:v>8.1246517131186691E-2</c:v>
                </c:pt>
                <c:pt idx="4828">
                  <c:v>8.1272386639251515E-2</c:v>
                </c:pt>
                <c:pt idx="4829">
                  <c:v>8.1272407340269082E-2</c:v>
                </c:pt>
                <c:pt idx="4830">
                  <c:v>8.1332012484138572E-2</c:v>
                </c:pt>
                <c:pt idx="4831">
                  <c:v>8.13578811445268E-2</c:v>
                </c:pt>
                <c:pt idx="4832">
                  <c:v>8.1368291018556027E-2</c:v>
                </c:pt>
                <c:pt idx="4833">
                  <c:v>8.141173683855274E-2</c:v>
                </c:pt>
                <c:pt idx="4834">
                  <c:v>8.1436955174116532E-2</c:v>
                </c:pt>
                <c:pt idx="4835">
                  <c:v>8.1472646721433284E-2</c:v>
                </c:pt>
                <c:pt idx="4836">
                  <c:v>8.1496736413751769E-2</c:v>
                </c:pt>
                <c:pt idx="4837">
                  <c:v>8.1503245968965743E-2</c:v>
                </c:pt>
                <c:pt idx="4838">
                  <c:v>8.1569745118077908E-2</c:v>
                </c:pt>
                <c:pt idx="4839">
                  <c:v>8.1659448046002892E-2</c:v>
                </c:pt>
                <c:pt idx="4840">
                  <c:v>8.1672675823763807E-2</c:v>
                </c:pt>
                <c:pt idx="4841">
                  <c:v>8.1700776617111837E-2</c:v>
                </c:pt>
                <c:pt idx="4842">
                  <c:v>8.1701069815058869E-2</c:v>
                </c:pt>
                <c:pt idx="4843">
                  <c:v>8.170974452064339E-2</c:v>
                </c:pt>
                <c:pt idx="4844">
                  <c:v>8.1747177011458394E-2</c:v>
                </c:pt>
                <c:pt idx="4845">
                  <c:v>8.1747924124392801E-2</c:v>
                </c:pt>
                <c:pt idx="4846">
                  <c:v>8.1830619294871454E-2</c:v>
                </c:pt>
                <c:pt idx="4847">
                  <c:v>8.1883377821698522E-2</c:v>
                </c:pt>
                <c:pt idx="4848">
                  <c:v>8.1911734954177362E-2</c:v>
                </c:pt>
                <c:pt idx="4849">
                  <c:v>8.1934747423241472E-2</c:v>
                </c:pt>
                <c:pt idx="4850">
                  <c:v>8.1960524720514405E-2</c:v>
                </c:pt>
                <c:pt idx="4851">
                  <c:v>8.1964011742614362E-2</c:v>
                </c:pt>
                <c:pt idx="4852">
                  <c:v>8.1999082585366478E-2</c:v>
                </c:pt>
                <c:pt idx="4853">
                  <c:v>8.2005389846505627E-2</c:v>
                </c:pt>
                <c:pt idx="4854">
                  <c:v>8.2023985555046863E-2</c:v>
                </c:pt>
                <c:pt idx="4855">
                  <c:v>8.2032505345143836E-2</c:v>
                </c:pt>
                <c:pt idx="4856">
                  <c:v>8.2052634874483665E-2</c:v>
                </c:pt>
                <c:pt idx="4857">
                  <c:v>8.2058870875775014E-2</c:v>
                </c:pt>
                <c:pt idx="4858">
                  <c:v>8.2076290092696347E-2</c:v>
                </c:pt>
                <c:pt idx="4859">
                  <c:v>8.2095591728162054E-2</c:v>
                </c:pt>
                <c:pt idx="4860">
                  <c:v>8.2143417038987865E-2</c:v>
                </c:pt>
                <c:pt idx="4861">
                  <c:v>8.2149869353245197E-2</c:v>
                </c:pt>
                <c:pt idx="4862">
                  <c:v>8.218550417084991E-2</c:v>
                </c:pt>
                <c:pt idx="4863">
                  <c:v>8.218781377726514E-2</c:v>
                </c:pt>
                <c:pt idx="4864">
                  <c:v>8.2242371213631538E-2</c:v>
                </c:pt>
                <c:pt idx="4865">
                  <c:v>8.2271724190271511E-2</c:v>
                </c:pt>
                <c:pt idx="4866">
                  <c:v>8.2280063728980224E-2</c:v>
                </c:pt>
                <c:pt idx="4867">
                  <c:v>8.2292725671148759E-2</c:v>
                </c:pt>
                <c:pt idx="4868">
                  <c:v>8.2368859565779884E-2</c:v>
                </c:pt>
                <c:pt idx="4869">
                  <c:v>8.237010568308345E-2</c:v>
                </c:pt>
                <c:pt idx="4870">
                  <c:v>8.237519096627266E-2</c:v>
                </c:pt>
                <c:pt idx="4871">
                  <c:v>8.2421786740784819E-2</c:v>
                </c:pt>
                <c:pt idx="4872">
                  <c:v>8.2444808837825567E-2</c:v>
                </c:pt>
                <c:pt idx="4873">
                  <c:v>8.249463577794125E-2</c:v>
                </c:pt>
                <c:pt idx="4874">
                  <c:v>8.2498263670484961E-2</c:v>
                </c:pt>
                <c:pt idx="4875">
                  <c:v>8.2539136791882628E-2</c:v>
                </c:pt>
                <c:pt idx="4876">
                  <c:v>8.2571176253815048E-2</c:v>
                </c:pt>
                <c:pt idx="4877">
                  <c:v>8.2594241049350314E-2</c:v>
                </c:pt>
                <c:pt idx="4878">
                  <c:v>8.2658931947561687E-2</c:v>
                </c:pt>
                <c:pt idx="4879">
                  <c:v>8.2661525025006011E-2</c:v>
                </c:pt>
                <c:pt idx="4880">
                  <c:v>8.2669674300934082E-2</c:v>
                </c:pt>
                <c:pt idx="4881">
                  <c:v>8.2680387129086208E-2</c:v>
                </c:pt>
                <c:pt idx="4882">
                  <c:v>8.2708673981211289E-2</c:v>
                </c:pt>
                <c:pt idx="4883">
                  <c:v>8.2720546161275665E-2</c:v>
                </c:pt>
                <c:pt idx="4884">
                  <c:v>8.2720964291308485E-2</c:v>
                </c:pt>
                <c:pt idx="4885">
                  <c:v>8.2722007757459526E-2</c:v>
                </c:pt>
                <c:pt idx="4886">
                  <c:v>8.2759781355681739E-2</c:v>
                </c:pt>
                <c:pt idx="4887">
                  <c:v>8.2760688947016492E-2</c:v>
                </c:pt>
                <c:pt idx="4888">
                  <c:v>8.2771049033141697E-2</c:v>
                </c:pt>
                <c:pt idx="4889">
                  <c:v>8.2780534000098882E-2</c:v>
                </c:pt>
                <c:pt idx="4890">
                  <c:v>8.2793488411146088E-2</c:v>
                </c:pt>
                <c:pt idx="4891">
                  <c:v>8.2804935411241898E-2</c:v>
                </c:pt>
                <c:pt idx="4892">
                  <c:v>8.2825147849313163E-2</c:v>
                </c:pt>
                <c:pt idx="4893">
                  <c:v>8.2865783058585718E-2</c:v>
                </c:pt>
                <c:pt idx="4894">
                  <c:v>8.287945955030529E-2</c:v>
                </c:pt>
                <c:pt idx="4895">
                  <c:v>8.2890831746868177E-2</c:v>
                </c:pt>
                <c:pt idx="4896">
                  <c:v>8.2905623596876588E-2</c:v>
                </c:pt>
                <c:pt idx="4897">
                  <c:v>8.2937686770568009E-2</c:v>
                </c:pt>
                <c:pt idx="4898">
                  <c:v>8.2959190982980102E-2</c:v>
                </c:pt>
                <c:pt idx="4899">
                  <c:v>8.2962409284353722E-2</c:v>
                </c:pt>
                <c:pt idx="4900">
                  <c:v>8.2996198619446071E-2</c:v>
                </c:pt>
                <c:pt idx="4901">
                  <c:v>8.300104386586904E-2</c:v>
                </c:pt>
                <c:pt idx="4902">
                  <c:v>8.3013943422556302E-2</c:v>
                </c:pt>
                <c:pt idx="4903">
                  <c:v>8.3051675240566558E-2</c:v>
                </c:pt>
                <c:pt idx="4904">
                  <c:v>8.3073373617404966E-2</c:v>
                </c:pt>
                <c:pt idx="4905">
                  <c:v>8.3090948457342328E-2</c:v>
                </c:pt>
                <c:pt idx="4906">
                  <c:v>8.3097120306454553E-2</c:v>
                </c:pt>
                <c:pt idx="4907">
                  <c:v>8.3114386313289046E-2</c:v>
                </c:pt>
                <c:pt idx="4908">
                  <c:v>8.3123401435085675E-2</c:v>
                </c:pt>
                <c:pt idx="4909">
                  <c:v>8.3130204684204179E-2</c:v>
                </c:pt>
                <c:pt idx="4910">
                  <c:v>8.3154566216444792E-2</c:v>
                </c:pt>
                <c:pt idx="4911">
                  <c:v>8.3171479640288926E-2</c:v>
                </c:pt>
                <c:pt idx="4912">
                  <c:v>8.3191628974291332E-2</c:v>
                </c:pt>
                <c:pt idx="4913">
                  <c:v>8.323859732739991E-2</c:v>
                </c:pt>
                <c:pt idx="4914">
                  <c:v>8.3252454801588049E-2</c:v>
                </c:pt>
                <c:pt idx="4915">
                  <c:v>8.3288419729727448E-2</c:v>
                </c:pt>
                <c:pt idx="4916">
                  <c:v>8.3294732561524532E-2</c:v>
                </c:pt>
                <c:pt idx="4917">
                  <c:v>8.3331167280271234E-2</c:v>
                </c:pt>
                <c:pt idx="4918">
                  <c:v>8.3337534639134514E-2</c:v>
                </c:pt>
                <c:pt idx="4919">
                  <c:v>8.3344929977150484E-2</c:v>
                </c:pt>
                <c:pt idx="4920">
                  <c:v>8.335220019973244E-2</c:v>
                </c:pt>
                <c:pt idx="4921">
                  <c:v>8.3461394491848084E-2</c:v>
                </c:pt>
                <c:pt idx="4922">
                  <c:v>8.3463539011475518E-2</c:v>
                </c:pt>
                <c:pt idx="4923">
                  <c:v>8.3492715650611116E-2</c:v>
                </c:pt>
                <c:pt idx="4924">
                  <c:v>8.3493458903070916E-2</c:v>
                </c:pt>
                <c:pt idx="4925">
                  <c:v>8.3512842104973561E-2</c:v>
                </c:pt>
                <c:pt idx="4926">
                  <c:v>8.3544483425731064E-2</c:v>
                </c:pt>
                <c:pt idx="4927">
                  <c:v>8.3559625996290743E-2</c:v>
                </c:pt>
                <c:pt idx="4928">
                  <c:v>8.3562661466866528E-2</c:v>
                </c:pt>
                <c:pt idx="4929">
                  <c:v>8.3620167356819541E-2</c:v>
                </c:pt>
                <c:pt idx="4930">
                  <c:v>8.3636049414243629E-2</c:v>
                </c:pt>
                <c:pt idx="4931">
                  <c:v>8.3679672652016812E-2</c:v>
                </c:pt>
                <c:pt idx="4932">
                  <c:v>8.3680378103945907E-2</c:v>
                </c:pt>
                <c:pt idx="4933">
                  <c:v>8.3691320928594992E-2</c:v>
                </c:pt>
                <c:pt idx="4934">
                  <c:v>8.3696229466433625E-2</c:v>
                </c:pt>
                <c:pt idx="4935">
                  <c:v>8.3710445809606737E-2</c:v>
                </c:pt>
                <c:pt idx="4936">
                  <c:v>8.373878670138013E-2</c:v>
                </c:pt>
                <c:pt idx="4937">
                  <c:v>8.3779985278504165E-2</c:v>
                </c:pt>
                <c:pt idx="4938">
                  <c:v>8.3794904781756552E-2</c:v>
                </c:pt>
                <c:pt idx="4939">
                  <c:v>8.3813797347725982E-2</c:v>
                </c:pt>
                <c:pt idx="4940">
                  <c:v>8.3824607154403319E-2</c:v>
                </c:pt>
                <c:pt idx="4941">
                  <c:v>8.3870631863383727E-2</c:v>
                </c:pt>
                <c:pt idx="4942">
                  <c:v>8.3881285396185667E-2</c:v>
                </c:pt>
                <c:pt idx="4943">
                  <c:v>8.3884948977808849E-2</c:v>
                </c:pt>
                <c:pt idx="4944">
                  <c:v>8.3901478244577055E-2</c:v>
                </c:pt>
                <c:pt idx="4945">
                  <c:v>8.3912448105093462E-2</c:v>
                </c:pt>
                <c:pt idx="4946">
                  <c:v>8.3934677961172488E-2</c:v>
                </c:pt>
                <c:pt idx="4947">
                  <c:v>8.3935221128786264E-2</c:v>
                </c:pt>
                <c:pt idx="4948">
                  <c:v>8.3939206806553202E-2</c:v>
                </c:pt>
                <c:pt idx="4949">
                  <c:v>8.3969648447635548E-2</c:v>
                </c:pt>
                <c:pt idx="4950">
                  <c:v>8.3992042533103106E-2</c:v>
                </c:pt>
                <c:pt idx="4951">
                  <c:v>8.4014686793347781E-2</c:v>
                </c:pt>
                <c:pt idx="4952">
                  <c:v>8.4096341338999236E-2</c:v>
                </c:pt>
                <c:pt idx="4953">
                  <c:v>8.4133729047084271E-2</c:v>
                </c:pt>
                <c:pt idx="4954">
                  <c:v>8.4196151239250394E-2</c:v>
                </c:pt>
                <c:pt idx="4955">
                  <c:v>8.4204534278420562E-2</c:v>
                </c:pt>
                <c:pt idx="4956">
                  <c:v>8.4234312786205079E-2</c:v>
                </c:pt>
                <c:pt idx="4957">
                  <c:v>8.4236565849635348E-2</c:v>
                </c:pt>
                <c:pt idx="4958">
                  <c:v>8.4254737529093626E-2</c:v>
                </c:pt>
                <c:pt idx="4959">
                  <c:v>8.4267272194678444E-2</c:v>
                </c:pt>
                <c:pt idx="4960">
                  <c:v>8.4286141626457978E-2</c:v>
                </c:pt>
                <c:pt idx="4961">
                  <c:v>8.4304255908332015E-2</c:v>
                </c:pt>
                <c:pt idx="4962">
                  <c:v>8.436384435485067E-2</c:v>
                </c:pt>
                <c:pt idx="4963">
                  <c:v>8.4373615250426193E-2</c:v>
                </c:pt>
                <c:pt idx="4964">
                  <c:v>8.4394395217939566E-2</c:v>
                </c:pt>
                <c:pt idx="4965">
                  <c:v>8.4412073917725428E-2</c:v>
                </c:pt>
                <c:pt idx="4966">
                  <c:v>8.4429749397137988E-2</c:v>
                </c:pt>
                <c:pt idx="4967">
                  <c:v>8.4498588196624036E-2</c:v>
                </c:pt>
                <c:pt idx="4968">
                  <c:v>8.4498630350827941E-2</c:v>
                </c:pt>
                <c:pt idx="4969">
                  <c:v>8.4499342640005803E-2</c:v>
                </c:pt>
                <c:pt idx="4970">
                  <c:v>8.4510018601397618E-2</c:v>
                </c:pt>
                <c:pt idx="4971">
                  <c:v>8.4526919267484679E-2</c:v>
                </c:pt>
                <c:pt idx="4972">
                  <c:v>8.4537251416997305E-2</c:v>
                </c:pt>
                <c:pt idx="4973">
                  <c:v>8.4543477070033957E-2</c:v>
                </c:pt>
                <c:pt idx="4974">
                  <c:v>8.4584877530335723E-2</c:v>
                </c:pt>
                <c:pt idx="4975">
                  <c:v>8.4594665765848287E-2</c:v>
                </c:pt>
                <c:pt idx="4976">
                  <c:v>8.4595770483413268E-2</c:v>
                </c:pt>
                <c:pt idx="4977">
                  <c:v>8.4624387095873166E-2</c:v>
                </c:pt>
                <c:pt idx="4978">
                  <c:v>8.4644092470627763E-2</c:v>
                </c:pt>
                <c:pt idx="4979">
                  <c:v>8.4646879421931054E-2</c:v>
                </c:pt>
                <c:pt idx="4980">
                  <c:v>8.4655005069521172E-2</c:v>
                </c:pt>
                <c:pt idx="4981">
                  <c:v>8.471115650750205E-2</c:v>
                </c:pt>
                <c:pt idx="4982">
                  <c:v>8.4718356366093817E-2</c:v>
                </c:pt>
                <c:pt idx="4983">
                  <c:v>8.4731271607142222E-2</c:v>
                </c:pt>
                <c:pt idx="4984">
                  <c:v>8.4731290854829666E-2</c:v>
                </c:pt>
                <c:pt idx="4985">
                  <c:v>8.4781101170859463E-2</c:v>
                </c:pt>
                <c:pt idx="4986">
                  <c:v>8.4788683186714175E-2</c:v>
                </c:pt>
                <c:pt idx="4987">
                  <c:v>8.496185758489494E-2</c:v>
                </c:pt>
                <c:pt idx="4988">
                  <c:v>8.5009813365805265E-2</c:v>
                </c:pt>
                <c:pt idx="4989">
                  <c:v>8.5113942121558539E-2</c:v>
                </c:pt>
                <c:pt idx="4990">
                  <c:v>8.5133798883006095E-2</c:v>
                </c:pt>
                <c:pt idx="4991">
                  <c:v>8.5180901274589882E-2</c:v>
                </c:pt>
                <c:pt idx="4992">
                  <c:v>8.5211259984177445E-2</c:v>
                </c:pt>
                <c:pt idx="4993">
                  <c:v>8.5248227549243438E-2</c:v>
                </c:pt>
                <c:pt idx="4994">
                  <c:v>8.5248588167356809E-2</c:v>
                </c:pt>
                <c:pt idx="4995">
                  <c:v>8.5263891964499683E-2</c:v>
                </c:pt>
                <c:pt idx="4996">
                  <c:v>8.5283180710438833E-2</c:v>
                </c:pt>
                <c:pt idx="4997">
                  <c:v>8.5287798544110727E-2</c:v>
                </c:pt>
                <c:pt idx="4998">
                  <c:v>8.5327072954633598E-2</c:v>
                </c:pt>
                <c:pt idx="4999">
                  <c:v>8.5347027088358507E-2</c:v>
                </c:pt>
                <c:pt idx="5000">
                  <c:v>8.5468522986879236E-2</c:v>
                </c:pt>
                <c:pt idx="5001">
                  <c:v>8.5481051333894609E-2</c:v>
                </c:pt>
                <c:pt idx="5002">
                  <c:v>8.550810400702602E-2</c:v>
                </c:pt>
                <c:pt idx="5003">
                  <c:v>8.5511613282359678E-2</c:v>
                </c:pt>
                <c:pt idx="5004">
                  <c:v>8.5559472880292642E-2</c:v>
                </c:pt>
                <c:pt idx="5005">
                  <c:v>8.5598744252431525E-2</c:v>
                </c:pt>
                <c:pt idx="5006">
                  <c:v>8.561020738249514E-2</c:v>
                </c:pt>
                <c:pt idx="5007">
                  <c:v>8.5624266209262556E-2</c:v>
                </c:pt>
                <c:pt idx="5008">
                  <c:v>8.5633247614693486E-2</c:v>
                </c:pt>
                <c:pt idx="5009">
                  <c:v>8.5650318653071267E-2</c:v>
                </c:pt>
                <c:pt idx="5010">
                  <c:v>8.5665064055866935E-2</c:v>
                </c:pt>
                <c:pt idx="5011">
                  <c:v>8.5667205092758492E-2</c:v>
                </c:pt>
                <c:pt idx="5012">
                  <c:v>8.5672151162384136E-2</c:v>
                </c:pt>
                <c:pt idx="5013">
                  <c:v>8.5676090221546541E-2</c:v>
                </c:pt>
                <c:pt idx="5014">
                  <c:v>8.5707507986806375E-2</c:v>
                </c:pt>
                <c:pt idx="5015">
                  <c:v>8.572159611594321E-2</c:v>
                </c:pt>
                <c:pt idx="5016">
                  <c:v>8.5728704088061436E-2</c:v>
                </c:pt>
                <c:pt idx="5017">
                  <c:v>8.5768833830136781E-2</c:v>
                </c:pt>
                <c:pt idx="5018">
                  <c:v>8.5800736284838974E-2</c:v>
                </c:pt>
                <c:pt idx="5019">
                  <c:v>8.5836174220796702E-2</c:v>
                </c:pt>
                <c:pt idx="5020">
                  <c:v>8.5897349507314091E-2</c:v>
                </c:pt>
                <c:pt idx="5021">
                  <c:v>8.5919909338134204E-2</c:v>
                </c:pt>
                <c:pt idx="5022">
                  <c:v>8.5952652210376845E-2</c:v>
                </c:pt>
                <c:pt idx="5023">
                  <c:v>8.5962499970293038E-2</c:v>
                </c:pt>
                <c:pt idx="5024">
                  <c:v>8.597963368010042E-2</c:v>
                </c:pt>
                <c:pt idx="5025">
                  <c:v>8.5997616344539729E-2</c:v>
                </c:pt>
                <c:pt idx="5026">
                  <c:v>8.6003674104118133E-2</c:v>
                </c:pt>
                <c:pt idx="5027">
                  <c:v>8.6029424863715453E-2</c:v>
                </c:pt>
                <c:pt idx="5028">
                  <c:v>8.605286344623253E-2</c:v>
                </c:pt>
                <c:pt idx="5029">
                  <c:v>8.6069323243400886E-2</c:v>
                </c:pt>
                <c:pt idx="5030">
                  <c:v>8.6128280821840209E-2</c:v>
                </c:pt>
                <c:pt idx="5031">
                  <c:v>8.6146484428922143E-2</c:v>
                </c:pt>
                <c:pt idx="5032">
                  <c:v>8.614708418541217E-2</c:v>
                </c:pt>
                <c:pt idx="5033">
                  <c:v>8.6243603355888654E-2</c:v>
                </c:pt>
                <c:pt idx="5034">
                  <c:v>8.6264324038133777E-2</c:v>
                </c:pt>
                <c:pt idx="5035">
                  <c:v>8.6271472381870051E-2</c:v>
                </c:pt>
                <c:pt idx="5036">
                  <c:v>8.6281712890299289E-2</c:v>
                </c:pt>
                <c:pt idx="5037">
                  <c:v>8.6294659704901022E-2</c:v>
                </c:pt>
                <c:pt idx="5038">
                  <c:v>8.6334541655376018E-2</c:v>
                </c:pt>
                <c:pt idx="5039">
                  <c:v>8.6343086253649171E-2</c:v>
                </c:pt>
                <c:pt idx="5040">
                  <c:v>8.6345491213908776E-2</c:v>
                </c:pt>
                <c:pt idx="5041">
                  <c:v>8.6391192177745157E-2</c:v>
                </c:pt>
                <c:pt idx="5042">
                  <c:v>8.6401584774087548E-2</c:v>
                </c:pt>
                <c:pt idx="5043">
                  <c:v>8.6445816726489877E-2</c:v>
                </c:pt>
                <c:pt idx="5044">
                  <c:v>8.6452149743705631E-2</c:v>
                </c:pt>
                <c:pt idx="5045">
                  <c:v>8.6461319611616849E-2</c:v>
                </c:pt>
                <c:pt idx="5046">
                  <c:v>8.6467034575239632E-2</c:v>
                </c:pt>
                <c:pt idx="5047">
                  <c:v>8.6535962619124662E-2</c:v>
                </c:pt>
                <c:pt idx="5048">
                  <c:v>8.6536452939262931E-2</c:v>
                </c:pt>
                <c:pt idx="5049">
                  <c:v>8.6557367780935923E-2</c:v>
                </c:pt>
                <c:pt idx="5050">
                  <c:v>8.6561369009964029E-2</c:v>
                </c:pt>
                <c:pt idx="5051">
                  <c:v>8.6594199634087321E-2</c:v>
                </c:pt>
                <c:pt idx="5052">
                  <c:v>8.6611745906556514E-2</c:v>
                </c:pt>
                <c:pt idx="5053">
                  <c:v>8.6649816792720769E-2</c:v>
                </c:pt>
                <c:pt idx="5054">
                  <c:v>8.6660598948950174E-2</c:v>
                </c:pt>
                <c:pt idx="5055">
                  <c:v>8.6730133739670645E-2</c:v>
                </c:pt>
                <c:pt idx="5056">
                  <c:v>8.6799769681541461E-2</c:v>
                </c:pt>
                <c:pt idx="5057">
                  <c:v>8.6806502029662003E-2</c:v>
                </c:pt>
                <c:pt idx="5058">
                  <c:v>8.6809365007986861E-2</c:v>
                </c:pt>
                <c:pt idx="5059">
                  <c:v>8.6839009038539805E-2</c:v>
                </c:pt>
                <c:pt idx="5060">
                  <c:v>8.6846005725267794E-2</c:v>
                </c:pt>
                <c:pt idx="5061">
                  <c:v>8.685641189454385E-2</c:v>
                </c:pt>
                <c:pt idx="5062">
                  <c:v>8.6868374018600925E-2</c:v>
                </c:pt>
                <c:pt idx="5063">
                  <c:v>8.6882583249316969E-2</c:v>
                </c:pt>
                <c:pt idx="5064">
                  <c:v>8.6927319270507342E-2</c:v>
                </c:pt>
                <c:pt idx="5065">
                  <c:v>8.6933603064535347E-2</c:v>
                </c:pt>
                <c:pt idx="5066">
                  <c:v>8.6966070527762618E-2</c:v>
                </c:pt>
                <c:pt idx="5067">
                  <c:v>8.7001222178771487E-2</c:v>
                </c:pt>
                <c:pt idx="5068">
                  <c:v>8.7020612456238489E-2</c:v>
                </c:pt>
                <c:pt idx="5069">
                  <c:v>8.708749068730226E-2</c:v>
                </c:pt>
                <c:pt idx="5070">
                  <c:v>8.7095171082961276E-2</c:v>
                </c:pt>
                <c:pt idx="5071">
                  <c:v>8.7105826526542307E-2</c:v>
                </c:pt>
                <c:pt idx="5072">
                  <c:v>8.7106421554352664E-2</c:v>
                </c:pt>
                <c:pt idx="5073">
                  <c:v>8.7130128665147355E-2</c:v>
                </c:pt>
                <c:pt idx="5074">
                  <c:v>8.716580055604406E-2</c:v>
                </c:pt>
                <c:pt idx="5075">
                  <c:v>8.7167597286931464E-2</c:v>
                </c:pt>
                <c:pt idx="5076">
                  <c:v>8.718140270343655E-2</c:v>
                </c:pt>
                <c:pt idx="5077">
                  <c:v>8.7240777202290509E-2</c:v>
                </c:pt>
                <c:pt idx="5078">
                  <c:v>8.725016617576653E-2</c:v>
                </c:pt>
                <c:pt idx="5079">
                  <c:v>8.7255908022149553E-2</c:v>
                </c:pt>
                <c:pt idx="5080">
                  <c:v>8.7257080311352153E-2</c:v>
                </c:pt>
                <c:pt idx="5081">
                  <c:v>8.7371855587877523E-2</c:v>
                </c:pt>
                <c:pt idx="5082">
                  <c:v>8.7372946324827838E-2</c:v>
                </c:pt>
                <c:pt idx="5083">
                  <c:v>8.740876894010996E-2</c:v>
                </c:pt>
                <c:pt idx="5084">
                  <c:v>8.7421134284242585E-2</c:v>
                </c:pt>
                <c:pt idx="5085">
                  <c:v>8.7431260307103464E-2</c:v>
                </c:pt>
                <c:pt idx="5086">
                  <c:v>8.7435356785055873E-2</c:v>
                </c:pt>
                <c:pt idx="5087">
                  <c:v>8.746772314736373E-2</c:v>
                </c:pt>
                <c:pt idx="5088">
                  <c:v>8.751533559299185E-2</c:v>
                </c:pt>
                <c:pt idx="5089">
                  <c:v>8.753658327808167E-2</c:v>
                </c:pt>
                <c:pt idx="5090">
                  <c:v>8.7572366977538785E-2</c:v>
                </c:pt>
                <c:pt idx="5091">
                  <c:v>8.7593290427637083E-2</c:v>
                </c:pt>
                <c:pt idx="5092">
                  <c:v>8.7600884958009662E-2</c:v>
                </c:pt>
                <c:pt idx="5093">
                  <c:v>8.7613849812232969E-2</c:v>
                </c:pt>
                <c:pt idx="5094">
                  <c:v>8.763609869949307E-2</c:v>
                </c:pt>
                <c:pt idx="5095">
                  <c:v>8.7644119123550412E-2</c:v>
                </c:pt>
                <c:pt idx="5096">
                  <c:v>8.7644520403239223E-2</c:v>
                </c:pt>
                <c:pt idx="5097">
                  <c:v>8.7647510813303464E-2</c:v>
                </c:pt>
                <c:pt idx="5098">
                  <c:v>8.7673689723168025E-2</c:v>
                </c:pt>
                <c:pt idx="5099">
                  <c:v>8.7731849866611089E-2</c:v>
                </c:pt>
                <c:pt idx="5100">
                  <c:v>8.7772661266431129E-2</c:v>
                </c:pt>
                <c:pt idx="5101">
                  <c:v>8.7785736601023512E-2</c:v>
                </c:pt>
                <c:pt idx="5102">
                  <c:v>8.7809586724060917E-2</c:v>
                </c:pt>
                <c:pt idx="5103">
                  <c:v>8.7828722897882461E-2</c:v>
                </c:pt>
                <c:pt idx="5104">
                  <c:v>8.7838368889452845E-2</c:v>
                </c:pt>
                <c:pt idx="5105">
                  <c:v>8.7840289884127509E-2</c:v>
                </c:pt>
                <c:pt idx="5106">
                  <c:v>8.7907991359862825E-2</c:v>
                </c:pt>
                <c:pt idx="5107">
                  <c:v>8.7910222165152652E-2</c:v>
                </c:pt>
                <c:pt idx="5108">
                  <c:v>8.7929516538686192E-2</c:v>
                </c:pt>
                <c:pt idx="5109">
                  <c:v>8.8004589089125673E-2</c:v>
                </c:pt>
                <c:pt idx="5110">
                  <c:v>8.8005891842272366E-2</c:v>
                </c:pt>
                <c:pt idx="5111">
                  <c:v>8.8029903758984673E-2</c:v>
                </c:pt>
                <c:pt idx="5112">
                  <c:v>8.8077071982974653E-2</c:v>
                </c:pt>
                <c:pt idx="5113">
                  <c:v>8.8082460876051982E-2</c:v>
                </c:pt>
                <c:pt idx="5114">
                  <c:v>8.8125575660041644E-2</c:v>
                </c:pt>
                <c:pt idx="5115">
                  <c:v>8.8127895518822497E-2</c:v>
                </c:pt>
                <c:pt idx="5116">
                  <c:v>8.8167620005505487E-2</c:v>
                </c:pt>
                <c:pt idx="5117">
                  <c:v>8.818793464273722E-2</c:v>
                </c:pt>
                <c:pt idx="5118">
                  <c:v>8.8195515936214219E-2</c:v>
                </c:pt>
                <c:pt idx="5119">
                  <c:v>8.8227870866484093E-2</c:v>
                </c:pt>
                <c:pt idx="5120">
                  <c:v>8.8230761705845318E-2</c:v>
                </c:pt>
                <c:pt idx="5121">
                  <c:v>8.8234162522060844E-2</c:v>
                </c:pt>
                <c:pt idx="5122">
                  <c:v>8.8251617672568727E-2</c:v>
                </c:pt>
                <c:pt idx="5123">
                  <c:v>8.8267420220732307E-2</c:v>
                </c:pt>
                <c:pt idx="5124">
                  <c:v>8.8308832674050208E-2</c:v>
                </c:pt>
                <c:pt idx="5125">
                  <c:v>8.8310356132620393E-2</c:v>
                </c:pt>
                <c:pt idx="5126">
                  <c:v>8.8323689747544787E-2</c:v>
                </c:pt>
                <c:pt idx="5127">
                  <c:v>8.8332758455333726E-2</c:v>
                </c:pt>
                <c:pt idx="5128">
                  <c:v>8.8365893033828247E-2</c:v>
                </c:pt>
                <c:pt idx="5129">
                  <c:v>8.8379863102564515E-2</c:v>
                </c:pt>
                <c:pt idx="5130">
                  <c:v>8.8393549552823858E-2</c:v>
                </c:pt>
                <c:pt idx="5131">
                  <c:v>8.8395705968499216E-2</c:v>
                </c:pt>
                <c:pt idx="5132">
                  <c:v>8.8442252030299651E-2</c:v>
                </c:pt>
                <c:pt idx="5133">
                  <c:v>8.8452267359373504E-2</c:v>
                </c:pt>
                <c:pt idx="5134">
                  <c:v>8.8472328702891678E-2</c:v>
                </c:pt>
                <c:pt idx="5135">
                  <c:v>8.8476837041839396E-2</c:v>
                </c:pt>
                <c:pt idx="5136">
                  <c:v>8.8484291632044521E-2</c:v>
                </c:pt>
                <c:pt idx="5137">
                  <c:v>8.8485533593448684E-2</c:v>
                </c:pt>
                <c:pt idx="5138">
                  <c:v>8.8537850496375858E-2</c:v>
                </c:pt>
                <c:pt idx="5139">
                  <c:v>8.8539416371978152E-2</c:v>
                </c:pt>
                <c:pt idx="5140">
                  <c:v>8.8565841831094616E-2</c:v>
                </c:pt>
                <c:pt idx="5141">
                  <c:v>8.8567944001290311E-2</c:v>
                </c:pt>
                <c:pt idx="5142">
                  <c:v>8.8637394944271364E-2</c:v>
                </c:pt>
                <c:pt idx="5143">
                  <c:v>8.8666767588983397E-2</c:v>
                </c:pt>
                <c:pt idx="5144">
                  <c:v>8.8669072837505247E-2</c:v>
                </c:pt>
                <c:pt idx="5145">
                  <c:v>8.868915615505224E-2</c:v>
                </c:pt>
                <c:pt idx="5146">
                  <c:v>8.8694733209687016E-2</c:v>
                </c:pt>
                <c:pt idx="5147">
                  <c:v>8.8722136859376688E-2</c:v>
                </c:pt>
                <c:pt idx="5148">
                  <c:v>8.8769373213124947E-2</c:v>
                </c:pt>
                <c:pt idx="5149">
                  <c:v>8.879667526957058E-2</c:v>
                </c:pt>
                <c:pt idx="5150">
                  <c:v>8.8800581132054024E-2</c:v>
                </c:pt>
                <c:pt idx="5151">
                  <c:v>8.8802451736155863E-2</c:v>
                </c:pt>
                <c:pt idx="5152">
                  <c:v>8.8815998781198502E-2</c:v>
                </c:pt>
                <c:pt idx="5153">
                  <c:v>8.8863565156326541E-2</c:v>
                </c:pt>
                <c:pt idx="5154">
                  <c:v>8.8870238643661725E-2</c:v>
                </c:pt>
                <c:pt idx="5155">
                  <c:v>8.8880542566541987E-2</c:v>
                </c:pt>
                <c:pt idx="5156">
                  <c:v>8.8925031474939242E-2</c:v>
                </c:pt>
                <c:pt idx="5157">
                  <c:v>8.8993081853924183E-2</c:v>
                </c:pt>
                <c:pt idx="5158">
                  <c:v>8.9017412078716829E-2</c:v>
                </c:pt>
                <c:pt idx="5159">
                  <c:v>8.9043086117877701E-2</c:v>
                </c:pt>
                <c:pt idx="5160">
                  <c:v>8.905887591386108E-2</c:v>
                </c:pt>
                <c:pt idx="5161">
                  <c:v>8.9069386471377854E-2</c:v>
                </c:pt>
                <c:pt idx="5162">
                  <c:v>8.9076929893294077E-2</c:v>
                </c:pt>
                <c:pt idx="5163">
                  <c:v>8.9214384803854241E-2</c:v>
                </c:pt>
                <c:pt idx="5164">
                  <c:v>8.9226012083715389E-2</c:v>
                </c:pt>
                <c:pt idx="5165">
                  <c:v>8.9293431701318315E-2</c:v>
                </c:pt>
                <c:pt idx="5166">
                  <c:v>8.933115302729111E-2</c:v>
                </c:pt>
                <c:pt idx="5167">
                  <c:v>8.9344690024793172E-2</c:v>
                </c:pt>
                <c:pt idx="5168">
                  <c:v>8.9354021369299819E-2</c:v>
                </c:pt>
                <c:pt idx="5169">
                  <c:v>8.9398491693423621E-2</c:v>
                </c:pt>
                <c:pt idx="5170">
                  <c:v>8.9437679890298272E-2</c:v>
                </c:pt>
                <c:pt idx="5171">
                  <c:v>8.9482945984930451E-2</c:v>
                </c:pt>
                <c:pt idx="5172">
                  <c:v>8.9535237382976529E-2</c:v>
                </c:pt>
                <c:pt idx="5173">
                  <c:v>8.9557264867484054E-2</c:v>
                </c:pt>
                <c:pt idx="5174">
                  <c:v>8.9603850611386759E-2</c:v>
                </c:pt>
                <c:pt idx="5175">
                  <c:v>8.9610333308425272E-2</c:v>
                </c:pt>
                <c:pt idx="5176">
                  <c:v>8.9626199755656222E-2</c:v>
                </c:pt>
                <c:pt idx="5177">
                  <c:v>8.9628918390067591E-2</c:v>
                </c:pt>
                <c:pt idx="5178">
                  <c:v>8.9649632655455003E-2</c:v>
                </c:pt>
                <c:pt idx="5179">
                  <c:v>8.9675188852970322E-2</c:v>
                </c:pt>
                <c:pt idx="5180">
                  <c:v>8.9696646998412621E-2</c:v>
                </c:pt>
                <c:pt idx="5181">
                  <c:v>8.9697564449030098E-2</c:v>
                </c:pt>
                <c:pt idx="5182">
                  <c:v>8.9749478394595794E-2</c:v>
                </c:pt>
                <c:pt idx="5183">
                  <c:v>8.9765486892023683E-2</c:v>
                </c:pt>
                <c:pt idx="5184">
                  <c:v>8.9768977009799134E-2</c:v>
                </c:pt>
                <c:pt idx="5185">
                  <c:v>8.9801001841172345E-2</c:v>
                </c:pt>
                <c:pt idx="5186">
                  <c:v>8.9834547511868479E-2</c:v>
                </c:pt>
                <c:pt idx="5187">
                  <c:v>8.9836860540343677E-2</c:v>
                </c:pt>
                <c:pt idx="5188">
                  <c:v>8.9879952082098091E-2</c:v>
                </c:pt>
                <c:pt idx="5189">
                  <c:v>8.9936760461129639E-2</c:v>
                </c:pt>
                <c:pt idx="5190">
                  <c:v>8.9957348980345797E-2</c:v>
                </c:pt>
                <c:pt idx="5191">
                  <c:v>8.9959349781051356E-2</c:v>
                </c:pt>
                <c:pt idx="5192">
                  <c:v>8.9994067773642383E-2</c:v>
                </c:pt>
                <c:pt idx="5193">
                  <c:v>8.999880190291365E-2</c:v>
                </c:pt>
                <c:pt idx="5194">
                  <c:v>9.0001670298448078E-2</c:v>
                </c:pt>
                <c:pt idx="5195">
                  <c:v>9.0013752466225672E-2</c:v>
                </c:pt>
                <c:pt idx="5196">
                  <c:v>9.0025031942873257E-2</c:v>
                </c:pt>
                <c:pt idx="5197">
                  <c:v>9.0034906501081036E-2</c:v>
                </c:pt>
                <c:pt idx="5198">
                  <c:v>9.003694530325812E-2</c:v>
                </c:pt>
                <c:pt idx="5199">
                  <c:v>9.0038349129995643E-2</c:v>
                </c:pt>
                <c:pt idx="5200">
                  <c:v>9.0039421587974289E-2</c:v>
                </c:pt>
                <c:pt idx="5201">
                  <c:v>9.0065195052129621E-2</c:v>
                </c:pt>
                <c:pt idx="5202">
                  <c:v>9.0075001862621074E-2</c:v>
                </c:pt>
                <c:pt idx="5203">
                  <c:v>9.0078776220148926E-2</c:v>
                </c:pt>
                <c:pt idx="5204">
                  <c:v>9.0095511474509227E-2</c:v>
                </c:pt>
                <c:pt idx="5205">
                  <c:v>9.011928434434946E-2</c:v>
                </c:pt>
                <c:pt idx="5206">
                  <c:v>9.0220252208956797E-2</c:v>
                </c:pt>
                <c:pt idx="5207">
                  <c:v>9.0313925405677509E-2</c:v>
                </c:pt>
                <c:pt idx="5208">
                  <c:v>9.0314007209624902E-2</c:v>
                </c:pt>
                <c:pt idx="5209">
                  <c:v>9.0364440085998421E-2</c:v>
                </c:pt>
                <c:pt idx="5210">
                  <c:v>9.0376637745282151E-2</c:v>
                </c:pt>
                <c:pt idx="5211">
                  <c:v>9.0377181031612075E-2</c:v>
                </c:pt>
                <c:pt idx="5212">
                  <c:v>9.0391167877040157E-2</c:v>
                </c:pt>
                <c:pt idx="5213">
                  <c:v>9.0402292904553594E-2</c:v>
                </c:pt>
                <c:pt idx="5214">
                  <c:v>9.0472204812562795E-2</c:v>
                </c:pt>
                <c:pt idx="5215">
                  <c:v>9.0479325519920994E-2</c:v>
                </c:pt>
                <c:pt idx="5216">
                  <c:v>9.0498391899160424E-2</c:v>
                </c:pt>
                <c:pt idx="5217">
                  <c:v>9.0528414597692564E-2</c:v>
                </c:pt>
                <c:pt idx="5218">
                  <c:v>9.0545227042565291E-2</c:v>
                </c:pt>
                <c:pt idx="5219">
                  <c:v>9.055096734626189E-2</c:v>
                </c:pt>
                <c:pt idx="5220">
                  <c:v>9.0588622614897529E-2</c:v>
                </c:pt>
                <c:pt idx="5221">
                  <c:v>9.0599098360250707E-2</c:v>
                </c:pt>
                <c:pt idx="5222">
                  <c:v>9.061579393615049E-2</c:v>
                </c:pt>
                <c:pt idx="5223">
                  <c:v>9.0634063371600737E-2</c:v>
                </c:pt>
                <c:pt idx="5224">
                  <c:v>9.0643520534120947E-2</c:v>
                </c:pt>
                <c:pt idx="5225">
                  <c:v>9.0667246380812472E-2</c:v>
                </c:pt>
                <c:pt idx="5226">
                  <c:v>9.0670458138912169E-2</c:v>
                </c:pt>
                <c:pt idx="5227">
                  <c:v>9.0798738127816359E-2</c:v>
                </c:pt>
                <c:pt idx="5228">
                  <c:v>9.0802996040068695E-2</c:v>
                </c:pt>
                <c:pt idx="5229">
                  <c:v>9.0850996567783504E-2</c:v>
                </c:pt>
                <c:pt idx="5230">
                  <c:v>9.0855119259811268E-2</c:v>
                </c:pt>
                <c:pt idx="5231">
                  <c:v>9.1020478181074838E-2</c:v>
                </c:pt>
                <c:pt idx="5232">
                  <c:v>9.1048331383200232E-2</c:v>
                </c:pt>
                <c:pt idx="5233">
                  <c:v>9.1080568303550269E-2</c:v>
                </c:pt>
                <c:pt idx="5234">
                  <c:v>9.109221019314484E-2</c:v>
                </c:pt>
                <c:pt idx="5235">
                  <c:v>9.1099212085910208E-2</c:v>
                </c:pt>
                <c:pt idx="5236">
                  <c:v>9.1116151387731881E-2</c:v>
                </c:pt>
                <c:pt idx="5237">
                  <c:v>9.1181137634454901E-2</c:v>
                </c:pt>
                <c:pt idx="5238">
                  <c:v>9.1185619311856314E-2</c:v>
                </c:pt>
                <c:pt idx="5239">
                  <c:v>9.1222764498936959E-2</c:v>
                </c:pt>
                <c:pt idx="5240">
                  <c:v>9.1229044046867935E-2</c:v>
                </c:pt>
                <c:pt idx="5241">
                  <c:v>9.1292850704047579E-2</c:v>
                </c:pt>
                <c:pt idx="5242">
                  <c:v>9.1350071610077688E-2</c:v>
                </c:pt>
                <c:pt idx="5243">
                  <c:v>9.1370784497196267E-2</c:v>
                </c:pt>
                <c:pt idx="5244">
                  <c:v>9.1395045375156636E-2</c:v>
                </c:pt>
                <c:pt idx="5245">
                  <c:v>9.1432013152445757E-2</c:v>
                </c:pt>
                <c:pt idx="5246">
                  <c:v>9.1508322914658935E-2</c:v>
                </c:pt>
                <c:pt idx="5247">
                  <c:v>9.1540282975806075E-2</c:v>
                </c:pt>
                <c:pt idx="5248">
                  <c:v>9.1545116037066832E-2</c:v>
                </c:pt>
                <c:pt idx="5249">
                  <c:v>9.1672351887182035E-2</c:v>
                </c:pt>
                <c:pt idx="5250">
                  <c:v>9.168691929417494E-2</c:v>
                </c:pt>
                <c:pt idx="5251">
                  <c:v>9.1719781416052193E-2</c:v>
                </c:pt>
                <c:pt idx="5252">
                  <c:v>9.1721977086199225E-2</c:v>
                </c:pt>
                <c:pt idx="5253">
                  <c:v>9.1749995676006391E-2</c:v>
                </c:pt>
                <c:pt idx="5254">
                  <c:v>9.1798886050794115E-2</c:v>
                </c:pt>
                <c:pt idx="5255">
                  <c:v>9.1803415797315768E-2</c:v>
                </c:pt>
                <c:pt idx="5256">
                  <c:v>9.1827078382182625E-2</c:v>
                </c:pt>
                <c:pt idx="5257">
                  <c:v>9.1879492813279562E-2</c:v>
                </c:pt>
                <c:pt idx="5258">
                  <c:v>9.1981537021154081E-2</c:v>
                </c:pt>
                <c:pt idx="5259">
                  <c:v>9.2006690345234787E-2</c:v>
                </c:pt>
                <c:pt idx="5260">
                  <c:v>9.207657889762233E-2</c:v>
                </c:pt>
                <c:pt idx="5261">
                  <c:v>9.2093726444002932E-2</c:v>
                </c:pt>
                <c:pt idx="5262">
                  <c:v>9.2163556296708027E-2</c:v>
                </c:pt>
                <c:pt idx="5263">
                  <c:v>9.2211116690925854E-2</c:v>
                </c:pt>
                <c:pt idx="5264">
                  <c:v>9.2232303741806243E-2</c:v>
                </c:pt>
                <c:pt idx="5265">
                  <c:v>9.2294561449485446E-2</c:v>
                </c:pt>
                <c:pt idx="5266">
                  <c:v>9.2295252660580029E-2</c:v>
                </c:pt>
                <c:pt idx="5267">
                  <c:v>9.2300439120936328E-2</c:v>
                </c:pt>
                <c:pt idx="5268">
                  <c:v>9.2309960241493405E-2</c:v>
                </c:pt>
                <c:pt idx="5269">
                  <c:v>9.2314491143730137E-2</c:v>
                </c:pt>
                <c:pt idx="5270">
                  <c:v>9.2372207255619454E-2</c:v>
                </c:pt>
                <c:pt idx="5271">
                  <c:v>9.2398357814702736E-2</c:v>
                </c:pt>
                <c:pt idx="5272">
                  <c:v>9.2474787564850391E-2</c:v>
                </c:pt>
                <c:pt idx="5273">
                  <c:v>9.2519469959590817E-2</c:v>
                </c:pt>
                <c:pt idx="5274">
                  <c:v>9.2589100402377777E-2</c:v>
                </c:pt>
                <c:pt idx="5275">
                  <c:v>9.2627119907345179E-2</c:v>
                </c:pt>
                <c:pt idx="5276">
                  <c:v>9.2661259276255015E-2</c:v>
                </c:pt>
                <c:pt idx="5277">
                  <c:v>9.2669983952696322E-2</c:v>
                </c:pt>
                <c:pt idx="5278">
                  <c:v>9.2694577500798125E-2</c:v>
                </c:pt>
                <c:pt idx="5279">
                  <c:v>9.2703407034053775E-2</c:v>
                </c:pt>
                <c:pt idx="5280">
                  <c:v>9.2731018794429021E-2</c:v>
                </c:pt>
                <c:pt idx="5281">
                  <c:v>9.2764839670714361E-2</c:v>
                </c:pt>
                <c:pt idx="5282">
                  <c:v>9.2818821202566237E-2</c:v>
                </c:pt>
                <c:pt idx="5283">
                  <c:v>9.2827372640559291E-2</c:v>
                </c:pt>
                <c:pt idx="5284">
                  <c:v>9.2851118582485848E-2</c:v>
                </c:pt>
                <c:pt idx="5285">
                  <c:v>9.2855185168486232E-2</c:v>
                </c:pt>
                <c:pt idx="5286">
                  <c:v>9.2860017181587429E-2</c:v>
                </c:pt>
                <c:pt idx="5287">
                  <c:v>9.2876502074178191E-2</c:v>
                </c:pt>
                <c:pt idx="5288">
                  <c:v>9.2940843952327379E-2</c:v>
                </c:pt>
                <c:pt idx="5289">
                  <c:v>9.2972451765793496E-2</c:v>
                </c:pt>
                <c:pt idx="5290">
                  <c:v>9.2985897402505735E-2</c:v>
                </c:pt>
                <c:pt idx="5291">
                  <c:v>9.298720118913395E-2</c:v>
                </c:pt>
                <c:pt idx="5292">
                  <c:v>9.3005362120524682E-2</c:v>
                </c:pt>
                <c:pt idx="5293">
                  <c:v>9.3031545642606739E-2</c:v>
                </c:pt>
                <c:pt idx="5294">
                  <c:v>9.3074081392272801E-2</c:v>
                </c:pt>
                <c:pt idx="5295">
                  <c:v>9.3142156595321213E-2</c:v>
                </c:pt>
                <c:pt idx="5296">
                  <c:v>9.3193823157692091E-2</c:v>
                </c:pt>
                <c:pt idx="5297">
                  <c:v>9.3201199788649491E-2</c:v>
                </c:pt>
                <c:pt idx="5298">
                  <c:v>9.3202481528131598E-2</c:v>
                </c:pt>
                <c:pt idx="5299">
                  <c:v>9.3221035390169016E-2</c:v>
                </c:pt>
                <c:pt idx="5300">
                  <c:v>9.3253526460001623E-2</c:v>
                </c:pt>
                <c:pt idx="5301">
                  <c:v>9.3257520894648005E-2</c:v>
                </c:pt>
                <c:pt idx="5302">
                  <c:v>9.325850374859157E-2</c:v>
                </c:pt>
                <c:pt idx="5303">
                  <c:v>9.330812299133151E-2</c:v>
                </c:pt>
                <c:pt idx="5304">
                  <c:v>9.3325822568928629E-2</c:v>
                </c:pt>
                <c:pt idx="5305">
                  <c:v>9.3345254159122648E-2</c:v>
                </c:pt>
                <c:pt idx="5306">
                  <c:v>9.3385174080018674E-2</c:v>
                </c:pt>
                <c:pt idx="5307">
                  <c:v>9.3419237491463525E-2</c:v>
                </c:pt>
                <c:pt idx="5308">
                  <c:v>9.3437955408054441E-2</c:v>
                </c:pt>
                <c:pt idx="5309">
                  <c:v>9.3442041933731179E-2</c:v>
                </c:pt>
                <c:pt idx="5310">
                  <c:v>9.3483683144744756E-2</c:v>
                </c:pt>
                <c:pt idx="5311">
                  <c:v>9.3518913415074678E-2</c:v>
                </c:pt>
                <c:pt idx="5312">
                  <c:v>9.3546683934206287E-2</c:v>
                </c:pt>
                <c:pt idx="5313">
                  <c:v>9.3627048120610068E-2</c:v>
                </c:pt>
                <c:pt idx="5314">
                  <c:v>9.362745068037337E-2</c:v>
                </c:pt>
                <c:pt idx="5315">
                  <c:v>9.363117549203559E-2</c:v>
                </c:pt>
                <c:pt idx="5316">
                  <c:v>9.3648130338079394E-2</c:v>
                </c:pt>
                <c:pt idx="5317">
                  <c:v>9.3669300421181934E-2</c:v>
                </c:pt>
                <c:pt idx="5318">
                  <c:v>9.3673807827390432E-2</c:v>
                </c:pt>
                <c:pt idx="5319">
                  <c:v>9.3696756974702478E-2</c:v>
                </c:pt>
                <c:pt idx="5320">
                  <c:v>9.3701304313047462E-2</c:v>
                </c:pt>
                <c:pt idx="5321">
                  <c:v>9.3708346638391005E-2</c:v>
                </c:pt>
                <c:pt idx="5322">
                  <c:v>9.378337132737613E-2</c:v>
                </c:pt>
                <c:pt idx="5323">
                  <c:v>9.3800395281272264E-2</c:v>
                </c:pt>
                <c:pt idx="5324">
                  <c:v>9.3830102995039688E-2</c:v>
                </c:pt>
                <c:pt idx="5325">
                  <c:v>9.3853983788209749E-2</c:v>
                </c:pt>
                <c:pt idx="5326">
                  <c:v>9.394198413255106E-2</c:v>
                </c:pt>
                <c:pt idx="5327">
                  <c:v>9.3990776388266584E-2</c:v>
                </c:pt>
                <c:pt idx="5328">
                  <c:v>9.4056860879390136E-2</c:v>
                </c:pt>
                <c:pt idx="5329">
                  <c:v>9.4058977721628079E-2</c:v>
                </c:pt>
                <c:pt idx="5330">
                  <c:v>9.4064161826353576E-2</c:v>
                </c:pt>
                <c:pt idx="5331">
                  <c:v>9.4080035047041655E-2</c:v>
                </c:pt>
                <c:pt idx="5332">
                  <c:v>9.4083027167280342E-2</c:v>
                </c:pt>
                <c:pt idx="5333">
                  <c:v>9.4084316545717028E-2</c:v>
                </c:pt>
                <c:pt idx="5334">
                  <c:v>9.4089341494203449E-2</c:v>
                </c:pt>
                <c:pt idx="5335">
                  <c:v>9.4140262313268774E-2</c:v>
                </c:pt>
                <c:pt idx="5336">
                  <c:v>9.4167010009641228E-2</c:v>
                </c:pt>
                <c:pt idx="5337">
                  <c:v>9.4205699349645844E-2</c:v>
                </c:pt>
                <c:pt idx="5338">
                  <c:v>9.4252054693289233E-2</c:v>
                </c:pt>
                <c:pt idx="5339">
                  <c:v>9.4259171348245019E-2</c:v>
                </c:pt>
                <c:pt idx="5340">
                  <c:v>9.4279571071017143E-2</c:v>
                </c:pt>
                <c:pt idx="5341">
                  <c:v>9.4322647640949775E-2</c:v>
                </c:pt>
                <c:pt idx="5342">
                  <c:v>9.4359186119459704E-2</c:v>
                </c:pt>
                <c:pt idx="5343">
                  <c:v>9.4414082799986421E-2</c:v>
                </c:pt>
                <c:pt idx="5344">
                  <c:v>9.444040038534629E-2</c:v>
                </c:pt>
                <c:pt idx="5345">
                  <c:v>9.4496353764982111E-2</c:v>
                </c:pt>
                <c:pt idx="5346">
                  <c:v>9.4499909893701384E-2</c:v>
                </c:pt>
                <c:pt idx="5347">
                  <c:v>9.4536710277965508E-2</c:v>
                </c:pt>
                <c:pt idx="5348">
                  <c:v>9.4578363902541485E-2</c:v>
                </c:pt>
                <c:pt idx="5349">
                  <c:v>9.4587882432229931E-2</c:v>
                </c:pt>
                <c:pt idx="5350">
                  <c:v>9.4611743603396192E-2</c:v>
                </c:pt>
                <c:pt idx="5351">
                  <c:v>9.4717408353626187E-2</c:v>
                </c:pt>
                <c:pt idx="5352">
                  <c:v>9.4753685041975011E-2</c:v>
                </c:pt>
                <c:pt idx="5353">
                  <c:v>9.4757112436308688E-2</c:v>
                </c:pt>
                <c:pt idx="5354">
                  <c:v>9.4792014969635963E-2</c:v>
                </c:pt>
                <c:pt idx="5355">
                  <c:v>9.4800616887150024E-2</c:v>
                </c:pt>
                <c:pt idx="5356">
                  <c:v>9.4822442998255152E-2</c:v>
                </c:pt>
                <c:pt idx="5357">
                  <c:v>9.4841787562010005E-2</c:v>
                </c:pt>
                <c:pt idx="5358">
                  <c:v>9.4868425077716756E-2</c:v>
                </c:pt>
                <c:pt idx="5359">
                  <c:v>9.4907238367379021E-2</c:v>
                </c:pt>
                <c:pt idx="5360">
                  <c:v>9.4946820092563389E-2</c:v>
                </c:pt>
                <c:pt idx="5361">
                  <c:v>9.4988522178395929E-2</c:v>
                </c:pt>
                <c:pt idx="5362">
                  <c:v>9.5018876645231565E-2</c:v>
                </c:pt>
                <c:pt idx="5363">
                  <c:v>9.5053652760292984E-2</c:v>
                </c:pt>
                <c:pt idx="5364">
                  <c:v>9.50587166257848E-2</c:v>
                </c:pt>
                <c:pt idx="5365">
                  <c:v>9.5070169506046742E-2</c:v>
                </c:pt>
                <c:pt idx="5366">
                  <c:v>9.5075651354447954E-2</c:v>
                </c:pt>
                <c:pt idx="5367">
                  <c:v>9.5160302900489047E-2</c:v>
                </c:pt>
                <c:pt idx="5368">
                  <c:v>9.5201046509827414E-2</c:v>
                </c:pt>
                <c:pt idx="5369">
                  <c:v>9.5205561745982603E-2</c:v>
                </c:pt>
                <c:pt idx="5370">
                  <c:v>9.5268343833100344E-2</c:v>
                </c:pt>
                <c:pt idx="5371">
                  <c:v>9.5290557846873902E-2</c:v>
                </c:pt>
                <c:pt idx="5372">
                  <c:v>9.5294124371255062E-2</c:v>
                </c:pt>
                <c:pt idx="5373">
                  <c:v>9.531516286660513E-2</c:v>
                </c:pt>
                <c:pt idx="5374">
                  <c:v>9.5324337372388435E-2</c:v>
                </c:pt>
                <c:pt idx="5375">
                  <c:v>9.5349467603539129E-2</c:v>
                </c:pt>
                <c:pt idx="5376">
                  <c:v>9.5372183067587546E-2</c:v>
                </c:pt>
                <c:pt idx="5377">
                  <c:v>9.5373469765438035E-2</c:v>
                </c:pt>
                <c:pt idx="5378">
                  <c:v>9.5428555592718789E-2</c:v>
                </c:pt>
                <c:pt idx="5379">
                  <c:v>9.5451166597859904E-2</c:v>
                </c:pt>
                <c:pt idx="5380">
                  <c:v>9.5456887465202866E-2</c:v>
                </c:pt>
                <c:pt idx="5381">
                  <c:v>9.5555898545997886E-2</c:v>
                </c:pt>
                <c:pt idx="5382">
                  <c:v>9.5579431619234434E-2</c:v>
                </c:pt>
                <c:pt idx="5383">
                  <c:v>9.5593319568748614E-2</c:v>
                </c:pt>
                <c:pt idx="5384">
                  <c:v>9.5600167199119568E-2</c:v>
                </c:pt>
                <c:pt idx="5385">
                  <c:v>9.5605406659381886E-2</c:v>
                </c:pt>
                <c:pt idx="5386">
                  <c:v>9.5639149832588366E-2</c:v>
                </c:pt>
                <c:pt idx="5387">
                  <c:v>9.5658911133779112E-2</c:v>
                </c:pt>
                <c:pt idx="5388">
                  <c:v>9.5684401710904865E-2</c:v>
                </c:pt>
                <c:pt idx="5389">
                  <c:v>9.5687656644850572E-2</c:v>
                </c:pt>
                <c:pt idx="5390">
                  <c:v>9.5698332764114102E-2</c:v>
                </c:pt>
                <c:pt idx="5391">
                  <c:v>9.5711700320229465E-2</c:v>
                </c:pt>
                <c:pt idx="5392">
                  <c:v>9.571623826700737E-2</c:v>
                </c:pt>
                <c:pt idx="5393">
                  <c:v>9.5779675976161993E-2</c:v>
                </c:pt>
                <c:pt idx="5394">
                  <c:v>9.5815759230173603E-2</c:v>
                </c:pt>
                <c:pt idx="5395">
                  <c:v>9.581746021711024E-2</c:v>
                </c:pt>
                <c:pt idx="5396">
                  <c:v>9.581871178908985E-2</c:v>
                </c:pt>
                <c:pt idx="5397">
                  <c:v>9.5843510919560337E-2</c:v>
                </c:pt>
                <c:pt idx="5398">
                  <c:v>9.5843587942848085E-2</c:v>
                </c:pt>
                <c:pt idx="5399">
                  <c:v>9.5871123033605121E-2</c:v>
                </c:pt>
                <c:pt idx="5400">
                  <c:v>9.5894923052641801E-2</c:v>
                </c:pt>
                <c:pt idx="5401">
                  <c:v>9.5968545861098153E-2</c:v>
                </c:pt>
                <c:pt idx="5402">
                  <c:v>9.5968892629769709E-2</c:v>
                </c:pt>
                <c:pt idx="5403">
                  <c:v>9.5980082627246333E-2</c:v>
                </c:pt>
                <c:pt idx="5404">
                  <c:v>9.5980264990723096E-2</c:v>
                </c:pt>
                <c:pt idx="5405">
                  <c:v>9.6097554494453119E-2</c:v>
                </c:pt>
                <c:pt idx="5406">
                  <c:v>9.6126531442047192E-2</c:v>
                </c:pt>
                <c:pt idx="5407">
                  <c:v>9.6174381675884213E-2</c:v>
                </c:pt>
                <c:pt idx="5408">
                  <c:v>9.6178971679611092E-2</c:v>
                </c:pt>
                <c:pt idx="5409">
                  <c:v>9.6215732108606788E-2</c:v>
                </c:pt>
                <c:pt idx="5410">
                  <c:v>9.6273346769778056E-2</c:v>
                </c:pt>
                <c:pt idx="5411">
                  <c:v>9.6284081702145308E-2</c:v>
                </c:pt>
                <c:pt idx="5412">
                  <c:v>9.6290764406410156E-2</c:v>
                </c:pt>
                <c:pt idx="5413">
                  <c:v>9.629908144868371E-2</c:v>
                </c:pt>
                <c:pt idx="5414">
                  <c:v>9.6401819916365872E-2</c:v>
                </c:pt>
                <c:pt idx="5415">
                  <c:v>9.643277847920495E-2</c:v>
                </c:pt>
                <c:pt idx="5416">
                  <c:v>9.643680270916688E-2</c:v>
                </c:pt>
                <c:pt idx="5417">
                  <c:v>9.6451072582729891E-2</c:v>
                </c:pt>
                <c:pt idx="5418">
                  <c:v>9.6459572638490698E-2</c:v>
                </c:pt>
                <c:pt idx="5419">
                  <c:v>9.6501903308340964E-2</c:v>
                </c:pt>
                <c:pt idx="5420">
                  <c:v>9.6514685836352365E-2</c:v>
                </c:pt>
                <c:pt idx="5421">
                  <c:v>9.6552077793266688E-2</c:v>
                </c:pt>
                <c:pt idx="5422">
                  <c:v>9.6571102955503418E-2</c:v>
                </c:pt>
                <c:pt idx="5423">
                  <c:v>9.6588457754379409E-2</c:v>
                </c:pt>
                <c:pt idx="5424">
                  <c:v>9.6623753115309796E-2</c:v>
                </c:pt>
                <c:pt idx="5425">
                  <c:v>9.6638537790106005E-2</c:v>
                </c:pt>
                <c:pt idx="5426">
                  <c:v>9.6660708197510603E-2</c:v>
                </c:pt>
                <c:pt idx="5427">
                  <c:v>9.6681075042991171E-2</c:v>
                </c:pt>
                <c:pt idx="5428">
                  <c:v>9.6690404366520655E-2</c:v>
                </c:pt>
                <c:pt idx="5429">
                  <c:v>9.6697546358317066E-2</c:v>
                </c:pt>
                <c:pt idx="5430">
                  <c:v>9.673675929363923E-2</c:v>
                </c:pt>
                <c:pt idx="5431">
                  <c:v>9.674151436931111E-2</c:v>
                </c:pt>
                <c:pt idx="5432">
                  <c:v>9.6775837844606194E-2</c:v>
                </c:pt>
                <c:pt idx="5433">
                  <c:v>9.6851422476997628E-2</c:v>
                </c:pt>
                <c:pt idx="5434">
                  <c:v>9.6858699416855876E-2</c:v>
                </c:pt>
                <c:pt idx="5435">
                  <c:v>9.686465170877856E-2</c:v>
                </c:pt>
                <c:pt idx="5436">
                  <c:v>9.6877658119440824E-2</c:v>
                </c:pt>
                <c:pt idx="5437">
                  <c:v>9.6891081890148723E-2</c:v>
                </c:pt>
                <c:pt idx="5438">
                  <c:v>9.6899023140737395E-2</c:v>
                </c:pt>
                <c:pt idx="5439">
                  <c:v>9.691582689413214E-2</c:v>
                </c:pt>
                <c:pt idx="5440">
                  <c:v>9.697992457602056E-2</c:v>
                </c:pt>
                <c:pt idx="5441">
                  <c:v>9.7025689502259427E-2</c:v>
                </c:pt>
                <c:pt idx="5442">
                  <c:v>9.7060024003190692E-2</c:v>
                </c:pt>
                <c:pt idx="5443">
                  <c:v>9.7094224605138724E-2</c:v>
                </c:pt>
                <c:pt idx="5444">
                  <c:v>9.7097404883447425E-2</c:v>
                </c:pt>
                <c:pt idx="5445">
                  <c:v>9.7102647175930645E-2</c:v>
                </c:pt>
                <c:pt idx="5446">
                  <c:v>9.7137422398461792E-2</c:v>
                </c:pt>
                <c:pt idx="5447">
                  <c:v>9.7142749386050165E-2</c:v>
                </c:pt>
                <c:pt idx="5448">
                  <c:v>9.718435272029069E-2</c:v>
                </c:pt>
                <c:pt idx="5449">
                  <c:v>9.7190648323008055E-2</c:v>
                </c:pt>
                <c:pt idx="5450">
                  <c:v>9.72188730546657E-2</c:v>
                </c:pt>
                <c:pt idx="5451">
                  <c:v>9.7305679910249854E-2</c:v>
                </c:pt>
                <c:pt idx="5452">
                  <c:v>9.7338874885166904E-2</c:v>
                </c:pt>
                <c:pt idx="5453">
                  <c:v>9.7372102343607825E-2</c:v>
                </c:pt>
                <c:pt idx="5454">
                  <c:v>9.7408730851273218E-2</c:v>
                </c:pt>
                <c:pt idx="5455">
                  <c:v>9.7436008412298936E-2</c:v>
                </c:pt>
                <c:pt idx="5456">
                  <c:v>9.7439031741484827E-2</c:v>
                </c:pt>
                <c:pt idx="5457">
                  <c:v>9.7442454306558846E-2</c:v>
                </c:pt>
                <c:pt idx="5458">
                  <c:v>9.7442837234838597E-2</c:v>
                </c:pt>
                <c:pt idx="5459">
                  <c:v>9.7461315401936366E-2</c:v>
                </c:pt>
                <c:pt idx="5460">
                  <c:v>9.7534511193908324E-2</c:v>
                </c:pt>
                <c:pt idx="5461">
                  <c:v>9.7556063266577508E-2</c:v>
                </c:pt>
                <c:pt idx="5462">
                  <c:v>9.7597796451106777E-2</c:v>
                </c:pt>
                <c:pt idx="5463">
                  <c:v>9.762395626819198E-2</c:v>
                </c:pt>
                <c:pt idx="5464">
                  <c:v>9.7631305625931253E-2</c:v>
                </c:pt>
                <c:pt idx="5465">
                  <c:v>9.7642685285654673E-2</c:v>
                </c:pt>
                <c:pt idx="5466">
                  <c:v>9.7686804207460565E-2</c:v>
                </c:pt>
                <c:pt idx="5467">
                  <c:v>9.7751669219369619E-2</c:v>
                </c:pt>
                <c:pt idx="5468">
                  <c:v>9.7755397433318514E-2</c:v>
                </c:pt>
                <c:pt idx="5469">
                  <c:v>9.7886481043734985E-2</c:v>
                </c:pt>
                <c:pt idx="5470">
                  <c:v>9.7890571939133197E-2</c:v>
                </c:pt>
                <c:pt idx="5471">
                  <c:v>9.7903770376754018E-2</c:v>
                </c:pt>
                <c:pt idx="5472">
                  <c:v>9.790995201560726E-2</c:v>
                </c:pt>
                <c:pt idx="5473">
                  <c:v>9.7944379126562398E-2</c:v>
                </c:pt>
                <c:pt idx="5474">
                  <c:v>9.7945359288923894E-2</c:v>
                </c:pt>
                <c:pt idx="5475">
                  <c:v>9.7961933557899838E-2</c:v>
                </c:pt>
                <c:pt idx="5476">
                  <c:v>9.7977659110699777E-2</c:v>
                </c:pt>
                <c:pt idx="5477">
                  <c:v>9.7982682755738404E-2</c:v>
                </c:pt>
                <c:pt idx="5478">
                  <c:v>9.7989568553490614E-2</c:v>
                </c:pt>
                <c:pt idx="5479">
                  <c:v>9.8013108577244212E-2</c:v>
                </c:pt>
                <c:pt idx="5480">
                  <c:v>9.8047299107739239E-2</c:v>
                </c:pt>
                <c:pt idx="5481">
                  <c:v>9.8051578193420585E-2</c:v>
                </c:pt>
                <c:pt idx="5482">
                  <c:v>9.8066398745144445E-2</c:v>
                </c:pt>
                <c:pt idx="5483">
                  <c:v>9.8099111691511975E-2</c:v>
                </c:pt>
                <c:pt idx="5484">
                  <c:v>9.8119381333844347E-2</c:v>
                </c:pt>
                <c:pt idx="5485">
                  <c:v>9.8120202662446365E-2</c:v>
                </c:pt>
                <c:pt idx="5486">
                  <c:v>9.8160032619076798E-2</c:v>
                </c:pt>
                <c:pt idx="5487">
                  <c:v>9.8163439005890751E-2</c:v>
                </c:pt>
                <c:pt idx="5488">
                  <c:v>9.8163732133865977E-2</c:v>
                </c:pt>
                <c:pt idx="5489">
                  <c:v>9.8184932068555275E-2</c:v>
                </c:pt>
                <c:pt idx="5490">
                  <c:v>9.8222443078383792E-2</c:v>
                </c:pt>
                <c:pt idx="5491">
                  <c:v>9.8247640352248977E-2</c:v>
                </c:pt>
                <c:pt idx="5492">
                  <c:v>9.8262771801045368E-2</c:v>
                </c:pt>
                <c:pt idx="5493">
                  <c:v>9.8273836498751654E-2</c:v>
                </c:pt>
                <c:pt idx="5494">
                  <c:v>9.8292656691933322E-2</c:v>
                </c:pt>
                <c:pt idx="5495">
                  <c:v>9.8294907795832831E-2</c:v>
                </c:pt>
                <c:pt idx="5496">
                  <c:v>9.8323810352900498E-2</c:v>
                </c:pt>
                <c:pt idx="5497">
                  <c:v>9.8326429381033087E-2</c:v>
                </c:pt>
                <c:pt idx="5498">
                  <c:v>9.835577679702534E-2</c:v>
                </c:pt>
                <c:pt idx="5499">
                  <c:v>9.8358576767175521E-2</c:v>
                </c:pt>
                <c:pt idx="5500">
                  <c:v>9.8377261355363288E-2</c:v>
                </c:pt>
                <c:pt idx="5501">
                  <c:v>9.8411530170694039E-2</c:v>
                </c:pt>
                <c:pt idx="5502">
                  <c:v>9.8503348267372282E-2</c:v>
                </c:pt>
                <c:pt idx="5503">
                  <c:v>9.8534566434687276E-2</c:v>
                </c:pt>
                <c:pt idx="5504">
                  <c:v>9.8564463405012459E-2</c:v>
                </c:pt>
                <c:pt idx="5505">
                  <c:v>9.8593686238378053E-2</c:v>
                </c:pt>
                <c:pt idx="5506">
                  <c:v>9.8608992625073277E-2</c:v>
                </c:pt>
                <c:pt idx="5507">
                  <c:v>9.8643822081093901E-2</c:v>
                </c:pt>
                <c:pt idx="5508">
                  <c:v>9.866697150412862E-2</c:v>
                </c:pt>
                <c:pt idx="5509">
                  <c:v>9.8680848443340796E-2</c:v>
                </c:pt>
                <c:pt idx="5510">
                  <c:v>9.8745308569482937E-2</c:v>
                </c:pt>
                <c:pt idx="5511">
                  <c:v>9.8794173804247709E-2</c:v>
                </c:pt>
                <c:pt idx="5512">
                  <c:v>9.8795526471410655E-2</c:v>
                </c:pt>
                <c:pt idx="5513">
                  <c:v>9.8800473575696213E-2</c:v>
                </c:pt>
                <c:pt idx="5514">
                  <c:v>9.8808335919198464E-2</c:v>
                </c:pt>
                <c:pt idx="5515">
                  <c:v>9.883872418369144E-2</c:v>
                </c:pt>
                <c:pt idx="5516">
                  <c:v>9.8854331975178678E-2</c:v>
                </c:pt>
                <c:pt idx="5517">
                  <c:v>9.8909714229676871E-2</c:v>
                </c:pt>
                <c:pt idx="5518">
                  <c:v>9.9001514338207031E-2</c:v>
                </c:pt>
                <c:pt idx="5519">
                  <c:v>9.9024788807613007E-2</c:v>
                </c:pt>
                <c:pt idx="5520">
                  <c:v>9.9027005940555135E-2</c:v>
                </c:pt>
                <c:pt idx="5521">
                  <c:v>9.908639884385817E-2</c:v>
                </c:pt>
                <c:pt idx="5522">
                  <c:v>9.9108212262239315E-2</c:v>
                </c:pt>
                <c:pt idx="5523">
                  <c:v>9.9109530191069606E-2</c:v>
                </c:pt>
                <c:pt idx="5524">
                  <c:v>9.9133132125529322E-2</c:v>
                </c:pt>
                <c:pt idx="5525">
                  <c:v>9.9158216670637733E-2</c:v>
                </c:pt>
                <c:pt idx="5526">
                  <c:v>9.9162584353023275E-2</c:v>
                </c:pt>
                <c:pt idx="5527">
                  <c:v>9.9201930298451257E-2</c:v>
                </c:pt>
                <c:pt idx="5528">
                  <c:v>9.9224946452465934E-2</c:v>
                </c:pt>
                <c:pt idx="5529">
                  <c:v>9.9227679212847475E-2</c:v>
                </c:pt>
                <c:pt idx="5530">
                  <c:v>9.9242725012522959E-2</c:v>
                </c:pt>
                <c:pt idx="5531">
                  <c:v>9.9301890089099398E-2</c:v>
                </c:pt>
                <c:pt idx="5532">
                  <c:v>9.9315890864966727E-2</c:v>
                </c:pt>
                <c:pt idx="5533">
                  <c:v>9.9374606840241242E-2</c:v>
                </c:pt>
                <c:pt idx="5534">
                  <c:v>9.9400076232167844E-2</c:v>
                </c:pt>
                <c:pt idx="5535">
                  <c:v>9.942554617105781E-2</c:v>
                </c:pt>
                <c:pt idx="5536">
                  <c:v>9.9427228624157538E-2</c:v>
                </c:pt>
                <c:pt idx="5537">
                  <c:v>9.9473784311209457E-2</c:v>
                </c:pt>
                <c:pt idx="5538">
                  <c:v>9.9483275986360642E-2</c:v>
                </c:pt>
                <c:pt idx="5539">
                  <c:v>9.9558509356000746E-2</c:v>
                </c:pt>
                <c:pt idx="5540">
                  <c:v>9.956300700989984E-2</c:v>
                </c:pt>
                <c:pt idx="5541">
                  <c:v>9.9568370394133465E-2</c:v>
                </c:pt>
                <c:pt idx="5542">
                  <c:v>9.9604706689107703E-2</c:v>
                </c:pt>
                <c:pt idx="5543">
                  <c:v>9.9622989093279379E-2</c:v>
                </c:pt>
                <c:pt idx="5544">
                  <c:v>9.9640406033851381E-2</c:v>
                </c:pt>
                <c:pt idx="5545">
                  <c:v>9.96422164983779E-2</c:v>
                </c:pt>
                <c:pt idx="5546">
                  <c:v>9.9656980291483732E-2</c:v>
                </c:pt>
                <c:pt idx="5547">
                  <c:v>9.967567678401501E-2</c:v>
                </c:pt>
                <c:pt idx="5548">
                  <c:v>9.9683915928650224E-2</c:v>
                </c:pt>
                <c:pt idx="5549">
                  <c:v>9.9686156902434542E-2</c:v>
                </c:pt>
                <c:pt idx="5550">
                  <c:v>9.9700431636660092E-2</c:v>
                </c:pt>
                <c:pt idx="5551">
                  <c:v>9.9742407383939469E-2</c:v>
                </c:pt>
                <c:pt idx="5552">
                  <c:v>9.982000518853007E-2</c:v>
                </c:pt>
                <c:pt idx="5553">
                  <c:v>9.9873948060532847E-2</c:v>
                </c:pt>
                <c:pt idx="5554">
                  <c:v>9.9878190504949727E-2</c:v>
                </c:pt>
                <c:pt idx="5555">
                  <c:v>9.9910727917632558E-2</c:v>
                </c:pt>
                <c:pt idx="5556">
                  <c:v>9.9923635853121251E-2</c:v>
                </c:pt>
                <c:pt idx="5557">
                  <c:v>9.9928239130478103E-2</c:v>
                </c:pt>
                <c:pt idx="5558">
                  <c:v>9.9956363317931896E-2</c:v>
                </c:pt>
                <c:pt idx="5559">
                  <c:v>9.9984551520711618E-2</c:v>
                </c:pt>
                <c:pt idx="5560">
                  <c:v>9.9991766129576831E-2</c:v>
                </c:pt>
                <c:pt idx="5561">
                  <c:v>0.10003341090803541</c:v>
                </c:pt>
                <c:pt idx="5562">
                  <c:v>0.10003659484286231</c:v>
                </c:pt>
                <c:pt idx="5563">
                  <c:v>0.10004830131602094</c:v>
                </c:pt>
                <c:pt idx="5564">
                  <c:v>0.10008329527585214</c:v>
                </c:pt>
                <c:pt idx="5565">
                  <c:v>0.10016186795448667</c:v>
                </c:pt>
                <c:pt idx="5566">
                  <c:v>0.10018412997575266</c:v>
                </c:pt>
                <c:pt idx="5567">
                  <c:v>0.10018793965957684</c:v>
                </c:pt>
                <c:pt idx="5568">
                  <c:v>0.10020430526021706</c:v>
                </c:pt>
                <c:pt idx="5569">
                  <c:v>0.10020660482539023</c:v>
                </c:pt>
                <c:pt idx="5570">
                  <c:v>0.10023141609701769</c:v>
                </c:pt>
                <c:pt idx="5571">
                  <c:v>0.10027702264743676</c:v>
                </c:pt>
                <c:pt idx="5572">
                  <c:v>0.10028562291002263</c:v>
                </c:pt>
                <c:pt idx="5573">
                  <c:v>0.10028570974179618</c:v>
                </c:pt>
                <c:pt idx="5574">
                  <c:v>0.10030012199023419</c:v>
                </c:pt>
                <c:pt idx="5575">
                  <c:v>0.10031739442300092</c:v>
                </c:pt>
                <c:pt idx="5576">
                  <c:v>0.10037341810408784</c:v>
                </c:pt>
                <c:pt idx="5577">
                  <c:v>0.10039051959683443</c:v>
                </c:pt>
                <c:pt idx="5578">
                  <c:v>0.10040640094812825</c:v>
                </c:pt>
                <c:pt idx="5579">
                  <c:v>0.10043791736102947</c:v>
                </c:pt>
                <c:pt idx="5580">
                  <c:v>0.10044327830025224</c:v>
                </c:pt>
                <c:pt idx="5581">
                  <c:v>0.10048668837679253</c:v>
                </c:pt>
                <c:pt idx="5582">
                  <c:v>0.10049759735579622</c:v>
                </c:pt>
                <c:pt idx="5583">
                  <c:v>0.10055964809545359</c:v>
                </c:pt>
                <c:pt idx="5584">
                  <c:v>0.10056092109467829</c:v>
                </c:pt>
                <c:pt idx="5585">
                  <c:v>0.10058479250785068</c:v>
                </c:pt>
                <c:pt idx="5586">
                  <c:v>0.10060915009677163</c:v>
                </c:pt>
                <c:pt idx="5587">
                  <c:v>0.10063749787842502</c:v>
                </c:pt>
                <c:pt idx="5588">
                  <c:v>0.10067692985871024</c:v>
                </c:pt>
                <c:pt idx="5589">
                  <c:v>0.10068783718940466</c:v>
                </c:pt>
                <c:pt idx="5590">
                  <c:v>0.10069746164312887</c:v>
                </c:pt>
                <c:pt idx="5591">
                  <c:v>0.10071129877678842</c:v>
                </c:pt>
                <c:pt idx="5592">
                  <c:v>0.10072727450552965</c:v>
                </c:pt>
                <c:pt idx="5593">
                  <c:v>0.10074162347077231</c:v>
                </c:pt>
                <c:pt idx="5594">
                  <c:v>0.10075290913157464</c:v>
                </c:pt>
                <c:pt idx="5595">
                  <c:v>0.10075603370335773</c:v>
                </c:pt>
                <c:pt idx="5596">
                  <c:v>0.10084399287202639</c:v>
                </c:pt>
                <c:pt idx="5597">
                  <c:v>0.10086111286535426</c:v>
                </c:pt>
                <c:pt idx="5598">
                  <c:v>0.10087570034682236</c:v>
                </c:pt>
                <c:pt idx="5599">
                  <c:v>0.10087921881001805</c:v>
                </c:pt>
                <c:pt idx="5600">
                  <c:v>0.10088106137072272</c:v>
                </c:pt>
                <c:pt idx="5601">
                  <c:v>0.10090494590884069</c:v>
                </c:pt>
                <c:pt idx="5602">
                  <c:v>0.10091727407776019</c:v>
                </c:pt>
                <c:pt idx="5603">
                  <c:v>0.10094692699572727</c:v>
                </c:pt>
                <c:pt idx="5604">
                  <c:v>0.10099006667212707</c:v>
                </c:pt>
                <c:pt idx="5605">
                  <c:v>0.10110301677005085</c:v>
                </c:pt>
                <c:pt idx="5606">
                  <c:v>0.10111814288189325</c:v>
                </c:pt>
                <c:pt idx="5607">
                  <c:v>0.10111911008445129</c:v>
                </c:pt>
                <c:pt idx="5608">
                  <c:v>0.10114397073123182</c:v>
                </c:pt>
                <c:pt idx="5609">
                  <c:v>0.10117675207732946</c:v>
                </c:pt>
                <c:pt idx="5610">
                  <c:v>0.10117770798146442</c:v>
                </c:pt>
                <c:pt idx="5611">
                  <c:v>0.10122588240619956</c:v>
                </c:pt>
                <c:pt idx="5612">
                  <c:v>0.10125788480141584</c:v>
                </c:pt>
                <c:pt idx="5613">
                  <c:v>0.10126244588905364</c:v>
                </c:pt>
                <c:pt idx="5614">
                  <c:v>0.1013139317157199</c:v>
                </c:pt>
                <c:pt idx="5615">
                  <c:v>0.10136978245237693</c:v>
                </c:pt>
                <c:pt idx="5616">
                  <c:v>0.10139338785131535</c:v>
                </c:pt>
                <c:pt idx="5617">
                  <c:v>0.10141642352384239</c:v>
                </c:pt>
                <c:pt idx="5618">
                  <c:v>0.10141859142512688</c:v>
                </c:pt>
                <c:pt idx="5619">
                  <c:v>0.10144649115542403</c:v>
                </c:pt>
                <c:pt idx="5620">
                  <c:v>0.10145498174064249</c:v>
                </c:pt>
                <c:pt idx="5621">
                  <c:v>0.10146890874799253</c:v>
                </c:pt>
                <c:pt idx="5622">
                  <c:v>0.10147373768998724</c:v>
                </c:pt>
                <c:pt idx="5623">
                  <c:v>0.10147761788455334</c:v>
                </c:pt>
                <c:pt idx="5624">
                  <c:v>0.10153709824839119</c:v>
                </c:pt>
                <c:pt idx="5625">
                  <c:v>0.10153727120704636</c:v>
                </c:pt>
                <c:pt idx="5626">
                  <c:v>0.10158366477493397</c:v>
                </c:pt>
                <c:pt idx="5627">
                  <c:v>0.10164634599054723</c:v>
                </c:pt>
                <c:pt idx="5628">
                  <c:v>0.10166138754604703</c:v>
                </c:pt>
                <c:pt idx="5629">
                  <c:v>0.10169028084486764</c:v>
                </c:pt>
                <c:pt idx="5630">
                  <c:v>0.10171351172529497</c:v>
                </c:pt>
                <c:pt idx="5631">
                  <c:v>0.10172576121468224</c:v>
                </c:pt>
                <c:pt idx="5632">
                  <c:v>0.10175789024946047</c:v>
                </c:pt>
                <c:pt idx="5633">
                  <c:v>0.10185228329956897</c:v>
                </c:pt>
                <c:pt idx="5634">
                  <c:v>0.10186041147724167</c:v>
                </c:pt>
                <c:pt idx="5635">
                  <c:v>0.10188369179951251</c:v>
                </c:pt>
                <c:pt idx="5636">
                  <c:v>0.1019602698025337</c:v>
                </c:pt>
                <c:pt idx="5637">
                  <c:v>0.10198405334889826</c:v>
                </c:pt>
                <c:pt idx="5638">
                  <c:v>0.10201239797913386</c:v>
                </c:pt>
                <c:pt idx="5639">
                  <c:v>0.10205660936264427</c:v>
                </c:pt>
                <c:pt idx="5640">
                  <c:v>0.10209047558457462</c:v>
                </c:pt>
                <c:pt idx="5641">
                  <c:v>0.10210918877835762</c:v>
                </c:pt>
                <c:pt idx="5642">
                  <c:v>0.10211529708086031</c:v>
                </c:pt>
                <c:pt idx="5643">
                  <c:v>0.10213363784072782</c:v>
                </c:pt>
                <c:pt idx="5644">
                  <c:v>0.102154234016965</c:v>
                </c:pt>
                <c:pt idx="5645">
                  <c:v>0.10216696880459386</c:v>
                </c:pt>
                <c:pt idx="5646">
                  <c:v>0.10217945804217221</c:v>
                </c:pt>
                <c:pt idx="5647">
                  <c:v>0.10222134489915868</c:v>
                </c:pt>
                <c:pt idx="5648">
                  <c:v>0.10227133014319834</c:v>
                </c:pt>
                <c:pt idx="5649">
                  <c:v>0.10233127384858753</c:v>
                </c:pt>
                <c:pt idx="5650">
                  <c:v>0.10234054546807059</c:v>
                </c:pt>
                <c:pt idx="5651">
                  <c:v>0.10237415124576676</c:v>
                </c:pt>
                <c:pt idx="5652">
                  <c:v>0.10237456094137198</c:v>
                </c:pt>
                <c:pt idx="5653">
                  <c:v>0.10237726444390693</c:v>
                </c:pt>
                <c:pt idx="5654">
                  <c:v>0.10245932598886154</c:v>
                </c:pt>
                <c:pt idx="5655">
                  <c:v>0.10247168813604635</c:v>
                </c:pt>
                <c:pt idx="5656">
                  <c:v>0.10250423369238182</c:v>
                </c:pt>
                <c:pt idx="5657">
                  <c:v>0.10252786273089409</c:v>
                </c:pt>
                <c:pt idx="5658">
                  <c:v>0.10254615996996597</c:v>
                </c:pt>
                <c:pt idx="5659">
                  <c:v>0.10254802411417074</c:v>
                </c:pt>
                <c:pt idx="5660">
                  <c:v>0.10255724300370184</c:v>
                </c:pt>
                <c:pt idx="5661">
                  <c:v>0.1025622840363285</c:v>
                </c:pt>
                <c:pt idx="5662">
                  <c:v>0.10260160341576485</c:v>
                </c:pt>
                <c:pt idx="5663">
                  <c:v>0.10261852346211708</c:v>
                </c:pt>
                <c:pt idx="5664">
                  <c:v>0.10278706351280875</c:v>
                </c:pt>
                <c:pt idx="5665">
                  <c:v>0.10280224771984314</c:v>
                </c:pt>
                <c:pt idx="5666">
                  <c:v>0.1028317902486664</c:v>
                </c:pt>
                <c:pt idx="5667">
                  <c:v>0.1028399619625131</c:v>
                </c:pt>
                <c:pt idx="5668">
                  <c:v>0.10286063350763741</c:v>
                </c:pt>
                <c:pt idx="5669">
                  <c:v>0.10295585848875866</c:v>
                </c:pt>
                <c:pt idx="5670">
                  <c:v>0.10295609074310574</c:v>
                </c:pt>
                <c:pt idx="5671">
                  <c:v>0.10297179224554087</c:v>
                </c:pt>
                <c:pt idx="5672">
                  <c:v>0.1029776338556545</c:v>
                </c:pt>
                <c:pt idx="5673">
                  <c:v>0.1029856256026811</c:v>
                </c:pt>
                <c:pt idx="5674">
                  <c:v>0.10302622030809316</c:v>
                </c:pt>
                <c:pt idx="5675">
                  <c:v>0.10302667658725473</c:v>
                </c:pt>
                <c:pt idx="5676">
                  <c:v>0.10307833458378557</c:v>
                </c:pt>
                <c:pt idx="5677">
                  <c:v>0.10308611850565996</c:v>
                </c:pt>
                <c:pt idx="5678">
                  <c:v>0.10318205748622855</c:v>
                </c:pt>
                <c:pt idx="5679">
                  <c:v>0.10319538364096092</c:v>
                </c:pt>
                <c:pt idx="5680">
                  <c:v>0.10322703543918443</c:v>
                </c:pt>
                <c:pt idx="5681">
                  <c:v>0.10325950139261875</c:v>
                </c:pt>
                <c:pt idx="5682">
                  <c:v>0.10332128498614024</c:v>
                </c:pt>
                <c:pt idx="5683">
                  <c:v>0.10335865840910707</c:v>
                </c:pt>
                <c:pt idx="5684">
                  <c:v>0.10340358482386214</c:v>
                </c:pt>
                <c:pt idx="5685">
                  <c:v>0.10342723002133791</c:v>
                </c:pt>
                <c:pt idx="5686">
                  <c:v>0.1034383492034141</c:v>
                </c:pt>
                <c:pt idx="5687">
                  <c:v>0.1034769351285032</c:v>
                </c:pt>
                <c:pt idx="5688">
                  <c:v>0.10353869002863147</c:v>
                </c:pt>
                <c:pt idx="5689">
                  <c:v>0.10354871971954793</c:v>
                </c:pt>
                <c:pt idx="5690">
                  <c:v>0.10355436251428274</c:v>
                </c:pt>
                <c:pt idx="5691">
                  <c:v>0.10359605289198148</c:v>
                </c:pt>
                <c:pt idx="5692">
                  <c:v>0.10364457126529114</c:v>
                </c:pt>
                <c:pt idx="5693">
                  <c:v>0.10364888125926797</c:v>
                </c:pt>
                <c:pt idx="5694">
                  <c:v>0.10364923680534344</c:v>
                </c:pt>
                <c:pt idx="5695">
                  <c:v>0.10365223502768139</c:v>
                </c:pt>
                <c:pt idx="5696">
                  <c:v>0.10370218599986591</c:v>
                </c:pt>
                <c:pt idx="5697">
                  <c:v>0.10374589423620573</c:v>
                </c:pt>
                <c:pt idx="5698">
                  <c:v>0.10376721715791937</c:v>
                </c:pt>
                <c:pt idx="5699">
                  <c:v>0.10376914961614458</c:v>
                </c:pt>
                <c:pt idx="5700">
                  <c:v>0.10379674602197975</c:v>
                </c:pt>
                <c:pt idx="5701">
                  <c:v>0.10379812433175606</c:v>
                </c:pt>
                <c:pt idx="5702">
                  <c:v>0.10382337931335295</c:v>
                </c:pt>
                <c:pt idx="5703">
                  <c:v>0.10382777367770357</c:v>
                </c:pt>
                <c:pt idx="5704">
                  <c:v>0.10383600568337092</c:v>
                </c:pt>
                <c:pt idx="5705">
                  <c:v>0.10383945451890852</c:v>
                </c:pt>
                <c:pt idx="5706">
                  <c:v>0.10387885774809269</c:v>
                </c:pt>
                <c:pt idx="5707">
                  <c:v>0.10388350715696371</c:v>
                </c:pt>
                <c:pt idx="5708">
                  <c:v>0.10397678209282457</c:v>
                </c:pt>
                <c:pt idx="5709">
                  <c:v>0.10407387701360138</c:v>
                </c:pt>
                <c:pt idx="5710">
                  <c:v>0.1040841876778138</c:v>
                </c:pt>
                <c:pt idx="5711">
                  <c:v>0.10408736002459107</c:v>
                </c:pt>
                <c:pt idx="5712">
                  <c:v>0.10411577130815819</c:v>
                </c:pt>
                <c:pt idx="5713">
                  <c:v>0.10412094569111763</c:v>
                </c:pt>
                <c:pt idx="5714">
                  <c:v>0.10414485377087224</c:v>
                </c:pt>
                <c:pt idx="5715">
                  <c:v>0.10416900807544538</c:v>
                </c:pt>
                <c:pt idx="5716">
                  <c:v>0.10417534553661367</c:v>
                </c:pt>
                <c:pt idx="5717">
                  <c:v>0.10420835081458946</c:v>
                </c:pt>
                <c:pt idx="5718">
                  <c:v>0.1042134120433964</c:v>
                </c:pt>
                <c:pt idx="5719">
                  <c:v>0.10422640458269616</c:v>
                </c:pt>
                <c:pt idx="5720">
                  <c:v>0.10424952867611226</c:v>
                </c:pt>
                <c:pt idx="5721">
                  <c:v>0.10426437134702216</c:v>
                </c:pt>
                <c:pt idx="5722">
                  <c:v>0.10426724765962514</c:v>
                </c:pt>
                <c:pt idx="5723">
                  <c:v>0.10438566770687485</c:v>
                </c:pt>
                <c:pt idx="5724">
                  <c:v>0.10439903836598763</c:v>
                </c:pt>
                <c:pt idx="5725">
                  <c:v>0.10440108470799814</c:v>
                </c:pt>
                <c:pt idx="5726">
                  <c:v>0.10443184656682303</c:v>
                </c:pt>
                <c:pt idx="5727">
                  <c:v>0.10445144214418756</c:v>
                </c:pt>
                <c:pt idx="5728">
                  <c:v>0.10447323250241869</c:v>
                </c:pt>
                <c:pt idx="5729">
                  <c:v>0.1045811717278482</c:v>
                </c:pt>
                <c:pt idx="5730">
                  <c:v>0.10459504477050063</c:v>
                </c:pt>
                <c:pt idx="5731">
                  <c:v>0.10461455862464053</c:v>
                </c:pt>
                <c:pt idx="5732">
                  <c:v>0.10462361602995962</c:v>
                </c:pt>
                <c:pt idx="5733">
                  <c:v>0.10466252995031655</c:v>
                </c:pt>
                <c:pt idx="5734">
                  <c:v>0.10472720165958993</c:v>
                </c:pt>
                <c:pt idx="5735">
                  <c:v>0.10473391052757286</c:v>
                </c:pt>
                <c:pt idx="5736">
                  <c:v>0.10480771059018923</c:v>
                </c:pt>
                <c:pt idx="5737">
                  <c:v>0.10483110862644085</c:v>
                </c:pt>
                <c:pt idx="5738">
                  <c:v>0.10483766204685785</c:v>
                </c:pt>
                <c:pt idx="5739">
                  <c:v>0.10485569741321754</c:v>
                </c:pt>
                <c:pt idx="5740">
                  <c:v>0.1049403440303176</c:v>
                </c:pt>
                <c:pt idx="5741">
                  <c:v>0.10494805038300115</c:v>
                </c:pt>
                <c:pt idx="5742">
                  <c:v>0.10495001329453468</c:v>
                </c:pt>
                <c:pt idx="5743">
                  <c:v>0.10495508522474672</c:v>
                </c:pt>
                <c:pt idx="5744">
                  <c:v>0.10499726996912773</c:v>
                </c:pt>
                <c:pt idx="5745">
                  <c:v>0.10501853151106411</c:v>
                </c:pt>
                <c:pt idx="5746">
                  <c:v>0.1050310264099974</c:v>
                </c:pt>
                <c:pt idx="5747">
                  <c:v>0.10504540182076516</c:v>
                </c:pt>
                <c:pt idx="5748">
                  <c:v>0.10513459318243479</c:v>
                </c:pt>
                <c:pt idx="5749">
                  <c:v>0.10515301263031152</c:v>
                </c:pt>
                <c:pt idx="5750">
                  <c:v>0.10519191639268399</c:v>
                </c:pt>
                <c:pt idx="5751">
                  <c:v>0.10526399945587817</c:v>
                </c:pt>
                <c:pt idx="5752">
                  <c:v>0.10527734522724286</c:v>
                </c:pt>
                <c:pt idx="5753">
                  <c:v>0.10528255865401026</c:v>
                </c:pt>
                <c:pt idx="5754">
                  <c:v>0.10528369335770971</c:v>
                </c:pt>
                <c:pt idx="5755">
                  <c:v>0.10529431492005581</c:v>
                </c:pt>
                <c:pt idx="5756">
                  <c:v>0.10532085229733523</c:v>
                </c:pt>
                <c:pt idx="5757">
                  <c:v>0.10534949532740079</c:v>
                </c:pt>
                <c:pt idx="5758">
                  <c:v>0.10535064999469324</c:v>
                </c:pt>
                <c:pt idx="5759">
                  <c:v>0.10536235596246279</c:v>
                </c:pt>
                <c:pt idx="5760">
                  <c:v>0.105363321886498</c:v>
                </c:pt>
                <c:pt idx="5761">
                  <c:v>0.10538489384606176</c:v>
                </c:pt>
                <c:pt idx="5762">
                  <c:v>0.10542634630291237</c:v>
                </c:pt>
                <c:pt idx="5763">
                  <c:v>0.10544372036667427</c:v>
                </c:pt>
                <c:pt idx="5764">
                  <c:v>0.10546967357273762</c:v>
                </c:pt>
                <c:pt idx="5765">
                  <c:v>0.10549973655830636</c:v>
                </c:pt>
                <c:pt idx="5766">
                  <c:v>0.10556607808245833</c:v>
                </c:pt>
                <c:pt idx="5767">
                  <c:v>0.10559153211157857</c:v>
                </c:pt>
                <c:pt idx="5768">
                  <c:v>0.10560076087647641</c:v>
                </c:pt>
                <c:pt idx="5769">
                  <c:v>0.1057006802875613</c:v>
                </c:pt>
                <c:pt idx="5770">
                  <c:v>0.10571373435003739</c:v>
                </c:pt>
                <c:pt idx="5771">
                  <c:v>0.10573375307133381</c:v>
                </c:pt>
                <c:pt idx="5772">
                  <c:v>0.10577487928584084</c:v>
                </c:pt>
                <c:pt idx="5773">
                  <c:v>0.10583654322673119</c:v>
                </c:pt>
                <c:pt idx="5774">
                  <c:v>0.1058549235587658</c:v>
                </c:pt>
                <c:pt idx="5775">
                  <c:v>0.10587610531208957</c:v>
                </c:pt>
                <c:pt idx="5776">
                  <c:v>0.10587987155300715</c:v>
                </c:pt>
                <c:pt idx="5777">
                  <c:v>0.10588069010352918</c:v>
                </c:pt>
                <c:pt idx="5778">
                  <c:v>0.10595510694683563</c:v>
                </c:pt>
                <c:pt idx="5779">
                  <c:v>0.10596292552994724</c:v>
                </c:pt>
                <c:pt idx="5780">
                  <c:v>0.10596682119761103</c:v>
                </c:pt>
                <c:pt idx="5781">
                  <c:v>0.10598400582053302</c:v>
                </c:pt>
                <c:pt idx="5782">
                  <c:v>0.10599278560966185</c:v>
                </c:pt>
                <c:pt idx="5783">
                  <c:v>0.10605751342549752</c:v>
                </c:pt>
                <c:pt idx="5784">
                  <c:v>0.10606753923753476</c:v>
                </c:pt>
                <c:pt idx="5785">
                  <c:v>0.10609488613010698</c:v>
                </c:pt>
                <c:pt idx="5786">
                  <c:v>0.10611599077677591</c:v>
                </c:pt>
                <c:pt idx="5787">
                  <c:v>0.10612810128735406</c:v>
                </c:pt>
                <c:pt idx="5788">
                  <c:v>0.10615504118050167</c:v>
                </c:pt>
                <c:pt idx="5789">
                  <c:v>0.1061626122260706</c:v>
                </c:pt>
                <c:pt idx="5790">
                  <c:v>0.10621270846038855</c:v>
                </c:pt>
                <c:pt idx="5791">
                  <c:v>0.10622621547130118</c:v>
                </c:pt>
                <c:pt idx="5792">
                  <c:v>0.10622748243219604</c:v>
                </c:pt>
                <c:pt idx="5793">
                  <c:v>0.10623258791786516</c:v>
                </c:pt>
                <c:pt idx="5794">
                  <c:v>0.10627971682460835</c:v>
                </c:pt>
                <c:pt idx="5795">
                  <c:v>0.10632451124541831</c:v>
                </c:pt>
                <c:pt idx="5796">
                  <c:v>0.10636751451404725</c:v>
                </c:pt>
                <c:pt idx="5797">
                  <c:v>0.10638524077898226</c:v>
                </c:pt>
                <c:pt idx="5798">
                  <c:v>0.10639930607630887</c:v>
                </c:pt>
                <c:pt idx="5799">
                  <c:v>0.10640467716476221</c:v>
                </c:pt>
                <c:pt idx="5800">
                  <c:v>0.10642673162511551</c:v>
                </c:pt>
                <c:pt idx="5801">
                  <c:v>0.10642850526551939</c:v>
                </c:pt>
                <c:pt idx="5802">
                  <c:v>0.10646869444702411</c:v>
                </c:pt>
                <c:pt idx="5803">
                  <c:v>0.10647308562886515</c:v>
                </c:pt>
                <c:pt idx="5804">
                  <c:v>0.10651304874429179</c:v>
                </c:pt>
                <c:pt idx="5805">
                  <c:v>0.10654191794736767</c:v>
                </c:pt>
                <c:pt idx="5806">
                  <c:v>0.10654646570035053</c:v>
                </c:pt>
                <c:pt idx="5807">
                  <c:v>0.10657091588902889</c:v>
                </c:pt>
                <c:pt idx="5808">
                  <c:v>0.10657186133953034</c:v>
                </c:pt>
                <c:pt idx="5809">
                  <c:v>0.10658596638375006</c:v>
                </c:pt>
                <c:pt idx="5810">
                  <c:v>0.10662150272068116</c:v>
                </c:pt>
                <c:pt idx="5811">
                  <c:v>0.10663655897925373</c:v>
                </c:pt>
                <c:pt idx="5812">
                  <c:v>0.10666586322888505</c:v>
                </c:pt>
                <c:pt idx="5813">
                  <c:v>0.10666809076262562</c:v>
                </c:pt>
                <c:pt idx="5814">
                  <c:v>0.10668405315977614</c:v>
                </c:pt>
                <c:pt idx="5815">
                  <c:v>0.10668729729413351</c:v>
                </c:pt>
                <c:pt idx="5816">
                  <c:v>0.1066893259585564</c:v>
                </c:pt>
                <c:pt idx="5817">
                  <c:v>0.10669150324055532</c:v>
                </c:pt>
                <c:pt idx="5818">
                  <c:v>0.10670824270621981</c:v>
                </c:pt>
                <c:pt idx="5819">
                  <c:v>0.10676367090542982</c:v>
                </c:pt>
                <c:pt idx="5820">
                  <c:v>0.10680109144907157</c:v>
                </c:pt>
                <c:pt idx="5821">
                  <c:v>0.10680762833674207</c:v>
                </c:pt>
                <c:pt idx="5822">
                  <c:v>0.10681082718818447</c:v>
                </c:pt>
                <c:pt idx="5823">
                  <c:v>0.10681849255778131</c:v>
                </c:pt>
                <c:pt idx="5824">
                  <c:v>0.10682637398936001</c:v>
                </c:pt>
                <c:pt idx="5825">
                  <c:v>0.10686600365902055</c:v>
                </c:pt>
                <c:pt idx="5826">
                  <c:v>0.10689049651859261</c:v>
                </c:pt>
                <c:pt idx="5827">
                  <c:v>0.10689370521538022</c:v>
                </c:pt>
                <c:pt idx="5828">
                  <c:v>0.10691502669808872</c:v>
                </c:pt>
                <c:pt idx="5829">
                  <c:v>0.10694296716184115</c:v>
                </c:pt>
                <c:pt idx="5830">
                  <c:v>0.10695788080269786</c:v>
                </c:pt>
                <c:pt idx="5831">
                  <c:v>0.10696165879533659</c:v>
                </c:pt>
                <c:pt idx="5832">
                  <c:v>0.10698423424400949</c:v>
                </c:pt>
                <c:pt idx="5833">
                  <c:v>0.10711068705736015</c:v>
                </c:pt>
                <c:pt idx="5834">
                  <c:v>0.10712408208681112</c:v>
                </c:pt>
                <c:pt idx="5835">
                  <c:v>0.10712685945458844</c:v>
                </c:pt>
                <c:pt idx="5836">
                  <c:v>0.10714954796058862</c:v>
                </c:pt>
                <c:pt idx="5837">
                  <c:v>0.10717566889677821</c:v>
                </c:pt>
                <c:pt idx="5838">
                  <c:v>0.10720093591095581</c:v>
                </c:pt>
                <c:pt idx="5839">
                  <c:v>0.10721747972617379</c:v>
                </c:pt>
                <c:pt idx="5840">
                  <c:v>0.10723276601758847</c:v>
                </c:pt>
                <c:pt idx="5841">
                  <c:v>0.10724095152657998</c:v>
                </c:pt>
                <c:pt idx="5842">
                  <c:v>0.10726200665683661</c:v>
                </c:pt>
                <c:pt idx="5843">
                  <c:v>0.10728721130518015</c:v>
                </c:pt>
                <c:pt idx="5844">
                  <c:v>0.10739235566270322</c:v>
                </c:pt>
                <c:pt idx="5845">
                  <c:v>0.10742221308001842</c:v>
                </c:pt>
                <c:pt idx="5846">
                  <c:v>0.10743929402851071</c:v>
                </c:pt>
                <c:pt idx="5847">
                  <c:v>0.10746776341409592</c:v>
                </c:pt>
                <c:pt idx="5848">
                  <c:v>0.10749284991242058</c:v>
                </c:pt>
                <c:pt idx="5849">
                  <c:v>0.10753277201357325</c:v>
                </c:pt>
                <c:pt idx="5850">
                  <c:v>0.10753574595653737</c:v>
                </c:pt>
                <c:pt idx="5851">
                  <c:v>0.10760709731524876</c:v>
                </c:pt>
                <c:pt idx="5852">
                  <c:v>0.1076290199242862</c:v>
                </c:pt>
                <c:pt idx="5853">
                  <c:v>0.10765250592825004</c:v>
                </c:pt>
                <c:pt idx="5854">
                  <c:v>0.10766992020858956</c:v>
                </c:pt>
                <c:pt idx="5855">
                  <c:v>0.10768914428607457</c:v>
                </c:pt>
                <c:pt idx="5856">
                  <c:v>0.10774189060712347</c:v>
                </c:pt>
                <c:pt idx="5857">
                  <c:v>0.10774210815817442</c:v>
                </c:pt>
                <c:pt idx="5858">
                  <c:v>0.10774879235721735</c:v>
                </c:pt>
                <c:pt idx="5859">
                  <c:v>0.1078008472034635</c:v>
                </c:pt>
                <c:pt idx="5860">
                  <c:v>0.10781683373058693</c:v>
                </c:pt>
                <c:pt idx="5861">
                  <c:v>0.10781802900213089</c:v>
                </c:pt>
                <c:pt idx="5862">
                  <c:v>0.10785909617646183</c:v>
                </c:pt>
                <c:pt idx="5863">
                  <c:v>0.10790296006907907</c:v>
                </c:pt>
                <c:pt idx="5864">
                  <c:v>0.10791398810722064</c:v>
                </c:pt>
                <c:pt idx="5865">
                  <c:v>0.10792042053630868</c:v>
                </c:pt>
                <c:pt idx="5866">
                  <c:v>0.10794754620272795</c:v>
                </c:pt>
                <c:pt idx="5867">
                  <c:v>0.10794775750942098</c:v>
                </c:pt>
                <c:pt idx="5868">
                  <c:v>0.10796479441860996</c:v>
                </c:pt>
                <c:pt idx="5869">
                  <c:v>0.10796985269890902</c:v>
                </c:pt>
                <c:pt idx="5870">
                  <c:v>0.10798353420810836</c:v>
                </c:pt>
                <c:pt idx="5871">
                  <c:v>0.10799565902028885</c:v>
                </c:pt>
                <c:pt idx="5872">
                  <c:v>0.10801182244772489</c:v>
                </c:pt>
                <c:pt idx="5873">
                  <c:v>0.10802623066970019</c:v>
                </c:pt>
                <c:pt idx="5874">
                  <c:v>0.10803629071572218</c:v>
                </c:pt>
                <c:pt idx="5875">
                  <c:v>0.10805014358398446</c:v>
                </c:pt>
                <c:pt idx="5876">
                  <c:v>0.10805885219484357</c:v>
                </c:pt>
                <c:pt idx="5877">
                  <c:v>0.10808118007028322</c:v>
                </c:pt>
                <c:pt idx="5878">
                  <c:v>0.10811437033216498</c:v>
                </c:pt>
                <c:pt idx="5879">
                  <c:v>0.10812589279704166</c:v>
                </c:pt>
                <c:pt idx="5880">
                  <c:v>0.10818143190789353</c:v>
                </c:pt>
                <c:pt idx="5881">
                  <c:v>0.10818326683140356</c:v>
                </c:pt>
                <c:pt idx="5882">
                  <c:v>0.10820879305631381</c:v>
                </c:pt>
                <c:pt idx="5883">
                  <c:v>0.10824664223333769</c:v>
                </c:pt>
                <c:pt idx="5884">
                  <c:v>0.10828577084532243</c:v>
                </c:pt>
                <c:pt idx="5885">
                  <c:v>0.10830310402720689</c:v>
                </c:pt>
                <c:pt idx="5886">
                  <c:v>0.10830794222028528</c:v>
                </c:pt>
                <c:pt idx="5887">
                  <c:v>0.10834478508474832</c:v>
                </c:pt>
                <c:pt idx="5888">
                  <c:v>0.10837744248520487</c:v>
                </c:pt>
                <c:pt idx="5889">
                  <c:v>0.108415524562822</c:v>
                </c:pt>
                <c:pt idx="5890">
                  <c:v>0.10841748867195444</c:v>
                </c:pt>
                <c:pt idx="5891">
                  <c:v>0.10847443801873902</c:v>
                </c:pt>
                <c:pt idx="5892">
                  <c:v>0.10851106193466564</c:v>
                </c:pt>
                <c:pt idx="5893">
                  <c:v>0.10851945094971804</c:v>
                </c:pt>
                <c:pt idx="5894">
                  <c:v>0.10852008377158273</c:v>
                </c:pt>
                <c:pt idx="5895">
                  <c:v>0.10853462147767234</c:v>
                </c:pt>
                <c:pt idx="5896">
                  <c:v>0.10854246682636259</c:v>
                </c:pt>
                <c:pt idx="5897">
                  <c:v>0.10855938413479294</c:v>
                </c:pt>
                <c:pt idx="5898">
                  <c:v>0.10856455776734775</c:v>
                </c:pt>
                <c:pt idx="5899">
                  <c:v>0.10857208733131296</c:v>
                </c:pt>
                <c:pt idx="5900">
                  <c:v>0.10857697594328242</c:v>
                </c:pt>
                <c:pt idx="5901">
                  <c:v>0.10858301046544772</c:v>
                </c:pt>
                <c:pt idx="5902">
                  <c:v>0.10859527278533121</c:v>
                </c:pt>
                <c:pt idx="5903">
                  <c:v>0.10861714696867408</c:v>
                </c:pt>
                <c:pt idx="5904">
                  <c:v>0.10862197876918378</c:v>
                </c:pt>
                <c:pt idx="5905">
                  <c:v>0.10862794743278203</c:v>
                </c:pt>
                <c:pt idx="5906">
                  <c:v>0.10868517180846182</c:v>
                </c:pt>
                <c:pt idx="5907">
                  <c:v>0.10872729249897617</c:v>
                </c:pt>
                <c:pt idx="5908">
                  <c:v>0.10874950015473894</c:v>
                </c:pt>
                <c:pt idx="5909">
                  <c:v>0.10875626605445476</c:v>
                </c:pt>
                <c:pt idx="5910">
                  <c:v>0.10876130896222169</c:v>
                </c:pt>
                <c:pt idx="5911">
                  <c:v>0.10877032256743613</c:v>
                </c:pt>
                <c:pt idx="5912">
                  <c:v>0.10877168166016071</c:v>
                </c:pt>
                <c:pt idx="5913">
                  <c:v>0.10877411479651222</c:v>
                </c:pt>
                <c:pt idx="5914">
                  <c:v>0.10880276249795839</c:v>
                </c:pt>
                <c:pt idx="5915">
                  <c:v>0.10884101786754119</c:v>
                </c:pt>
                <c:pt idx="5916">
                  <c:v>0.10890317297897179</c:v>
                </c:pt>
                <c:pt idx="5917">
                  <c:v>0.10890929263707205</c:v>
                </c:pt>
                <c:pt idx="5918">
                  <c:v>0.10891752480077699</c:v>
                </c:pt>
                <c:pt idx="5919">
                  <c:v>0.10892669278175338</c:v>
                </c:pt>
                <c:pt idx="5920">
                  <c:v>0.10897459271987664</c:v>
                </c:pt>
                <c:pt idx="5921">
                  <c:v>0.10897533234364642</c:v>
                </c:pt>
                <c:pt idx="5922">
                  <c:v>0.1090287894327262</c:v>
                </c:pt>
                <c:pt idx="5923">
                  <c:v>0.10908755273783166</c:v>
                </c:pt>
                <c:pt idx="5924">
                  <c:v>0.10911469371227667</c:v>
                </c:pt>
                <c:pt idx="5925">
                  <c:v>0.10915441400686254</c:v>
                </c:pt>
                <c:pt idx="5926">
                  <c:v>0.10916604585230294</c:v>
                </c:pt>
                <c:pt idx="5927">
                  <c:v>0.1091691677779334</c:v>
                </c:pt>
                <c:pt idx="5928">
                  <c:v>0.1092076268152784</c:v>
                </c:pt>
                <c:pt idx="5929">
                  <c:v>0.10928543404203683</c:v>
                </c:pt>
                <c:pt idx="5930">
                  <c:v>0.10932445005612301</c:v>
                </c:pt>
                <c:pt idx="5931">
                  <c:v>0.10934341480044418</c:v>
                </c:pt>
                <c:pt idx="5932">
                  <c:v>0.10934996890734139</c:v>
                </c:pt>
                <c:pt idx="5933">
                  <c:v>0.10937606272156297</c:v>
                </c:pt>
                <c:pt idx="5934">
                  <c:v>0.10938334456483889</c:v>
                </c:pt>
                <c:pt idx="5935">
                  <c:v>0.10938695825100253</c:v>
                </c:pt>
                <c:pt idx="5936">
                  <c:v>0.10938936716074266</c:v>
                </c:pt>
                <c:pt idx="5937">
                  <c:v>0.10939697548607641</c:v>
                </c:pt>
                <c:pt idx="5938">
                  <c:v>0.10942628719030534</c:v>
                </c:pt>
                <c:pt idx="5939">
                  <c:v>0.10948262329617675</c:v>
                </c:pt>
                <c:pt idx="5940">
                  <c:v>0.10950458620299841</c:v>
                </c:pt>
                <c:pt idx="5941">
                  <c:v>0.10954601498894112</c:v>
                </c:pt>
                <c:pt idx="5942">
                  <c:v>0.10955822969229367</c:v>
                </c:pt>
                <c:pt idx="5943">
                  <c:v>0.1096027406085287</c:v>
                </c:pt>
                <c:pt idx="5944">
                  <c:v>0.10964463774057109</c:v>
                </c:pt>
                <c:pt idx="5945">
                  <c:v>0.10967209315221149</c:v>
                </c:pt>
                <c:pt idx="5946">
                  <c:v>0.10969730397726396</c:v>
                </c:pt>
                <c:pt idx="5947">
                  <c:v>0.10972535214636236</c:v>
                </c:pt>
                <c:pt idx="5948">
                  <c:v>0.10976387353862571</c:v>
                </c:pt>
                <c:pt idx="5949">
                  <c:v>0.10976860524255039</c:v>
                </c:pt>
                <c:pt idx="5950">
                  <c:v>0.10979199000453499</c:v>
                </c:pt>
                <c:pt idx="5951">
                  <c:v>0.10985428539946307</c:v>
                </c:pt>
                <c:pt idx="5952">
                  <c:v>0.11001008680265723</c:v>
                </c:pt>
                <c:pt idx="5953">
                  <c:v>0.11001700015118043</c:v>
                </c:pt>
                <c:pt idx="5954">
                  <c:v>0.11002113289969895</c:v>
                </c:pt>
                <c:pt idx="5955">
                  <c:v>0.11004571050374312</c:v>
                </c:pt>
                <c:pt idx="5956">
                  <c:v>0.11005735816778706</c:v>
                </c:pt>
                <c:pt idx="5957">
                  <c:v>0.11009765100433766</c:v>
                </c:pt>
                <c:pt idx="5958">
                  <c:v>0.1101377581352021</c:v>
                </c:pt>
                <c:pt idx="5959">
                  <c:v>0.11018500634119577</c:v>
                </c:pt>
                <c:pt idx="5960">
                  <c:v>0.11018696250469873</c:v>
                </c:pt>
                <c:pt idx="5961">
                  <c:v>0.11022702418283559</c:v>
                </c:pt>
                <c:pt idx="5962">
                  <c:v>0.11023454957474721</c:v>
                </c:pt>
                <c:pt idx="5963">
                  <c:v>0.11023753602238862</c:v>
                </c:pt>
                <c:pt idx="5964">
                  <c:v>0.11024727402419354</c:v>
                </c:pt>
                <c:pt idx="5965">
                  <c:v>0.11030475078446877</c:v>
                </c:pt>
                <c:pt idx="5966">
                  <c:v>0.11032011150267595</c:v>
                </c:pt>
                <c:pt idx="5967">
                  <c:v>0.11033940779118545</c:v>
                </c:pt>
                <c:pt idx="5968">
                  <c:v>0.11041532822312994</c:v>
                </c:pt>
                <c:pt idx="5969">
                  <c:v>0.11044172079648162</c:v>
                </c:pt>
                <c:pt idx="5970">
                  <c:v>0.11048645763887932</c:v>
                </c:pt>
                <c:pt idx="5971">
                  <c:v>0.11050627959197556</c:v>
                </c:pt>
                <c:pt idx="5972">
                  <c:v>0.11051190609995998</c:v>
                </c:pt>
                <c:pt idx="5973">
                  <c:v>0.11056429381061861</c:v>
                </c:pt>
                <c:pt idx="5974">
                  <c:v>0.11061040227412566</c:v>
                </c:pt>
                <c:pt idx="5975">
                  <c:v>0.11061233525397518</c:v>
                </c:pt>
                <c:pt idx="5976">
                  <c:v>0.11062127708826242</c:v>
                </c:pt>
                <c:pt idx="5977">
                  <c:v>0.11064209365397559</c:v>
                </c:pt>
                <c:pt idx="5978">
                  <c:v>0.1106592041761818</c:v>
                </c:pt>
                <c:pt idx="5979">
                  <c:v>0.1106950351885938</c:v>
                </c:pt>
                <c:pt idx="5980">
                  <c:v>0.11070237484203949</c:v>
                </c:pt>
                <c:pt idx="5981">
                  <c:v>0.11070478643592496</c:v>
                </c:pt>
                <c:pt idx="5982">
                  <c:v>0.11073779425013131</c:v>
                </c:pt>
                <c:pt idx="5983">
                  <c:v>0.11075503084863647</c:v>
                </c:pt>
                <c:pt idx="5984">
                  <c:v>0.11083332786334088</c:v>
                </c:pt>
                <c:pt idx="5985">
                  <c:v>0.11083678398544983</c:v>
                </c:pt>
                <c:pt idx="5986">
                  <c:v>0.11096758961030484</c:v>
                </c:pt>
                <c:pt idx="5987">
                  <c:v>0.11098672955093924</c:v>
                </c:pt>
                <c:pt idx="5988">
                  <c:v>0.11102749413331003</c:v>
                </c:pt>
                <c:pt idx="5989">
                  <c:v>0.11104447026978237</c:v>
                </c:pt>
                <c:pt idx="5990">
                  <c:v>0.11108754690799327</c:v>
                </c:pt>
                <c:pt idx="5991">
                  <c:v>0.11109194692516122</c:v>
                </c:pt>
                <c:pt idx="5992">
                  <c:v>0.11113400583864808</c:v>
                </c:pt>
                <c:pt idx="5993">
                  <c:v>0.11114120184364951</c:v>
                </c:pt>
                <c:pt idx="5994">
                  <c:v>0.11117486179360925</c:v>
                </c:pt>
                <c:pt idx="5995">
                  <c:v>0.11126165440915892</c:v>
                </c:pt>
                <c:pt idx="5996">
                  <c:v>0.11133858153338094</c:v>
                </c:pt>
                <c:pt idx="5997">
                  <c:v>0.11134852019531505</c:v>
                </c:pt>
                <c:pt idx="5998">
                  <c:v>0.11136408371887629</c:v>
                </c:pt>
                <c:pt idx="5999">
                  <c:v>0.11139350171941276</c:v>
                </c:pt>
                <c:pt idx="6000">
                  <c:v>0.11141594779546637</c:v>
                </c:pt>
                <c:pt idx="6001">
                  <c:v>0.11143509353961023</c:v>
                </c:pt>
                <c:pt idx="6002">
                  <c:v>0.11144545650503757</c:v>
                </c:pt>
                <c:pt idx="6003">
                  <c:v>0.11147156922825485</c:v>
                </c:pt>
                <c:pt idx="6004">
                  <c:v>0.11150848171158834</c:v>
                </c:pt>
                <c:pt idx="6005">
                  <c:v>0.11153857416474144</c:v>
                </c:pt>
                <c:pt idx="6006">
                  <c:v>0.11154120150358127</c:v>
                </c:pt>
                <c:pt idx="6007">
                  <c:v>0.1116138429223501</c:v>
                </c:pt>
                <c:pt idx="6008">
                  <c:v>0.11165880915344806</c:v>
                </c:pt>
                <c:pt idx="6009">
                  <c:v>0.11166255721111895</c:v>
                </c:pt>
                <c:pt idx="6010">
                  <c:v>0.11170016925534698</c:v>
                </c:pt>
                <c:pt idx="6011">
                  <c:v>0.11171111999218342</c:v>
                </c:pt>
                <c:pt idx="6012">
                  <c:v>0.11176670875386918</c:v>
                </c:pt>
                <c:pt idx="6013">
                  <c:v>0.11178923753452574</c:v>
                </c:pt>
                <c:pt idx="6014">
                  <c:v>0.11180365574836881</c:v>
                </c:pt>
                <c:pt idx="6015">
                  <c:v>0.11185054846685083</c:v>
                </c:pt>
                <c:pt idx="6016">
                  <c:v>0.11185167381545758</c:v>
                </c:pt>
                <c:pt idx="6017">
                  <c:v>0.11190128646074959</c:v>
                </c:pt>
                <c:pt idx="6018">
                  <c:v>0.11193148313601564</c:v>
                </c:pt>
                <c:pt idx="6019">
                  <c:v>0.11195019232974612</c:v>
                </c:pt>
                <c:pt idx="6020">
                  <c:v>0.11203922679689815</c:v>
                </c:pt>
                <c:pt idx="6021">
                  <c:v>0.11206807250282957</c:v>
                </c:pt>
                <c:pt idx="6022">
                  <c:v>0.11206863126785005</c:v>
                </c:pt>
                <c:pt idx="6023">
                  <c:v>0.11215328167601446</c:v>
                </c:pt>
                <c:pt idx="6024">
                  <c:v>0.11220872013208827</c:v>
                </c:pt>
                <c:pt idx="6025">
                  <c:v>0.11221279399399187</c:v>
                </c:pt>
                <c:pt idx="6026">
                  <c:v>0.11221844932341241</c:v>
                </c:pt>
                <c:pt idx="6027">
                  <c:v>0.11226905549525434</c:v>
                </c:pt>
                <c:pt idx="6028">
                  <c:v>0.11231322806562583</c:v>
                </c:pt>
                <c:pt idx="6029">
                  <c:v>0.11231994899657582</c:v>
                </c:pt>
                <c:pt idx="6030">
                  <c:v>0.1123263814280564</c:v>
                </c:pt>
                <c:pt idx="6031">
                  <c:v>0.11237413345055525</c:v>
                </c:pt>
                <c:pt idx="6032">
                  <c:v>0.11237569136944314</c:v>
                </c:pt>
                <c:pt idx="6033">
                  <c:v>0.11238419299859226</c:v>
                </c:pt>
                <c:pt idx="6034">
                  <c:v>0.11238773963790005</c:v>
                </c:pt>
                <c:pt idx="6035">
                  <c:v>0.11242442173329281</c:v>
                </c:pt>
                <c:pt idx="6036">
                  <c:v>0.11246820875311436</c:v>
                </c:pt>
                <c:pt idx="6037">
                  <c:v>0.11247838417693745</c:v>
                </c:pt>
                <c:pt idx="6038">
                  <c:v>0.1125018105239286</c:v>
                </c:pt>
                <c:pt idx="6039">
                  <c:v>0.11251058111103163</c:v>
                </c:pt>
                <c:pt idx="6040">
                  <c:v>0.11254716135961318</c:v>
                </c:pt>
                <c:pt idx="6041">
                  <c:v>0.11257589962895609</c:v>
                </c:pt>
                <c:pt idx="6042">
                  <c:v>0.11261050111946158</c:v>
                </c:pt>
                <c:pt idx="6043">
                  <c:v>0.11261303792791932</c:v>
                </c:pt>
                <c:pt idx="6044">
                  <c:v>0.11263545886461857</c:v>
                </c:pt>
                <c:pt idx="6045">
                  <c:v>0.11267170732370668</c:v>
                </c:pt>
                <c:pt idx="6046">
                  <c:v>0.11269476799410683</c:v>
                </c:pt>
                <c:pt idx="6047">
                  <c:v>0.11269750136944245</c:v>
                </c:pt>
                <c:pt idx="6048">
                  <c:v>0.11270621954935489</c:v>
                </c:pt>
                <c:pt idx="6049">
                  <c:v>0.11271996232912862</c:v>
                </c:pt>
                <c:pt idx="6050">
                  <c:v>0.11273360571067048</c:v>
                </c:pt>
                <c:pt idx="6051">
                  <c:v>0.11281359477646236</c:v>
                </c:pt>
                <c:pt idx="6052">
                  <c:v>0.11286075395306905</c:v>
                </c:pt>
                <c:pt idx="6053">
                  <c:v>0.11286799229043609</c:v>
                </c:pt>
                <c:pt idx="6054">
                  <c:v>0.11299751477238584</c:v>
                </c:pt>
                <c:pt idx="6055">
                  <c:v>0.11302612509654031</c:v>
                </c:pt>
                <c:pt idx="6056">
                  <c:v>0.11308979384132933</c:v>
                </c:pt>
                <c:pt idx="6057">
                  <c:v>0.11311631833614899</c:v>
                </c:pt>
                <c:pt idx="6058">
                  <c:v>0.11312609987079347</c:v>
                </c:pt>
                <c:pt idx="6059">
                  <c:v>0.11313377986758266</c:v>
                </c:pt>
                <c:pt idx="6060">
                  <c:v>0.11317175579753624</c:v>
                </c:pt>
                <c:pt idx="6061">
                  <c:v>0.11319215901043722</c:v>
                </c:pt>
                <c:pt idx="6062">
                  <c:v>0.11327997640597043</c:v>
                </c:pt>
                <c:pt idx="6063">
                  <c:v>0.11332040472933036</c:v>
                </c:pt>
                <c:pt idx="6064">
                  <c:v>0.11332604522225531</c:v>
                </c:pt>
                <c:pt idx="6065">
                  <c:v>0.11341709185938886</c:v>
                </c:pt>
                <c:pt idx="6066">
                  <c:v>0.11342270516952624</c:v>
                </c:pt>
                <c:pt idx="6067">
                  <c:v>0.11343097510053357</c:v>
                </c:pt>
                <c:pt idx="6068">
                  <c:v>0.11348867985707067</c:v>
                </c:pt>
                <c:pt idx="6069">
                  <c:v>0.11361822926991416</c:v>
                </c:pt>
                <c:pt idx="6070">
                  <c:v>0.11363309029155899</c:v>
                </c:pt>
                <c:pt idx="6071">
                  <c:v>0.11365463491570793</c:v>
                </c:pt>
                <c:pt idx="6072">
                  <c:v>0.11365773835262272</c:v>
                </c:pt>
                <c:pt idx="6073">
                  <c:v>0.11368075730288218</c:v>
                </c:pt>
                <c:pt idx="6074">
                  <c:v>0.1136997202512311</c:v>
                </c:pt>
                <c:pt idx="6075">
                  <c:v>0.11377402987120355</c:v>
                </c:pt>
                <c:pt idx="6076">
                  <c:v>0.11380420434819993</c:v>
                </c:pt>
                <c:pt idx="6077">
                  <c:v>0.11387844891487786</c:v>
                </c:pt>
                <c:pt idx="6078">
                  <c:v>0.11389037913500211</c:v>
                </c:pt>
                <c:pt idx="6079">
                  <c:v>0.11389975431542987</c:v>
                </c:pt>
                <c:pt idx="6080">
                  <c:v>0.11391299049869286</c:v>
                </c:pt>
                <c:pt idx="6081">
                  <c:v>0.1139192662766495</c:v>
                </c:pt>
                <c:pt idx="6082">
                  <c:v>0.11394440672438977</c:v>
                </c:pt>
                <c:pt idx="6083">
                  <c:v>0.11395974869552439</c:v>
                </c:pt>
                <c:pt idx="6084">
                  <c:v>0.11407951721976484</c:v>
                </c:pt>
                <c:pt idx="6085">
                  <c:v>0.11409088714354398</c:v>
                </c:pt>
                <c:pt idx="6086">
                  <c:v>0.1141558400046172</c:v>
                </c:pt>
                <c:pt idx="6087">
                  <c:v>0.11416613270818354</c:v>
                </c:pt>
                <c:pt idx="6088">
                  <c:v>0.11418867546095912</c:v>
                </c:pt>
                <c:pt idx="6089">
                  <c:v>0.11420317285245196</c:v>
                </c:pt>
                <c:pt idx="6090">
                  <c:v>0.11422827620526377</c:v>
                </c:pt>
                <c:pt idx="6091">
                  <c:v>0.11429122730351793</c:v>
                </c:pt>
                <c:pt idx="6092">
                  <c:v>0.11429595518005575</c:v>
                </c:pt>
                <c:pt idx="6093">
                  <c:v>0.11432352432555337</c:v>
                </c:pt>
                <c:pt idx="6094">
                  <c:v>0.11435281160359212</c:v>
                </c:pt>
                <c:pt idx="6095">
                  <c:v>0.11438973643273664</c:v>
                </c:pt>
                <c:pt idx="6096">
                  <c:v>0.1144299283788679</c:v>
                </c:pt>
                <c:pt idx="6097">
                  <c:v>0.11443702232756681</c:v>
                </c:pt>
                <c:pt idx="6098">
                  <c:v>0.11446522810103521</c:v>
                </c:pt>
                <c:pt idx="6099">
                  <c:v>0.11452062800918794</c:v>
                </c:pt>
                <c:pt idx="6100">
                  <c:v>0.11452152452183584</c:v>
                </c:pt>
                <c:pt idx="6101">
                  <c:v>0.11455369670694826</c:v>
                </c:pt>
                <c:pt idx="6102">
                  <c:v>0.11458383726455246</c:v>
                </c:pt>
                <c:pt idx="6103">
                  <c:v>0.11460554835816206</c:v>
                </c:pt>
                <c:pt idx="6104">
                  <c:v>0.1146346890163441</c:v>
                </c:pt>
                <c:pt idx="6105">
                  <c:v>0.11465624681974496</c:v>
                </c:pt>
                <c:pt idx="6106">
                  <c:v>0.11467291053858264</c:v>
                </c:pt>
                <c:pt idx="6107">
                  <c:v>0.11467752624042338</c:v>
                </c:pt>
                <c:pt idx="6108">
                  <c:v>0.11472583568121686</c:v>
                </c:pt>
                <c:pt idx="6109">
                  <c:v>0.11475166705098183</c:v>
                </c:pt>
                <c:pt idx="6110">
                  <c:v>0.11476831064711157</c:v>
                </c:pt>
                <c:pt idx="6111">
                  <c:v>0.11478357763380442</c:v>
                </c:pt>
                <c:pt idx="6112">
                  <c:v>0.11478605160801592</c:v>
                </c:pt>
                <c:pt idx="6113">
                  <c:v>0.11482456035217381</c:v>
                </c:pt>
                <c:pt idx="6114">
                  <c:v>0.11483017377720817</c:v>
                </c:pt>
                <c:pt idx="6115">
                  <c:v>0.11488066274856079</c:v>
                </c:pt>
                <c:pt idx="6116">
                  <c:v>0.11493343621928931</c:v>
                </c:pt>
                <c:pt idx="6117">
                  <c:v>0.11495061778695415</c:v>
                </c:pt>
                <c:pt idx="6118">
                  <c:v>0.11495154083123649</c:v>
                </c:pt>
                <c:pt idx="6119">
                  <c:v>0.11496331952601468</c:v>
                </c:pt>
                <c:pt idx="6120">
                  <c:v>0.11497377489851313</c:v>
                </c:pt>
                <c:pt idx="6121">
                  <c:v>0.11500422181167491</c:v>
                </c:pt>
                <c:pt idx="6122">
                  <c:v>0.11505538501109824</c:v>
                </c:pt>
                <c:pt idx="6123">
                  <c:v>0.11508017759204514</c:v>
                </c:pt>
                <c:pt idx="6124">
                  <c:v>0.11508895800569929</c:v>
                </c:pt>
                <c:pt idx="6125">
                  <c:v>0.11517778227313946</c:v>
                </c:pt>
                <c:pt idx="6126">
                  <c:v>0.1151870114762199</c:v>
                </c:pt>
                <c:pt idx="6127">
                  <c:v>0.11519573112517656</c:v>
                </c:pt>
                <c:pt idx="6128">
                  <c:v>0.11519701461065845</c:v>
                </c:pt>
                <c:pt idx="6129">
                  <c:v>0.11520011972554922</c:v>
                </c:pt>
                <c:pt idx="6130">
                  <c:v>0.11523360415769757</c:v>
                </c:pt>
                <c:pt idx="6131">
                  <c:v>0.11524833769288567</c:v>
                </c:pt>
                <c:pt idx="6132">
                  <c:v>0.11524941147571521</c:v>
                </c:pt>
                <c:pt idx="6133">
                  <c:v>0.11544913572853632</c:v>
                </c:pt>
                <c:pt idx="6134">
                  <c:v>0.1154960350874692</c:v>
                </c:pt>
                <c:pt idx="6135">
                  <c:v>0.11551555626966703</c:v>
                </c:pt>
                <c:pt idx="6136">
                  <c:v>0.1155653002840682</c:v>
                </c:pt>
                <c:pt idx="6137">
                  <c:v>0.1155887970237699</c:v>
                </c:pt>
                <c:pt idx="6138">
                  <c:v>0.1155968721977787</c:v>
                </c:pt>
                <c:pt idx="6139">
                  <c:v>0.1156647413287446</c:v>
                </c:pt>
                <c:pt idx="6140">
                  <c:v>0.11567269191528107</c:v>
                </c:pt>
                <c:pt idx="6141">
                  <c:v>0.11570407120782811</c:v>
                </c:pt>
                <c:pt idx="6142">
                  <c:v>0.11572621538763639</c:v>
                </c:pt>
                <c:pt idx="6143">
                  <c:v>0.11577394309893108</c:v>
                </c:pt>
                <c:pt idx="6144">
                  <c:v>0.1157785277808081</c:v>
                </c:pt>
                <c:pt idx="6145">
                  <c:v>0.11581628573799829</c:v>
                </c:pt>
                <c:pt idx="6146">
                  <c:v>0.11590302254492291</c:v>
                </c:pt>
                <c:pt idx="6147">
                  <c:v>0.11591578262634705</c:v>
                </c:pt>
                <c:pt idx="6148">
                  <c:v>0.11598069193960536</c:v>
                </c:pt>
                <c:pt idx="6149">
                  <c:v>0.11598138803834224</c:v>
                </c:pt>
                <c:pt idx="6150">
                  <c:v>0.11600773207652648</c:v>
                </c:pt>
                <c:pt idx="6151">
                  <c:v>0.11601800629432435</c:v>
                </c:pt>
                <c:pt idx="6152">
                  <c:v>0.11602369625050724</c:v>
                </c:pt>
                <c:pt idx="6153">
                  <c:v>0.1160639847540077</c:v>
                </c:pt>
                <c:pt idx="6154">
                  <c:v>0.11606798499536342</c:v>
                </c:pt>
                <c:pt idx="6155">
                  <c:v>0.11608057774189762</c:v>
                </c:pt>
                <c:pt idx="6156">
                  <c:v>0.11612287784590336</c:v>
                </c:pt>
                <c:pt idx="6157">
                  <c:v>0.11613602283749347</c:v>
                </c:pt>
                <c:pt idx="6158">
                  <c:v>0.11616270009653729</c:v>
                </c:pt>
                <c:pt idx="6159">
                  <c:v>0.1161831548288903</c:v>
                </c:pt>
                <c:pt idx="6160">
                  <c:v>0.11618861795251889</c:v>
                </c:pt>
                <c:pt idx="6161">
                  <c:v>0.11621445772733008</c:v>
                </c:pt>
                <c:pt idx="6162">
                  <c:v>0.11623274425201013</c:v>
                </c:pt>
                <c:pt idx="6163">
                  <c:v>0.11628422297439811</c:v>
                </c:pt>
                <c:pt idx="6164">
                  <c:v>0.11628856466555093</c:v>
                </c:pt>
                <c:pt idx="6165">
                  <c:v>0.11632045664569923</c:v>
                </c:pt>
                <c:pt idx="6166">
                  <c:v>0.116339957152372</c:v>
                </c:pt>
                <c:pt idx="6167">
                  <c:v>0.11639583914657936</c:v>
                </c:pt>
                <c:pt idx="6168">
                  <c:v>0.11641740384838228</c:v>
                </c:pt>
                <c:pt idx="6169">
                  <c:v>0.11642403498045972</c:v>
                </c:pt>
                <c:pt idx="6170">
                  <c:v>0.11647111222870543</c:v>
                </c:pt>
                <c:pt idx="6171">
                  <c:v>0.1164750081800745</c:v>
                </c:pt>
                <c:pt idx="6172">
                  <c:v>0.11648199394008207</c:v>
                </c:pt>
                <c:pt idx="6173">
                  <c:v>0.11652035394223015</c:v>
                </c:pt>
                <c:pt idx="6174">
                  <c:v>0.11655859736728602</c:v>
                </c:pt>
                <c:pt idx="6175">
                  <c:v>0.11657227639216394</c:v>
                </c:pt>
                <c:pt idx="6176">
                  <c:v>0.11659248342571749</c:v>
                </c:pt>
                <c:pt idx="6177">
                  <c:v>0.11660395113626998</c:v>
                </c:pt>
                <c:pt idx="6178">
                  <c:v>0.11665315953449262</c:v>
                </c:pt>
                <c:pt idx="6179">
                  <c:v>0.11666565514999983</c:v>
                </c:pt>
                <c:pt idx="6180">
                  <c:v>0.11675262778886397</c:v>
                </c:pt>
                <c:pt idx="6181">
                  <c:v>0.11677895365713109</c:v>
                </c:pt>
                <c:pt idx="6182">
                  <c:v>0.11677961680499882</c:v>
                </c:pt>
                <c:pt idx="6183">
                  <c:v>0.11679855812508433</c:v>
                </c:pt>
                <c:pt idx="6184">
                  <c:v>0.11680590062613483</c:v>
                </c:pt>
                <c:pt idx="6185">
                  <c:v>0.11686745788869835</c:v>
                </c:pt>
                <c:pt idx="6186">
                  <c:v>0.11687017764511465</c:v>
                </c:pt>
                <c:pt idx="6187">
                  <c:v>0.11688126862905324</c:v>
                </c:pt>
                <c:pt idx="6188">
                  <c:v>0.11694821811997858</c:v>
                </c:pt>
                <c:pt idx="6189">
                  <c:v>0.11694944010218467</c:v>
                </c:pt>
                <c:pt idx="6190">
                  <c:v>0.11699648351107439</c:v>
                </c:pt>
                <c:pt idx="6191">
                  <c:v>0.11701051770506599</c:v>
                </c:pt>
                <c:pt idx="6192">
                  <c:v>0.11705200494122336</c:v>
                </c:pt>
                <c:pt idx="6193">
                  <c:v>0.11708995998509208</c:v>
                </c:pt>
                <c:pt idx="6194">
                  <c:v>0.11712432029632192</c:v>
                </c:pt>
                <c:pt idx="6195">
                  <c:v>0.11712807078686649</c:v>
                </c:pt>
                <c:pt idx="6196">
                  <c:v>0.11717120327561314</c:v>
                </c:pt>
                <c:pt idx="6197">
                  <c:v>0.11717702961114429</c:v>
                </c:pt>
                <c:pt idx="6198">
                  <c:v>0.1171792788049959</c:v>
                </c:pt>
                <c:pt idx="6199">
                  <c:v>0.11719327543683722</c:v>
                </c:pt>
                <c:pt idx="6200">
                  <c:v>0.11724612121071165</c:v>
                </c:pt>
                <c:pt idx="6201">
                  <c:v>0.11728836441169155</c:v>
                </c:pt>
                <c:pt idx="6202">
                  <c:v>0.11735657260808985</c:v>
                </c:pt>
                <c:pt idx="6203">
                  <c:v>0.11739512580837896</c:v>
                </c:pt>
                <c:pt idx="6204">
                  <c:v>0.1174027761955565</c:v>
                </c:pt>
                <c:pt idx="6205">
                  <c:v>0.11740995066167148</c:v>
                </c:pt>
                <c:pt idx="6206">
                  <c:v>0.11742952438322285</c:v>
                </c:pt>
                <c:pt idx="6207">
                  <c:v>0.11743774418126862</c:v>
                </c:pt>
                <c:pt idx="6208">
                  <c:v>0.11747511017361267</c:v>
                </c:pt>
                <c:pt idx="6209">
                  <c:v>0.11749668987080852</c:v>
                </c:pt>
                <c:pt idx="6210">
                  <c:v>0.11749896035476515</c:v>
                </c:pt>
                <c:pt idx="6211">
                  <c:v>0.11754757037475749</c:v>
                </c:pt>
                <c:pt idx="6212">
                  <c:v>0.11757020336922341</c:v>
                </c:pt>
                <c:pt idx="6213">
                  <c:v>0.1175891029522933</c:v>
                </c:pt>
                <c:pt idx="6214">
                  <c:v>0.11760353935681533</c:v>
                </c:pt>
                <c:pt idx="6215">
                  <c:v>0.11762026177773333</c:v>
                </c:pt>
                <c:pt idx="6216">
                  <c:v>0.11765047700747844</c:v>
                </c:pt>
                <c:pt idx="6217">
                  <c:v>0.11766911169214467</c:v>
                </c:pt>
                <c:pt idx="6218">
                  <c:v>0.11776542078597396</c:v>
                </c:pt>
                <c:pt idx="6219">
                  <c:v>0.11778045212838761</c:v>
                </c:pt>
                <c:pt idx="6220">
                  <c:v>0.11784391083089352</c:v>
                </c:pt>
                <c:pt idx="6221">
                  <c:v>0.11789906780397441</c:v>
                </c:pt>
                <c:pt idx="6222">
                  <c:v>0.11806007599595136</c:v>
                </c:pt>
                <c:pt idx="6223">
                  <c:v>0.11810127972407858</c:v>
                </c:pt>
                <c:pt idx="6224">
                  <c:v>0.11815541015097764</c:v>
                </c:pt>
                <c:pt idx="6225">
                  <c:v>0.11819120641447878</c:v>
                </c:pt>
                <c:pt idx="6226">
                  <c:v>0.11819381284320474</c:v>
                </c:pt>
                <c:pt idx="6227">
                  <c:v>0.11819794582607979</c:v>
                </c:pt>
                <c:pt idx="6228">
                  <c:v>0.11820623313230527</c:v>
                </c:pt>
                <c:pt idx="6229">
                  <c:v>0.11824019106737937</c:v>
                </c:pt>
                <c:pt idx="6230">
                  <c:v>0.11826500830439368</c:v>
                </c:pt>
                <c:pt idx="6231">
                  <c:v>0.11833841370841403</c:v>
                </c:pt>
                <c:pt idx="6232">
                  <c:v>0.11834233982145181</c:v>
                </c:pt>
                <c:pt idx="6233">
                  <c:v>0.11834613807608507</c:v>
                </c:pt>
                <c:pt idx="6234">
                  <c:v>0.11836632348196185</c:v>
                </c:pt>
                <c:pt idx="6235">
                  <c:v>0.11837810883261057</c:v>
                </c:pt>
                <c:pt idx="6236">
                  <c:v>0.11840728552030666</c:v>
                </c:pt>
                <c:pt idx="6237">
                  <c:v>0.11846699967072438</c:v>
                </c:pt>
                <c:pt idx="6238">
                  <c:v>0.11848020682837013</c:v>
                </c:pt>
                <c:pt idx="6239">
                  <c:v>0.11849364453234634</c:v>
                </c:pt>
                <c:pt idx="6240">
                  <c:v>0.11853358793021362</c:v>
                </c:pt>
                <c:pt idx="6241">
                  <c:v>0.11857839987081165</c:v>
                </c:pt>
                <c:pt idx="6242">
                  <c:v>0.11859911569773818</c:v>
                </c:pt>
                <c:pt idx="6243">
                  <c:v>0.11863741982996445</c:v>
                </c:pt>
                <c:pt idx="6244">
                  <c:v>0.11863790448090428</c:v>
                </c:pt>
                <c:pt idx="6245">
                  <c:v>0.11871782165692024</c:v>
                </c:pt>
                <c:pt idx="6246">
                  <c:v>0.11873583165959301</c:v>
                </c:pt>
                <c:pt idx="6247">
                  <c:v>0.11880222671089169</c:v>
                </c:pt>
                <c:pt idx="6248">
                  <c:v>0.11883988537738777</c:v>
                </c:pt>
                <c:pt idx="6249">
                  <c:v>0.11888867368396805</c:v>
                </c:pt>
                <c:pt idx="6250">
                  <c:v>0.11890028827212196</c:v>
                </c:pt>
                <c:pt idx="6251">
                  <c:v>0.11890345190740859</c:v>
                </c:pt>
                <c:pt idx="6252">
                  <c:v>0.1189045732120515</c:v>
                </c:pt>
                <c:pt idx="6253">
                  <c:v>0.11893203978581379</c:v>
                </c:pt>
                <c:pt idx="6254">
                  <c:v>0.11902245357319208</c:v>
                </c:pt>
                <c:pt idx="6255">
                  <c:v>0.11903565963716445</c:v>
                </c:pt>
                <c:pt idx="6256">
                  <c:v>0.11908047959576384</c:v>
                </c:pt>
                <c:pt idx="6257">
                  <c:v>0.11908875129486773</c:v>
                </c:pt>
                <c:pt idx="6258">
                  <c:v>0.11918263113508409</c:v>
                </c:pt>
                <c:pt idx="6259">
                  <c:v>0.11920803677106306</c:v>
                </c:pt>
                <c:pt idx="6260">
                  <c:v>0.11921200556777012</c:v>
                </c:pt>
                <c:pt idx="6261">
                  <c:v>0.11922084542532807</c:v>
                </c:pt>
                <c:pt idx="6262">
                  <c:v>0.11922861254770223</c:v>
                </c:pt>
                <c:pt idx="6263">
                  <c:v>0.11927095316639069</c:v>
                </c:pt>
                <c:pt idx="6264">
                  <c:v>0.11928298847184315</c:v>
                </c:pt>
                <c:pt idx="6265">
                  <c:v>0.11928536573702808</c:v>
                </c:pt>
                <c:pt idx="6266">
                  <c:v>0.11929371861112292</c:v>
                </c:pt>
                <c:pt idx="6267">
                  <c:v>0.11932885214344724</c:v>
                </c:pt>
                <c:pt idx="6268">
                  <c:v>0.11936597302282959</c:v>
                </c:pt>
                <c:pt idx="6269">
                  <c:v>0.11941447132484062</c:v>
                </c:pt>
                <c:pt idx="6270">
                  <c:v>0.11945392895439122</c:v>
                </c:pt>
                <c:pt idx="6271">
                  <c:v>0.11958434001030227</c:v>
                </c:pt>
                <c:pt idx="6272">
                  <c:v>0.11958622528943885</c:v>
                </c:pt>
                <c:pt idx="6273">
                  <c:v>0.11960623112410551</c:v>
                </c:pt>
                <c:pt idx="6274">
                  <c:v>0.11963689741763384</c:v>
                </c:pt>
                <c:pt idx="6275">
                  <c:v>0.11968273104418792</c:v>
                </c:pt>
                <c:pt idx="6276">
                  <c:v>0.11979063049560801</c:v>
                </c:pt>
                <c:pt idx="6277">
                  <c:v>0.11981017635783875</c:v>
                </c:pt>
                <c:pt idx="6278">
                  <c:v>0.11987968077571232</c:v>
                </c:pt>
                <c:pt idx="6279">
                  <c:v>0.11988241364719876</c:v>
                </c:pt>
                <c:pt idx="6280">
                  <c:v>0.11994211637584873</c:v>
                </c:pt>
                <c:pt idx="6281">
                  <c:v>0.11995310164335149</c:v>
                </c:pt>
                <c:pt idx="6282">
                  <c:v>0.11995735007283015</c:v>
                </c:pt>
                <c:pt idx="6283">
                  <c:v>0.11997992752157605</c:v>
                </c:pt>
                <c:pt idx="6284">
                  <c:v>0.12002097855369742</c:v>
                </c:pt>
                <c:pt idx="6285">
                  <c:v>0.1200531150229418</c:v>
                </c:pt>
                <c:pt idx="6286">
                  <c:v>0.12008010192133334</c:v>
                </c:pt>
                <c:pt idx="6287">
                  <c:v>0.12009117312599016</c:v>
                </c:pt>
                <c:pt idx="6288">
                  <c:v>0.12009219687423633</c:v>
                </c:pt>
                <c:pt idx="6289">
                  <c:v>0.12011992430908269</c:v>
                </c:pt>
                <c:pt idx="6290">
                  <c:v>0.12012437575274193</c:v>
                </c:pt>
                <c:pt idx="6291">
                  <c:v>0.12017433162882996</c:v>
                </c:pt>
                <c:pt idx="6292">
                  <c:v>0.12027879541136977</c:v>
                </c:pt>
                <c:pt idx="6293">
                  <c:v>0.120280207913394</c:v>
                </c:pt>
                <c:pt idx="6294">
                  <c:v>0.12032357328483512</c:v>
                </c:pt>
                <c:pt idx="6295">
                  <c:v>0.12033076308206714</c:v>
                </c:pt>
                <c:pt idx="6296">
                  <c:v>0.12033249208067631</c:v>
                </c:pt>
                <c:pt idx="6297">
                  <c:v>0.12036478085261959</c:v>
                </c:pt>
                <c:pt idx="6298">
                  <c:v>0.12037586191956695</c:v>
                </c:pt>
                <c:pt idx="6299">
                  <c:v>0.12039438513586975</c:v>
                </c:pt>
                <c:pt idx="6300">
                  <c:v>0.12046152499003338</c:v>
                </c:pt>
                <c:pt idx="6301">
                  <c:v>0.12052803207936402</c:v>
                </c:pt>
                <c:pt idx="6302">
                  <c:v>0.12054160514871359</c:v>
                </c:pt>
                <c:pt idx="6303">
                  <c:v>0.12055589230107389</c:v>
                </c:pt>
                <c:pt idx="6304">
                  <c:v>0.12055738615726463</c:v>
                </c:pt>
                <c:pt idx="6305">
                  <c:v>0.12055901137071423</c:v>
                </c:pt>
                <c:pt idx="6306">
                  <c:v>0.12058498877125712</c:v>
                </c:pt>
                <c:pt idx="6307">
                  <c:v>0.1205850051856272</c:v>
                </c:pt>
                <c:pt idx="6308">
                  <c:v>0.12058861990798642</c:v>
                </c:pt>
                <c:pt idx="6309">
                  <c:v>0.12060012633953554</c:v>
                </c:pt>
                <c:pt idx="6310">
                  <c:v>0.12060714633130365</c:v>
                </c:pt>
                <c:pt idx="6311">
                  <c:v>0.12067066273571259</c:v>
                </c:pt>
                <c:pt idx="6312">
                  <c:v>0.12070938672637799</c:v>
                </c:pt>
                <c:pt idx="6313">
                  <c:v>0.12075421541050879</c:v>
                </c:pt>
                <c:pt idx="6314">
                  <c:v>0.12079189511160204</c:v>
                </c:pt>
                <c:pt idx="6315">
                  <c:v>0.12082500960457798</c:v>
                </c:pt>
                <c:pt idx="6316">
                  <c:v>0.12084658732816389</c:v>
                </c:pt>
                <c:pt idx="6317">
                  <c:v>0.12088963136199582</c:v>
                </c:pt>
                <c:pt idx="6318">
                  <c:v>0.12090117571430881</c:v>
                </c:pt>
                <c:pt idx="6319">
                  <c:v>0.12093929412226778</c:v>
                </c:pt>
                <c:pt idx="6320">
                  <c:v>0.12094195584054845</c:v>
                </c:pt>
                <c:pt idx="6321">
                  <c:v>0.12098872071815592</c:v>
                </c:pt>
                <c:pt idx="6322">
                  <c:v>0.1210353906299253</c:v>
                </c:pt>
                <c:pt idx="6323">
                  <c:v>0.12103589779635682</c:v>
                </c:pt>
                <c:pt idx="6324">
                  <c:v>0.12105927699972563</c:v>
                </c:pt>
                <c:pt idx="6325">
                  <c:v>0.12111272464165834</c:v>
                </c:pt>
                <c:pt idx="6326">
                  <c:v>0.12118889226883889</c:v>
                </c:pt>
                <c:pt idx="6327">
                  <c:v>0.12119995956420881</c:v>
                </c:pt>
                <c:pt idx="6328">
                  <c:v>0.12121865632522355</c:v>
                </c:pt>
                <c:pt idx="6329">
                  <c:v>0.12122063476953771</c:v>
                </c:pt>
                <c:pt idx="6330">
                  <c:v>0.12122212645248176</c:v>
                </c:pt>
                <c:pt idx="6331">
                  <c:v>0.12127917228175633</c:v>
                </c:pt>
                <c:pt idx="6332">
                  <c:v>0.12127935914568666</c:v>
                </c:pt>
                <c:pt idx="6333">
                  <c:v>0.1212825973427103</c:v>
                </c:pt>
                <c:pt idx="6334">
                  <c:v>0.12130688847980053</c:v>
                </c:pt>
                <c:pt idx="6335">
                  <c:v>0.12133353081141474</c:v>
                </c:pt>
                <c:pt idx="6336">
                  <c:v>0.12135545140201587</c:v>
                </c:pt>
                <c:pt idx="6337">
                  <c:v>0.12136232539872238</c:v>
                </c:pt>
                <c:pt idx="6338">
                  <c:v>0.1213677526218444</c:v>
                </c:pt>
                <c:pt idx="6339">
                  <c:v>0.12138856557416311</c:v>
                </c:pt>
                <c:pt idx="6340">
                  <c:v>0.12139225401165299</c:v>
                </c:pt>
                <c:pt idx="6341">
                  <c:v>0.12140455745899059</c:v>
                </c:pt>
                <c:pt idx="6342">
                  <c:v>0.12144006202161473</c:v>
                </c:pt>
                <c:pt idx="6343">
                  <c:v>0.12144286264002147</c:v>
                </c:pt>
                <c:pt idx="6344">
                  <c:v>0.1215642650174158</c:v>
                </c:pt>
                <c:pt idx="6345">
                  <c:v>0.12161920227207901</c:v>
                </c:pt>
                <c:pt idx="6346">
                  <c:v>0.12166324038748622</c:v>
                </c:pt>
                <c:pt idx="6347">
                  <c:v>0.12171533411269464</c:v>
                </c:pt>
                <c:pt idx="6348">
                  <c:v>0.12171883962978325</c:v>
                </c:pt>
                <c:pt idx="6349">
                  <c:v>0.12173581011040535</c:v>
                </c:pt>
                <c:pt idx="6350">
                  <c:v>0.12177225341864228</c:v>
                </c:pt>
                <c:pt idx="6351">
                  <c:v>0.12180419818378141</c:v>
                </c:pt>
                <c:pt idx="6352">
                  <c:v>0.1218216645874024</c:v>
                </c:pt>
                <c:pt idx="6353">
                  <c:v>0.12187394557752662</c:v>
                </c:pt>
                <c:pt idx="6354">
                  <c:v>0.12187792996388702</c:v>
                </c:pt>
                <c:pt idx="6355">
                  <c:v>0.12190482301145278</c:v>
                </c:pt>
                <c:pt idx="6356">
                  <c:v>0.12193947135711114</c:v>
                </c:pt>
                <c:pt idx="6357">
                  <c:v>0.12197597737031574</c:v>
                </c:pt>
                <c:pt idx="6358">
                  <c:v>0.12199084415324979</c:v>
                </c:pt>
                <c:pt idx="6359">
                  <c:v>0.1220026426514329</c:v>
                </c:pt>
                <c:pt idx="6360">
                  <c:v>0.12200754444956785</c:v>
                </c:pt>
                <c:pt idx="6361">
                  <c:v>0.12201447059034765</c:v>
                </c:pt>
                <c:pt idx="6362">
                  <c:v>0.12204169187754288</c:v>
                </c:pt>
                <c:pt idx="6363">
                  <c:v>0.12208093457727287</c:v>
                </c:pt>
                <c:pt idx="6364">
                  <c:v>0.12212210803440171</c:v>
                </c:pt>
                <c:pt idx="6365">
                  <c:v>0.122162246039351</c:v>
                </c:pt>
                <c:pt idx="6366">
                  <c:v>0.12217862032886218</c:v>
                </c:pt>
                <c:pt idx="6367">
                  <c:v>0.1222317219728779</c:v>
                </c:pt>
                <c:pt idx="6368">
                  <c:v>0.12224881013144318</c:v>
                </c:pt>
                <c:pt idx="6369">
                  <c:v>0.12231429928080129</c:v>
                </c:pt>
                <c:pt idx="6370">
                  <c:v>0.1223260293346935</c:v>
                </c:pt>
                <c:pt idx="6371">
                  <c:v>0.12235787774305962</c:v>
                </c:pt>
                <c:pt idx="6372">
                  <c:v>0.12243319320142088</c:v>
                </c:pt>
                <c:pt idx="6373">
                  <c:v>0.12244401402593175</c:v>
                </c:pt>
                <c:pt idx="6374">
                  <c:v>0.12250018689797204</c:v>
                </c:pt>
                <c:pt idx="6375">
                  <c:v>0.122522657114436</c:v>
                </c:pt>
                <c:pt idx="6376">
                  <c:v>0.12254349475816917</c:v>
                </c:pt>
                <c:pt idx="6377">
                  <c:v>0.12254485564078665</c:v>
                </c:pt>
                <c:pt idx="6378">
                  <c:v>0.1226356140566125</c:v>
                </c:pt>
                <c:pt idx="6379">
                  <c:v>0.12266980718627685</c:v>
                </c:pt>
                <c:pt idx="6380">
                  <c:v>0.12269881137088801</c:v>
                </c:pt>
                <c:pt idx="6381">
                  <c:v>0.12272048922066681</c:v>
                </c:pt>
                <c:pt idx="6382">
                  <c:v>0.1227309289238836</c:v>
                </c:pt>
                <c:pt idx="6383">
                  <c:v>0.1228331542121528</c:v>
                </c:pt>
                <c:pt idx="6384">
                  <c:v>0.12287808319023719</c:v>
                </c:pt>
                <c:pt idx="6385">
                  <c:v>0.12290853156494008</c:v>
                </c:pt>
                <c:pt idx="6386">
                  <c:v>0.12294163306921768</c:v>
                </c:pt>
                <c:pt idx="6387">
                  <c:v>0.12295412441099574</c:v>
                </c:pt>
                <c:pt idx="6388">
                  <c:v>0.12297113209146437</c:v>
                </c:pt>
                <c:pt idx="6389">
                  <c:v>0.12297487126595752</c:v>
                </c:pt>
                <c:pt idx="6390">
                  <c:v>0.12298130905399263</c:v>
                </c:pt>
                <c:pt idx="6391">
                  <c:v>0.12304373254448731</c:v>
                </c:pt>
                <c:pt idx="6392">
                  <c:v>0.12304854098124052</c:v>
                </c:pt>
                <c:pt idx="6393">
                  <c:v>0.12304943497463716</c:v>
                </c:pt>
                <c:pt idx="6394">
                  <c:v>0.12306028917724321</c:v>
                </c:pt>
                <c:pt idx="6395">
                  <c:v>0.12306967803459634</c:v>
                </c:pt>
                <c:pt idx="6396">
                  <c:v>0.1230950044429624</c:v>
                </c:pt>
                <c:pt idx="6397">
                  <c:v>0.12312837072553839</c:v>
                </c:pt>
                <c:pt idx="6398">
                  <c:v>0.12319875394081126</c:v>
                </c:pt>
                <c:pt idx="6399">
                  <c:v>0.12320204463399365</c:v>
                </c:pt>
                <c:pt idx="6400">
                  <c:v>0.12328958376838584</c:v>
                </c:pt>
                <c:pt idx="6401">
                  <c:v>0.12330741021062153</c:v>
                </c:pt>
                <c:pt idx="6402">
                  <c:v>0.12331985301437487</c:v>
                </c:pt>
                <c:pt idx="6403">
                  <c:v>0.12333166172358889</c:v>
                </c:pt>
                <c:pt idx="6404">
                  <c:v>0.12334492181826207</c:v>
                </c:pt>
                <c:pt idx="6405">
                  <c:v>0.12335809913081297</c:v>
                </c:pt>
                <c:pt idx="6406">
                  <c:v>0.12345767351617143</c:v>
                </c:pt>
                <c:pt idx="6407">
                  <c:v>0.12348003630302462</c:v>
                </c:pt>
                <c:pt idx="6408">
                  <c:v>0.12349008473202172</c:v>
                </c:pt>
                <c:pt idx="6409">
                  <c:v>0.12353377866310278</c:v>
                </c:pt>
                <c:pt idx="6410">
                  <c:v>0.12354289116910744</c:v>
                </c:pt>
                <c:pt idx="6411">
                  <c:v>0.12354353939247087</c:v>
                </c:pt>
                <c:pt idx="6412">
                  <c:v>0.12354915844415482</c:v>
                </c:pt>
                <c:pt idx="6413">
                  <c:v>0.12359736154119561</c:v>
                </c:pt>
                <c:pt idx="6414">
                  <c:v>0.12361094505250647</c:v>
                </c:pt>
                <c:pt idx="6415">
                  <c:v>0.1236128667596903</c:v>
                </c:pt>
                <c:pt idx="6416">
                  <c:v>0.12366497951941646</c:v>
                </c:pt>
                <c:pt idx="6417">
                  <c:v>0.12372309091957945</c:v>
                </c:pt>
                <c:pt idx="6418">
                  <c:v>0.12375108326276552</c:v>
                </c:pt>
                <c:pt idx="6419">
                  <c:v>0.12377862519979521</c:v>
                </c:pt>
                <c:pt idx="6420">
                  <c:v>0.12380673023747346</c:v>
                </c:pt>
                <c:pt idx="6421">
                  <c:v>0.12380853094001099</c:v>
                </c:pt>
                <c:pt idx="6422">
                  <c:v>0.12381726006003113</c:v>
                </c:pt>
                <c:pt idx="6423">
                  <c:v>0.12385505597572743</c:v>
                </c:pt>
                <c:pt idx="6424">
                  <c:v>0.12387380784866808</c:v>
                </c:pt>
                <c:pt idx="6425">
                  <c:v>0.12388291638132665</c:v>
                </c:pt>
                <c:pt idx="6426">
                  <c:v>0.12388687373506224</c:v>
                </c:pt>
                <c:pt idx="6427">
                  <c:v>0.1239004010878566</c:v>
                </c:pt>
                <c:pt idx="6428">
                  <c:v>0.12390830957632204</c:v>
                </c:pt>
                <c:pt idx="6429">
                  <c:v>0.12393743509062305</c:v>
                </c:pt>
                <c:pt idx="6430">
                  <c:v>0.12396749386874428</c:v>
                </c:pt>
                <c:pt idx="6431">
                  <c:v>0.12397490602061634</c:v>
                </c:pt>
                <c:pt idx="6432">
                  <c:v>0.12401824983035592</c:v>
                </c:pt>
                <c:pt idx="6433">
                  <c:v>0.12409174346064256</c:v>
                </c:pt>
                <c:pt idx="6434">
                  <c:v>0.12410904678792956</c:v>
                </c:pt>
                <c:pt idx="6435">
                  <c:v>0.12414408210168326</c:v>
                </c:pt>
                <c:pt idx="6436">
                  <c:v>0.12415834824641792</c:v>
                </c:pt>
                <c:pt idx="6437">
                  <c:v>0.12419481835307944</c:v>
                </c:pt>
                <c:pt idx="6438">
                  <c:v>0.1242542651764682</c:v>
                </c:pt>
                <c:pt idx="6439">
                  <c:v>0.12426315755262074</c:v>
                </c:pt>
                <c:pt idx="6440">
                  <c:v>0.12426380710664287</c:v>
                </c:pt>
                <c:pt idx="6441">
                  <c:v>0.12434818458272101</c:v>
                </c:pt>
                <c:pt idx="6442">
                  <c:v>0.12437942847773509</c:v>
                </c:pt>
                <c:pt idx="6443">
                  <c:v>0.12445099815280947</c:v>
                </c:pt>
                <c:pt idx="6444">
                  <c:v>0.12449125361604674</c:v>
                </c:pt>
                <c:pt idx="6445">
                  <c:v>0.12450252324178068</c:v>
                </c:pt>
                <c:pt idx="6446">
                  <c:v>0.12452055694840714</c:v>
                </c:pt>
                <c:pt idx="6447">
                  <c:v>0.12454884570311964</c:v>
                </c:pt>
                <c:pt idx="6448">
                  <c:v>0.12463810459477354</c:v>
                </c:pt>
                <c:pt idx="6449">
                  <c:v>0.12465727985257091</c:v>
                </c:pt>
                <c:pt idx="6450">
                  <c:v>0.12470910140066449</c:v>
                </c:pt>
                <c:pt idx="6451">
                  <c:v>0.12471496203586141</c:v>
                </c:pt>
                <c:pt idx="6452">
                  <c:v>0.12471735445943377</c:v>
                </c:pt>
                <c:pt idx="6453">
                  <c:v>0.12472040982493748</c:v>
                </c:pt>
                <c:pt idx="6454">
                  <c:v>0.12473535434939742</c:v>
                </c:pt>
                <c:pt idx="6455">
                  <c:v>0.1247446355620514</c:v>
                </c:pt>
                <c:pt idx="6456">
                  <c:v>0.1247448881427482</c:v>
                </c:pt>
                <c:pt idx="6457">
                  <c:v>0.12474575392106813</c:v>
                </c:pt>
                <c:pt idx="6458">
                  <c:v>0.12475989338144178</c:v>
                </c:pt>
                <c:pt idx="6459">
                  <c:v>0.12476668726926055</c:v>
                </c:pt>
                <c:pt idx="6460">
                  <c:v>0.12477279297637223</c:v>
                </c:pt>
                <c:pt idx="6461">
                  <c:v>0.12478642249061611</c:v>
                </c:pt>
                <c:pt idx="6462">
                  <c:v>0.12481888467992053</c:v>
                </c:pt>
                <c:pt idx="6463">
                  <c:v>0.12484044474667666</c:v>
                </c:pt>
                <c:pt idx="6464">
                  <c:v>0.12485092567152267</c:v>
                </c:pt>
                <c:pt idx="6465">
                  <c:v>0.12490069622163191</c:v>
                </c:pt>
                <c:pt idx="6466">
                  <c:v>0.12492689093508114</c:v>
                </c:pt>
                <c:pt idx="6467">
                  <c:v>0.12494843187483151</c:v>
                </c:pt>
                <c:pt idx="6468">
                  <c:v>0.12502598559398481</c:v>
                </c:pt>
                <c:pt idx="6469">
                  <c:v>0.12505303641619214</c:v>
                </c:pt>
                <c:pt idx="6470">
                  <c:v>0.12505528514396125</c:v>
                </c:pt>
                <c:pt idx="6471">
                  <c:v>0.12506115074056723</c:v>
                </c:pt>
                <c:pt idx="6472">
                  <c:v>0.12509770923915209</c:v>
                </c:pt>
                <c:pt idx="6473">
                  <c:v>0.12511612750876755</c:v>
                </c:pt>
                <c:pt idx="6474">
                  <c:v>0.1251592778250743</c:v>
                </c:pt>
                <c:pt idx="6475">
                  <c:v>0.12520303668475252</c:v>
                </c:pt>
                <c:pt idx="6476">
                  <c:v>0.12520357492860934</c:v>
                </c:pt>
                <c:pt idx="6477">
                  <c:v>0.1252239228676082</c:v>
                </c:pt>
                <c:pt idx="6478">
                  <c:v>0.12527732388819968</c:v>
                </c:pt>
                <c:pt idx="6479">
                  <c:v>0.12529034755307533</c:v>
                </c:pt>
                <c:pt idx="6480">
                  <c:v>0.12531028265142519</c:v>
                </c:pt>
                <c:pt idx="6481">
                  <c:v>0.12531149194234281</c:v>
                </c:pt>
                <c:pt idx="6482">
                  <c:v>0.12538243203693566</c:v>
                </c:pt>
                <c:pt idx="6483">
                  <c:v>0.12538642610113282</c:v>
                </c:pt>
                <c:pt idx="6484">
                  <c:v>0.12543765993895706</c:v>
                </c:pt>
                <c:pt idx="6485">
                  <c:v>0.12550591014552426</c:v>
                </c:pt>
                <c:pt idx="6486">
                  <c:v>0.1255098634013101</c:v>
                </c:pt>
                <c:pt idx="6487">
                  <c:v>0.12557356033389389</c:v>
                </c:pt>
                <c:pt idx="6488">
                  <c:v>0.12560984949886178</c:v>
                </c:pt>
                <c:pt idx="6489">
                  <c:v>0.12561190282945245</c:v>
                </c:pt>
                <c:pt idx="6490">
                  <c:v>0.12561588113166389</c:v>
                </c:pt>
                <c:pt idx="6491">
                  <c:v>0.12567624386151888</c:v>
                </c:pt>
                <c:pt idx="6492">
                  <c:v>0.12569218994902465</c:v>
                </c:pt>
                <c:pt idx="6493">
                  <c:v>0.12569583823638752</c:v>
                </c:pt>
                <c:pt idx="6494">
                  <c:v>0.1257068634811318</c:v>
                </c:pt>
                <c:pt idx="6495">
                  <c:v>0.12573573832317275</c:v>
                </c:pt>
                <c:pt idx="6496">
                  <c:v>0.12578445417411954</c:v>
                </c:pt>
                <c:pt idx="6497">
                  <c:v>0.12582071294025265</c:v>
                </c:pt>
                <c:pt idx="6498">
                  <c:v>0.12583875921468546</c:v>
                </c:pt>
                <c:pt idx="6499">
                  <c:v>0.12587858097884275</c:v>
                </c:pt>
                <c:pt idx="6500">
                  <c:v>0.12589856875097372</c:v>
                </c:pt>
                <c:pt idx="6501">
                  <c:v>0.12594854986291959</c:v>
                </c:pt>
                <c:pt idx="6502">
                  <c:v>0.12596165922786184</c:v>
                </c:pt>
                <c:pt idx="6503">
                  <c:v>0.1259648408130507</c:v>
                </c:pt>
                <c:pt idx="6504">
                  <c:v>0.12601138063007711</c:v>
                </c:pt>
                <c:pt idx="6505">
                  <c:v>0.12605227849276268</c:v>
                </c:pt>
                <c:pt idx="6506">
                  <c:v>0.12606296628176561</c:v>
                </c:pt>
                <c:pt idx="6507">
                  <c:v>0.12609611970034384</c:v>
                </c:pt>
                <c:pt idx="6508">
                  <c:v>0.12610685044201286</c:v>
                </c:pt>
                <c:pt idx="6509">
                  <c:v>0.12621969629066498</c:v>
                </c:pt>
                <c:pt idx="6510">
                  <c:v>0.12626515043102815</c:v>
                </c:pt>
                <c:pt idx="6511">
                  <c:v>0.12631136087415418</c:v>
                </c:pt>
                <c:pt idx="6512">
                  <c:v>0.12632110501851113</c:v>
                </c:pt>
                <c:pt idx="6513">
                  <c:v>0.12632362568044164</c:v>
                </c:pt>
                <c:pt idx="6514">
                  <c:v>0.12635942854793747</c:v>
                </c:pt>
                <c:pt idx="6515">
                  <c:v>0.12639224053156584</c:v>
                </c:pt>
                <c:pt idx="6516">
                  <c:v>0.12643660815950408</c:v>
                </c:pt>
                <c:pt idx="6517">
                  <c:v>0.1264437282327926</c:v>
                </c:pt>
                <c:pt idx="6518">
                  <c:v>0.12646314326534247</c:v>
                </c:pt>
                <c:pt idx="6519">
                  <c:v>0.12652450105629143</c:v>
                </c:pt>
                <c:pt idx="6520">
                  <c:v>0.12654428052891697</c:v>
                </c:pt>
                <c:pt idx="6521">
                  <c:v>0.12660844278744632</c:v>
                </c:pt>
                <c:pt idx="6522">
                  <c:v>0.12663258334889971</c:v>
                </c:pt>
                <c:pt idx="6523">
                  <c:v>0.12669464346839154</c:v>
                </c:pt>
                <c:pt idx="6524">
                  <c:v>0.12673027496221101</c:v>
                </c:pt>
                <c:pt idx="6525">
                  <c:v>0.1267843541802367</c:v>
                </c:pt>
                <c:pt idx="6526">
                  <c:v>0.12682195994138445</c:v>
                </c:pt>
                <c:pt idx="6527">
                  <c:v>0.12687487888389715</c:v>
                </c:pt>
                <c:pt idx="6528">
                  <c:v>0.12689814326770965</c:v>
                </c:pt>
                <c:pt idx="6529">
                  <c:v>0.12691026982814746</c:v>
                </c:pt>
                <c:pt idx="6530">
                  <c:v>0.12691094888554177</c:v>
                </c:pt>
                <c:pt idx="6531">
                  <c:v>0.12693777629572578</c:v>
                </c:pt>
                <c:pt idx="6532">
                  <c:v>0.12697586491601709</c:v>
                </c:pt>
                <c:pt idx="6533">
                  <c:v>0.12702432003706821</c:v>
                </c:pt>
                <c:pt idx="6534">
                  <c:v>0.12711799903753151</c:v>
                </c:pt>
                <c:pt idx="6535">
                  <c:v>0.12716100816017151</c:v>
                </c:pt>
                <c:pt idx="6536">
                  <c:v>0.12717975701685647</c:v>
                </c:pt>
                <c:pt idx="6537">
                  <c:v>0.12719411012296056</c:v>
                </c:pt>
                <c:pt idx="6538">
                  <c:v>0.1272394194791695</c:v>
                </c:pt>
                <c:pt idx="6539">
                  <c:v>0.12727149210263522</c:v>
                </c:pt>
                <c:pt idx="6540">
                  <c:v>0.12731107653996721</c:v>
                </c:pt>
                <c:pt idx="6541">
                  <c:v>0.12733738457713928</c:v>
                </c:pt>
                <c:pt idx="6542">
                  <c:v>0.12733750029969793</c:v>
                </c:pt>
                <c:pt idx="6543">
                  <c:v>0.12734504126636814</c:v>
                </c:pt>
                <c:pt idx="6544">
                  <c:v>0.12735010783816336</c:v>
                </c:pt>
                <c:pt idx="6545">
                  <c:v>0.12737393175284262</c:v>
                </c:pt>
                <c:pt idx="6546">
                  <c:v>0.12746206700780416</c:v>
                </c:pt>
                <c:pt idx="6547">
                  <c:v>0.12747679726959471</c:v>
                </c:pt>
                <c:pt idx="6548">
                  <c:v>0.12747903841507635</c:v>
                </c:pt>
                <c:pt idx="6549">
                  <c:v>0.12749267022821131</c:v>
                </c:pt>
                <c:pt idx="6550">
                  <c:v>0.12750246339774662</c:v>
                </c:pt>
                <c:pt idx="6551">
                  <c:v>0.12752498721239269</c:v>
                </c:pt>
                <c:pt idx="6552">
                  <c:v>0.12753954173810067</c:v>
                </c:pt>
                <c:pt idx="6553">
                  <c:v>0.127627481849373</c:v>
                </c:pt>
                <c:pt idx="6554">
                  <c:v>0.12763592856922168</c:v>
                </c:pt>
                <c:pt idx="6555">
                  <c:v>0.12764512219546442</c:v>
                </c:pt>
                <c:pt idx="6556">
                  <c:v>0.12765017805841716</c:v>
                </c:pt>
                <c:pt idx="6557">
                  <c:v>0.12765287015308724</c:v>
                </c:pt>
                <c:pt idx="6558">
                  <c:v>0.12771473962045854</c:v>
                </c:pt>
                <c:pt idx="6559">
                  <c:v>0.12775434935014629</c:v>
                </c:pt>
                <c:pt idx="6560">
                  <c:v>0.12779194177520758</c:v>
                </c:pt>
                <c:pt idx="6561">
                  <c:v>0.12783562715071062</c:v>
                </c:pt>
                <c:pt idx="6562">
                  <c:v>0.12785166251622115</c:v>
                </c:pt>
                <c:pt idx="6563">
                  <c:v>0.1278517727434898</c:v>
                </c:pt>
                <c:pt idx="6564">
                  <c:v>0.12787670307545174</c:v>
                </c:pt>
                <c:pt idx="6565">
                  <c:v>0.12787963501253574</c:v>
                </c:pt>
                <c:pt idx="6566">
                  <c:v>0.12788761881640287</c:v>
                </c:pt>
                <c:pt idx="6567">
                  <c:v>0.12789035521507119</c:v>
                </c:pt>
                <c:pt idx="6568">
                  <c:v>0.12800102492027388</c:v>
                </c:pt>
                <c:pt idx="6569">
                  <c:v>0.12800438200279363</c:v>
                </c:pt>
                <c:pt idx="6570">
                  <c:v>0.12800633678034634</c:v>
                </c:pt>
                <c:pt idx="6571">
                  <c:v>0.12802099355113872</c:v>
                </c:pt>
                <c:pt idx="6572">
                  <c:v>0.1281202342637473</c:v>
                </c:pt>
                <c:pt idx="6573">
                  <c:v>0.12812405638597801</c:v>
                </c:pt>
                <c:pt idx="6574">
                  <c:v>0.12817389109160304</c:v>
                </c:pt>
                <c:pt idx="6575">
                  <c:v>0.12818821783494894</c:v>
                </c:pt>
                <c:pt idx="6576">
                  <c:v>0.12819600940711773</c:v>
                </c:pt>
                <c:pt idx="6577">
                  <c:v>0.12823732868967919</c:v>
                </c:pt>
                <c:pt idx="6578">
                  <c:v>0.12829633727910328</c:v>
                </c:pt>
                <c:pt idx="6579">
                  <c:v>0.12830700771444081</c:v>
                </c:pt>
                <c:pt idx="6580">
                  <c:v>0.12833778586366917</c:v>
                </c:pt>
                <c:pt idx="6581">
                  <c:v>0.12835557582216328</c:v>
                </c:pt>
                <c:pt idx="6582">
                  <c:v>0.12835804038361065</c:v>
                </c:pt>
                <c:pt idx="6583">
                  <c:v>0.12838486887821121</c:v>
                </c:pt>
                <c:pt idx="6584">
                  <c:v>0.12842653797886938</c:v>
                </c:pt>
                <c:pt idx="6585">
                  <c:v>0.1284379449298525</c:v>
                </c:pt>
                <c:pt idx="6586">
                  <c:v>0.12851045379230319</c:v>
                </c:pt>
                <c:pt idx="6587">
                  <c:v>0.12857184453352177</c:v>
                </c:pt>
                <c:pt idx="6588">
                  <c:v>0.12867706257230105</c:v>
                </c:pt>
                <c:pt idx="6589">
                  <c:v>0.12868401340712921</c:v>
                </c:pt>
                <c:pt idx="6590">
                  <c:v>0.1288042681128676</c:v>
                </c:pt>
                <c:pt idx="6591">
                  <c:v>0.12884296468182721</c:v>
                </c:pt>
                <c:pt idx="6592">
                  <c:v>0.12888328917948488</c:v>
                </c:pt>
                <c:pt idx="6593">
                  <c:v>0.12889657234721841</c:v>
                </c:pt>
                <c:pt idx="6594">
                  <c:v>0.12891488434104414</c:v>
                </c:pt>
                <c:pt idx="6595">
                  <c:v>0.12896311300029173</c:v>
                </c:pt>
                <c:pt idx="6596">
                  <c:v>0.12908996492104108</c:v>
                </c:pt>
                <c:pt idx="6597">
                  <c:v>0.12910121909058159</c:v>
                </c:pt>
                <c:pt idx="6598">
                  <c:v>0.12910536922220994</c:v>
                </c:pt>
                <c:pt idx="6599">
                  <c:v>0.12911271292012905</c:v>
                </c:pt>
                <c:pt idx="6600">
                  <c:v>0.1291203562735479</c:v>
                </c:pt>
                <c:pt idx="6601">
                  <c:v>0.12914169554381649</c:v>
                </c:pt>
                <c:pt idx="6602">
                  <c:v>0.12918214962721675</c:v>
                </c:pt>
                <c:pt idx="6603">
                  <c:v>0.12927577024138937</c:v>
                </c:pt>
                <c:pt idx="6604">
                  <c:v>0.12934649915675211</c:v>
                </c:pt>
                <c:pt idx="6605">
                  <c:v>0.1294301023287614</c:v>
                </c:pt>
                <c:pt idx="6606">
                  <c:v>0.12943463549439671</c:v>
                </c:pt>
                <c:pt idx="6607">
                  <c:v>0.12944241190900829</c:v>
                </c:pt>
                <c:pt idx="6608">
                  <c:v>0.12948455086433186</c:v>
                </c:pt>
                <c:pt idx="6609">
                  <c:v>0.12951036470994537</c:v>
                </c:pt>
                <c:pt idx="6610">
                  <c:v>0.12951635242727177</c:v>
                </c:pt>
                <c:pt idx="6611">
                  <c:v>0.12962573389737986</c:v>
                </c:pt>
                <c:pt idx="6612">
                  <c:v>0.12964947597312992</c:v>
                </c:pt>
                <c:pt idx="6613">
                  <c:v>0.12965763760514659</c:v>
                </c:pt>
                <c:pt idx="6614">
                  <c:v>0.12966531891430488</c:v>
                </c:pt>
                <c:pt idx="6615">
                  <c:v>0.12969434211096398</c:v>
                </c:pt>
                <c:pt idx="6616">
                  <c:v>0.12975709036035155</c:v>
                </c:pt>
                <c:pt idx="6617">
                  <c:v>0.12986517732673808</c:v>
                </c:pt>
                <c:pt idx="6618">
                  <c:v>0.12989477325861465</c:v>
                </c:pt>
                <c:pt idx="6619">
                  <c:v>0.13002604463255585</c:v>
                </c:pt>
                <c:pt idx="6620">
                  <c:v>0.1300748032907566</c:v>
                </c:pt>
                <c:pt idx="6621">
                  <c:v>0.1300816889428229</c:v>
                </c:pt>
                <c:pt idx="6622">
                  <c:v>0.130098446763385</c:v>
                </c:pt>
                <c:pt idx="6623">
                  <c:v>0.13010905767382797</c:v>
                </c:pt>
                <c:pt idx="6624">
                  <c:v>0.1301174846932347</c:v>
                </c:pt>
                <c:pt idx="6625">
                  <c:v>0.13012770068668145</c:v>
                </c:pt>
                <c:pt idx="6626">
                  <c:v>0.13015840157198388</c:v>
                </c:pt>
                <c:pt idx="6627">
                  <c:v>0.13021639199860569</c:v>
                </c:pt>
                <c:pt idx="6628">
                  <c:v>0.13023177394726071</c:v>
                </c:pt>
                <c:pt idx="6629">
                  <c:v>0.1302955937446455</c:v>
                </c:pt>
                <c:pt idx="6630">
                  <c:v>0.13031107196893421</c:v>
                </c:pt>
                <c:pt idx="6631">
                  <c:v>0.13033984514555708</c:v>
                </c:pt>
                <c:pt idx="6632">
                  <c:v>0.13039523310877055</c:v>
                </c:pt>
                <c:pt idx="6633">
                  <c:v>0.13044624624046852</c:v>
                </c:pt>
                <c:pt idx="6634">
                  <c:v>0.13052781393466595</c:v>
                </c:pt>
                <c:pt idx="6635">
                  <c:v>0.13052967806369664</c:v>
                </c:pt>
                <c:pt idx="6636">
                  <c:v>0.13057817860624099</c:v>
                </c:pt>
                <c:pt idx="6637">
                  <c:v>0.13059951193747299</c:v>
                </c:pt>
                <c:pt idx="6638">
                  <c:v>0.13062204542222733</c:v>
                </c:pt>
                <c:pt idx="6639">
                  <c:v>0.13064298333252355</c:v>
                </c:pt>
                <c:pt idx="6640">
                  <c:v>0.13065381661310305</c:v>
                </c:pt>
                <c:pt idx="6641">
                  <c:v>0.13069818321626814</c:v>
                </c:pt>
                <c:pt idx="6642">
                  <c:v>0.13071245430763545</c:v>
                </c:pt>
                <c:pt idx="6643">
                  <c:v>0.13074086311547384</c:v>
                </c:pt>
                <c:pt idx="6644">
                  <c:v>0.13076985657707141</c:v>
                </c:pt>
                <c:pt idx="6645">
                  <c:v>0.13077103935106926</c:v>
                </c:pt>
                <c:pt idx="6646">
                  <c:v>0.13080668663877781</c:v>
                </c:pt>
                <c:pt idx="6647">
                  <c:v>0.13082830061170769</c:v>
                </c:pt>
                <c:pt idx="6648">
                  <c:v>0.13088281794211443</c:v>
                </c:pt>
                <c:pt idx="6649">
                  <c:v>0.13089590709237631</c:v>
                </c:pt>
                <c:pt idx="6650">
                  <c:v>0.1309797758753859</c:v>
                </c:pt>
                <c:pt idx="6651">
                  <c:v>0.13100751622931761</c:v>
                </c:pt>
                <c:pt idx="6652">
                  <c:v>0.13103840337431993</c:v>
                </c:pt>
                <c:pt idx="6653">
                  <c:v>0.1310498473269619</c:v>
                </c:pt>
                <c:pt idx="6654">
                  <c:v>0.13107199235387834</c:v>
                </c:pt>
                <c:pt idx="6655">
                  <c:v>0.13109739519650221</c:v>
                </c:pt>
                <c:pt idx="6656">
                  <c:v>0.13114303519024606</c:v>
                </c:pt>
                <c:pt idx="6657">
                  <c:v>0.13117944557211314</c:v>
                </c:pt>
                <c:pt idx="6658">
                  <c:v>0.13122684119837058</c:v>
                </c:pt>
                <c:pt idx="6659">
                  <c:v>0.13124817220058627</c:v>
                </c:pt>
                <c:pt idx="6660">
                  <c:v>0.13125936616859413</c:v>
                </c:pt>
                <c:pt idx="6661">
                  <c:v>0.13126263218599554</c:v>
                </c:pt>
                <c:pt idx="6662">
                  <c:v>0.13133355536199787</c:v>
                </c:pt>
                <c:pt idx="6663">
                  <c:v>0.13135679766084607</c:v>
                </c:pt>
                <c:pt idx="6664">
                  <c:v>0.13135701445786863</c:v>
                </c:pt>
                <c:pt idx="6665">
                  <c:v>0.1313899199376618</c:v>
                </c:pt>
                <c:pt idx="6666">
                  <c:v>0.13142303437868774</c:v>
                </c:pt>
                <c:pt idx="6667">
                  <c:v>0.13143854979545355</c:v>
                </c:pt>
                <c:pt idx="6668">
                  <c:v>0.13145791554650144</c:v>
                </c:pt>
                <c:pt idx="6669">
                  <c:v>0.13148818678302421</c:v>
                </c:pt>
                <c:pt idx="6670">
                  <c:v>0.13161371850045556</c:v>
                </c:pt>
                <c:pt idx="6671">
                  <c:v>0.13162110414934425</c:v>
                </c:pt>
                <c:pt idx="6672">
                  <c:v>0.13162960619521358</c:v>
                </c:pt>
                <c:pt idx="6673">
                  <c:v>0.13162964256001186</c:v>
                </c:pt>
                <c:pt idx="6674">
                  <c:v>0.13166597554881698</c:v>
                </c:pt>
                <c:pt idx="6675">
                  <c:v>0.13173491834550921</c:v>
                </c:pt>
                <c:pt idx="6676">
                  <c:v>0.13174443712788309</c:v>
                </c:pt>
                <c:pt idx="6677">
                  <c:v>0.13176783085881638</c:v>
                </c:pt>
                <c:pt idx="6678">
                  <c:v>0.13178032361231007</c:v>
                </c:pt>
                <c:pt idx="6679">
                  <c:v>0.13179418513283814</c:v>
                </c:pt>
                <c:pt idx="6680">
                  <c:v>0.13185175598060495</c:v>
                </c:pt>
                <c:pt idx="6681">
                  <c:v>0.13185248433014629</c:v>
                </c:pt>
                <c:pt idx="6682">
                  <c:v>0.13185301307126629</c:v>
                </c:pt>
                <c:pt idx="6683">
                  <c:v>0.13190108540049539</c:v>
                </c:pt>
                <c:pt idx="6684">
                  <c:v>0.13193516919000658</c:v>
                </c:pt>
                <c:pt idx="6685">
                  <c:v>0.1319400907574888</c:v>
                </c:pt>
                <c:pt idx="6686">
                  <c:v>0.1319472291622068</c:v>
                </c:pt>
                <c:pt idx="6687">
                  <c:v>0.13196023506068832</c:v>
                </c:pt>
                <c:pt idx="6688">
                  <c:v>0.13197641083547018</c:v>
                </c:pt>
                <c:pt idx="6689">
                  <c:v>0.13202360667115798</c:v>
                </c:pt>
                <c:pt idx="6690">
                  <c:v>0.13209048703849069</c:v>
                </c:pt>
                <c:pt idx="6691">
                  <c:v>0.13209135026343777</c:v>
                </c:pt>
                <c:pt idx="6692">
                  <c:v>0.13212042459430284</c:v>
                </c:pt>
                <c:pt idx="6693">
                  <c:v>0.13216204829686662</c:v>
                </c:pt>
                <c:pt idx="6694">
                  <c:v>0.13217538984785016</c:v>
                </c:pt>
                <c:pt idx="6695">
                  <c:v>0.1321844438120523</c:v>
                </c:pt>
                <c:pt idx="6696">
                  <c:v>0.13219107664209928</c:v>
                </c:pt>
                <c:pt idx="6697">
                  <c:v>0.13224189115608209</c:v>
                </c:pt>
                <c:pt idx="6698">
                  <c:v>0.1322634605846198</c:v>
                </c:pt>
                <c:pt idx="6699">
                  <c:v>0.13228508196961819</c:v>
                </c:pt>
                <c:pt idx="6700">
                  <c:v>0.13228560252532051</c:v>
                </c:pt>
                <c:pt idx="6701">
                  <c:v>0.13234607170784041</c:v>
                </c:pt>
                <c:pt idx="6702">
                  <c:v>0.13235650372217678</c:v>
                </c:pt>
                <c:pt idx="6703">
                  <c:v>0.13244327954950874</c:v>
                </c:pt>
                <c:pt idx="6704">
                  <c:v>0.13245488312521192</c:v>
                </c:pt>
                <c:pt idx="6705">
                  <c:v>0.13257907477197373</c:v>
                </c:pt>
                <c:pt idx="6706">
                  <c:v>0.13259624268924752</c:v>
                </c:pt>
                <c:pt idx="6707">
                  <c:v>0.13260846663335024</c:v>
                </c:pt>
                <c:pt idx="6708">
                  <c:v>0.13261122161539873</c:v>
                </c:pt>
                <c:pt idx="6709">
                  <c:v>0.13263742190127337</c:v>
                </c:pt>
                <c:pt idx="6710">
                  <c:v>0.13263825815318775</c:v>
                </c:pt>
                <c:pt idx="6711">
                  <c:v>0.13264974651384276</c:v>
                </c:pt>
                <c:pt idx="6712">
                  <c:v>0.13265587687621494</c:v>
                </c:pt>
                <c:pt idx="6713">
                  <c:v>0.13267303510692607</c:v>
                </c:pt>
                <c:pt idx="6714">
                  <c:v>0.13268874192309554</c:v>
                </c:pt>
                <c:pt idx="6715">
                  <c:v>0.13272538522366539</c:v>
                </c:pt>
                <c:pt idx="6716">
                  <c:v>0.13273466880744911</c:v>
                </c:pt>
                <c:pt idx="6717">
                  <c:v>0.13273471645154289</c:v>
                </c:pt>
                <c:pt idx="6718">
                  <c:v>0.13282292506096627</c:v>
                </c:pt>
                <c:pt idx="6719">
                  <c:v>0.13296220415056448</c:v>
                </c:pt>
                <c:pt idx="6720">
                  <c:v>0.13299550099199942</c:v>
                </c:pt>
                <c:pt idx="6721">
                  <c:v>0.13303242887832334</c:v>
                </c:pt>
                <c:pt idx="6722">
                  <c:v>0.13308726686076611</c:v>
                </c:pt>
                <c:pt idx="6723">
                  <c:v>0.13310396813310699</c:v>
                </c:pt>
                <c:pt idx="6724">
                  <c:v>0.13311375260265712</c:v>
                </c:pt>
                <c:pt idx="6725">
                  <c:v>0.13311871807244624</c:v>
                </c:pt>
                <c:pt idx="6726">
                  <c:v>0.13314901382494315</c:v>
                </c:pt>
                <c:pt idx="6727">
                  <c:v>0.13317235319019272</c:v>
                </c:pt>
                <c:pt idx="6728">
                  <c:v>0.13325369379357799</c:v>
                </c:pt>
                <c:pt idx="6729">
                  <c:v>0.13330761884096409</c:v>
                </c:pt>
                <c:pt idx="6730">
                  <c:v>0.1333283937665799</c:v>
                </c:pt>
                <c:pt idx="6731">
                  <c:v>0.13335226993527449</c:v>
                </c:pt>
                <c:pt idx="6732">
                  <c:v>0.13343221659344451</c:v>
                </c:pt>
                <c:pt idx="6733">
                  <c:v>0.13346702506493435</c:v>
                </c:pt>
                <c:pt idx="6734">
                  <c:v>0.13351868550499435</c:v>
                </c:pt>
                <c:pt idx="6735">
                  <c:v>0.13356141217379691</c:v>
                </c:pt>
                <c:pt idx="6736">
                  <c:v>0.13363104434347672</c:v>
                </c:pt>
                <c:pt idx="6737">
                  <c:v>0.13371244913399316</c:v>
                </c:pt>
                <c:pt idx="6738">
                  <c:v>0.13371395090117044</c:v>
                </c:pt>
                <c:pt idx="6739">
                  <c:v>0.13373820619569665</c:v>
                </c:pt>
                <c:pt idx="6740">
                  <c:v>0.13376057576438782</c:v>
                </c:pt>
                <c:pt idx="6741">
                  <c:v>0.13376684279479023</c:v>
                </c:pt>
                <c:pt idx="6742">
                  <c:v>0.13382275329154258</c:v>
                </c:pt>
                <c:pt idx="6743">
                  <c:v>0.13384220412692072</c:v>
                </c:pt>
                <c:pt idx="6744">
                  <c:v>0.13386645905506156</c:v>
                </c:pt>
                <c:pt idx="6745">
                  <c:v>0.13391641646782548</c:v>
                </c:pt>
                <c:pt idx="6746">
                  <c:v>0.13391697938756186</c:v>
                </c:pt>
                <c:pt idx="6747">
                  <c:v>0.13395052736439572</c:v>
                </c:pt>
                <c:pt idx="6748">
                  <c:v>0.13396873279586852</c:v>
                </c:pt>
                <c:pt idx="6749">
                  <c:v>0.13397244604167802</c:v>
                </c:pt>
                <c:pt idx="6750">
                  <c:v>0.13397602768099093</c:v>
                </c:pt>
                <c:pt idx="6751">
                  <c:v>0.1340007881186065</c:v>
                </c:pt>
                <c:pt idx="6752">
                  <c:v>0.1340209941399102</c:v>
                </c:pt>
                <c:pt idx="6753">
                  <c:v>0.13403746625444457</c:v>
                </c:pt>
                <c:pt idx="6754">
                  <c:v>0.13415518676258542</c:v>
                </c:pt>
                <c:pt idx="6755">
                  <c:v>0.13417254085865182</c:v>
                </c:pt>
                <c:pt idx="6756">
                  <c:v>0.13420814082072696</c:v>
                </c:pt>
                <c:pt idx="6757">
                  <c:v>0.13423586084179395</c:v>
                </c:pt>
                <c:pt idx="6758">
                  <c:v>0.13425319878832775</c:v>
                </c:pt>
                <c:pt idx="6759">
                  <c:v>0.13428772258945809</c:v>
                </c:pt>
                <c:pt idx="6760">
                  <c:v>0.13429545222142591</c:v>
                </c:pt>
                <c:pt idx="6761">
                  <c:v>0.13436518996126123</c:v>
                </c:pt>
                <c:pt idx="6762">
                  <c:v>0.13438981125486515</c:v>
                </c:pt>
                <c:pt idx="6763">
                  <c:v>0.13440255741827012</c:v>
                </c:pt>
                <c:pt idx="6764">
                  <c:v>0.13447695102277768</c:v>
                </c:pt>
                <c:pt idx="6765">
                  <c:v>0.13451570843656468</c:v>
                </c:pt>
                <c:pt idx="6766">
                  <c:v>0.13456915340428055</c:v>
                </c:pt>
                <c:pt idx="6767">
                  <c:v>0.13457699608226625</c:v>
                </c:pt>
                <c:pt idx="6768">
                  <c:v>0.13458722547712809</c:v>
                </c:pt>
                <c:pt idx="6769">
                  <c:v>0.13458825512373029</c:v>
                </c:pt>
                <c:pt idx="6770">
                  <c:v>0.13464408572437825</c:v>
                </c:pt>
                <c:pt idx="6771">
                  <c:v>0.13464618996456856</c:v>
                </c:pt>
                <c:pt idx="6772">
                  <c:v>0.13468688303953957</c:v>
                </c:pt>
                <c:pt idx="6773">
                  <c:v>0.1346910020181904</c:v>
                </c:pt>
                <c:pt idx="6774">
                  <c:v>0.13469856555342141</c:v>
                </c:pt>
                <c:pt idx="6775">
                  <c:v>0.13472031355808167</c:v>
                </c:pt>
                <c:pt idx="6776">
                  <c:v>0.13472054010611734</c:v>
                </c:pt>
                <c:pt idx="6777">
                  <c:v>0.13472655837579106</c:v>
                </c:pt>
                <c:pt idx="6778">
                  <c:v>0.13473608514452318</c:v>
                </c:pt>
                <c:pt idx="6779">
                  <c:v>0.13473895467125385</c:v>
                </c:pt>
                <c:pt idx="6780">
                  <c:v>0.13484428003552473</c:v>
                </c:pt>
                <c:pt idx="6781">
                  <c:v>0.13485693269875987</c:v>
                </c:pt>
                <c:pt idx="6782">
                  <c:v>0.13490381287990605</c:v>
                </c:pt>
                <c:pt idx="6783">
                  <c:v>0.13491759695515837</c:v>
                </c:pt>
                <c:pt idx="6784">
                  <c:v>0.13494173949409816</c:v>
                </c:pt>
                <c:pt idx="6785">
                  <c:v>0.13500446627551432</c:v>
                </c:pt>
                <c:pt idx="6786">
                  <c:v>0.13503354920730937</c:v>
                </c:pt>
                <c:pt idx="6787">
                  <c:v>0.13504646290500855</c:v>
                </c:pt>
                <c:pt idx="6788">
                  <c:v>0.1350603092211462</c:v>
                </c:pt>
                <c:pt idx="6789">
                  <c:v>0.13506531616122031</c:v>
                </c:pt>
                <c:pt idx="6790">
                  <c:v>0.13512811595483099</c:v>
                </c:pt>
                <c:pt idx="6791">
                  <c:v>0.13514503359947883</c:v>
                </c:pt>
                <c:pt idx="6792">
                  <c:v>0.13516383938386878</c:v>
                </c:pt>
                <c:pt idx="6793">
                  <c:v>0.13517316956139225</c:v>
                </c:pt>
                <c:pt idx="6794">
                  <c:v>0.13520339986000707</c:v>
                </c:pt>
                <c:pt idx="6795">
                  <c:v>0.13521264587917625</c:v>
                </c:pt>
                <c:pt idx="6796">
                  <c:v>0.13523647960283958</c:v>
                </c:pt>
                <c:pt idx="6797">
                  <c:v>0.13526337920761766</c:v>
                </c:pt>
                <c:pt idx="6798">
                  <c:v>0.13530445910928846</c:v>
                </c:pt>
                <c:pt idx="6799">
                  <c:v>0.13535810993044928</c:v>
                </c:pt>
                <c:pt idx="6800">
                  <c:v>0.13537270775143639</c:v>
                </c:pt>
                <c:pt idx="6801">
                  <c:v>0.13537475517018782</c:v>
                </c:pt>
                <c:pt idx="6802">
                  <c:v>0.13538556456355999</c:v>
                </c:pt>
                <c:pt idx="6803">
                  <c:v>0.13539426498733609</c:v>
                </c:pt>
                <c:pt idx="6804">
                  <c:v>0.13551933150014883</c:v>
                </c:pt>
                <c:pt idx="6805">
                  <c:v>0.13556339498367009</c:v>
                </c:pt>
                <c:pt idx="6806">
                  <c:v>0.13556698095199438</c:v>
                </c:pt>
                <c:pt idx="6807">
                  <c:v>0.13560286709322789</c:v>
                </c:pt>
                <c:pt idx="6808">
                  <c:v>0.13564877696533695</c:v>
                </c:pt>
                <c:pt idx="6809">
                  <c:v>0.13570924110436522</c:v>
                </c:pt>
                <c:pt idx="6810">
                  <c:v>0.13572098034118896</c:v>
                </c:pt>
                <c:pt idx="6811">
                  <c:v>0.13574888615944025</c:v>
                </c:pt>
                <c:pt idx="6812">
                  <c:v>0.13580550801363445</c:v>
                </c:pt>
                <c:pt idx="6813">
                  <c:v>0.13581302379083349</c:v>
                </c:pt>
                <c:pt idx="6814">
                  <c:v>0.13581791158867906</c:v>
                </c:pt>
                <c:pt idx="6815">
                  <c:v>0.13582319965039868</c:v>
                </c:pt>
                <c:pt idx="6816">
                  <c:v>0.13584787447446267</c:v>
                </c:pt>
                <c:pt idx="6817">
                  <c:v>0.13585754671611427</c:v>
                </c:pt>
                <c:pt idx="6818">
                  <c:v>0.13588515141153601</c:v>
                </c:pt>
                <c:pt idx="6819">
                  <c:v>0.1358936061560716</c:v>
                </c:pt>
                <c:pt idx="6820">
                  <c:v>0.1359686635678139</c:v>
                </c:pt>
                <c:pt idx="6821">
                  <c:v>0.13610674782916132</c:v>
                </c:pt>
                <c:pt idx="6822">
                  <c:v>0.13611613332465122</c:v>
                </c:pt>
                <c:pt idx="6823">
                  <c:v>0.13612310033045083</c:v>
                </c:pt>
                <c:pt idx="6824">
                  <c:v>0.13614076730801172</c:v>
                </c:pt>
                <c:pt idx="6825">
                  <c:v>0.1361718292330476</c:v>
                </c:pt>
                <c:pt idx="6826">
                  <c:v>0.1362042683748319</c:v>
                </c:pt>
                <c:pt idx="6827">
                  <c:v>0.13623485177391603</c:v>
                </c:pt>
                <c:pt idx="6828">
                  <c:v>0.1362511218136977</c:v>
                </c:pt>
                <c:pt idx="6829">
                  <c:v>0.1362537175834666</c:v>
                </c:pt>
                <c:pt idx="6830">
                  <c:v>0.13627866482806827</c:v>
                </c:pt>
                <c:pt idx="6831">
                  <c:v>0.1363357577843749</c:v>
                </c:pt>
                <c:pt idx="6832">
                  <c:v>0.136356136141077</c:v>
                </c:pt>
                <c:pt idx="6833">
                  <c:v>0.13636191517767138</c:v>
                </c:pt>
                <c:pt idx="6834">
                  <c:v>0.13636872495739727</c:v>
                </c:pt>
                <c:pt idx="6835">
                  <c:v>0.13638426887125132</c:v>
                </c:pt>
                <c:pt idx="6836">
                  <c:v>0.13639245577020076</c:v>
                </c:pt>
                <c:pt idx="6837">
                  <c:v>0.1363982154845651</c:v>
                </c:pt>
                <c:pt idx="6838">
                  <c:v>0.13640426030501085</c:v>
                </c:pt>
                <c:pt idx="6839">
                  <c:v>0.13644673974881405</c:v>
                </c:pt>
                <c:pt idx="6840">
                  <c:v>0.13650363370384211</c:v>
                </c:pt>
                <c:pt idx="6841">
                  <c:v>0.13658935118630455</c:v>
                </c:pt>
                <c:pt idx="6842">
                  <c:v>0.13663076137429897</c:v>
                </c:pt>
                <c:pt idx="6843">
                  <c:v>0.13666827420901839</c:v>
                </c:pt>
                <c:pt idx="6844">
                  <c:v>0.13669913141072043</c:v>
                </c:pt>
                <c:pt idx="6845">
                  <c:v>0.13671663555324098</c:v>
                </c:pt>
                <c:pt idx="6846">
                  <c:v>0.13674405431475933</c:v>
                </c:pt>
                <c:pt idx="6847">
                  <c:v>0.13678634114350952</c:v>
                </c:pt>
                <c:pt idx="6848">
                  <c:v>0.13679355475306743</c:v>
                </c:pt>
                <c:pt idx="6849">
                  <c:v>0.1368708441875377</c:v>
                </c:pt>
                <c:pt idx="6850">
                  <c:v>0.13687487554088573</c:v>
                </c:pt>
                <c:pt idx="6851">
                  <c:v>0.13689466048846555</c:v>
                </c:pt>
                <c:pt idx="6852">
                  <c:v>0.13690894547714261</c:v>
                </c:pt>
                <c:pt idx="6853">
                  <c:v>0.13697997562413566</c:v>
                </c:pt>
                <c:pt idx="6854">
                  <c:v>0.13702748856581914</c:v>
                </c:pt>
                <c:pt idx="6855">
                  <c:v>0.13705098396208126</c:v>
                </c:pt>
                <c:pt idx="6856">
                  <c:v>0.13716888093955637</c:v>
                </c:pt>
                <c:pt idx="6857">
                  <c:v>0.13719423538643127</c:v>
                </c:pt>
                <c:pt idx="6858">
                  <c:v>0.13722333094399786</c:v>
                </c:pt>
                <c:pt idx="6859">
                  <c:v>0.13725976676761187</c:v>
                </c:pt>
                <c:pt idx="6860">
                  <c:v>0.13730336073017768</c:v>
                </c:pt>
                <c:pt idx="6861">
                  <c:v>0.13731920292462929</c:v>
                </c:pt>
                <c:pt idx="6862">
                  <c:v>0.13736159864887831</c:v>
                </c:pt>
                <c:pt idx="6863">
                  <c:v>0.1373929601431596</c:v>
                </c:pt>
                <c:pt idx="6864">
                  <c:v>0.13743910604226195</c:v>
                </c:pt>
                <c:pt idx="6865">
                  <c:v>0.13743980381160337</c:v>
                </c:pt>
                <c:pt idx="6866">
                  <c:v>0.13744035317148651</c:v>
                </c:pt>
                <c:pt idx="6867">
                  <c:v>0.13744906749175367</c:v>
                </c:pt>
                <c:pt idx="6868">
                  <c:v>0.13745848233315505</c:v>
                </c:pt>
                <c:pt idx="6869">
                  <c:v>0.13747802171741719</c:v>
                </c:pt>
                <c:pt idx="6870">
                  <c:v>0.13748380594293375</c:v>
                </c:pt>
                <c:pt idx="6871">
                  <c:v>0.13748702872942564</c:v>
                </c:pt>
                <c:pt idx="6872">
                  <c:v>0.13749172539083476</c:v>
                </c:pt>
                <c:pt idx="6873">
                  <c:v>0.13751579111695955</c:v>
                </c:pt>
                <c:pt idx="6874">
                  <c:v>0.13752010366704748</c:v>
                </c:pt>
                <c:pt idx="6875">
                  <c:v>0.13766309409143851</c:v>
                </c:pt>
                <c:pt idx="6876">
                  <c:v>0.13768481214847328</c:v>
                </c:pt>
                <c:pt idx="6877">
                  <c:v>0.13772013714685905</c:v>
                </c:pt>
                <c:pt idx="6878">
                  <c:v>0.13773430670548859</c:v>
                </c:pt>
                <c:pt idx="6879">
                  <c:v>0.13783235313968611</c:v>
                </c:pt>
                <c:pt idx="6880">
                  <c:v>0.13783851171317019</c:v>
                </c:pt>
                <c:pt idx="6881">
                  <c:v>0.13786492677320661</c:v>
                </c:pt>
                <c:pt idx="6882">
                  <c:v>0.1379022609777496</c:v>
                </c:pt>
                <c:pt idx="6883">
                  <c:v>0.13790478522962024</c:v>
                </c:pt>
                <c:pt idx="6884">
                  <c:v>0.13794314055062529</c:v>
                </c:pt>
                <c:pt idx="6885">
                  <c:v>0.13794572204263389</c:v>
                </c:pt>
                <c:pt idx="6886">
                  <c:v>0.1379716091362635</c:v>
                </c:pt>
                <c:pt idx="6887">
                  <c:v>0.13798602963379003</c:v>
                </c:pt>
                <c:pt idx="6888">
                  <c:v>0.13799611021847857</c:v>
                </c:pt>
                <c:pt idx="6889">
                  <c:v>0.13805883698684984</c:v>
                </c:pt>
                <c:pt idx="6890">
                  <c:v>0.13809445994118708</c:v>
                </c:pt>
                <c:pt idx="6891">
                  <c:v>0.13809915802345185</c:v>
                </c:pt>
                <c:pt idx="6892">
                  <c:v>0.1381368326663468</c:v>
                </c:pt>
                <c:pt idx="6893">
                  <c:v>0.13813915985947944</c:v>
                </c:pt>
                <c:pt idx="6894">
                  <c:v>0.13814242425331025</c:v>
                </c:pt>
                <c:pt idx="6895">
                  <c:v>0.13815844578466385</c:v>
                </c:pt>
                <c:pt idx="6896">
                  <c:v>0.13817637930976145</c:v>
                </c:pt>
                <c:pt idx="6897">
                  <c:v>0.13820536169807962</c:v>
                </c:pt>
                <c:pt idx="6898">
                  <c:v>0.1384361221982835</c:v>
                </c:pt>
                <c:pt idx="6899">
                  <c:v>0.13844884429350812</c:v>
                </c:pt>
                <c:pt idx="6900">
                  <c:v>0.13849028211023651</c:v>
                </c:pt>
                <c:pt idx="6901">
                  <c:v>0.13853182071730719</c:v>
                </c:pt>
                <c:pt idx="6902">
                  <c:v>0.13856166801042291</c:v>
                </c:pt>
                <c:pt idx="6903">
                  <c:v>0.13857427739897954</c:v>
                </c:pt>
                <c:pt idx="6904">
                  <c:v>0.13858532763707854</c:v>
                </c:pt>
                <c:pt idx="6905">
                  <c:v>0.13868223900048249</c:v>
                </c:pt>
                <c:pt idx="6906">
                  <c:v>0.13873282016318922</c:v>
                </c:pt>
                <c:pt idx="6907">
                  <c:v>0.13876747375500753</c:v>
                </c:pt>
                <c:pt idx="6908">
                  <c:v>0.13883638691648748</c:v>
                </c:pt>
                <c:pt idx="6909">
                  <c:v>0.1388901657720476</c:v>
                </c:pt>
                <c:pt idx="6910">
                  <c:v>0.13889264050413352</c:v>
                </c:pt>
                <c:pt idx="6911">
                  <c:v>0.13889860675948484</c:v>
                </c:pt>
                <c:pt idx="6912">
                  <c:v>0.13890511523229998</c:v>
                </c:pt>
                <c:pt idx="6913">
                  <c:v>0.13893821424632335</c:v>
                </c:pt>
                <c:pt idx="6914">
                  <c:v>0.1389800745667813</c:v>
                </c:pt>
                <c:pt idx="6915">
                  <c:v>0.13901237148214363</c:v>
                </c:pt>
                <c:pt idx="6916">
                  <c:v>0.13906722021718121</c:v>
                </c:pt>
                <c:pt idx="6917">
                  <c:v>0.13906846083466151</c:v>
                </c:pt>
                <c:pt idx="6918">
                  <c:v>0.13909676336221688</c:v>
                </c:pt>
                <c:pt idx="6919">
                  <c:v>0.13909726686385859</c:v>
                </c:pt>
                <c:pt idx="6920">
                  <c:v>0.13914085833156076</c:v>
                </c:pt>
                <c:pt idx="6921">
                  <c:v>0.13915643984388648</c:v>
                </c:pt>
                <c:pt idx="6922">
                  <c:v>0.13925272065347172</c:v>
                </c:pt>
                <c:pt idx="6923">
                  <c:v>0.13933135622552006</c:v>
                </c:pt>
                <c:pt idx="6924">
                  <c:v>0.1393758709693993</c:v>
                </c:pt>
                <c:pt idx="6925">
                  <c:v>0.13949849774891865</c:v>
                </c:pt>
                <c:pt idx="6926">
                  <c:v>0.13953763077913517</c:v>
                </c:pt>
                <c:pt idx="6927">
                  <c:v>0.13955572772774372</c:v>
                </c:pt>
                <c:pt idx="6928">
                  <c:v>0.1395624004560867</c:v>
                </c:pt>
                <c:pt idx="6929">
                  <c:v>0.13959463579628806</c:v>
                </c:pt>
                <c:pt idx="6930">
                  <c:v>0.13959853548696777</c:v>
                </c:pt>
                <c:pt idx="6931">
                  <c:v>0.13967779945720693</c:v>
                </c:pt>
                <c:pt idx="6932">
                  <c:v>0.13967835290309205</c:v>
                </c:pt>
                <c:pt idx="6933">
                  <c:v>0.13971186004307845</c:v>
                </c:pt>
                <c:pt idx="6934">
                  <c:v>0.13979840439857893</c:v>
                </c:pt>
                <c:pt idx="6935">
                  <c:v>0.13980834698033395</c:v>
                </c:pt>
                <c:pt idx="6936">
                  <c:v>0.13985002982450445</c:v>
                </c:pt>
                <c:pt idx="6937">
                  <c:v>0.13987638100926758</c:v>
                </c:pt>
                <c:pt idx="6938">
                  <c:v>0.13990482217953781</c:v>
                </c:pt>
                <c:pt idx="6939">
                  <c:v>0.13993573148105076</c:v>
                </c:pt>
                <c:pt idx="6940">
                  <c:v>0.13994783537877953</c:v>
                </c:pt>
                <c:pt idx="6941">
                  <c:v>0.1400050211766295</c:v>
                </c:pt>
                <c:pt idx="6942">
                  <c:v>0.1400949448437574</c:v>
                </c:pt>
                <c:pt idx="6943">
                  <c:v>0.14014816357037807</c:v>
                </c:pt>
                <c:pt idx="6944">
                  <c:v>0.14017390644911321</c:v>
                </c:pt>
                <c:pt idx="6945">
                  <c:v>0.14017565054374015</c:v>
                </c:pt>
                <c:pt idx="6946">
                  <c:v>0.14020642173651598</c:v>
                </c:pt>
                <c:pt idx="6947">
                  <c:v>0.14023575005670819</c:v>
                </c:pt>
                <c:pt idx="6948">
                  <c:v>0.14024041133533927</c:v>
                </c:pt>
                <c:pt idx="6949">
                  <c:v>0.14026751704247986</c:v>
                </c:pt>
                <c:pt idx="6950">
                  <c:v>0.14033221496530079</c:v>
                </c:pt>
                <c:pt idx="6951">
                  <c:v>0.14033343826255784</c:v>
                </c:pt>
                <c:pt idx="6952">
                  <c:v>0.14034783989953104</c:v>
                </c:pt>
                <c:pt idx="6953">
                  <c:v>0.14037841315292954</c:v>
                </c:pt>
                <c:pt idx="6954">
                  <c:v>0.14041661184909282</c:v>
                </c:pt>
                <c:pt idx="6955">
                  <c:v>0.1404497821362416</c:v>
                </c:pt>
                <c:pt idx="6956">
                  <c:v>0.14045285936403351</c:v>
                </c:pt>
                <c:pt idx="6957">
                  <c:v>0.14045947651885049</c:v>
                </c:pt>
                <c:pt idx="6958">
                  <c:v>0.14046631899227124</c:v>
                </c:pt>
                <c:pt idx="6959">
                  <c:v>0.14054869316819274</c:v>
                </c:pt>
                <c:pt idx="6960">
                  <c:v>0.1405625553223615</c:v>
                </c:pt>
                <c:pt idx="6961">
                  <c:v>0.14059616773588512</c:v>
                </c:pt>
                <c:pt idx="6962">
                  <c:v>0.14061362362645546</c:v>
                </c:pt>
                <c:pt idx="6963">
                  <c:v>0.14062865489603826</c:v>
                </c:pt>
                <c:pt idx="6964">
                  <c:v>0.14066351156024126</c:v>
                </c:pt>
                <c:pt idx="6965">
                  <c:v>0.14076039329176937</c:v>
                </c:pt>
                <c:pt idx="6966">
                  <c:v>0.14077628418823274</c:v>
                </c:pt>
                <c:pt idx="6967">
                  <c:v>0.14081702371857552</c:v>
                </c:pt>
                <c:pt idx="6968">
                  <c:v>0.14090524974895335</c:v>
                </c:pt>
                <c:pt idx="6969">
                  <c:v>0.14090720676309343</c:v>
                </c:pt>
                <c:pt idx="6970">
                  <c:v>0.14093449091606192</c:v>
                </c:pt>
                <c:pt idx="6971">
                  <c:v>0.14097768641940323</c:v>
                </c:pt>
                <c:pt idx="6972">
                  <c:v>0.14099208216077797</c:v>
                </c:pt>
                <c:pt idx="6973">
                  <c:v>0.14102215758731207</c:v>
                </c:pt>
                <c:pt idx="6974">
                  <c:v>0.14107303710012742</c:v>
                </c:pt>
                <c:pt idx="6975">
                  <c:v>0.14108977917688192</c:v>
                </c:pt>
                <c:pt idx="6976">
                  <c:v>0.14113715052128462</c:v>
                </c:pt>
                <c:pt idx="6977">
                  <c:v>0.14115470380070949</c:v>
                </c:pt>
                <c:pt idx="6978">
                  <c:v>0.14124905089798512</c:v>
                </c:pt>
                <c:pt idx="6979">
                  <c:v>0.14125013615915982</c:v>
                </c:pt>
                <c:pt idx="6980">
                  <c:v>0.14127518270912653</c:v>
                </c:pt>
                <c:pt idx="6981">
                  <c:v>0.14133554479294408</c:v>
                </c:pt>
                <c:pt idx="6982">
                  <c:v>0.14141351287932102</c:v>
                </c:pt>
                <c:pt idx="6983">
                  <c:v>0.14143372221616746</c:v>
                </c:pt>
                <c:pt idx="6984">
                  <c:v>0.1414459927351146</c:v>
                </c:pt>
                <c:pt idx="6985">
                  <c:v>0.14148750443659242</c:v>
                </c:pt>
                <c:pt idx="6986">
                  <c:v>0.14150768180092754</c:v>
                </c:pt>
                <c:pt idx="6987">
                  <c:v>0.14158622816719868</c:v>
                </c:pt>
                <c:pt idx="6988">
                  <c:v>0.14160763037927571</c:v>
                </c:pt>
                <c:pt idx="6989">
                  <c:v>0.14166675778718596</c:v>
                </c:pt>
                <c:pt idx="6990">
                  <c:v>0.1416764763047258</c:v>
                </c:pt>
                <c:pt idx="6991">
                  <c:v>0.14175337152238243</c:v>
                </c:pt>
                <c:pt idx="6992">
                  <c:v>0.14180129200719338</c:v>
                </c:pt>
                <c:pt idx="6993">
                  <c:v>0.14184150642311932</c:v>
                </c:pt>
                <c:pt idx="6994">
                  <c:v>0.14185730618396453</c:v>
                </c:pt>
                <c:pt idx="6995">
                  <c:v>0.1419309567680056</c:v>
                </c:pt>
                <c:pt idx="6996">
                  <c:v>0.14200012731080336</c:v>
                </c:pt>
                <c:pt idx="6997">
                  <c:v>0.14203488633731509</c:v>
                </c:pt>
                <c:pt idx="6998">
                  <c:v>0.14204576223508747</c:v>
                </c:pt>
                <c:pt idx="6999">
                  <c:v>0.14209472627353059</c:v>
                </c:pt>
                <c:pt idx="7000">
                  <c:v>0.14213734998864846</c:v>
                </c:pt>
                <c:pt idx="7001">
                  <c:v>0.14213790713380225</c:v>
                </c:pt>
                <c:pt idx="7002">
                  <c:v>0.14217241589592788</c:v>
                </c:pt>
                <c:pt idx="7003">
                  <c:v>0.14218250296467971</c:v>
                </c:pt>
                <c:pt idx="7004">
                  <c:v>0.1422153480959385</c:v>
                </c:pt>
                <c:pt idx="7005">
                  <c:v>0.14229370183722767</c:v>
                </c:pt>
                <c:pt idx="7006">
                  <c:v>0.14230671017145857</c:v>
                </c:pt>
                <c:pt idx="7007">
                  <c:v>0.14234855139528557</c:v>
                </c:pt>
                <c:pt idx="7008">
                  <c:v>0.14237102454231199</c:v>
                </c:pt>
                <c:pt idx="7009">
                  <c:v>0.14240917509657125</c:v>
                </c:pt>
                <c:pt idx="7010">
                  <c:v>0.14246963616311503</c:v>
                </c:pt>
                <c:pt idx="7011">
                  <c:v>0.14250502217280614</c:v>
                </c:pt>
                <c:pt idx="7012">
                  <c:v>0.14253992598718424</c:v>
                </c:pt>
                <c:pt idx="7013">
                  <c:v>0.14254150436129409</c:v>
                </c:pt>
                <c:pt idx="7014">
                  <c:v>0.14258469643386573</c:v>
                </c:pt>
                <c:pt idx="7015">
                  <c:v>0.14263000970645101</c:v>
                </c:pt>
                <c:pt idx="7016">
                  <c:v>0.14267895909332595</c:v>
                </c:pt>
                <c:pt idx="7017">
                  <c:v>0.14276194293327493</c:v>
                </c:pt>
                <c:pt idx="7018">
                  <c:v>0.14276713723258094</c:v>
                </c:pt>
                <c:pt idx="7019">
                  <c:v>0.1427735234606069</c:v>
                </c:pt>
                <c:pt idx="7020">
                  <c:v>0.14277768880587915</c:v>
                </c:pt>
                <c:pt idx="7021">
                  <c:v>0.14285828076766394</c:v>
                </c:pt>
                <c:pt idx="7022">
                  <c:v>0.14286774089081034</c:v>
                </c:pt>
                <c:pt idx="7023">
                  <c:v>0.14287738223339885</c:v>
                </c:pt>
                <c:pt idx="7024">
                  <c:v>0.14289205777864056</c:v>
                </c:pt>
                <c:pt idx="7025">
                  <c:v>0.14291859778725202</c:v>
                </c:pt>
                <c:pt idx="7026">
                  <c:v>0.14293113966777815</c:v>
                </c:pt>
                <c:pt idx="7027">
                  <c:v>0.14293925916021499</c:v>
                </c:pt>
                <c:pt idx="7028">
                  <c:v>0.14297630801965866</c:v>
                </c:pt>
                <c:pt idx="7029">
                  <c:v>0.14298407831655902</c:v>
                </c:pt>
                <c:pt idx="7030">
                  <c:v>0.14301721400681444</c:v>
                </c:pt>
                <c:pt idx="7031">
                  <c:v>0.14310985010028476</c:v>
                </c:pt>
                <c:pt idx="7032">
                  <c:v>0.14312195654835924</c:v>
                </c:pt>
                <c:pt idx="7033">
                  <c:v>0.14313846011588427</c:v>
                </c:pt>
                <c:pt idx="7034">
                  <c:v>0.14317256924874511</c:v>
                </c:pt>
                <c:pt idx="7035">
                  <c:v>0.14322924425194361</c:v>
                </c:pt>
                <c:pt idx="7036">
                  <c:v>0.14324121851873661</c:v>
                </c:pt>
                <c:pt idx="7037">
                  <c:v>0.14325309847495671</c:v>
                </c:pt>
                <c:pt idx="7038">
                  <c:v>0.14327273404663421</c:v>
                </c:pt>
                <c:pt idx="7039">
                  <c:v>0.14329153990431265</c:v>
                </c:pt>
                <c:pt idx="7040">
                  <c:v>0.14330691191746303</c:v>
                </c:pt>
                <c:pt idx="7041">
                  <c:v>0.14335422790047914</c:v>
                </c:pt>
                <c:pt idx="7042">
                  <c:v>0.14337535019157732</c:v>
                </c:pt>
                <c:pt idx="7043">
                  <c:v>0.1433774759584483</c:v>
                </c:pt>
                <c:pt idx="7044">
                  <c:v>0.14339398148654525</c:v>
                </c:pt>
                <c:pt idx="7045">
                  <c:v>0.14342310625493471</c:v>
                </c:pt>
                <c:pt idx="7046">
                  <c:v>0.14346667546162406</c:v>
                </c:pt>
                <c:pt idx="7047">
                  <c:v>0.14347457688065846</c:v>
                </c:pt>
                <c:pt idx="7048">
                  <c:v>0.14348987959575821</c:v>
                </c:pt>
                <c:pt idx="7049">
                  <c:v>0.14353285889997891</c:v>
                </c:pt>
                <c:pt idx="7050">
                  <c:v>0.14360665670873796</c:v>
                </c:pt>
                <c:pt idx="7051">
                  <c:v>0.1436137639789703</c:v>
                </c:pt>
                <c:pt idx="7052">
                  <c:v>0.14361461935930508</c:v>
                </c:pt>
                <c:pt idx="7053">
                  <c:v>0.14362258704966724</c:v>
                </c:pt>
                <c:pt idx="7054">
                  <c:v>0.1436243155967849</c:v>
                </c:pt>
                <c:pt idx="7055">
                  <c:v>0.14362801870363739</c:v>
                </c:pt>
                <c:pt idx="7056">
                  <c:v>0.14363286355663285</c:v>
                </c:pt>
                <c:pt idx="7057">
                  <c:v>0.14372066667846917</c:v>
                </c:pt>
                <c:pt idx="7058">
                  <c:v>0.14374121865616729</c:v>
                </c:pt>
                <c:pt idx="7059">
                  <c:v>0.14382573292917922</c:v>
                </c:pt>
                <c:pt idx="7060">
                  <c:v>0.14386142992290729</c:v>
                </c:pt>
                <c:pt idx="7061">
                  <c:v>0.1440035775079207</c:v>
                </c:pt>
                <c:pt idx="7062">
                  <c:v>0.14401611023793937</c:v>
                </c:pt>
                <c:pt idx="7063">
                  <c:v>0.14409134731276896</c:v>
                </c:pt>
                <c:pt idx="7064">
                  <c:v>0.1441207686798851</c:v>
                </c:pt>
                <c:pt idx="7065">
                  <c:v>0.14412615042945331</c:v>
                </c:pt>
                <c:pt idx="7066">
                  <c:v>0.1441271207146666</c:v>
                </c:pt>
                <c:pt idx="7067">
                  <c:v>0.14413312543912227</c:v>
                </c:pt>
                <c:pt idx="7068">
                  <c:v>0.14416661250665408</c:v>
                </c:pt>
                <c:pt idx="7069">
                  <c:v>0.14431385567480892</c:v>
                </c:pt>
                <c:pt idx="7070">
                  <c:v>0.14434441549352872</c:v>
                </c:pt>
                <c:pt idx="7071">
                  <c:v>0.14434671858640113</c:v>
                </c:pt>
                <c:pt idx="7072">
                  <c:v>0.14438997248602137</c:v>
                </c:pt>
                <c:pt idx="7073">
                  <c:v>0.14449222894939706</c:v>
                </c:pt>
                <c:pt idx="7074">
                  <c:v>0.14458427197506585</c:v>
                </c:pt>
                <c:pt idx="7075">
                  <c:v>0.14458586299003673</c:v>
                </c:pt>
                <c:pt idx="7076">
                  <c:v>0.14459131981848583</c:v>
                </c:pt>
                <c:pt idx="7077">
                  <c:v>0.14462891567382141</c:v>
                </c:pt>
                <c:pt idx="7078">
                  <c:v>0.14464715548873341</c:v>
                </c:pt>
                <c:pt idx="7079">
                  <c:v>0.1446523400683466</c:v>
                </c:pt>
                <c:pt idx="7080">
                  <c:v>0.14472297512934995</c:v>
                </c:pt>
                <c:pt idx="7081">
                  <c:v>0.14475806314184991</c:v>
                </c:pt>
                <c:pt idx="7082">
                  <c:v>0.14484539630467008</c:v>
                </c:pt>
                <c:pt idx="7083">
                  <c:v>0.14490223911166056</c:v>
                </c:pt>
                <c:pt idx="7084">
                  <c:v>0.14494953452348569</c:v>
                </c:pt>
                <c:pt idx="7085">
                  <c:v>0.1449777362614344</c:v>
                </c:pt>
                <c:pt idx="7086">
                  <c:v>0.14498047342254994</c:v>
                </c:pt>
                <c:pt idx="7087">
                  <c:v>0.14500038908381163</c:v>
                </c:pt>
                <c:pt idx="7088">
                  <c:v>0.14503542760869115</c:v>
                </c:pt>
                <c:pt idx="7089">
                  <c:v>0.14503973992034402</c:v>
                </c:pt>
                <c:pt idx="7090">
                  <c:v>0.1450413676260347</c:v>
                </c:pt>
                <c:pt idx="7091">
                  <c:v>0.14508419665631211</c:v>
                </c:pt>
                <c:pt idx="7092">
                  <c:v>0.14530265004383436</c:v>
                </c:pt>
                <c:pt idx="7093">
                  <c:v>0.14531684750338969</c:v>
                </c:pt>
                <c:pt idx="7094">
                  <c:v>0.14532351549663436</c:v>
                </c:pt>
                <c:pt idx="7095">
                  <c:v>0.14534191290168286</c:v>
                </c:pt>
                <c:pt idx="7096">
                  <c:v>0.14540422290959221</c:v>
                </c:pt>
                <c:pt idx="7097">
                  <c:v>0.14541431633816004</c:v>
                </c:pt>
                <c:pt idx="7098">
                  <c:v>0.1454308860385396</c:v>
                </c:pt>
                <c:pt idx="7099">
                  <c:v>0.14561428448575575</c:v>
                </c:pt>
                <c:pt idx="7100">
                  <c:v>0.14564077712345469</c:v>
                </c:pt>
                <c:pt idx="7101">
                  <c:v>0.1456538986371172</c:v>
                </c:pt>
                <c:pt idx="7102">
                  <c:v>0.14570560823375756</c:v>
                </c:pt>
                <c:pt idx="7103">
                  <c:v>0.14580598921191723</c:v>
                </c:pt>
                <c:pt idx="7104">
                  <c:v>0.14581078778758538</c:v>
                </c:pt>
                <c:pt idx="7105">
                  <c:v>0.14585324553019885</c:v>
                </c:pt>
                <c:pt idx="7106">
                  <c:v>0.14586950820969591</c:v>
                </c:pt>
                <c:pt idx="7107">
                  <c:v>0.14587264757001028</c:v>
                </c:pt>
                <c:pt idx="7108">
                  <c:v>0.14587365430294552</c:v>
                </c:pt>
                <c:pt idx="7109">
                  <c:v>0.14590665768611211</c:v>
                </c:pt>
                <c:pt idx="7110">
                  <c:v>0.14595229001021948</c:v>
                </c:pt>
                <c:pt idx="7111">
                  <c:v>0.14602397281950341</c:v>
                </c:pt>
                <c:pt idx="7112">
                  <c:v>0.14603744507922367</c:v>
                </c:pt>
                <c:pt idx="7113">
                  <c:v>0.14606538818952064</c:v>
                </c:pt>
                <c:pt idx="7114">
                  <c:v>0.14611284220002396</c:v>
                </c:pt>
                <c:pt idx="7115">
                  <c:v>0.14614574689742255</c:v>
                </c:pt>
                <c:pt idx="7116">
                  <c:v>0.14616836398990762</c:v>
                </c:pt>
                <c:pt idx="7117">
                  <c:v>0.14619650069805523</c:v>
                </c:pt>
                <c:pt idx="7118">
                  <c:v>0.1462714073889948</c:v>
                </c:pt>
                <c:pt idx="7119">
                  <c:v>0.14629656425961524</c:v>
                </c:pt>
                <c:pt idx="7120">
                  <c:v>0.14630168076805727</c:v>
                </c:pt>
                <c:pt idx="7121">
                  <c:v>0.14630177635007291</c:v>
                </c:pt>
                <c:pt idx="7122">
                  <c:v>0.14630420115988363</c:v>
                </c:pt>
                <c:pt idx="7123">
                  <c:v>0.146381627389915</c:v>
                </c:pt>
                <c:pt idx="7124">
                  <c:v>0.1464561929753021</c:v>
                </c:pt>
                <c:pt idx="7125">
                  <c:v>0.14647659456532147</c:v>
                </c:pt>
                <c:pt idx="7126">
                  <c:v>0.14651113843325847</c:v>
                </c:pt>
                <c:pt idx="7127">
                  <c:v>0.14651974047435123</c:v>
                </c:pt>
                <c:pt idx="7128">
                  <c:v>0.14659620367900739</c:v>
                </c:pt>
                <c:pt idx="7129">
                  <c:v>0.14664709942022824</c:v>
                </c:pt>
                <c:pt idx="7130">
                  <c:v>0.14665940893296869</c:v>
                </c:pt>
                <c:pt idx="7131">
                  <c:v>0.14666472113329698</c:v>
                </c:pt>
                <c:pt idx="7132">
                  <c:v>0.14676698580422398</c:v>
                </c:pt>
                <c:pt idx="7133">
                  <c:v>0.14678927802802821</c:v>
                </c:pt>
                <c:pt idx="7134">
                  <c:v>0.14680523774785836</c:v>
                </c:pt>
                <c:pt idx="7135">
                  <c:v>0.1468395975560508</c:v>
                </c:pt>
                <c:pt idx="7136">
                  <c:v>0.14687597138793818</c:v>
                </c:pt>
                <c:pt idx="7137">
                  <c:v>0.14689079730364596</c:v>
                </c:pt>
                <c:pt idx="7138">
                  <c:v>0.14689564717307957</c:v>
                </c:pt>
                <c:pt idx="7139">
                  <c:v>0.14695373931588729</c:v>
                </c:pt>
                <c:pt idx="7140">
                  <c:v>0.14709034984760172</c:v>
                </c:pt>
                <c:pt idx="7141">
                  <c:v>0.14709873686915165</c:v>
                </c:pt>
                <c:pt idx="7142">
                  <c:v>0.14715215502393431</c:v>
                </c:pt>
                <c:pt idx="7143">
                  <c:v>0.14716151159661606</c:v>
                </c:pt>
                <c:pt idx="7144">
                  <c:v>0.14717287771695942</c:v>
                </c:pt>
                <c:pt idx="7145">
                  <c:v>0.14723833645472983</c:v>
                </c:pt>
                <c:pt idx="7146">
                  <c:v>0.14728890162021924</c:v>
                </c:pt>
                <c:pt idx="7147">
                  <c:v>0.14733686348574215</c:v>
                </c:pt>
                <c:pt idx="7148">
                  <c:v>0.14734184520031701</c:v>
                </c:pt>
                <c:pt idx="7149">
                  <c:v>0.14735699694611193</c:v>
                </c:pt>
                <c:pt idx="7150">
                  <c:v>0.14736082108309723</c:v>
                </c:pt>
                <c:pt idx="7151">
                  <c:v>0.14736989877690054</c:v>
                </c:pt>
                <c:pt idx="7152">
                  <c:v>0.14737244824809848</c:v>
                </c:pt>
                <c:pt idx="7153">
                  <c:v>0.14747153915104394</c:v>
                </c:pt>
                <c:pt idx="7154">
                  <c:v>0.14752021451380104</c:v>
                </c:pt>
                <c:pt idx="7155">
                  <c:v>0.14752158713176855</c:v>
                </c:pt>
                <c:pt idx="7156">
                  <c:v>0.14754242746565516</c:v>
                </c:pt>
                <c:pt idx="7157">
                  <c:v>0.14754492860698631</c:v>
                </c:pt>
                <c:pt idx="7158">
                  <c:v>0.14757748432937889</c:v>
                </c:pt>
                <c:pt idx="7159">
                  <c:v>0.14759098446715413</c:v>
                </c:pt>
                <c:pt idx="7160">
                  <c:v>0.14759983410534283</c:v>
                </c:pt>
                <c:pt idx="7161">
                  <c:v>0.14764648025673255</c:v>
                </c:pt>
                <c:pt idx="7162">
                  <c:v>0.14769225420314025</c:v>
                </c:pt>
                <c:pt idx="7163">
                  <c:v>0.14769490229973359</c:v>
                </c:pt>
                <c:pt idx="7164">
                  <c:v>0.14775517949049943</c:v>
                </c:pt>
                <c:pt idx="7165">
                  <c:v>0.14784345542492128</c:v>
                </c:pt>
                <c:pt idx="7166">
                  <c:v>0.14787811582187715</c:v>
                </c:pt>
                <c:pt idx="7167">
                  <c:v>0.14789462457199209</c:v>
                </c:pt>
                <c:pt idx="7168">
                  <c:v>0.14792371807492666</c:v>
                </c:pt>
                <c:pt idx="7169">
                  <c:v>0.14796306011595717</c:v>
                </c:pt>
                <c:pt idx="7170">
                  <c:v>0.14797608493382652</c:v>
                </c:pt>
                <c:pt idx="7171">
                  <c:v>0.14800040453383945</c:v>
                </c:pt>
                <c:pt idx="7172">
                  <c:v>0.14811002740336554</c:v>
                </c:pt>
                <c:pt idx="7173">
                  <c:v>0.14818165275147699</c:v>
                </c:pt>
                <c:pt idx="7174">
                  <c:v>0.14820876128180549</c:v>
                </c:pt>
                <c:pt idx="7175">
                  <c:v>0.148260812451942</c:v>
                </c:pt>
                <c:pt idx="7176">
                  <c:v>0.14826284997192252</c:v>
                </c:pt>
                <c:pt idx="7177">
                  <c:v>0.14827444517597144</c:v>
                </c:pt>
                <c:pt idx="7178">
                  <c:v>0.14828021914443368</c:v>
                </c:pt>
                <c:pt idx="7179">
                  <c:v>0.14830582389575353</c:v>
                </c:pt>
                <c:pt idx="7180">
                  <c:v>0.1483581647783172</c:v>
                </c:pt>
                <c:pt idx="7181">
                  <c:v>0.14839980994362656</c:v>
                </c:pt>
                <c:pt idx="7182">
                  <c:v>0.14855382445143439</c:v>
                </c:pt>
                <c:pt idx="7183">
                  <c:v>0.14859925431824461</c:v>
                </c:pt>
                <c:pt idx="7184">
                  <c:v>0.14865679497144679</c:v>
                </c:pt>
                <c:pt idx="7185">
                  <c:v>0.14871286198796985</c:v>
                </c:pt>
                <c:pt idx="7186">
                  <c:v>0.14875796983605416</c:v>
                </c:pt>
                <c:pt idx="7187">
                  <c:v>0.1487838078043946</c:v>
                </c:pt>
                <c:pt idx="7188">
                  <c:v>0.14882121719394203</c:v>
                </c:pt>
                <c:pt idx="7189">
                  <c:v>0.14883884912860457</c:v>
                </c:pt>
                <c:pt idx="7190">
                  <c:v>0.14887792302163194</c:v>
                </c:pt>
                <c:pt idx="7191">
                  <c:v>0.14889998997664455</c:v>
                </c:pt>
                <c:pt idx="7192">
                  <c:v>0.14892781696147539</c:v>
                </c:pt>
                <c:pt idx="7193">
                  <c:v>0.14899667872130729</c:v>
                </c:pt>
                <c:pt idx="7194">
                  <c:v>0.14907257525117878</c:v>
                </c:pt>
                <c:pt idx="7195">
                  <c:v>0.1490732151515537</c:v>
                </c:pt>
                <c:pt idx="7196">
                  <c:v>0.14912042031735862</c:v>
                </c:pt>
                <c:pt idx="7197">
                  <c:v>0.14915468490247563</c:v>
                </c:pt>
                <c:pt idx="7198">
                  <c:v>0.14919621964503893</c:v>
                </c:pt>
                <c:pt idx="7199">
                  <c:v>0.14921044594576371</c:v>
                </c:pt>
                <c:pt idx="7200">
                  <c:v>0.14927429466927911</c:v>
                </c:pt>
                <c:pt idx="7201">
                  <c:v>0.1493012222019765</c:v>
                </c:pt>
                <c:pt idx="7202">
                  <c:v>0.14932406291095313</c:v>
                </c:pt>
                <c:pt idx="7203">
                  <c:v>0.14935139069369496</c:v>
                </c:pt>
                <c:pt idx="7204">
                  <c:v>0.14942525596190781</c:v>
                </c:pt>
                <c:pt idx="7205">
                  <c:v>0.1494597367511028</c:v>
                </c:pt>
                <c:pt idx="7206">
                  <c:v>0.14946592627696442</c:v>
                </c:pt>
                <c:pt idx="7207">
                  <c:v>0.14954229607757785</c:v>
                </c:pt>
                <c:pt idx="7208">
                  <c:v>0.14966241033669037</c:v>
                </c:pt>
                <c:pt idx="7209">
                  <c:v>0.1496725642688419</c:v>
                </c:pt>
                <c:pt idx="7210">
                  <c:v>0.14973933157325248</c:v>
                </c:pt>
                <c:pt idx="7211">
                  <c:v>0.14978003380550464</c:v>
                </c:pt>
                <c:pt idx="7212">
                  <c:v>0.14979614760372484</c:v>
                </c:pt>
                <c:pt idx="7213">
                  <c:v>0.14981425317531949</c:v>
                </c:pt>
                <c:pt idx="7214">
                  <c:v>0.14985006216147356</c:v>
                </c:pt>
                <c:pt idx="7215">
                  <c:v>0.14987066800826043</c:v>
                </c:pt>
                <c:pt idx="7216">
                  <c:v>0.14993604737952149</c:v>
                </c:pt>
                <c:pt idx="7217">
                  <c:v>0.15003301433317118</c:v>
                </c:pt>
                <c:pt idx="7218">
                  <c:v>0.15009236082635846</c:v>
                </c:pt>
                <c:pt idx="7219">
                  <c:v>0.15010006946197652</c:v>
                </c:pt>
                <c:pt idx="7220">
                  <c:v>0.15014081689038128</c:v>
                </c:pt>
                <c:pt idx="7221">
                  <c:v>0.15016272101928263</c:v>
                </c:pt>
                <c:pt idx="7222">
                  <c:v>0.15016871226619455</c:v>
                </c:pt>
                <c:pt idx="7223">
                  <c:v>0.15020004667283948</c:v>
                </c:pt>
                <c:pt idx="7224">
                  <c:v>0.15028475587504531</c:v>
                </c:pt>
                <c:pt idx="7225">
                  <c:v>0.150309127474618</c:v>
                </c:pt>
                <c:pt idx="7226">
                  <c:v>0.1503373503420502</c:v>
                </c:pt>
                <c:pt idx="7227">
                  <c:v>0.15038407903287121</c:v>
                </c:pt>
                <c:pt idx="7228">
                  <c:v>0.15038831220872217</c:v>
                </c:pt>
                <c:pt idx="7229">
                  <c:v>0.15045764380705084</c:v>
                </c:pt>
                <c:pt idx="7230">
                  <c:v>0.15059594548782584</c:v>
                </c:pt>
                <c:pt idx="7231">
                  <c:v>0.15060877740439316</c:v>
                </c:pt>
                <c:pt idx="7232">
                  <c:v>0.15068283745226352</c:v>
                </c:pt>
                <c:pt idx="7233">
                  <c:v>0.15087347893481784</c:v>
                </c:pt>
                <c:pt idx="7234">
                  <c:v>0.15099833788010408</c:v>
                </c:pt>
                <c:pt idx="7235">
                  <c:v>0.15100148544529923</c:v>
                </c:pt>
                <c:pt idx="7236">
                  <c:v>0.15101244223049681</c:v>
                </c:pt>
                <c:pt idx="7237">
                  <c:v>0.15101301221777264</c:v>
                </c:pt>
                <c:pt idx="7238">
                  <c:v>0.15117286256564633</c:v>
                </c:pt>
                <c:pt idx="7239">
                  <c:v>0.15119236083331788</c:v>
                </c:pt>
                <c:pt idx="7240">
                  <c:v>0.15119877754106281</c:v>
                </c:pt>
                <c:pt idx="7241">
                  <c:v>0.15123535926075027</c:v>
                </c:pt>
                <c:pt idx="7242">
                  <c:v>0.15132919963211666</c:v>
                </c:pt>
                <c:pt idx="7243">
                  <c:v>0.15139607080438511</c:v>
                </c:pt>
                <c:pt idx="7244">
                  <c:v>0.15140264455216523</c:v>
                </c:pt>
                <c:pt idx="7245">
                  <c:v>0.15142965842429978</c:v>
                </c:pt>
                <c:pt idx="7246">
                  <c:v>0.15144598555805677</c:v>
                </c:pt>
                <c:pt idx="7247">
                  <c:v>0.15147234221273709</c:v>
                </c:pt>
                <c:pt idx="7248">
                  <c:v>0.15148291661289526</c:v>
                </c:pt>
                <c:pt idx="7249">
                  <c:v>0.15155986031070823</c:v>
                </c:pt>
                <c:pt idx="7250">
                  <c:v>0.15156555108565528</c:v>
                </c:pt>
                <c:pt idx="7251">
                  <c:v>0.15159832730523615</c:v>
                </c:pt>
                <c:pt idx="7252">
                  <c:v>0.15166649520103359</c:v>
                </c:pt>
                <c:pt idx="7253">
                  <c:v>0.15166892982611269</c:v>
                </c:pt>
                <c:pt idx="7254">
                  <c:v>0.15166923446232561</c:v>
                </c:pt>
                <c:pt idx="7255">
                  <c:v>0.15170970450945642</c:v>
                </c:pt>
                <c:pt idx="7256">
                  <c:v>0.15173866369126832</c:v>
                </c:pt>
                <c:pt idx="7257">
                  <c:v>0.15184368183018027</c:v>
                </c:pt>
                <c:pt idx="7258">
                  <c:v>0.15188055942481826</c:v>
                </c:pt>
                <c:pt idx="7259">
                  <c:v>0.15191526386667853</c:v>
                </c:pt>
                <c:pt idx="7260">
                  <c:v>0.15192062036375398</c:v>
                </c:pt>
                <c:pt idx="7261">
                  <c:v>0.15195366426658152</c:v>
                </c:pt>
                <c:pt idx="7262">
                  <c:v>0.15208026095000893</c:v>
                </c:pt>
                <c:pt idx="7263">
                  <c:v>0.15209197793373774</c:v>
                </c:pt>
                <c:pt idx="7264">
                  <c:v>0.15209743125564468</c:v>
                </c:pt>
                <c:pt idx="7265">
                  <c:v>0.15213502150750302</c:v>
                </c:pt>
                <c:pt idx="7266">
                  <c:v>0.15217084532646097</c:v>
                </c:pt>
                <c:pt idx="7267">
                  <c:v>0.15222787054854248</c:v>
                </c:pt>
                <c:pt idx="7268">
                  <c:v>0.15222830280496735</c:v>
                </c:pt>
                <c:pt idx="7269">
                  <c:v>0.15231392836369007</c:v>
                </c:pt>
                <c:pt idx="7270">
                  <c:v>0.15234404011592906</c:v>
                </c:pt>
                <c:pt idx="7271">
                  <c:v>0.15234445767186844</c:v>
                </c:pt>
                <c:pt idx="7272">
                  <c:v>0.15236488827771333</c:v>
                </c:pt>
                <c:pt idx="7273">
                  <c:v>0.15239362816704927</c:v>
                </c:pt>
                <c:pt idx="7274">
                  <c:v>0.1524034947099242</c:v>
                </c:pt>
                <c:pt idx="7275">
                  <c:v>0.15248347590524425</c:v>
                </c:pt>
                <c:pt idx="7276">
                  <c:v>0.15254721518772985</c:v>
                </c:pt>
                <c:pt idx="7277">
                  <c:v>0.15255229604560938</c:v>
                </c:pt>
                <c:pt idx="7278">
                  <c:v>0.1525772351875605</c:v>
                </c:pt>
                <c:pt idx="7279">
                  <c:v>0.15266884777644441</c:v>
                </c:pt>
                <c:pt idx="7280">
                  <c:v>0.15272090500580471</c:v>
                </c:pt>
                <c:pt idx="7281">
                  <c:v>0.15275144686135733</c:v>
                </c:pt>
                <c:pt idx="7282">
                  <c:v>0.15280192047777597</c:v>
                </c:pt>
                <c:pt idx="7283">
                  <c:v>0.15285219228763602</c:v>
                </c:pt>
                <c:pt idx="7284">
                  <c:v>0.1528614638641459</c:v>
                </c:pt>
                <c:pt idx="7285">
                  <c:v>0.15290586512359705</c:v>
                </c:pt>
                <c:pt idx="7286">
                  <c:v>0.15297969364991282</c:v>
                </c:pt>
                <c:pt idx="7287">
                  <c:v>0.15304162352197492</c:v>
                </c:pt>
                <c:pt idx="7288">
                  <c:v>0.15313461763829128</c:v>
                </c:pt>
                <c:pt idx="7289">
                  <c:v>0.15317048627550478</c:v>
                </c:pt>
                <c:pt idx="7290">
                  <c:v>0.15317443606186565</c:v>
                </c:pt>
                <c:pt idx="7291">
                  <c:v>0.15323324919311343</c:v>
                </c:pt>
                <c:pt idx="7292">
                  <c:v>0.15326697727360306</c:v>
                </c:pt>
                <c:pt idx="7293">
                  <c:v>0.15327205556097256</c:v>
                </c:pt>
                <c:pt idx="7294">
                  <c:v>0.15332339795565875</c:v>
                </c:pt>
                <c:pt idx="7295">
                  <c:v>0.1533351168128938</c:v>
                </c:pt>
                <c:pt idx="7296">
                  <c:v>0.15337453679218549</c:v>
                </c:pt>
                <c:pt idx="7297">
                  <c:v>0.15342261271536328</c:v>
                </c:pt>
                <c:pt idx="7298">
                  <c:v>0.15360239521443875</c:v>
                </c:pt>
                <c:pt idx="7299">
                  <c:v>0.15361464666319891</c:v>
                </c:pt>
                <c:pt idx="7300">
                  <c:v>0.15363106833816853</c:v>
                </c:pt>
                <c:pt idx="7301">
                  <c:v>0.15363574387128143</c:v>
                </c:pt>
                <c:pt idx="7302">
                  <c:v>0.15364497429016999</c:v>
                </c:pt>
                <c:pt idx="7303">
                  <c:v>0.15364711704719136</c:v>
                </c:pt>
                <c:pt idx="7304">
                  <c:v>0.15367476107942379</c:v>
                </c:pt>
                <c:pt idx="7305">
                  <c:v>0.15368533351165858</c:v>
                </c:pt>
                <c:pt idx="7306">
                  <c:v>0.15368882683609963</c:v>
                </c:pt>
                <c:pt idx="7307">
                  <c:v>0.15369882726609085</c:v>
                </c:pt>
                <c:pt idx="7308">
                  <c:v>0.15373640148115508</c:v>
                </c:pt>
                <c:pt idx="7309">
                  <c:v>0.15376691558145361</c:v>
                </c:pt>
                <c:pt idx="7310">
                  <c:v>0.15382070052204067</c:v>
                </c:pt>
                <c:pt idx="7311">
                  <c:v>0.15388684111934414</c:v>
                </c:pt>
                <c:pt idx="7312">
                  <c:v>0.15399084987023404</c:v>
                </c:pt>
                <c:pt idx="7313">
                  <c:v>0.15400176355887063</c:v>
                </c:pt>
                <c:pt idx="7314">
                  <c:v>0.15401270364277297</c:v>
                </c:pt>
                <c:pt idx="7315">
                  <c:v>0.15402573064861769</c:v>
                </c:pt>
                <c:pt idx="7316">
                  <c:v>0.15408575340824027</c:v>
                </c:pt>
                <c:pt idx="7317">
                  <c:v>0.15412098280825681</c:v>
                </c:pt>
                <c:pt idx="7318">
                  <c:v>0.15420099511289131</c:v>
                </c:pt>
                <c:pt idx="7319">
                  <c:v>0.15428533667155375</c:v>
                </c:pt>
                <c:pt idx="7320">
                  <c:v>0.15431794710892799</c:v>
                </c:pt>
                <c:pt idx="7321">
                  <c:v>0.15436966003817565</c:v>
                </c:pt>
                <c:pt idx="7322">
                  <c:v>0.15440031679338073</c:v>
                </c:pt>
                <c:pt idx="7323">
                  <c:v>0.15440739780083734</c:v>
                </c:pt>
                <c:pt idx="7324">
                  <c:v>0.15441907159407031</c:v>
                </c:pt>
                <c:pt idx="7325">
                  <c:v>0.15444309364760422</c:v>
                </c:pt>
                <c:pt idx="7326">
                  <c:v>0.15449166233712419</c:v>
                </c:pt>
                <c:pt idx="7327">
                  <c:v>0.15449400884403097</c:v>
                </c:pt>
                <c:pt idx="7328">
                  <c:v>0.15459973300938845</c:v>
                </c:pt>
                <c:pt idx="7329">
                  <c:v>0.15463830478198015</c:v>
                </c:pt>
                <c:pt idx="7330">
                  <c:v>0.15466554141077138</c:v>
                </c:pt>
                <c:pt idx="7331">
                  <c:v>0.15477807622197237</c:v>
                </c:pt>
                <c:pt idx="7332">
                  <c:v>0.15478907832373245</c:v>
                </c:pt>
                <c:pt idx="7333">
                  <c:v>0.1547929525718128</c:v>
                </c:pt>
                <c:pt idx="7334">
                  <c:v>0.15479957832523206</c:v>
                </c:pt>
                <c:pt idx="7335">
                  <c:v>0.15480378597823585</c:v>
                </c:pt>
                <c:pt idx="7336">
                  <c:v>0.1548315321789262</c:v>
                </c:pt>
                <c:pt idx="7337">
                  <c:v>0.15484279735222395</c:v>
                </c:pt>
                <c:pt idx="7338">
                  <c:v>0.15485848083345011</c:v>
                </c:pt>
                <c:pt idx="7339">
                  <c:v>0.15493399096495164</c:v>
                </c:pt>
                <c:pt idx="7340">
                  <c:v>0.15496044431628597</c:v>
                </c:pt>
                <c:pt idx="7341">
                  <c:v>0.1549662854500129</c:v>
                </c:pt>
                <c:pt idx="7342">
                  <c:v>0.15498006712125334</c:v>
                </c:pt>
                <c:pt idx="7343">
                  <c:v>0.1549917718777718</c:v>
                </c:pt>
                <c:pt idx="7344">
                  <c:v>0.15500145060419257</c:v>
                </c:pt>
                <c:pt idx="7345">
                  <c:v>0.15500944090715074</c:v>
                </c:pt>
                <c:pt idx="7346">
                  <c:v>0.15502204178924384</c:v>
                </c:pt>
                <c:pt idx="7347">
                  <c:v>0.155109229768438</c:v>
                </c:pt>
                <c:pt idx="7348">
                  <c:v>0.1551360599784577</c:v>
                </c:pt>
                <c:pt idx="7349">
                  <c:v>0.15514464215538548</c:v>
                </c:pt>
                <c:pt idx="7350">
                  <c:v>0.15515051363506815</c:v>
                </c:pt>
                <c:pt idx="7351">
                  <c:v>0.15526521397111459</c:v>
                </c:pt>
                <c:pt idx="7352">
                  <c:v>0.15528716813864274</c:v>
                </c:pt>
                <c:pt idx="7353">
                  <c:v>0.15533858710839521</c:v>
                </c:pt>
                <c:pt idx="7354">
                  <c:v>0.15534939999109487</c:v>
                </c:pt>
                <c:pt idx="7355">
                  <c:v>0.15534950276348369</c:v>
                </c:pt>
                <c:pt idx="7356">
                  <c:v>0.15547258826930022</c:v>
                </c:pt>
                <c:pt idx="7357">
                  <c:v>0.15548093781331618</c:v>
                </c:pt>
                <c:pt idx="7358">
                  <c:v>0.15565925288308247</c:v>
                </c:pt>
                <c:pt idx="7359">
                  <c:v>0.15576328994876021</c:v>
                </c:pt>
                <c:pt idx="7360">
                  <c:v>0.15576653894509529</c:v>
                </c:pt>
                <c:pt idx="7361">
                  <c:v>0.15588155832886552</c:v>
                </c:pt>
                <c:pt idx="7362">
                  <c:v>0.1558913636190693</c:v>
                </c:pt>
                <c:pt idx="7363">
                  <c:v>0.1559141303051963</c:v>
                </c:pt>
                <c:pt idx="7364">
                  <c:v>0.15595627024428715</c:v>
                </c:pt>
                <c:pt idx="7365">
                  <c:v>0.1560008654949796</c:v>
                </c:pt>
                <c:pt idx="7366">
                  <c:v>0.15600720483447827</c:v>
                </c:pt>
                <c:pt idx="7367">
                  <c:v>0.15602649669515345</c:v>
                </c:pt>
                <c:pt idx="7368">
                  <c:v>0.15602789183334331</c:v>
                </c:pt>
                <c:pt idx="7369">
                  <c:v>0.15626699347400952</c:v>
                </c:pt>
                <c:pt idx="7370">
                  <c:v>0.1562767198945918</c:v>
                </c:pt>
                <c:pt idx="7371">
                  <c:v>0.15630720808571663</c:v>
                </c:pt>
                <c:pt idx="7372">
                  <c:v>0.15642384821036703</c:v>
                </c:pt>
                <c:pt idx="7373">
                  <c:v>0.15643384603188526</c:v>
                </c:pt>
                <c:pt idx="7374">
                  <c:v>0.15646738182523423</c:v>
                </c:pt>
                <c:pt idx="7375">
                  <c:v>0.15659318465283389</c:v>
                </c:pt>
                <c:pt idx="7376">
                  <c:v>0.15661870852304549</c:v>
                </c:pt>
                <c:pt idx="7377">
                  <c:v>0.15661878303696031</c:v>
                </c:pt>
                <c:pt idx="7378">
                  <c:v>0.15665332211062011</c:v>
                </c:pt>
                <c:pt idx="7379">
                  <c:v>0.15665636618108336</c:v>
                </c:pt>
                <c:pt idx="7380">
                  <c:v>0.15666080093095802</c:v>
                </c:pt>
                <c:pt idx="7381">
                  <c:v>0.15671897076101593</c:v>
                </c:pt>
                <c:pt idx="7382">
                  <c:v>0.15673412454246316</c:v>
                </c:pt>
                <c:pt idx="7383">
                  <c:v>0.15678003527256568</c:v>
                </c:pt>
                <c:pt idx="7384">
                  <c:v>0.1567851856082294</c:v>
                </c:pt>
                <c:pt idx="7385">
                  <c:v>0.15678878773125748</c:v>
                </c:pt>
                <c:pt idx="7386">
                  <c:v>0.15682325805154251</c:v>
                </c:pt>
                <c:pt idx="7387">
                  <c:v>0.15691904892517416</c:v>
                </c:pt>
                <c:pt idx="7388">
                  <c:v>0.15694348869684571</c:v>
                </c:pt>
                <c:pt idx="7389">
                  <c:v>0.15694396156209867</c:v>
                </c:pt>
                <c:pt idx="7390">
                  <c:v>0.15694737072230724</c:v>
                </c:pt>
                <c:pt idx="7391">
                  <c:v>0.15710832608192815</c:v>
                </c:pt>
                <c:pt idx="7392">
                  <c:v>0.15711285352119786</c:v>
                </c:pt>
                <c:pt idx="7393">
                  <c:v>0.15712141430908844</c:v>
                </c:pt>
                <c:pt idx="7394">
                  <c:v>0.15718490156691822</c:v>
                </c:pt>
                <c:pt idx="7395">
                  <c:v>0.1571874868347749</c:v>
                </c:pt>
                <c:pt idx="7396">
                  <c:v>0.1572460773453046</c:v>
                </c:pt>
                <c:pt idx="7397">
                  <c:v>0.15730570871061444</c:v>
                </c:pt>
                <c:pt idx="7398">
                  <c:v>0.15735189973631702</c:v>
                </c:pt>
                <c:pt idx="7399">
                  <c:v>0.15736896982311133</c:v>
                </c:pt>
                <c:pt idx="7400">
                  <c:v>0.15742218361327431</c:v>
                </c:pt>
                <c:pt idx="7401">
                  <c:v>0.15747624436572849</c:v>
                </c:pt>
                <c:pt idx="7402">
                  <c:v>0.1575050750675504</c:v>
                </c:pt>
                <c:pt idx="7403">
                  <c:v>0.1575383633235159</c:v>
                </c:pt>
                <c:pt idx="7404">
                  <c:v>0.15758597051712164</c:v>
                </c:pt>
                <c:pt idx="7405">
                  <c:v>0.15761142880325929</c:v>
                </c:pt>
                <c:pt idx="7406">
                  <c:v>0.15766271397444753</c:v>
                </c:pt>
                <c:pt idx="7407">
                  <c:v>0.15768890116920753</c:v>
                </c:pt>
                <c:pt idx="7408">
                  <c:v>0.15769002323890691</c:v>
                </c:pt>
                <c:pt idx="7409">
                  <c:v>0.15770887006951306</c:v>
                </c:pt>
                <c:pt idx="7410">
                  <c:v>0.15775652289839193</c:v>
                </c:pt>
                <c:pt idx="7411">
                  <c:v>0.15775717076724449</c:v>
                </c:pt>
                <c:pt idx="7412">
                  <c:v>0.15779107883059829</c:v>
                </c:pt>
                <c:pt idx="7413">
                  <c:v>0.15790085099245976</c:v>
                </c:pt>
                <c:pt idx="7414">
                  <c:v>0.15791699303863838</c:v>
                </c:pt>
                <c:pt idx="7415">
                  <c:v>0.1579251284171117</c:v>
                </c:pt>
                <c:pt idx="7416">
                  <c:v>0.15794352021765068</c:v>
                </c:pt>
                <c:pt idx="7417">
                  <c:v>0.15794980579198881</c:v>
                </c:pt>
                <c:pt idx="7418">
                  <c:v>0.15797819357804421</c:v>
                </c:pt>
                <c:pt idx="7419">
                  <c:v>0.15798664129932316</c:v>
                </c:pt>
                <c:pt idx="7420">
                  <c:v>0.15806250792183696</c:v>
                </c:pt>
                <c:pt idx="7421">
                  <c:v>0.15810634397481094</c:v>
                </c:pt>
                <c:pt idx="7422">
                  <c:v>0.15812868219190634</c:v>
                </c:pt>
                <c:pt idx="7423">
                  <c:v>0.15814669990918806</c:v>
                </c:pt>
                <c:pt idx="7424">
                  <c:v>0.15819321290404065</c:v>
                </c:pt>
                <c:pt idx="7425">
                  <c:v>0.15831567762429621</c:v>
                </c:pt>
                <c:pt idx="7426">
                  <c:v>0.15832137364837262</c:v>
                </c:pt>
                <c:pt idx="7427">
                  <c:v>0.15833217600895266</c:v>
                </c:pt>
                <c:pt idx="7428">
                  <c:v>0.15833668097149434</c:v>
                </c:pt>
                <c:pt idx="7429">
                  <c:v>0.15835706593125365</c:v>
                </c:pt>
                <c:pt idx="7430">
                  <c:v>0.15836546144092445</c:v>
                </c:pt>
                <c:pt idx="7431">
                  <c:v>0.15837304499627436</c:v>
                </c:pt>
                <c:pt idx="7432">
                  <c:v>0.15838809642991447</c:v>
                </c:pt>
                <c:pt idx="7433">
                  <c:v>0.1584008533270973</c:v>
                </c:pt>
                <c:pt idx="7434">
                  <c:v>0.15842735176588163</c:v>
                </c:pt>
                <c:pt idx="7435">
                  <c:v>0.15846648472232117</c:v>
                </c:pt>
                <c:pt idx="7436">
                  <c:v>0.15861039024219448</c:v>
                </c:pt>
                <c:pt idx="7437">
                  <c:v>0.15861891582283816</c:v>
                </c:pt>
                <c:pt idx="7438">
                  <c:v>0.15862212797543473</c:v>
                </c:pt>
                <c:pt idx="7439">
                  <c:v>0.15862763606579566</c:v>
                </c:pt>
                <c:pt idx="7440">
                  <c:v>0.15865324361402489</c:v>
                </c:pt>
                <c:pt idx="7441">
                  <c:v>0.1589029150284782</c:v>
                </c:pt>
                <c:pt idx="7442">
                  <c:v>0.15895047414208996</c:v>
                </c:pt>
                <c:pt idx="7443">
                  <c:v>0.15898885749668001</c:v>
                </c:pt>
                <c:pt idx="7444">
                  <c:v>0.15902224455560865</c:v>
                </c:pt>
                <c:pt idx="7445">
                  <c:v>0.15902629630112708</c:v>
                </c:pt>
                <c:pt idx="7446">
                  <c:v>0.15903963146018163</c:v>
                </c:pt>
                <c:pt idx="7447">
                  <c:v>0.15906697186833374</c:v>
                </c:pt>
                <c:pt idx="7448">
                  <c:v>0.15912494031696323</c:v>
                </c:pt>
                <c:pt idx="7449">
                  <c:v>0.15912771750070465</c:v>
                </c:pt>
                <c:pt idx="7450">
                  <c:v>0.15918846771434092</c:v>
                </c:pt>
                <c:pt idx="7451">
                  <c:v>0.1592052742408463</c:v>
                </c:pt>
                <c:pt idx="7452">
                  <c:v>0.15926299982089054</c:v>
                </c:pt>
                <c:pt idx="7453">
                  <c:v>0.159317794992615</c:v>
                </c:pt>
                <c:pt idx="7454">
                  <c:v>0.15932414637994219</c:v>
                </c:pt>
                <c:pt idx="7455">
                  <c:v>0.15946640358877118</c:v>
                </c:pt>
                <c:pt idx="7456">
                  <c:v>0.15949819657096431</c:v>
                </c:pt>
                <c:pt idx="7457">
                  <c:v>0.15959149322551802</c:v>
                </c:pt>
                <c:pt idx="7458">
                  <c:v>0.159604733975655</c:v>
                </c:pt>
                <c:pt idx="7459">
                  <c:v>0.15967219745604089</c:v>
                </c:pt>
                <c:pt idx="7460">
                  <c:v>0.15968281159913045</c:v>
                </c:pt>
                <c:pt idx="7461">
                  <c:v>0.15968781455380077</c:v>
                </c:pt>
                <c:pt idx="7462">
                  <c:v>0.15982095797461571</c:v>
                </c:pt>
                <c:pt idx="7463">
                  <c:v>0.15982419711579099</c:v>
                </c:pt>
                <c:pt idx="7464">
                  <c:v>0.15985966160721943</c:v>
                </c:pt>
                <c:pt idx="7465">
                  <c:v>0.1599147258373379</c:v>
                </c:pt>
                <c:pt idx="7466">
                  <c:v>0.15992693290568649</c:v>
                </c:pt>
                <c:pt idx="7467">
                  <c:v>0.15999921963037789</c:v>
                </c:pt>
                <c:pt idx="7468">
                  <c:v>0.16000789452839026</c:v>
                </c:pt>
                <c:pt idx="7469">
                  <c:v>0.16001585032212651</c:v>
                </c:pt>
                <c:pt idx="7470">
                  <c:v>0.16008848798837327</c:v>
                </c:pt>
                <c:pt idx="7471">
                  <c:v>0.16011872339667077</c:v>
                </c:pt>
                <c:pt idx="7472">
                  <c:v>0.16018831756309782</c:v>
                </c:pt>
                <c:pt idx="7473">
                  <c:v>0.16022101583585102</c:v>
                </c:pt>
                <c:pt idx="7474">
                  <c:v>0.16025375562342825</c:v>
                </c:pt>
                <c:pt idx="7475">
                  <c:v>0.16031881677108117</c:v>
                </c:pt>
                <c:pt idx="7476">
                  <c:v>0.1604061539054995</c:v>
                </c:pt>
                <c:pt idx="7477">
                  <c:v>0.16041495653739046</c:v>
                </c:pt>
                <c:pt idx="7478">
                  <c:v>0.16042528938771627</c:v>
                </c:pt>
                <c:pt idx="7479">
                  <c:v>0.16043074420350711</c:v>
                </c:pt>
                <c:pt idx="7480">
                  <c:v>0.16043160525830813</c:v>
                </c:pt>
                <c:pt idx="7481">
                  <c:v>0.16049243200680197</c:v>
                </c:pt>
                <c:pt idx="7482">
                  <c:v>0.16049970019346715</c:v>
                </c:pt>
                <c:pt idx="7483">
                  <c:v>0.16057140918395607</c:v>
                </c:pt>
                <c:pt idx="7484">
                  <c:v>0.16061620872706794</c:v>
                </c:pt>
                <c:pt idx="7485">
                  <c:v>0.16065562033435787</c:v>
                </c:pt>
                <c:pt idx="7486">
                  <c:v>0.16068873637430814</c:v>
                </c:pt>
                <c:pt idx="7487">
                  <c:v>0.16070717483708341</c:v>
                </c:pt>
                <c:pt idx="7488">
                  <c:v>0.16074835867854453</c:v>
                </c:pt>
                <c:pt idx="7489">
                  <c:v>0.1607612767761093</c:v>
                </c:pt>
                <c:pt idx="7490">
                  <c:v>0.16079858845011419</c:v>
                </c:pt>
                <c:pt idx="7491">
                  <c:v>0.16083490387765553</c:v>
                </c:pt>
                <c:pt idx="7492">
                  <c:v>0.16084401891647859</c:v>
                </c:pt>
                <c:pt idx="7493">
                  <c:v>0.1608626912012836</c:v>
                </c:pt>
                <c:pt idx="7494">
                  <c:v>0.16086401554849816</c:v>
                </c:pt>
                <c:pt idx="7495">
                  <c:v>0.16086691440060008</c:v>
                </c:pt>
                <c:pt idx="7496">
                  <c:v>0.16087483566793237</c:v>
                </c:pt>
                <c:pt idx="7497">
                  <c:v>0.16089127575458817</c:v>
                </c:pt>
                <c:pt idx="7498">
                  <c:v>0.16094328152437765</c:v>
                </c:pt>
                <c:pt idx="7499">
                  <c:v>0.16102732900421302</c:v>
                </c:pt>
                <c:pt idx="7500">
                  <c:v>0.16102996375365208</c:v>
                </c:pt>
                <c:pt idx="7501">
                  <c:v>0.16104147197547047</c:v>
                </c:pt>
                <c:pt idx="7502">
                  <c:v>0.16104927408633585</c:v>
                </c:pt>
                <c:pt idx="7503">
                  <c:v>0.16106634896676608</c:v>
                </c:pt>
                <c:pt idx="7504">
                  <c:v>0.16111100158590275</c:v>
                </c:pt>
                <c:pt idx="7505">
                  <c:v>0.16115655512204641</c:v>
                </c:pt>
                <c:pt idx="7506">
                  <c:v>0.16115669560402957</c:v>
                </c:pt>
                <c:pt idx="7507">
                  <c:v>0.16116114463688547</c:v>
                </c:pt>
                <c:pt idx="7508">
                  <c:v>0.16117903293961899</c:v>
                </c:pt>
                <c:pt idx="7509">
                  <c:v>0.16131961415176255</c:v>
                </c:pt>
                <c:pt idx="7510">
                  <c:v>0.16138444526806173</c:v>
                </c:pt>
                <c:pt idx="7511">
                  <c:v>0.16147077057972514</c:v>
                </c:pt>
                <c:pt idx="7512">
                  <c:v>0.1614990631371318</c:v>
                </c:pt>
                <c:pt idx="7513">
                  <c:v>0.16154107364871839</c:v>
                </c:pt>
                <c:pt idx="7514">
                  <c:v>0.16154377615624105</c:v>
                </c:pt>
                <c:pt idx="7515">
                  <c:v>0.16157065211550958</c:v>
                </c:pt>
                <c:pt idx="7516">
                  <c:v>0.16157980864832111</c:v>
                </c:pt>
                <c:pt idx="7517">
                  <c:v>0.16159476774616643</c:v>
                </c:pt>
                <c:pt idx="7518">
                  <c:v>0.16162327735832061</c:v>
                </c:pt>
                <c:pt idx="7519">
                  <c:v>0.16163865137596356</c:v>
                </c:pt>
                <c:pt idx="7520">
                  <c:v>0.16164609054721235</c:v>
                </c:pt>
                <c:pt idx="7521">
                  <c:v>0.16169074405664285</c:v>
                </c:pt>
                <c:pt idx="7522">
                  <c:v>0.16169644995309818</c:v>
                </c:pt>
                <c:pt idx="7523">
                  <c:v>0.16173829873206835</c:v>
                </c:pt>
                <c:pt idx="7524">
                  <c:v>0.16179446448762635</c:v>
                </c:pt>
                <c:pt idx="7525">
                  <c:v>0.16182752478226337</c:v>
                </c:pt>
                <c:pt idx="7526">
                  <c:v>0.16184288689494419</c:v>
                </c:pt>
                <c:pt idx="7527">
                  <c:v>0.16199212389210738</c:v>
                </c:pt>
                <c:pt idx="7528">
                  <c:v>0.16202623609029287</c:v>
                </c:pt>
                <c:pt idx="7529">
                  <c:v>0.16206576104727533</c:v>
                </c:pt>
                <c:pt idx="7530">
                  <c:v>0.1621542673825902</c:v>
                </c:pt>
                <c:pt idx="7531">
                  <c:v>0.16221047047857162</c:v>
                </c:pt>
                <c:pt idx="7532">
                  <c:v>0.16221176476474786</c:v>
                </c:pt>
                <c:pt idx="7533">
                  <c:v>0.16221429241023522</c:v>
                </c:pt>
                <c:pt idx="7534">
                  <c:v>0.16229890552815118</c:v>
                </c:pt>
                <c:pt idx="7535">
                  <c:v>0.16231776467063863</c:v>
                </c:pt>
                <c:pt idx="7536">
                  <c:v>0.16233662637461088</c:v>
                </c:pt>
                <c:pt idx="7537">
                  <c:v>0.16238179769494221</c:v>
                </c:pt>
                <c:pt idx="7538">
                  <c:v>0.16238257329528372</c:v>
                </c:pt>
                <c:pt idx="7539">
                  <c:v>0.16238577333376081</c:v>
                </c:pt>
                <c:pt idx="7540">
                  <c:v>0.1623912535368961</c:v>
                </c:pt>
                <c:pt idx="7541">
                  <c:v>0.16241618498324906</c:v>
                </c:pt>
                <c:pt idx="7542">
                  <c:v>0.16241893656406647</c:v>
                </c:pt>
                <c:pt idx="7543">
                  <c:v>0.16243152317784437</c:v>
                </c:pt>
                <c:pt idx="7544">
                  <c:v>0.16250917835075085</c:v>
                </c:pt>
                <c:pt idx="7545">
                  <c:v>0.16260932008524942</c:v>
                </c:pt>
                <c:pt idx="7546">
                  <c:v>0.16264602446246079</c:v>
                </c:pt>
                <c:pt idx="7547">
                  <c:v>0.16264723984306806</c:v>
                </c:pt>
                <c:pt idx="7548">
                  <c:v>0.16270189747517083</c:v>
                </c:pt>
                <c:pt idx="7549">
                  <c:v>0.16278454628937644</c:v>
                </c:pt>
                <c:pt idx="7550">
                  <c:v>0.16309302079840671</c:v>
                </c:pt>
                <c:pt idx="7551">
                  <c:v>0.16312823975005109</c:v>
                </c:pt>
                <c:pt idx="7552">
                  <c:v>0.16313631991309729</c:v>
                </c:pt>
                <c:pt idx="7553">
                  <c:v>0.16313857402942888</c:v>
                </c:pt>
                <c:pt idx="7554">
                  <c:v>0.16315077423619262</c:v>
                </c:pt>
                <c:pt idx="7555">
                  <c:v>0.16315434565639619</c:v>
                </c:pt>
                <c:pt idx="7556">
                  <c:v>0.1631855671196587</c:v>
                </c:pt>
                <c:pt idx="7557">
                  <c:v>0.16318727575899183</c:v>
                </c:pt>
                <c:pt idx="7558">
                  <c:v>0.16321177584877122</c:v>
                </c:pt>
                <c:pt idx="7559">
                  <c:v>0.1632519708982374</c:v>
                </c:pt>
                <c:pt idx="7560">
                  <c:v>0.16330559779664244</c:v>
                </c:pt>
                <c:pt idx="7561">
                  <c:v>0.16333984129725776</c:v>
                </c:pt>
                <c:pt idx="7562">
                  <c:v>0.16337004998476945</c:v>
                </c:pt>
                <c:pt idx="7563">
                  <c:v>0.16338351556623487</c:v>
                </c:pt>
                <c:pt idx="7564">
                  <c:v>0.16340387916353083</c:v>
                </c:pt>
                <c:pt idx="7565">
                  <c:v>0.16347441854381151</c:v>
                </c:pt>
                <c:pt idx="7566">
                  <c:v>0.16349769462029506</c:v>
                </c:pt>
                <c:pt idx="7567">
                  <c:v>0.16355371500153537</c:v>
                </c:pt>
                <c:pt idx="7568">
                  <c:v>0.16361739444678469</c:v>
                </c:pt>
                <c:pt idx="7569">
                  <c:v>0.16364891746053867</c:v>
                </c:pt>
                <c:pt idx="7570">
                  <c:v>0.16372246737581908</c:v>
                </c:pt>
                <c:pt idx="7571">
                  <c:v>0.16374176198609436</c:v>
                </c:pt>
                <c:pt idx="7572">
                  <c:v>0.16374333017544163</c:v>
                </c:pt>
                <c:pt idx="7573">
                  <c:v>0.16385523235261368</c:v>
                </c:pt>
                <c:pt idx="7574">
                  <c:v>0.16390497758376377</c:v>
                </c:pt>
                <c:pt idx="7575">
                  <c:v>0.16398296468543494</c:v>
                </c:pt>
                <c:pt idx="7576">
                  <c:v>0.16398848245600961</c:v>
                </c:pt>
                <c:pt idx="7577">
                  <c:v>0.163994877628868</c:v>
                </c:pt>
                <c:pt idx="7578">
                  <c:v>0.16413456155471629</c:v>
                </c:pt>
                <c:pt idx="7579">
                  <c:v>0.16417784638261312</c:v>
                </c:pt>
                <c:pt idx="7580">
                  <c:v>0.16418820699871439</c:v>
                </c:pt>
                <c:pt idx="7581">
                  <c:v>0.16421182742955209</c:v>
                </c:pt>
                <c:pt idx="7582">
                  <c:v>0.16432286008061192</c:v>
                </c:pt>
                <c:pt idx="7583">
                  <c:v>0.16447844501368802</c:v>
                </c:pt>
                <c:pt idx="7584">
                  <c:v>0.16454174084556095</c:v>
                </c:pt>
                <c:pt idx="7585">
                  <c:v>0.16456460063799061</c:v>
                </c:pt>
                <c:pt idx="7586">
                  <c:v>0.16458259835694911</c:v>
                </c:pt>
                <c:pt idx="7587">
                  <c:v>0.16465143418326034</c:v>
                </c:pt>
                <c:pt idx="7588">
                  <c:v>0.16466679334929801</c:v>
                </c:pt>
                <c:pt idx="7589">
                  <c:v>0.16466754647144599</c:v>
                </c:pt>
                <c:pt idx="7590">
                  <c:v>0.16468816069109926</c:v>
                </c:pt>
                <c:pt idx="7591">
                  <c:v>0.16471713253445608</c:v>
                </c:pt>
                <c:pt idx="7592">
                  <c:v>0.16473744676925972</c:v>
                </c:pt>
                <c:pt idx="7593">
                  <c:v>0.16475216361689338</c:v>
                </c:pt>
                <c:pt idx="7594">
                  <c:v>0.16475594302035601</c:v>
                </c:pt>
                <c:pt idx="7595">
                  <c:v>0.16475669740324816</c:v>
                </c:pt>
                <c:pt idx="7596">
                  <c:v>0.16478821870279581</c:v>
                </c:pt>
                <c:pt idx="7597">
                  <c:v>0.16479595502763345</c:v>
                </c:pt>
                <c:pt idx="7598">
                  <c:v>0.16483612909340284</c:v>
                </c:pt>
                <c:pt idx="7599">
                  <c:v>0.16487003377513787</c:v>
                </c:pt>
                <c:pt idx="7600">
                  <c:v>0.16488949138387943</c:v>
                </c:pt>
                <c:pt idx="7601">
                  <c:v>0.16491317554926366</c:v>
                </c:pt>
                <c:pt idx="7602">
                  <c:v>0.16493271183000235</c:v>
                </c:pt>
                <c:pt idx="7603">
                  <c:v>0.16493780746587605</c:v>
                </c:pt>
                <c:pt idx="7604">
                  <c:v>0.16498468323788629</c:v>
                </c:pt>
                <c:pt idx="7605">
                  <c:v>0.16503157532640378</c:v>
                </c:pt>
                <c:pt idx="7606">
                  <c:v>0.16505683053398323</c:v>
                </c:pt>
                <c:pt idx="7607">
                  <c:v>0.16512928286060102</c:v>
                </c:pt>
                <c:pt idx="7608">
                  <c:v>0.16514807910975349</c:v>
                </c:pt>
                <c:pt idx="7609">
                  <c:v>0.16517520747420633</c:v>
                </c:pt>
                <c:pt idx="7610">
                  <c:v>0.16520208186580554</c:v>
                </c:pt>
                <c:pt idx="7611">
                  <c:v>0.16526109324252203</c:v>
                </c:pt>
                <c:pt idx="7612">
                  <c:v>0.16534479322757578</c:v>
                </c:pt>
                <c:pt idx="7613">
                  <c:v>0.16539214806428659</c:v>
                </c:pt>
                <c:pt idx="7614">
                  <c:v>0.16540913867079987</c:v>
                </c:pt>
                <c:pt idx="7615">
                  <c:v>0.16542202302336784</c:v>
                </c:pt>
                <c:pt idx="7616">
                  <c:v>0.16548408532984338</c:v>
                </c:pt>
                <c:pt idx="7617">
                  <c:v>0.16559786424406897</c:v>
                </c:pt>
                <c:pt idx="7618">
                  <c:v>0.16560716310531465</c:v>
                </c:pt>
                <c:pt idx="7619">
                  <c:v>0.16561859438070625</c:v>
                </c:pt>
                <c:pt idx="7620">
                  <c:v>0.16562716346784989</c:v>
                </c:pt>
                <c:pt idx="7621">
                  <c:v>0.16563217433916533</c:v>
                </c:pt>
                <c:pt idx="7622">
                  <c:v>0.16564569366103132</c:v>
                </c:pt>
                <c:pt idx="7623">
                  <c:v>0.16566437338958107</c:v>
                </c:pt>
                <c:pt idx="7624">
                  <c:v>0.16567458232722365</c:v>
                </c:pt>
                <c:pt idx="7625">
                  <c:v>0.16572443511859669</c:v>
                </c:pt>
                <c:pt idx="7626">
                  <c:v>0.16576568792329915</c:v>
                </c:pt>
                <c:pt idx="7627">
                  <c:v>0.16580715132371759</c:v>
                </c:pt>
                <c:pt idx="7628">
                  <c:v>0.16582276658902462</c:v>
                </c:pt>
                <c:pt idx="7629">
                  <c:v>0.16584479680091002</c:v>
                </c:pt>
                <c:pt idx="7630">
                  <c:v>0.16586360918467746</c:v>
                </c:pt>
                <c:pt idx="7631">
                  <c:v>0.16586616291294898</c:v>
                </c:pt>
                <c:pt idx="7632">
                  <c:v>0.16603376101498735</c:v>
                </c:pt>
                <c:pt idx="7633">
                  <c:v>0.1660823101471709</c:v>
                </c:pt>
                <c:pt idx="7634">
                  <c:v>0.16609156698329763</c:v>
                </c:pt>
                <c:pt idx="7635">
                  <c:v>0.16628025601386898</c:v>
                </c:pt>
                <c:pt idx="7636">
                  <c:v>0.16630646635542923</c:v>
                </c:pt>
                <c:pt idx="7637">
                  <c:v>0.16635476068917554</c:v>
                </c:pt>
                <c:pt idx="7638">
                  <c:v>0.1663936900718006</c:v>
                </c:pt>
                <c:pt idx="7639">
                  <c:v>0.1664550582923443</c:v>
                </c:pt>
                <c:pt idx="7640">
                  <c:v>0.16657861491866299</c:v>
                </c:pt>
                <c:pt idx="7641">
                  <c:v>0.16660487568974292</c:v>
                </c:pt>
                <c:pt idx="7642">
                  <c:v>0.16661016442647725</c:v>
                </c:pt>
                <c:pt idx="7643">
                  <c:v>0.16661203041805983</c:v>
                </c:pt>
                <c:pt idx="7644">
                  <c:v>0.16661394607764213</c:v>
                </c:pt>
                <c:pt idx="7645">
                  <c:v>0.16672060008023415</c:v>
                </c:pt>
                <c:pt idx="7646">
                  <c:v>0.16676035228656683</c:v>
                </c:pt>
                <c:pt idx="7647">
                  <c:v>0.16676239404542881</c:v>
                </c:pt>
                <c:pt idx="7648">
                  <c:v>0.16677999768624541</c:v>
                </c:pt>
                <c:pt idx="7649">
                  <c:v>0.16679745994648987</c:v>
                </c:pt>
                <c:pt idx="7650">
                  <c:v>0.16683248446250243</c:v>
                </c:pt>
                <c:pt idx="7651">
                  <c:v>0.16683705211390909</c:v>
                </c:pt>
                <c:pt idx="7652">
                  <c:v>0.16690308526480702</c:v>
                </c:pt>
                <c:pt idx="7653">
                  <c:v>0.16692771122496119</c:v>
                </c:pt>
                <c:pt idx="7654">
                  <c:v>0.16692943781766778</c:v>
                </c:pt>
                <c:pt idx="7655">
                  <c:v>0.16693713090456863</c:v>
                </c:pt>
                <c:pt idx="7656">
                  <c:v>0.16695935024437625</c:v>
                </c:pt>
                <c:pt idx="7657">
                  <c:v>0.16702490076271981</c:v>
                </c:pt>
                <c:pt idx="7658">
                  <c:v>0.16709359286287384</c:v>
                </c:pt>
                <c:pt idx="7659">
                  <c:v>0.16721321458266925</c:v>
                </c:pt>
                <c:pt idx="7660">
                  <c:v>0.1672244513948038</c:v>
                </c:pt>
                <c:pt idx="7661">
                  <c:v>0.16725665844243731</c:v>
                </c:pt>
                <c:pt idx="7662">
                  <c:v>0.1673189679004603</c:v>
                </c:pt>
                <c:pt idx="7663">
                  <c:v>0.16735316233827291</c:v>
                </c:pt>
                <c:pt idx="7664">
                  <c:v>0.1673580295038497</c:v>
                </c:pt>
                <c:pt idx="7665">
                  <c:v>0.16739228072131596</c:v>
                </c:pt>
                <c:pt idx="7666">
                  <c:v>0.16740580137571137</c:v>
                </c:pt>
                <c:pt idx="7667">
                  <c:v>0.1674185809118538</c:v>
                </c:pt>
                <c:pt idx="7668">
                  <c:v>0.16745262455706555</c:v>
                </c:pt>
                <c:pt idx="7669">
                  <c:v>0.16747186835340666</c:v>
                </c:pt>
                <c:pt idx="7670">
                  <c:v>0.16752554797423147</c:v>
                </c:pt>
                <c:pt idx="7671">
                  <c:v>0.16755196906385472</c:v>
                </c:pt>
                <c:pt idx="7672">
                  <c:v>0.1675684111036071</c:v>
                </c:pt>
                <c:pt idx="7673">
                  <c:v>0.16760465245211154</c:v>
                </c:pt>
                <c:pt idx="7674">
                  <c:v>0.16768147010999779</c:v>
                </c:pt>
                <c:pt idx="7675">
                  <c:v>0.16773743198166757</c:v>
                </c:pt>
                <c:pt idx="7676">
                  <c:v>0.16774654800124544</c:v>
                </c:pt>
                <c:pt idx="7677">
                  <c:v>0.16776336419495252</c:v>
                </c:pt>
                <c:pt idx="7678">
                  <c:v>0.16782945877280087</c:v>
                </c:pt>
                <c:pt idx="7679">
                  <c:v>0.16793999518510061</c:v>
                </c:pt>
                <c:pt idx="7680">
                  <c:v>0.16800344321899807</c:v>
                </c:pt>
                <c:pt idx="7681">
                  <c:v>0.1680076655493401</c:v>
                </c:pt>
                <c:pt idx="7682">
                  <c:v>0.16803981181889349</c:v>
                </c:pt>
                <c:pt idx="7683">
                  <c:v>0.16823019697732522</c:v>
                </c:pt>
                <c:pt idx="7684">
                  <c:v>0.16832601871431629</c:v>
                </c:pt>
                <c:pt idx="7685">
                  <c:v>0.16833228739911821</c:v>
                </c:pt>
                <c:pt idx="7686">
                  <c:v>0.16835267138145116</c:v>
                </c:pt>
                <c:pt idx="7687">
                  <c:v>0.16839028767794262</c:v>
                </c:pt>
                <c:pt idx="7688">
                  <c:v>0.16841032398763245</c:v>
                </c:pt>
                <c:pt idx="7689">
                  <c:v>0.16846266943389754</c:v>
                </c:pt>
                <c:pt idx="7690">
                  <c:v>0.16848061666279013</c:v>
                </c:pt>
                <c:pt idx="7691">
                  <c:v>0.16848772199385476</c:v>
                </c:pt>
                <c:pt idx="7692">
                  <c:v>0.16850705907240981</c:v>
                </c:pt>
                <c:pt idx="7693">
                  <c:v>0.16851741363762129</c:v>
                </c:pt>
                <c:pt idx="7694">
                  <c:v>0.16853840518273078</c:v>
                </c:pt>
                <c:pt idx="7695">
                  <c:v>0.16861084352486122</c:v>
                </c:pt>
                <c:pt idx="7696">
                  <c:v>0.16866738848105678</c:v>
                </c:pt>
                <c:pt idx="7697">
                  <c:v>0.16868588589398881</c:v>
                </c:pt>
                <c:pt idx="7698">
                  <c:v>0.16871473231995382</c:v>
                </c:pt>
                <c:pt idx="7699">
                  <c:v>0.16872567311706366</c:v>
                </c:pt>
                <c:pt idx="7700">
                  <c:v>0.16876273195257152</c:v>
                </c:pt>
                <c:pt idx="7701">
                  <c:v>0.16877156959494766</c:v>
                </c:pt>
                <c:pt idx="7702">
                  <c:v>0.16880900075257754</c:v>
                </c:pt>
                <c:pt idx="7703">
                  <c:v>0.16885713360837262</c:v>
                </c:pt>
                <c:pt idx="7704">
                  <c:v>0.16887164718018632</c:v>
                </c:pt>
                <c:pt idx="7705">
                  <c:v>0.16889060179340687</c:v>
                </c:pt>
                <c:pt idx="7706">
                  <c:v>0.16894394940310353</c:v>
                </c:pt>
                <c:pt idx="7707">
                  <c:v>0.16904106752822678</c:v>
                </c:pt>
                <c:pt idx="7708">
                  <c:v>0.16907157215422464</c:v>
                </c:pt>
                <c:pt idx="7709">
                  <c:v>0.1690841360457076</c:v>
                </c:pt>
                <c:pt idx="7710">
                  <c:v>0.16910826503084708</c:v>
                </c:pt>
                <c:pt idx="7711">
                  <c:v>0.16918276822085665</c:v>
                </c:pt>
                <c:pt idx="7712">
                  <c:v>0.16919099247307079</c:v>
                </c:pt>
                <c:pt idx="7713">
                  <c:v>0.16919398310853939</c:v>
                </c:pt>
                <c:pt idx="7714">
                  <c:v>0.1692302349378727</c:v>
                </c:pt>
                <c:pt idx="7715">
                  <c:v>0.16926049734994186</c:v>
                </c:pt>
                <c:pt idx="7716">
                  <c:v>0.16927451830462981</c:v>
                </c:pt>
                <c:pt idx="7717">
                  <c:v>0.1692766167842783</c:v>
                </c:pt>
                <c:pt idx="7718">
                  <c:v>0.16930844042515281</c:v>
                </c:pt>
                <c:pt idx="7719">
                  <c:v>0.16932054308163114</c:v>
                </c:pt>
                <c:pt idx="7720">
                  <c:v>0.16942033284669789</c:v>
                </c:pt>
                <c:pt idx="7721">
                  <c:v>0.16945140390959512</c:v>
                </c:pt>
                <c:pt idx="7722">
                  <c:v>0.16949450392204946</c:v>
                </c:pt>
                <c:pt idx="7723">
                  <c:v>0.16954115221157795</c:v>
                </c:pt>
                <c:pt idx="7724">
                  <c:v>0.1695562232141079</c:v>
                </c:pt>
                <c:pt idx="7725">
                  <c:v>0.16957984590299335</c:v>
                </c:pt>
                <c:pt idx="7726">
                  <c:v>0.16966504128614468</c:v>
                </c:pt>
                <c:pt idx="7727">
                  <c:v>0.16966745652493875</c:v>
                </c:pt>
                <c:pt idx="7728">
                  <c:v>0.1697695093598619</c:v>
                </c:pt>
                <c:pt idx="7729">
                  <c:v>0.16977465043469997</c:v>
                </c:pt>
                <c:pt idx="7730">
                  <c:v>0.16996421059538158</c:v>
                </c:pt>
                <c:pt idx="7731">
                  <c:v>0.17016050417607875</c:v>
                </c:pt>
                <c:pt idx="7732">
                  <c:v>0.1702127260945232</c:v>
                </c:pt>
                <c:pt idx="7733">
                  <c:v>0.17024686241916398</c:v>
                </c:pt>
                <c:pt idx="7734">
                  <c:v>0.17031902570726754</c:v>
                </c:pt>
                <c:pt idx="7735">
                  <c:v>0.17041642291858272</c:v>
                </c:pt>
                <c:pt idx="7736">
                  <c:v>0.17048450847326202</c:v>
                </c:pt>
                <c:pt idx="7737">
                  <c:v>0.17059380808583624</c:v>
                </c:pt>
                <c:pt idx="7738">
                  <c:v>0.17068437938684444</c:v>
                </c:pt>
                <c:pt idx="7739">
                  <c:v>0.17078397747905094</c:v>
                </c:pt>
                <c:pt idx="7740">
                  <c:v>0.17085909983363878</c:v>
                </c:pt>
                <c:pt idx="7741">
                  <c:v>0.17088206421687357</c:v>
                </c:pt>
                <c:pt idx="7742">
                  <c:v>0.17092938531249713</c:v>
                </c:pt>
                <c:pt idx="7743">
                  <c:v>0.17094166423190615</c:v>
                </c:pt>
                <c:pt idx="7744">
                  <c:v>0.1710098289383255</c:v>
                </c:pt>
                <c:pt idx="7745">
                  <c:v>0.17103411250738176</c:v>
                </c:pt>
                <c:pt idx="7746">
                  <c:v>0.17111529171118289</c:v>
                </c:pt>
                <c:pt idx="7747">
                  <c:v>0.17115349447577621</c:v>
                </c:pt>
                <c:pt idx="7748">
                  <c:v>0.17119432297886394</c:v>
                </c:pt>
                <c:pt idx="7749">
                  <c:v>0.17123283443208703</c:v>
                </c:pt>
                <c:pt idx="7750">
                  <c:v>0.17123424870948778</c:v>
                </c:pt>
                <c:pt idx="7751">
                  <c:v>0.17124316040835796</c:v>
                </c:pt>
                <c:pt idx="7752">
                  <c:v>0.17126229224929745</c:v>
                </c:pt>
                <c:pt idx="7753">
                  <c:v>0.17132005788152993</c:v>
                </c:pt>
                <c:pt idx="7754">
                  <c:v>0.17135163853558466</c:v>
                </c:pt>
                <c:pt idx="7755">
                  <c:v>0.17146781783159804</c:v>
                </c:pt>
                <c:pt idx="7756">
                  <c:v>0.17151854828541202</c:v>
                </c:pt>
                <c:pt idx="7757">
                  <c:v>0.17152952694045998</c:v>
                </c:pt>
                <c:pt idx="7758">
                  <c:v>0.17156889139100273</c:v>
                </c:pt>
                <c:pt idx="7759">
                  <c:v>0.17160298638526217</c:v>
                </c:pt>
                <c:pt idx="7760">
                  <c:v>0.17169840359951172</c:v>
                </c:pt>
                <c:pt idx="7761">
                  <c:v>0.17182553679715973</c:v>
                </c:pt>
                <c:pt idx="7762">
                  <c:v>0.17186492270094855</c:v>
                </c:pt>
                <c:pt idx="7763">
                  <c:v>0.17199098626079401</c:v>
                </c:pt>
                <c:pt idx="7764">
                  <c:v>0.17203611659097984</c:v>
                </c:pt>
                <c:pt idx="7765">
                  <c:v>0.1720753646126707</c:v>
                </c:pt>
                <c:pt idx="7766">
                  <c:v>0.17208906192617479</c:v>
                </c:pt>
                <c:pt idx="7767">
                  <c:v>0.17210036550709629</c:v>
                </c:pt>
                <c:pt idx="7768">
                  <c:v>0.17210462293645601</c:v>
                </c:pt>
                <c:pt idx="7769">
                  <c:v>0.17212502108386607</c:v>
                </c:pt>
                <c:pt idx="7770">
                  <c:v>0.17220766107674801</c:v>
                </c:pt>
                <c:pt idx="7771">
                  <c:v>0.17226734335434712</c:v>
                </c:pt>
                <c:pt idx="7772">
                  <c:v>0.17228115800459798</c:v>
                </c:pt>
                <c:pt idx="7773">
                  <c:v>0.17233952585921308</c:v>
                </c:pt>
                <c:pt idx="7774">
                  <c:v>0.17237799971608925</c:v>
                </c:pt>
                <c:pt idx="7775">
                  <c:v>0.17237807864361399</c:v>
                </c:pt>
                <c:pt idx="7776">
                  <c:v>0.17239117701279572</c:v>
                </c:pt>
                <c:pt idx="7777">
                  <c:v>0.17243174072326473</c:v>
                </c:pt>
                <c:pt idx="7778">
                  <c:v>0.17244224626116211</c:v>
                </c:pt>
                <c:pt idx="7779">
                  <c:v>0.17244927083551165</c:v>
                </c:pt>
                <c:pt idx="7780">
                  <c:v>0.17247277904261349</c:v>
                </c:pt>
                <c:pt idx="7781">
                  <c:v>0.1724812171304424</c:v>
                </c:pt>
                <c:pt idx="7782">
                  <c:v>0.17250069261135415</c:v>
                </c:pt>
                <c:pt idx="7783">
                  <c:v>0.17258575485690963</c:v>
                </c:pt>
                <c:pt idx="7784">
                  <c:v>0.17262335349566826</c:v>
                </c:pt>
                <c:pt idx="7785">
                  <c:v>0.17264450694320033</c:v>
                </c:pt>
                <c:pt idx="7786">
                  <c:v>0.17264775643535657</c:v>
                </c:pt>
                <c:pt idx="7787">
                  <c:v>0.17287827438311565</c:v>
                </c:pt>
                <c:pt idx="7788">
                  <c:v>0.17290765321809043</c:v>
                </c:pt>
                <c:pt idx="7789">
                  <c:v>0.17299891041905635</c:v>
                </c:pt>
                <c:pt idx="7790">
                  <c:v>0.17300893654284155</c:v>
                </c:pt>
                <c:pt idx="7791">
                  <c:v>0.17308260955560706</c:v>
                </c:pt>
                <c:pt idx="7792">
                  <c:v>0.17314382891476243</c:v>
                </c:pt>
                <c:pt idx="7793">
                  <c:v>0.17314491284436562</c:v>
                </c:pt>
                <c:pt idx="7794">
                  <c:v>0.17315885951673016</c:v>
                </c:pt>
                <c:pt idx="7795">
                  <c:v>0.17334456682795585</c:v>
                </c:pt>
                <c:pt idx="7796">
                  <c:v>0.17339762963692151</c:v>
                </c:pt>
                <c:pt idx="7797">
                  <c:v>0.17351235842388935</c:v>
                </c:pt>
                <c:pt idx="7798">
                  <c:v>0.17353575928501819</c:v>
                </c:pt>
                <c:pt idx="7799">
                  <c:v>0.17356694994818844</c:v>
                </c:pt>
                <c:pt idx="7800">
                  <c:v>0.17359331945378909</c:v>
                </c:pt>
                <c:pt idx="7801">
                  <c:v>0.17372340568738376</c:v>
                </c:pt>
                <c:pt idx="7802">
                  <c:v>0.17373397869415408</c:v>
                </c:pt>
                <c:pt idx="7803">
                  <c:v>0.17380508274340278</c:v>
                </c:pt>
                <c:pt idx="7804">
                  <c:v>0.17382674911335361</c:v>
                </c:pt>
                <c:pt idx="7805">
                  <c:v>0.1738571606864594</c:v>
                </c:pt>
                <c:pt idx="7806">
                  <c:v>0.17401691747021131</c:v>
                </c:pt>
                <c:pt idx="7807">
                  <c:v>0.17409360624944314</c:v>
                </c:pt>
                <c:pt idx="7808">
                  <c:v>0.17410424234183797</c:v>
                </c:pt>
                <c:pt idx="7809">
                  <c:v>0.17415875015472149</c:v>
                </c:pt>
                <c:pt idx="7810">
                  <c:v>0.1742072664236658</c:v>
                </c:pt>
                <c:pt idx="7811">
                  <c:v>0.17423019974766762</c:v>
                </c:pt>
                <c:pt idx="7812">
                  <c:v>0.17428851795542344</c:v>
                </c:pt>
                <c:pt idx="7813">
                  <c:v>0.17437711348303608</c:v>
                </c:pt>
                <c:pt idx="7814">
                  <c:v>0.17441613697948055</c:v>
                </c:pt>
                <c:pt idx="7815">
                  <c:v>0.17464978876564219</c:v>
                </c:pt>
                <c:pt idx="7816">
                  <c:v>0.1747258611738074</c:v>
                </c:pt>
                <c:pt idx="7817">
                  <c:v>0.17472605942389863</c:v>
                </c:pt>
                <c:pt idx="7818">
                  <c:v>0.17478844975504315</c:v>
                </c:pt>
                <c:pt idx="7819">
                  <c:v>0.17479843160142217</c:v>
                </c:pt>
                <c:pt idx="7820">
                  <c:v>0.17484550021091971</c:v>
                </c:pt>
                <c:pt idx="7821">
                  <c:v>0.17497488042905252</c:v>
                </c:pt>
                <c:pt idx="7822">
                  <c:v>0.1750177227406724</c:v>
                </c:pt>
                <c:pt idx="7823">
                  <c:v>0.17515963085594755</c:v>
                </c:pt>
                <c:pt idx="7824">
                  <c:v>0.175167842445906</c:v>
                </c:pt>
                <c:pt idx="7825">
                  <c:v>0.17520905321092384</c:v>
                </c:pt>
                <c:pt idx="7826">
                  <c:v>0.1753003207863344</c:v>
                </c:pt>
                <c:pt idx="7827">
                  <c:v>0.17530772968325525</c:v>
                </c:pt>
                <c:pt idx="7828">
                  <c:v>0.17538398321463422</c:v>
                </c:pt>
                <c:pt idx="7829">
                  <c:v>0.17538549526988012</c:v>
                </c:pt>
                <c:pt idx="7830">
                  <c:v>0.17542888949445867</c:v>
                </c:pt>
                <c:pt idx="7831">
                  <c:v>0.17555317400381232</c:v>
                </c:pt>
                <c:pt idx="7832">
                  <c:v>0.17556370319264425</c:v>
                </c:pt>
                <c:pt idx="7833">
                  <c:v>0.1755831333465967</c:v>
                </c:pt>
                <c:pt idx="7834">
                  <c:v>0.17564145335460379</c:v>
                </c:pt>
                <c:pt idx="7835">
                  <c:v>0.17568271047659811</c:v>
                </c:pt>
                <c:pt idx="7836">
                  <c:v>0.17573863649582355</c:v>
                </c:pt>
                <c:pt idx="7837">
                  <c:v>0.1757608193721043</c:v>
                </c:pt>
                <c:pt idx="7838">
                  <c:v>0.1758068496370635</c:v>
                </c:pt>
                <c:pt idx="7839">
                  <c:v>0.17581892527431608</c:v>
                </c:pt>
                <c:pt idx="7840">
                  <c:v>0.17595250766753479</c:v>
                </c:pt>
                <c:pt idx="7841">
                  <c:v>0.17598145390633468</c:v>
                </c:pt>
                <c:pt idx="7842">
                  <c:v>0.17601500440112927</c:v>
                </c:pt>
                <c:pt idx="7843">
                  <c:v>0.17603746579405</c:v>
                </c:pt>
                <c:pt idx="7844">
                  <c:v>0.1760455122850042</c:v>
                </c:pt>
                <c:pt idx="7845">
                  <c:v>0.17607983473643207</c:v>
                </c:pt>
                <c:pt idx="7846">
                  <c:v>0.1761153156238584</c:v>
                </c:pt>
                <c:pt idx="7847">
                  <c:v>0.17621234832581512</c:v>
                </c:pt>
                <c:pt idx="7848">
                  <c:v>0.17625371416225288</c:v>
                </c:pt>
                <c:pt idx="7849">
                  <c:v>0.17628457438928025</c:v>
                </c:pt>
                <c:pt idx="7850">
                  <c:v>0.17629127154691027</c:v>
                </c:pt>
                <c:pt idx="7851">
                  <c:v>0.17630156285033927</c:v>
                </c:pt>
                <c:pt idx="7852">
                  <c:v>0.17646271692125914</c:v>
                </c:pt>
                <c:pt idx="7853">
                  <c:v>0.17650587582204813</c:v>
                </c:pt>
                <c:pt idx="7854">
                  <c:v>0.17651110749160215</c:v>
                </c:pt>
                <c:pt idx="7855">
                  <c:v>0.17654918675167952</c:v>
                </c:pt>
                <c:pt idx="7856">
                  <c:v>0.1765573061643162</c:v>
                </c:pt>
                <c:pt idx="7857">
                  <c:v>0.17655800063240412</c:v>
                </c:pt>
                <c:pt idx="7858">
                  <c:v>0.17656639317995904</c:v>
                </c:pt>
                <c:pt idx="7859">
                  <c:v>0.17661060648745219</c:v>
                </c:pt>
                <c:pt idx="7860">
                  <c:v>0.17664879863512373</c:v>
                </c:pt>
                <c:pt idx="7861">
                  <c:v>0.17672181162294121</c:v>
                </c:pt>
                <c:pt idx="7862">
                  <c:v>0.17672244017981598</c:v>
                </c:pt>
                <c:pt idx="7863">
                  <c:v>0.17681803499423032</c:v>
                </c:pt>
                <c:pt idx="7864">
                  <c:v>0.17693902059092403</c:v>
                </c:pt>
                <c:pt idx="7865">
                  <c:v>0.1769511863027935</c:v>
                </c:pt>
                <c:pt idx="7866">
                  <c:v>0.17697285496064152</c:v>
                </c:pt>
                <c:pt idx="7867">
                  <c:v>0.17699985899479231</c:v>
                </c:pt>
                <c:pt idx="7868">
                  <c:v>0.17705162305139632</c:v>
                </c:pt>
                <c:pt idx="7869">
                  <c:v>0.17706076520837954</c:v>
                </c:pt>
                <c:pt idx="7870">
                  <c:v>0.17706329998470971</c:v>
                </c:pt>
                <c:pt idx="7871">
                  <c:v>0.17712867031645896</c:v>
                </c:pt>
                <c:pt idx="7872">
                  <c:v>0.17714781844877492</c:v>
                </c:pt>
                <c:pt idx="7873">
                  <c:v>0.17726031181941537</c:v>
                </c:pt>
                <c:pt idx="7874">
                  <c:v>0.17733500644026079</c:v>
                </c:pt>
                <c:pt idx="7875">
                  <c:v>0.17735829976819062</c:v>
                </c:pt>
                <c:pt idx="7876">
                  <c:v>0.17737036782732751</c:v>
                </c:pt>
                <c:pt idx="7877">
                  <c:v>0.17744192746595489</c:v>
                </c:pt>
                <c:pt idx="7878">
                  <c:v>0.17744370013617727</c:v>
                </c:pt>
                <c:pt idx="7879">
                  <c:v>0.1774822899731312</c:v>
                </c:pt>
                <c:pt idx="7880">
                  <c:v>0.17748446704062171</c:v>
                </c:pt>
                <c:pt idx="7881">
                  <c:v>0.17751744148807291</c:v>
                </c:pt>
                <c:pt idx="7882">
                  <c:v>0.17758154846645668</c:v>
                </c:pt>
                <c:pt idx="7883">
                  <c:v>0.17760654113887209</c:v>
                </c:pt>
                <c:pt idx="7884">
                  <c:v>0.17770153547333756</c:v>
                </c:pt>
                <c:pt idx="7885">
                  <c:v>0.1777651946480161</c:v>
                </c:pt>
                <c:pt idx="7886">
                  <c:v>0.17780238258523196</c:v>
                </c:pt>
                <c:pt idx="7887">
                  <c:v>0.17790320093790735</c:v>
                </c:pt>
                <c:pt idx="7888">
                  <c:v>0.1779394122518434</c:v>
                </c:pt>
                <c:pt idx="7889">
                  <c:v>0.17796715673567798</c:v>
                </c:pt>
                <c:pt idx="7890">
                  <c:v>0.17796857803921551</c:v>
                </c:pt>
                <c:pt idx="7891">
                  <c:v>0.17807023211831052</c:v>
                </c:pt>
                <c:pt idx="7892">
                  <c:v>0.17819663753476833</c:v>
                </c:pt>
                <c:pt idx="7893">
                  <c:v>0.17821389552433553</c:v>
                </c:pt>
                <c:pt idx="7894">
                  <c:v>0.17825951373100102</c:v>
                </c:pt>
                <c:pt idx="7895">
                  <c:v>0.17826901809707651</c:v>
                </c:pt>
                <c:pt idx="7896">
                  <c:v>0.17828344515802885</c:v>
                </c:pt>
                <c:pt idx="7897">
                  <c:v>0.17834420058750222</c:v>
                </c:pt>
                <c:pt idx="7898">
                  <c:v>0.17845331885469484</c:v>
                </c:pt>
                <c:pt idx="7899">
                  <c:v>0.17853587598415643</c:v>
                </c:pt>
                <c:pt idx="7900">
                  <c:v>0.1785418048564984</c:v>
                </c:pt>
                <c:pt idx="7901">
                  <c:v>0.17859179978200412</c:v>
                </c:pt>
                <c:pt idx="7902">
                  <c:v>0.17860306937536419</c:v>
                </c:pt>
                <c:pt idx="7903">
                  <c:v>0.17861057316039797</c:v>
                </c:pt>
                <c:pt idx="7904">
                  <c:v>0.17868152837677731</c:v>
                </c:pt>
                <c:pt idx="7905">
                  <c:v>0.1787892692327826</c:v>
                </c:pt>
                <c:pt idx="7906">
                  <c:v>0.17884412001389816</c:v>
                </c:pt>
                <c:pt idx="7907">
                  <c:v>0.17887340152740183</c:v>
                </c:pt>
                <c:pt idx="7908">
                  <c:v>0.17891228937066384</c:v>
                </c:pt>
                <c:pt idx="7909">
                  <c:v>0.17907017780385237</c:v>
                </c:pt>
                <c:pt idx="7910">
                  <c:v>0.17909431076462656</c:v>
                </c:pt>
                <c:pt idx="7911">
                  <c:v>0.17914834882275343</c:v>
                </c:pt>
                <c:pt idx="7912">
                  <c:v>0.17917965257425617</c:v>
                </c:pt>
                <c:pt idx="7913">
                  <c:v>0.17919598726897545</c:v>
                </c:pt>
                <c:pt idx="7914">
                  <c:v>0.17936750501186038</c:v>
                </c:pt>
                <c:pt idx="7915">
                  <c:v>0.17954844781014656</c:v>
                </c:pt>
                <c:pt idx="7916">
                  <c:v>0.17956633685412315</c:v>
                </c:pt>
                <c:pt idx="7917">
                  <c:v>0.17957580236807136</c:v>
                </c:pt>
                <c:pt idx="7918">
                  <c:v>0.17958155364272788</c:v>
                </c:pt>
                <c:pt idx="7919">
                  <c:v>0.17964620528232023</c:v>
                </c:pt>
                <c:pt idx="7920">
                  <c:v>0.17973054756398299</c:v>
                </c:pt>
                <c:pt idx="7921">
                  <c:v>0.17973168961008201</c:v>
                </c:pt>
                <c:pt idx="7922">
                  <c:v>0.17974286320861177</c:v>
                </c:pt>
                <c:pt idx="7923">
                  <c:v>0.17982081991046384</c:v>
                </c:pt>
                <c:pt idx="7924">
                  <c:v>0.17984093230766685</c:v>
                </c:pt>
                <c:pt idx="7925">
                  <c:v>0.17995387001767504</c:v>
                </c:pt>
                <c:pt idx="7926">
                  <c:v>0.1801510568255984</c:v>
                </c:pt>
                <c:pt idx="7927">
                  <c:v>0.18025976188242332</c:v>
                </c:pt>
                <c:pt idx="7928">
                  <c:v>0.18026946752007733</c:v>
                </c:pt>
                <c:pt idx="7929">
                  <c:v>0.18029183233864599</c:v>
                </c:pt>
                <c:pt idx="7930">
                  <c:v>0.18031937586909175</c:v>
                </c:pt>
                <c:pt idx="7931">
                  <c:v>0.18033686120445225</c:v>
                </c:pt>
                <c:pt idx="7932">
                  <c:v>0.18035424421913238</c:v>
                </c:pt>
                <c:pt idx="7933">
                  <c:v>0.18038539459411163</c:v>
                </c:pt>
                <c:pt idx="7934">
                  <c:v>0.18038733888116076</c:v>
                </c:pt>
                <c:pt idx="7935">
                  <c:v>0.18048485031065775</c:v>
                </c:pt>
                <c:pt idx="7936">
                  <c:v>0.18057391702052361</c:v>
                </c:pt>
                <c:pt idx="7937">
                  <c:v>0.18061530557629912</c:v>
                </c:pt>
                <c:pt idx="7938">
                  <c:v>0.18064748725461843</c:v>
                </c:pt>
                <c:pt idx="7939">
                  <c:v>0.18066385840554822</c:v>
                </c:pt>
                <c:pt idx="7940">
                  <c:v>0.1806838295632609</c:v>
                </c:pt>
                <c:pt idx="7941">
                  <c:v>0.18073137339516432</c:v>
                </c:pt>
                <c:pt idx="7942">
                  <c:v>0.18074233586955391</c:v>
                </c:pt>
                <c:pt idx="7943">
                  <c:v>0.18075796565359381</c:v>
                </c:pt>
                <c:pt idx="7944">
                  <c:v>0.18077946487992946</c:v>
                </c:pt>
                <c:pt idx="7945">
                  <c:v>0.1807940056643309</c:v>
                </c:pt>
                <c:pt idx="7946">
                  <c:v>0.18087710622296305</c:v>
                </c:pt>
                <c:pt idx="7947">
                  <c:v>0.18088845338527615</c:v>
                </c:pt>
                <c:pt idx="7948">
                  <c:v>0.18099374531890389</c:v>
                </c:pt>
                <c:pt idx="7949">
                  <c:v>0.18102045582166415</c:v>
                </c:pt>
                <c:pt idx="7950">
                  <c:v>0.18127888415109839</c:v>
                </c:pt>
                <c:pt idx="7951">
                  <c:v>0.18136989785318214</c:v>
                </c:pt>
                <c:pt idx="7952">
                  <c:v>0.18137258469920292</c:v>
                </c:pt>
                <c:pt idx="7953">
                  <c:v>0.18149318648508039</c:v>
                </c:pt>
                <c:pt idx="7954">
                  <c:v>0.18153866486798509</c:v>
                </c:pt>
                <c:pt idx="7955">
                  <c:v>0.18155519563009559</c:v>
                </c:pt>
                <c:pt idx="7956">
                  <c:v>0.18156187375668353</c:v>
                </c:pt>
                <c:pt idx="7957">
                  <c:v>0.18159635286798048</c:v>
                </c:pt>
                <c:pt idx="7958">
                  <c:v>0.1816273981205494</c:v>
                </c:pt>
                <c:pt idx="7959">
                  <c:v>0.18173558864886474</c:v>
                </c:pt>
                <c:pt idx="7960">
                  <c:v>0.18174257913752045</c:v>
                </c:pt>
                <c:pt idx="7961">
                  <c:v>0.1817464311957615</c:v>
                </c:pt>
                <c:pt idx="7962">
                  <c:v>0.18186040738062204</c:v>
                </c:pt>
                <c:pt idx="7963">
                  <c:v>0.18188321220785486</c:v>
                </c:pt>
                <c:pt idx="7964">
                  <c:v>0.1818880704633159</c:v>
                </c:pt>
                <c:pt idx="7965">
                  <c:v>0.18194409796087729</c:v>
                </c:pt>
                <c:pt idx="7966">
                  <c:v>0.18195890147563132</c:v>
                </c:pt>
                <c:pt idx="7967">
                  <c:v>0.18203307925718648</c:v>
                </c:pt>
                <c:pt idx="7968">
                  <c:v>0.18207630913717865</c:v>
                </c:pt>
                <c:pt idx="7969">
                  <c:v>0.18208219472694798</c:v>
                </c:pt>
                <c:pt idx="7970">
                  <c:v>0.18217002980841968</c:v>
                </c:pt>
                <c:pt idx="7971">
                  <c:v>0.18221675958653849</c:v>
                </c:pt>
                <c:pt idx="7972">
                  <c:v>0.18221851220690177</c:v>
                </c:pt>
                <c:pt idx="7973">
                  <c:v>0.18227033709410367</c:v>
                </c:pt>
                <c:pt idx="7974">
                  <c:v>0.18229216750939492</c:v>
                </c:pt>
                <c:pt idx="7975">
                  <c:v>0.18229386670024561</c:v>
                </c:pt>
                <c:pt idx="7976">
                  <c:v>0.18232170945548076</c:v>
                </c:pt>
                <c:pt idx="7977">
                  <c:v>0.18239590667361871</c:v>
                </c:pt>
                <c:pt idx="7978">
                  <c:v>0.1823979874977284</c:v>
                </c:pt>
                <c:pt idx="7979">
                  <c:v>0.18240260796840291</c:v>
                </c:pt>
                <c:pt idx="7980">
                  <c:v>0.18242888172565253</c:v>
                </c:pt>
                <c:pt idx="7981">
                  <c:v>0.182429031655998</c:v>
                </c:pt>
                <c:pt idx="7982">
                  <c:v>0.18257835514252241</c:v>
                </c:pt>
                <c:pt idx="7983">
                  <c:v>0.18262919043972303</c:v>
                </c:pt>
                <c:pt idx="7984">
                  <c:v>0.18267142877320386</c:v>
                </c:pt>
                <c:pt idx="7985">
                  <c:v>0.1827280572323573</c:v>
                </c:pt>
                <c:pt idx="7986">
                  <c:v>0.18276006886944418</c:v>
                </c:pt>
                <c:pt idx="7987">
                  <c:v>0.18283773839354067</c:v>
                </c:pt>
                <c:pt idx="7988">
                  <c:v>0.1828847461273726</c:v>
                </c:pt>
                <c:pt idx="7989">
                  <c:v>0.18290365686594434</c:v>
                </c:pt>
                <c:pt idx="7990">
                  <c:v>0.18291346865945912</c:v>
                </c:pt>
                <c:pt idx="7991">
                  <c:v>0.18293079938222068</c:v>
                </c:pt>
                <c:pt idx="7992">
                  <c:v>0.18295787334178604</c:v>
                </c:pt>
                <c:pt idx="7993">
                  <c:v>0.18297084705585309</c:v>
                </c:pt>
                <c:pt idx="7994">
                  <c:v>0.18310977961182751</c:v>
                </c:pt>
                <c:pt idx="7995">
                  <c:v>0.18311601112299791</c:v>
                </c:pt>
                <c:pt idx="7996">
                  <c:v>0.18313060099907585</c:v>
                </c:pt>
                <c:pt idx="7997">
                  <c:v>0.18325609067735993</c:v>
                </c:pt>
                <c:pt idx="7998">
                  <c:v>0.18327010544779454</c:v>
                </c:pt>
                <c:pt idx="7999">
                  <c:v>0.18335004144571365</c:v>
                </c:pt>
                <c:pt idx="8000">
                  <c:v>0.18337097625204901</c:v>
                </c:pt>
                <c:pt idx="8001">
                  <c:v>0.18344653358351892</c:v>
                </c:pt>
                <c:pt idx="8002">
                  <c:v>0.18348745286824131</c:v>
                </c:pt>
                <c:pt idx="8003">
                  <c:v>0.18351957042346889</c:v>
                </c:pt>
                <c:pt idx="8004">
                  <c:v>0.18354399827842549</c:v>
                </c:pt>
                <c:pt idx="8005">
                  <c:v>0.18356396966507194</c:v>
                </c:pt>
                <c:pt idx="8006">
                  <c:v>0.1835846303445805</c:v>
                </c:pt>
                <c:pt idx="8007">
                  <c:v>0.18360793214227344</c:v>
                </c:pt>
                <c:pt idx="8008">
                  <c:v>0.18363527695548254</c:v>
                </c:pt>
                <c:pt idx="8009">
                  <c:v>0.18369262702725875</c:v>
                </c:pt>
                <c:pt idx="8010">
                  <c:v>0.18375687877084812</c:v>
                </c:pt>
                <c:pt idx="8011">
                  <c:v>0.18386708123200801</c:v>
                </c:pt>
                <c:pt idx="8012">
                  <c:v>0.18392213955610548</c:v>
                </c:pt>
                <c:pt idx="8013">
                  <c:v>0.18394752410809878</c:v>
                </c:pt>
                <c:pt idx="8014">
                  <c:v>0.18396709551575929</c:v>
                </c:pt>
                <c:pt idx="8015">
                  <c:v>0.18399841628965996</c:v>
                </c:pt>
                <c:pt idx="8016">
                  <c:v>0.18401595234233548</c:v>
                </c:pt>
                <c:pt idx="8017">
                  <c:v>0.1840642163808639</c:v>
                </c:pt>
                <c:pt idx="8018">
                  <c:v>0.18421960587717057</c:v>
                </c:pt>
                <c:pt idx="8019">
                  <c:v>0.18423648281643601</c:v>
                </c:pt>
                <c:pt idx="8020">
                  <c:v>0.1842753710270375</c:v>
                </c:pt>
                <c:pt idx="8021">
                  <c:v>0.18448795064529722</c:v>
                </c:pt>
                <c:pt idx="8022">
                  <c:v>0.18477702149182296</c:v>
                </c:pt>
                <c:pt idx="8023">
                  <c:v>0.1847934837438312</c:v>
                </c:pt>
                <c:pt idx="8024">
                  <c:v>0.18480562253376731</c:v>
                </c:pt>
                <c:pt idx="8025">
                  <c:v>0.18485230759190108</c:v>
                </c:pt>
                <c:pt idx="8026">
                  <c:v>0.18500825797977138</c:v>
                </c:pt>
                <c:pt idx="8027">
                  <c:v>0.18500984715140945</c:v>
                </c:pt>
                <c:pt idx="8028">
                  <c:v>0.18509342570297593</c:v>
                </c:pt>
                <c:pt idx="8029">
                  <c:v>0.18510636216657694</c:v>
                </c:pt>
                <c:pt idx="8030">
                  <c:v>0.18511150637449703</c:v>
                </c:pt>
                <c:pt idx="8031">
                  <c:v>0.18515410861384218</c:v>
                </c:pt>
                <c:pt idx="8032">
                  <c:v>0.18518478195260935</c:v>
                </c:pt>
                <c:pt idx="8033">
                  <c:v>0.18520473428356832</c:v>
                </c:pt>
                <c:pt idx="8034">
                  <c:v>0.1852431917842603</c:v>
                </c:pt>
                <c:pt idx="8035">
                  <c:v>0.1852488472438798</c:v>
                </c:pt>
                <c:pt idx="8036">
                  <c:v>0.18524931060792427</c:v>
                </c:pt>
                <c:pt idx="8037">
                  <c:v>0.18534396933298991</c:v>
                </c:pt>
                <c:pt idx="8038">
                  <c:v>0.18543180651167201</c:v>
                </c:pt>
                <c:pt idx="8039">
                  <c:v>0.18545316218785146</c:v>
                </c:pt>
                <c:pt idx="8040">
                  <c:v>0.18549042409192151</c:v>
                </c:pt>
                <c:pt idx="8041">
                  <c:v>0.18551380764701086</c:v>
                </c:pt>
                <c:pt idx="8042">
                  <c:v>0.18562870650571517</c:v>
                </c:pt>
                <c:pt idx="8043">
                  <c:v>0.18563614101600523</c:v>
                </c:pt>
                <c:pt idx="8044">
                  <c:v>0.18568443018353409</c:v>
                </c:pt>
                <c:pt idx="8045">
                  <c:v>0.18571103294437075</c:v>
                </c:pt>
                <c:pt idx="8046">
                  <c:v>0.18576152176485006</c:v>
                </c:pt>
                <c:pt idx="8047">
                  <c:v>0.1857697646166967</c:v>
                </c:pt>
                <c:pt idx="8048">
                  <c:v>0.18583267094484168</c:v>
                </c:pt>
                <c:pt idx="8049">
                  <c:v>0.18584270294670047</c:v>
                </c:pt>
                <c:pt idx="8050">
                  <c:v>0.18590307367354142</c:v>
                </c:pt>
                <c:pt idx="8051">
                  <c:v>0.18603627951861301</c:v>
                </c:pt>
                <c:pt idx="8052">
                  <c:v>0.18606754762511901</c:v>
                </c:pt>
                <c:pt idx="8053">
                  <c:v>0.18609032371732281</c:v>
                </c:pt>
                <c:pt idx="8054">
                  <c:v>0.18610651367227127</c:v>
                </c:pt>
                <c:pt idx="8055">
                  <c:v>0.18615055121364765</c:v>
                </c:pt>
                <c:pt idx="8056">
                  <c:v>0.18619194869394518</c:v>
                </c:pt>
                <c:pt idx="8057">
                  <c:v>0.18621362669335273</c:v>
                </c:pt>
                <c:pt idx="8058">
                  <c:v>0.18625119273785673</c:v>
                </c:pt>
                <c:pt idx="8059">
                  <c:v>0.18626988430427383</c:v>
                </c:pt>
                <c:pt idx="8060">
                  <c:v>0.18628915795242285</c:v>
                </c:pt>
                <c:pt idx="8061">
                  <c:v>0.18632493852296506</c:v>
                </c:pt>
                <c:pt idx="8062">
                  <c:v>0.18636031344143689</c:v>
                </c:pt>
                <c:pt idx="8063">
                  <c:v>0.18638546614098184</c:v>
                </c:pt>
                <c:pt idx="8064">
                  <c:v>0.18640626441355623</c:v>
                </c:pt>
                <c:pt idx="8065">
                  <c:v>0.18641780079414638</c:v>
                </c:pt>
                <c:pt idx="8066">
                  <c:v>0.18645356938121815</c:v>
                </c:pt>
                <c:pt idx="8067">
                  <c:v>0.18647976662072741</c:v>
                </c:pt>
                <c:pt idx="8068">
                  <c:v>0.18668583785416026</c:v>
                </c:pt>
                <c:pt idx="8069">
                  <c:v>0.18674343241446456</c:v>
                </c:pt>
                <c:pt idx="8070">
                  <c:v>0.18679026303035329</c:v>
                </c:pt>
                <c:pt idx="8071">
                  <c:v>0.18679264660221362</c:v>
                </c:pt>
                <c:pt idx="8072">
                  <c:v>0.18679291596947323</c:v>
                </c:pt>
                <c:pt idx="8073">
                  <c:v>0.1868153412187703</c:v>
                </c:pt>
                <c:pt idx="8074">
                  <c:v>0.18684202765196978</c:v>
                </c:pt>
                <c:pt idx="8075">
                  <c:v>0.18686647245976284</c:v>
                </c:pt>
                <c:pt idx="8076">
                  <c:v>0.18696499949726264</c:v>
                </c:pt>
                <c:pt idx="8077">
                  <c:v>0.18698908697743177</c:v>
                </c:pt>
                <c:pt idx="8078">
                  <c:v>0.18711814538037608</c:v>
                </c:pt>
                <c:pt idx="8079">
                  <c:v>0.18714066447705702</c:v>
                </c:pt>
                <c:pt idx="8080">
                  <c:v>0.1871727142993822</c:v>
                </c:pt>
                <c:pt idx="8081">
                  <c:v>0.18721311436269228</c:v>
                </c:pt>
                <c:pt idx="8082">
                  <c:v>0.18745670453705454</c:v>
                </c:pt>
                <c:pt idx="8083">
                  <c:v>0.18749750160506973</c:v>
                </c:pt>
                <c:pt idx="8084">
                  <c:v>0.18751235207963668</c:v>
                </c:pt>
                <c:pt idx="8085">
                  <c:v>0.18756153370334316</c:v>
                </c:pt>
                <c:pt idx="8086">
                  <c:v>0.18760130999409452</c:v>
                </c:pt>
                <c:pt idx="8087">
                  <c:v>0.18762978259043206</c:v>
                </c:pt>
                <c:pt idx="8088">
                  <c:v>0.18769096489936876</c:v>
                </c:pt>
                <c:pt idx="8089">
                  <c:v>0.18775815689640107</c:v>
                </c:pt>
                <c:pt idx="8090">
                  <c:v>0.18787216061506973</c:v>
                </c:pt>
                <c:pt idx="8091">
                  <c:v>0.18789734027705829</c:v>
                </c:pt>
                <c:pt idx="8092">
                  <c:v>0.18797368863236752</c:v>
                </c:pt>
                <c:pt idx="8093">
                  <c:v>0.1880206231733117</c:v>
                </c:pt>
                <c:pt idx="8094">
                  <c:v>0.18807672671777542</c:v>
                </c:pt>
                <c:pt idx="8095">
                  <c:v>0.18810919576873641</c:v>
                </c:pt>
                <c:pt idx="8096">
                  <c:v>0.18812484223625359</c:v>
                </c:pt>
                <c:pt idx="8097">
                  <c:v>0.18817125506921717</c:v>
                </c:pt>
                <c:pt idx="8098">
                  <c:v>0.18827306809013633</c:v>
                </c:pt>
                <c:pt idx="8099">
                  <c:v>0.18840129606202671</c:v>
                </c:pt>
                <c:pt idx="8100">
                  <c:v>0.18843918584469921</c:v>
                </c:pt>
                <c:pt idx="8101">
                  <c:v>0.18862817248008401</c:v>
                </c:pt>
                <c:pt idx="8102">
                  <c:v>0.18871774753330128</c:v>
                </c:pt>
                <c:pt idx="8103">
                  <c:v>0.18875102215860928</c:v>
                </c:pt>
                <c:pt idx="8104">
                  <c:v>0.1887740858729845</c:v>
                </c:pt>
                <c:pt idx="8105">
                  <c:v>0.18877773950802923</c:v>
                </c:pt>
                <c:pt idx="8106">
                  <c:v>0.18885773414879026</c:v>
                </c:pt>
                <c:pt idx="8107">
                  <c:v>0.18888856637794604</c:v>
                </c:pt>
                <c:pt idx="8108">
                  <c:v>0.18889774178904961</c:v>
                </c:pt>
                <c:pt idx="8109">
                  <c:v>0.18891062597203878</c:v>
                </c:pt>
                <c:pt idx="8110">
                  <c:v>0.18892994795043783</c:v>
                </c:pt>
                <c:pt idx="8111">
                  <c:v>0.18894603283932732</c:v>
                </c:pt>
                <c:pt idx="8112">
                  <c:v>0.18898579410157001</c:v>
                </c:pt>
                <c:pt idx="8113">
                  <c:v>0.18902016789441989</c:v>
                </c:pt>
                <c:pt idx="8114">
                  <c:v>0.1890509044192934</c:v>
                </c:pt>
                <c:pt idx="8115">
                  <c:v>0.18910357646154186</c:v>
                </c:pt>
                <c:pt idx="8116">
                  <c:v>0.18913213368813997</c:v>
                </c:pt>
                <c:pt idx="8117">
                  <c:v>0.18920661075649181</c:v>
                </c:pt>
                <c:pt idx="8118">
                  <c:v>0.18924286714517113</c:v>
                </c:pt>
                <c:pt idx="8119">
                  <c:v>0.18927077126866987</c:v>
                </c:pt>
                <c:pt idx="8120">
                  <c:v>0.18940835557451186</c:v>
                </c:pt>
                <c:pt idx="8121">
                  <c:v>0.18948938987926067</c:v>
                </c:pt>
                <c:pt idx="8122">
                  <c:v>0.18949341749261883</c:v>
                </c:pt>
                <c:pt idx="8123">
                  <c:v>0.18957166875292275</c:v>
                </c:pt>
                <c:pt idx="8124">
                  <c:v>0.18963515791555086</c:v>
                </c:pt>
                <c:pt idx="8125">
                  <c:v>0.18964048917229404</c:v>
                </c:pt>
                <c:pt idx="8126">
                  <c:v>0.18968888665759809</c:v>
                </c:pt>
                <c:pt idx="8127">
                  <c:v>0.18979935073610332</c:v>
                </c:pt>
                <c:pt idx="8128">
                  <c:v>0.18995407710575929</c:v>
                </c:pt>
                <c:pt idx="8129">
                  <c:v>0.18997850799199645</c:v>
                </c:pt>
                <c:pt idx="8130">
                  <c:v>0.18998346182553894</c:v>
                </c:pt>
                <c:pt idx="8131">
                  <c:v>0.19020805856635037</c:v>
                </c:pt>
                <c:pt idx="8132">
                  <c:v>0.19025898138103159</c:v>
                </c:pt>
                <c:pt idx="8133">
                  <c:v>0.19029413199392908</c:v>
                </c:pt>
                <c:pt idx="8134">
                  <c:v>0.19036830829485396</c:v>
                </c:pt>
                <c:pt idx="8135">
                  <c:v>0.19037113076630474</c:v>
                </c:pt>
                <c:pt idx="8136">
                  <c:v>0.19039448324593589</c:v>
                </c:pt>
                <c:pt idx="8137">
                  <c:v>0.19041507437093386</c:v>
                </c:pt>
                <c:pt idx="8138">
                  <c:v>0.19046265425012932</c:v>
                </c:pt>
                <c:pt idx="8139">
                  <c:v>0.19049209452579485</c:v>
                </c:pt>
                <c:pt idx="8140">
                  <c:v>0.19050098751754696</c:v>
                </c:pt>
                <c:pt idx="8141">
                  <c:v>0.19051619434956346</c:v>
                </c:pt>
                <c:pt idx="8142">
                  <c:v>0.19052997978188779</c:v>
                </c:pt>
                <c:pt idx="8143">
                  <c:v>0.19057761385578642</c:v>
                </c:pt>
                <c:pt idx="8144">
                  <c:v>0.19061179259711469</c:v>
                </c:pt>
                <c:pt idx="8145">
                  <c:v>0.19062921200781147</c:v>
                </c:pt>
                <c:pt idx="8146">
                  <c:v>0.19071794433767164</c:v>
                </c:pt>
                <c:pt idx="8147">
                  <c:v>0.19071929544748634</c:v>
                </c:pt>
                <c:pt idx="8148">
                  <c:v>0.19085152862595045</c:v>
                </c:pt>
                <c:pt idx="8149">
                  <c:v>0.19088294285095442</c:v>
                </c:pt>
                <c:pt idx="8150">
                  <c:v>0.19092050074736955</c:v>
                </c:pt>
                <c:pt idx="8151">
                  <c:v>0.19103753344975072</c:v>
                </c:pt>
                <c:pt idx="8152">
                  <c:v>0.19107630519436536</c:v>
                </c:pt>
                <c:pt idx="8153">
                  <c:v>0.19115568664669946</c:v>
                </c:pt>
                <c:pt idx="8154">
                  <c:v>0.19116094384816962</c:v>
                </c:pt>
                <c:pt idx="8155">
                  <c:v>0.19118398941397996</c:v>
                </c:pt>
                <c:pt idx="8156">
                  <c:v>0.19122103339967644</c:v>
                </c:pt>
                <c:pt idx="8157">
                  <c:v>0.19122243011855544</c:v>
                </c:pt>
                <c:pt idx="8158">
                  <c:v>0.1912270634963793</c:v>
                </c:pt>
                <c:pt idx="8159">
                  <c:v>0.1912997690967928</c:v>
                </c:pt>
                <c:pt idx="8160">
                  <c:v>0.19133458142950777</c:v>
                </c:pt>
                <c:pt idx="8161">
                  <c:v>0.19134449022132838</c:v>
                </c:pt>
                <c:pt idx="8162">
                  <c:v>0.1913996297431535</c:v>
                </c:pt>
                <c:pt idx="8163">
                  <c:v>0.19143350814013926</c:v>
                </c:pt>
                <c:pt idx="8164">
                  <c:v>0.19144247957901017</c:v>
                </c:pt>
                <c:pt idx="8165">
                  <c:v>0.19146617096750895</c:v>
                </c:pt>
                <c:pt idx="8166">
                  <c:v>0.19147075033332195</c:v>
                </c:pt>
                <c:pt idx="8167">
                  <c:v>0.19154302481693231</c:v>
                </c:pt>
                <c:pt idx="8168">
                  <c:v>0.19158386245351977</c:v>
                </c:pt>
                <c:pt idx="8169">
                  <c:v>0.19166140878939886</c:v>
                </c:pt>
                <c:pt idx="8170">
                  <c:v>0.19167464983286964</c:v>
                </c:pt>
                <c:pt idx="8171">
                  <c:v>0.19172254463162242</c:v>
                </c:pt>
                <c:pt idx="8172">
                  <c:v>0.19174382705969761</c:v>
                </c:pt>
                <c:pt idx="8173">
                  <c:v>0.19190300574464891</c:v>
                </c:pt>
                <c:pt idx="8174">
                  <c:v>0.19191539987811468</c:v>
                </c:pt>
                <c:pt idx="8175">
                  <c:v>0.19197663061076309</c:v>
                </c:pt>
                <c:pt idx="8176">
                  <c:v>0.19198138219376215</c:v>
                </c:pt>
                <c:pt idx="8177">
                  <c:v>0.1920860983967787</c:v>
                </c:pt>
                <c:pt idx="8178">
                  <c:v>0.19213894143112231</c:v>
                </c:pt>
                <c:pt idx="8179">
                  <c:v>0.19217069639126927</c:v>
                </c:pt>
                <c:pt idx="8180">
                  <c:v>0.19221813953065681</c:v>
                </c:pt>
                <c:pt idx="8181">
                  <c:v>0.1922711347994055</c:v>
                </c:pt>
                <c:pt idx="8182">
                  <c:v>0.19227367313815824</c:v>
                </c:pt>
                <c:pt idx="8183">
                  <c:v>0.19243566827124514</c:v>
                </c:pt>
                <c:pt idx="8184">
                  <c:v>0.19251718214527513</c:v>
                </c:pt>
                <c:pt idx="8185">
                  <c:v>0.19255826476849069</c:v>
                </c:pt>
                <c:pt idx="8186">
                  <c:v>0.19257985507139952</c:v>
                </c:pt>
                <c:pt idx="8187">
                  <c:v>0.19263384837405839</c:v>
                </c:pt>
                <c:pt idx="8188">
                  <c:v>0.19269161228688025</c:v>
                </c:pt>
                <c:pt idx="8189">
                  <c:v>0.19277829257502077</c:v>
                </c:pt>
                <c:pt idx="8190">
                  <c:v>0.1928442192220039</c:v>
                </c:pt>
                <c:pt idx="8191">
                  <c:v>0.19296981833861726</c:v>
                </c:pt>
                <c:pt idx="8192">
                  <c:v>0.19301024549293611</c:v>
                </c:pt>
                <c:pt idx="8193">
                  <c:v>0.19312522283791123</c:v>
                </c:pt>
                <c:pt idx="8194">
                  <c:v>0.19312888730667099</c:v>
                </c:pt>
                <c:pt idx="8195">
                  <c:v>0.1931360151529502</c:v>
                </c:pt>
                <c:pt idx="8196">
                  <c:v>0.19338812829909746</c:v>
                </c:pt>
                <c:pt idx="8197">
                  <c:v>0.19361068812213156</c:v>
                </c:pt>
                <c:pt idx="8198">
                  <c:v>0.19372318710583292</c:v>
                </c:pt>
                <c:pt idx="8199">
                  <c:v>0.19372787633189703</c:v>
                </c:pt>
                <c:pt idx="8200">
                  <c:v>0.19374124668704829</c:v>
                </c:pt>
                <c:pt idx="8201">
                  <c:v>0.19379683397934189</c:v>
                </c:pt>
                <c:pt idx="8202">
                  <c:v>0.19383486773219505</c:v>
                </c:pt>
                <c:pt idx="8203">
                  <c:v>0.19389920802688154</c:v>
                </c:pt>
                <c:pt idx="8204">
                  <c:v>0.19390003474962514</c:v>
                </c:pt>
                <c:pt idx="8205">
                  <c:v>0.1939917019489148</c:v>
                </c:pt>
                <c:pt idx="8206">
                  <c:v>0.19400906126311979</c:v>
                </c:pt>
                <c:pt idx="8207">
                  <c:v>0.19406926633200849</c:v>
                </c:pt>
                <c:pt idx="8208">
                  <c:v>0.19412714345460613</c:v>
                </c:pt>
                <c:pt idx="8209">
                  <c:v>0.1941334186915662</c:v>
                </c:pt>
                <c:pt idx="8210">
                  <c:v>0.19423089045568376</c:v>
                </c:pt>
                <c:pt idx="8211">
                  <c:v>0.19451871219716321</c:v>
                </c:pt>
                <c:pt idx="8212">
                  <c:v>0.19455072325148026</c:v>
                </c:pt>
                <c:pt idx="8213">
                  <c:v>0.19460928355682783</c:v>
                </c:pt>
                <c:pt idx="8214">
                  <c:v>0.19465825600508024</c:v>
                </c:pt>
                <c:pt idx="8215">
                  <c:v>0.19469896983274282</c:v>
                </c:pt>
                <c:pt idx="8216">
                  <c:v>0.19470710307926065</c:v>
                </c:pt>
                <c:pt idx="8217">
                  <c:v>0.19473785410582312</c:v>
                </c:pt>
                <c:pt idx="8218">
                  <c:v>0.1948247859947001</c:v>
                </c:pt>
                <c:pt idx="8219">
                  <c:v>0.19484990553467751</c:v>
                </c:pt>
                <c:pt idx="8220">
                  <c:v>0.19490151594450045</c:v>
                </c:pt>
                <c:pt idx="8221">
                  <c:v>0.19496360399856738</c:v>
                </c:pt>
                <c:pt idx="8222">
                  <c:v>0.19500994623628976</c:v>
                </c:pt>
                <c:pt idx="8223">
                  <c:v>0.1951387513121936</c:v>
                </c:pt>
                <c:pt idx="8224">
                  <c:v>0.19518220214041326</c:v>
                </c:pt>
                <c:pt idx="8225">
                  <c:v>0.19520872440918646</c:v>
                </c:pt>
                <c:pt idx="8226">
                  <c:v>0.19522248078548921</c:v>
                </c:pt>
                <c:pt idx="8227">
                  <c:v>0.19522755500446776</c:v>
                </c:pt>
                <c:pt idx="8228">
                  <c:v>0.19523057627704055</c:v>
                </c:pt>
                <c:pt idx="8229">
                  <c:v>0.19523906037068306</c:v>
                </c:pt>
                <c:pt idx="8230">
                  <c:v>0.19525424407938941</c:v>
                </c:pt>
                <c:pt idx="8231">
                  <c:v>0.19533123503997984</c:v>
                </c:pt>
                <c:pt idx="8232">
                  <c:v>0.19539480506580431</c:v>
                </c:pt>
                <c:pt idx="8233">
                  <c:v>0.19539733963582706</c:v>
                </c:pt>
                <c:pt idx="8234">
                  <c:v>0.19541560229382582</c:v>
                </c:pt>
                <c:pt idx="8235">
                  <c:v>0.19542821214417883</c:v>
                </c:pt>
                <c:pt idx="8236">
                  <c:v>0.19546503235632806</c:v>
                </c:pt>
                <c:pt idx="8237">
                  <c:v>0.19551432331385987</c:v>
                </c:pt>
                <c:pt idx="8238">
                  <c:v>0.19553575756856678</c:v>
                </c:pt>
                <c:pt idx="8239">
                  <c:v>0.19561941414232953</c:v>
                </c:pt>
                <c:pt idx="8240">
                  <c:v>0.19563269748357559</c:v>
                </c:pt>
                <c:pt idx="8241">
                  <c:v>0.19565272883597662</c:v>
                </c:pt>
                <c:pt idx="8242">
                  <c:v>0.19571472221540542</c:v>
                </c:pt>
                <c:pt idx="8243">
                  <c:v>0.19579484198912445</c:v>
                </c:pt>
                <c:pt idx="8244">
                  <c:v>0.19586108961003235</c:v>
                </c:pt>
                <c:pt idx="8245">
                  <c:v>0.19586914070444217</c:v>
                </c:pt>
                <c:pt idx="8246">
                  <c:v>0.19590793013796604</c:v>
                </c:pt>
                <c:pt idx="8247">
                  <c:v>0.19594637040611618</c:v>
                </c:pt>
                <c:pt idx="8248">
                  <c:v>0.19596773412235402</c:v>
                </c:pt>
                <c:pt idx="8249">
                  <c:v>0.19597350908350286</c:v>
                </c:pt>
                <c:pt idx="8250">
                  <c:v>0.19598595029123556</c:v>
                </c:pt>
                <c:pt idx="8251">
                  <c:v>0.19602761857401507</c:v>
                </c:pt>
                <c:pt idx="8252">
                  <c:v>0.19636896466403653</c:v>
                </c:pt>
                <c:pt idx="8253">
                  <c:v>0.19644179004582285</c:v>
                </c:pt>
                <c:pt idx="8254">
                  <c:v>0.196445050726193</c:v>
                </c:pt>
                <c:pt idx="8255">
                  <c:v>0.19651750128776491</c:v>
                </c:pt>
                <c:pt idx="8256">
                  <c:v>0.19652380423635596</c:v>
                </c:pt>
                <c:pt idx="8257">
                  <c:v>0.1966925159767885</c:v>
                </c:pt>
                <c:pt idx="8258">
                  <c:v>0.196720129350066</c:v>
                </c:pt>
                <c:pt idx="8259">
                  <c:v>0.19678641874640168</c:v>
                </c:pt>
                <c:pt idx="8260">
                  <c:v>0.19678856419547519</c:v>
                </c:pt>
                <c:pt idx="8261">
                  <c:v>0.19685180306973238</c:v>
                </c:pt>
                <c:pt idx="8262">
                  <c:v>0.19694771619705076</c:v>
                </c:pt>
                <c:pt idx="8263">
                  <c:v>0.19701598767139417</c:v>
                </c:pt>
                <c:pt idx="8264">
                  <c:v>0.19715308422349276</c:v>
                </c:pt>
                <c:pt idx="8265">
                  <c:v>0.19719866975552436</c:v>
                </c:pt>
                <c:pt idx="8266">
                  <c:v>0.19731724095227188</c:v>
                </c:pt>
                <c:pt idx="8267">
                  <c:v>0.19734592793002093</c:v>
                </c:pt>
                <c:pt idx="8268">
                  <c:v>0.19747294022236761</c:v>
                </c:pt>
                <c:pt idx="8269">
                  <c:v>0.19760589710961018</c:v>
                </c:pt>
                <c:pt idx="8270">
                  <c:v>0.19773082798858344</c:v>
                </c:pt>
                <c:pt idx="8271">
                  <c:v>0.19777068005002163</c:v>
                </c:pt>
                <c:pt idx="8272">
                  <c:v>0.19778806497340651</c:v>
                </c:pt>
                <c:pt idx="8273">
                  <c:v>0.19778942774400843</c:v>
                </c:pt>
                <c:pt idx="8274">
                  <c:v>0.19794606753660604</c:v>
                </c:pt>
                <c:pt idx="8275">
                  <c:v>0.19816455882699247</c:v>
                </c:pt>
                <c:pt idx="8276">
                  <c:v>0.19830976128636668</c:v>
                </c:pt>
                <c:pt idx="8277">
                  <c:v>0.1983139564797598</c:v>
                </c:pt>
                <c:pt idx="8278">
                  <c:v>0.19838885867181477</c:v>
                </c:pt>
                <c:pt idx="8279">
                  <c:v>0.19846794872400775</c:v>
                </c:pt>
                <c:pt idx="8280">
                  <c:v>0.19853441292778151</c:v>
                </c:pt>
                <c:pt idx="8281">
                  <c:v>0.19853892097912995</c:v>
                </c:pt>
                <c:pt idx="8282">
                  <c:v>0.1985739032376268</c:v>
                </c:pt>
                <c:pt idx="8283">
                  <c:v>0.19859259202685897</c:v>
                </c:pt>
                <c:pt idx="8284">
                  <c:v>0.19865021044902731</c:v>
                </c:pt>
                <c:pt idx="8285">
                  <c:v>0.1987439493030565</c:v>
                </c:pt>
                <c:pt idx="8286">
                  <c:v>0.19874568150144167</c:v>
                </c:pt>
                <c:pt idx="8287">
                  <c:v>0.19875857865151292</c:v>
                </c:pt>
                <c:pt idx="8288">
                  <c:v>0.19886608598797118</c:v>
                </c:pt>
                <c:pt idx="8289">
                  <c:v>0.19891936653146791</c:v>
                </c:pt>
                <c:pt idx="8290">
                  <c:v>0.19891974642640964</c:v>
                </c:pt>
                <c:pt idx="8291">
                  <c:v>0.19896411474825482</c:v>
                </c:pt>
                <c:pt idx="8292">
                  <c:v>0.19899624620617162</c:v>
                </c:pt>
                <c:pt idx="8293">
                  <c:v>0.19909053426310108</c:v>
                </c:pt>
                <c:pt idx="8294">
                  <c:v>0.19916976973056011</c:v>
                </c:pt>
                <c:pt idx="8295">
                  <c:v>0.19922780936465023</c:v>
                </c:pt>
                <c:pt idx="8296">
                  <c:v>0.19927779520672817</c:v>
                </c:pt>
                <c:pt idx="8297">
                  <c:v>0.19948514990448185</c:v>
                </c:pt>
                <c:pt idx="8298">
                  <c:v>0.199545455826317</c:v>
                </c:pt>
                <c:pt idx="8299">
                  <c:v>0.19970105492900236</c:v>
                </c:pt>
                <c:pt idx="8300">
                  <c:v>0.19978191365158793</c:v>
                </c:pt>
                <c:pt idx="8301">
                  <c:v>0.19981104060416466</c:v>
                </c:pt>
                <c:pt idx="8302">
                  <c:v>0.19989179354353359</c:v>
                </c:pt>
                <c:pt idx="8303">
                  <c:v>0.19989251170836297</c:v>
                </c:pt>
                <c:pt idx="8304">
                  <c:v>0.19997515569182012</c:v>
                </c:pt>
                <c:pt idx="8305">
                  <c:v>0.20005312381952711</c:v>
                </c:pt>
                <c:pt idx="8306">
                  <c:v>0.20007229209279687</c:v>
                </c:pt>
                <c:pt idx="8307">
                  <c:v>0.20015293621150798</c:v>
                </c:pt>
                <c:pt idx="8308">
                  <c:v>0.20016458166467488</c:v>
                </c:pt>
                <c:pt idx="8309">
                  <c:v>0.20026171200952647</c:v>
                </c:pt>
                <c:pt idx="8310">
                  <c:v>0.20033329122066479</c:v>
                </c:pt>
                <c:pt idx="8311">
                  <c:v>0.20041110862675504</c:v>
                </c:pt>
                <c:pt idx="8312">
                  <c:v>0.200501934851673</c:v>
                </c:pt>
                <c:pt idx="8313">
                  <c:v>0.20051423687781833</c:v>
                </c:pt>
                <c:pt idx="8314">
                  <c:v>0.20051781075390074</c:v>
                </c:pt>
                <c:pt idx="8315">
                  <c:v>0.20057552438382009</c:v>
                </c:pt>
                <c:pt idx="8316">
                  <c:v>0.20058992983783575</c:v>
                </c:pt>
                <c:pt idx="8317">
                  <c:v>0.20076928131962557</c:v>
                </c:pt>
                <c:pt idx="8318">
                  <c:v>0.2008849629226499</c:v>
                </c:pt>
                <c:pt idx="8319">
                  <c:v>0.20094373398947285</c:v>
                </c:pt>
                <c:pt idx="8320">
                  <c:v>0.20099609692835774</c:v>
                </c:pt>
                <c:pt idx="8321">
                  <c:v>0.20102802074032722</c:v>
                </c:pt>
                <c:pt idx="8322">
                  <c:v>0.20118321477098222</c:v>
                </c:pt>
                <c:pt idx="8323">
                  <c:v>0.20119803556976401</c:v>
                </c:pt>
                <c:pt idx="8324">
                  <c:v>0.2012517605618358</c:v>
                </c:pt>
                <c:pt idx="8325">
                  <c:v>0.20126658669190123</c:v>
                </c:pt>
                <c:pt idx="8326">
                  <c:v>0.20127676630218372</c:v>
                </c:pt>
                <c:pt idx="8327">
                  <c:v>0.20138752676042948</c:v>
                </c:pt>
                <c:pt idx="8328">
                  <c:v>0.20142514726084415</c:v>
                </c:pt>
                <c:pt idx="8329">
                  <c:v>0.20143620837068865</c:v>
                </c:pt>
                <c:pt idx="8330">
                  <c:v>0.20153046070144365</c:v>
                </c:pt>
                <c:pt idx="8331">
                  <c:v>0.20161042281762698</c:v>
                </c:pt>
                <c:pt idx="8332">
                  <c:v>0.20163083687907135</c:v>
                </c:pt>
                <c:pt idx="8333">
                  <c:v>0.20163220802900073</c:v>
                </c:pt>
                <c:pt idx="8334">
                  <c:v>0.20165502778077871</c:v>
                </c:pt>
                <c:pt idx="8335">
                  <c:v>0.20167946817845062</c:v>
                </c:pt>
                <c:pt idx="8336">
                  <c:v>0.20187272656677924</c:v>
                </c:pt>
                <c:pt idx="8337">
                  <c:v>0.20192396904635967</c:v>
                </c:pt>
                <c:pt idx="8338">
                  <c:v>0.20199676832129776</c:v>
                </c:pt>
                <c:pt idx="8339">
                  <c:v>0.20202365077248685</c:v>
                </c:pt>
                <c:pt idx="8340">
                  <c:v>0.20202526106924124</c:v>
                </c:pt>
                <c:pt idx="8341">
                  <c:v>0.20203778431547681</c:v>
                </c:pt>
                <c:pt idx="8342">
                  <c:v>0.20230645704859906</c:v>
                </c:pt>
                <c:pt idx="8343">
                  <c:v>0.2023218024810709</c:v>
                </c:pt>
                <c:pt idx="8344">
                  <c:v>0.20234912692919726</c:v>
                </c:pt>
                <c:pt idx="8345">
                  <c:v>0.20243216938276487</c:v>
                </c:pt>
                <c:pt idx="8346">
                  <c:v>0.20246287635632809</c:v>
                </c:pt>
                <c:pt idx="8347">
                  <c:v>0.2025546239575764</c:v>
                </c:pt>
                <c:pt idx="8348">
                  <c:v>0.20255508275685163</c:v>
                </c:pt>
                <c:pt idx="8349">
                  <c:v>0.20263646015177361</c:v>
                </c:pt>
                <c:pt idx="8350">
                  <c:v>0.20265271420783737</c:v>
                </c:pt>
                <c:pt idx="8351">
                  <c:v>0.2026891821683714</c:v>
                </c:pt>
                <c:pt idx="8352">
                  <c:v>0.20276694913620297</c:v>
                </c:pt>
                <c:pt idx="8353">
                  <c:v>0.20282115995604721</c:v>
                </c:pt>
                <c:pt idx="8354">
                  <c:v>0.20284694538770287</c:v>
                </c:pt>
                <c:pt idx="8355">
                  <c:v>0.20285829000705102</c:v>
                </c:pt>
                <c:pt idx="8356">
                  <c:v>0.2029924050991152</c:v>
                </c:pt>
                <c:pt idx="8357">
                  <c:v>0.20301290025344088</c:v>
                </c:pt>
                <c:pt idx="8358">
                  <c:v>0.20301408795242293</c:v>
                </c:pt>
                <c:pt idx="8359">
                  <c:v>0.20309640907110071</c:v>
                </c:pt>
                <c:pt idx="8360">
                  <c:v>0.20312742742956669</c:v>
                </c:pt>
                <c:pt idx="8361">
                  <c:v>0.20315054955891365</c:v>
                </c:pt>
                <c:pt idx="8362">
                  <c:v>0.20336941274599862</c:v>
                </c:pt>
                <c:pt idx="8363">
                  <c:v>0.20336993343068643</c:v>
                </c:pt>
                <c:pt idx="8364">
                  <c:v>0.20345265682998792</c:v>
                </c:pt>
                <c:pt idx="8365">
                  <c:v>0.20346390867878572</c:v>
                </c:pt>
                <c:pt idx="8366">
                  <c:v>0.20361451529592478</c:v>
                </c:pt>
                <c:pt idx="8367">
                  <c:v>0.2036691848755392</c:v>
                </c:pt>
                <c:pt idx="8368">
                  <c:v>0.20368434453288509</c:v>
                </c:pt>
                <c:pt idx="8369">
                  <c:v>0.20370948372688713</c:v>
                </c:pt>
                <c:pt idx="8370">
                  <c:v>0.2037140531481223</c:v>
                </c:pt>
                <c:pt idx="8371">
                  <c:v>0.20375179148942424</c:v>
                </c:pt>
                <c:pt idx="8372">
                  <c:v>0.20382434490988932</c:v>
                </c:pt>
                <c:pt idx="8373">
                  <c:v>0.20388811573720678</c:v>
                </c:pt>
                <c:pt idx="8374">
                  <c:v>0.20395124018165167</c:v>
                </c:pt>
                <c:pt idx="8375">
                  <c:v>0.20396148759458432</c:v>
                </c:pt>
                <c:pt idx="8376">
                  <c:v>0.20397225124068941</c:v>
                </c:pt>
                <c:pt idx="8377">
                  <c:v>0.20399687924825494</c:v>
                </c:pt>
                <c:pt idx="8378">
                  <c:v>0.20401485382459583</c:v>
                </c:pt>
                <c:pt idx="8379">
                  <c:v>0.20404841313006483</c:v>
                </c:pt>
                <c:pt idx="8380">
                  <c:v>0.20409926942673362</c:v>
                </c:pt>
                <c:pt idx="8381">
                  <c:v>0.20411367560851068</c:v>
                </c:pt>
                <c:pt idx="8382">
                  <c:v>0.2041238378195982</c:v>
                </c:pt>
                <c:pt idx="8383">
                  <c:v>0.20423789316472885</c:v>
                </c:pt>
                <c:pt idx="8384">
                  <c:v>0.20430388325885307</c:v>
                </c:pt>
                <c:pt idx="8385">
                  <c:v>0.20434482922352371</c:v>
                </c:pt>
                <c:pt idx="8386">
                  <c:v>0.20440940600062518</c:v>
                </c:pt>
                <c:pt idx="8387">
                  <c:v>0.20448219203135598</c:v>
                </c:pt>
                <c:pt idx="8388">
                  <c:v>0.20450220042375955</c:v>
                </c:pt>
                <c:pt idx="8389">
                  <c:v>0.20458510720241296</c:v>
                </c:pt>
                <c:pt idx="8390">
                  <c:v>0.20481138709173519</c:v>
                </c:pt>
                <c:pt idx="8391">
                  <c:v>0.20483532101339685</c:v>
                </c:pt>
                <c:pt idx="8392">
                  <c:v>0.20500147593267282</c:v>
                </c:pt>
                <c:pt idx="8393">
                  <c:v>0.20506467759251001</c:v>
                </c:pt>
                <c:pt idx="8394">
                  <c:v>0.20520995441648693</c:v>
                </c:pt>
                <c:pt idx="8395">
                  <c:v>0.20532665911342995</c:v>
                </c:pt>
                <c:pt idx="8396">
                  <c:v>0.20533513462282826</c:v>
                </c:pt>
                <c:pt idx="8397">
                  <c:v>0.20538858404994809</c:v>
                </c:pt>
                <c:pt idx="8398">
                  <c:v>0.20545887860322942</c:v>
                </c:pt>
                <c:pt idx="8399">
                  <c:v>0.20553314071941986</c:v>
                </c:pt>
                <c:pt idx="8400">
                  <c:v>0.20565858761680422</c:v>
                </c:pt>
                <c:pt idx="8401">
                  <c:v>0.20571681842873635</c:v>
                </c:pt>
                <c:pt idx="8402">
                  <c:v>0.20574015055629169</c:v>
                </c:pt>
                <c:pt idx="8403">
                  <c:v>0.20576933898198768</c:v>
                </c:pt>
                <c:pt idx="8404">
                  <c:v>0.20582248503682066</c:v>
                </c:pt>
                <c:pt idx="8405">
                  <c:v>0.20592600241434722</c:v>
                </c:pt>
                <c:pt idx="8406">
                  <c:v>0.20610363117971642</c:v>
                </c:pt>
                <c:pt idx="8407">
                  <c:v>0.20610576699562122</c:v>
                </c:pt>
                <c:pt idx="8408">
                  <c:v>0.20614311189921919</c:v>
                </c:pt>
                <c:pt idx="8409">
                  <c:v>0.206153878179681</c:v>
                </c:pt>
                <c:pt idx="8410">
                  <c:v>0.20628063004992048</c:v>
                </c:pt>
                <c:pt idx="8411">
                  <c:v>0.20629559571294442</c:v>
                </c:pt>
                <c:pt idx="8412">
                  <c:v>0.20631035490862804</c:v>
                </c:pt>
                <c:pt idx="8413">
                  <c:v>0.20631943205694325</c:v>
                </c:pt>
                <c:pt idx="8414">
                  <c:v>0.2063740510420955</c:v>
                </c:pt>
                <c:pt idx="8415">
                  <c:v>0.20638130203398286</c:v>
                </c:pt>
                <c:pt idx="8416">
                  <c:v>0.20644327573659238</c:v>
                </c:pt>
                <c:pt idx="8417">
                  <c:v>0.20648632414841206</c:v>
                </c:pt>
                <c:pt idx="8418">
                  <c:v>0.20656172983324561</c:v>
                </c:pt>
                <c:pt idx="8419">
                  <c:v>0.20666945899598055</c:v>
                </c:pt>
                <c:pt idx="8420">
                  <c:v>0.20701644245961193</c:v>
                </c:pt>
                <c:pt idx="8421">
                  <c:v>0.20708036217057257</c:v>
                </c:pt>
                <c:pt idx="8422">
                  <c:v>0.2071044973745706</c:v>
                </c:pt>
                <c:pt idx="8423">
                  <c:v>0.20715030686169444</c:v>
                </c:pt>
                <c:pt idx="8424">
                  <c:v>0.20720768095425068</c:v>
                </c:pt>
                <c:pt idx="8425">
                  <c:v>0.20723839237804476</c:v>
                </c:pt>
                <c:pt idx="8426">
                  <c:v>0.20727650642238271</c:v>
                </c:pt>
                <c:pt idx="8427">
                  <c:v>0.20745721987451726</c:v>
                </c:pt>
                <c:pt idx="8428">
                  <c:v>0.20750198127994013</c:v>
                </c:pt>
                <c:pt idx="8429">
                  <c:v>0.20754777331732788</c:v>
                </c:pt>
                <c:pt idx="8430">
                  <c:v>0.20773320060432332</c:v>
                </c:pt>
                <c:pt idx="8431">
                  <c:v>0.20774796153385489</c:v>
                </c:pt>
                <c:pt idx="8432">
                  <c:v>0.20776410157713698</c:v>
                </c:pt>
                <c:pt idx="8433">
                  <c:v>0.20780384201370983</c:v>
                </c:pt>
                <c:pt idx="8434">
                  <c:v>0.20786071021394514</c:v>
                </c:pt>
                <c:pt idx="8435">
                  <c:v>0.2080814961133779</c:v>
                </c:pt>
                <c:pt idx="8436">
                  <c:v>0.20809652952412727</c:v>
                </c:pt>
                <c:pt idx="8437">
                  <c:v>0.20810102813672127</c:v>
                </c:pt>
                <c:pt idx="8438">
                  <c:v>0.2081362243266125</c:v>
                </c:pt>
                <c:pt idx="8439">
                  <c:v>0.20829724260713656</c:v>
                </c:pt>
                <c:pt idx="8440">
                  <c:v>0.20836117024471967</c:v>
                </c:pt>
                <c:pt idx="8441">
                  <c:v>0.20848643133145917</c:v>
                </c:pt>
                <c:pt idx="8442">
                  <c:v>0.20852589704943036</c:v>
                </c:pt>
                <c:pt idx="8443">
                  <c:v>0.20853233470780941</c:v>
                </c:pt>
                <c:pt idx="8444">
                  <c:v>0.20868602832328342</c:v>
                </c:pt>
                <c:pt idx="8445">
                  <c:v>0.20875837812149922</c:v>
                </c:pt>
                <c:pt idx="8446">
                  <c:v>0.2088141167583788</c:v>
                </c:pt>
                <c:pt idx="8447">
                  <c:v>0.20881501305402872</c:v>
                </c:pt>
                <c:pt idx="8448">
                  <c:v>0.20884341026182152</c:v>
                </c:pt>
                <c:pt idx="8449">
                  <c:v>0.20904143615986426</c:v>
                </c:pt>
                <c:pt idx="8450">
                  <c:v>0.20914033932366882</c:v>
                </c:pt>
                <c:pt idx="8451">
                  <c:v>0.20918348498210171</c:v>
                </c:pt>
                <c:pt idx="8452">
                  <c:v>0.20931561347791972</c:v>
                </c:pt>
                <c:pt idx="8453">
                  <c:v>0.20931853939646383</c:v>
                </c:pt>
                <c:pt idx="8454">
                  <c:v>0.20936138598091314</c:v>
                </c:pt>
                <c:pt idx="8455">
                  <c:v>0.20940383522597039</c:v>
                </c:pt>
                <c:pt idx="8456">
                  <c:v>0.20944810948888537</c:v>
                </c:pt>
                <c:pt idx="8457">
                  <c:v>0.209488218992675</c:v>
                </c:pt>
                <c:pt idx="8458">
                  <c:v>0.20950270055016262</c:v>
                </c:pt>
                <c:pt idx="8459">
                  <c:v>0.20953680777413863</c:v>
                </c:pt>
                <c:pt idx="8460">
                  <c:v>0.20956778089353212</c:v>
                </c:pt>
                <c:pt idx="8461">
                  <c:v>0.2096175186668523</c:v>
                </c:pt>
                <c:pt idx="8462">
                  <c:v>0.20962170452880091</c:v>
                </c:pt>
                <c:pt idx="8463">
                  <c:v>0.20968175775458464</c:v>
                </c:pt>
                <c:pt idx="8464">
                  <c:v>0.2097142265686498</c:v>
                </c:pt>
                <c:pt idx="8465">
                  <c:v>0.20979441309604585</c:v>
                </c:pt>
                <c:pt idx="8466">
                  <c:v>0.20987813463695582</c:v>
                </c:pt>
                <c:pt idx="8467">
                  <c:v>0.20992777342343194</c:v>
                </c:pt>
                <c:pt idx="8468">
                  <c:v>0.20995059426680629</c:v>
                </c:pt>
                <c:pt idx="8469">
                  <c:v>0.21002829246126642</c:v>
                </c:pt>
                <c:pt idx="8470">
                  <c:v>0.21013631568509794</c:v>
                </c:pt>
                <c:pt idx="8471">
                  <c:v>0.21025682271699231</c:v>
                </c:pt>
                <c:pt idx="8472">
                  <c:v>0.21034375885228362</c:v>
                </c:pt>
                <c:pt idx="8473">
                  <c:v>0.2104477106737983</c:v>
                </c:pt>
                <c:pt idx="8474">
                  <c:v>0.21046591488482536</c:v>
                </c:pt>
                <c:pt idx="8475">
                  <c:v>0.21056720403339124</c:v>
                </c:pt>
                <c:pt idx="8476">
                  <c:v>0.2106532847838174</c:v>
                </c:pt>
                <c:pt idx="8477">
                  <c:v>0.21067904411932892</c:v>
                </c:pt>
                <c:pt idx="8478">
                  <c:v>0.21068828951039276</c:v>
                </c:pt>
                <c:pt idx="8479">
                  <c:v>0.21073337315585228</c:v>
                </c:pt>
                <c:pt idx="8480">
                  <c:v>0.21077424786012333</c:v>
                </c:pt>
                <c:pt idx="8481">
                  <c:v>0.21083139298797793</c:v>
                </c:pt>
                <c:pt idx="8482">
                  <c:v>0.21084618738376415</c:v>
                </c:pt>
                <c:pt idx="8483">
                  <c:v>0.21094863706597011</c:v>
                </c:pt>
                <c:pt idx="8484">
                  <c:v>0.21099953809718741</c:v>
                </c:pt>
                <c:pt idx="8485">
                  <c:v>0.21102739528300263</c:v>
                </c:pt>
                <c:pt idx="8486">
                  <c:v>0.21103085613838557</c:v>
                </c:pt>
                <c:pt idx="8487">
                  <c:v>0.21104172979112445</c:v>
                </c:pt>
                <c:pt idx="8488">
                  <c:v>0.21107998578717591</c:v>
                </c:pt>
                <c:pt idx="8489">
                  <c:v>0.21117865907764721</c:v>
                </c:pt>
                <c:pt idx="8490">
                  <c:v>0.21137801978127313</c:v>
                </c:pt>
                <c:pt idx="8491">
                  <c:v>0.2114285629840813</c:v>
                </c:pt>
                <c:pt idx="8492">
                  <c:v>0.21153994538575183</c:v>
                </c:pt>
                <c:pt idx="8493">
                  <c:v>0.21156480613352802</c:v>
                </c:pt>
                <c:pt idx="8494">
                  <c:v>0.21157927017742351</c:v>
                </c:pt>
                <c:pt idx="8495">
                  <c:v>0.21160484458822704</c:v>
                </c:pt>
                <c:pt idx="8496">
                  <c:v>0.21161297236553978</c:v>
                </c:pt>
                <c:pt idx="8497">
                  <c:v>0.21165435465990723</c:v>
                </c:pt>
                <c:pt idx="8498">
                  <c:v>0.21167794689069197</c:v>
                </c:pt>
                <c:pt idx="8499">
                  <c:v>0.21174067373381433</c:v>
                </c:pt>
                <c:pt idx="8500">
                  <c:v>0.2119544478417581</c:v>
                </c:pt>
                <c:pt idx="8501">
                  <c:v>0.21198002800633908</c:v>
                </c:pt>
                <c:pt idx="8502">
                  <c:v>0.21199018233489353</c:v>
                </c:pt>
                <c:pt idx="8503">
                  <c:v>0.2120049115380811</c:v>
                </c:pt>
                <c:pt idx="8504">
                  <c:v>0.21201012679914122</c:v>
                </c:pt>
                <c:pt idx="8505">
                  <c:v>0.2120853004016019</c:v>
                </c:pt>
                <c:pt idx="8506">
                  <c:v>0.21210690807113464</c:v>
                </c:pt>
                <c:pt idx="8507">
                  <c:v>0.21218065142620057</c:v>
                </c:pt>
                <c:pt idx="8508">
                  <c:v>0.21220407580067246</c:v>
                </c:pt>
                <c:pt idx="8509">
                  <c:v>0.2122049733492366</c:v>
                </c:pt>
                <c:pt idx="8510">
                  <c:v>0.21226333877163328</c:v>
                </c:pt>
                <c:pt idx="8511">
                  <c:v>0.21228151774621584</c:v>
                </c:pt>
                <c:pt idx="8512">
                  <c:v>0.21233526342136799</c:v>
                </c:pt>
                <c:pt idx="8513">
                  <c:v>0.21245099820342839</c:v>
                </c:pt>
                <c:pt idx="8514">
                  <c:v>0.21246277909294209</c:v>
                </c:pt>
                <c:pt idx="8515">
                  <c:v>0.2124783072020715</c:v>
                </c:pt>
                <c:pt idx="8516">
                  <c:v>0.212510397462641</c:v>
                </c:pt>
                <c:pt idx="8517">
                  <c:v>0.21271696913858884</c:v>
                </c:pt>
                <c:pt idx="8518">
                  <c:v>0.21320009758418745</c:v>
                </c:pt>
                <c:pt idx="8519">
                  <c:v>0.21326304634832915</c:v>
                </c:pt>
                <c:pt idx="8520">
                  <c:v>0.21328180447602563</c:v>
                </c:pt>
                <c:pt idx="8521">
                  <c:v>0.21335964235769445</c:v>
                </c:pt>
                <c:pt idx="8522">
                  <c:v>0.21336188035124959</c:v>
                </c:pt>
                <c:pt idx="8523">
                  <c:v>0.21338679795290116</c:v>
                </c:pt>
                <c:pt idx="8524">
                  <c:v>0.2134363349488726</c:v>
                </c:pt>
                <c:pt idx="8525">
                  <c:v>0.21352411655397696</c:v>
                </c:pt>
                <c:pt idx="8526">
                  <c:v>0.21367655932657525</c:v>
                </c:pt>
                <c:pt idx="8527">
                  <c:v>0.21374003561250476</c:v>
                </c:pt>
                <c:pt idx="8528">
                  <c:v>0.21377057444941272</c:v>
                </c:pt>
                <c:pt idx="8529">
                  <c:v>0.21382450224212413</c:v>
                </c:pt>
                <c:pt idx="8530">
                  <c:v>0.21382787375538648</c:v>
                </c:pt>
                <c:pt idx="8531">
                  <c:v>0.21396595050923173</c:v>
                </c:pt>
                <c:pt idx="8532">
                  <c:v>0.21397169509541425</c:v>
                </c:pt>
                <c:pt idx="8533">
                  <c:v>0.21397354795498491</c:v>
                </c:pt>
                <c:pt idx="8534">
                  <c:v>0.21418372616147896</c:v>
                </c:pt>
                <c:pt idx="8535">
                  <c:v>0.21423885439623391</c:v>
                </c:pt>
                <c:pt idx="8536">
                  <c:v>0.21442514571145788</c:v>
                </c:pt>
                <c:pt idx="8537">
                  <c:v>0.21448447190961684</c:v>
                </c:pt>
                <c:pt idx="8538">
                  <c:v>0.214536847314996</c:v>
                </c:pt>
                <c:pt idx="8539">
                  <c:v>0.21466935167948153</c:v>
                </c:pt>
                <c:pt idx="8540">
                  <c:v>0.21471479514204672</c:v>
                </c:pt>
                <c:pt idx="8541">
                  <c:v>0.21477242932581619</c:v>
                </c:pt>
                <c:pt idx="8542">
                  <c:v>0.21510009596528401</c:v>
                </c:pt>
                <c:pt idx="8543">
                  <c:v>0.21514349506941888</c:v>
                </c:pt>
                <c:pt idx="8544">
                  <c:v>0.21515349474938605</c:v>
                </c:pt>
                <c:pt idx="8545">
                  <c:v>0.21524748414562844</c:v>
                </c:pt>
                <c:pt idx="8546">
                  <c:v>0.21525103812489332</c:v>
                </c:pt>
                <c:pt idx="8547">
                  <c:v>0.21553555571675842</c:v>
                </c:pt>
                <c:pt idx="8548">
                  <c:v>0.21560881915761443</c:v>
                </c:pt>
                <c:pt idx="8549">
                  <c:v>0.21569557491094038</c:v>
                </c:pt>
                <c:pt idx="8550">
                  <c:v>0.21572499455425431</c:v>
                </c:pt>
                <c:pt idx="8551">
                  <c:v>0.21575595739810982</c:v>
                </c:pt>
                <c:pt idx="8552">
                  <c:v>0.21585427399162849</c:v>
                </c:pt>
                <c:pt idx="8553">
                  <c:v>0.21598868393692183</c:v>
                </c:pt>
                <c:pt idx="8554">
                  <c:v>0.21603492725451856</c:v>
                </c:pt>
                <c:pt idx="8555">
                  <c:v>0.21604242611602897</c:v>
                </c:pt>
                <c:pt idx="8556">
                  <c:v>0.21605463743396647</c:v>
                </c:pt>
                <c:pt idx="8557">
                  <c:v>0.21606629695401769</c:v>
                </c:pt>
                <c:pt idx="8558">
                  <c:v>0.21609252590916039</c:v>
                </c:pt>
                <c:pt idx="8559">
                  <c:v>0.21609420865672635</c:v>
                </c:pt>
                <c:pt idx="8560">
                  <c:v>0.21614470888712378</c:v>
                </c:pt>
                <c:pt idx="8561">
                  <c:v>0.21619828438255029</c:v>
                </c:pt>
                <c:pt idx="8562">
                  <c:v>0.21625222511456155</c:v>
                </c:pt>
                <c:pt idx="8563">
                  <c:v>0.21655755204689919</c:v>
                </c:pt>
                <c:pt idx="8564">
                  <c:v>0.21659810467141716</c:v>
                </c:pt>
                <c:pt idx="8565">
                  <c:v>0.21665333054513014</c:v>
                </c:pt>
                <c:pt idx="8566">
                  <c:v>0.21666709604822887</c:v>
                </c:pt>
                <c:pt idx="8567">
                  <c:v>0.21666923226126711</c:v>
                </c:pt>
                <c:pt idx="8568">
                  <c:v>0.21667840765639501</c:v>
                </c:pt>
                <c:pt idx="8569">
                  <c:v>0.21669862387801975</c:v>
                </c:pt>
                <c:pt idx="8570">
                  <c:v>0.21670709889386353</c:v>
                </c:pt>
                <c:pt idx="8571">
                  <c:v>0.21674054811901478</c:v>
                </c:pt>
                <c:pt idx="8572">
                  <c:v>0.21675862734110463</c:v>
                </c:pt>
                <c:pt idx="8573">
                  <c:v>0.21686376260317619</c:v>
                </c:pt>
                <c:pt idx="8574">
                  <c:v>0.21705407153736722</c:v>
                </c:pt>
                <c:pt idx="8575">
                  <c:v>0.21745305220484901</c:v>
                </c:pt>
                <c:pt idx="8576">
                  <c:v>0.21745368636543461</c:v>
                </c:pt>
                <c:pt idx="8577">
                  <c:v>0.21756682651137926</c:v>
                </c:pt>
                <c:pt idx="8578">
                  <c:v>0.21770123307962086</c:v>
                </c:pt>
                <c:pt idx="8579">
                  <c:v>0.2179474012195064</c:v>
                </c:pt>
                <c:pt idx="8580">
                  <c:v>0.21803741402486598</c:v>
                </c:pt>
                <c:pt idx="8581">
                  <c:v>0.21808171580400915</c:v>
                </c:pt>
                <c:pt idx="8582">
                  <c:v>0.21812587476772483</c:v>
                </c:pt>
                <c:pt idx="8583">
                  <c:v>0.21826843524568296</c:v>
                </c:pt>
                <c:pt idx="8584">
                  <c:v>0.21827888084456282</c:v>
                </c:pt>
                <c:pt idx="8585">
                  <c:v>0.21838397262941522</c:v>
                </c:pt>
                <c:pt idx="8586">
                  <c:v>0.21847631950474544</c:v>
                </c:pt>
                <c:pt idx="8587">
                  <c:v>0.2185799847732246</c:v>
                </c:pt>
                <c:pt idx="8588">
                  <c:v>0.21859529808194034</c:v>
                </c:pt>
                <c:pt idx="8589">
                  <c:v>0.21863094604574584</c:v>
                </c:pt>
                <c:pt idx="8590">
                  <c:v>0.21881004340382337</c:v>
                </c:pt>
                <c:pt idx="8591">
                  <c:v>0.21889564950110452</c:v>
                </c:pt>
                <c:pt idx="8592">
                  <c:v>0.21894967781744912</c:v>
                </c:pt>
                <c:pt idx="8593">
                  <c:v>0.21895388731220633</c:v>
                </c:pt>
                <c:pt idx="8594">
                  <c:v>0.21902156949479235</c:v>
                </c:pt>
                <c:pt idx="8595">
                  <c:v>0.2190520705653678</c:v>
                </c:pt>
                <c:pt idx="8596">
                  <c:v>0.21917510095928772</c:v>
                </c:pt>
                <c:pt idx="8597">
                  <c:v>0.21919500848036755</c:v>
                </c:pt>
                <c:pt idx="8598">
                  <c:v>0.21922675192820074</c:v>
                </c:pt>
                <c:pt idx="8599">
                  <c:v>0.21924405054738094</c:v>
                </c:pt>
                <c:pt idx="8600">
                  <c:v>0.2192947382565249</c:v>
                </c:pt>
                <c:pt idx="8601">
                  <c:v>0.21929738447374825</c:v>
                </c:pt>
                <c:pt idx="8602">
                  <c:v>0.2193945202620613</c:v>
                </c:pt>
                <c:pt idx="8603">
                  <c:v>0.21952740544364735</c:v>
                </c:pt>
                <c:pt idx="8604">
                  <c:v>0.21959877553090412</c:v>
                </c:pt>
                <c:pt idx="8605">
                  <c:v>0.2196392970511658</c:v>
                </c:pt>
                <c:pt idx="8606">
                  <c:v>0.21973747310982006</c:v>
                </c:pt>
                <c:pt idx="8607">
                  <c:v>0.21986529131651911</c:v>
                </c:pt>
                <c:pt idx="8608">
                  <c:v>0.21992055484267614</c:v>
                </c:pt>
                <c:pt idx="8609">
                  <c:v>0.22014757028969445</c:v>
                </c:pt>
                <c:pt idx="8610">
                  <c:v>0.22025005696135835</c:v>
                </c:pt>
                <c:pt idx="8611">
                  <c:v>0.22029353595499579</c:v>
                </c:pt>
                <c:pt idx="8612">
                  <c:v>0.2203319081840267</c:v>
                </c:pt>
                <c:pt idx="8613">
                  <c:v>0.22045514892369011</c:v>
                </c:pt>
                <c:pt idx="8614">
                  <c:v>0.22047032285421797</c:v>
                </c:pt>
                <c:pt idx="8615">
                  <c:v>0.22049269039812569</c:v>
                </c:pt>
                <c:pt idx="8616">
                  <c:v>0.22061257572881843</c:v>
                </c:pt>
                <c:pt idx="8617">
                  <c:v>0.22065839608577109</c:v>
                </c:pt>
                <c:pt idx="8618">
                  <c:v>0.22096510784528567</c:v>
                </c:pt>
                <c:pt idx="8619">
                  <c:v>0.2210805390921069</c:v>
                </c:pt>
                <c:pt idx="8620">
                  <c:v>0.22110724642282253</c:v>
                </c:pt>
                <c:pt idx="8621">
                  <c:v>0.22112049681341794</c:v>
                </c:pt>
                <c:pt idx="8622">
                  <c:v>0.22115890492057044</c:v>
                </c:pt>
                <c:pt idx="8623">
                  <c:v>0.22121781580702327</c:v>
                </c:pt>
                <c:pt idx="8624">
                  <c:v>0.22132326092296473</c:v>
                </c:pt>
                <c:pt idx="8625">
                  <c:v>0.2213332399196335</c:v>
                </c:pt>
                <c:pt idx="8626">
                  <c:v>0.22135699390039409</c:v>
                </c:pt>
                <c:pt idx="8627">
                  <c:v>0.22137497004790441</c:v>
                </c:pt>
                <c:pt idx="8628">
                  <c:v>0.22138830683661403</c:v>
                </c:pt>
                <c:pt idx="8629">
                  <c:v>0.22140937850723286</c:v>
                </c:pt>
                <c:pt idx="8630">
                  <c:v>0.22142945565210548</c:v>
                </c:pt>
                <c:pt idx="8631">
                  <c:v>0.22165998000977383</c:v>
                </c:pt>
                <c:pt idx="8632">
                  <c:v>0.22174910628240929</c:v>
                </c:pt>
                <c:pt idx="8633">
                  <c:v>0.22182877862075978</c:v>
                </c:pt>
                <c:pt idx="8634">
                  <c:v>0.22184517589182207</c:v>
                </c:pt>
                <c:pt idx="8635">
                  <c:v>0.22191708697058998</c:v>
                </c:pt>
                <c:pt idx="8636">
                  <c:v>0.22199645337663187</c:v>
                </c:pt>
                <c:pt idx="8637">
                  <c:v>0.22200902998481942</c:v>
                </c:pt>
                <c:pt idx="8638">
                  <c:v>0.22202445602345788</c:v>
                </c:pt>
                <c:pt idx="8639">
                  <c:v>0.22208284641885223</c:v>
                </c:pt>
                <c:pt idx="8640">
                  <c:v>0.22214359068093925</c:v>
                </c:pt>
                <c:pt idx="8641">
                  <c:v>0.22222808923522042</c:v>
                </c:pt>
                <c:pt idx="8642">
                  <c:v>0.22225044815608785</c:v>
                </c:pt>
                <c:pt idx="8643">
                  <c:v>0.22231655692142693</c:v>
                </c:pt>
                <c:pt idx="8644">
                  <c:v>0.22235589287638491</c:v>
                </c:pt>
                <c:pt idx="8645">
                  <c:v>0.2223654542671698</c:v>
                </c:pt>
                <c:pt idx="8646">
                  <c:v>0.22247485615396156</c:v>
                </c:pt>
                <c:pt idx="8647">
                  <c:v>0.2225882400242003</c:v>
                </c:pt>
                <c:pt idx="8648">
                  <c:v>0.22260227686004352</c:v>
                </c:pt>
                <c:pt idx="8649">
                  <c:v>0.22274257102717732</c:v>
                </c:pt>
                <c:pt idx="8650">
                  <c:v>0.22278800442035651</c:v>
                </c:pt>
                <c:pt idx="8651">
                  <c:v>0.22281762755343881</c:v>
                </c:pt>
                <c:pt idx="8652">
                  <c:v>0.22282089232837632</c:v>
                </c:pt>
                <c:pt idx="8653">
                  <c:v>0.22321606178055586</c:v>
                </c:pt>
                <c:pt idx="8654">
                  <c:v>0.2232305211283776</c:v>
                </c:pt>
                <c:pt idx="8655">
                  <c:v>0.22331457278353284</c:v>
                </c:pt>
                <c:pt idx="8656">
                  <c:v>0.22342741595470805</c:v>
                </c:pt>
                <c:pt idx="8657">
                  <c:v>0.22354796781852659</c:v>
                </c:pt>
                <c:pt idx="8658">
                  <c:v>0.22370191268228456</c:v>
                </c:pt>
                <c:pt idx="8659">
                  <c:v>0.2239025680693032</c:v>
                </c:pt>
                <c:pt idx="8660">
                  <c:v>0.22406285861069386</c:v>
                </c:pt>
                <c:pt idx="8661">
                  <c:v>0.22414240589025169</c:v>
                </c:pt>
                <c:pt idx="8662">
                  <c:v>0.224198143951436</c:v>
                </c:pt>
                <c:pt idx="8663">
                  <c:v>0.22424219707598048</c:v>
                </c:pt>
                <c:pt idx="8664">
                  <c:v>0.22425164665243025</c:v>
                </c:pt>
                <c:pt idx="8665">
                  <c:v>0.22431777944621212</c:v>
                </c:pt>
                <c:pt idx="8666">
                  <c:v>0.22438093599787656</c:v>
                </c:pt>
                <c:pt idx="8667">
                  <c:v>0.22442960381503796</c:v>
                </c:pt>
                <c:pt idx="8668">
                  <c:v>0.22449470607922217</c:v>
                </c:pt>
                <c:pt idx="8669">
                  <c:v>0.2245014849423439</c:v>
                </c:pt>
                <c:pt idx="8670">
                  <c:v>0.22457467827391508</c:v>
                </c:pt>
                <c:pt idx="8671">
                  <c:v>0.22464359532786515</c:v>
                </c:pt>
                <c:pt idx="8672">
                  <c:v>0.22468146007873213</c:v>
                </c:pt>
                <c:pt idx="8673">
                  <c:v>0.22469038006713449</c:v>
                </c:pt>
                <c:pt idx="8674">
                  <c:v>0.22472984969059762</c:v>
                </c:pt>
                <c:pt idx="8675">
                  <c:v>0.22480053617006912</c:v>
                </c:pt>
                <c:pt idx="8676">
                  <c:v>0.22489822639266688</c:v>
                </c:pt>
                <c:pt idx="8677">
                  <c:v>0.22501095445984109</c:v>
                </c:pt>
                <c:pt idx="8678">
                  <c:v>0.22510003762648112</c:v>
                </c:pt>
                <c:pt idx="8679">
                  <c:v>0.22519075267037447</c:v>
                </c:pt>
                <c:pt idx="8680">
                  <c:v>0.22519931326884723</c:v>
                </c:pt>
                <c:pt idx="8681">
                  <c:v>0.22529338682279465</c:v>
                </c:pt>
                <c:pt idx="8682">
                  <c:v>0.22541334415761294</c:v>
                </c:pt>
                <c:pt idx="8683">
                  <c:v>0.22566629632506885</c:v>
                </c:pt>
                <c:pt idx="8684">
                  <c:v>0.22574161822949823</c:v>
                </c:pt>
                <c:pt idx="8685">
                  <c:v>0.22574344010025826</c:v>
                </c:pt>
                <c:pt idx="8686">
                  <c:v>0.22575010590898081</c:v>
                </c:pt>
                <c:pt idx="8687">
                  <c:v>0.2257721075545458</c:v>
                </c:pt>
                <c:pt idx="8688">
                  <c:v>0.22602419933206952</c:v>
                </c:pt>
                <c:pt idx="8689">
                  <c:v>0.22607635402567627</c:v>
                </c:pt>
                <c:pt idx="8690">
                  <c:v>0.22613654885302648</c:v>
                </c:pt>
                <c:pt idx="8691">
                  <c:v>0.22617808824230989</c:v>
                </c:pt>
                <c:pt idx="8692">
                  <c:v>0.22658695780844096</c:v>
                </c:pt>
                <c:pt idx="8693">
                  <c:v>0.22660438951594775</c:v>
                </c:pt>
                <c:pt idx="8694">
                  <c:v>0.22662012973675516</c:v>
                </c:pt>
                <c:pt idx="8695">
                  <c:v>0.2266325599187442</c:v>
                </c:pt>
                <c:pt idx="8696">
                  <c:v>0.22683383020792269</c:v>
                </c:pt>
                <c:pt idx="8697">
                  <c:v>0.22683725445526215</c:v>
                </c:pt>
                <c:pt idx="8698">
                  <c:v>0.22684724509509868</c:v>
                </c:pt>
                <c:pt idx="8699">
                  <c:v>0.22695480891429032</c:v>
                </c:pt>
                <c:pt idx="8700">
                  <c:v>0.22696893731897494</c:v>
                </c:pt>
                <c:pt idx="8701">
                  <c:v>0.22706649951768387</c:v>
                </c:pt>
                <c:pt idx="8702">
                  <c:v>0.22712215800670399</c:v>
                </c:pt>
                <c:pt idx="8703">
                  <c:v>0.22734237433113225</c:v>
                </c:pt>
                <c:pt idx="8704">
                  <c:v>0.22755523607920236</c:v>
                </c:pt>
                <c:pt idx="8705">
                  <c:v>0.22786665093334868</c:v>
                </c:pt>
                <c:pt idx="8706">
                  <c:v>0.22786942605391425</c:v>
                </c:pt>
                <c:pt idx="8707">
                  <c:v>0.2279009004786885</c:v>
                </c:pt>
                <c:pt idx="8708">
                  <c:v>0.2281221472591286</c:v>
                </c:pt>
                <c:pt idx="8709">
                  <c:v>0.22815758266842812</c:v>
                </c:pt>
                <c:pt idx="8710">
                  <c:v>0.2283653482897563</c:v>
                </c:pt>
                <c:pt idx="8711">
                  <c:v>0.22837235203335604</c:v>
                </c:pt>
                <c:pt idx="8712">
                  <c:v>0.22848951341286527</c:v>
                </c:pt>
                <c:pt idx="8713">
                  <c:v>0.22849550690577192</c:v>
                </c:pt>
                <c:pt idx="8714">
                  <c:v>0.22850040924052362</c:v>
                </c:pt>
                <c:pt idx="8715">
                  <c:v>0.22850967199206207</c:v>
                </c:pt>
                <c:pt idx="8716">
                  <c:v>0.22851392366352496</c:v>
                </c:pt>
                <c:pt idx="8717">
                  <c:v>0.22852794976756674</c:v>
                </c:pt>
                <c:pt idx="8718">
                  <c:v>0.22852879877175525</c:v>
                </c:pt>
                <c:pt idx="8719">
                  <c:v>0.22867646558053734</c:v>
                </c:pt>
                <c:pt idx="8720">
                  <c:v>0.22877770780183582</c:v>
                </c:pt>
                <c:pt idx="8721">
                  <c:v>0.22884622688094436</c:v>
                </c:pt>
                <c:pt idx="8722">
                  <c:v>0.22908906080229374</c:v>
                </c:pt>
                <c:pt idx="8723">
                  <c:v>0.22910727501831052</c:v>
                </c:pt>
                <c:pt idx="8724">
                  <c:v>0.22930786962187266</c:v>
                </c:pt>
                <c:pt idx="8725">
                  <c:v>0.22934353546224862</c:v>
                </c:pt>
                <c:pt idx="8726">
                  <c:v>0.22938781612946113</c:v>
                </c:pt>
                <c:pt idx="8727">
                  <c:v>0.22941003886759948</c:v>
                </c:pt>
                <c:pt idx="8728">
                  <c:v>0.22954621841945566</c:v>
                </c:pt>
                <c:pt idx="8729">
                  <c:v>0.22955889445028599</c:v>
                </c:pt>
                <c:pt idx="8730">
                  <c:v>0.22961560252853119</c:v>
                </c:pt>
                <c:pt idx="8731">
                  <c:v>0.22967034411630061</c:v>
                </c:pt>
                <c:pt idx="8732">
                  <c:v>0.22975032426647113</c:v>
                </c:pt>
                <c:pt idx="8733">
                  <c:v>0.22983146425883705</c:v>
                </c:pt>
                <c:pt idx="8734">
                  <c:v>0.22992269394493836</c:v>
                </c:pt>
                <c:pt idx="8735">
                  <c:v>0.22992605301486235</c:v>
                </c:pt>
                <c:pt idx="8736">
                  <c:v>0.2299482417616272</c:v>
                </c:pt>
                <c:pt idx="8737">
                  <c:v>0.22995020527436361</c:v>
                </c:pt>
                <c:pt idx="8738">
                  <c:v>0.2299648938347032</c:v>
                </c:pt>
                <c:pt idx="8739">
                  <c:v>0.23004893338032528</c:v>
                </c:pt>
                <c:pt idx="8740">
                  <c:v>0.23005437443425603</c:v>
                </c:pt>
                <c:pt idx="8741">
                  <c:v>0.23010965135098105</c:v>
                </c:pt>
                <c:pt idx="8742">
                  <c:v>0.23031029064788333</c:v>
                </c:pt>
                <c:pt idx="8743">
                  <c:v>0.23032469862631588</c:v>
                </c:pt>
                <c:pt idx="8744">
                  <c:v>0.23034676556128764</c:v>
                </c:pt>
                <c:pt idx="8745">
                  <c:v>0.23089064213851351</c:v>
                </c:pt>
                <c:pt idx="8746">
                  <c:v>0.23099794643414917</c:v>
                </c:pt>
                <c:pt idx="8747">
                  <c:v>0.23105229415007189</c:v>
                </c:pt>
                <c:pt idx="8748">
                  <c:v>0.23107125587420563</c:v>
                </c:pt>
                <c:pt idx="8749">
                  <c:v>0.23117829562653669</c:v>
                </c:pt>
                <c:pt idx="8750">
                  <c:v>0.23124738598688377</c:v>
                </c:pt>
                <c:pt idx="8751">
                  <c:v>0.23126459417259482</c:v>
                </c:pt>
                <c:pt idx="8752">
                  <c:v>0.23127471765700847</c:v>
                </c:pt>
                <c:pt idx="8753">
                  <c:v>0.23132998220850265</c:v>
                </c:pt>
                <c:pt idx="8754">
                  <c:v>0.23146353883025172</c:v>
                </c:pt>
                <c:pt idx="8755">
                  <c:v>0.23179322688587245</c:v>
                </c:pt>
                <c:pt idx="8756">
                  <c:v>0.23181022410772401</c:v>
                </c:pt>
                <c:pt idx="8757">
                  <c:v>0.23193240635421319</c:v>
                </c:pt>
                <c:pt idx="8758">
                  <c:v>0.23202474009111862</c:v>
                </c:pt>
                <c:pt idx="8759">
                  <c:v>0.23216494890436645</c:v>
                </c:pt>
                <c:pt idx="8760">
                  <c:v>0.23224564939987613</c:v>
                </c:pt>
                <c:pt idx="8761">
                  <c:v>0.23229400574956482</c:v>
                </c:pt>
                <c:pt idx="8762">
                  <c:v>0.23242371692348174</c:v>
                </c:pt>
                <c:pt idx="8763">
                  <c:v>0.23245888795466918</c:v>
                </c:pt>
                <c:pt idx="8764">
                  <c:v>0.2324853980021</c:v>
                </c:pt>
                <c:pt idx="8765">
                  <c:v>0.23258001541590212</c:v>
                </c:pt>
                <c:pt idx="8766">
                  <c:v>0.23281621498190197</c:v>
                </c:pt>
                <c:pt idx="8767">
                  <c:v>0.23293567149631422</c:v>
                </c:pt>
                <c:pt idx="8768">
                  <c:v>0.23293628319362081</c:v>
                </c:pt>
                <c:pt idx="8769">
                  <c:v>0.23295954297326849</c:v>
                </c:pt>
                <c:pt idx="8770">
                  <c:v>0.2330862747227449</c:v>
                </c:pt>
                <c:pt idx="8771">
                  <c:v>0.2331175383255577</c:v>
                </c:pt>
                <c:pt idx="8772">
                  <c:v>0.23313118473871741</c:v>
                </c:pt>
                <c:pt idx="8773">
                  <c:v>0.23326102484014832</c:v>
                </c:pt>
                <c:pt idx="8774">
                  <c:v>0.23336949009345132</c:v>
                </c:pt>
                <c:pt idx="8775">
                  <c:v>0.23342038257529096</c:v>
                </c:pt>
                <c:pt idx="8776">
                  <c:v>0.23344986148987967</c:v>
                </c:pt>
                <c:pt idx="8777">
                  <c:v>0.23374376278111497</c:v>
                </c:pt>
                <c:pt idx="8778">
                  <c:v>0.23390003056746234</c:v>
                </c:pt>
                <c:pt idx="8779">
                  <c:v>0.23419945487112814</c:v>
                </c:pt>
                <c:pt idx="8780">
                  <c:v>0.23423665791397519</c:v>
                </c:pt>
                <c:pt idx="8781">
                  <c:v>0.2343332530727793</c:v>
                </c:pt>
                <c:pt idx="8782">
                  <c:v>0.23447127783528887</c:v>
                </c:pt>
                <c:pt idx="8783">
                  <c:v>0.23447941188894506</c:v>
                </c:pt>
                <c:pt idx="8784">
                  <c:v>0.23460551736331481</c:v>
                </c:pt>
                <c:pt idx="8785">
                  <c:v>0.23464245514404158</c:v>
                </c:pt>
                <c:pt idx="8786">
                  <c:v>0.23500771770403572</c:v>
                </c:pt>
                <c:pt idx="8787">
                  <c:v>0.23505139143049125</c:v>
                </c:pt>
                <c:pt idx="8788">
                  <c:v>0.23520321530389454</c:v>
                </c:pt>
                <c:pt idx="8789">
                  <c:v>0.23523523752957165</c:v>
                </c:pt>
                <c:pt idx="8790">
                  <c:v>0.23526301424739482</c:v>
                </c:pt>
                <c:pt idx="8791">
                  <c:v>0.23533590741594757</c:v>
                </c:pt>
                <c:pt idx="8792">
                  <c:v>0.23545692418151254</c:v>
                </c:pt>
                <c:pt idx="8793">
                  <c:v>0.23547695864860207</c:v>
                </c:pt>
                <c:pt idx="8794">
                  <c:v>0.2354937544739637</c:v>
                </c:pt>
                <c:pt idx="8795">
                  <c:v>0.23579612016994256</c:v>
                </c:pt>
                <c:pt idx="8796">
                  <c:v>0.23580070656363761</c:v>
                </c:pt>
                <c:pt idx="8797">
                  <c:v>0.23590124182363748</c:v>
                </c:pt>
                <c:pt idx="8798">
                  <c:v>0.23595209689875696</c:v>
                </c:pt>
                <c:pt idx="8799">
                  <c:v>0.23610042788517793</c:v>
                </c:pt>
                <c:pt idx="8800">
                  <c:v>0.23621215588306987</c:v>
                </c:pt>
                <c:pt idx="8801">
                  <c:v>0.23623044937109805</c:v>
                </c:pt>
                <c:pt idx="8802">
                  <c:v>0.236335031591139</c:v>
                </c:pt>
                <c:pt idx="8803">
                  <c:v>0.23637503819417738</c:v>
                </c:pt>
                <c:pt idx="8804">
                  <c:v>0.23644156782568992</c:v>
                </c:pt>
                <c:pt idx="8805">
                  <c:v>0.23647686601297946</c:v>
                </c:pt>
                <c:pt idx="8806">
                  <c:v>0.23648395384593623</c:v>
                </c:pt>
                <c:pt idx="8807">
                  <c:v>0.23650018737314715</c:v>
                </c:pt>
                <c:pt idx="8808">
                  <c:v>0.23663938404190654</c:v>
                </c:pt>
                <c:pt idx="8809">
                  <c:v>0.2367365286684322</c:v>
                </c:pt>
                <c:pt idx="8810">
                  <c:v>0.23674436193569304</c:v>
                </c:pt>
                <c:pt idx="8811">
                  <c:v>0.23684264343426231</c:v>
                </c:pt>
                <c:pt idx="8812">
                  <c:v>0.23687753753963769</c:v>
                </c:pt>
                <c:pt idx="8813">
                  <c:v>0.23688507656769975</c:v>
                </c:pt>
                <c:pt idx="8814">
                  <c:v>0.23705665746100291</c:v>
                </c:pt>
                <c:pt idx="8815">
                  <c:v>0.23714788453407731</c:v>
                </c:pt>
                <c:pt idx="8816">
                  <c:v>0.23743164819291707</c:v>
                </c:pt>
                <c:pt idx="8817">
                  <c:v>0.23745172111028756</c:v>
                </c:pt>
                <c:pt idx="8818">
                  <c:v>0.23762232800808958</c:v>
                </c:pt>
                <c:pt idx="8819">
                  <c:v>0.23828161336346199</c:v>
                </c:pt>
                <c:pt idx="8820">
                  <c:v>0.23834028618157532</c:v>
                </c:pt>
                <c:pt idx="8821">
                  <c:v>0.23836048601074067</c:v>
                </c:pt>
                <c:pt idx="8822">
                  <c:v>0.23842409948022047</c:v>
                </c:pt>
                <c:pt idx="8823">
                  <c:v>0.23844996398100737</c:v>
                </c:pt>
                <c:pt idx="8824">
                  <c:v>0.2385025728410608</c:v>
                </c:pt>
                <c:pt idx="8825">
                  <c:v>0.23859036852048487</c:v>
                </c:pt>
                <c:pt idx="8826">
                  <c:v>0.23871686037854545</c:v>
                </c:pt>
                <c:pt idx="8827">
                  <c:v>0.23875720729745042</c:v>
                </c:pt>
                <c:pt idx="8828">
                  <c:v>0.2388410759047066</c:v>
                </c:pt>
                <c:pt idx="8829">
                  <c:v>0.23898639290443402</c:v>
                </c:pt>
                <c:pt idx="8830">
                  <c:v>0.23908328306754845</c:v>
                </c:pt>
                <c:pt idx="8831">
                  <c:v>0.23910146618383044</c:v>
                </c:pt>
                <c:pt idx="8832">
                  <c:v>0.23915457480104108</c:v>
                </c:pt>
                <c:pt idx="8833">
                  <c:v>0.23923141565339501</c:v>
                </c:pt>
                <c:pt idx="8834">
                  <c:v>0.23930260422045935</c:v>
                </c:pt>
                <c:pt idx="8835">
                  <c:v>0.239370882718561</c:v>
                </c:pt>
                <c:pt idx="8836">
                  <c:v>0.23952489631710128</c:v>
                </c:pt>
                <c:pt idx="8837">
                  <c:v>0.23959430761394773</c:v>
                </c:pt>
                <c:pt idx="8838">
                  <c:v>0.23975141910140585</c:v>
                </c:pt>
                <c:pt idx="8839">
                  <c:v>0.23984812947330814</c:v>
                </c:pt>
                <c:pt idx="8840">
                  <c:v>0.23992789349751087</c:v>
                </c:pt>
                <c:pt idx="8841">
                  <c:v>0.23995060825530135</c:v>
                </c:pt>
                <c:pt idx="8842">
                  <c:v>0.24029617169496098</c:v>
                </c:pt>
                <c:pt idx="8843">
                  <c:v>0.24038033508390111</c:v>
                </c:pt>
                <c:pt idx="8844">
                  <c:v>0.24057401228138997</c:v>
                </c:pt>
                <c:pt idx="8845">
                  <c:v>0.24061798343843699</c:v>
                </c:pt>
                <c:pt idx="8846">
                  <c:v>0.24074924529373343</c:v>
                </c:pt>
                <c:pt idx="8847">
                  <c:v>0.24085253714296395</c:v>
                </c:pt>
                <c:pt idx="8848">
                  <c:v>0.24127003208410081</c:v>
                </c:pt>
                <c:pt idx="8849">
                  <c:v>0.24131043349027692</c:v>
                </c:pt>
                <c:pt idx="8850">
                  <c:v>0.24137370024895977</c:v>
                </c:pt>
                <c:pt idx="8851">
                  <c:v>0.24151495790950106</c:v>
                </c:pt>
                <c:pt idx="8852">
                  <c:v>0.24155993160824352</c:v>
                </c:pt>
                <c:pt idx="8853">
                  <c:v>0.2416211344209076</c:v>
                </c:pt>
                <c:pt idx="8854">
                  <c:v>0.24163210459866935</c:v>
                </c:pt>
                <c:pt idx="8855">
                  <c:v>0.24166523128864159</c:v>
                </c:pt>
                <c:pt idx="8856">
                  <c:v>0.24168748252805394</c:v>
                </c:pt>
                <c:pt idx="8857">
                  <c:v>0.24177154415364099</c:v>
                </c:pt>
                <c:pt idx="8858">
                  <c:v>0.24207493592642049</c:v>
                </c:pt>
                <c:pt idx="8859">
                  <c:v>0.24223875221470736</c:v>
                </c:pt>
                <c:pt idx="8860">
                  <c:v>0.24242198082154709</c:v>
                </c:pt>
                <c:pt idx="8861">
                  <c:v>0.24255447435381261</c:v>
                </c:pt>
                <c:pt idx="8862">
                  <c:v>0.24257769003006358</c:v>
                </c:pt>
                <c:pt idx="8863">
                  <c:v>0.24266831653568732</c:v>
                </c:pt>
                <c:pt idx="8864">
                  <c:v>0.24267201506289071</c:v>
                </c:pt>
                <c:pt idx="8865">
                  <c:v>0.24269361634375897</c:v>
                </c:pt>
                <c:pt idx="8866">
                  <c:v>0.24272816169583811</c:v>
                </c:pt>
                <c:pt idx="8867">
                  <c:v>0.24278836385874647</c:v>
                </c:pt>
                <c:pt idx="8868">
                  <c:v>0.24287774083045544</c:v>
                </c:pt>
                <c:pt idx="8869">
                  <c:v>0.24298469468243478</c:v>
                </c:pt>
                <c:pt idx="8870">
                  <c:v>0.24303726940171422</c:v>
                </c:pt>
                <c:pt idx="8871">
                  <c:v>0.24322033481931271</c:v>
                </c:pt>
                <c:pt idx="8872">
                  <c:v>0.24325164470229788</c:v>
                </c:pt>
                <c:pt idx="8873">
                  <c:v>0.24333876781323394</c:v>
                </c:pt>
                <c:pt idx="8874">
                  <c:v>0.24339112255568884</c:v>
                </c:pt>
                <c:pt idx="8875">
                  <c:v>0.24344799001889394</c:v>
                </c:pt>
                <c:pt idx="8876">
                  <c:v>0.24354893077571749</c:v>
                </c:pt>
                <c:pt idx="8877">
                  <c:v>0.24363622072147884</c:v>
                </c:pt>
                <c:pt idx="8878">
                  <c:v>0.24364584315084348</c:v>
                </c:pt>
                <c:pt idx="8879">
                  <c:v>0.24366484275843447</c:v>
                </c:pt>
                <c:pt idx="8880">
                  <c:v>0.24370678050976902</c:v>
                </c:pt>
                <c:pt idx="8881">
                  <c:v>0.24373656025256341</c:v>
                </c:pt>
                <c:pt idx="8882">
                  <c:v>0.2437798565631264</c:v>
                </c:pt>
                <c:pt idx="8883">
                  <c:v>0.2438681541708192</c:v>
                </c:pt>
                <c:pt idx="8884">
                  <c:v>0.24389081571014781</c:v>
                </c:pt>
                <c:pt idx="8885">
                  <c:v>0.24393752242085531</c:v>
                </c:pt>
                <c:pt idx="8886">
                  <c:v>0.24402577767528477</c:v>
                </c:pt>
                <c:pt idx="8887">
                  <c:v>0.24404330865222779</c:v>
                </c:pt>
                <c:pt idx="8888">
                  <c:v>0.2441270651780294</c:v>
                </c:pt>
                <c:pt idx="8889">
                  <c:v>0.24457288689000034</c:v>
                </c:pt>
                <c:pt idx="8890">
                  <c:v>0.24463697036425613</c:v>
                </c:pt>
                <c:pt idx="8891">
                  <c:v>0.24463782944722423</c:v>
                </c:pt>
                <c:pt idx="8892">
                  <c:v>0.24463984159677965</c:v>
                </c:pt>
                <c:pt idx="8893">
                  <c:v>0.24490113774873867</c:v>
                </c:pt>
                <c:pt idx="8894">
                  <c:v>0.24499896497086793</c:v>
                </c:pt>
                <c:pt idx="8895">
                  <c:v>0.24504872073820549</c:v>
                </c:pt>
                <c:pt idx="8896">
                  <c:v>0.24532230602919936</c:v>
                </c:pt>
                <c:pt idx="8897">
                  <c:v>0.24533390142321676</c:v>
                </c:pt>
                <c:pt idx="8898">
                  <c:v>0.24537124639662844</c:v>
                </c:pt>
                <c:pt idx="8899">
                  <c:v>0.24542213394196288</c:v>
                </c:pt>
                <c:pt idx="8900">
                  <c:v>0.24543263964884732</c:v>
                </c:pt>
                <c:pt idx="8901">
                  <c:v>0.24551431547237379</c:v>
                </c:pt>
                <c:pt idx="8902">
                  <c:v>0.24570577168046892</c:v>
                </c:pt>
                <c:pt idx="8903">
                  <c:v>0.24575263391609847</c:v>
                </c:pt>
                <c:pt idx="8904">
                  <c:v>0.24576041847253749</c:v>
                </c:pt>
                <c:pt idx="8905">
                  <c:v>0.2457853194337587</c:v>
                </c:pt>
                <c:pt idx="8906">
                  <c:v>0.24591769300769895</c:v>
                </c:pt>
                <c:pt idx="8907">
                  <c:v>0.24593644938136694</c:v>
                </c:pt>
                <c:pt idx="8908">
                  <c:v>0.2464153222375991</c:v>
                </c:pt>
                <c:pt idx="8909">
                  <c:v>0.24645404812519289</c:v>
                </c:pt>
                <c:pt idx="8910">
                  <c:v>0.2464607316974905</c:v>
                </c:pt>
                <c:pt idx="8911">
                  <c:v>0.24649150842628731</c:v>
                </c:pt>
                <c:pt idx="8912">
                  <c:v>0.2465219733299393</c:v>
                </c:pt>
                <c:pt idx="8913">
                  <c:v>0.24660220016541801</c:v>
                </c:pt>
                <c:pt idx="8914">
                  <c:v>0.2466355726008489</c:v>
                </c:pt>
                <c:pt idx="8915">
                  <c:v>0.2466641576053521</c:v>
                </c:pt>
                <c:pt idx="8916">
                  <c:v>0.24668577877378328</c:v>
                </c:pt>
                <c:pt idx="8917">
                  <c:v>0.24673640870174118</c:v>
                </c:pt>
                <c:pt idx="8918">
                  <c:v>0.24710286109332946</c:v>
                </c:pt>
                <c:pt idx="8919">
                  <c:v>0.24711793412459349</c:v>
                </c:pt>
                <c:pt idx="8920">
                  <c:v>0.24714599730269704</c:v>
                </c:pt>
                <c:pt idx="8921">
                  <c:v>0.24729539642483367</c:v>
                </c:pt>
                <c:pt idx="8922">
                  <c:v>0.24733949196997407</c:v>
                </c:pt>
                <c:pt idx="8923">
                  <c:v>0.24736877568639248</c:v>
                </c:pt>
                <c:pt idx="8924">
                  <c:v>0.24743340167758432</c:v>
                </c:pt>
                <c:pt idx="8925">
                  <c:v>0.24784515919525596</c:v>
                </c:pt>
                <c:pt idx="8926">
                  <c:v>0.24789630412861352</c:v>
                </c:pt>
                <c:pt idx="8927">
                  <c:v>0.24827676978380531</c:v>
                </c:pt>
                <c:pt idx="8928">
                  <c:v>0.24842074818093951</c:v>
                </c:pt>
                <c:pt idx="8929">
                  <c:v>0.24845470908737299</c:v>
                </c:pt>
                <c:pt idx="8930">
                  <c:v>0.24855105878982453</c:v>
                </c:pt>
                <c:pt idx="8931">
                  <c:v>0.248565260783427</c:v>
                </c:pt>
                <c:pt idx="8932">
                  <c:v>0.24882667423772786</c:v>
                </c:pt>
                <c:pt idx="8933">
                  <c:v>0.24888071779762755</c:v>
                </c:pt>
                <c:pt idx="8934">
                  <c:v>0.2489685733468745</c:v>
                </c:pt>
                <c:pt idx="8935">
                  <c:v>0.24900888402489918</c:v>
                </c:pt>
                <c:pt idx="8936">
                  <c:v>0.2490161451404278</c:v>
                </c:pt>
                <c:pt idx="8937">
                  <c:v>0.24902592123810408</c:v>
                </c:pt>
                <c:pt idx="8938">
                  <c:v>0.24913739266706858</c:v>
                </c:pt>
                <c:pt idx="8939">
                  <c:v>0.24913743600163452</c:v>
                </c:pt>
                <c:pt idx="8940">
                  <c:v>0.24932550742041681</c:v>
                </c:pt>
                <c:pt idx="8941">
                  <c:v>0.24950243111456261</c:v>
                </c:pt>
                <c:pt idx="8942">
                  <c:v>0.24950535693358189</c:v>
                </c:pt>
                <c:pt idx="8943">
                  <c:v>0.24957921428363972</c:v>
                </c:pt>
                <c:pt idx="8944">
                  <c:v>0.24970487443858436</c:v>
                </c:pt>
                <c:pt idx="8945">
                  <c:v>0.24977860870852298</c:v>
                </c:pt>
                <c:pt idx="8946">
                  <c:v>0.25049521196393076</c:v>
                </c:pt>
                <c:pt idx="8947">
                  <c:v>0.25060189593584914</c:v>
                </c:pt>
                <c:pt idx="8948">
                  <c:v>0.25067154650454837</c:v>
                </c:pt>
                <c:pt idx="8949">
                  <c:v>0.25073668567479901</c:v>
                </c:pt>
                <c:pt idx="8950">
                  <c:v>0.25096915354802229</c:v>
                </c:pt>
                <c:pt idx="8951">
                  <c:v>0.25113589221432076</c:v>
                </c:pt>
                <c:pt idx="8952">
                  <c:v>0.25114337094498529</c:v>
                </c:pt>
                <c:pt idx="8953">
                  <c:v>0.2512514496506526</c:v>
                </c:pt>
                <c:pt idx="8954">
                  <c:v>0.25127452883507373</c:v>
                </c:pt>
                <c:pt idx="8955">
                  <c:v>0.2512908418911779</c:v>
                </c:pt>
                <c:pt idx="8956">
                  <c:v>0.25136176517534503</c:v>
                </c:pt>
                <c:pt idx="8957">
                  <c:v>0.25144054040924013</c:v>
                </c:pt>
                <c:pt idx="8958">
                  <c:v>0.25156013902373942</c:v>
                </c:pt>
                <c:pt idx="8959">
                  <c:v>0.25170642259750386</c:v>
                </c:pt>
                <c:pt idx="8960">
                  <c:v>0.2517294898866318</c:v>
                </c:pt>
                <c:pt idx="8961">
                  <c:v>0.25178180547974538</c:v>
                </c:pt>
                <c:pt idx="8962">
                  <c:v>0.25182255291358735</c:v>
                </c:pt>
                <c:pt idx="8963">
                  <c:v>0.25185438788833348</c:v>
                </c:pt>
                <c:pt idx="8964">
                  <c:v>0.25190121736089655</c:v>
                </c:pt>
                <c:pt idx="8965">
                  <c:v>0.25213252189335456</c:v>
                </c:pt>
                <c:pt idx="8966">
                  <c:v>0.25220637173842331</c:v>
                </c:pt>
                <c:pt idx="8967">
                  <c:v>0.25221895220770141</c:v>
                </c:pt>
                <c:pt idx="8968">
                  <c:v>0.25224899962907466</c:v>
                </c:pt>
                <c:pt idx="8969">
                  <c:v>0.25231724698273683</c:v>
                </c:pt>
                <c:pt idx="8970">
                  <c:v>0.25239850554855092</c:v>
                </c:pt>
                <c:pt idx="8971">
                  <c:v>0.25271811367721297</c:v>
                </c:pt>
                <c:pt idx="8972">
                  <c:v>0.2529449070807781</c:v>
                </c:pt>
                <c:pt idx="8973">
                  <c:v>0.2532890299220325</c:v>
                </c:pt>
                <c:pt idx="8974">
                  <c:v>0.2533003577208921</c:v>
                </c:pt>
                <c:pt idx="8975">
                  <c:v>0.25335924546803312</c:v>
                </c:pt>
                <c:pt idx="8976">
                  <c:v>0.25337408846457743</c:v>
                </c:pt>
                <c:pt idx="8977">
                  <c:v>0.25354293037998255</c:v>
                </c:pt>
                <c:pt idx="8978">
                  <c:v>0.25364390044862684</c:v>
                </c:pt>
                <c:pt idx="8979">
                  <c:v>0.25381571421060745</c:v>
                </c:pt>
                <c:pt idx="8980">
                  <c:v>0.25415619366142406</c:v>
                </c:pt>
                <c:pt idx="8981">
                  <c:v>0.25432024548586751</c:v>
                </c:pt>
                <c:pt idx="8982">
                  <c:v>0.25437902461152095</c:v>
                </c:pt>
                <c:pt idx="8983">
                  <c:v>0.25441966087436541</c:v>
                </c:pt>
                <c:pt idx="8984">
                  <c:v>0.25444231136895223</c:v>
                </c:pt>
                <c:pt idx="8985">
                  <c:v>0.25490897485528463</c:v>
                </c:pt>
                <c:pt idx="8986">
                  <c:v>0.25492969148260225</c:v>
                </c:pt>
                <c:pt idx="8987">
                  <c:v>0.2549919274862722</c:v>
                </c:pt>
                <c:pt idx="8988">
                  <c:v>0.25504764561784299</c:v>
                </c:pt>
                <c:pt idx="8989">
                  <c:v>0.25547089308043924</c:v>
                </c:pt>
                <c:pt idx="8990">
                  <c:v>0.25549685407470801</c:v>
                </c:pt>
                <c:pt idx="8991">
                  <c:v>0.25572329661245763</c:v>
                </c:pt>
                <c:pt idx="8992">
                  <c:v>0.25584164941383625</c:v>
                </c:pt>
                <c:pt idx="8993">
                  <c:v>0.25584388721125495</c:v>
                </c:pt>
                <c:pt idx="8994">
                  <c:v>0.25585665771678001</c:v>
                </c:pt>
                <c:pt idx="8995">
                  <c:v>0.25595237318127584</c:v>
                </c:pt>
                <c:pt idx="8996">
                  <c:v>0.25596062606288617</c:v>
                </c:pt>
                <c:pt idx="8997">
                  <c:v>0.2559669143401857</c:v>
                </c:pt>
                <c:pt idx="8998">
                  <c:v>0.25603871329836658</c:v>
                </c:pt>
                <c:pt idx="8999">
                  <c:v>0.25610255564327611</c:v>
                </c:pt>
                <c:pt idx="9000">
                  <c:v>0.25626032816424393</c:v>
                </c:pt>
                <c:pt idx="9001">
                  <c:v>0.25661134286274301</c:v>
                </c:pt>
                <c:pt idx="9002">
                  <c:v>0.25678060250178891</c:v>
                </c:pt>
                <c:pt idx="9003">
                  <c:v>0.25680323739694977</c:v>
                </c:pt>
                <c:pt idx="9004">
                  <c:v>0.25683782202972161</c:v>
                </c:pt>
                <c:pt idx="9005">
                  <c:v>0.25724765126868965</c:v>
                </c:pt>
                <c:pt idx="9006">
                  <c:v>0.2574315113549317</c:v>
                </c:pt>
                <c:pt idx="9007">
                  <c:v>0.25752983305405652</c:v>
                </c:pt>
                <c:pt idx="9008">
                  <c:v>0.25753741314155754</c:v>
                </c:pt>
                <c:pt idx="9009">
                  <c:v>0.25774485900096722</c:v>
                </c:pt>
                <c:pt idx="9010">
                  <c:v>0.25776320555845711</c:v>
                </c:pt>
                <c:pt idx="9011">
                  <c:v>0.25786150312428258</c:v>
                </c:pt>
                <c:pt idx="9012">
                  <c:v>0.25788125039842913</c:v>
                </c:pt>
                <c:pt idx="9013">
                  <c:v>0.25805094184612032</c:v>
                </c:pt>
                <c:pt idx="9014">
                  <c:v>0.25806505755835651</c:v>
                </c:pt>
                <c:pt idx="9015">
                  <c:v>0.25807675235028582</c:v>
                </c:pt>
                <c:pt idx="9016">
                  <c:v>0.25821818173238453</c:v>
                </c:pt>
                <c:pt idx="9017">
                  <c:v>0.25826789153004692</c:v>
                </c:pt>
                <c:pt idx="9018">
                  <c:v>0.25837102209556662</c:v>
                </c:pt>
                <c:pt idx="9019">
                  <c:v>0.2583856639794313</c:v>
                </c:pt>
                <c:pt idx="9020">
                  <c:v>0.25843563268064296</c:v>
                </c:pt>
                <c:pt idx="9021">
                  <c:v>0.25853439793441124</c:v>
                </c:pt>
                <c:pt idx="9022">
                  <c:v>0.25859537426477863</c:v>
                </c:pt>
                <c:pt idx="9023">
                  <c:v>0.25860332592494584</c:v>
                </c:pt>
                <c:pt idx="9024">
                  <c:v>0.25888644389078452</c:v>
                </c:pt>
                <c:pt idx="9025">
                  <c:v>0.25896294636870887</c:v>
                </c:pt>
                <c:pt idx="9026">
                  <c:v>0.25910085477454881</c:v>
                </c:pt>
                <c:pt idx="9027">
                  <c:v>0.25933355188444196</c:v>
                </c:pt>
                <c:pt idx="9028">
                  <c:v>0.25933488109178615</c:v>
                </c:pt>
                <c:pt idx="9029">
                  <c:v>0.2596370009611273</c:v>
                </c:pt>
                <c:pt idx="9030">
                  <c:v>0.25973222755487924</c:v>
                </c:pt>
                <c:pt idx="9031">
                  <c:v>0.25990978879429116</c:v>
                </c:pt>
                <c:pt idx="9032">
                  <c:v>0.2599359701587578</c:v>
                </c:pt>
                <c:pt idx="9033">
                  <c:v>0.25999906886083202</c:v>
                </c:pt>
                <c:pt idx="9034">
                  <c:v>0.26004012100560669</c:v>
                </c:pt>
                <c:pt idx="9035">
                  <c:v>0.2600686243060728</c:v>
                </c:pt>
                <c:pt idx="9036">
                  <c:v>0.26008059645823867</c:v>
                </c:pt>
                <c:pt idx="9037">
                  <c:v>0.26017815170379954</c:v>
                </c:pt>
                <c:pt idx="9038">
                  <c:v>0.26021210879466405</c:v>
                </c:pt>
                <c:pt idx="9039">
                  <c:v>0.2603037001957238</c:v>
                </c:pt>
                <c:pt idx="9040">
                  <c:v>0.26032813401458466</c:v>
                </c:pt>
                <c:pt idx="9041">
                  <c:v>0.26033460076430615</c:v>
                </c:pt>
                <c:pt idx="9042">
                  <c:v>0.2604127979686035</c:v>
                </c:pt>
                <c:pt idx="9043">
                  <c:v>0.26044797296421618</c:v>
                </c:pt>
                <c:pt idx="9044">
                  <c:v>0.26067924213416016</c:v>
                </c:pt>
                <c:pt idx="9045">
                  <c:v>0.26073027371083768</c:v>
                </c:pt>
                <c:pt idx="9046">
                  <c:v>0.26115907461293331</c:v>
                </c:pt>
                <c:pt idx="9047">
                  <c:v>0.26128013772308045</c:v>
                </c:pt>
                <c:pt idx="9048">
                  <c:v>0.26137359047226694</c:v>
                </c:pt>
                <c:pt idx="9049">
                  <c:v>0.26138500216988114</c:v>
                </c:pt>
                <c:pt idx="9050">
                  <c:v>0.26157861981637409</c:v>
                </c:pt>
                <c:pt idx="9051">
                  <c:v>0.26173079033296265</c:v>
                </c:pt>
                <c:pt idx="9052">
                  <c:v>0.26213406521698213</c:v>
                </c:pt>
                <c:pt idx="9053">
                  <c:v>0.26217302867407533</c:v>
                </c:pt>
                <c:pt idx="9054">
                  <c:v>0.26230893972627323</c:v>
                </c:pt>
                <c:pt idx="9055">
                  <c:v>0.26238340984587816</c:v>
                </c:pt>
                <c:pt idx="9056">
                  <c:v>0.26293653977225806</c:v>
                </c:pt>
                <c:pt idx="9057">
                  <c:v>0.26303052089062495</c:v>
                </c:pt>
                <c:pt idx="9058">
                  <c:v>0.26310663547872304</c:v>
                </c:pt>
                <c:pt idx="9059">
                  <c:v>0.26311050675805681</c:v>
                </c:pt>
                <c:pt idx="9060">
                  <c:v>0.26312621324705221</c:v>
                </c:pt>
                <c:pt idx="9061">
                  <c:v>0.26335007265062083</c:v>
                </c:pt>
                <c:pt idx="9062">
                  <c:v>0.2634250340757438</c:v>
                </c:pt>
                <c:pt idx="9063">
                  <c:v>0.2636161427646051</c:v>
                </c:pt>
                <c:pt idx="9064">
                  <c:v>0.2637068125999924</c:v>
                </c:pt>
                <c:pt idx="9065">
                  <c:v>0.26399972644068592</c:v>
                </c:pt>
                <c:pt idx="9066">
                  <c:v>0.26411044759818747</c:v>
                </c:pt>
                <c:pt idx="9067">
                  <c:v>0.26416307677077255</c:v>
                </c:pt>
                <c:pt idx="9068">
                  <c:v>0.26421097148931483</c:v>
                </c:pt>
                <c:pt idx="9069">
                  <c:v>0.26446105077362758</c:v>
                </c:pt>
                <c:pt idx="9070">
                  <c:v>0.26448067944412768</c:v>
                </c:pt>
                <c:pt idx="9071">
                  <c:v>0.26464846851076906</c:v>
                </c:pt>
                <c:pt idx="9072">
                  <c:v>0.26480828155680114</c:v>
                </c:pt>
                <c:pt idx="9073">
                  <c:v>0.26481573458645857</c:v>
                </c:pt>
                <c:pt idx="9074">
                  <c:v>0.26494654274340834</c:v>
                </c:pt>
                <c:pt idx="9075">
                  <c:v>0.26505545751776838</c:v>
                </c:pt>
                <c:pt idx="9076">
                  <c:v>0.26506344243057112</c:v>
                </c:pt>
                <c:pt idx="9077">
                  <c:v>0.26508795390580731</c:v>
                </c:pt>
                <c:pt idx="9078">
                  <c:v>0.26515888539547761</c:v>
                </c:pt>
                <c:pt idx="9079">
                  <c:v>0.26555749204313539</c:v>
                </c:pt>
                <c:pt idx="9080">
                  <c:v>0.26571857574127455</c:v>
                </c:pt>
                <c:pt idx="9081">
                  <c:v>0.26574054478327547</c:v>
                </c:pt>
                <c:pt idx="9082">
                  <c:v>0.26594039398674219</c:v>
                </c:pt>
                <c:pt idx="9083">
                  <c:v>0.26599487796182708</c:v>
                </c:pt>
                <c:pt idx="9084">
                  <c:v>0.26603347771677899</c:v>
                </c:pt>
                <c:pt idx="9085">
                  <c:v>0.26606654970452426</c:v>
                </c:pt>
                <c:pt idx="9086">
                  <c:v>0.26606702508046109</c:v>
                </c:pt>
                <c:pt idx="9087">
                  <c:v>0.26615824648842978</c:v>
                </c:pt>
                <c:pt idx="9088">
                  <c:v>0.26631563777817102</c:v>
                </c:pt>
                <c:pt idx="9089">
                  <c:v>0.2663883455274767</c:v>
                </c:pt>
                <c:pt idx="9090">
                  <c:v>0.26673849072767952</c:v>
                </c:pt>
                <c:pt idx="9091">
                  <c:v>0.26679853858203795</c:v>
                </c:pt>
                <c:pt idx="9092">
                  <c:v>0.26693537759925556</c:v>
                </c:pt>
                <c:pt idx="9093">
                  <c:v>0.26706808054912123</c:v>
                </c:pt>
                <c:pt idx="9094">
                  <c:v>0.26728209899899036</c:v>
                </c:pt>
                <c:pt idx="9095">
                  <c:v>0.26738765551782206</c:v>
                </c:pt>
                <c:pt idx="9096">
                  <c:v>0.26774443328933173</c:v>
                </c:pt>
                <c:pt idx="9097">
                  <c:v>0.26794203117407633</c:v>
                </c:pt>
                <c:pt idx="9098">
                  <c:v>0.26798174070955838</c:v>
                </c:pt>
                <c:pt idx="9099">
                  <c:v>0.26805925990446355</c:v>
                </c:pt>
                <c:pt idx="9100">
                  <c:v>0.26813791062205716</c:v>
                </c:pt>
                <c:pt idx="9101">
                  <c:v>0.2684052052568795</c:v>
                </c:pt>
                <c:pt idx="9102">
                  <c:v>0.26865880054746705</c:v>
                </c:pt>
                <c:pt idx="9103">
                  <c:v>0.26868670992638344</c:v>
                </c:pt>
                <c:pt idx="9104">
                  <c:v>0.26879843708941586</c:v>
                </c:pt>
                <c:pt idx="9105">
                  <c:v>0.26897736139834127</c:v>
                </c:pt>
                <c:pt idx="9106">
                  <c:v>0.26905045461198251</c:v>
                </c:pt>
                <c:pt idx="9107">
                  <c:v>0.26912379278427068</c:v>
                </c:pt>
                <c:pt idx="9108">
                  <c:v>0.26916878080653928</c:v>
                </c:pt>
                <c:pt idx="9109">
                  <c:v>0.26924553041837607</c:v>
                </c:pt>
                <c:pt idx="9110">
                  <c:v>0.26927893552480553</c:v>
                </c:pt>
                <c:pt idx="9111">
                  <c:v>0.26948262497039277</c:v>
                </c:pt>
                <c:pt idx="9112">
                  <c:v>0.26948679014876564</c:v>
                </c:pt>
                <c:pt idx="9113">
                  <c:v>0.26958317793909004</c:v>
                </c:pt>
                <c:pt idx="9114">
                  <c:v>0.26960307302836783</c:v>
                </c:pt>
                <c:pt idx="9115">
                  <c:v>0.26986098363404554</c:v>
                </c:pt>
                <c:pt idx="9116">
                  <c:v>0.27010202591619636</c:v>
                </c:pt>
                <c:pt idx="9117">
                  <c:v>0.27011021653490563</c:v>
                </c:pt>
                <c:pt idx="9118">
                  <c:v>0.27050050141442883</c:v>
                </c:pt>
                <c:pt idx="9119">
                  <c:v>0.27064988574313609</c:v>
                </c:pt>
                <c:pt idx="9120">
                  <c:v>0.27067426350132906</c:v>
                </c:pt>
                <c:pt idx="9121">
                  <c:v>0.27086019731611266</c:v>
                </c:pt>
                <c:pt idx="9122">
                  <c:v>0.27093472890360193</c:v>
                </c:pt>
                <c:pt idx="9123">
                  <c:v>0.27149691328960168</c:v>
                </c:pt>
                <c:pt idx="9124">
                  <c:v>0.27152160873161391</c:v>
                </c:pt>
                <c:pt idx="9125">
                  <c:v>0.27172061072876796</c:v>
                </c:pt>
                <c:pt idx="9126">
                  <c:v>0.27197180159220258</c:v>
                </c:pt>
                <c:pt idx="9127">
                  <c:v>0.27208688085902155</c:v>
                </c:pt>
                <c:pt idx="9128">
                  <c:v>0.27225956360912273</c:v>
                </c:pt>
                <c:pt idx="9129">
                  <c:v>0.27228300075835055</c:v>
                </c:pt>
                <c:pt idx="9130">
                  <c:v>0.27229194267151469</c:v>
                </c:pt>
                <c:pt idx="9131">
                  <c:v>0.27253479507800771</c:v>
                </c:pt>
                <c:pt idx="9132">
                  <c:v>0.2726165713091171</c:v>
                </c:pt>
                <c:pt idx="9133">
                  <c:v>0.27271999583103423</c:v>
                </c:pt>
                <c:pt idx="9134">
                  <c:v>0.27285824605018205</c:v>
                </c:pt>
                <c:pt idx="9135">
                  <c:v>0.27301685369308881</c:v>
                </c:pt>
                <c:pt idx="9136">
                  <c:v>0.27314715980081927</c:v>
                </c:pt>
                <c:pt idx="9137">
                  <c:v>0.27334167198398984</c:v>
                </c:pt>
                <c:pt idx="9138">
                  <c:v>0.27339633202599023</c:v>
                </c:pt>
                <c:pt idx="9139">
                  <c:v>0.2734669148915374</c:v>
                </c:pt>
                <c:pt idx="9140">
                  <c:v>0.27359137104001308</c:v>
                </c:pt>
                <c:pt idx="9141">
                  <c:v>0.27371403066544375</c:v>
                </c:pt>
                <c:pt idx="9142">
                  <c:v>0.27381642886734081</c:v>
                </c:pt>
                <c:pt idx="9143">
                  <c:v>0.2738677239596734</c:v>
                </c:pt>
                <c:pt idx="9144">
                  <c:v>0.27429993091526694</c:v>
                </c:pt>
                <c:pt idx="9145">
                  <c:v>0.27441329961497818</c:v>
                </c:pt>
                <c:pt idx="9146">
                  <c:v>0.2744267963482856</c:v>
                </c:pt>
                <c:pt idx="9147">
                  <c:v>0.27450554897250812</c:v>
                </c:pt>
                <c:pt idx="9148">
                  <c:v>0.27466561609667228</c:v>
                </c:pt>
                <c:pt idx="9149">
                  <c:v>0.27477739857253258</c:v>
                </c:pt>
                <c:pt idx="9150">
                  <c:v>0.27510152798126053</c:v>
                </c:pt>
                <c:pt idx="9151">
                  <c:v>0.27531638457770136</c:v>
                </c:pt>
                <c:pt idx="9152">
                  <c:v>0.27592463880822127</c:v>
                </c:pt>
                <c:pt idx="9153">
                  <c:v>0.27627812915944849</c:v>
                </c:pt>
                <c:pt idx="9154">
                  <c:v>0.27643498307343473</c:v>
                </c:pt>
                <c:pt idx="9155">
                  <c:v>0.27650642942579795</c:v>
                </c:pt>
                <c:pt idx="9156">
                  <c:v>0.27651630886362732</c:v>
                </c:pt>
                <c:pt idx="9157">
                  <c:v>0.27663257661712803</c:v>
                </c:pt>
                <c:pt idx="9158">
                  <c:v>0.2767000786682936</c:v>
                </c:pt>
                <c:pt idx="9159">
                  <c:v>0.27684214548196162</c:v>
                </c:pt>
                <c:pt idx="9160">
                  <c:v>0.2771222421065147</c:v>
                </c:pt>
                <c:pt idx="9161">
                  <c:v>0.27731319990697134</c:v>
                </c:pt>
                <c:pt idx="9162">
                  <c:v>0.27735270387575484</c:v>
                </c:pt>
                <c:pt idx="9163">
                  <c:v>0.27756281456555154</c:v>
                </c:pt>
                <c:pt idx="9164">
                  <c:v>0.27760251271086145</c:v>
                </c:pt>
                <c:pt idx="9165">
                  <c:v>0.27762833276530552</c:v>
                </c:pt>
                <c:pt idx="9166">
                  <c:v>0.27764827231704792</c:v>
                </c:pt>
                <c:pt idx="9167">
                  <c:v>0.27782558562469295</c:v>
                </c:pt>
                <c:pt idx="9168">
                  <c:v>0.27786423978692532</c:v>
                </c:pt>
                <c:pt idx="9169">
                  <c:v>0.27787772184505233</c:v>
                </c:pt>
                <c:pt idx="9170">
                  <c:v>0.2778965930259607</c:v>
                </c:pt>
                <c:pt idx="9171">
                  <c:v>0.27819768583573579</c:v>
                </c:pt>
                <c:pt idx="9172">
                  <c:v>0.27847027684461567</c:v>
                </c:pt>
                <c:pt idx="9173">
                  <c:v>0.27879777491541624</c:v>
                </c:pt>
                <c:pt idx="9174">
                  <c:v>0.27903539054151305</c:v>
                </c:pt>
                <c:pt idx="9175">
                  <c:v>0.27912832612804128</c:v>
                </c:pt>
                <c:pt idx="9176">
                  <c:v>0.27920552165490053</c:v>
                </c:pt>
                <c:pt idx="9177">
                  <c:v>0.27923302181153997</c:v>
                </c:pt>
                <c:pt idx="9178">
                  <c:v>0.27942468978490576</c:v>
                </c:pt>
                <c:pt idx="9179">
                  <c:v>0.27960788837059725</c:v>
                </c:pt>
                <c:pt idx="9180">
                  <c:v>0.27968080893500757</c:v>
                </c:pt>
                <c:pt idx="9181">
                  <c:v>0.27973065186456214</c:v>
                </c:pt>
                <c:pt idx="9182">
                  <c:v>0.27981311442047518</c:v>
                </c:pt>
                <c:pt idx="9183">
                  <c:v>0.27985612601341381</c:v>
                </c:pt>
                <c:pt idx="9184">
                  <c:v>0.2801971760526103</c:v>
                </c:pt>
                <c:pt idx="9185">
                  <c:v>0.28036519443364094</c:v>
                </c:pt>
                <c:pt idx="9186">
                  <c:v>0.28045451375420827</c:v>
                </c:pt>
                <c:pt idx="9187">
                  <c:v>0.28049058093208479</c:v>
                </c:pt>
                <c:pt idx="9188">
                  <c:v>0.28068617807284757</c:v>
                </c:pt>
                <c:pt idx="9189">
                  <c:v>0.2807011966152162</c:v>
                </c:pt>
                <c:pt idx="9190">
                  <c:v>0.28071196758233197</c:v>
                </c:pt>
                <c:pt idx="9191">
                  <c:v>0.28074047649217926</c:v>
                </c:pt>
                <c:pt idx="9192">
                  <c:v>0.28086081226180659</c:v>
                </c:pt>
                <c:pt idx="9193">
                  <c:v>0.28092516373793508</c:v>
                </c:pt>
                <c:pt idx="9194">
                  <c:v>0.2812437653320552</c:v>
                </c:pt>
                <c:pt idx="9195">
                  <c:v>0.28126913271347243</c:v>
                </c:pt>
                <c:pt idx="9196">
                  <c:v>0.28165131137909594</c:v>
                </c:pt>
                <c:pt idx="9197">
                  <c:v>0.28177625172127407</c:v>
                </c:pt>
                <c:pt idx="9198">
                  <c:v>0.28203301773860723</c:v>
                </c:pt>
                <c:pt idx="9199">
                  <c:v>0.28205148793281309</c:v>
                </c:pt>
                <c:pt idx="9200">
                  <c:v>0.28238947957713711</c:v>
                </c:pt>
                <c:pt idx="9201">
                  <c:v>0.28245892629863523</c:v>
                </c:pt>
                <c:pt idx="9202">
                  <c:v>0.28255621743273962</c:v>
                </c:pt>
                <c:pt idx="9203">
                  <c:v>0.28273959942936999</c:v>
                </c:pt>
                <c:pt idx="9204">
                  <c:v>0.28274357759507729</c:v>
                </c:pt>
                <c:pt idx="9205">
                  <c:v>0.28279135146605094</c:v>
                </c:pt>
                <c:pt idx="9206">
                  <c:v>0.28286768332429313</c:v>
                </c:pt>
                <c:pt idx="9207">
                  <c:v>0.28320481298842348</c:v>
                </c:pt>
                <c:pt idx="9208">
                  <c:v>0.28343230940063568</c:v>
                </c:pt>
                <c:pt idx="9209">
                  <c:v>0.28348288628174512</c:v>
                </c:pt>
                <c:pt idx="9210">
                  <c:v>0.28384267389768003</c:v>
                </c:pt>
                <c:pt idx="9211">
                  <c:v>0.28386637075602894</c:v>
                </c:pt>
                <c:pt idx="9212">
                  <c:v>0.2841742426778322</c:v>
                </c:pt>
                <c:pt idx="9213">
                  <c:v>0.28425032251142146</c:v>
                </c:pt>
                <c:pt idx="9214">
                  <c:v>0.2843036937706267</c:v>
                </c:pt>
                <c:pt idx="9215">
                  <c:v>0.28433467558666092</c:v>
                </c:pt>
                <c:pt idx="9216">
                  <c:v>0.28434334943296657</c:v>
                </c:pt>
                <c:pt idx="9217">
                  <c:v>0.28469290477867593</c:v>
                </c:pt>
                <c:pt idx="9218">
                  <c:v>0.28481191042718335</c:v>
                </c:pt>
                <c:pt idx="9219">
                  <c:v>0.28481850007101905</c:v>
                </c:pt>
                <c:pt idx="9220">
                  <c:v>0.28488253694207333</c:v>
                </c:pt>
                <c:pt idx="9221">
                  <c:v>0.28509521508533342</c:v>
                </c:pt>
                <c:pt idx="9222">
                  <c:v>0.28513146797543021</c:v>
                </c:pt>
                <c:pt idx="9223">
                  <c:v>0.28516236586515742</c:v>
                </c:pt>
                <c:pt idx="9224">
                  <c:v>0.28538354513678965</c:v>
                </c:pt>
                <c:pt idx="9225">
                  <c:v>0.28550403731248886</c:v>
                </c:pt>
                <c:pt idx="9226">
                  <c:v>0.28560325305614254</c:v>
                </c:pt>
                <c:pt idx="9227">
                  <c:v>0.28568296562707918</c:v>
                </c:pt>
                <c:pt idx="9228">
                  <c:v>0.28573547166162783</c:v>
                </c:pt>
                <c:pt idx="9229">
                  <c:v>0.2857884039691343</c:v>
                </c:pt>
                <c:pt idx="9230">
                  <c:v>0.28615191035698406</c:v>
                </c:pt>
                <c:pt idx="9231">
                  <c:v>0.28616708597216878</c:v>
                </c:pt>
                <c:pt idx="9232">
                  <c:v>0.28634658609163166</c:v>
                </c:pt>
                <c:pt idx="9233">
                  <c:v>0.28648937292118482</c:v>
                </c:pt>
                <c:pt idx="9234">
                  <c:v>0.28656013542328762</c:v>
                </c:pt>
                <c:pt idx="9235">
                  <c:v>0.28679720082286964</c:v>
                </c:pt>
                <c:pt idx="9236">
                  <c:v>0.28694465378178013</c:v>
                </c:pt>
                <c:pt idx="9237">
                  <c:v>0.28697506056098954</c:v>
                </c:pt>
                <c:pt idx="9238">
                  <c:v>0.28706589888586653</c:v>
                </c:pt>
                <c:pt idx="9239">
                  <c:v>0.28709962565449332</c:v>
                </c:pt>
                <c:pt idx="9240">
                  <c:v>0.28710219168193052</c:v>
                </c:pt>
                <c:pt idx="9241">
                  <c:v>0.28767019932109594</c:v>
                </c:pt>
                <c:pt idx="9242">
                  <c:v>0.28770517992330769</c:v>
                </c:pt>
                <c:pt idx="9243">
                  <c:v>0.28794638075070456</c:v>
                </c:pt>
                <c:pt idx="9244">
                  <c:v>0.28800209876054916</c:v>
                </c:pt>
                <c:pt idx="9245">
                  <c:v>0.2884023306530723</c:v>
                </c:pt>
                <c:pt idx="9246">
                  <c:v>0.28841965739412978</c:v>
                </c:pt>
                <c:pt idx="9247">
                  <c:v>0.28865457220733703</c:v>
                </c:pt>
                <c:pt idx="9248">
                  <c:v>0.28888362097025233</c:v>
                </c:pt>
                <c:pt idx="9249">
                  <c:v>0.28897060466507174</c:v>
                </c:pt>
                <c:pt idx="9250">
                  <c:v>0.28975084848254573</c:v>
                </c:pt>
                <c:pt idx="9251">
                  <c:v>0.28979168939702782</c:v>
                </c:pt>
                <c:pt idx="9252">
                  <c:v>0.28979631609649203</c:v>
                </c:pt>
                <c:pt idx="9253">
                  <c:v>0.28980700517502633</c:v>
                </c:pt>
                <c:pt idx="9254">
                  <c:v>0.29002643246607795</c:v>
                </c:pt>
                <c:pt idx="9255">
                  <c:v>0.29005540951480335</c:v>
                </c:pt>
                <c:pt idx="9256">
                  <c:v>0.29021964441019632</c:v>
                </c:pt>
                <c:pt idx="9257">
                  <c:v>0.29055348510614221</c:v>
                </c:pt>
                <c:pt idx="9258">
                  <c:v>0.29061051931773885</c:v>
                </c:pt>
                <c:pt idx="9259">
                  <c:v>0.29062889905380129</c:v>
                </c:pt>
                <c:pt idx="9260">
                  <c:v>0.29093045081192725</c:v>
                </c:pt>
                <c:pt idx="9261">
                  <c:v>0.29098393231501185</c:v>
                </c:pt>
                <c:pt idx="9262">
                  <c:v>0.29110388125367681</c:v>
                </c:pt>
                <c:pt idx="9263">
                  <c:v>0.29119195887942162</c:v>
                </c:pt>
                <c:pt idx="9264">
                  <c:v>0.29133331904690651</c:v>
                </c:pt>
                <c:pt idx="9265">
                  <c:v>0.29147397365026007</c:v>
                </c:pt>
                <c:pt idx="9266">
                  <c:v>0.29152553304764806</c:v>
                </c:pt>
                <c:pt idx="9267">
                  <c:v>0.29180204144748467</c:v>
                </c:pt>
                <c:pt idx="9268">
                  <c:v>0.29213149903986024</c:v>
                </c:pt>
                <c:pt idx="9269">
                  <c:v>0.29219814472212646</c:v>
                </c:pt>
                <c:pt idx="9270">
                  <c:v>0.2930720236127704</c:v>
                </c:pt>
                <c:pt idx="9271">
                  <c:v>0.29311259568578163</c:v>
                </c:pt>
                <c:pt idx="9272">
                  <c:v>0.29328589465111565</c:v>
                </c:pt>
                <c:pt idx="9273">
                  <c:v>0.29395362717904283</c:v>
                </c:pt>
                <c:pt idx="9274">
                  <c:v>0.29395813504452351</c:v>
                </c:pt>
                <c:pt idx="9275">
                  <c:v>0.29417819252361976</c:v>
                </c:pt>
                <c:pt idx="9276">
                  <c:v>0.29448545273030358</c:v>
                </c:pt>
                <c:pt idx="9277">
                  <c:v>0.29491757779700123</c:v>
                </c:pt>
                <c:pt idx="9278">
                  <c:v>0.29511445359986999</c:v>
                </c:pt>
                <c:pt idx="9279">
                  <c:v>0.29512399429819558</c:v>
                </c:pt>
                <c:pt idx="9280">
                  <c:v>0.29525888847830739</c:v>
                </c:pt>
                <c:pt idx="9281">
                  <c:v>0.29534394044399881</c:v>
                </c:pt>
                <c:pt idx="9282">
                  <c:v>0.29630317278326279</c:v>
                </c:pt>
                <c:pt idx="9283">
                  <c:v>0.29640326451021526</c:v>
                </c:pt>
                <c:pt idx="9284">
                  <c:v>0.29660097234964611</c:v>
                </c:pt>
                <c:pt idx="9285">
                  <c:v>0.29691352965857454</c:v>
                </c:pt>
                <c:pt idx="9286">
                  <c:v>0.29713232952516311</c:v>
                </c:pt>
                <c:pt idx="9287">
                  <c:v>0.29765121690947138</c:v>
                </c:pt>
                <c:pt idx="9288">
                  <c:v>0.29783363023024556</c:v>
                </c:pt>
                <c:pt idx="9289">
                  <c:v>0.2978528767184665</c:v>
                </c:pt>
                <c:pt idx="9290">
                  <c:v>0.29794147535923687</c:v>
                </c:pt>
                <c:pt idx="9291">
                  <c:v>0.29883160477162618</c:v>
                </c:pt>
                <c:pt idx="9292">
                  <c:v>0.29901618034903388</c:v>
                </c:pt>
                <c:pt idx="9293">
                  <c:v>0.29901825242110691</c:v>
                </c:pt>
                <c:pt idx="9294">
                  <c:v>0.29909558047219442</c:v>
                </c:pt>
                <c:pt idx="9295">
                  <c:v>0.29920896022652865</c:v>
                </c:pt>
                <c:pt idx="9296">
                  <c:v>0.29923386556419063</c:v>
                </c:pt>
                <c:pt idx="9297">
                  <c:v>0.30043983742579106</c:v>
                </c:pt>
                <c:pt idx="9298">
                  <c:v>0.30053939719345402</c:v>
                </c:pt>
                <c:pt idx="9299">
                  <c:v>0.30110960109709084</c:v>
                </c:pt>
                <c:pt idx="9300">
                  <c:v>0.30162603041492186</c:v>
                </c:pt>
                <c:pt idx="9301">
                  <c:v>0.30167896258902682</c:v>
                </c:pt>
                <c:pt idx="9302">
                  <c:v>0.30176393680085201</c:v>
                </c:pt>
                <c:pt idx="9303">
                  <c:v>0.30185708495240626</c:v>
                </c:pt>
                <c:pt idx="9304">
                  <c:v>0.30246191459258198</c:v>
                </c:pt>
                <c:pt idx="9305">
                  <c:v>0.3026759828416834</c:v>
                </c:pt>
                <c:pt idx="9306">
                  <c:v>0.30297075435661269</c:v>
                </c:pt>
                <c:pt idx="9307">
                  <c:v>0.30304701032507464</c:v>
                </c:pt>
                <c:pt idx="9308">
                  <c:v>0.30310902342131296</c:v>
                </c:pt>
                <c:pt idx="9309">
                  <c:v>0.30335150564002222</c:v>
                </c:pt>
                <c:pt idx="9310">
                  <c:v>0.3035889068868165</c:v>
                </c:pt>
                <c:pt idx="9311">
                  <c:v>0.30406420030227577</c:v>
                </c:pt>
                <c:pt idx="9312">
                  <c:v>0.30417059937459245</c:v>
                </c:pt>
                <c:pt idx="9313">
                  <c:v>0.30434617752054538</c:v>
                </c:pt>
                <c:pt idx="9314">
                  <c:v>0.30465769788305908</c:v>
                </c:pt>
                <c:pt idx="9315">
                  <c:v>0.30500976273774594</c:v>
                </c:pt>
                <c:pt idx="9316">
                  <c:v>0.30501955700796568</c:v>
                </c:pt>
                <c:pt idx="9317">
                  <c:v>0.30525280826002632</c:v>
                </c:pt>
                <c:pt idx="9318">
                  <c:v>0.30549070833822478</c:v>
                </c:pt>
                <c:pt idx="9319">
                  <c:v>0.30561977000730978</c:v>
                </c:pt>
                <c:pt idx="9320">
                  <c:v>0.30593053266352399</c:v>
                </c:pt>
                <c:pt idx="9321">
                  <c:v>0.30607631332141949</c:v>
                </c:pt>
                <c:pt idx="9322">
                  <c:v>0.30623821995819256</c:v>
                </c:pt>
                <c:pt idx="9323">
                  <c:v>0.30644267620475341</c:v>
                </c:pt>
                <c:pt idx="9324">
                  <c:v>0.30646779567605931</c:v>
                </c:pt>
                <c:pt idx="9325">
                  <c:v>0.30685455504770331</c:v>
                </c:pt>
                <c:pt idx="9326">
                  <c:v>0.30694647677042619</c:v>
                </c:pt>
                <c:pt idx="9327">
                  <c:v>0.30707337393596612</c:v>
                </c:pt>
                <c:pt idx="9328">
                  <c:v>0.30712443384708266</c:v>
                </c:pt>
                <c:pt idx="9329">
                  <c:v>0.30713817656385922</c:v>
                </c:pt>
                <c:pt idx="9330">
                  <c:v>0.30739097934321946</c:v>
                </c:pt>
                <c:pt idx="9331">
                  <c:v>0.30740448091695538</c:v>
                </c:pt>
                <c:pt idx="9332">
                  <c:v>0.30745494446471056</c:v>
                </c:pt>
                <c:pt idx="9333">
                  <c:v>0.30770322923456694</c:v>
                </c:pt>
                <c:pt idx="9334">
                  <c:v>0.30784408283182585</c:v>
                </c:pt>
                <c:pt idx="9335">
                  <c:v>0.30785721220482043</c:v>
                </c:pt>
                <c:pt idx="9336">
                  <c:v>0.30816714532597111</c:v>
                </c:pt>
                <c:pt idx="9337">
                  <c:v>0.30840870639291929</c:v>
                </c:pt>
                <c:pt idx="9338">
                  <c:v>0.30844386264942458</c:v>
                </c:pt>
                <c:pt idx="9339">
                  <c:v>0.3089148507151549</c:v>
                </c:pt>
                <c:pt idx="9340">
                  <c:v>0.30908095429729254</c:v>
                </c:pt>
                <c:pt idx="9341">
                  <c:v>0.309107225124575</c:v>
                </c:pt>
                <c:pt idx="9342">
                  <c:v>0.30917793040866948</c:v>
                </c:pt>
                <c:pt idx="9343">
                  <c:v>0.309294225668997</c:v>
                </c:pt>
                <c:pt idx="9344">
                  <c:v>0.30937967147069245</c:v>
                </c:pt>
                <c:pt idx="9345">
                  <c:v>0.30946026121478343</c:v>
                </c:pt>
                <c:pt idx="9346">
                  <c:v>0.31020539363648902</c:v>
                </c:pt>
                <c:pt idx="9347">
                  <c:v>0.31029292456172097</c:v>
                </c:pt>
                <c:pt idx="9348">
                  <c:v>0.31032157653149661</c:v>
                </c:pt>
                <c:pt idx="9349">
                  <c:v>0.31043739650587776</c:v>
                </c:pt>
                <c:pt idx="9350">
                  <c:v>0.31074975189601006</c:v>
                </c:pt>
                <c:pt idx="9351">
                  <c:v>0.31091052944867159</c:v>
                </c:pt>
                <c:pt idx="9352">
                  <c:v>0.31133893217309527</c:v>
                </c:pt>
                <c:pt idx="9353">
                  <c:v>0.31136925529438542</c:v>
                </c:pt>
                <c:pt idx="9354">
                  <c:v>0.31151468812099292</c:v>
                </c:pt>
                <c:pt idx="9355">
                  <c:v>0.31154210689379935</c:v>
                </c:pt>
                <c:pt idx="9356">
                  <c:v>0.31155271327729683</c:v>
                </c:pt>
                <c:pt idx="9357">
                  <c:v>0.31161434489451922</c:v>
                </c:pt>
                <c:pt idx="9358">
                  <c:v>0.31163231550588955</c:v>
                </c:pt>
                <c:pt idx="9359">
                  <c:v>0.31164107519945938</c:v>
                </c:pt>
                <c:pt idx="9360">
                  <c:v>0.31186396672596395</c:v>
                </c:pt>
                <c:pt idx="9361">
                  <c:v>0.31207186881746729</c:v>
                </c:pt>
                <c:pt idx="9362">
                  <c:v>0.31224640831964234</c:v>
                </c:pt>
                <c:pt idx="9363">
                  <c:v>0.31230246206392076</c:v>
                </c:pt>
                <c:pt idx="9364">
                  <c:v>0.31265802318969071</c:v>
                </c:pt>
                <c:pt idx="9365">
                  <c:v>0.31285144496486761</c:v>
                </c:pt>
                <c:pt idx="9366">
                  <c:v>0.31351195213808492</c:v>
                </c:pt>
                <c:pt idx="9367">
                  <c:v>0.31382076296034889</c:v>
                </c:pt>
                <c:pt idx="9368">
                  <c:v>0.31416859071639269</c:v>
                </c:pt>
                <c:pt idx="9369">
                  <c:v>0.31470059052647126</c:v>
                </c:pt>
                <c:pt idx="9370">
                  <c:v>0.31472147998667421</c:v>
                </c:pt>
                <c:pt idx="9371">
                  <c:v>0.31530889139929541</c:v>
                </c:pt>
                <c:pt idx="9372">
                  <c:v>0.31542309987949624</c:v>
                </c:pt>
                <c:pt idx="9373">
                  <c:v>0.31549889373353457</c:v>
                </c:pt>
                <c:pt idx="9374">
                  <c:v>0.31566264417800882</c:v>
                </c:pt>
                <c:pt idx="9375">
                  <c:v>0.31578744596342045</c:v>
                </c:pt>
                <c:pt idx="9376">
                  <c:v>0.31579820672266146</c:v>
                </c:pt>
                <c:pt idx="9377">
                  <c:v>0.31602786338583511</c:v>
                </c:pt>
                <c:pt idx="9378">
                  <c:v>0.31646469973488123</c:v>
                </c:pt>
                <c:pt idx="9379">
                  <c:v>0.31657615292137975</c:v>
                </c:pt>
                <c:pt idx="9380">
                  <c:v>0.31664103078439632</c:v>
                </c:pt>
                <c:pt idx="9381">
                  <c:v>0.31665708271677695</c:v>
                </c:pt>
                <c:pt idx="9382">
                  <c:v>0.31700051183043754</c:v>
                </c:pt>
                <c:pt idx="9383">
                  <c:v>0.31720803624844596</c:v>
                </c:pt>
                <c:pt idx="9384">
                  <c:v>0.31804055238221984</c:v>
                </c:pt>
                <c:pt idx="9385">
                  <c:v>0.31828430055289747</c:v>
                </c:pt>
                <c:pt idx="9386">
                  <c:v>0.31836251625091871</c:v>
                </c:pt>
                <c:pt idx="9387">
                  <c:v>0.31837949299481805</c:v>
                </c:pt>
                <c:pt idx="9388">
                  <c:v>0.31874279312378628</c:v>
                </c:pt>
                <c:pt idx="9389">
                  <c:v>0.31904448667194329</c:v>
                </c:pt>
                <c:pt idx="9390">
                  <c:v>0.31908662928378817</c:v>
                </c:pt>
                <c:pt idx="9391">
                  <c:v>0.31924559622995163</c:v>
                </c:pt>
                <c:pt idx="9392">
                  <c:v>0.3194570100768821</c:v>
                </c:pt>
                <c:pt idx="9393">
                  <c:v>0.31987434478315246</c:v>
                </c:pt>
                <c:pt idx="9394">
                  <c:v>0.31988468364210654</c:v>
                </c:pt>
                <c:pt idx="9395">
                  <c:v>0.31994747992726147</c:v>
                </c:pt>
                <c:pt idx="9396">
                  <c:v>0.32039571673116618</c:v>
                </c:pt>
                <c:pt idx="9397">
                  <c:v>0.3204305649079171</c:v>
                </c:pt>
                <c:pt idx="9398">
                  <c:v>0.32049952134838122</c:v>
                </c:pt>
                <c:pt idx="9399">
                  <c:v>0.32100335613608388</c:v>
                </c:pt>
                <c:pt idx="9400">
                  <c:v>0.32198643972402419</c:v>
                </c:pt>
                <c:pt idx="9401">
                  <c:v>0.32215817222881005</c:v>
                </c:pt>
                <c:pt idx="9402">
                  <c:v>0.32250258046429536</c:v>
                </c:pt>
                <c:pt idx="9403">
                  <c:v>0.32267279218346223</c:v>
                </c:pt>
                <c:pt idx="9404">
                  <c:v>0.32275015379936178</c:v>
                </c:pt>
                <c:pt idx="9405">
                  <c:v>0.32303928569837548</c:v>
                </c:pt>
                <c:pt idx="9406">
                  <c:v>0.32315011860332099</c:v>
                </c:pt>
                <c:pt idx="9407">
                  <c:v>0.32319240824172546</c:v>
                </c:pt>
                <c:pt idx="9408">
                  <c:v>0.32320367195411537</c:v>
                </c:pt>
                <c:pt idx="9409">
                  <c:v>0.32370741971313932</c:v>
                </c:pt>
                <c:pt idx="9410">
                  <c:v>0.32392847756763365</c:v>
                </c:pt>
                <c:pt idx="9411">
                  <c:v>0.32404358607430828</c:v>
                </c:pt>
                <c:pt idx="9412">
                  <c:v>0.32421464006377088</c:v>
                </c:pt>
                <c:pt idx="9413">
                  <c:v>0.32438497108825448</c:v>
                </c:pt>
                <c:pt idx="9414">
                  <c:v>0.32442716373238412</c:v>
                </c:pt>
                <c:pt idx="9415">
                  <c:v>0.32470146072845352</c:v>
                </c:pt>
                <c:pt idx="9416">
                  <c:v>0.32620254048514719</c:v>
                </c:pt>
                <c:pt idx="9417">
                  <c:v>0.32622704847096529</c:v>
                </c:pt>
                <c:pt idx="9418">
                  <c:v>0.32647995925489681</c:v>
                </c:pt>
                <c:pt idx="9419">
                  <c:v>0.32658333267880524</c:v>
                </c:pt>
                <c:pt idx="9420">
                  <c:v>0.32671275254535059</c:v>
                </c:pt>
                <c:pt idx="9421">
                  <c:v>0.32801744825878387</c:v>
                </c:pt>
                <c:pt idx="9422">
                  <c:v>0.32826517326286564</c:v>
                </c:pt>
                <c:pt idx="9423">
                  <c:v>0.32840645676337399</c:v>
                </c:pt>
                <c:pt idx="9424">
                  <c:v>0.32893274716525567</c:v>
                </c:pt>
                <c:pt idx="9425">
                  <c:v>0.32934866396517193</c:v>
                </c:pt>
                <c:pt idx="9426">
                  <c:v>0.32939645953737995</c:v>
                </c:pt>
                <c:pt idx="9427">
                  <c:v>0.3295695773991183</c:v>
                </c:pt>
                <c:pt idx="9428">
                  <c:v>0.33026965382586182</c:v>
                </c:pt>
                <c:pt idx="9429">
                  <c:v>0.33060373255453279</c:v>
                </c:pt>
                <c:pt idx="9430">
                  <c:v>0.3311002863623087</c:v>
                </c:pt>
                <c:pt idx="9431">
                  <c:v>0.33122818666975173</c:v>
                </c:pt>
                <c:pt idx="9432">
                  <c:v>0.33137336104277049</c:v>
                </c:pt>
                <c:pt idx="9433">
                  <c:v>0.33153596010477204</c:v>
                </c:pt>
                <c:pt idx="9434">
                  <c:v>0.33155694705981897</c:v>
                </c:pt>
                <c:pt idx="9435">
                  <c:v>0.3319654007363122</c:v>
                </c:pt>
                <c:pt idx="9436">
                  <c:v>0.33261047820098888</c:v>
                </c:pt>
                <c:pt idx="9437">
                  <c:v>0.33329030476210852</c:v>
                </c:pt>
                <c:pt idx="9438">
                  <c:v>0.33402686522065683</c:v>
                </c:pt>
                <c:pt idx="9439">
                  <c:v>0.3344193038802421</c:v>
                </c:pt>
                <c:pt idx="9440">
                  <c:v>0.3347862832802353</c:v>
                </c:pt>
                <c:pt idx="9441">
                  <c:v>0.33508387960306951</c:v>
                </c:pt>
                <c:pt idx="9442">
                  <c:v>0.3351144639407353</c:v>
                </c:pt>
                <c:pt idx="9443">
                  <c:v>0.33519113915588394</c:v>
                </c:pt>
                <c:pt idx="9444">
                  <c:v>0.33521727395118073</c:v>
                </c:pt>
                <c:pt idx="9445">
                  <c:v>0.33554105822273361</c:v>
                </c:pt>
                <c:pt idx="9446">
                  <c:v>0.33596723005786799</c:v>
                </c:pt>
                <c:pt idx="9447">
                  <c:v>0.33617663901939809</c:v>
                </c:pt>
                <c:pt idx="9448">
                  <c:v>0.33633758866113306</c:v>
                </c:pt>
                <c:pt idx="9449">
                  <c:v>0.33648527846718945</c:v>
                </c:pt>
                <c:pt idx="9450">
                  <c:v>0.33659404979600382</c:v>
                </c:pt>
                <c:pt idx="9451">
                  <c:v>0.33696814521570606</c:v>
                </c:pt>
                <c:pt idx="9452">
                  <c:v>0.33705014382164866</c:v>
                </c:pt>
                <c:pt idx="9453">
                  <c:v>0.33709282811086894</c:v>
                </c:pt>
                <c:pt idx="9454">
                  <c:v>0.33844062040527567</c:v>
                </c:pt>
                <c:pt idx="9455">
                  <c:v>0.33845542232690273</c:v>
                </c:pt>
                <c:pt idx="9456">
                  <c:v>0.33856793731586032</c:v>
                </c:pt>
                <c:pt idx="9457">
                  <c:v>0.33933046217144991</c:v>
                </c:pt>
                <c:pt idx="9458">
                  <c:v>0.33934418562037405</c:v>
                </c:pt>
                <c:pt idx="9459">
                  <c:v>0.33973886450063895</c:v>
                </c:pt>
                <c:pt idx="9460">
                  <c:v>0.34064008560348746</c:v>
                </c:pt>
                <c:pt idx="9461">
                  <c:v>0.34071087234154507</c:v>
                </c:pt>
                <c:pt idx="9462">
                  <c:v>0.34183680166247155</c:v>
                </c:pt>
                <c:pt idx="9463">
                  <c:v>0.34187220996066592</c:v>
                </c:pt>
                <c:pt idx="9464">
                  <c:v>0.34210962385303434</c:v>
                </c:pt>
                <c:pt idx="9465">
                  <c:v>0.34212456059399377</c:v>
                </c:pt>
                <c:pt idx="9466">
                  <c:v>0.34281286876998562</c:v>
                </c:pt>
                <c:pt idx="9467">
                  <c:v>0.3428915470187226</c:v>
                </c:pt>
                <c:pt idx="9468">
                  <c:v>0.34334608372660114</c:v>
                </c:pt>
                <c:pt idx="9469">
                  <c:v>0.34367533558785857</c:v>
                </c:pt>
                <c:pt idx="9470">
                  <c:v>0.34388757021613436</c:v>
                </c:pt>
                <c:pt idx="9471">
                  <c:v>0.34399593816684648</c:v>
                </c:pt>
                <c:pt idx="9472">
                  <c:v>0.34452649965598581</c:v>
                </c:pt>
                <c:pt idx="9473">
                  <c:v>0.34539739318232066</c:v>
                </c:pt>
                <c:pt idx="9474">
                  <c:v>0.34634213956401383</c:v>
                </c:pt>
                <c:pt idx="9475">
                  <c:v>0.34657987378097488</c:v>
                </c:pt>
                <c:pt idx="9476">
                  <c:v>0.34668383486504539</c:v>
                </c:pt>
                <c:pt idx="9477">
                  <c:v>0.3467213954698567</c:v>
                </c:pt>
                <c:pt idx="9478">
                  <c:v>0.34672535273900729</c:v>
                </c:pt>
                <c:pt idx="9479">
                  <c:v>0.34707118065241893</c:v>
                </c:pt>
                <c:pt idx="9480">
                  <c:v>0.34715315716477324</c:v>
                </c:pt>
                <c:pt idx="9481">
                  <c:v>0.34723504679815664</c:v>
                </c:pt>
                <c:pt idx="9482">
                  <c:v>0.34724062546578205</c:v>
                </c:pt>
                <c:pt idx="9483">
                  <c:v>0.34782369677033209</c:v>
                </c:pt>
                <c:pt idx="9484">
                  <c:v>0.34813098136248333</c:v>
                </c:pt>
                <c:pt idx="9485">
                  <c:v>0.34824350047137131</c:v>
                </c:pt>
                <c:pt idx="9486">
                  <c:v>0.34828615215558023</c:v>
                </c:pt>
                <c:pt idx="9487">
                  <c:v>0.34896298300089623</c:v>
                </c:pt>
                <c:pt idx="9488">
                  <c:v>0.35028834596089364</c:v>
                </c:pt>
                <c:pt idx="9489">
                  <c:v>0.35055899706649929</c:v>
                </c:pt>
                <c:pt idx="9490">
                  <c:v>0.35086364705077644</c:v>
                </c:pt>
                <c:pt idx="9491">
                  <c:v>0.35087797196852399</c:v>
                </c:pt>
                <c:pt idx="9492">
                  <c:v>0.35120527150642689</c:v>
                </c:pt>
                <c:pt idx="9493">
                  <c:v>0.35142904837657252</c:v>
                </c:pt>
                <c:pt idx="9494">
                  <c:v>0.35161371078322912</c:v>
                </c:pt>
                <c:pt idx="9495">
                  <c:v>0.35183396885905216</c:v>
                </c:pt>
                <c:pt idx="9496">
                  <c:v>0.35189320035463956</c:v>
                </c:pt>
                <c:pt idx="9497">
                  <c:v>0.35211134082999584</c:v>
                </c:pt>
                <c:pt idx="9498">
                  <c:v>0.35266958048689179</c:v>
                </c:pt>
                <c:pt idx="9499">
                  <c:v>0.35299923990854598</c:v>
                </c:pt>
                <c:pt idx="9500">
                  <c:v>0.35310200259718827</c:v>
                </c:pt>
                <c:pt idx="9501">
                  <c:v>0.35316390971638878</c:v>
                </c:pt>
                <c:pt idx="9502">
                  <c:v>0.35359410008482461</c:v>
                </c:pt>
                <c:pt idx="9503">
                  <c:v>0.35370866699596126</c:v>
                </c:pt>
                <c:pt idx="9504">
                  <c:v>0.35434501630470394</c:v>
                </c:pt>
                <c:pt idx="9505">
                  <c:v>0.35451792273210891</c:v>
                </c:pt>
                <c:pt idx="9506">
                  <c:v>0.35500776907449039</c:v>
                </c:pt>
                <c:pt idx="9507">
                  <c:v>0.35545737967985014</c:v>
                </c:pt>
                <c:pt idx="9508">
                  <c:v>0.35551462033318892</c:v>
                </c:pt>
                <c:pt idx="9509">
                  <c:v>0.35564173375429609</c:v>
                </c:pt>
                <c:pt idx="9510">
                  <c:v>0.35568870283473908</c:v>
                </c:pt>
                <c:pt idx="9511">
                  <c:v>0.35569242112308364</c:v>
                </c:pt>
                <c:pt idx="9512">
                  <c:v>0.35628487040423873</c:v>
                </c:pt>
                <c:pt idx="9513">
                  <c:v>0.35671324727057385</c:v>
                </c:pt>
                <c:pt idx="9514">
                  <c:v>0.35685034705208007</c:v>
                </c:pt>
                <c:pt idx="9515">
                  <c:v>0.35784925690298963</c:v>
                </c:pt>
                <c:pt idx="9516">
                  <c:v>0.35791767905654037</c:v>
                </c:pt>
                <c:pt idx="9517">
                  <c:v>0.35848874683242116</c:v>
                </c:pt>
                <c:pt idx="9518">
                  <c:v>0.35889594611045861</c:v>
                </c:pt>
                <c:pt idx="9519">
                  <c:v>0.35967311966906412</c:v>
                </c:pt>
                <c:pt idx="9520">
                  <c:v>0.3602895803565247</c:v>
                </c:pt>
                <c:pt idx="9521">
                  <c:v>0.36038742438341287</c:v>
                </c:pt>
                <c:pt idx="9522">
                  <c:v>0.36048176437097901</c:v>
                </c:pt>
                <c:pt idx="9523">
                  <c:v>0.36058653216056702</c:v>
                </c:pt>
                <c:pt idx="9524">
                  <c:v>0.36085478413208505</c:v>
                </c:pt>
                <c:pt idx="9525">
                  <c:v>0.3610135339361169</c:v>
                </c:pt>
                <c:pt idx="9526">
                  <c:v>0.36111517157575079</c:v>
                </c:pt>
                <c:pt idx="9527">
                  <c:v>0.36215460189820092</c:v>
                </c:pt>
                <c:pt idx="9528">
                  <c:v>0.3622942839138632</c:v>
                </c:pt>
                <c:pt idx="9529">
                  <c:v>0.36245399826412328</c:v>
                </c:pt>
                <c:pt idx="9530">
                  <c:v>0.36287859143879508</c:v>
                </c:pt>
                <c:pt idx="9531">
                  <c:v>0.36289206564884324</c:v>
                </c:pt>
                <c:pt idx="9532">
                  <c:v>0.36347549514098909</c:v>
                </c:pt>
                <c:pt idx="9533">
                  <c:v>0.36429089771857925</c:v>
                </c:pt>
                <c:pt idx="9534">
                  <c:v>0.36475470851196135</c:v>
                </c:pt>
                <c:pt idx="9535">
                  <c:v>0.36499160456304991</c:v>
                </c:pt>
                <c:pt idx="9536">
                  <c:v>0.36515455148019615</c:v>
                </c:pt>
                <c:pt idx="9537">
                  <c:v>0.36546069219975075</c:v>
                </c:pt>
                <c:pt idx="9538">
                  <c:v>0.36596136761806131</c:v>
                </c:pt>
                <c:pt idx="9539">
                  <c:v>0.36620481810461958</c:v>
                </c:pt>
                <c:pt idx="9540">
                  <c:v>0.36641216719975689</c:v>
                </c:pt>
                <c:pt idx="9541">
                  <c:v>0.36666484612039452</c:v>
                </c:pt>
                <c:pt idx="9542">
                  <c:v>0.36678283896443276</c:v>
                </c:pt>
                <c:pt idx="9543">
                  <c:v>0.36759149706880434</c:v>
                </c:pt>
                <c:pt idx="9544">
                  <c:v>0.36760844053170794</c:v>
                </c:pt>
                <c:pt idx="9545">
                  <c:v>0.36761898251247582</c:v>
                </c:pt>
                <c:pt idx="9546">
                  <c:v>0.3684546115650984</c:v>
                </c:pt>
                <c:pt idx="9547">
                  <c:v>0.36846287939757616</c:v>
                </c:pt>
                <c:pt idx="9548">
                  <c:v>0.36920369109481355</c:v>
                </c:pt>
                <c:pt idx="9549">
                  <c:v>0.36956030108192151</c:v>
                </c:pt>
                <c:pt idx="9550">
                  <c:v>0.36966163834631605</c:v>
                </c:pt>
                <c:pt idx="9551">
                  <c:v>0.36989160035374069</c:v>
                </c:pt>
                <c:pt idx="9552">
                  <c:v>0.37007424761534469</c:v>
                </c:pt>
                <c:pt idx="9553">
                  <c:v>0.37023168999241141</c:v>
                </c:pt>
                <c:pt idx="9554">
                  <c:v>0.37046950838503423</c:v>
                </c:pt>
                <c:pt idx="9555">
                  <c:v>0.37052525138653736</c:v>
                </c:pt>
                <c:pt idx="9556">
                  <c:v>0.37063649153757883</c:v>
                </c:pt>
                <c:pt idx="9557">
                  <c:v>0.37093433607339854</c:v>
                </c:pt>
                <c:pt idx="9558">
                  <c:v>0.37132675143297145</c:v>
                </c:pt>
                <c:pt idx="9559">
                  <c:v>0.37150717022133839</c:v>
                </c:pt>
                <c:pt idx="9560">
                  <c:v>0.37150753249433399</c:v>
                </c:pt>
                <c:pt idx="9561">
                  <c:v>0.3727969424150821</c:v>
                </c:pt>
                <c:pt idx="9562">
                  <c:v>0.3731263574298862</c:v>
                </c:pt>
                <c:pt idx="9563">
                  <c:v>0.37340640912095857</c:v>
                </c:pt>
                <c:pt idx="9564">
                  <c:v>0.37383645448024549</c:v>
                </c:pt>
                <c:pt idx="9565">
                  <c:v>0.37421884322692245</c:v>
                </c:pt>
                <c:pt idx="9566">
                  <c:v>0.37535029170094747</c:v>
                </c:pt>
                <c:pt idx="9567">
                  <c:v>0.37546543180941394</c:v>
                </c:pt>
                <c:pt idx="9568">
                  <c:v>0.37700995525026393</c:v>
                </c:pt>
                <c:pt idx="9569">
                  <c:v>0.3773807060688219</c:v>
                </c:pt>
                <c:pt idx="9570">
                  <c:v>0.37818902968365031</c:v>
                </c:pt>
                <c:pt idx="9571">
                  <c:v>0.3783364488167571</c:v>
                </c:pt>
                <c:pt idx="9572">
                  <c:v>0.37967516617938801</c:v>
                </c:pt>
                <c:pt idx="9573">
                  <c:v>0.3800844127180969</c:v>
                </c:pt>
                <c:pt idx="9574">
                  <c:v>0.38037834348949962</c:v>
                </c:pt>
                <c:pt idx="9575">
                  <c:v>0.38054883083277424</c:v>
                </c:pt>
                <c:pt idx="9576">
                  <c:v>0.38077888289471473</c:v>
                </c:pt>
                <c:pt idx="9577">
                  <c:v>0.38097897421527582</c:v>
                </c:pt>
                <c:pt idx="9578">
                  <c:v>0.38133497229195124</c:v>
                </c:pt>
                <c:pt idx="9579">
                  <c:v>0.38220500132771029</c:v>
                </c:pt>
                <c:pt idx="9580">
                  <c:v>0.38271361468646559</c:v>
                </c:pt>
                <c:pt idx="9581">
                  <c:v>0.3832777197856525</c:v>
                </c:pt>
                <c:pt idx="9582">
                  <c:v>0.38372125893165521</c:v>
                </c:pt>
                <c:pt idx="9583">
                  <c:v>0.38454201090407225</c:v>
                </c:pt>
                <c:pt idx="9584">
                  <c:v>0.38466044316188119</c:v>
                </c:pt>
                <c:pt idx="9585">
                  <c:v>0.38494603421257967</c:v>
                </c:pt>
                <c:pt idx="9586">
                  <c:v>0.38511356786832507</c:v>
                </c:pt>
                <c:pt idx="9587">
                  <c:v>0.3862545379838298</c:v>
                </c:pt>
                <c:pt idx="9588">
                  <c:v>0.38707685210258003</c:v>
                </c:pt>
                <c:pt idx="9589">
                  <c:v>0.38744238554856247</c:v>
                </c:pt>
                <c:pt idx="9590">
                  <c:v>0.38767151344758211</c:v>
                </c:pt>
                <c:pt idx="9591">
                  <c:v>0.38789264128832368</c:v>
                </c:pt>
                <c:pt idx="9592">
                  <c:v>0.3881983256543371</c:v>
                </c:pt>
                <c:pt idx="9593">
                  <c:v>0.38912164171346819</c:v>
                </c:pt>
                <c:pt idx="9594">
                  <c:v>0.3897233164122651</c:v>
                </c:pt>
                <c:pt idx="9595">
                  <c:v>0.39078798370880974</c:v>
                </c:pt>
                <c:pt idx="9596">
                  <c:v>0.39081825937829073</c:v>
                </c:pt>
                <c:pt idx="9597">
                  <c:v>0.39184220314736562</c:v>
                </c:pt>
                <c:pt idx="9598">
                  <c:v>0.39196211415951021</c:v>
                </c:pt>
                <c:pt idx="9599">
                  <c:v>0.39203502946811875</c:v>
                </c:pt>
                <c:pt idx="9600">
                  <c:v>0.39222147498798621</c:v>
                </c:pt>
                <c:pt idx="9601">
                  <c:v>0.39315764409257836</c:v>
                </c:pt>
                <c:pt idx="9602">
                  <c:v>0.39374863469536803</c:v>
                </c:pt>
                <c:pt idx="9603">
                  <c:v>0.39396514134687322</c:v>
                </c:pt>
                <c:pt idx="9604">
                  <c:v>0.39443576381729417</c:v>
                </c:pt>
                <c:pt idx="9605">
                  <c:v>0.39495304717025914</c:v>
                </c:pt>
                <c:pt idx="9606">
                  <c:v>0.39557228421984969</c:v>
                </c:pt>
                <c:pt idx="9607">
                  <c:v>0.39558475642067958</c:v>
                </c:pt>
                <c:pt idx="9608">
                  <c:v>0.39637116879983192</c:v>
                </c:pt>
                <c:pt idx="9609">
                  <c:v>0.39767246795774636</c:v>
                </c:pt>
                <c:pt idx="9610">
                  <c:v>0.39841593953240384</c:v>
                </c:pt>
                <c:pt idx="9611">
                  <c:v>0.39859184400641601</c:v>
                </c:pt>
                <c:pt idx="9612">
                  <c:v>0.39931161253896863</c:v>
                </c:pt>
                <c:pt idx="9613">
                  <c:v>0.39960009274736774</c:v>
                </c:pt>
                <c:pt idx="9614">
                  <c:v>0.39963302746753304</c:v>
                </c:pt>
                <c:pt idx="9615">
                  <c:v>0.39974306505599078</c:v>
                </c:pt>
                <c:pt idx="9616">
                  <c:v>0.40076903176524725</c:v>
                </c:pt>
                <c:pt idx="9617">
                  <c:v>0.40104018209574277</c:v>
                </c:pt>
                <c:pt idx="9618">
                  <c:v>0.40148519898534185</c:v>
                </c:pt>
                <c:pt idx="9619">
                  <c:v>0.40154612121982924</c:v>
                </c:pt>
                <c:pt idx="9620">
                  <c:v>0.4015833437239047</c:v>
                </c:pt>
                <c:pt idx="9621">
                  <c:v>0.40201670968958059</c:v>
                </c:pt>
                <c:pt idx="9622">
                  <c:v>0.40203562990281605</c:v>
                </c:pt>
                <c:pt idx="9623">
                  <c:v>0.40347804406878796</c:v>
                </c:pt>
                <c:pt idx="9624">
                  <c:v>0.4036690908441769</c:v>
                </c:pt>
                <c:pt idx="9625">
                  <c:v>0.40377242324425455</c:v>
                </c:pt>
                <c:pt idx="9626">
                  <c:v>0.40402990126008942</c:v>
                </c:pt>
                <c:pt idx="9627">
                  <c:v>0.40409835159683616</c:v>
                </c:pt>
                <c:pt idx="9628">
                  <c:v>0.4045662290197003</c:v>
                </c:pt>
                <c:pt idx="9629">
                  <c:v>0.40473355143727296</c:v>
                </c:pt>
                <c:pt idx="9630">
                  <c:v>0.4051326163912945</c:v>
                </c:pt>
                <c:pt idx="9631">
                  <c:v>0.40603911098959733</c:v>
                </c:pt>
                <c:pt idx="9632">
                  <c:v>0.40604249606216469</c:v>
                </c:pt>
                <c:pt idx="9633">
                  <c:v>0.40706668167247129</c:v>
                </c:pt>
                <c:pt idx="9634">
                  <c:v>0.40735925291489217</c:v>
                </c:pt>
                <c:pt idx="9635">
                  <c:v>0.40756239065528677</c:v>
                </c:pt>
                <c:pt idx="9636">
                  <c:v>0.40759286990384824</c:v>
                </c:pt>
                <c:pt idx="9637">
                  <c:v>0.40826562141003109</c:v>
                </c:pt>
                <c:pt idx="9638">
                  <c:v>0.4088234876070056</c:v>
                </c:pt>
                <c:pt idx="9639">
                  <c:v>0.40907346636626074</c:v>
                </c:pt>
                <c:pt idx="9640">
                  <c:v>0.40951226949440533</c:v>
                </c:pt>
                <c:pt idx="9641">
                  <c:v>0.41042147413279051</c:v>
                </c:pt>
                <c:pt idx="9642">
                  <c:v>0.41058451874936019</c:v>
                </c:pt>
                <c:pt idx="9643">
                  <c:v>0.41073717428356327</c:v>
                </c:pt>
                <c:pt idx="9644">
                  <c:v>0.41094638741489065</c:v>
                </c:pt>
                <c:pt idx="9645">
                  <c:v>0.41171949718780421</c:v>
                </c:pt>
                <c:pt idx="9646">
                  <c:v>0.41194956964440022</c:v>
                </c:pt>
                <c:pt idx="9647">
                  <c:v>0.41195954365849019</c:v>
                </c:pt>
                <c:pt idx="9648">
                  <c:v>0.41267171440809447</c:v>
                </c:pt>
                <c:pt idx="9649">
                  <c:v>0.41281243051368643</c:v>
                </c:pt>
                <c:pt idx="9650">
                  <c:v>0.41327135835829143</c:v>
                </c:pt>
                <c:pt idx="9651">
                  <c:v>0.41474116677362494</c:v>
                </c:pt>
                <c:pt idx="9652">
                  <c:v>0.41694890220209957</c:v>
                </c:pt>
                <c:pt idx="9653">
                  <c:v>0.41696186563798632</c:v>
                </c:pt>
                <c:pt idx="9654">
                  <c:v>0.41923173391874879</c:v>
                </c:pt>
                <c:pt idx="9655">
                  <c:v>0.41925663631269994</c:v>
                </c:pt>
                <c:pt idx="9656">
                  <c:v>0.41936253139464208</c:v>
                </c:pt>
                <c:pt idx="9657">
                  <c:v>0.41952886728421879</c:v>
                </c:pt>
                <c:pt idx="9658">
                  <c:v>0.41956020811542372</c:v>
                </c:pt>
                <c:pt idx="9659">
                  <c:v>0.41999461353731493</c:v>
                </c:pt>
                <c:pt idx="9660">
                  <c:v>0.42009840236959084</c:v>
                </c:pt>
                <c:pt idx="9661">
                  <c:v>0.4210928775750411</c:v>
                </c:pt>
                <c:pt idx="9662">
                  <c:v>0.42304805450873717</c:v>
                </c:pt>
                <c:pt idx="9663">
                  <c:v>0.42308196431731959</c:v>
                </c:pt>
                <c:pt idx="9664">
                  <c:v>0.42341271043391826</c:v>
                </c:pt>
                <c:pt idx="9665">
                  <c:v>0.42385500900650319</c:v>
                </c:pt>
                <c:pt idx="9666">
                  <c:v>0.42386530256491683</c:v>
                </c:pt>
                <c:pt idx="9667">
                  <c:v>0.42400264669060084</c:v>
                </c:pt>
                <c:pt idx="9668">
                  <c:v>0.42595067171000101</c:v>
                </c:pt>
                <c:pt idx="9669">
                  <c:v>0.42603331968696057</c:v>
                </c:pt>
                <c:pt idx="9670">
                  <c:v>0.4263914901564958</c:v>
                </c:pt>
                <c:pt idx="9671">
                  <c:v>0.42680135487810511</c:v>
                </c:pt>
                <c:pt idx="9672">
                  <c:v>0.42684121030893385</c:v>
                </c:pt>
                <c:pt idx="9673">
                  <c:v>0.42695221845351661</c:v>
                </c:pt>
                <c:pt idx="9674">
                  <c:v>0.42723375560107635</c:v>
                </c:pt>
                <c:pt idx="9675">
                  <c:v>0.42737898520023343</c:v>
                </c:pt>
                <c:pt idx="9676">
                  <c:v>0.42962799222139059</c:v>
                </c:pt>
                <c:pt idx="9677">
                  <c:v>0.42979415517226482</c:v>
                </c:pt>
                <c:pt idx="9678">
                  <c:v>0.42988776270402584</c:v>
                </c:pt>
                <c:pt idx="9679">
                  <c:v>0.43003473719942154</c:v>
                </c:pt>
                <c:pt idx="9680">
                  <c:v>0.43019936482895127</c:v>
                </c:pt>
                <c:pt idx="9681">
                  <c:v>0.43022650455945799</c:v>
                </c:pt>
                <c:pt idx="9682">
                  <c:v>0.43050272642122644</c:v>
                </c:pt>
                <c:pt idx="9683">
                  <c:v>0.43109216180450916</c:v>
                </c:pt>
                <c:pt idx="9684">
                  <c:v>0.43113581004929347</c:v>
                </c:pt>
                <c:pt idx="9685">
                  <c:v>0.43265254139854248</c:v>
                </c:pt>
                <c:pt idx="9686">
                  <c:v>0.43278016272755537</c:v>
                </c:pt>
                <c:pt idx="9687">
                  <c:v>0.43304717166749573</c:v>
                </c:pt>
                <c:pt idx="9688">
                  <c:v>0.43310387933318895</c:v>
                </c:pt>
                <c:pt idx="9689">
                  <c:v>0.43329580653250299</c:v>
                </c:pt>
                <c:pt idx="9690">
                  <c:v>0.43352784137404909</c:v>
                </c:pt>
                <c:pt idx="9691">
                  <c:v>0.4339505808817572</c:v>
                </c:pt>
                <c:pt idx="9692">
                  <c:v>0.43407144129680897</c:v>
                </c:pt>
                <c:pt idx="9693">
                  <c:v>0.43554149350608995</c:v>
                </c:pt>
                <c:pt idx="9694">
                  <c:v>0.43606642337956525</c:v>
                </c:pt>
                <c:pt idx="9695">
                  <c:v>0.43682208975792869</c:v>
                </c:pt>
                <c:pt idx="9696">
                  <c:v>0.43719876024122106</c:v>
                </c:pt>
                <c:pt idx="9697">
                  <c:v>0.43825368901938533</c:v>
                </c:pt>
                <c:pt idx="9698">
                  <c:v>0.43914386770013802</c:v>
                </c:pt>
                <c:pt idx="9699">
                  <c:v>0.4393599232156018</c:v>
                </c:pt>
                <c:pt idx="9700">
                  <c:v>0.44043012309134433</c:v>
                </c:pt>
                <c:pt idx="9701">
                  <c:v>0.44101361769456782</c:v>
                </c:pt>
                <c:pt idx="9702">
                  <c:v>0.44120532016876934</c:v>
                </c:pt>
                <c:pt idx="9703">
                  <c:v>0.44235450611408633</c:v>
                </c:pt>
                <c:pt idx="9704">
                  <c:v>0.44240218883636095</c:v>
                </c:pt>
                <c:pt idx="9705">
                  <c:v>0.44293081899615139</c:v>
                </c:pt>
                <c:pt idx="9706">
                  <c:v>0.44321032616502465</c:v>
                </c:pt>
                <c:pt idx="9707">
                  <c:v>0.44346894730751152</c:v>
                </c:pt>
                <c:pt idx="9708">
                  <c:v>0.44360486702666302</c:v>
                </c:pt>
                <c:pt idx="9709">
                  <c:v>0.44429051879156023</c:v>
                </c:pt>
                <c:pt idx="9710">
                  <c:v>0.44486035806561586</c:v>
                </c:pt>
                <c:pt idx="9711">
                  <c:v>0.4451522084987003</c:v>
                </c:pt>
                <c:pt idx="9712">
                  <c:v>0.44515731654446733</c:v>
                </c:pt>
                <c:pt idx="9713">
                  <c:v>0.44586582120092833</c:v>
                </c:pt>
                <c:pt idx="9714">
                  <c:v>0.44599790378421167</c:v>
                </c:pt>
                <c:pt idx="9715">
                  <c:v>0.44772100843433527</c:v>
                </c:pt>
                <c:pt idx="9716">
                  <c:v>0.44879441947155585</c:v>
                </c:pt>
                <c:pt idx="9717">
                  <c:v>0.44927964845069734</c:v>
                </c:pt>
                <c:pt idx="9718">
                  <c:v>0.44946055326307111</c:v>
                </c:pt>
                <c:pt idx="9719">
                  <c:v>0.45208373448356198</c:v>
                </c:pt>
                <c:pt idx="9720">
                  <c:v>0.45241263804774334</c:v>
                </c:pt>
                <c:pt idx="9721">
                  <c:v>0.45273295663378432</c:v>
                </c:pt>
                <c:pt idx="9722">
                  <c:v>0.45301070759013262</c:v>
                </c:pt>
                <c:pt idx="9723">
                  <c:v>0.45470497135898569</c:v>
                </c:pt>
                <c:pt idx="9724">
                  <c:v>0.45472513417640981</c:v>
                </c:pt>
                <c:pt idx="9725">
                  <c:v>0.45502173061781903</c:v>
                </c:pt>
                <c:pt idx="9726">
                  <c:v>0.45546829462275196</c:v>
                </c:pt>
                <c:pt idx="9727">
                  <c:v>0.45567305947564063</c:v>
                </c:pt>
                <c:pt idx="9728">
                  <c:v>0.45681092872701035</c:v>
                </c:pt>
                <c:pt idx="9729">
                  <c:v>0.45747604920570084</c:v>
                </c:pt>
                <c:pt idx="9730">
                  <c:v>0.45801683932938575</c:v>
                </c:pt>
                <c:pt idx="9731">
                  <c:v>0.45972857760687402</c:v>
                </c:pt>
                <c:pt idx="9732">
                  <c:v>0.46200098764334041</c:v>
                </c:pt>
                <c:pt idx="9733">
                  <c:v>0.46257492214651741</c:v>
                </c:pt>
                <c:pt idx="9734">
                  <c:v>0.46380776943932944</c:v>
                </c:pt>
                <c:pt idx="9735">
                  <c:v>0.46390911379523692</c:v>
                </c:pt>
                <c:pt idx="9736">
                  <c:v>0.465140046258534</c:v>
                </c:pt>
                <c:pt idx="9737">
                  <c:v>0.46538906698824678</c:v>
                </c:pt>
                <c:pt idx="9738">
                  <c:v>0.46621883532936037</c:v>
                </c:pt>
                <c:pt idx="9739">
                  <c:v>0.46655163533892985</c:v>
                </c:pt>
                <c:pt idx="9740">
                  <c:v>0.46796743356608839</c:v>
                </c:pt>
                <c:pt idx="9741">
                  <c:v>0.46844717129544389</c:v>
                </c:pt>
                <c:pt idx="9742">
                  <c:v>0.46846810517029969</c:v>
                </c:pt>
                <c:pt idx="9743">
                  <c:v>0.46859953737947246</c:v>
                </c:pt>
                <c:pt idx="9744">
                  <c:v>0.46987278442348468</c:v>
                </c:pt>
                <c:pt idx="9745">
                  <c:v>0.47001420635697877</c:v>
                </c:pt>
                <c:pt idx="9746">
                  <c:v>0.47072167098243001</c:v>
                </c:pt>
                <c:pt idx="9747">
                  <c:v>0.47096922567898525</c:v>
                </c:pt>
                <c:pt idx="9748">
                  <c:v>0.47111470957165968</c:v>
                </c:pt>
                <c:pt idx="9749">
                  <c:v>0.47155488250433919</c:v>
                </c:pt>
                <c:pt idx="9750">
                  <c:v>0.47188720945848783</c:v>
                </c:pt>
                <c:pt idx="9751">
                  <c:v>0.47247779361678566</c:v>
                </c:pt>
                <c:pt idx="9752">
                  <c:v>0.47298566524978591</c:v>
                </c:pt>
                <c:pt idx="9753">
                  <c:v>0.47307128155666711</c:v>
                </c:pt>
                <c:pt idx="9754">
                  <c:v>0.47388808815654326</c:v>
                </c:pt>
                <c:pt idx="9755">
                  <c:v>0.47518426645809408</c:v>
                </c:pt>
                <c:pt idx="9756">
                  <c:v>0.47599534427389756</c:v>
                </c:pt>
                <c:pt idx="9757">
                  <c:v>0.476716531616447</c:v>
                </c:pt>
                <c:pt idx="9758">
                  <c:v>0.47698718498630654</c:v>
                </c:pt>
                <c:pt idx="9759">
                  <c:v>0.47787520237779502</c:v>
                </c:pt>
                <c:pt idx="9760">
                  <c:v>0.47885175832231264</c:v>
                </c:pt>
                <c:pt idx="9761">
                  <c:v>0.48014183454142456</c:v>
                </c:pt>
                <c:pt idx="9762">
                  <c:v>0.48054911711364889</c:v>
                </c:pt>
                <c:pt idx="9763">
                  <c:v>0.48083270816858636</c:v>
                </c:pt>
                <c:pt idx="9764">
                  <c:v>0.48380063495171388</c:v>
                </c:pt>
                <c:pt idx="9765">
                  <c:v>0.48395578866391409</c:v>
                </c:pt>
                <c:pt idx="9766">
                  <c:v>0.48448654825650284</c:v>
                </c:pt>
                <c:pt idx="9767">
                  <c:v>0.48552515939498764</c:v>
                </c:pt>
                <c:pt idx="9768">
                  <c:v>0.48605127019721772</c:v>
                </c:pt>
                <c:pt idx="9769">
                  <c:v>0.48677666351561788</c:v>
                </c:pt>
                <c:pt idx="9770">
                  <c:v>0.48774806637522694</c:v>
                </c:pt>
                <c:pt idx="9771">
                  <c:v>0.48807178545857455</c:v>
                </c:pt>
                <c:pt idx="9772">
                  <c:v>0.488152385873033</c:v>
                </c:pt>
                <c:pt idx="9773">
                  <c:v>0.48821064993425423</c:v>
                </c:pt>
                <c:pt idx="9774">
                  <c:v>0.4897777997284698</c:v>
                </c:pt>
                <c:pt idx="9775">
                  <c:v>0.49037092363681767</c:v>
                </c:pt>
                <c:pt idx="9776">
                  <c:v>0.49130770259298484</c:v>
                </c:pt>
                <c:pt idx="9777">
                  <c:v>0.49253360761248532</c:v>
                </c:pt>
                <c:pt idx="9778">
                  <c:v>0.49330892256424463</c:v>
                </c:pt>
                <c:pt idx="9779">
                  <c:v>0.4953553262000554</c:v>
                </c:pt>
                <c:pt idx="9780">
                  <c:v>0.49551050637588401</c:v>
                </c:pt>
                <c:pt idx="9781">
                  <c:v>0.49575186084192424</c:v>
                </c:pt>
                <c:pt idx="9782">
                  <c:v>0.49962399389185563</c:v>
                </c:pt>
                <c:pt idx="9783">
                  <c:v>0.50065482817643958</c:v>
                </c:pt>
                <c:pt idx="9784">
                  <c:v>0.50102106119256007</c:v>
                </c:pt>
                <c:pt idx="9785">
                  <c:v>0.50117521135283516</c:v>
                </c:pt>
                <c:pt idx="9786">
                  <c:v>0.50190625783902831</c:v>
                </c:pt>
                <c:pt idx="9787">
                  <c:v>0.50309354423800445</c:v>
                </c:pt>
                <c:pt idx="9788">
                  <c:v>0.50375967782110975</c:v>
                </c:pt>
                <c:pt idx="9789">
                  <c:v>0.50426895783704317</c:v>
                </c:pt>
                <c:pt idx="9790">
                  <c:v>0.50430014544268209</c:v>
                </c:pt>
                <c:pt idx="9791">
                  <c:v>0.50434827731376508</c:v>
                </c:pt>
                <c:pt idx="9792">
                  <c:v>0.50475300887032559</c:v>
                </c:pt>
                <c:pt idx="9793">
                  <c:v>0.50476442233835805</c:v>
                </c:pt>
                <c:pt idx="9794">
                  <c:v>0.5051203034161158</c:v>
                </c:pt>
                <c:pt idx="9795">
                  <c:v>0.50513072434092288</c:v>
                </c:pt>
                <c:pt idx="9796">
                  <c:v>0.50545709482495793</c:v>
                </c:pt>
                <c:pt idx="9797">
                  <c:v>0.50640055578991694</c:v>
                </c:pt>
                <c:pt idx="9798">
                  <c:v>0.50640376557693134</c:v>
                </c:pt>
                <c:pt idx="9799">
                  <c:v>0.50647995914488608</c:v>
                </c:pt>
                <c:pt idx="9800">
                  <c:v>0.50690403517613025</c:v>
                </c:pt>
                <c:pt idx="9801">
                  <c:v>0.50927825330927168</c:v>
                </c:pt>
                <c:pt idx="9802">
                  <c:v>0.5093209098896625</c:v>
                </c:pt>
                <c:pt idx="9803">
                  <c:v>0.50996006635475966</c:v>
                </c:pt>
                <c:pt idx="9804">
                  <c:v>0.50996308029306947</c:v>
                </c:pt>
                <c:pt idx="9805">
                  <c:v>0.51070625831483829</c:v>
                </c:pt>
                <c:pt idx="9806">
                  <c:v>0.51337174630997451</c:v>
                </c:pt>
                <c:pt idx="9807">
                  <c:v>0.51385743503291437</c:v>
                </c:pt>
                <c:pt idx="9808">
                  <c:v>0.51521001529882571</c:v>
                </c:pt>
                <c:pt idx="9809">
                  <c:v>0.51575052694939227</c:v>
                </c:pt>
                <c:pt idx="9810">
                  <c:v>0.51621024307099161</c:v>
                </c:pt>
                <c:pt idx="9811">
                  <c:v>0.51649201365911579</c:v>
                </c:pt>
                <c:pt idx="9812">
                  <c:v>0.51657315152830341</c:v>
                </c:pt>
                <c:pt idx="9813">
                  <c:v>0.51663114413004796</c:v>
                </c:pt>
                <c:pt idx="9814">
                  <c:v>0.51687493725736022</c:v>
                </c:pt>
                <c:pt idx="9815">
                  <c:v>0.51695846436439408</c:v>
                </c:pt>
                <c:pt idx="9816">
                  <c:v>0.51907928795347935</c:v>
                </c:pt>
                <c:pt idx="9817">
                  <c:v>0.52025496987383812</c:v>
                </c:pt>
                <c:pt idx="9818">
                  <c:v>0.52084817539561712</c:v>
                </c:pt>
                <c:pt idx="9819">
                  <c:v>0.52223951321639883</c:v>
                </c:pt>
                <c:pt idx="9820">
                  <c:v>0.52245348902445166</c:v>
                </c:pt>
                <c:pt idx="9821">
                  <c:v>0.52291506453821501</c:v>
                </c:pt>
                <c:pt idx="9822">
                  <c:v>0.52316920645563503</c:v>
                </c:pt>
                <c:pt idx="9823">
                  <c:v>0.52338189580934991</c:v>
                </c:pt>
                <c:pt idx="9824">
                  <c:v>0.52478224742418234</c:v>
                </c:pt>
                <c:pt idx="9825">
                  <c:v>0.52524099799245838</c:v>
                </c:pt>
                <c:pt idx="9826">
                  <c:v>0.52534731366915843</c:v>
                </c:pt>
                <c:pt idx="9827">
                  <c:v>0.5271356296726637</c:v>
                </c:pt>
                <c:pt idx="9828">
                  <c:v>0.52817427342131285</c:v>
                </c:pt>
                <c:pt idx="9829">
                  <c:v>0.52918461899288438</c:v>
                </c:pt>
                <c:pt idx="9830">
                  <c:v>0.52925468976737622</c:v>
                </c:pt>
                <c:pt idx="9831">
                  <c:v>0.52944999658338388</c:v>
                </c:pt>
                <c:pt idx="9832">
                  <c:v>0.53250847054146777</c:v>
                </c:pt>
                <c:pt idx="9833">
                  <c:v>0.53251162120360518</c:v>
                </c:pt>
                <c:pt idx="9834">
                  <c:v>0.53454329072034512</c:v>
                </c:pt>
                <c:pt idx="9835">
                  <c:v>0.53507130690888394</c:v>
                </c:pt>
                <c:pt idx="9836">
                  <c:v>0.53529339752054828</c:v>
                </c:pt>
                <c:pt idx="9837">
                  <c:v>0.5397011386232784</c:v>
                </c:pt>
                <c:pt idx="9838">
                  <c:v>0.54037746569235456</c:v>
                </c:pt>
                <c:pt idx="9839">
                  <c:v>0.54092564755787786</c:v>
                </c:pt>
                <c:pt idx="9840">
                  <c:v>0.54098751589637484</c:v>
                </c:pt>
                <c:pt idx="9841">
                  <c:v>0.54387068433229313</c:v>
                </c:pt>
                <c:pt idx="9842">
                  <c:v>0.54475260452268981</c:v>
                </c:pt>
                <c:pt idx="9843">
                  <c:v>0.54645090862623968</c:v>
                </c:pt>
                <c:pt idx="9844">
                  <c:v>0.54709320354122148</c:v>
                </c:pt>
                <c:pt idx="9845">
                  <c:v>0.54895602027282098</c:v>
                </c:pt>
                <c:pt idx="9846">
                  <c:v>0.55271313374232056</c:v>
                </c:pt>
                <c:pt idx="9847">
                  <c:v>0.55316203835184385</c:v>
                </c:pt>
                <c:pt idx="9848">
                  <c:v>0.5532211659450732</c:v>
                </c:pt>
                <c:pt idx="9849">
                  <c:v>0.55666760554600692</c:v>
                </c:pt>
                <c:pt idx="9850">
                  <c:v>0.55881402279717451</c:v>
                </c:pt>
                <c:pt idx="9851">
                  <c:v>0.56043514864771016</c:v>
                </c:pt>
                <c:pt idx="9852">
                  <c:v>0.56544853754569213</c:v>
                </c:pt>
                <c:pt idx="9853">
                  <c:v>0.56595909027687008</c:v>
                </c:pt>
                <c:pt idx="9854">
                  <c:v>0.56683547589084271</c:v>
                </c:pt>
                <c:pt idx="9855">
                  <c:v>0.56763649432488883</c:v>
                </c:pt>
                <c:pt idx="9856">
                  <c:v>0.56775107571991401</c:v>
                </c:pt>
                <c:pt idx="9857">
                  <c:v>0.56872054008398698</c:v>
                </c:pt>
                <c:pt idx="9858">
                  <c:v>0.56877054250576764</c:v>
                </c:pt>
                <c:pt idx="9859">
                  <c:v>0.56937588069721601</c:v>
                </c:pt>
                <c:pt idx="9860">
                  <c:v>0.57661649149475225</c:v>
                </c:pt>
                <c:pt idx="9861">
                  <c:v>0.57822133138069032</c:v>
                </c:pt>
                <c:pt idx="9862">
                  <c:v>0.58010806622267364</c:v>
                </c:pt>
                <c:pt idx="9863">
                  <c:v>0.58124341497284271</c:v>
                </c:pt>
                <c:pt idx="9864">
                  <c:v>0.58149587656864798</c:v>
                </c:pt>
                <c:pt idx="9865">
                  <c:v>0.58261875686470188</c:v>
                </c:pt>
                <c:pt idx="9866">
                  <c:v>0.58766848155901696</c:v>
                </c:pt>
                <c:pt idx="9867">
                  <c:v>0.59014452349746871</c:v>
                </c:pt>
                <c:pt idx="9868">
                  <c:v>0.59117038423194779</c:v>
                </c:pt>
                <c:pt idx="9869">
                  <c:v>0.59254905763520771</c:v>
                </c:pt>
                <c:pt idx="9870">
                  <c:v>0.59302785467185548</c:v>
                </c:pt>
                <c:pt idx="9871">
                  <c:v>0.59653028813833608</c:v>
                </c:pt>
                <c:pt idx="9872">
                  <c:v>0.5993066257623334</c:v>
                </c:pt>
                <c:pt idx="9873">
                  <c:v>0.60220921899484536</c:v>
                </c:pt>
                <c:pt idx="9874">
                  <c:v>0.602375707823817</c:v>
                </c:pt>
                <c:pt idx="9875">
                  <c:v>0.60804906875763076</c:v>
                </c:pt>
                <c:pt idx="9876">
                  <c:v>0.60927238965745856</c:v>
                </c:pt>
                <c:pt idx="9877">
                  <c:v>0.61261805681989889</c:v>
                </c:pt>
                <c:pt idx="9878">
                  <c:v>0.61273880866914765</c:v>
                </c:pt>
                <c:pt idx="9879">
                  <c:v>0.61352119778596914</c:v>
                </c:pt>
                <c:pt idx="9880">
                  <c:v>0.61553242319424561</c:v>
                </c:pt>
                <c:pt idx="9881">
                  <c:v>0.61657827639718543</c:v>
                </c:pt>
                <c:pt idx="9882">
                  <c:v>0.62161388613917534</c:v>
                </c:pt>
                <c:pt idx="9883">
                  <c:v>0.62219540847867716</c:v>
                </c:pt>
                <c:pt idx="9884">
                  <c:v>0.62268398348055176</c:v>
                </c:pt>
                <c:pt idx="9885">
                  <c:v>0.62404903625027353</c:v>
                </c:pt>
                <c:pt idx="9886">
                  <c:v>0.62554006209988433</c:v>
                </c:pt>
                <c:pt idx="9887">
                  <c:v>0.62797943160057001</c:v>
                </c:pt>
                <c:pt idx="9888">
                  <c:v>0.62912380798498679</c:v>
                </c:pt>
                <c:pt idx="9889">
                  <c:v>0.64157265280890741</c:v>
                </c:pt>
                <c:pt idx="9890">
                  <c:v>0.64205269745822191</c:v>
                </c:pt>
                <c:pt idx="9891">
                  <c:v>0.64512937747381094</c:v>
                </c:pt>
                <c:pt idx="9892">
                  <c:v>0.64520726699710584</c:v>
                </c:pt>
                <c:pt idx="9893">
                  <c:v>0.64659089813098136</c:v>
                </c:pt>
                <c:pt idx="9894">
                  <c:v>0.64758230612636636</c:v>
                </c:pt>
                <c:pt idx="9895">
                  <c:v>0.64830729270244136</c:v>
                </c:pt>
                <c:pt idx="9896">
                  <c:v>0.64984302066365052</c:v>
                </c:pt>
                <c:pt idx="9897">
                  <c:v>0.65176096645071047</c:v>
                </c:pt>
                <c:pt idx="9898">
                  <c:v>0.65289187425433526</c:v>
                </c:pt>
                <c:pt idx="9899">
                  <c:v>0.65603515595966155</c:v>
                </c:pt>
                <c:pt idx="9900">
                  <c:v>0.65708883495248105</c:v>
                </c:pt>
                <c:pt idx="9901">
                  <c:v>0.65861448996711136</c:v>
                </c:pt>
                <c:pt idx="9902">
                  <c:v>0.66070990427323251</c:v>
                </c:pt>
                <c:pt idx="9903">
                  <c:v>0.66760523025296559</c:v>
                </c:pt>
                <c:pt idx="9904">
                  <c:v>0.6680306477907727</c:v>
                </c:pt>
                <c:pt idx="9905">
                  <c:v>0.668274122084904</c:v>
                </c:pt>
                <c:pt idx="9906">
                  <c:v>0.6689442910981116</c:v>
                </c:pt>
                <c:pt idx="9907">
                  <c:v>0.67183518247080443</c:v>
                </c:pt>
                <c:pt idx="9908">
                  <c:v>0.67421786976412323</c:v>
                </c:pt>
                <c:pt idx="9909">
                  <c:v>0.67600568245064219</c:v>
                </c:pt>
                <c:pt idx="9910">
                  <c:v>0.6770221399027696</c:v>
                </c:pt>
                <c:pt idx="9911">
                  <c:v>0.67965047108415155</c:v>
                </c:pt>
                <c:pt idx="9912">
                  <c:v>0.68516034561889549</c:v>
                </c:pt>
                <c:pt idx="9913">
                  <c:v>0.68574225079808593</c:v>
                </c:pt>
                <c:pt idx="9914">
                  <c:v>0.68659827606121882</c:v>
                </c:pt>
                <c:pt idx="9915">
                  <c:v>0.68717165302895911</c:v>
                </c:pt>
                <c:pt idx="9916">
                  <c:v>0.68931336489838224</c:v>
                </c:pt>
                <c:pt idx="9917">
                  <c:v>0.69513793277271141</c:v>
                </c:pt>
                <c:pt idx="9918">
                  <c:v>0.70006702220067152</c:v>
                </c:pt>
                <c:pt idx="9919">
                  <c:v>0.72242359523776511</c:v>
                </c:pt>
                <c:pt idx="9920">
                  <c:v>0.72396657997595915</c:v>
                </c:pt>
                <c:pt idx="9921">
                  <c:v>0.73381638417083495</c:v>
                </c:pt>
                <c:pt idx="9922">
                  <c:v>0.73415338034674305</c:v>
                </c:pt>
                <c:pt idx="9923">
                  <c:v>0.74121635426804744</c:v>
                </c:pt>
                <c:pt idx="9924">
                  <c:v>0.74163901142467958</c:v>
                </c:pt>
                <c:pt idx="9925">
                  <c:v>0.74792615849019994</c:v>
                </c:pt>
                <c:pt idx="9926">
                  <c:v>0.7499697950966604</c:v>
                </c:pt>
                <c:pt idx="9927">
                  <c:v>0.75654768845255815</c:v>
                </c:pt>
                <c:pt idx="9928">
                  <c:v>0.75855811830140096</c:v>
                </c:pt>
                <c:pt idx="9929">
                  <c:v>0.75877666269287913</c:v>
                </c:pt>
                <c:pt idx="9930">
                  <c:v>0.75909708859383351</c:v>
                </c:pt>
                <c:pt idx="9931">
                  <c:v>0.76293107492208723</c:v>
                </c:pt>
                <c:pt idx="9932">
                  <c:v>0.76388826903692464</c:v>
                </c:pt>
                <c:pt idx="9933">
                  <c:v>0.76817171490695557</c:v>
                </c:pt>
                <c:pt idx="9934">
                  <c:v>0.77774231868812937</c:v>
                </c:pt>
                <c:pt idx="9935">
                  <c:v>0.78237612459008798</c:v>
                </c:pt>
                <c:pt idx="9936">
                  <c:v>0.78366543070091388</c:v>
                </c:pt>
                <c:pt idx="9937">
                  <c:v>0.78743219153642419</c:v>
                </c:pt>
                <c:pt idx="9938">
                  <c:v>0.79206480238654642</c:v>
                </c:pt>
                <c:pt idx="9939">
                  <c:v>0.79625653735696256</c:v>
                </c:pt>
                <c:pt idx="9940">
                  <c:v>0.79935284838408394</c:v>
                </c:pt>
                <c:pt idx="9941">
                  <c:v>0.8026046304305734</c:v>
                </c:pt>
                <c:pt idx="9942">
                  <c:v>0.80369506542599134</c:v>
                </c:pt>
                <c:pt idx="9943">
                  <c:v>0.80596333722425717</c:v>
                </c:pt>
                <c:pt idx="9944">
                  <c:v>0.8291902863769991</c:v>
                </c:pt>
                <c:pt idx="9945">
                  <c:v>0.83113955919183669</c:v>
                </c:pt>
                <c:pt idx="9946">
                  <c:v>0.83878349448060296</c:v>
                </c:pt>
                <c:pt idx="9947">
                  <c:v>0.8402929373195045</c:v>
                </c:pt>
                <c:pt idx="9948">
                  <c:v>0.85385453078429085</c:v>
                </c:pt>
                <c:pt idx="9949">
                  <c:v>0.8565668108631328</c:v>
                </c:pt>
                <c:pt idx="9950">
                  <c:v>0.85903901578188946</c:v>
                </c:pt>
                <c:pt idx="9951">
                  <c:v>0.87204835739175457</c:v>
                </c:pt>
                <c:pt idx="9952">
                  <c:v>0.87392582420111031</c:v>
                </c:pt>
                <c:pt idx="9953">
                  <c:v>0.8762972058326719</c:v>
                </c:pt>
                <c:pt idx="9954">
                  <c:v>0.88226883679994761</c:v>
                </c:pt>
                <c:pt idx="9955">
                  <c:v>0.88612516179346112</c:v>
                </c:pt>
                <c:pt idx="9956">
                  <c:v>0.89064204716031892</c:v>
                </c:pt>
                <c:pt idx="9957">
                  <c:v>0.89242047865121088</c:v>
                </c:pt>
                <c:pt idx="9958">
                  <c:v>0.89945964686449509</c:v>
                </c:pt>
                <c:pt idx="9959">
                  <c:v>0.90114748042290116</c:v>
                </c:pt>
                <c:pt idx="9960">
                  <c:v>0.93728052767027492</c:v>
                </c:pt>
                <c:pt idx="9961">
                  <c:v>0.95005176491639465</c:v>
                </c:pt>
                <c:pt idx="9962">
                  <c:v>0.96259439323756912</c:v>
                </c:pt>
                <c:pt idx="9963">
                  <c:v>0.96302218566715592</c:v>
                </c:pt>
                <c:pt idx="9964">
                  <c:v>0.96454842119182382</c:v>
                </c:pt>
                <c:pt idx="9965">
                  <c:v>0.96745399407118948</c:v>
                </c:pt>
                <c:pt idx="9966">
                  <c:v>0.97120411650828586</c:v>
                </c:pt>
                <c:pt idx="9967">
                  <c:v>0.97445607586476513</c:v>
                </c:pt>
                <c:pt idx="9968">
                  <c:v>0.99056227311637302</c:v>
                </c:pt>
                <c:pt idx="9969">
                  <c:v>1.0099527453982979</c:v>
                </c:pt>
                <c:pt idx="9970">
                  <c:v>1.0154561707739855</c:v>
                </c:pt>
                <c:pt idx="9971">
                  <c:v>1.0394548535685155</c:v>
                </c:pt>
                <c:pt idx="9972">
                  <c:v>1.0725374328930881</c:v>
                </c:pt>
                <c:pt idx="9973">
                  <c:v>1.0842604036684169</c:v>
                </c:pt>
                <c:pt idx="9974">
                  <c:v>1.0844846533354016</c:v>
                </c:pt>
                <c:pt idx="9975">
                  <c:v>1.1379755324325194</c:v>
                </c:pt>
                <c:pt idx="9976">
                  <c:v>1.1491793891115205</c:v>
                </c:pt>
                <c:pt idx="9977">
                  <c:v>1.2084851623355983</c:v>
                </c:pt>
                <c:pt idx="9978">
                  <c:v>1.2091964191708691</c:v>
                </c:pt>
                <c:pt idx="9979">
                  <c:v>1.2168735600251228</c:v>
                </c:pt>
                <c:pt idx="9980">
                  <c:v>1.2364616512146633</c:v>
                </c:pt>
                <c:pt idx="9981">
                  <c:v>1.2649690345321032</c:v>
                </c:pt>
                <c:pt idx="9982">
                  <c:v>1.3017006334759942</c:v>
                </c:pt>
                <c:pt idx="9983">
                  <c:v>1.3465085366880296</c:v>
                </c:pt>
                <c:pt idx="9984">
                  <c:v>1.3475017180782052</c:v>
                </c:pt>
                <c:pt idx="9985">
                  <c:v>1.3582793084368303</c:v>
                </c:pt>
                <c:pt idx="9986">
                  <c:v>1.423988177463837</c:v>
                </c:pt>
                <c:pt idx="9987">
                  <c:v>1.4305058990636952</c:v>
                </c:pt>
                <c:pt idx="9988">
                  <c:v>1.4482249472618061</c:v>
                </c:pt>
                <c:pt idx="9989">
                  <c:v>1.4505026673694124</c:v>
                </c:pt>
                <c:pt idx="9990">
                  <c:v>1.4982581982264742</c:v>
                </c:pt>
                <c:pt idx="9991">
                  <c:v>1.6914290442540296</c:v>
                </c:pt>
                <c:pt idx="9992">
                  <c:v>1.6932404531054943</c:v>
                </c:pt>
                <c:pt idx="9993">
                  <c:v>1.7349803985016776</c:v>
                </c:pt>
                <c:pt idx="9994">
                  <c:v>1.7355217891272576</c:v>
                </c:pt>
                <c:pt idx="9995">
                  <c:v>1.7783887139929888</c:v>
                </c:pt>
                <c:pt idx="9996">
                  <c:v>1.9024573503339628</c:v>
                </c:pt>
                <c:pt idx="9997">
                  <c:v>1.9209054283035663</c:v>
                </c:pt>
                <c:pt idx="9998">
                  <c:v>2.8368113647046185</c:v>
                </c:pt>
                <c:pt idx="9999">
                  <c:v>4.7567419435650828</c:v>
                </c:pt>
              </c:numCache>
            </c:numRef>
          </c:xVal>
          <c:yVal>
            <c:numRef>
              <c:f>CDF!$C$2:$C$10001</c:f>
              <c:numCache>
                <c:formatCode>General</c:formatCode>
                <c:ptCount val="10000"/>
                <c:pt idx="0">
                  <c:v>1E-4</c:v>
                </c:pt>
                <c:pt idx="1">
                  <c:v>2.0000000000000001E-4</c:v>
                </c:pt>
                <c:pt idx="2">
                  <c:v>3.0000000000000003E-4</c:v>
                </c:pt>
                <c:pt idx="3">
                  <c:v>4.0000000000000002E-4</c:v>
                </c:pt>
                <c:pt idx="4">
                  <c:v>5.0000000000000001E-4</c:v>
                </c:pt>
                <c:pt idx="5">
                  <c:v>6.0000000000000006E-4</c:v>
                </c:pt>
                <c:pt idx="6">
                  <c:v>7.000000000000001E-4</c:v>
                </c:pt>
                <c:pt idx="7">
                  <c:v>8.0000000000000015E-4</c:v>
                </c:pt>
                <c:pt idx="8">
                  <c:v>9.0000000000000019E-4</c:v>
                </c:pt>
                <c:pt idx="9">
                  <c:v>1.0000000000000002E-3</c:v>
                </c:pt>
                <c:pt idx="10">
                  <c:v>1.1000000000000003E-3</c:v>
                </c:pt>
                <c:pt idx="11">
                  <c:v>1.2000000000000003E-3</c:v>
                </c:pt>
                <c:pt idx="12">
                  <c:v>1.3000000000000004E-3</c:v>
                </c:pt>
                <c:pt idx="13">
                  <c:v>1.4000000000000004E-3</c:v>
                </c:pt>
                <c:pt idx="14">
                  <c:v>1.5000000000000005E-3</c:v>
                </c:pt>
                <c:pt idx="15">
                  <c:v>1.6000000000000005E-3</c:v>
                </c:pt>
                <c:pt idx="16">
                  <c:v>1.7000000000000006E-3</c:v>
                </c:pt>
                <c:pt idx="17">
                  <c:v>1.8000000000000006E-3</c:v>
                </c:pt>
                <c:pt idx="18">
                  <c:v>1.9000000000000006E-3</c:v>
                </c:pt>
                <c:pt idx="19">
                  <c:v>2.0000000000000005E-3</c:v>
                </c:pt>
                <c:pt idx="20">
                  <c:v>2.1000000000000003E-3</c:v>
                </c:pt>
                <c:pt idx="21">
                  <c:v>2.2000000000000001E-3</c:v>
                </c:pt>
                <c:pt idx="22">
                  <c:v>2.3E-3</c:v>
                </c:pt>
                <c:pt idx="23">
                  <c:v>2.3999999999999998E-3</c:v>
                </c:pt>
                <c:pt idx="24">
                  <c:v>2.4999999999999996E-3</c:v>
                </c:pt>
                <c:pt idx="25">
                  <c:v>2.5999999999999994E-3</c:v>
                </c:pt>
                <c:pt idx="26">
                  <c:v>2.6999999999999993E-3</c:v>
                </c:pt>
                <c:pt idx="27">
                  <c:v>2.7999999999999991E-3</c:v>
                </c:pt>
                <c:pt idx="28">
                  <c:v>2.8999999999999989E-3</c:v>
                </c:pt>
                <c:pt idx="29">
                  <c:v>2.9999999999999988E-3</c:v>
                </c:pt>
                <c:pt idx="30">
                  <c:v>3.0999999999999986E-3</c:v>
                </c:pt>
                <c:pt idx="31">
                  <c:v>3.1999999999999984E-3</c:v>
                </c:pt>
                <c:pt idx="32">
                  <c:v>3.2999999999999982E-3</c:v>
                </c:pt>
                <c:pt idx="33">
                  <c:v>3.3999999999999981E-3</c:v>
                </c:pt>
                <c:pt idx="34">
                  <c:v>3.4999999999999979E-3</c:v>
                </c:pt>
                <c:pt idx="35">
                  <c:v>3.5999999999999977E-3</c:v>
                </c:pt>
                <c:pt idx="36">
                  <c:v>3.6999999999999976E-3</c:v>
                </c:pt>
                <c:pt idx="37">
                  <c:v>3.7999999999999974E-3</c:v>
                </c:pt>
                <c:pt idx="38">
                  <c:v>3.8999999999999972E-3</c:v>
                </c:pt>
                <c:pt idx="39">
                  <c:v>3.9999999999999975E-3</c:v>
                </c:pt>
                <c:pt idx="40">
                  <c:v>4.0999999999999977E-3</c:v>
                </c:pt>
                <c:pt idx="41">
                  <c:v>4.199999999999998E-3</c:v>
                </c:pt>
                <c:pt idx="42">
                  <c:v>4.2999999999999983E-3</c:v>
                </c:pt>
                <c:pt idx="43">
                  <c:v>4.3999999999999985E-3</c:v>
                </c:pt>
                <c:pt idx="44">
                  <c:v>4.4999999999999988E-3</c:v>
                </c:pt>
                <c:pt idx="45">
                  <c:v>4.5999999999999991E-3</c:v>
                </c:pt>
                <c:pt idx="46">
                  <c:v>4.6999999999999993E-3</c:v>
                </c:pt>
                <c:pt idx="47">
                  <c:v>4.7999999999999996E-3</c:v>
                </c:pt>
                <c:pt idx="48">
                  <c:v>4.8999999999999998E-3</c:v>
                </c:pt>
                <c:pt idx="49">
                  <c:v>5.0000000000000001E-3</c:v>
                </c:pt>
                <c:pt idx="50">
                  <c:v>5.1000000000000004E-3</c:v>
                </c:pt>
                <c:pt idx="51">
                  <c:v>5.2000000000000006E-3</c:v>
                </c:pt>
                <c:pt idx="52">
                  <c:v>5.3000000000000009E-3</c:v>
                </c:pt>
                <c:pt idx="53">
                  <c:v>5.4000000000000012E-3</c:v>
                </c:pt>
                <c:pt idx="54">
                  <c:v>5.5000000000000014E-3</c:v>
                </c:pt>
                <c:pt idx="55">
                  <c:v>5.6000000000000017E-3</c:v>
                </c:pt>
                <c:pt idx="56">
                  <c:v>5.7000000000000019E-3</c:v>
                </c:pt>
                <c:pt idx="57">
                  <c:v>5.8000000000000022E-3</c:v>
                </c:pt>
                <c:pt idx="58">
                  <c:v>5.9000000000000025E-3</c:v>
                </c:pt>
                <c:pt idx="59">
                  <c:v>6.0000000000000027E-3</c:v>
                </c:pt>
                <c:pt idx="60">
                  <c:v>6.100000000000003E-3</c:v>
                </c:pt>
                <c:pt idx="61">
                  <c:v>6.2000000000000033E-3</c:v>
                </c:pt>
                <c:pt idx="62">
                  <c:v>6.3000000000000035E-3</c:v>
                </c:pt>
                <c:pt idx="63">
                  <c:v>6.4000000000000038E-3</c:v>
                </c:pt>
                <c:pt idx="64">
                  <c:v>6.500000000000004E-3</c:v>
                </c:pt>
                <c:pt idx="65">
                  <c:v>6.6000000000000043E-3</c:v>
                </c:pt>
                <c:pt idx="66">
                  <c:v>6.7000000000000046E-3</c:v>
                </c:pt>
                <c:pt idx="67">
                  <c:v>6.8000000000000048E-3</c:v>
                </c:pt>
                <c:pt idx="68">
                  <c:v>6.9000000000000051E-3</c:v>
                </c:pt>
                <c:pt idx="69">
                  <c:v>7.0000000000000053E-3</c:v>
                </c:pt>
                <c:pt idx="70">
                  <c:v>7.1000000000000056E-3</c:v>
                </c:pt>
                <c:pt idx="71">
                  <c:v>7.2000000000000059E-3</c:v>
                </c:pt>
                <c:pt idx="72">
                  <c:v>7.3000000000000061E-3</c:v>
                </c:pt>
                <c:pt idx="73">
                  <c:v>7.4000000000000064E-3</c:v>
                </c:pt>
                <c:pt idx="74">
                  <c:v>7.5000000000000067E-3</c:v>
                </c:pt>
                <c:pt idx="75">
                  <c:v>7.6000000000000069E-3</c:v>
                </c:pt>
                <c:pt idx="76">
                  <c:v>7.7000000000000072E-3</c:v>
                </c:pt>
                <c:pt idx="77">
                  <c:v>7.8000000000000074E-3</c:v>
                </c:pt>
                <c:pt idx="78">
                  <c:v>7.9000000000000077E-3</c:v>
                </c:pt>
                <c:pt idx="79">
                  <c:v>8.0000000000000071E-3</c:v>
                </c:pt>
                <c:pt idx="80">
                  <c:v>8.1000000000000065E-3</c:v>
                </c:pt>
                <c:pt idx="81">
                  <c:v>8.2000000000000059E-3</c:v>
                </c:pt>
                <c:pt idx="82">
                  <c:v>8.3000000000000053E-3</c:v>
                </c:pt>
                <c:pt idx="83">
                  <c:v>8.4000000000000047E-3</c:v>
                </c:pt>
                <c:pt idx="84">
                  <c:v>8.5000000000000041E-3</c:v>
                </c:pt>
                <c:pt idx="85">
                  <c:v>8.6000000000000035E-3</c:v>
                </c:pt>
                <c:pt idx="86">
                  <c:v>8.7000000000000029E-3</c:v>
                </c:pt>
                <c:pt idx="87">
                  <c:v>8.8000000000000023E-3</c:v>
                </c:pt>
                <c:pt idx="88">
                  <c:v>8.9000000000000017E-3</c:v>
                </c:pt>
                <c:pt idx="89">
                  <c:v>9.0000000000000011E-3</c:v>
                </c:pt>
                <c:pt idx="90">
                  <c:v>9.1000000000000004E-3</c:v>
                </c:pt>
                <c:pt idx="91">
                  <c:v>9.1999999999999998E-3</c:v>
                </c:pt>
                <c:pt idx="92">
                  <c:v>9.2999999999999992E-3</c:v>
                </c:pt>
                <c:pt idx="93">
                  <c:v>9.3999999999999986E-3</c:v>
                </c:pt>
                <c:pt idx="94">
                  <c:v>9.499999999999998E-3</c:v>
                </c:pt>
                <c:pt idx="95">
                  <c:v>9.5999999999999974E-3</c:v>
                </c:pt>
                <c:pt idx="96">
                  <c:v>9.6999999999999968E-3</c:v>
                </c:pt>
                <c:pt idx="97">
                  <c:v>9.7999999999999962E-3</c:v>
                </c:pt>
                <c:pt idx="98">
                  <c:v>9.8999999999999956E-3</c:v>
                </c:pt>
                <c:pt idx="99">
                  <c:v>9.999999999999995E-3</c:v>
                </c:pt>
                <c:pt idx="100">
                  <c:v>1.0099999999999994E-2</c:v>
                </c:pt>
                <c:pt idx="101">
                  <c:v>1.0199999999999994E-2</c:v>
                </c:pt>
                <c:pt idx="102">
                  <c:v>1.0299999999999993E-2</c:v>
                </c:pt>
                <c:pt idx="103">
                  <c:v>1.0399999999999993E-2</c:v>
                </c:pt>
                <c:pt idx="104">
                  <c:v>1.0499999999999992E-2</c:v>
                </c:pt>
                <c:pt idx="105">
                  <c:v>1.0599999999999991E-2</c:v>
                </c:pt>
                <c:pt idx="106">
                  <c:v>1.0699999999999991E-2</c:v>
                </c:pt>
                <c:pt idx="107">
                  <c:v>1.079999999999999E-2</c:v>
                </c:pt>
                <c:pt idx="108">
                  <c:v>1.089999999999999E-2</c:v>
                </c:pt>
                <c:pt idx="109">
                  <c:v>1.0999999999999989E-2</c:v>
                </c:pt>
                <c:pt idx="110">
                  <c:v>1.1099999999999988E-2</c:v>
                </c:pt>
                <c:pt idx="111">
                  <c:v>1.1199999999999988E-2</c:v>
                </c:pt>
                <c:pt idx="112">
                  <c:v>1.1299999999999987E-2</c:v>
                </c:pt>
                <c:pt idx="113">
                  <c:v>1.1399999999999987E-2</c:v>
                </c:pt>
                <c:pt idx="114">
                  <c:v>1.1499999999999986E-2</c:v>
                </c:pt>
                <c:pt idx="115">
                  <c:v>1.1599999999999985E-2</c:v>
                </c:pt>
                <c:pt idx="116">
                  <c:v>1.1699999999999985E-2</c:v>
                </c:pt>
                <c:pt idx="117">
                  <c:v>1.1799999999999984E-2</c:v>
                </c:pt>
                <c:pt idx="118">
                  <c:v>1.1899999999999984E-2</c:v>
                </c:pt>
                <c:pt idx="119">
                  <c:v>1.1999999999999983E-2</c:v>
                </c:pt>
                <c:pt idx="120">
                  <c:v>1.2099999999999982E-2</c:v>
                </c:pt>
                <c:pt idx="121">
                  <c:v>1.2199999999999982E-2</c:v>
                </c:pt>
                <c:pt idx="122">
                  <c:v>1.2299999999999981E-2</c:v>
                </c:pt>
                <c:pt idx="123">
                  <c:v>1.239999999999998E-2</c:v>
                </c:pt>
                <c:pt idx="124">
                  <c:v>1.249999999999998E-2</c:v>
                </c:pt>
                <c:pt idx="125">
                  <c:v>1.2599999999999979E-2</c:v>
                </c:pt>
                <c:pt idx="126">
                  <c:v>1.2699999999999979E-2</c:v>
                </c:pt>
                <c:pt idx="127">
                  <c:v>1.2799999999999978E-2</c:v>
                </c:pt>
                <c:pt idx="128">
                  <c:v>1.2899999999999977E-2</c:v>
                </c:pt>
                <c:pt idx="129">
                  <c:v>1.2999999999999977E-2</c:v>
                </c:pt>
                <c:pt idx="130">
                  <c:v>1.3099999999999976E-2</c:v>
                </c:pt>
                <c:pt idx="131">
                  <c:v>1.3199999999999976E-2</c:v>
                </c:pt>
                <c:pt idx="132">
                  <c:v>1.3299999999999975E-2</c:v>
                </c:pt>
                <c:pt idx="133">
                  <c:v>1.3399999999999974E-2</c:v>
                </c:pt>
                <c:pt idx="134">
                  <c:v>1.3499999999999974E-2</c:v>
                </c:pt>
                <c:pt idx="135">
                  <c:v>1.3599999999999973E-2</c:v>
                </c:pt>
                <c:pt idx="136">
                  <c:v>1.3699999999999973E-2</c:v>
                </c:pt>
                <c:pt idx="137">
                  <c:v>1.3799999999999972E-2</c:v>
                </c:pt>
                <c:pt idx="138">
                  <c:v>1.3899999999999971E-2</c:v>
                </c:pt>
                <c:pt idx="139">
                  <c:v>1.3999999999999971E-2</c:v>
                </c:pt>
                <c:pt idx="140">
                  <c:v>1.409999999999997E-2</c:v>
                </c:pt>
                <c:pt idx="141">
                  <c:v>1.419999999999997E-2</c:v>
                </c:pt>
                <c:pt idx="142">
                  <c:v>1.4299999999999969E-2</c:v>
                </c:pt>
                <c:pt idx="143">
                  <c:v>1.4399999999999968E-2</c:v>
                </c:pt>
                <c:pt idx="144">
                  <c:v>1.4499999999999968E-2</c:v>
                </c:pt>
                <c:pt idx="145">
                  <c:v>1.4599999999999967E-2</c:v>
                </c:pt>
                <c:pt idx="146">
                  <c:v>1.4699999999999967E-2</c:v>
                </c:pt>
                <c:pt idx="147">
                  <c:v>1.4799999999999966E-2</c:v>
                </c:pt>
                <c:pt idx="148">
                  <c:v>1.4899999999999965E-2</c:v>
                </c:pt>
                <c:pt idx="149">
                  <c:v>1.4999999999999965E-2</c:v>
                </c:pt>
                <c:pt idx="150">
                  <c:v>1.5099999999999964E-2</c:v>
                </c:pt>
                <c:pt idx="151">
                  <c:v>1.5199999999999964E-2</c:v>
                </c:pt>
                <c:pt idx="152">
                  <c:v>1.5299999999999963E-2</c:v>
                </c:pt>
                <c:pt idx="153">
                  <c:v>1.5399999999999962E-2</c:v>
                </c:pt>
                <c:pt idx="154">
                  <c:v>1.5499999999999962E-2</c:v>
                </c:pt>
                <c:pt idx="155">
                  <c:v>1.5599999999999961E-2</c:v>
                </c:pt>
                <c:pt idx="156">
                  <c:v>1.5699999999999961E-2</c:v>
                </c:pt>
                <c:pt idx="157">
                  <c:v>1.579999999999996E-2</c:v>
                </c:pt>
                <c:pt idx="158">
                  <c:v>1.5899999999999959E-2</c:v>
                </c:pt>
                <c:pt idx="159">
                  <c:v>1.5999999999999959E-2</c:v>
                </c:pt>
                <c:pt idx="160">
                  <c:v>1.6099999999999958E-2</c:v>
                </c:pt>
                <c:pt idx="161">
                  <c:v>1.6199999999999957E-2</c:v>
                </c:pt>
                <c:pt idx="162">
                  <c:v>1.6299999999999957E-2</c:v>
                </c:pt>
                <c:pt idx="163">
                  <c:v>1.6399999999999956E-2</c:v>
                </c:pt>
                <c:pt idx="164">
                  <c:v>1.6499999999999956E-2</c:v>
                </c:pt>
                <c:pt idx="165">
                  <c:v>1.6599999999999955E-2</c:v>
                </c:pt>
                <c:pt idx="166">
                  <c:v>1.6699999999999954E-2</c:v>
                </c:pt>
                <c:pt idx="167">
                  <c:v>1.6799999999999954E-2</c:v>
                </c:pt>
                <c:pt idx="168">
                  <c:v>1.6899999999999953E-2</c:v>
                </c:pt>
                <c:pt idx="169">
                  <c:v>1.6999999999999953E-2</c:v>
                </c:pt>
                <c:pt idx="170">
                  <c:v>1.7099999999999952E-2</c:v>
                </c:pt>
                <c:pt idx="171">
                  <c:v>1.7199999999999951E-2</c:v>
                </c:pt>
                <c:pt idx="172">
                  <c:v>1.7299999999999951E-2</c:v>
                </c:pt>
                <c:pt idx="173">
                  <c:v>1.739999999999995E-2</c:v>
                </c:pt>
                <c:pt idx="174">
                  <c:v>1.749999999999995E-2</c:v>
                </c:pt>
                <c:pt idx="175">
                  <c:v>1.7599999999999949E-2</c:v>
                </c:pt>
                <c:pt idx="176">
                  <c:v>1.7699999999999948E-2</c:v>
                </c:pt>
                <c:pt idx="177">
                  <c:v>1.7799999999999948E-2</c:v>
                </c:pt>
                <c:pt idx="178">
                  <c:v>1.7899999999999947E-2</c:v>
                </c:pt>
                <c:pt idx="179">
                  <c:v>1.7999999999999947E-2</c:v>
                </c:pt>
                <c:pt idx="180">
                  <c:v>1.8099999999999946E-2</c:v>
                </c:pt>
                <c:pt idx="181">
                  <c:v>1.8199999999999945E-2</c:v>
                </c:pt>
                <c:pt idx="182">
                  <c:v>1.8299999999999945E-2</c:v>
                </c:pt>
                <c:pt idx="183">
                  <c:v>1.8399999999999944E-2</c:v>
                </c:pt>
                <c:pt idx="184">
                  <c:v>1.8499999999999944E-2</c:v>
                </c:pt>
                <c:pt idx="185">
                  <c:v>1.8599999999999943E-2</c:v>
                </c:pt>
                <c:pt idx="186">
                  <c:v>1.8699999999999942E-2</c:v>
                </c:pt>
                <c:pt idx="187">
                  <c:v>1.8799999999999942E-2</c:v>
                </c:pt>
                <c:pt idx="188">
                  <c:v>1.8899999999999941E-2</c:v>
                </c:pt>
                <c:pt idx="189">
                  <c:v>1.8999999999999941E-2</c:v>
                </c:pt>
                <c:pt idx="190">
                  <c:v>1.909999999999994E-2</c:v>
                </c:pt>
                <c:pt idx="191">
                  <c:v>1.9199999999999939E-2</c:v>
                </c:pt>
                <c:pt idx="192">
                  <c:v>1.9299999999999939E-2</c:v>
                </c:pt>
                <c:pt idx="193">
                  <c:v>1.9399999999999938E-2</c:v>
                </c:pt>
                <c:pt idx="194">
                  <c:v>1.9499999999999938E-2</c:v>
                </c:pt>
                <c:pt idx="195">
                  <c:v>1.9599999999999937E-2</c:v>
                </c:pt>
                <c:pt idx="196">
                  <c:v>1.9699999999999936E-2</c:v>
                </c:pt>
                <c:pt idx="197">
                  <c:v>1.9799999999999936E-2</c:v>
                </c:pt>
                <c:pt idx="198">
                  <c:v>1.9899999999999935E-2</c:v>
                </c:pt>
                <c:pt idx="199">
                  <c:v>1.9999999999999934E-2</c:v>
                </c:pt>
                <c:pt idx="200">
                  <c:v>2.0099999999999934E-2</c:v>
                </c:pt>
                <c:pt idx="201">
                  <c:v>2.0199999999999933E-2</c:v>
                </c:pt>
                <c:pt idx="202">
                  <c:v>2.0299999999999933E-2</c:v>
                </c:pt>
                <c:pt idx="203">
                  <c:v>2.0399999999999932E-2</c:v>
                </c:pt>
                <c:pt idx="204">
                  <c:v>2.0499999999999931E-2</c:v>
                </c:pt>
                <c:pt idx="205">
                  <c:v>2.0599999999999931E-2</c:v>
                </c:pt>
                <c:pt idx="206">
                  <c:v>2.069999999999993E-2</c:v>
                </c:pt>
                <c:pt idx="207">
                  <c:v>2.079999999999993E-2</c:v>
                </c:pt>
                <c:pt idx="208">
                  <c:v>2.0899999999999929E-2</c:v>
                </c:pt>
                <c:pt idx="209">
                  <c:v>2.0999999999999928E-2</c:v>
                </c:pt>
                <c:pt idx="210">
                  <c:v>2.1099999999999928E-2</c:v>
                </c:pt>
                <c:pt idx="211">
                  <c:v>2.1199999999999927E-2</c:v>
                </c:pt>
                <c:pt idx="212">
                  <c:v>2.1299999999999927E-2</c:v>
                </c:pt>
                <c:pt idx="213">
                  <c:v>2.1399999999999926E-2</c:v>
                </c:pt>
                <c:pt idx="214">
                  <c:v>2.1499999999999925E-2</c:v>
                </c:pt>
                <c:pt idx="215">
                  <c:v>2.1599999999999925E-2</c:v>
                </c:pt>
                <c:pt idx="216">
                  <c:v>2.1699999999999924E-2</c:v>
                </c:pt>
                <c:pt idx="217">
                  <c:v>2.1799999999999924E-2</c:v>
                </c:pt>
                <c:pt idx="218">
                  <c:v>2.1899999999999923E-2</c:v>
                </c:pt>
                <c:pt idx="219">
                  <c:v>2.1999999999999922E-2</c:v>
                </c:pt>
                <c:pt idx="220">
                  <c:v>2.2099999999999922E-2</c:v>
                </c:pt>
                <c:pt idx="221">
                  <c:v>2.2199999999999921E-2</c:v>
                </c:pt>
                <c:pt idx="222">
                  <c:v>2.2299999999999921E-2</c:v>
                </c:pt>
                <c:pt idx="223">
                  <c:v>2.239999999999992E-2</c:v>
                </c:pt>
                <c:pt idx="224">
                  <c:v>2.2499999999999919E-2</c:v>
                </c:pt>
                <c:pt idx="225">
                  <c:v>2.2599999999999919E-2</c:v>
                </c:pt>
                <c:pt idx="226">
                  <c:v>2.2699999999999918E-2</c:v>
                </c:pt>
                <c:pt idx="227">
                  <c:v>2.2799999999999918E-2</c:v>
                </c:pt>
                <c:pt idx="228">
                  <c:v>2.2899999999999917E-2</c:v>
                </c:pt>
                <c:pt idx="229">
                  <c:v>2.2999999999999916E-2</c:v>
                </c:pt>
                <c:pt idx="230">
                  <c:v>2.3099999999999916E-2</c:v>
                </c:pt>
                <c:pt idx="231">
                  <c:v>2.3199999999999915E-2</c:v>
                </c:pt>
                <c:pt idx="232">
                  <c:v>2.3299999999999915E-2</c:v>
                </c:pt>
                <c:pt idx="233">
                  <c:v>2.3399999999999914E-2</c:v>
                </c:pt>
                <c:pt idx="234">
                  <c:v>2.3499999999999913E-2</c:v>
                </c:pt>
                <c:pt idx="235">
                  <c:v>2.3599999999999913E-2</c:v>
                </c:pt>
                <c:pt idx="236">
                  <c:v>2.3699999999999912E-2</c:v>
                </c:pt>
                <c:pt idx="237">
                  <c:v>2.3799999999999912E-2</c:v>
                </c:pt>
                <c:pt idx="238">
                  <c:v>2.3899999999999911E-2</c:v>
                </c:pt>
                <c:pt idx="239">
                  <c:v>2.399999999999991E-2</c:v>
                </c:pt>
                <c:pt idx="240">
                  <c:v>2.409999999999991E-2</c:v>
                </c:pt>
                <c:pt idx="241">
                  <c:v>2.4199999999999909E-2</c:v>
                </c:pt>
                <c:pt idx="242">
                  <c:v>2.4299999999999908E-2</c:v>
                </c:pt>
                <c:pt idx="243">
                  <c:v>2.4399999999999908E-2</c:v>
                </c:pt>
                <c:pt idx="244">
                  <c:v>2.4499999999999907E-2</c:v>
                </c:pt>
                <c:pt idx="245">
                  <c:v>2.4599999999999907E-2</c:v>
                </c:pt>
                <c:pt idx="246">
                  <c:v>2.4699999999999906E-2</c:v>
                </c:pt>
                <c:pt idx="247">
                  <c:v>2.4799999999999905E-2</c:v>
                </c:pt>
                <c:pt idx="248">
                  <c:v>2.4899999999999905E-2</c:v>
                </c:pt>
                <c:pt idx="249">
                  <c:v>2.4999999999999904E-2</c:v>
                </c:pt>
                <c:pt idx="250">
                  <c:v>2.5099999999999904E-2</c:v>
                </c:pt>
                <c:pt idx="251">
                  <c:v>2.5199999999999903E-2</c:v>
                </c:pt>
                <c:pt idx="252">
                  <c:v>2.5299999999999902E-2</c:v>
                </c:pt>
                <c:pt idx="253">
                  <c:v>2.5399999999999902E-2</c:v>
                </c:pt>
                <c:pt idx="254">
                  <c:v>2.5499999999999901E-2</c:v>
                </c:pt>
                <c:pt idx="255">
                  <c:v>2.5599999999999901E-2</c:v>
                </c:pt>
                <c:pt idx="256">
                  <c:v>2.56999999999999E-2</c:v>
                </c:pt>
                <c:pt idx="257">
                  <c:v>2.5799999999999899E-2</c:v>
                </c:pt>
                <c:pt idx="258">
                  <c:v>2.5899999999999899E-2</c:v>
                </c:pt>
                <c:pt idx="259">
                  <c:v>2.5999999999999898E-2</c:v>
                </c:pt>
                <c:pt idx="260">
                  <c:v>2.6099999999999898E-2</c:v>
                </c:pt>
                <c:pt idx="261">
                  <c:v>2.6199999999999897E-2</c:v>
                </c:pt>
                <c:pt idx="262">
                  <c:v>2.6299999999999896E-2</c:v>
                </c:pt>
                <c:pt idx="263">
                  <c:v>2.6399999999999896E-2</c:v>
                </c:pt>
                <c:pt idx="264">
                  <c:v>2.6499999999999895E-2</c:v>
                </c:pt>
                <c:pt idx="265">
                  <c:v>2.6599999999999895E-2</c:v>
                </c:pt>
                <c:pt idx="266">
                  <c:v>2.6699999999999894E-2</c:v>
                </c:pt>
                <c:pt idx="267">
                  <c:v>2.6799999999999893E-2</c:v>
                </c:pt>
                <c:pt idx="268">
                  <c:v>2.6899999999999893E-2</c:v>
                </c:pt>
                <c:pt idx="269">
                  <c:v>2.6999999999999892E-2</c:v>
                </c:pt>
                <c:pt idx="270">
                  <c:v>2.7099999999999892E-2</c:v>
                </c:pt>
                <c:pt idx="271">
                  <c:v>2.7199999999999891E-2</c:v>
                </c:pt>
                <c:pt idx="272">
                  <c:v>2.729999999999989E-2</c:v>
                </c:pt>
                <c:pt idx="273">
                  <c:v>2.739999999999989E-2</c:v>
                </c:pt>
                <c:pt idx="274">
                  <c:v>2.7499999999999889E-2</c:v>
                </c:pt>
                <c:pt idx="275">
                  <c:v>2.7599999999999889E-2</c:v>
                </c:pt>
                <c:pt idx="276">
                  <c:v>2.7699999999999888E-2</c:v>
                </c:pt>
                <c:pt idx="277">
                  <c:v>2.7799999999999887E-2</c:v>
                </c:pt>
                <c:pt idx="278">
                  <c:v>2.7899999999999887E-2</c:v>
                </c:pt>
                <c:pt idx="279">
                  <c:v>2.7999999999999886E-2</c:v>
                </c:pt>
                <c:pt idx="280">
                  <c:v>2.8099999999999885E-2</c:v>
                </c:pt>
                <c:pt idx="281">
                  <c:v>2.8199999999999885E-2</c:v>
                </c:pt>
                <c:pt idx="282">
                  <c:v>2.8299999999999884E-2</c:v>
                </c:pt>
                <c:pt idx="283">
                  <c:v>2.8399999999999884E-2</c:v>
                </c:pt>
                <c:pt idx="284">
                  <c:v>2.8499999999999883E-2</c:v>
                </c:pt>
                <c:pt idx="285">
                  <c:v>2.8599999999999882E-2</c:v>
                </c:pt>
                <c:pt idx="286">
                  <c:v>2.8699999999999882E-2</c:v>
                </c:pt>
                <c:pt idx="287">
                  <c:v>2.8799999999999881E-2</c:v>
                </c:pt>
                <c:pt idx="288">
                  <c:v>2.8899999999999881E-2</c:v>
                </c:pt>
                <c:pt idx="289">
                  <c:v>2.899999999999988E-2</c:v>
                </c:pt>
                <c:pt idx="290">
                  <c:v>2.9099999999999879E-2</c:v>
                </c:pt>
                <c:pt idx="291">
                  <c:v>2.9199999999999879E-2</c:v>
                </c:pt>
                <c:pt idx="292">
                  <c:v>2.9299999999999878E-2</c:v>
                </c:pt>
                <c:pt idx="293">
                  <c:v>2.9399999999999878E-2</c:v>
                </c:pt>
                <c:pt idx="294">
                  <c:v>2.9499999999999877E-2</c:v>
                </c:pt>
                <c:pt idx="295">
                  <c:v>2.9599999999999876E-2</c:v>
                </c:pt>
                <c:pt idx="296">
                  <c:v>2.9699999999999876E-2</c:v>
                </c:pt>
                <c:pt idx="297">
                  <c:v>2.9799999999999875E-2</c:v>
                </c:pt>
                <c:pt idx="298">
                  <c:v>2.9899999999999875E-2</c:v>
                </c:pt>
                <c:pt idx="299">
                  <c:v>2.9999999999999874E-2</c:v>
                </c:pt>
                <c:pt idx="300">
                  <c:v>3.0099999999999873E-2</c:v>
                </c:pt>
                <c:pt idx="301">
                  <c:v>3.0199999999999873E-2</c:v>
                </c:pt>
                <c:pt idx="302">
                  <c:v>3.0299999999999872E-2</c:v>
                </c:pt>
                <c:pt idx="303">
                  <c:v>3.0399999999999872E-2</c:v>
                </c:pt>
                <c:pt idx="304">
                  <c:v>3.0499999999999871E-2</c:v>
                </c:pt>
                <c:pt idx="305">
                  <c:v>3.059999999999987E-2</c:v>
                </c:pt>
                <c:pt idx="306">
                  <c:v>3.069999999999987E-2</c:v>
                </c:pt>
                <c:pt idx="307">
                  <c:v>3.0799999999999869E-2</c:v>
                </c:pt>
                <c:pt idx="308">
                  <c:v>3.0899999999999869E-2</c:v>
                </c:pt>
                <c:pt idx="309">
                  <c:v>3.0999999999999868E-2</c:v>
                </c:pt>
                <c:pt idx="310">
                  <c:v>3.1099999999999867E-2</c:v>
                </c:pt>
                <c:pt idx="311">
                  <c:v>3.1199999999999867E-2</c:v>
                </c:pt>
                <c:pt idx="312">
                  <c:v>3.129999999999987E-2</c:v>
                </c:pt>
                <c:pt idx="313">
                  <c:v>3.1399999999999872E-2</c:v>
                </c:pt>
                <c:pt idx="314">
                  <c:v>3.1499999999999875E-2</c:v>
                </c:pt>
                <c:pt idx="315">
                  <c:v>3.1599999999999878E-2</c:v>
                </c:pt>
                <c:pt idx="316">
                  <c:v>3.1699999999999881E-2</c:v>
                </c:pt>
                <c:pt idx="317">
                  <c:v>3.1799999999999884E-2</c:v>
                </c:pt>
                <c:pt idx="318">
                  <c:v>3.1899999999999887E-2</c:v>
                </c:pt>
                <c:pt idx="319">
                  <c:v>3.199999999999989E-2</c:v>
                </c:pt>
                <c:pt idx="320">
                  <c:v>3.2099999999999893E-2</c:v>
                </c:pt>
                <c:pt idx="321">
                  <c:v>3.2199999999999895E-2</c:v>
                </c:pt>
                <c:pt idx="322">
                  <c:v>3.2299999999999898E-2</c:v>
                </c:pt>
                <c:pt idx="323">
                  <c:v>3.2399999999999901E-2</c:v>
                </c:pt>
                <c:pt idx="324">
                  <c:v>3.2499999999999904E-2</c:v>
                </c:pt>
                <c:pt idx="325">
                  <c:v>3.2599999999999907E-2</c:v>
                </c:pt>
                <c:pt idx="326">
                  <c:v>3.269999999999991E-2</c:v>
                </c:pt>
                <c:pt idx="327">
                  <c:v>3.2799999999999913E-2</c:v>
                </c:pt>
                <c:pt idx="328">
                  <c:v>3.2899999999999915E-2</c:v>
                </c:pt>
                <c:pt idx="329">
                  <c:v>3.2999999999999918E-2</c:v>
                </c:pt>
                <c:pt idx="330">
                  <c:v>3.3099999999999921E-2</c:v>
                </c:pt>
                <c:pt idx="331">
                  <c:v>3.3199999999999924E-2</c:v>
                </c:pt>
                <c:pt idx="332">
                  <c:v>3.3299999999999927E-2</c:v>
                </c:pt>
                <c:pt idx="333">
                  <c:v>3.339999999999993E-2</c:v>
                </c:pt>
                <c:pt idx="334">
                  <c:v>3.3499999999999933E-2</c:v>
                </c:pt>
                <c:pt idx="335">
                  <c:v>3.3599999999999935E-2</c:v>
                </c:pt>
                <c:pt idx="336">
                  <c:v>3.3699999999999938E-2</c:v>
                </c:pt>
                <c:pt idx="337">
                  <c:v>3.3799999999999941E-2</c:v>
                </c:pt>
                <c:pt idx="338">
                  <c:v>3.3899999999999944E-2</c:v>
                </c:pt>
                <c:pt idx="339">
                  <c:v>3.3999999999999947E-2</c:v>
                </c:pt>
                <c:pt idx="340">
                  <c:v>3.409999999999995E-2</c:v>
                </c:pt>
                <c:pt idx="341">
                  <c:v>3.4199999999999953E-2</c:v>
                </c:pt>
                <c:pt idx="342">
                  <c:v>3.4299999999999956E-2</c:v>
                </c:pt>
                <c:pt idx="343">
                  <c:v>3.4399999999999958E-2</c:v>
                </c:pt>
                <c:pt idx="344">
                  <c:v>3.4499999999999961E-2</c:v>
                </c:pt>
                <c:pt idx="345">
                  <c:v>3.4599999999999964E-2</c:v>
                </c:pt>
                <c:pt idx="346">
                  <c:v>3.4699999999999967E-2</c:v>
                </c:pt>
                <c:pt idx="347">
                  <c:v>3.479999999999997E-2</c:v>
                </c:pt>
                <c:pt idx="348">
                  <c:v>3.4899999999999973E-2</c:v>
                </c:pt>
                <c:pt idx="349">
                  <c:v>3.4999999999999976E-2</c:v>
                </c:pt>
                <c:pt idx="350">
                  <c:v>3.5099999999999978E-2</c:v>
                </c:pt>
                <c:pt idx="351">
                  <c:v>3.5199999999999981E-2</c:v>
                </c:pt>
                <c:pt idx="352">
                  <c:v>3.5299999999999984E-2</c:v>
                </c:pt>
                <c:pt idx="353">
                  <c:v>3.5399999999999987E-2</c:v>
                </c:pt>
                <c:pt idx="354">
                  <c:v>3.549999999999999E-2</c:v>
                </c:pt>
                <c:pt idx="355">
                  <c:v>3.5599999999999993E-2</c:v>
                </c:pt>
                <c:pt idx="356">
                  <c:v>3.5699999999999996E-2</c:v>
                </c:pt>
                <c:pt idx="357">
                  <c:v>3.5799999999999998E-2</c:v>
                </c:pt>
                <c:pt idx="358">
                  <c:v>3.5900000000000001E-2</c:v>
                </c:pt>
                <c:pt idx="359">
                  <c:v>3.6000000000000004E-2</c:v>
                </c:pt>
                <c:pt idx="360">
                  <c:v>3.6100000000000007E-2</c:v>
                </c:pt>
                <c:pt idx="361">
                  <c:v>3.620000000000001E-2</c:v>
                </c:pt>
                <c:pt idx="362">
                  <c:v>3.6300000000000013E-2</c:v>
                </c:pt>
                <c:pt idx="363">
                  <c:v>3.6400000000000016E-2</c:v>
                </c:pt>
                <c:pt idx="364">
                  <c:v>3.6500000000000019E-2</c:v>
                </c:pt>
                <c:pt idx="365">
                  <c:v>3.6600000000000021E-2</c:v>
                </c:pt>
                <c:pt idx="366">
                  <c:v>3.6700000000000024E-2</c:v>
                </c:pt>
                <c:pt idx="367">
                  <c:v>3.6800000000000027E-2</c:v>
                </c:pt>
                <c:pt idx="368">
                  <c:v>3.690000000000003E-2</c:v>
                </c:pt>
                <c:pt idx="369">
                  <c:v>3.7000000000000033E-2</c:v>
                </c:pt>
                <c:pt idx="370">
                  <c:v>3.7100000000000036E-2</c:v>
                </c:pt>
                <c:pt idx="371">
                  <c:v>3.7200000000000039E-2</c:v>
                </c:pt>
                <c:pt idx="372">
                  <c:v>3.7300000000000041E-2</c:v>
                </c:pt>
                <c:pt idx="373">
                  <c:v>3.7400000000000044E-2</c:v>
                </c:pt>
                <c:pt idx="374">
                  <c:v>3.7500000000000047E-2</c:v>
                </c:pt>
                <c:pt idx="375">
                  <c:v>3.760000000000005E-2</c:v>
                </c:pt>
                <c:pt idx="376">
                  <c:v>3.7700000000000053E-2</c:v>
                </c:pt>
                <c:pt idx="377">
                  <c:v>3.7800000000000056E-2</c:v>
                </c:pt>
                <c:pt idx="378">
                  <c:v>3.7900000000000059E-2</c:v>
                </c:pt>
                <c:pt idx="379">
                  <c:v>3.8000000000000062E-2</c:v>
                </c:pt>
                <c:pt idx="380">
                  <c:v>3.8100000000000064E-2</c:v>
                </c:pt>
                <c:pt idx="381">
                  <c:v>3.8200000000000067E-2</c:v>
                </c:pt>
                <c:pt idx="382">
                  <c:v>3.830000000000007E-2</c:v>
                </c:pt>
                <c:pt idx="383">
                  <c:v>3.8400000000000073E-2</c:v>
                </c:pt>
                <c:pt idx="384">
                  <c:v>3.8500000000000076E-2</c:v>
                </c:pt>
                <c:pt idx="385">
                  <c:v>3.8600000000000079E-2</c:v>
                </c:pt>
                <c:pt idx="386">
                  <c:v>3.8700000000000082E-2</c:v>
                </c:pt>
                <c:pt idx="387">
                  <c:v>3.8800000000000084E-2</c:v>
                </c:pt>
                <c:pt idx="388">
                  <c:v>3.8900000000000087E-2</c:v>
                </c:pt>
                <c:pt idx="389">
                  <c:v>3.900000000000009E-2</c:v>
                </c:pt>
                <c:pt idx="390">
                  <c:v>3.9100000000000093E-2</c:v>
                </c:pt>
                <c:pt idx="391">
                  <c:v>3.9200000000000096E-2</c:v>
                </c:pt>
                <c:pt idx="392">
                  <c:v>3.9300000000000099E-2</c:v>
                </c:pt>
                <c:pt idx="393">
                  <c:v>3.9400000000000102E-2</c:v>
                </c:pt>
                <c:pt idx="394">
                  <c:v>3.9500000000000104E-2</c:v>
                </c:pt>
                <c:pt idx="395">
                  <c:v>3.9600000000000107E-2</c:v>
                </c:pt>
                <c:pt idx="396">
                  <c:v>3.970000000000011E-2</c:v>
                </c:pt>
                <c:pt idx="397">
                  <c:v>3.9800000000000113E-2</c:v>
                </c:pt>
                <c:pt idx="398">
                  <c:v>3.9900000000000116E-2</c:v>
                </c:pt>
                <c:pt idx="399">
                  <c:v>4.0000000000000119E-2</c:v>
                </c:pt>
                <c:pt idx="400">
                  <c:v>4.0100000000000122E-2</c:v>
                </c:pt>
                <c:pt idx="401">
                  <c:v>4.0200000000000125E-2</c:v>
                </c:pt>
                <c:pt idx="402">
                  <c:v>4.0300000000000127E-2</c:v>
                </c:pt>
                <c:pt idx="403">
                  <c:v>4.040000000000013E-2</c:v>
                </c:pt>
                <c:pt idx="404">
                  <c:v>4.0500000000000133E-2</c:v>
                </c:pt>
                <c:pt idx="405">
                  <c:v>4.0600000000000136E-2</c:v>
                </c:pt>
                <c:pt idx="406">
                  <c:v>4.0700000000000139E-2</c:v>
                </c:pt>
                <c:pt idx="407">
                  <c:v>4.0800000000000142E-2</c:v>
                </c:pt>
                <c:pt idx="408">
                  <c:v>4.0900000000000145E-2</c:v>
                </c:pt>
                <c:pt idx="409">
                  <c:v>4.1000000000000147E-2</c:v>
                </c:pt>
                <c:pt idx="410">
                  <c:v>4.110000000000015E-2</c:v>
                </c:pt>
                <c:pt idx="411">
                  <c:v>4.1200000000000153E-2</c:v>
                </c:pt>
                <c:pt idx="412">
                  <c:v>4.1300000000000156E-2</c:v>
                </c:pt>
                <c:pt idx="413">
                  <c:v>4.1400000000000159E-2</c:v>
                </c:pt>
                <c:pt idx="414">
                  <c:v>4.1500000000000162E-2</c:v>
                </c:pt>
                <c:pt idx="415">
                  <c:v>4.1600000000000165E-2</c:v>
                </c:pt>
                <c:pt idx="416">
                  <c:v>4.1700000000000167E-2</c:v>
                </c:pt>
                <c:pt idx="417">
                  <c:v>4.180000000000017E-2</c:v>
                </c:pt>
                <c:pt idx="418">
                  <c:v>4.1900000000000173E-2</c:v>
                </c:pt>
                <c:pt idx="419">
                  <c:v>4.2000000000000176E-2</c:v>
                </c:pt>
                <c:pt idx="420">
                  <c:v>4.2100000000000179E-2</c:v>
                </c:pt>
                <c:pt idx="421">
                  <c:v>4.2200000000000182E-2</c:v>
                </c:pt>
                <c:pt idx="422">
                  <c:v>4.2300000000000185E-2</c:v>
                </c:pt>
                <c:pt idx="423">
                  <c:v>4.2400000000000188E-2</c:v>
                </c:pt>
                <c:pt idx="424">
                  <c:v>4.250000000000019E-2</c:v>
                </c:pt>
                <c:pt idx="425">
                  <c:v>4.2600000000000193E-2</c:v>
                </c:pt>
                <c:pt idx="426">
                  <c:v>4.2700000000000196E-2</c:v>
                </c:pt>
                <c:pt idx="427">
                  <c:v>4.2800000000000199E-2</c:v>
                </c:pt>
                <c:pt idx="428">
                  <c:v>4.2900000000000202E-2</c:v>
                </c:pt>
                <c:pt idx="429">
                  <c:v>4.3000000000000205E-2</c:v>
                </c:pt>
                <c:pt idx="430">
                  <c:v>4.3100000000000208E-2</c:v>
                </c:pt>
                <c:pt idx="431">
                  <c:v>4.320000000000021E-2</c:v>
                </c:pt>
                <c:pt idx="432">
                  <c:v>4.3300000000000213E-2</c:v>
                </c:pt>
                <c:pt idx="433">
                  <c:v>4.3400000000000216E-2</c:v>
                </c:pt>
                <c:pt idx="434">
                  <c:v>4.3500000000000219E-2</c:v>
                </c:pt>
                <c:pt idx="435">
                  <c:v>4.3600000000000222E-2</c:v>
                </c:pt>
                <c:pt idx="436">
                  <c:v>4.3700000000000225E-2</c:v>
                </c:pt>
                <c:pt idx="437">
                  <c:v>4.3800000000000228E-2</c:v>
                </c:pt>
                <c:pt idx="438">
                  <c:v>4.3900000000000231E-2</c:v>
                </c:pt>
                <c:pt idx="439">
                  <c:v>4.4000000000000233E-2</c:v>
                </c:pt>
                <c:pt idx="440">
                  <c:v>4.4100000000000236E-2</c:v>
                </c:pt>
                <c:pt idx="441">
                  <c:v>4.4200000000000239E-2</c:v>
                </c:pt>
                <c:pt idx="442">
                  <c:v>4.4300000000000242E-2</c:v>
                </c:pt>
                <c:pt idx="443">
                  <c:v>4.4400000000000245E-2</c:v>
                </c:pt>
                <c:pt idx="444">
                  <c:v>4.4500000000000248E-2</c:v>
                </c:pt>
                <c:pt idx="445">
                  <c:v>4.4600000000000251E-2</c:v>
                </c:pt>
                <c:pt idx="446">
                  <c:v>4.4700000000000253E-2</c:v>
                </c:pt>
                <c:pt idx="447">
                  <c:v>4.4800000000000256E-2</c:v>
                </c:pt>
                <c:pt idx="448">
                  <c:v>4.4900000000000259E-2</c:v>
                </c:pt>
                <c:pt idx="449">
                  <c:v>4.5000000000000262E-2</c:v>
                </c:pt>
                <c:pt idx="450">
                  <c:v>4.5100000000000265E-2</c:v>
                </c:pt>
                <c:pt idx="451">
                  <c:v>4.5200000000000268E-2</c:v>
                </c:pt>
                <c:pt idx="452">
                  <c:v>4.5300000000000271E-2</c:v>
                </c:pt>
                <c:pt idx="453">
                  <c:v>4.5400000000000273E-2</c:v>
                </c:pt>
                <c:pt idx="454">
                  <c:v>4.5500000000000276E-2</c:v>
                </c:pt>
                <c:pt idx="455">
                  <c:v>4.5600000000000279E-2</c:v>
                </c:pt>
                <c:pt idx="456">
                  <c:v>4.5700000000000282E-2</c:v>
                </c:pt>
                <c:pt idx="457">
                  <c:v>4.5800000000000285E-2</c:v>
                </c:pt>
                <c:pt idx="458">
                  <c:v>4.5900000000000288E-2</c:v>
                </c:pt>
                <c:pt idx="459">
                  <c:v>4.6000000000000291E-2</c:v>
                </c:pt>
                <c:pt idx="460">
                  <c:v>4.6100000000000294E-2</c:v>
                </c:pt>
                <c:pt idx="461">
                  <c:v>4.6200000000000296E-2</c:v>
                </c:pt>
                <c:pt idx="462">
                  <c:v>4.6300000000000299E-2</c:v>
                </c:pt>
                <c:pt idx="463">
                  <c:v>4.6400000000000302E-2</c:v>
                </c:pt>
                <c:pt idx="464">
                  <c:v>4.6500000000000305E-2</c:v>
                </c:pt>
                <c:pt idx="465">
                  <c:v>4.6600000000000308E-2</c:v>
                </c:pt>
                <c:pt idx="466">
                  <c:v>4.6700000000000311E-2</c:v>
                </c:pt>
                <c:pt idx="467">
                  <c:v>4.6800000000000314E-2</c:v>
                </c:pt>
                <c:pt idx="468">
                  <c:v>4.6900000000000316E-2</c:v>
                </c:pt>
                <c:pt idx="469">
                  <c:v>4.7000000000000319E-2</c:v>
                </c:pt>
                <c:pt idx="470">
                  <c:v>4.7100000000000322E-2</c:v>
                </c:pt>
                <c:pt idx="471">
                  <c:v>4.7200000000000325E-2</c:v>
                </c:pt>
                <c:pt idx="472">
                  <c:v>4.7300000000000328E-2</c:v>
                </c:pt>
                <c:pt idx="473">
                  <c:v>4.7400000000000331E-2</c:v>
                </c:pt>
                <c:pt idx="474">
                  <c:v>4.7500000000000334E-2</c:v>
                </c:pt>
                <c:pt idx="475">
                  <c:v>4.7600000000000336E-2</c:v>
                </c:pt>
                <c:pt idx="476">
                  <c:v>4.7700000000000339E-2</c:v>
                </c:pt>
                <c:pt idx="477">
                  <c:v>4.7800000000000342E-2</c:v>
                </c:pt>
                <c:pt idx="478">
                  <c:v>4.7900000000000345E-2</c:v>
                </c:pt>
                <c:pt idx="479">
                  <c:v>4.8000000000000348E-2</c:v>
                </c:pt>
                <c:pt idx="480">
                  <c:v>4.8100000000000351E-2</c:v>
                </c:pt>
                <c:pt idx="481">
                  <c:v>4.8200000000000354E-2</c:v>
                </c:pt>
                <c:pt idx="482">
                  <c:v>4.8300000000000357E-2</c:v>
                </c:pt>
                <c:pt idx="483">
                  <c:v>4.8400000000000359E-2</c:v>
                </c:pt>
                <c:pt idx="484">
                  <c:v>4.8500000000000362E-2</c:v>
                </c:pt>
                <c:pt idx="485">
                  <c:v>4.8600000000000365E-2</c:v>
                </c:pt>
                <c:pt idx="486">
                  <c:v>4.8700000000000368E-2</c:v>
                </c:pt>
                <c:pt idx="487">
                  <c:v>4.8800000000000371E-2</c:v>
                </c:pt>
                <c:pt idx="488">
                  <c:v>4.8900000000000374E-2</c:v>
                </c:pt>
                <c:pt idx="489">
                  <c:v>4.9000000000000377E-2</c:v>
                </c:pt>
                <c:pt idx="490">
                  <c:v>4.9100000000000379E-2</c:v>
                </c:pt>
                <c:pt idx="491">
                  <c:v>4.9200000000000382E-2</c:v>
                </c:pt>
                <c:pt idx="492">
                  <c:v>4.9300000000000385E-2</c:v>
                </c:pt>
                <c:pt idx="493">
                  <c:v>4.9400000000000388E-2</c:v>
                </c:pt>
                <c:pt idx="494">
                  <c:v>4.9500000000000391E-2</c:v>
                </c:pt>
                <c:pt idx="495">
                  <c:v>4.9600000000000394E-2</c:v>
                </c:pt>
                <c:pt idx="496">
                  <c:v>4.9700000000000397E-2</c:v>
                </c:pt>
                <c:pt idx="497">
                  <c:v>4.98000000000004E-2</c:v>
                </c:pt>
                <c:pt idx="498">
                  <c:v>4.9900000000000402E-2</c:v>
                </c:pt>
                <c:pt idx="499">
                  <c:v>5.0000000000000405E-2</c:v>
                </c:pt>
                <c:pt idx="500">
                  <c:v>5.0100000000000408E-2</c:v>
                </c:pt>
                <c:pt idx="501">
                  <c:v>5.0200000000000411E-2</c:v>
                </c:pt>
                <c:pt idx="502">
                  <c:v>5.0300000000000414E-2</c:v>
                </c:pt>
                <c:pt idx="503">
                  <c:v>5.0400000000000417E-2</c:v>
                </c:pt>
                <c:pt idx="504">
                  <c:v>5.050000000000042E-2</c:v>
                </c:pt>
                <c:pt idx="505">
                  <c:v>5.0600000000000422E-2</c:v>
                </c:pt>
                <c:pt idx="506">
                  <c:v>5.0700000000000425E-2</c:v>
                </c:pt>
                <c:pt idx="507">
                  <c:v>5.0800000000000428E-2</c:v>
                </c:pt>
                <c:pt idx="508">
                  <c:v>5.0900000000000431E-2</c:v>
                </c:pt>
                <c:pt idx="509">
                  <c:v>5.1000000000000434E-2</c:v>
                </c:pt>
                <c:pt idx="510">
                  <c:v>5.1100000000000437E-2</c:v>
                </c:pt>
                <c:pt idx="511">
                  <c:v>5.120000000000044E-2</c:v>
                </c:pt>
                <c:pt idx="512">
                  <c:v>5.1300000000000442E-2</c:v>
                </c:pt>
                <c:pt idx="513">
                  <c:v>5.1400000000000445E-2</c:v>
                </c:pt>
                <c:pt idx="514">
                  <c:v>5.1500000000000448E-2</c:v>
                </c:pt>
                <c:pt idx="515">
                  <c:v>5.1600000000000451E-2</c:v>
                </c:pt>
                <c:pt idx="516">
                  <c:v>5.1700000000000454E-2</c:v>
                </c:pt>
                <c:pt idx="517">
                  <c:v>5.1800000000000457E-2</c:v>
                </c:pt>
                <c:pt idx="518">
                  <c:v>5.190000000000046E-2</c:v>
                </c:pt>
                <c:pt idx="519">
                  <c:v>5.2000000000000463E-2</c:v>
                </c:pt>
                <c:pt idx="520">
                  <c:v>5.2100000000000465E-2</c:v>
                </c:pt>
                <c:pt idx="521">
                  <c:v>5.2200000000000468E-2</c:v>
                </c:pt>
                <c:pt idx="522">
                  <c:v>5.2300000000000471E-2</c:v>
                </c:pt>
                <c:pt idx="523">
                  <c:v>5.2400000000000474E-2</c:v>
                </c:pt>
                <c:pt idx="524">
                  <c:v>5.2500000000000477E-2</c:v>
                </c:pt>
                <c:pt idx="525">
                  <c:v>5.260000000000048E-2</c:v>
                </c:pt>
                <c:pt idx="526">
                  <c:v>5.2700000000000483E-2</c:v>
                </c:pt>
                <c:pt idx="527">
                  <c:v>5.2800000000000485E-2</c:v>
                </c:pt>
                <c:pt idx="528">
                  <c:v>5.2900000000000488E-2</c:v>
                </c:pt>
                <c:pt idx="529">
                  <c:v>5.3000000000000491E-2</c:v>
                </c:pt>
                <c:pt idx="530">
                  <c:v>5.3100000000000494E-2</c:v>
                </c:pt>
                <c:pt idx="531">
                  <c:v>5.3200000000000497E-2</c:v>
                </c:pt>
                <c:pt idx="532">
                  <c:v>5.33000000000005E-2</c:v>
                </c:pt>
                <c:pt idx="533">
                  <c:v>5.3400000000000503E-2</c:v>
                </c:pt>
                <c:pt idx="534">
                  <c:v>5.3500000000000505E-2</c:v>
                </c:pt>
                <c:pt idx="535">
                  <c:v>5.3600000000000508E-2</c:v>
                </c:pt>
                <c:pt idx="536">
                  <c:v>5.3700000000000511E-2</c:v>
                </c:pt>
                <c:pt idx="537">
                  <c:v>5.3800000000000514E-2</c:v>
                </c:pt>
                <c:pt idx="538">
                  <c:v>5.3900000000000517E-2</c:v>
                </c:pt>
                <c:pt idx="539">
                  <c:v>5.400000000000052E-2</c:v>
                </c:pt>
                <c:pt idx="540">
                  <c:v>5.4100000000000523E-2</c:v>
                </c:pt>
                <c:pt idx="541">
                  <c:v>5.4200000000000526E-2</c:v>
                </c:pt>
                <c:pt idx="542">
                  <c:v>5.4300000000000528E-2</c:v>
                </c:pt>
                <c:pt idx="543">
                  <c:v>5.4400000000000531E-2</c:v>
                </c:pt>
                <c:pt idx="544">
                  <c:v>5.4500000000000534E-2</c:v>
                </c:pt>
                <c:pt idx="545">
                  <c:v>5.4600000000000537E-2</c:v>
                </c:pt>
                <c:pt idx="546">
                  <c:v>5.470000000000054E-2</c:v>
                </c:pt>
                <c:pt idx="547">
                  <c:v>5.4800000000000543E-2</c:v>
                </c:pt>
                <c:pt idx="548">
                  <c:v>5.4900000000000546E-2</c:v>
                </c:pt>
                <c:pt idx="549">
                  <c:v>5.5000000000000548E-2</c:v>
                </c:pt>
                <c:pt idx="550">
                  <c:v>5.5100000000000551E-2</c:v>
                </c:pt>
                <c:pt idx="551">
                  <c:v>5.5200000000000554E-2</c:v>
                </c:pt>
                <c:pt idx="552">
                  <c:v>5.5300000000000557E-2</c:v>
                </c:pt>
                <c:pt idx="553">
                  <c:v>5.540000000000056E-2</c:v>
                </c:pt>
                <c:pt idx="554">
                  <c:v>5.5500000000000563E-2</c:v>
                </c:pt>
                <c:pt idx="555">
                  <c:v>5.5600000000000566E-2</c:v>
                </c:pt>
                <c:pt idx="556">
                  <c:v>5.5700000000000569E-2</c:v>
                </c:pt>
                <c:pt idx="557">
                  <c:v>5.5800000000000571E-2</c:v>
                </c:pt>
                <c:pt idx="558">
                  <c:v>5.5900000000000574E-2</c:v>
                </c:pt>
                <c:pt idx="559">
                  <c:v>5.6000000000000577E-2</c:v>
                </c:pt>
                <c:pt idx="560">
                  <c:v>5.610000000000058E-2</c:v>
                </c:pt>
                <c:pt idx="561">
                  <c:v>5.6200000000000583E-2</c:v>
                </c:pt>
                <c:pt idx="562">
                  <c:v>5.6300000000000586E-2</c:v>
                </c:pt>
                <c:pt idx="563">
                  <c:v>5.6400000000000589E-2</c:v>
                </c:pt>
                <c:pt idx="564">
                  <c:v>5.6500000000000591E-2</c:v>
                </c:pt>
                <c:pt idx="565">
                  <c:v>5.6600000000000594E-2</c:v>
                </c:pt>
                <c:pt idx="566">
                  <c:v>5.6700000000000597E-2</c:v>
                </c:pt>
                <c:pt idx="567">
                  <c:v>5.68000000000006E-2</c:v>
                </c:pt>
                <c:pt idx="568">
                  <c:v>5.6900000000000603E-2</c:v>
                </c:pt>
                <c:pt idx="569">
                  <c:v>5.7000000000000606E-2</c:v>
                </c:pt>
                <c:pt idx="570">
                  <c:v>5.7100000000000609E-2</c:v>
                </c:pt>
                <c:pt idx="571">
                  <c:v>5.7200000000000611E-2</c:v>
                </c:pt>
                <c:pt idx="572">
                  <c:v>5.7300000000000614E-2</c:v>
                </c:pt>
                <c:pt idx="573">
                  <c:v>5.7400000000000617E-2</c:v>
                </c:pt>
                <c:pt idx="574">
                  <c:v>5.750000000000062E-2</c:v>
                </c:pt>
                <c:pt idx="575">
                  <c:v>5.7600000000000623E-2</c:v>
                </c:pt>
                <c:pt idx="576">
                  <c:v>5.7700000000000626E-2</c:v>
                </c:pt>
                <c:pt idx="577">
                  <c:v>5.7800000000000629E-2</c:v>
                </c:pt>
                <c:pt idx="578">
                  <c:v>5.7900000000000632E-2</c:v>
                </c:pt>
                <c:pt idx="579">
                  <c:v>5.8000000000000634E-2</c:v>
                </c:pt>
                <c:pt idx="580">
                  <c:v>5.8100000000000637E-2</c:v>
                </c:pt>
                <c:pt idx="581">
                  <c:v>5.820000000000064E-2</c:v>
                </c:pt>
                <c:pt idx="582">
                  <c:v>5.8300000000000643E-2</c:v>
                </c:pt>
                <c:pt idx="583">
                  <c:v>5.8400000000000646E-2</c:v>
                </c:pt>
                <c:pt idx="584">
                  <c:v>5.8500000000000649E-2</c:v>
                </c:pt>
                <c:pt idx="585">
                  <c:v>5.8600000000000652E-2</c:v>
                </c:pt>
                <c:pt idx="586">
                  <c:v>5.8700000000000654E-2</c:v>
                </c:pt>
                <c:pt idx="587">
                  <c:v>5.8800000000000657E-2</c:v>
                </c:pt>
                <c:pt idx="588">
                  <c:v>5.890000000000066E-2</c:v>
                </c:pt>
                <c:pt idx="589">
                  <c:v>5.9000000000000663E-2</c:v>
                </c:pt>
                <c:pt idx="590">
                  <c:v>5.9100000000000666E-2</c:v>
                </c:pt>
                <c:pt idx="591">
                  <c:v>5.9200000000000669E-2</c:v>
                </c:pt>
                <c:pt idx="592">
                  <c:v>5.9300000000000672E-2</c:v>
                </c:pt>
                <c:pt idx="593">
                  <c:v>5.9400000000000674E-2</c:v>
                </c:pt>
                <c:pt idx="594">
                  <c:v>5.9500000000000677E-2</c:v>
                </c:pt>
                <c:pt idx="595">
                  <c:v>5.960000000000068E-2</c:v>
                </c:pt>
                <c:pt idx="596">
                  <c:v>5.9700000000000683E-2</c:v>
                </c:pt>
                <c:pt idx="597">
                  <c:v>5.9800000000000686E-2</c:v>
                </c:pt>
                <c:pt idx="598">
                  <c:v>5.9900000000000689E-2</c:v>
                </c:pt>
                <c:pt idx="599">
                  <c:v>6.0000000000000692E-2</c:v>
                </c:pt>
                <c:pt idx="600">
                  <c:v>6.0100000000000695E-2</c:v>
                </c:pt>
                <c:pt idx="601">
                  <c:v>6.0200000000000697E-2</c:v>
                </c:pt>
                <c:pt idx="602">
                  <c:v>6.03000000000007E-2</c:v>
                </c:pt>
                <c:pt idx="603">
                  <c:v>6.0400000000000703E-2</c:v>
                </c:pt>
                <c:pt idx="604">
                  <c:v>6.0500000000000706E-2</c:v>
                </c:pt>
                <c:pt idx="605">
                  <c:v>6.0600000000000709E-2</c:v>
                </c:pt>
                <c:pt idx="606">
                  <c:v>6.0700000000000712E-2</c:v>
                </c:pt>
                <c:pt idx="607">
                  <c:v>6.0800000000000715E-2</c:v>
                </c:pt>
                <c:pt idx="608">
                  <c:v>6.0900000000000717E-2</c:v>
                </c:pt>
                <c:pt idx="609">
                  <c:v>6.100000000000072E-2</c:v>
                </c:pt>
                <c:pt idx="610">
                  <c:v>6.1100000000000723E-2</c:v>
                </c:pt>
                <c:pt idx="611">
                  <c:v>6.1200000000000726E-2</c:v>
                </c:pt>
                <c:pt idx="612">
                  <c:v>6.1300000000000729E-2</c:v>
                </c:pt>
                <c:pt idx="613">
                  <c:v>6.1400000000000732E-2</c:v>
                </c:pt>
                <c:pt idx="614">
                  <c:v>6.1500000000000735E-2</c:v>
                </c:pt>
                <c:pt idx="615">
                  <c:v>6.1600000000000737E-2</c:v>
                </c:pt>
                <c:pt idx="616">
                  <c:v>6.170000000000074E-2</c:v>
                </c:pt>
                <c:pt idx="617">
                  <c:v>6.1800000000000743E-2</c:v>
                </c:pt>
                <c:pt idx="618">
                  <c:v>6.1900000000000746E-2</c:v>
                </c:pt>
                <c:pt idx="619">
                  <c:v>6.2000000000000749E-2</c:v>
                </c:pt>
                <c:pt idx="620">
                  <c:v>6.2100000000000752E-2</c:v>
                </c:pt>
                <c:pt idx="621">
                  <c:v>6.2200000000000755E-2</c:v>
                </c:pt>
                <c:pt idx="622">
                  <c:v>6.2300000000000758E-2</c:v>
                </c:pt>
                <c:pt idx="623">
                  <c:v>6.240000000000076E-2</c:v>
                </c:pt>
                <c:pt idx="624">
                  <c:v>6.2500000000000763E-2</c:v>
                </c:pt>
                <c:pt idx="625">
                  <c:v>6.2600000000000766E-2</c:v>
                </c:pt>
                <c:pt idx="626">
                  <c:v>6.2700000000000769E-2</c:v>
                </c:pt>
                <c:pt idx="627">
                  <c:v>6.2800000000000772E-2</c:v>
                </c:pt>
                <c:pt idx="628">
                  <c:v>6.2900000000000775E-2</c:v>
                </c:pt>
                <c:pt idx="629">
                  <c:v>6.3000000000000778E-2</c:v>
                </c:pt>
                <c:pt idx="630">
                  <c:v>6.310000000000078E-2</c:v>
                </c:pt>
                <c:pt idx="631">
                  <c:v>6.3200000000000783E-2</c:v>
                </c:pt>
                <c:pt idx="632">
                  <c:v>6.3300000000000786E-2</c:v>
                </c:pt>
                <c:pt idx="633">
                  <c:v>6.3400000000000789E-2</c:v>
                </c:pt>
                <c:pt idx="634">
                  <c:v>6.3500000000000792E-2</c:v>
                </c:pt>
                <c:pt idx="635">
                  <c:v>6.3600000000000795E-2</c:v>
                </c:pt>
                <c:pt idx="636">
                  <c:v>6.3700000000000798E-2</c:v>
                </c:pt>
                <c:pt idx="637">
                  <c:v>6.3800000000000801E-2</c:v>
                </c:pt>
                <c:pt idx="638">
                  <c:v>6.3900000000000803E-2</c:v>
                </c:pt>
                <c:pt idx="639">
                  <c:v>6.4000000000000806E-2</c:v>
                </c:pt>
                <c:pt idx="640">
                  <c:v>6.4100000000000809E-2</c:v>
                </c:pt>
                <c:pt idx="641">
                  <c:v>6.4200000000000812E-2</c:v>
                </c:pt>
                <c:pt idx="642">
                  <c:v>6.4300000000000815E-2</c:v>
                </c:pt>
                <c:pt idx="643">
                  <c:v>6.4400000000000818E-2</c:v>
                </c:pt>
                <c:pt idx="644">
                  <c:v>6.4500000000000821E-2</c:v>
                </c:pt>
                <c:pt idx="645">
                  <c:v>6.4600000000000823E-2</c:v>
                </c:pt>
                <c:pt idx="646">
                  <c:v>6.4700000000000826E-2</c:v>
                </c:pt>
                <c:pt idx="647">
                  <c:v>6.4800000000000829E-2</c:v>
                </c:pt>
                <c:pt idx="648">
                  <c:v>6.4900000000000832E-2</c:v>
                </c:pt>
                <c:pt idx="649">
                  <c:v>6.5000000000000835E-2</c:v>
                </c:pt>
                <c:pt idx="650">
                  <c:v>6.5100000000000838E-2</c:v>
                </c:pt>
                <c:pt idx="651">
                  <c:v>6.5200000000000841E-2</c:v>
                </c:pt>
                <c:pt idx="652">
                  <c:v>6.5300000000000843E-2</c:v>
                </c:pt>
                <c:pt idx="653">
                  <c:v>6.5400000000000846E-2</c:v>
                </c:pt>
                <c:pt idx="654">
                  <c:v>6.5500000000000849E-2</c:v>
                </c:pt>
                <c:pt idx="655">
                  <c:v>6.5600000000000852E-2</c:v>
                </c:pt>
                <c:pt idx="656">
                  <c:v>6.5700000000000855E-2</c:v>
                </c:pt>
                <c:pt idx="657">
                  <c:v>6.5800000000000858E-2</c:v>
                </c:pt>
                <c:pt idx="658">
                  <c:v>6.5900000000000861E-2</c:v>
                </c:pt>
                <c:pt idx="659">
                  <c:v>6.6000000000000864E-2</c:v>
                </c:pt>
                <c:pt idx="660">
                  <c:v>6.6100000000000866E-2</c:v>
                </c:pt>
                <c:pt idx="661">
                  <c:v>6.6200000000000869E-2</c:v>
                </c:pt>
                <c:pt idx="662">
                  <c:v>6.6300000000000872E-2</c:v>
                </c:pt>
                <c:pt idx="663">
                  <c:v>6.6400000000000875E-2</c:v>
                </c:pt>
                <c:pt idx="664">
                  <c:v>6.6500000000000878E-2</c:v>
                </c:pt>
                <c:pt idx="665">
                  <c:v>6.6600000000000881E-2</c:v>
                </c:pt>
                <c:pt idx="666">
                  <c:v>6.6700000000000884E-2</c:v>
                </c:pt>
                <c:pt idx="667">
                  <c:v>6.6800000000000886E-2</c:v>
                </c:pt>
                <c:pt idx="668">
                  <c:v>6.6900000000000889E-2</c:v>
                </c:pt>
                <c:pt idx="669">
                  <c:v>6.7000000000000892E-2</c:v>
                </c:pt>
                <c:pt idx="670">
                  <c:v>6.7100000000000895E-2</c:v>
                </c:pt>
                <c:pt idx="671">
                  <c:v>6.7200000000000898E-2</c:v>
                </c:pt>
                <c:pt idx="672">
                  <c:v>6.7300000000000901E-2</c:v>
                </c:pt>
                <c:pt idx="673">
                  <c:v>6.7400000000000904E-2</c:v>
                </c:pt>
                <c:pt idx="674">
                  <c:v>6.7500000000000906E-2</c:v>
                </c:pt>
                <c:pt idx="675">
                  <c:v>6.7600000000000909E-2</c:v>
                </c:pt>
                <c:pt idx="676">
                  <c:v>6.7700000000000912E-2</c:v>
                </c:pt>
                <c:pt idx="677">
                  <c:v>6.7800000000000915E-2</c:v>
                </c:pt>
                <c:pt idx="678">
                  <c:v>6.7900000000000918E-2</c:v>
                </c:pt>
                <c:pt idx="679">
                  <c:v>6.8000000000000921E-2</c:v>
                </c:pt>
                <c:pt idx="680">
                  <c:v>6.8100000000000924E-2</c:v>
                </c:pt>
                <c:pt idx="681">
                  <c:v>6.8200000000000927E-2</c:v>
                </c:pt>
                <c:pt idx="682">
                  <c:v>6.8300000000000929E-2</c:v>
                </c:pt>
                <c:pt idx="683">
                  <c:v>6.8400000000000932E-2</c:v>
                </c:pt>
                <c:pt idx="684">
                  <c:v>6.8500000000000935E-2</c:v>
                </c:pt>
                <c:pt idx="685">
                  <c:v>6.8600000000000938E-2</c:v>
                </c:pt>
                <c:pt idx="686">
                  <c:v>6.8700000000000941E-2</c:v>
                </c:pt>
                <c:pt idx="687">
                  <c:v>6.8800000000000944E-2</c:v>
                </c:pt>
                <c:pt idx="688">
                  <c:v>6.8900000000000947E-2</c:v>
                </c:pt>
                <c:pt idx="689">
                  <c:v>6.9000000000000949E-2</c:v>
                </c:pt>
                <c:pt idx="690">
                  <c:v>6.9100000000000952E-2</c:v>
                </c:pt>
                <c:pt idx="691">
                  <c:v>6.9200000000000955E-2</c:v>
                </c:pt>
                <c:pt idx="692">
                  <c:v>6.9300000000000958E-2</c:v>
                </c:pt>
                <c:pt idx="693">
                  <c:v>6.9400000000000961E-2</c:v>
                </c:pt>
                <c:pt idx="694">
                  <c:v>6.9500000000000964E-2</c:v>
                </c:pt>
                <c:pt idx="695">
                  <c:v>6.9600000000000967E-2</c:v>
                </c:pt>
                <c:pt idx="696">
                  <c:v>6.970000000000097E-2</c:v>
                </c:pt>
                <c:pt idx="697">
                  <c:v>6.9800000000000972E-2</c:v>
                </c:pt>
                <c:pt idx="698">
                  <c:v>6.9900000000000975E-2</c:v>
                </c:pt>
                <c:pt idx="699">
                  <c:v>7.0000000000000978E-2</c:v>
                </c:pt>
                <c:pt idx="700">
                  <c:v>7.0100000000000981E-2</c:v>
                </c:pt>
                <c:pt idx="701">
                  <c:v>7.0200000000000984E-2</c:v>
                </c:pt>
                <c:pt idx="702">
                  <c:v>7.0300000000000987E-2</c:v>
                </c:pt>
                <c:pt idx="703">
                  <c:v>7.040000000000099E-2</c:v>
                </c:pt>
                <c:pt idx="704">
                  <c:v>7.0500000000000992E-2</c:v>
                </c:pt>
                <c:pt idx="705">
                  <c:v>7.0600000000000995E-2</c:v>
                </c:pt>
                <c:pt idx="706">
                  <c:v>7.0700000000000998E-2</c:v>
                </c:pt>
                <c:pt idx="707">
                  <c:v>7.0800000000001001E-2</c:v>
                </c:pt>
                <c:pt idx="708">
                  <c:v>7.0900000000001004E-2</c:v>
                </c:pt>
                <c:pt idx="709">
                  <c:v>7.1000000000001007E-2</c:v>
                </c:pt>
                <c:pt idx="710">
                  <c:v>7.110000000000101E-2</c:v>
                </c:pt>
                <c:pt idx="711">
                  <c:v>7.1200000000001012E-2</c:v>
                </c:pt>
                <c:pt idx="712">
                  <c:v>7.1300000000001015E-2</c:v>
                </c:pt>
                <c:pt idx="713">
                  <c:v>7.1400000000001018E-2</c:v>
                </c:pt>
                <c:pt idx="714">
                  <c:v>7.1500000000001021E-2</c:v>
                </c:pt>
                <c:pt idx="715">
                  <c:v>7.1600000000001024E-2</c:v>
                </c:pt>
                <c:pt idx="716">
                  <c:v>7.1700000000001027E-2</c:v>
                </c:pt>
                <c:pt idx="717">
                  <c:v>7.180000000000103E-2</c:v>
                </c:pt>
                <c:pt idx="718">
                  <c:v>7.1900000000001033E-2</c:v>
                </c:pt>
                <c:pt idx="719">
                  <c:v>7.2000000000001035E-2</c:v>
                </c:pt>
                <c:pt idx="720">
                  <c:v>7.2100000000001038E-2</c:v>
                </c:pt>
                <c:pt idx="721">
                  <c:v>7.2200000000001041E-2</c:v>
                </c:pt>
                <c:pt idx="722">
                  <c:v>7.2300000000001044E-2</c:v>
                </c:pt>
                <c:pt idx="723">
                  <c:v>7.2400000000001047E-2</c:v>
                </c:pt>
                <c:pt idx="724">
                  <c:v>7.250000000000105E-2</c:v>
                </c:pt>
                <c:pt idx="725">
                  <c:v>7.2600000000001053E-2</c:v>
                </c:pt>
                <c:pt idx="726">
                  <c:v>7.2700000000001055E-2</c:v>
                </c:pt>
                <c:pt idx="727">
                  <c:v>7.2800000000001058E-2</c:v>
                </c:pt>
                <c:pt idx="728">
                  <c:v>7.2900000000001061E-2</c:v>
                </c:pt>
                <c:pt idx="729">
                  <c:v>7.3000000000001064E-2</c:v>
                </c:pt>
                <c:pt idx="730">
                  <c:v>7.3100000000001067E-2</c:v>
                </c:pt>
                <c:pt idx="731">
                  <c:v>7.320000000000107E-2</c:v>
                </c:pt>
                <c:pt idx="732">
                  <c:v>7.3300000000001073E-2</c:v>
                </c:pt>
                <c:pt idx="733">
                  <c:v>7.3400000000001075E-2</c:v>
                </c:pt>
                <c:pt idx="734">
                  <c:v>7.3500000000001078E-2</c:v>
                </c:pt>
                <c:pt idx="735">
                  <c:v>7.3600000000001081E-2</c:v>
                </c:pt>
                <c:pt idx="736">
                  <c:v>7.3700000000001084E-2</c:v>
                </c:pt>
                <c:pt idx="737">
                  <c:v>7.3800000000001087E-2</c:v>
                </c:pt>
                <c:pt idx="738">
                  <c:v>7.390000000000109E-2</c:v>
                </c:pt>
                <c:pt idx="739">
                  <c:v>7.4000000000001093E-2</c:v>
                </c:pt>
                <c:pt idx="740">
                  <c:v>7.4100000000001096E-2</c:v>
                </c:pt>
                <c:pt idx="741">
                  <c:v>7.4200000000001098E-2</c:v>
                </c:pt>
                <c:pt idx="742">
                  <c:v>7.4300000000001101E-2</c:v>
                </c:pt>
                <c:pt idx="743">
                  <c:v>7.4400000000001104E-2</c:v>
                </c:pt>
                <c:pt idx="744">
                  <c:v>7.4500000000001107E-2</c:v>
                </c:pt>
                <c:pt idx="745">
                  <c:v>7.460000000000111E-2</c:v>
                </c:pt>
                <c:pt idx="746">
                  <c:v>7.4700000000001113E-2</c:v>
                </c:pt>
                <c:pt idx="747">
                  <c:v>7.4800000000001116E-2</c:v>
                </c:pt>
                <c:pt idx="748">
                  <c:v>7.4900000000001118E-2</c:v>
                </c:pt>
                <c:pt idx="749">
                  <c:v>7.5000000000001121E-2</c:v>
                </c:pt>
                <c:pt idx="750">
                  <c:v>7.5100000000001124E-2</c:v>
                </c:pt>
                <c:pt idx="751">
                  <c:v>7.5200000000001127E-2</c:v>
                </c:pt>
                <c:pt idx="752">
                  <c:v>7.530000000000113E-2</c:v>
                </c:pt>
                <c:pt idx="753">
                  <c:v>7.5400000000001133E-2</c:v>
                </c:pt>
                <c:pt idx="754">
                  <c:v>7.5500000000001136E-2</c:v>
                </c:pt>
                <c:pt idx="755">
                  <c:v>7.5600000000001139E-2</c:v>
                </c:pt>
                <c:pt idx="756">
                  <c:v>7.5700000000001141E-2</c:v>
                </c:pt>
                <c:pt idx="757">
                  <c:v>7.5800000000001144E-2</c:v>
                </c:pt>
                <c:pt idx="758">
                  <c:v>7.5900000000001147E-2</c:v>
                </c:pt>
                <c:pt idx="759">
                  <c:v>7.600000000000115E-2</c:v>
                </c:pt>
                <c:pt idx="760">
                  <c:v>7.6100000000001153E-2</c:v>
                </c:pt>
                <c:pt idx="761">
                  <c:v>7.6200000000001156E-2</c:v>
                </c:pt>
                <c:pt idx="762">
                  <c:v>7.6300000000001159E-2</c:v>
                </c:pt>
                <c:pt idx="763">
                  <c:v>7.6400000000001161E-2</c:v>
                </c:pt>
                <c:pt idx="764">
                  <c:v>7.6500000000001164E-2</c:v>
                </c:pt>
                <c:pt idx="765">
                  <c:v>7.6600000000001167E-2</c:v>
                </c:pt>
                <c:pt idx="766">
                  <c:v>7.670000000000117E-2</c:v>
                </c:pt>
                <c:pt idx="767">
                  <c:v>7.6800000000001173E-2</c:v>
                </c:pt>
                <c:pt idx="768">
                  <c:v>7.6900000000001176E-2</c:v>
                </c:pt>
                <c:pt idx="769">
                  <c:v>7.7000000000001179E-2</c:v>
                </c:pt>
                <c:pt idx="770">
                  <c:v>7.7100000000001181E-2</c:v>
                </c:pt>
                <c:pt idx="771">
                  <c:v>7.7200000000001184E-2</c:v>
                </c:pt>
                <c:pt idx="772">
                  <c:v>7.7300000000001187E-2</c:v>
                </c:pt>
                <c:pt idx="773">
                  <c:v>7.740000000000119E-2</c:v>
                </c:pt>
                <c:pt idx="774">
                  <c:v>7.7500000000001193E-2</c:v>
                </c:pt>
                <c:pt idx="775">
                  <c:v>7.7600000000001196E-2</c:v>
                </c:pt>
                <c:pt idx="776">
                  <c:v>7.7700000000001199E-2</c:v>
                </c:pt>
                <c:pt idx="777">
                  <c:v>7.7800000000001202E-2</c:v>
                </c:pt>
                <c:pt idx="778">
                  <c:v>7.7900000000001204E-2</c:v>
                </c:pt>
                <c:pt idx="779">
                  <c:v>7.8000000000001207E-2</c:v>
                </c:pt>
                <c:pt idx="780">
                  <c:v>7.810000000000121E-2</c:v>
                </c:pt>
                <c:pt idx="781">
                  <c:v>7.8200000000001213E-2</c:v>
                </c:pt>
                <c:pt idx="782">
                  <c:v>7.8300000000001216E-2</c:v>
                </c:pt>
                <c:pt idx="783">
                  <c:v>7.8400000000001219E-2</c:v>
                </c:pt>
                <c:pt idx="784">
                  <c:v>7.8500000000001222E-2</c:v>
                </c:pt>
                <c:pt idx="785">
                  <c:v>7.8600000000001224E-2</c:v>
                </c:pt>
                <c:pt idx="786">
                  <c:v>7.8700000000001227E-2</c:v>
                </c:pt>
                <c:pt idx="787">
                  <c:v>7.880000000000123E-2</c:v>
                </c:pt>
                <c:pt idx="788">
                  <c:v>7.8900000000001233E-2</c:v>
                </c:pt>
                <c:pt idx="789">
                  <c:v>7.9000000000001236E-2</c:v>
                </c:pt>
                <c:pt idx="790">
                  <c:v>7.9100000000001239E-2</c:v>
                </c:pt>
                <c:pt idx="791">
                  <c:v>7.9200000000001242E-2</c:v>
                </c:pt>
                <c:pt idx="792">
                  <c:v>7.9300000000001244E-2</c:v>
                </c:pt>
                <c:pt idx="793">
                  <c:v>7.9400000000001247E-2</c:v>
                </c:pt>
                <c:pt idx="794">
                  <c:v>7.950000000000125E-2</c:v>
                </c:pt>
                <c:pt idx="795">
                  <c:v>7.9600000000001253E-2</c:v>
                </c:pt>
                <c:pt idx="796">
                  <c:v>7.9700000000001256E-2</c:v>
                </c:pt>
                <c:pt idx="797">
                  <c:v>7.9800000000001259E-2</c:v>
                </c:pt>
                <c:pt idx="798">
                  <c:v>7.9900000000001262E-2</c:v>
                </c:pt>
                <c:pt idx="799">
                  <c:v>8.0000000000001265E-2</c:v>
                </c:pt>
                <c:pt idx="800">
                  <c:v>8.0100000000001267E-2</c:v>
                </c:pt>
                <c:pt idx="801">
                  <c:v>8.020000000000127E-2</c:v>
                </c:pt>
                <c:pt idx="802">
                  <c:v>8.0300000000001273E-2</c:v>
                </c:pt>
                <c:pt idx="803">
                  <c:v>8.0400000000001276E-2</c:v>
                </c:pt>
                <c:pt idx="804">
                  <c:v>8.0500000000001279E-2</c:v>
                </c:pt>
                <c:pt idx="805">
                  <c:v>8.0600000000001282E-2</c:v>
                </c:pt>
                <c:pt idx="806">
                  <c:v>8.0700000000001285E-2</c:v>
                </c:pt>
                <c:pt idx="807">
                  <c:v>8.0800000000001287E-2</c:v>
                </c:pt>
                <c:pt idx="808">
                  <c:v>8.090000000000129E-2</c:v>
                </c:pt>
                <c:pt idx="809">
                  <c:v>8.1000000000001293E-2</c:v>
                </c:pt>
                <c:pt idx="810">
                  <c:v>8.1100000000001296E-2</c:v>
                </c:pt>
                <c:pt idx="811">
                  <c:v>8.1200000000001299E-2</c:v>
                </c:pt>
                <c:pt idx="812">
                  <c:v>8.1300000000001302E-2</c:v>
                </c:pt>
                <c:pt idx="813">
                  <c:v>8.1400000000001305E-2</c:v>
                </c:pt>
                <c:pt idx="814">
                  <c:v>8.1500000000001308E-2</c:v>
                </c:pt>
                <c:pt idx="815">
                  <c:v>8.160000000000131E-2</c:v>
                </c:pt>
                <c:pt idx="816">
                  <c:v>8.1700000000001313E-2</c:v>
                </c:pt>
                <c:pt idx="817">
                  <c:v>8.1800000000001316E-2</c:v>
                </c:pt>
                <c:pt idx="818">
                  <c:v>8.1900000000001319E-2</c:v>
                </c:pt>
                <c:pt idx="819">
                  <c:v>8.2000000000001322E-2</c:v>
                </c:pt>
                <c:pt idx="820">
                  <c:v>8.2100000000001325E-2</c:v>
                </c:pt>
                <c:pt idx="821">
                  <c:v>8.2200000000001328E-2</c:v>
                </c:pt>
                <c:pt idx="822">
                  <c:v>8.230000000000133E-2</c:v>
                </c:pt>
                <c:pt idx="823">
                  <c:v>8.2400000000001333E-2</c:v>
                </c:pt>
                <c:pt idx="824">
                  <c:v>8.2500000000001336E-2</c:v>
                </c:pt>
                <c:pt idx="825">
                  <c:v>8.2600000000001339E-2</c:v>
                </c:pt>
                <c:pt idx="826">
                  <c:v>8.2700000000001342E-2</c:v>
                </c:pt>
                <c:pt idx="827">
                  <c:v>8.2800000000001345E-2</c:v>
                </c:pt>
                <c:pt idx="828">
                  <c:v>8.2900000000001348E-2</c:v>
                </c:pt>
                <c:pt idx="829">
                  <c:v>8.300000000000135E-2</c:v>
                </c:pt>
                <c:pt idx="830">
                  <c:v>8.3100000000001353E-2</c:v>
                </c:pt>
                <c:pt idx="831">
                  <c:v>8.3200000000001356E-2</c:v>
                </c:pt>
                <c:pt idx="832">
                  <c:v>8.3300000000001359E-2</c:v>
                </c:pt>
                <c:pt idx="833">
                  <c:v>8.3400000000001362E-2</c:v>
                </c:pt>
                <c:pt idx="834">
                  <c:v>8.3500000000001365E-2</c:v>
                </c:pt>
                <c:pt idx="835">
                  <c:v>8.3600000000001368E-2</c:v>
                </c:pt>
                <c:pt idx="836">
                  <c:v>8.3700000000001371E-2</c:v>
                </c:pt>
                <c:pt idx="837">
                  <c:v>8.3800000000001373E-2</c:v>
                </c:pt>
                <c:pt idx="838">
                  <c:v>8.3900000000001376E-2</c:v>
                </c:pt>
                <c:pt idx="839">
                  <c:v>8.4000000000001379E-2</c:v>
                </c:pt>
                <c:pt idx="840">
                  <c:v>8.4100000000001382E-2</c:v>
                </c:pt>
                <c:pt idx="841">
                  <c:v>8.4200000000001385E-2</c:v>
                </c:pt>
                <c:pt idx="842">
                  <c:v>8.4300000000001388E-2</c:v>
                </c:pt>
                <c:pt idx="843">
                  <c:v>8.4400000000001391E-2</c:v>
                </c:pt>
                <c:pt idx="844">
                  <c:v>8.4500000000001393E-2</c:v>
                </c:pt>
                <c:pt idx="845">
                  <c:v>8.4600000000001396E-2</c:v>
                </c:pt>
                <c:pt idx="846">
                  <c:v>8.4700000000001399E-2</c:v>
                </c:pt>
                <c:pt idx="847">
                  <c:v>8.4800000000001402E-2</c:v>
                </c:pt>
                <c:pt idx="848">
                  <c:v>8.4900000000001405E-2</c:v>
                </c:pt>
                <c:pt idx="849">
                  <c:v>8.5000000000001408E-2</c:v>
                </c:pt>
                <c:pt idx="850">
                  <c:v>8.5100000000001411E-2</c:v>
                </c:pt>
                <c:pt idx="851">
                  <c:v>8.5200000000001413E-2</c:v>
                </c:pt>
                <c:pt idx="852">
                  <c:v>8.5300000000001416E-2</c:v>
                </c:pt>
                <c:pt idx="853">
                  <c:v>8.5400000000001419E-2</c:v>
                </c:pt>
                <c:pt idx="854">
                  <c:v>8.5500000000001422E-2</c:v>
                </c:pt>
                <c:pt idx="855">
                  <c:v>8.5600000000001425E-2</c:v>
                </c:pt>
                <c:pt idx="856">
                  <c:v>8.5700000000001428E-2</c:v>
                </c:pt>
                <c:pt idx="857">
                  <c:v>8.5800000000001431E-2</c:v>
                </c:pt>
                <c:pt idx="858">
                  <c:v>8.5900000000001434E-2</c:v>
                </c:pt>
                <c:pt idx="859">
                  <c:v>8.6000000000001436E-2</c:v>
                </c:pt>
                <c:pt idx="860">
                  <c:v>8.6100000000001439E-2</c:v>
                </c:pt>
                <c:pt idx="861">
                  <c:v>8.6200000000001442E-2</c:v>
                </c:pt>
                <c:pt idx="862">
                  <c:v>8.6300000000001445E-2</c:v>
                </c:pt>
                <c:pt idx="863">
                  <c:v>8.6400000000001448E-2</c:v>
                </c:pt>
                <c:pt idx="864">
                  <c:v>8.6500000000001451E-2</c:v>
                </c:pt>
                <c:pt idx="865">
                  <c:v>8.6600000000001454E-2</c:v>
                </c:pt>
                <c:pt idx="866">
                  <c:v>8.6700000000001456E-2</c:v>
                </c:pt>
                <c:pt idx="867">
                  <c:v>8.6800000000001459E-2</c:v>
                </c:pt>
                <c:pt idx="868">
                  <c:v>8.6900000000001462E-2</c:v>
                </c:pt>
                <c:pt idx="869">
                  <c:v>8.7000000000001465E-2</c:v>
                </c:pt>
                <c:pt idx="870">
                  <c:v>8.7100000000001468E-2</c:v>
                </c:pt>
                <c:pt idx="871">
                  <c:v>8.7200000000001471E-2</c:v>
                </c:pt>
                <c:pt idx="872">
                  <c:v>8.7300000000001474E-2</c:v>
                </c:pt>
                <c:pt idx="873">
                  <c:v>8.7400000000001477E-2</c:v>
                </c:pt>
                <c:pt idx="874">
                  <c:v>8.7500000000001479E-2</c:v>
                </c:pt>
                <c:pt idx="875">
                  <c:v>8.7600000000001482E-2</c:v>
                </c:pt>
                <c:pt idx="876">
                  <c:v>8.7700000000001485E-2</c:v>
                </c:pt>
                <c:pt idx="877">
                  <c:v>8.7800000000001488E-2</c:v>
                </c:pt>
                <c:pt idx="878">
                  <c:v>8.7900000000001491E-2</c:v>
                </c:pt>
                <c:pt idx="879">
                  <c:v>8.8000000000001494E-2</c:v>
                </c:pt>
                <c:pt idx="880">
                  <c:v>8.8100000000001497E-2</c:v>
                </c:pt>
                <c:pt idx="881">
                  <c:v>8.8200000000001499E-2</c:v>
                </c:pt>
                <c:pt idx="882">
                  <c:v>8.8300000000001502E-2</c:v>
                </c:pt>
                <c:pt idx="883">
                  <c:v>8.8400000000001505E-2</c:v>
                </c:pt>
                <c:pt idx="884">
                  <c:v>8.8500000000001508E-2</c:v>
                </c:pt>
                <c:pt idx="885">
                  <c:v>8.8600000000001511E-2</c:v>
                </c:pt>
                <c:pt idx="886">
                  <c:v>8.8700000000001514E-2</c:v>
                </c:pt>
                <c:pt idx="887">
                  <c:v>8.8800000000001517E-2</c:v>
                </c:pt>
                <c:pt idx="888">
                  <c:v>8.8900000000001519E-2</c:v>
                </c:pt>
                <c:pt idx="889">
                  <c:v>8.9000000000001522E-2</c:v>
                </c:pt>
                <c:pt idx="890">
                  <c:v>8.9100000000001525E-2</c:v>
                </c:pt>
                <c:pt idx="891">
                  <c:v>8.9200000000001528E-2</c:v>
                </c:pt>
                <c:pt idx="892">
                  <c:v>8.9300000000001531E-2</c:v>
                </c:pt>
                <c:pt idx="893">
                  <c:v>8.9400000000001534E-2</c:v>
                </c:pt>
                <c:pt idx="894">
                  <c:v>8.9500000000001537E-2</c:v>
                </c:pt>
                <c:pt idx="895">
                  <c:v>8.960000000000154E-2</c:v>
                </c:pt>
                <c:pt idx="896">
                  <c:v>8.9700000000001542E-2</c:v>
                </c:pt>
                <c:pt idx="897">
                  <c:v>8.9800000000001545E-2</c:v>
                </c:pt>
                <c:pt idx="898">
                  <c:v>8.9900000000001548E-2</c:v>
                </c:pt>
                <c:pt idx="899">
                  <c:v>9.0000000000001551E-2</c:v>
                </c:pt>
                <c:pt idx="900">
                  <c:v>9.0100000000001554E-2</c:v>
                </c:pt>
                <c:pt idx="901">
                  <c:v>9.0200000000001557E-2</c:v>
                </c:pt>
                <c:pt idx="902">
                  <c:v>9.030000000000156E-2</c:v>
                </c:pt>
                <c:pt idx="903">
                  <c:v>9.0400000000001562E-2</c:v>
                </c:pt>
                <c:pt idx="904">
                  <c:v>9.0500000000001565E-2</c:v>
                </c:pt>
                <c:pt idx="905">
                  <c:v>9.0600000000001568E-2</c:v>
                </c:pt>
                <c:pt idx="906">
                  <c:v>9.0700000000001571E-2</c:v>
                </c:pt>
                <c:pt idx="907">
                  <c:v>9.0800000000001574E-2</c:v>
                </c:pt>
                <c:pt idx="908">
                  <c:v>9.0900000000001577E-2</c:v>
                </c:pt>
                <c:pt idx="909">
                  <c:v>9.100000000000158E-2</c:v>
                </c:pt>
                <c:pt idx="910">
                  <c:v>9.1100000000001582E-2</c:v>
                </c:pt>
                <c:pt idx="911">
                  <c:v>9.1200000000001585E-2</c:v>
                </c:pt>
                <c:pt idx="912">
                  <c:v>9.1300000000001588E-2</c:v>
                </c:pt>
                <c:pt idx="913">
                  <c:v>9.1400000000001591E-2</c:v>
                </c:pt>
                <c:pt idx="914">
                  <c:v>9.1500000000001594E-2</c:v>
                </c:pt>
                <c:pt idx="915">
                  <c:v>9.1600000000001597E-2</c:v>
                </c:pt>
                <c:pt idx="916">
                  <c:v>9.17000000000016E-2</c:v>
                </c:pt>
                <c:pt idx="917">
                  <c:v>9.1800000000001603E-2</c:v>
                </c:pt>
                <c:pt idx="918">
                  <c:v>9.1900000000001605E-2</c:v>
                </c:pt>
                <c:pt idx="919">
                  <c:v>9.2000000000001608E-2</c:v>
                </c:pt>
                <c:pt idx="920">
                  <c:v>9.2100000000001611E-2</c:v>
                </c:pt>
                <c:pt idx="921">
                  <c:v>9.2200000000001614E-2</c:v>
                </c:pt>
                <c:pt idx="922">
                  <c:v>9.2300000000001617E-2</c:v>
                </c:pt>
                <c:pt idx="923">
                  <c:v>9.240000000000162E-2</c:v>
                </c:pt>
                <c:pt idx="924">
                  <c:v>9.2500000000001623E-2</c:v>
                </c:pt>
                <c:pt idx="925">
                  <c:v>9.2600000000001625E-2</c:v>
                </c:pt>
                <c:pt idx="926">
                  <c:v>9.2700000000001628E-2</c:v>
                </c:pt>
                <c:pt idx="927">
                  <c:v>9.2800000000001631E-2</c:v>
                </c:pt>
                <c:pt idx="928">
                  <c:v>9.2900000000001634E-2</c:v>
                </c:pt>
                <c:pt idx="929">
                  <c:v>9.3000000000001637E-2</c:v>
                </c:pt>
                <c:pt idx="930">
                  <c:v>9.310000000000164E-2</c:v>
                </c:pt>
                <c:pt idx="931">
                  <c:v>9.3200000000001643E-2</c:v>
                </c:pt>
                <c:pt idx="932">
                  <c:v>9.3300000000001646E-2</c:v>
                </c:pt>
                <c:pt idx="933">
                  <c:v>9.3400000000001648E-2</c:v>
                </c:pt>
                <c:pt idx="934">
                  <c:v>9.3500000000001651E-2</c:v>
                </c:pt>
                <c:pt idx="935">
                  <c:v>9.3600000000001654E-2</c:v>
                </c:pt>
                <c:pt idx="936">
                  <c:v>9.3700000000001657E-2</c:v>
                </c:pt>
                <c:pt idx="937">
                  <c:v>9.380000000000166E-2</c:v>
                </c:pt>
                <c:pt idx="938">
                  <c:v>9.3900000000001663E-2</c:v>
                </c:pt>
                <c:pt idx="939">
                  <c:v>9.4000000000001666E-2</c:v>
                </c:pt>
                <c:pt idx="940">
                  <c:v>9.4100000000001668E-2</c:v>
                </c:pt>
                <c:pt idx="941">
                  <c:v>9.4200000000001671E-2</c:v>
                </c:pt>
                <c:pt idx="942">
                  <c:v>9.4300000000001674E-2</c:v>
                </c:pt>
                <c:pt idx="943">
                  <c:v>9.4400000000001677E-2</c:v>
                </c:pt>
                <c:pt idx="944">
                  <c:v>9.450000000000168E-2</c:v>
                </c:pt>
                <c:pt idx="945">
                  <c:v>9.4600000000001683E-2</c:v>
                </c:pt>
                <c:pt idx="946">
                  <c:v>9.4700000000001686E-2</c:v>
                </c:pt>
                <c:pt idx="947">
                  <c:v>9.4800000000001688E-2</c:v>
                </c:pt>
                <c:pt idx="948">
                  <c:v>9.4900000000001691E-2</c:v>
                </c:pt>
                <c:pt idx="949">
                  <c:v>9.5000000000001694E-2</c:v>
                </c:pt>
                <c:pt idx="950">
                  <c:v>9.5100000000001697E-2</c:v>
                </c:pt>
                <c:pt idx="951">
                  <c:v>9.52000000000017E-2</c:v>
                </c:pt>
                <c:pt idx="952">
                  <c:v>9.5300000000001703E-2</c:v>
                </c:pt>
                <c:pt idx="953">
                  <c:v>9.5400000000001706E-2</c:v>
                </c:pt>
                <c:pt idx="954">
                  <c:v>9.5500000000001709E-2</c:v>
                </c:pt>
                <c:pt idx="955">
                  <c:v>9.5600000000001711E-2</c:v>
                </c:pt>
                <c:pt idx="956">
                  <c:v>9.5700000000001714E-2</c:v>
                </c:pt>
                <c:pt idx="957">
                  <c:v>9.5800000000001717E-2</c:v>
                </c:pt>
                <c:pt idx="958">
                  <c:v>9.590000000000172E-2</c:v>
                </c:pt>
                <c:pt idx="959">
                  <c:v>9.6000000000001723E-2</c:v>
                </c:pt>
                <c:pt idx="960">
                  <c:v>9.6100000000001726E-2</c:v>
                </c:pt>
                <c:pt idx="961">
                  <c:v>9.6200000000001729E-2</c:v>
                </c:pt>
                <c:pt idx="962">
                  <c:v>9.6300000000001731E-2</c:v>
                </c:pt>
                <c:pt idx="963">
                  <c:v>9.6400000000001734E-2</c:v>
                </c:pt>
                <c:pt idx="964">
                  <c:v>9.6500000000001737E-2</c:v>
                </c:pt>
                <c:pt idx="965">
                  <c:v>9.660000000000174E-2</c:v>
                </c:pt>
                <c:pt idx="966">
                  <c:v>9.6700000000001743E-2</c:v>
                </c:pt>
                <c:pt idx="967">
                  <c:v>9.6800000000001746E-2</c:v>
                </c:pt>
                <c:pt idx="968">
                  <c:v>9.6900000000001749E-2</c:v>
                </c:pt>
                <c:pt idx="969">
                  <c:v>9.7000000000001751E-2</c:v>
                </c:pt>
                <c:pt idx="970">
                  <c:v>9.7100000000001754E-2</c:v>
                </c:pt>
                <c:pt idx="971">
                  <c:v>9.7200000000001757E-2</c:v>
                </c:pt>
                <c:pt idx="972">
                  <c:v>9.730000000000176E-2</c:v>
                </c:pt>
                <c:pt idx="973">
                  <c:v>9.7400000000001763E-2</c:v>
                </c:pt>
                <c:pt idx="974">
                  <c:v>9.7500000000001766E-2</c:v>
                </c:pt>
                <c:pt idx="975">
                  <c:v>9.7600000000001769E-2</c:v>
                </c:pt>
                <c:pt idx="976">
                  <c:v>9.7700000000001772E-2</c:v>
                </c:pt>
                <c:pt idx="977">
                  <c:v>9.7800000000001774E-2</c:v>
                </c:pt>
                <c:pt idx="978">
                  <c:v>9.7900000000001777E-2</c:v>
                </c:pt>
                <c:pt idx="979">
                  <c:v>9.800000000000178E-2</c:v>
                </c:pt>
                <c:pt idx="980">
                  <c:v>9.8100000000001783E-2</c:v>
                </c:pt>
                <c:pt idx="981">
                  <c:v>9.8200000000001786E-2</c:v>
                </c:pt>
                <c:pt idx="982">
                  <c:v>9.8300000000001789E-2</c:v>
                </c:pt>
                <c:pt idx="983">
                  <c:v>9.8400000000001792E-2</c:v>
                </c:pt>
                <c:pt idx="984">
                  <c:v>9.8500000000001794E-2</c:v>
                </c:pt>
                <c:pt idx="985">
                  <c:v>9.8600000000001797E-2</c:v>
                </c:pt>
                <c:pt idx="986">
                  <c:v>9.87000000000018E-2</c:v>
                </c:pt>
                <c:pt idx="987">
                  <c:v>9.8800000000001803E-2</c:v>
                </c:pt>
                <c:pt idx="988">
                  <c:v>9.8900000000001806E-2</c:v>
                </c:pt>
                <c:pt idx="989">
                  <c:v>9.9000000000001809E-2</c:v>
                </c:pt>
                <c:pt idx="990">
                  <c:v>9.9100000000001812E-2</c:v>
                </c:pt>
                <c:pt idx="991">
                  <c:v>9.9200000000001815E-2</c:v>
                </c:pt>
                <c:pt idx="992">
                  <c:v>9.9300000000001817E-2</c:v>
                </c:pt>
                <c:pt idx="993">
                  <c:v>9.940000000000182E-2</c:v>
                </c:pt>
                <c:pt idx="994">
                  <c:v>9.9500000000001823E-2</c:v>
                </c:pt>
                <c:pt idx="995">
                  <c:v>9.9600000000001826E-2</c:v>
                </c:pt>
                <c:pt idx="996">
                  <c:v>9.9700000000001829E-2</c:v>
                </c:pt>
                <c:pt idx="997">
                  <c:v>9.9800000000001832E-2</c:v>
                </c:pt>
                <c:pt idx="998">
                  <c:v>9.9900000000001835E-2</c:v>
                </c:pt>
                <c:pt idx="999">
                  <c:v>0.10000000000000184</c:v>
                </c:pt>
                <c:pt idx="1000">
                  <c:v>0.10010000000000184</c:v>
                </c:pt>
                <c:pt idx="1001">
                  <c:v>0.10020000000000184</c:v>
                </c:pt>
                <c:pt idx="1002">
                  <c:v>0.10030000000000185</c:v>
                </c:pt>
                <c:pt idx="1003">
                  <c:v>0.10040000000000185</c:v>
                </c:pt>
                <c:pt idx="1004">
                  <c:v>0.10050000000000185</c:v>
                </c:pt>
                <c:pt idx="1005">
                  <c:v>0.10060000000000185</c:v>
                </c:pt>
                <c:pt idx="1006">
                  <c:v>0.10070000000000186</c:v>
                </c:pt>
                <c:pt idx="1007">
                  <c:v>0.10080000000000186</c:v>
                </c:pt>
                <c:pt idx="1008">
                  <c:v>0.10090000000000186</c:v>
                </c:pt>
                <c:pt idx="1009">
                  <c:v>0.10100000000000187</c:v>
                </c:pt>
                <c:pt idx="1010">
                  <c:v>0.10110000000000187</c:v>
                </c:pt>
                <c:pt idx="1011">
                  <c:v>0.10120000000000187</c:v>
                </c:pt>
                <c:pt idx="1012">
                  <c:v>0.10130000000000187</c:v>
                </c:pt>
                <c:pt idx="1013">
                  <c:v>0.10140000000000188</c:v>
                </c:pt>
                <c:pt idx="1014">
                  <c:v>0.10150000000000188</c:v>
                </c:pt>
                <c:pt idx="1015">
                  <c:v>0.10160000000000188</c:v>
                </c:pt>
                <c:pt idx="1016">
                  <c:v>0.10170000000000189</c:v>
                </c:pt>
                <c:pt idx="1017">
                  <c:v>0.10180000000000189</c:v>
                </c:pt>
                <c:pt idx="1018">
                  <c:v>0.10190000000000189</c:v>
                </c:pt>
                <c:pt idx="1019">
                  <c:v>0.10200000000000189</c:v>
                </c:pt>
                <c:pt idx="1020">
                  <c:v>0.1021000000000019</c:v>
                </c:pt>
                <c:pt idx="1021">
                  <c:v>0.1022000000000019</c:v>
                </c:pt>
                <c:pt idx="1022">
                  <c:v>0.1023000000000019</c:v>
                </c:pt>
                <c:pt idx="1023">
                  <c:v>0.10240000000000191</c:v>
                </c:pt>
                <c:pt idx="1024">
                  <c:v>0.10250000000000191</c:v>
                </c:pt>
                <c:pt idx="1025">
                  <c:v>0.10260000000000191</c:v>
                </c:pt>
                <c:pt idx="1026">
                  <c:v>0.10270000000000191</c:v>
                </c:pt>
                <c:pt idx="1027">
                  <c:v>0.10280000000000192</c:v>
                </c:pt>
                <c:pt idx="1028">
                  <c:v>0.10290000000000192</c:v>
                </c:pt>
                <c:pt idx="1029">
                  <c:v>0.10300000000000192</c:v>
                </c:pt>
                <c:pt idx="1030">
                  <c:v>0.10310000000000193</c:v>
                </c:pt>
                <c:pt idx="1031">
                  <c:v>0.10320000000000193</c:v>
                </c:pt>
                <c:pt idx="1032">
                  <c:v>0.10330000000000193</c:v>
                </c:pt>
                <c:pt idx="1033">
                  <c:v>0.10340000000000193</c:v>
                </c:pt>
                <c:pt idx="1034">
                  <c:v>0.10350000000000194</c:v>
                </c:pt>
                <c:pt idx="1035">
                  <c:v>0.10360000000000194</c:v>
                </c:pt>
                <c:pt idx="1036">
                  <c:v>0.10370000000000194</c:v>
                </c:pt>
                <c:pt idx="1037">
                  <c:v>0.10380000000000195</c:v>
                </c:pt>
                <c:pt idx="1038">
                  <c:v>0.10390000000000195</c:v>
                </c:pt>
                <c:pt idx="1039">
                  <c:v>0.10400000000000195</c:v>
                </c:pt>
                <c:pt idx="1040">
                  <c:v>0.10410000000000195</c:v>
                </c:pt>
                <c:pt idx="1041">
                  <c:v>0.10420000000000196</c:v>
                </c:pt>
                <c:pt idx="1042">
                  <c:v>0.10430000000000196</c:v>
                </c:pt>
                <c:pt idx="1043">
                  <c:v>0.10440000000000196</c:v>
                </c:pt>
                <c:pt idx="1044">
                  <c:v>0.10450000000000197</c:v>
                </c:pt>
                <c:pt idx="1045">
                  <c:v>0.10460000000000197</c:v>
                </c:pt>
                <c:pt idx="1046">
                  <c:v>0.10470000000000197</c:v>
                </c:pt>
                <c:pt idx="1047">
                  <c:v>0.10480000000000197</c:v>
                </c:pt>
                <c:pt idx="1048">
                  <c:v>0.10490000000000198</c:v>
                </c:pt>
                <c:pt idx="1049">
                  <c:v>0.10500000000000198</c:v>
                </c:pt>
                <c:pt idx="1050">
                  <c:v>0.10510000000000198</c:v>
                </c:pt>
                <c:pt idx="1051">
                  <c:v>0.10520000000000199</c:v>
                </c:pt>
                <c:pt idx="1052">
                  <c:v>0.10530000000000199</c:v>
                </c:pt>
                <c:pt idx="1053">
                  <c:v>0.10540000000000199</c:v>
                </c:pt>
                <c:pt idx="1054">
                  <c:v>0.10550000000000199</c:v>
                </c:pt>
                <c:pt idx="1055">
                  <c:v>0.105600000000002</c:v>
                </c:pt>
                <c:pt idx="1056">
                  <c:v>0.105700000000002</c:v>
                </c:pt>
                <c:pt idx="1057">
                  <c:v>0.105800000000002</c:v>
                </c:pt>
                <c:pt idx="1058">
                  <c:v>0.10590000000000201</c:v>
                </c:pt>
                <c:pt idx="1059">
                  <c:v>0.10600000000000201</c:v>
                </c:pt>
                <c:pt idx="1060">
                  <c:v>0.10610000000000201</c:v>
                </c:pt>
                <c:pt idx="1061">
                  <c:v>0.10620000000000202</c:v>
                </c:pt>
                <c:pt idx="1062">
                  <c:v>0.10630000000000202</c:v>
                </c:pt>
                <c:pt idx="1063">
                  <c:v>0.10640000000000202</c:v>
                </c:pt>
                <c:pt idx="1064">
                  <c:v>0.10650000000000202</c:v>
                </c:pt>
                <c:pt idx="1065">
                  <c:v>0.10660000000000203</c:v>
                </c:pt>
                <c:pt idx="1066">
                  <c:v>0.10670000000000203</c:v>
                </c:pt>
                <c:pt idx="1067">
                  <c:v>0.10680000000000203</c:v>
                </c:pt>
                <c:pt idx="1068">
                  <c:v>0.10690000000000204</c:v>
                </c:pt>
                <c:pt idx="1069">
                  <c:v>0.10700000000000204</c:v>
                </c:pt>
                <c:pt idx="1070">
                  <c:v>0.10710000000000204</c:v>
                </c:pt>
                <c:pt idx="1071">
                  <c:v>0.10720000000000204</c:v>
                </c:pt>
                <c:pt idx="1072">
                  <c:v>0.10730000000000205</c:v>
                </c:pt>
                <c:pt idx="1073">
                  <c:v>0.10740000000000205</c:v>
                </c:pt>
                <c:pt idx="1074">
                  <c:v>0.10750000000000205</c:v>
                </c:pt>
                <c:pt idx="1075">
                  <c:v>0.10760000000000206</c:v>
                </c:pt>
                <c:pt idx="1076">
                  <c:v>0.10770000000000206</c:v>
                </c:pt>
                <c:pt idx="1077">
                  <c:v>0.10780000000000206</c:v>
                </c:pt>
                <c:pt idx="1078">
                  <c:v>0.10790000000000206</c:v>
                </c:pt>
                <c:pt idx="1079">
                  <c:v>0.10800000000000207</c:v>
                </c:pt>
                <c:pt idx="1080">
                  <c:v>0.10810000000000207</c:v>
                </c:pt>
                <c:pt idx="1081">
                  <c:v>0.10820000000000207</c:v>
                </c:pt>
                <c:pt idx="1082">
                  <c:v>0.10830000000000208</c:v>
                </c:pt>
                <c:pt idx="1083">
                  <c:v>0.10840000000000208</c:v>
                </c:pt>
                <c:pt idx="1084">
                  <c:v>0.10850000000000208</c:v>
                </c:pt>
                <c:pt idx="1085">
                  <c:v>0.10860000000000208</c:v>
                </c:pt>
                <c:pt idx="1086">
                  <c:v>0.10870000000000209</c:v>
                </c:pt>
                <c:pt idx="1087">
                  <c:v>0.10880000000000209</c:v>
                </c:pt>
                <c:pt idx="1088">
                  <c:v>0.10890000000000209</c:v>
                </c:pt>
                <c:pt idx="1089">
                  <c:v>0.1090000000000021</c:v>
                </c:pt>
                <c:pt idx="1090">
                  <c:v>0.1091000000000021</c:v>
                </c:pt>
                <c:pt idx="1091">
                  <c:v>0.1092000000000021</c:v>
                </c:pt>
                <c:pt idx="1092">
                  <c:v>0.1093000000000021</c:v>
                </c:pt>
                <c:pt idx="1093">
                  <c:v>0.10940000000000211</c:v>
                </c:pt>
                <c:pt idx="1094">
                  <c:v>0.10950000000000211</c:v>
                </c:pt>
                <c:pt idx="1095">
                  <c:v>0.10960000000000211</c:v>
                </c:pt>
                <c:pt idx="1096">
                  <c:v>0.10970000000000212</c:v>
                </c:pt>
                <c:pt idx="1097">
                  <c:v>0.10980000000000212</c:v>
                </c:pt>
                <c:pt idx="1098">
                  <c:v>0.10990000000000212</c:v>
                </c:pt>
                <c:pt idx="1099">
                  <c:v>0.11000000000000212</c:v>
                </c:pt>
                <c:pt idx="1100">
                  <c:v>0.11010000000000213</c:v>
                </c:pt>
                <c:pt idx="1101">
                  <c:v>0.11020000000000213</c:v>
                </c:pt>
                <c:pt idx="1102">
                  <c:v>0.11030000000000213</c:v>
                </c:pt>
                <c:pt idx="1103">
                  <c:v>0.11040000000000214</c:v>
                </c:pt>
                <c:pt idx="1104">
                  <c:v>0.11050000000000214</c:v>
                </c:pt>
                <c:pt idx="1105">
                  <c:v>0.11060000000000214</c:v>
                </c:pt>
                <c:pt idx="1106">
                  <c:v>0.11070000000000214</c:v>
                </c:pt>
                <c:pt idx="1107">
                  <c:v>0.11080000000000215</c:v>
                </c:pt>
                <c:pt idx="1108">
                  <c:v>0.11090000000000215</c:v>
                </c:pt>
                <c:pt idx="1109">
                  <c:v>0.11100000000000215</c:v>
                </c:pt>
                <c:pt idx="1110">
                  <c:v>0.11110000000000216</c:v>
                </c:pt>
                <c:pt idx="1111">
                  <c:v>0.11120000000000216</c:v>
                </c:pt>
                <c:pt idx="1112">
                  <c:v>0.11130000000000216</c:v>
                </c:pt>
                <c:pt idx="1113">
                  <c:v>0.11140000000000216</c:v>
                </c:pt>
                <c:pt idx="1114">
                  <c:v>0.11150000000000217</c:v>
                </c:pt>
                <c:pt idx="1115">
                  <c:v>0.11160000000000217</c:v>
                </c:pt>
                <c:pt idx="1116">
                  <c:v>0.11170000000000217</c:v>
                </c:pt>
                <c:pt idx="1117">
                  <c:v>0.11180000000000218</c:v>
                </c:pt>
                <c:pt idx="1118">
                  <c:v>0.11190000000000218</c:v>
                </c:pt>
                <c:pt idx="1119">
                  <c:v>0.11200000000000218</c:v>
                </c:pt>
                <c:pt idx="1120">
                  <c:v>0.11210000000000218</c:v>
                </c:pt>
                <c:pt idx="1121">
                  <c:v>0.11220000000000219</c:v>
                </c:pt>
                <c:pt idx="1122">
                  <c:v>0.11230000000000219</c:v>
                </c:pt>
                <c:pt idx="1123">
                  <c:v>0.11240000000000219</c:v>
                </c:pt>
                <c:pt idx="1124">
                  <c:v>0.1125000000000022</c:v>
                </c:pt>
                <c:pt idx="1125">
                  <c:v>0.1126000000000022</c:v>
                </c:pt>
                <c:pt idx="1126">
                  <c:v>0.1127000000000022</c:v>
                </c:pt>
                <c:pt idx="1127">
                  <c:v>0.1128000000000022</c:v>
                </c:pt>
                <c:pt idx="1128">
                  <c:v>0.11290000000000221</c:v>
                </c:pt>
                <c:pt idx="1129">
                  <c:v>0.11300000000000221</c:v>
                </c:pt>
                <c:pt idx="1130">
                  <c:v>0.11310000000000221</c:v>
                </c:pt>
                <c:pt idx="1131">
                  <c:v>0.11320000000000222</c:v>
                </c:pt>
                <c:pt idx="1132">
                  <c:v>0.11330000000000222</c:v>
                </c:pt>
                <c:pt idx="1133">
                  <c:v>0.11340000000000222</c:v>
                </c:pt>
                <c:pt idx="1134">
                  <c:v>0.11350000000000222</c:v>
                </c:pt>
                <c:pt idx="1135">
                  <c:v>0.11360000000000223</c:v>
                </c:pt>
                <c:pt idx="1136">
                  <c:v>0.11370000000000223</c:v>
                </c:pt>
                <c:pt idx="1137">
                  <c:v>0.11380000000000223</c:v>
                </c:pt>
                <c:pt idx="1138">
                  <c:v>0.11390000000000224</c:v>
                </c:pt>
                <c:pt idx="1139">
                  <c:v>0.11400000000000224</c:v>
                </c:pt>
                <c:pt idx="1140">
                  <c:v>0.11410000000000224</c:v>
                </c:pt>
                <c:pt idx="1141">
                  <c:v>0.11420000000000224</c:v>
                </c:pt>
                <c:pt idx="1142">
                  <c:v>0.11430000000000225</c:v>
                </c:pt>
                <c:pt idx="1143">
                  <c:v>0.11440000000000225</c:v>
                </c:pt>
                <c:pt idx="1144">
                  <c:v>0.11450000000000225</c:v>
                </c:pt>
                <c:pt idx="1145">
                  <c:v>0.11460000000000226</c:v>
                </c:pt>
                <c:pt idx="1146">
                  <c:v>0.11470000000000226</c:v>
                </c:pt>
                <c:pt idx="1147">
                  <c:v>0.11480000000000226</c:v>
                </c:pt>
                <c:pt idx="1148">
                  <c:v>0.11490000000000226</c:v>
                </c:pt>
                <c:pt idx="1149">
                  <c:v>0.11500000000000227</c:v>
                </c:pt>
                <c:pt idx="1150">
                  <c:v>0.11510000000000227</c:v>
                </c:pt>
                <c:pt idx="1151">
                  <c:v>0.11520000000000227</c:v>
                </c:pt>
                <c:pt idx="1152">
                  <c:v>0.11530000000000228</c:v>
                </c:pt>
                <c:pt idx="1153">
                  <c:v>0.11540000000000228</c:v>
                </c:pt>
                <c:pt idx="1154">
                  <c:v>0.11550000000000228</c:v>
                </c:pt>
                <c:pt idx="1155">
                  <c:v>0.11560000000000228</c:v>
                </c:pt>
                <c:pt idx="1156">
                  <c:v>0.11570000000000229</c:v>
                </c:pt>
                <c:pt idx="1157">
                  <c:v>0.11580000000000229</c:v>
                </c:pt>
                <c:pt idx="1158">
                  <c:v>0.11590000000000229</c:v>
                </c:pt>
                <c:pt idx="1159">
                  <c:v>0.1160000000000023</c:v>
                </c:pt>
                <c:pt idx="1160">
                  <c:v>0.1161000000000023</c:v>
                </c:pt>
                <c:pt idx="1161">
                  <c:v>0.1162000000000023</c:v>
                </c:pt>
                <c:pt idx="1162">
                  <c:v>0.1163000000000023</c:v>
                </c:pt>
                <c:pt idx="1163">
                  <c:v>0.11640000000000231</c:v>
                </c:pt>
                <c:pt idx="1164">
                  <c:v>0.11650000000000231</c:v>
                </c:pt>
                <c:pt idx="1165">
                  <c:v>0.11660000000000231</c:v>
                </c:pt>
                <c:pt idx="1166">
                  <c:v>0.11670000000000232</c:v>
                </c:pt>
                <c:pt idx="1167">
                  <c:v>0.11680000000000232</c:v>
                </c:pt>
                <c:pt idx="1168">
                  <c:v>0.11690000000000232</c:v>
                </c:pt>
                <c:pt idx="1169">
                  <c:v>0.11700000000000232</c:v>
                </c:pt>
                <c:pt idx="1170">
                  <c:v>0.11710000000000233</c:v>
                </c:pt>
                <c:pt idx="1171">
                  <c:v>0.11720000000000233</c:v>
                </c:pt>
                <c:pt idx="1172">
                  <c:v>0.11730000000000233</c:v>
                </c:pt>
                <c:pt idx="1173">
                  <c:v>0.11740000000000234</c:v>
                </c:pt>
                <c:pt idx="1174">
                  <c:v>0.11750000000000234</c:v>
                </c:pt>
                <c:pt idx="1175">
                  <c:v>0.11760000000000234</c:v>
                </c:pt>
                <c:pt idx="1176">
                  <c:v>0.11770000000000234</c:v>
                </c:pt>
                <c:pt idx="1177">
                  <c:v>0.11780000000000235</c:v>
                </c:pt>
                <c:pt idx="1178">
                  <c:v>0.11790000000000235</c:v>
                </c:pt>
                <c:pt idx="1179">
                  <c:v>0.11800000000000235</c:v>
                </c:pt>
                <c:pt idx="1180">
                  <c:v>0.11810000000000236</c:v>
                </c:pt>
                <c:pt idx="1181">
                  <c:v>0.11820000000000236</c:v>
                </c:pt>
                <c:pt idx="1182">
                  <c:v>0.11830000000000236</c:v>
                </c:pt>
                <c:pt idx="1183">
                  <c:v>0.11840000000000236</c:v>
                </c:pt>
                <c:pt idx="1184">
                  <c:v>0.11850000000000237</c:v>
                </c:pt>
                <c:pt idx="1185">
                  <c:v>0.11860000000000237</c:v>
                </c:pt>
                <c:pt idx="1186">
                  <c:v>0.11870000000000237</c:v>
                </c:pt>
                <c:pt idx="1187">
                  <c:v>0.11880000000000238</c:v>
                </c:pt>
                <c:pt idx="1188">
                  <c:v>0.11890000000000238</c:v>
                </c:pt>
                <c:pt idx="1189">
                  <c:v>0.11900000000000238</c:v>
                </c:pt>
                <c:pt idx="1190">
                  <c:v>0.11910000000000238</c:v>
                </c:pt>
                <c:pt idx="1191">
                  <c:v>0.11920000000000239</c:v>
                </c:pt>
                <c:pt idx="1192">
                  <c:v>0.11930000000000239</c:v>
                </c:pt>
                <c:pt idx="1193">
                  <c:v>0.11940000000000239</c:v>
                </c:pt>
                <c:pt idx="1194">
                  <c:v>0.1195000000000024</c:v>
                </c:pt>
                <c:pt idx="1195">
                  <c:v>0.1196000000000024</c:v>
                </c:pt>
                <c:pt idx="1196">
                  <c:v>0.1197000000000024</c:v>
                </c:pt>
                <c:pt idx="1197">
                  <c:v>0.1198000000000024</c:v>
                </c:pt>
                <c:pt idx="1198">
                  <c:v>0.11990000000000241</c:v>
                </c:pt>
                <c:pt idx="1199">
                  <c:v>0.12000000000000241</c:v>
                </c:pt>
                <c:pt idx="1200">
                  <c:v>0.12010000000000241</c:v>
                </c:pt>
                <c:pt idx="1201">
                  <c:v>0.12020000000000242</c:v>
                </c:pt>
                <c:pt idx="1202">
                  <c:v>0.12030000000000242</c:v>
                </c:pt>
                <c:pt idx="1203">
                  <c:v>0.12040000000000242</c:v>
                </c:pt>
                <c:pt idx="1204">
                  <c:v>0.12050000000000242</c:v>
                </c:pt>
                <c:pt idx="1205">
                  <c:v>0.12060000000000243</c:v>
                </c:pt>
                <c:pt idx="1206">
                  <c:v>0.12070000000000243</c:v>
                </c:pt>
                <c:pt idx="1207">
                  <c:v>0.12080000000000243</c:v>
                </c:pt>
                <c:pt idx="1208">
                  <c:v>0.12090000000000244</c:v>
                </c:pt>
                <c:pt idx="1209">
                  <c:v>0.12100000000000244</c:v>
                </c:pt>
                <c:pt idx="1210">
                  <c:v>0.12110000000000244</c:v>
                </c:pt>
                <c:pt idx="1211">
                  <c:v>0.12120000000000244</c:v>
                </c:pt>
                <c:pt idx="1212">
                  <c:v>0.12130000000000245</c:v>
                </c:pt>
                <c:pt idx="1213">
                  <c:v>0.12140000000000245</c:v>
                </c:pt>
                <c:pt idx="1214">
                  <c:v>0.12150000000000245</c:v>
                </c:pt>
                <c:pt idx="1215">
                  <c:v>0.12160000000000246</c:v>
                </c:pt>
                <c:pt idx="1216">
                  <c:v>0.12170000000000246</c:v>
                </c:pt>
                <c:pt idx="1217">
                  <c:v>0.12180000000000246</c:v>
                </c:pt>
                <c:pt idx="1218">
                  <c:v>0.12190000000000246</c:v>
                </c:pt>
                <c:pt idx="1219">
                  <c:v>0.12200000000000247</c:v>
                </c:pt>
                <c:pt idx="1220">
                  <c:v>0.12210000000000247</c:v>
                </c:pt>
                <c:pt idx="1221">
                  <c:v>0.12220000000000247</c:v>
                </c:pt>
                <c:pt idx="1222">
                  <c:v>0.12230000000000248</c:v>
                </c:pt>
                <c:pt idx="1223">
                  <c:v>0.12240000000000248</c:v>
                </c:pt>
                <c:pt idx="1224">
                  <c:v>0.12250000000000248</c:v>
                </c:pt>
                <c:pt idx="1225">
                  <c:v>0.12260000000000248</c:v>
                </c:pt>
                <c:pt idx="1226">
                  <c:v>0.12270000000000249</c:v>
                </c:pt>
                <c:pt idx="1227">
                  <c:v>0.12280000000000249</c:v>
                </c:pt>
                <c:pt idx="1228">
                  <c:v>0.12290000000000249</c:v>
                </c:pt>
                <c:pt idx="1229">
                  <c:v>0.1230000000000025</c:v>
                </c:pt>
                <c:pt idx="1230">
                  <c:v>0.1231000000000025</c:v>
                </c:pt>
                <c:pt idx="1231">
                  <c:v>0.1232000000000025</c:v>
                </c:pt>
                <c:pt idx="1232">
                  <c:v>0.1233000000000025</c:v>
                </c:pt>
                <c:pt idx="1233">
                  <c:v>0.12340000000000251</c:v>
                </c:pt>
                <c:pt idx="1234">
                  <c:v>0.12350000000000251</c:v>
                </c:pt>
                <c:pt idx="1235">
                  <c:v>0.12360000000000251</c:v>
                </c:pt>
                <c:pt idx="1236">
                  <c:v>0.12370000000000252</c:v>
                </c:pt>
                <c:pt idx="1237">
                  <c:v>0.12380000000000252</c:v>
                </c:pt>
                <c:pt idx="1238">
                  <c:v>0.12390000000000252</c:v>
                </c:pt>
                <c:pt idx="1239">
                  <c:v>0.12400000000000252</c:v>
                </c:pt>
                <c:pt idx="1240">
                  <c:v>0.12410000000000253</c:v>
                </c:pt>
                <c:pt idx="1241">
                  <c:v>0.12420000000000253</c:v>
                </c:pt>
                <c:pt idx="1242">
                  <c:v>0.12430000000000253</c:v>
                </c:pt>
                <c:pt idx="1243">
                  <c:v>0.12440000000000254</c:v>
                </c:pt>
                <c:pt idx="1244">
                  <c:v>0.12450000000000254</c:v>
                </c:pt>
                <c:pt idx="1245">
                  <c:v>0.12460000000000254</c:v>
                </c:pt>
                <c:pt idx="1246">
                  <c:v>0.12470000000000254</c:v>
                </c:pt>
                <c:pt idx="1247">
                  <c:v>0.12480000000000255</c:v>
                </c:pt>
                <c:pt idx="1248">
                  <c:v>0.12490000000000255</c:v>
                </c:pt>
                <c:pt idx="1249">
                  <c:v>0.12500000000000255</c:v>
                </c:pt>
                <c:pt idx="1250">
                  <c:v>0.12510000000000254</c:v>
                </c:pt>
                <c:pt idx="1251">
                  <c:v>0.12520000000000253</c:v>
                </c:pt>
                <c:pt idx="1252">
                  <c:v>0.12530000000000252</c:v>
                </c:pt>
                <c:pt idx="1253">
                  <c:v>0.12540000000000251</c:v>
                </c:pt>
                <c:pt idx="1254">
                  <c:v>0.1255000000000025</c:v>
                </c:pt>
                <c:pt idx="1255">
                  <c:v>0.12560000000000249</c:v>
                </c:pt>
                <c:pt idx="1256">
                  <c:v>0.12570000000000248</c:v>
                </c:pt>
                <c:pt idx="1257">
                  <c:v>0.12580000000000247</c:v>
                </c:pt>
                <c:pt idx="1258">
                  <c:v>0.12590000000000245</c:v>
                </c:pt>
                <c:pt idx="1259">
                  <c:v>0.12600000000000244</c:v>
                </c:pt>
                <c:pt idx="1260">
                  <c:v>0.12610000000000243</c:v>
                </c:pt>
                <c:pt idx="1261">
                  <c:v>0.12620000000000242</c:v>
                </c:pt>
                <c:pt idx="1262">
                  <c:v>0.12630000000000241</c:v>
                </c:pt>
                <c:pt idx="1263">
                  <c:v>0.1264000000000024</c:v>
                </c:pt>
                <c:pt idx="1264">
                  <c:v>0.12650000000000239</c:v>
                </c:pt>
                <c:pt idx="1265">
                  <c:v>0.12660000000000238</c:v>
                </c:pt>
                <c:pt idx="1266">
                  <c:v>0.12670000000000237</c:v>
                </c:pt>
                <c:pt idx="1267">
                  <c:v>0.12680000000000236</c:v>
                </c:pt>
                <c:pt idx="1268">
                  <c:v>0.12690000000000234</c:v>
                </c:pt>
                <c:pt idx="1269">
                  <c:v>0.12700000000000233</c:v>
                </c:pt>
                <c:pt idx="1270">
                  <c:v>0.12710000000000232</c:v>
                </c:pt>
                <c:pt idx="1271">
                  <c:v>0.12720000000000231</c:v>
                </c:pt>
                <c:pt idx="1272">
                  <c:v>0.1273000000000023</c:v>
                </c:pt>
                <c:pt idx="1273">
                  <c:v>0.12740000000000229</c:v>
                </c:pt>
                <c:pt idx="1274">
                  <c:v>0.12750000000000228</c:v>
                </c:pt>
                <c:pt idx="1275">
                  <c:v>0.12760000000000227</c:v>
                </c:pt>
                <c:pt idx="1276">
                  <c:v>0.12770000000000226</c:v>
                </c:pt>
                <c:pt idx="1277">
                  <c:v>0.12780000000000225</c:v>
                </c:pt>
                <c:pt idx="1278">
                  <c:v>0.12790000000000223</c:v>
                </c:pt>
                <c:pt idx="1279">
                  <c:v>0.12800000000000222</c:v>
                </c:pt>
                <c:pt idx="1280">
                  <c:v>0.12810000000000221</c:v>
                </c:pt>
                <c:pt idx="1281">
                  <c:v>0.1282000000000022</c:v>
                </c:pt>
                <c:pt idx="1282">
                  <c:v>0.12830000000000219</c:v>
                </c:pt>
                <c:pt idx="1283">
                  <c:v>0.12840000000000218</c:v>
                </c:pt>
                <c:pt idx="1284">
                  <c:v>0.12850000000000217</c:v>
                </c:pt>
                <c:pt idx="1285">
                  <c:v>0.12860000000000216</c:v>
                </c:pt>
                <c:pt idx="1286">
                  <c:v>0.12870000000000215</c:v>
                </c:pt>
                <c:pt idx="1287">
                  <c:v>0.12880000000000214</c:v>
                </c:pt>
                <c:pt idx="1288">
                  <c:v>0.12890000000000212</c:v>
                </c:pt>
                <c:pt idx="1289">
                  <c:v>0.12900000000000211</c:v>
                </c:pt>
                <c:pt idx="1290">
                  <c:v>0.1291000000000021</c:v>
                </c:pt>
                <c:pt idx="1291">
                  <c:v>0.12920000000000209</c:v>
                </c:pt>
                <c:pt idx="1292">
                  <c:v>0.12930000000000208</c:v>
                </c:pt>
                <c:pt idx="1293">
                  <c:v>0.12940000000000207</c:v>
                </c:pt>
                <c:pt idx="1294">
                  <c:v>0.12950000000000206</c:v>
                </c:pt>
                <c:pt idx="1295">
                  <c:v>0.12960000000000205</c:v>
                </c:pt>
                <c:pt idx="1296">
                  <c:v>0.12970000000000204</c:v>
                </c:pt>
                <c:pt idx="1297">
                  <c:v>0.12980000000000202</c:v>
                </c:pt>
                <c:pt idx="1298">
                  <c:v>0.12990000000000201</c:v>
                </c:pt>
                <c:pt idx="1299">
                  <c:v>0.130000000000002</c:v>
                </c:pt>
                <c:pt idx="1300">
                  <c:v>0.13010000000000199</c:v>
                </c:pt>
                <c:pt idx="1301">
                  <c:v>0.13020000000000198</c:v>
                </c:pt>
                <c:pt idx="1302">
                  <c:v>0.13030000000000197</c:v>
                </c:pt>
                <c:pt idx="1303">
                  <c:v>0.13040000000000196</c:v>
                </c:pt>
                <c:pt idx="1304">
                  <c:v>0.13050000000000195</c:v>
                </c:pt>
                <c:pt idx="1305">
                  <c:v>0.13060000000000194</c:v>
                </c:pt>
                <c:pt idx="1306">
                  <c:v>0.13070000000000193</c:v>
                </c:pt>
                <c:pt idx="1307">
                  <c:v>0.13080000000000191</c:v>
                </c:pt>
                <c:pt idx="1308">
                  <c:v>0.1309000000000019</c:v>
                </c:pt>
                <c:pt idx="1309">
                  <c:v>0.13100000000000189</c:v>
                </c:pt>
                <c:pt idx="1310">
                  <c:v>0.13110000000000188</c:v>
                </c:pt>
                <c:pt idx="1311">
                  <c:v>0.13120000000000187</c:v>
                </c:pt>
                <c:pt idx="1312">
                  <c:v>0.13130000000000186</c:v>
                </c:pt>
                <c:pt idx="1313">
                  <c:v>0.13140000000000185</c:v>
                </c:pt>
                <c:pt idx="1314">
                  <c:v>0.13150000000000184</c:v>
                </c:pt>
                <c:pt idx="1315">
                  <c:v>0.13160000000000183</c:v>
                </c:pt>
                <c:pt idx="1316">
                  <c:v>0.13170000000000182</c:v>
                </c:pt>
                <c:pt idx="1317">
                  <c:v>0.1318000000000018</c:v>
                </c:pt>
                <c:pt idx="1318">
                  <c:v>0.13190000000000179</c:v>
                </c:pt>
                <c:pt idx="1319">
                  <c:v>0.13200000000000178</c:v>
                </c:pt>
                <c:pt idx="1320">
                  <c:v>0.13210000000000177</c:v>
                </c:pt>
                <c:pt idx="1321">
                  <c:v>0.13220000000000176</c:v>
                </c:pt>
                <c:pt idx="1322">
                  <c:v>0.13230000000000175</c:v>
                </c:pt>
                <c:pt idx="1323">
                  <c:v>0.13240000000000174</c:v>
                </c:pt>
                <c:pt idx="1324">
                  <c:v>0.13250000000000173</c:v>
                </c:pt>
                <c:pt idx="1325">
                  <c:v>0.13260000000000172</c:v>
                </c:pt>
                <c:pt idx="1326">
                  <c:v>0.13270000000000171</c:v>
                </c:pt>
                <c:pt idx="1327">
                  <c:v>0.13280000000000169</c:v>
                </c:pt>
                <c:pt idx="1328">
                  <c:v>0.13290000000000168</c:v>
                </c:pt>
                <c:pt idx="1329">
                  <c:v>0.13300000000000167</c:v>
                </c:pt>
                <c:pt idx="1330">
                  <c:v>0.13310000000000166</c:v>
                </c:pt>
                <c:pt idx="1331">
                  <c:v>0.13320000000000165</c:v>
                </c:pt>
                <c:pt idx="1332">
                  <c:v>0.13330000000000164</c:v>
                </c:pt>
                <c:pt idx="1333">
                  <c:v>0.13340000000000163</c:v>
                </c:pt>
                <c:pt idx="1334">
                  <c:v>0.13350000000000162</c:v>
                </c:pt>
                <c:pt idx="1335">
                  <c:v>0.13360000000000161</c:v>
                </c:pt>
                <c:pt idx="1336">
                  <c:v>0.1337000000000016</c:v>
                </c:pt>
                <c:pt idx="1337">
                  <c:v>0.13380000000000158</c:v>
                </c:pt>
                <c:pt idx="1338">
                  <c:v>0.13390000000000157</c:v>
                </c:pt>
                <c:pt idx="1339">
                  <c:v>0.13400000000000156</c:v>
                </c:pt>
                <c:pt idx="1340">
                  <c:v>0.13410000000000155</c:v>
                </c:pt>
                <c:pt idx="1341">
                  <c:v>0.13420000000000154</c:v>
                </c:pt>
                <c:pt idx="1342">
                  <c:v>0.13430000000000153</c:v>
                </c:pt>
                <c:pt idx="1343">
                  <c:v>0.13440000000000152</c:v>
                </c:pt>
                <c:pt idx="1344">
                  <c:v>0.13450000000000151</c:v>
                </c:pt>
                <c:pt idx="1345">
                  <c:v>0.1346000000000015</c:v>
                </c:pt>
                <c:pt idx="1346">
                  <c:v>0.13470000000000149</c:v>
                </c:pt>
                <c:pt idx="1347">
                  <c:v>0.13480000000000147</c:v>
                </c:pt>
                <c:pt idx="1348">
                  <c:v>0.13490000000000146</c:v>
                </c:pt>
                <c:pt idx="1349">
                  <c:v>0.13500000000000145</c:v>
                </c:pt>
                <c:pt idx="1350">
                  <c:v>0.13510000000000144</c:v>
                </c:pt>
                <c:pt idx="1351">
                  <c:v>0.13520000000000143</c:v>
                </c:pt>
                <c:pt idx="1352">
                  <c:v>0.13530000000000142</c:v>
                </c:pt>
                <c:pt idx="1353">
                  <c:v>0.13540000000000141</c:v>
                </c:pt>
                <c:pt idx="1354">
                  <c:v>0.1355000000000014</c:v>
                </c:pt>
                <c:pt idx="1355">
                  <c:v>0.13560000000000139</c:v>
                </c:pt>
                <c:pt idx="1356">
                  <c:v>0.13570000000000138</c:v>
                </c:pt>
                <c:pt idx="1357">
                  <c:v>0.13580000000000136</c:v>
                </c:pt>
                <c:pt idx="1358">
                  <c:v>0.13590000000000135</c:v>
                </c:pt>
                <c:pt idx="1359">
                  <c:v>0.13600000000000134</c:v>
                </c:pt>
                <c:pt idx="1360">
                  <c:v>0.13610000000000133</c:v>
                </c:pt>
                <c:pt idx="1361">
                  <c:v>0.13620000000000132</c:v>
                </c:pt>
                <c:pt idx="1362">
                  <c:v>0.13630000000000131</c:v>
                </c:pt>
                <c:pt idx="1363">
                  <c:v>0.1364000000000013</c:v>
                </c:pt>
                <c:pt idx="1364">
                  <c:v>0.13650000000000129</c:v>
                </c:pt>
                <c:pt idx="1365">
                  <c:v>0.13660000000000128</c:v>
                </c:pt>
                <c:pt idx="1366">
                  <c:v>0.13670000000000126</c:v>
                </c:pt>
                <c:pt idx="1367">
                  <c:v>0.13680000000000125</c:v>
                </c:pt>
                <c:pt idx="1368">
                  <c:v>0.13690000000000124</c:v>
                </c:pt>
                <c:pt idx="1369">
                  <c:v>0.13700000000000123</c:v>
                </c:pt>
                <c:pt idx="1370">
                  <c:v>0.13710000000000122</c:v>
                </c:pt>
                <c:pt idx="1371">
                  <c:v>0.13720000000000121</c:v>
                </c:pt>
                <c:pt idx="1372">
                  <c:v>0.1373000000000012</c:v>
                </c:pt>
                <c:pt idx="1373">
                  <c:v>0.13740000000000119</c:v>
                </c:pt>
                <c:pt idx="1374">
                  <c:v>0.13750000000000118</c:v>
                </c:pt>
                <c:pt idx="1375">
                  <c:v>0.13760000000000117</c:v>
                </c:pt>
                <c:pt idx="1376">
                  <c:v>0.13770000000000115</c:v>
                </c:pt>
                <c:pt idx="1377">
                  <c:v>0.13780000000000114</c:v>
                </c:pt>
                <c:pt idx="1378">
                  <c:v>0.13790000000000113</c:v>
                </c:pt>
                <c:pt idx="1379">
                  <c:v>0.13800000000000112</c:v>
                </c:pt>
                <c:pt idx="1380">
                  <c:v>0.13810000000000111</c:v>
                </c:pt>
                <c:pt idx="1381">
                  <c:v>0.1382000000000011</c:v>
                </c:pt>
                <c:pt idx="1382">
                  <c:v>0.13830000000000109</c:v>
                </c:pt>
                <c:pt idx="1383">
                  <c:v>0.13840000000000108</c:v>
                </c:pt>
                <c:pt idx="1384">
                  <c:v>0.13850000000000107</c:v>
                </c:pt>
                <c:pt idx="1385">
                  <c:v>0.13860000000000106</c:v>
                </c:pt>
                <c:pt idx="1386">
                  <c:v>0.13870000000000104</c:v>
                </c:pt>
                <c:pt idx="1387">
                  <c:v>0.13880000000000103</c:v>
                </c:pt>
                <c:pt idx="1388">
                  <c:v>0.13890000000000102</c:v>
                </c:pt>
                <c:pt idx="1389">
                  <c:v>0.13900000000000101</c:v>
                </c:pt>
                <c:pt idx="1390">
                  <c:v>0.139100000000001</c:v>
                </c:pt>
                <c:pt idx="1391">
                  <c:v>0.13920000000000099</c:v>
                </c:pt>
                <c:pt idx="1392">
                  <c:v>0.13930000000000098</c:v>
                </c:pt>
                <c:pt idx="1393">
                  <c:v>0.13940000000000097</c:v>
                </c:pt>
                <c:pt idx="1394">
                  <c:v>0.13950000000000096</c:v>
                </c:pt>
                <c:pt idx="1395">
                  <c:v>0.13960000000000095</c:v>
                </c:pt>
                <c:pt idx="1396">
                  <c:v>0.13970000000000093</c:v>
                </c:pt>
                <c:pt idx="1397">
                  <c:v>0.13980000000000092</c:v>
                </c:pt>
                <c:pt idx="1398">
                  <c:v>0.13990000000000091</c:v>
                </c:pt>
                <c:pt idx="1399">
                  <c:v>0.1400000000000009</c:v>
                </c:pt>
                <c:pt idx="1400">
                  <c:v>0.14010000000000089</c:v>
                </c:pt>
                <c:pt idx="1401">
                  <c:v>0.14020000000000088</c:v>
                </c:pt>
                <c:pt idx="1402">
                  <c:v>0.14030000000000087</c:v>
                </c:pt>
                <c:pt idx="1403">
                  <c:v>0.14040000000000086</c:v>
                </c:pt>
                <c:pt idx="1404">
                  <c:v>0.14050000000000085</c:v>
                </c:pt>
                <c:pt idx="1405">
                  <c:v>0.14060000000000084</c:v>
                </c:pt>
                <c:pt idx="1406">
                  <c:v>0.14070000000000082</c:v>
                </c:pt>
                <c:pt idx="1407">
                  <c:v>0.14080000000000081</c:v>
                </c:pt>
                <c:pt idx="1408">
                  <c:v>0.1409000000000008</c:v>
                </c:pt>
                <c:pt idx="1409">
                  <c:v>0.14100000000000079</c:v>
                </c:pt>
                <c:pt idx="1410">
                  <c:v>0.14110000000000078</c:v>
                </c:pt>
                <c:pt idx="1411">
                  <c:v>0.14120000000000077</c:v>
                </c:pt>
                <c:pt idx="1412">
                  <c:v>0.14130000000000076</c:v>
                </c:pt>
                <c:pt idx="1413">
                  <c:v>0.14140000000000075</c:v>
                </c:pt>
                <c:pt idx="1414">
                  <c:v>0.14150000000000074</c:v>
                </c:pt>
                <c:pt idx="1415">
                  <c:v>0.14160000000000073</c:v>
                </c:pt>
                <c:pt idx="1416">
                  <c:v>0.14170000000000071</c:v>
                </c:pt>
                <c:pt idx="1417">
                  <c:v>0.1418000000000007</c:v>
                </c:pt>
                <c:pt idx="1418">
                  <c:v>0.14190000000000069</c:v>
                </c:pt>
                <c:pt idx="1419">
                  <c:v>0.14200000000000068</c:v>
                </c:pt>
                <c:pt idx="1420">
                  <c:v>0.14210000000000067</c:v>
                </c:pt>
                <c:pt idx="1421">
                  <c:v>0.14220000000000066</c:v>
                </c:pt>
                <c:pt idx="1422">
                  <c:v>0.14230000000000065</c:v>
                </c:pt>
                <c:pt idx="1423">
                  <c:v>0.14240000000000064</c:v>
                </c:pt>
                <c:pt idx="1424">
                  <c:v>0.14250000000000063</c:v>
                </c:pt>
                <c:pt idx="1425">
                  <c:v>0.14260000000000062</c:v>
                </c:pt>
                <c:pt idx="1426">
                  <c:v>0.1427000000000006</c:v>
                </c:pt>
                <c:pt idx="1427">
                  <c:v>0.14280000000000059</c:v>
                </c:pt>
                <c:pt idx="1428">
                  <c:v>0.14290000000000058</c:v>
                </c:pt>
                <c:pt idx="1429">
                  <c:v>0.14300000000000057</c:v>
                </c:pt>
                <c:pt idx="1430">
                  <c:v>0.14310000000000056</c:v>
                </c:pt>
                <c:pt idx="1431">
                  <c:v>0.14320000000000055</c:v>
                </c:pt>
                <c:pt idx="1432">
                  <c:v>0.14330000000000054</c:v>
                </c:pt>
                <c:pt idx="1433">
                  <c:v>0.14340000000000053</c:v>
                </c:pt>
                <c:pt idx="1434">
                  <c:v>0.14350000000000052</c:v>
                </c:pt>
                <c:pt idx="1435">
                  <c:v>0.14360000000000051</c:v>
                </c:pt>
                <c:pt idx="1436">
                  <c:v>0.14370000000000049</c:v>
                </c:pt>
                <c:pt idx="1437">
                  <c:v>0.14380000000000048</c:v>
                </c:pt>
                <c:pt idx="1438">
                  <c:v>0.14390000000000047</c:v>
                </c:pt>
                <c:pt idx="1439">
                  <c:v>0.14400000000000046</c:v>
                </c:pt>
                <c:pt idx="1440">
                  <c:v>0.14410000000000045</c:v>
                </c:pt>
                <c:pt idx="1441">
                  <c:v>0.14420000000000044</c:v>
                </c:pt>
                <c:pt idx="1442">
                  <c:v>0.14430000000000043</c:v>
                </c:pt>
                <c:pt idx="1443">
                  <c:v>0.14440000000000042</c:v>
                </c:pt>
                <c:pt idx="1444">
                  <c:v>0.14450000000000041</c:v>
                </c:pt>
                <c:pt idx="1445">
                  <c:v>0.14460000000000039</c:v>
                </c:pt>
                <c:pt idx="1446">
                  <c:v>0.14470000000000038</c:v>
                </c:pt>
                <c:pt idx="1447">
                  <c:v>0.14480000000000037</c:v>
                </c:pt>
                <c:pt idx="1448">
                  <c:v>0.14490000000000036</c:v>
                </c:pt>
                <c:pt idx="1449">
                  <c:v>0.14500000000000035</c:v>
                </c:pt>
                <c:pt idx="1450">
                  <c:v>0.14510000000000034</c:v>
                </c:pt>
                <c:pt idx="1451">
                  <c:v>0.14520000000000033</c:v>
                </c:pt>
                <c:pt idx="1452">
                  <c:v>0.14530000000000032</c:v>
                </c:pt>
                <c:pt idx="1453">
                  <c:v>0.14540000000000031</c:v>
                </c:pt>
                <c:pt idx="1454">
                  <c:v>0.1455000000000003</c:v>
                </c:pt>
                <c:pt idx="1455">
                  <c:v>0.14560000000000028</c:v>
                </c:pt>
                <c:pt idx="1456">
                  <c:v>0.14570000000000027</c:v>
                </c:pt>
                <c:pt idx="1457">
                  <c:v>0.14580000000000026</c:v>
                </c:pt>
                <c:pt idx="1458">
                  <c:v>0.14590000000000025</c:v>
                </c:pt>
                <c:pt idx="1459">
                  <c:v>0.14600000000000024</c:v>
                </c:pt>
                <c:pt idx="1460">
                  <c:v>0.14610000000000023</c:v>
                </c:pt>
                <c:pt idx="1461">
                  <c:v>0.14620000000000022</c:v>
                </c:pt>
                <c:pt idx="1462">
                  <c:v>0.14630000000000021</c:v>
                </c:pt>
                <c:pt idx="1463">
                  <c:v>0.1464000000000002</c:v>
                </c:pt>
                <c:pt idx="1464">
                  <c:v>0.14650000000000019</c:v>
                </c:pt>
                <c:pt idx="1465">
                  <c:v>0.14660000000000017</c:v>
                </c:pt>
                <c:pt idx="1466">
                  <c:v>0.14670000000000016</c:v>
                </c:pt>
                <c:pt idx="1467">
                  <c:v>0.14680000000000015</c:v>
                </c:pt>
                <c:pt idx="1468">
                  <c:v>0.14690000000000014</c:v>
                </c:pt>
                <c:pt idx="1469">
                  <c:v>0.14700000000000013</c:v>
                </c:pt>
                <c:pt idx="1470">
                  <c:v>0.14710000000000012</c:v>
                </c:pt>
                <c:pt idx="1471">
                  <c:v>0.14720000000000011</c:v>
                </c:pt>
                <c:pt idx="1472">
                  <c:v>0.1473000000000001</c:v>
                </c:pt>
                <c:pt idx="1473">
                  <c:v>0.14740000000000009</c:v>
                </c:pt>
                <c:pt idx="1474">
                  <c:v>0.14750000000000008</c:v>
                </c:pt>
                <c:pt idx="1475">
                  <c:v>0.14760000000000006</c:v>
                </c:pt>
                <c:pt idx="1476">
                  <c:v>0.14770000000000005</c:v>
                </c:pt>
                <c:pt idx="1477">
                  <c:v>0.14780000000000004</c:v>
                </c:pt>
                <c:pt idx="1478">
                  <c:v>0.14790000000000003</c:v>
                </c:pt>
                <c:pt idx="1479">
                  <c:v>0.14800000000000002</c:v>
                </c:pt>
                <c:pt idx="1480">
                  <c:v>0.14810000000000001</c:v>
                </c:pt>
                <c:pt idx="1481">
                  <c:v>0.1482</c:v>
                </c:pt>
                <c:pt idx="1482">
                  <c:v>0.14829999999999999</c:v>
                </c:pt>
                <c:pt idx="1483">
                  <c:v>0.14839999999999998</c:v>
                </c:pt>
                <c:pt idx="1484">
                  <c:v>0.14849999999999997</c:v>
                </c:pt>
                <c:pt idx="1485">
                  <c:v>0.14859999999999995</c:v>
                </c:pt>
                <c:pt idx="1486">
                  <c:v>0.14869999999999994</c:v>
                </c:pt>
                <c:pt idx="1487">
                  <c:v>0.14879999999999993</c:v>
                </c:pt>
                <c:pt idx="1488">
                  <c:v>0.14889999999999992</c:v>
                </c:pt>
                <c:pt idx="1489">
                  <c:v>0.14899999999999991</c:v>
                </c:pt>
                <c:pt idx="1490">
                  <c:v>0.1490999999999999</c:v>
                </c:pt>
                <c:pt idx="1491">
                  <c:v>0.14919999999999989</c:v>
                </c:pt>
                <c:pt idx="1492">
                  <c:v>0.14929999999999988</c:v>
                </c:pt>
                <c:pt idx="1493">
                  <c:v>0.14939999999999987</c:v>
                </c:pt>
                <c:pt idx="1494">
                  <c:v>0.14949999999999986</c:v>
                </c:pt>
                <c:pt idx="1495">
                  <c:v>0.14959999999999984</c:v>
                </c:pt>
                <c:pt idx="1496">
                  <c:v>0.14969999999999983</c:v>
                </c:pt>
                <c:pt idx="1497">
                  <c:v>0.14979999999999982</c:v>
                </c:pt>
                <c:pt idx="1498">
                  <c:v>0.14989999999999981</c:v>
                </c:pt>
                <c:pt idx="1499">
                  <c:v>0.1499999999999998</c:v>
                </c:pt>
                <c:pt idx="1500">
                  <c:v>0.15009999999999979</c:v>
                </c:pt>
                <c:pt idx="1501">
                  <c:v>0.15019999999999978</c:v>
                </c:pt>
                <c:pt idx="1502">
                  <c:v>0.15029999999999977</c:v>
                </c:pt>
                <c:pt idx="1503">
                  <c:v>0.15039999999999976</c:v>
                </c:pt>
                <c:pt idx="1504">
                  <c:v>0.15049999999999975</c:v>
                </c:pt>
                <c:pt idx="1505">
                  <c:v>0.15059999999999973</c:v>
                </c:pt>
                <c:pt idx="1506">
                  <c:v>0.15069999999999972</c:v>
                </c:pt>
                <c:pt idx="1507">
                  <c:v>0.15079999999999971</c:v>
                </c:pt>
                <c:pt idx="1508">
                  <c:v>0.1508999999999997</c:v>
                </c:pt>
                <c:pt idx="1509">
                  <c:v>0.15099999999999969</c:v>
                </c:pt>
                <c:pt idx="1510">
                  <c:v>0.15109999999999968</c:v>
                </c:pt>
                <c:pt idx="1511">
                  <c:v>0.15119999999999967</c:v>
                </c:pt>
                <c:pt idx="1512">
                  <c:v>0.15129999999999966</c:v>
                </c:pt>
                <c:pt idx="1513">
                  <c:v>0.15139999999999965</c:v>
                </c:pt>
                <c:pt idx="1514">
                  <c:v>0.15149999999999963</c:v>
                </c:pt>
                <c:pt idx="1515">
                  <c:v>0.15159999999999962</c:v>
                </c:pt>
                <c:pt idx="1516">
                  <c:v>0.15169999999999961</c:v>
                </c:pt>
                <c:pt idx="1517">
                  <c:v>0.1517999999999996</c:v>
                </c:pt>
                <c:pt idx="1518">
                  <c:v>0.15189999999999959</c:v>
                </c:pt>
                <c:pt idx="1519">
                  <c:v>0.15199999999999958</c:v>
                </c:pt>
                <c:pt idx="1520">
                  <c:v>0.15209999999999957</c:v>
                </c:pt>
                <c:pt idx="1521">
                  <c:v>0.15219999999999956</c:v>
                </c:pt>
                <c:pt idx="1522">
                  <c:v>0.15229999999999955</c:v>
                </c:pt>
                <c:pt idx="1523">
                  <c:v>0.15239999999999954</c:v>
                </c:pt>
                <c:pt idx="1524">
                  <c:v>0.15249999999999952</c:v>
                </c:pt>
                <c:pt idx="1525">
                  <c:v>0.15259999999999951</c:v>
                </c:pt>
                <c:pt idx="1526">
                  <c:v>0.1526999999999995</c:v>
                </c:pt>
                <c:pt idx="1527">
                  <c:v>0.15279999999999949</c:v>
                </c:pt>
                <c:pt idx="1528">
                  <c:v>0.15289999999999948</c:v>
                </c:pt>
                <c:pt idx="1529">
                  <c:v>0.15299999999999947</c:v>
                </c:pt>
                <c:pt idx="1530">
                  <c:v>0.15309999999999946</c:v>
                </c:pt>
                <c:pt idx="1531">
                  <c:v>0.15319999999999945</c:v>
                </c:pt>
                <c:pt idx="1532">
                  <c:v>0.15329999999999944</c:v>
                </c:pt>
                <c:pt idx="1533">
                  <c:v>0.15339999999999943</c:v>
                </c:pt>
                <c:pt idx="1534">
                  <c:v>0.15349999999999941</c:v>
                </c:pt>
                <c:pt idx="1535">
                  <c:v>0.1535999999999994</c:v>
                </c:pt>
                <c:pt idx="1536">
                  <c:v>0.15369999999999939</c:v>
                </c:pt>
                <c:pt idx="1537">
                  <c:v>0.15379999999999938</c:v>
                </c:pt>
                <c:pt idx="1538">
                  <c:v>0.15389999999999937</c:v>
                </c:pt>
                <c:pt idx="1539">
                  <c:v>0.15399999999999936</c:v>
                </c:pt>
                <c:pt idx="1540">
                  <c:v>0.15409999999999935</c:v>
                </c:pt>
                <c:pt idx="1541">
                  <c:v>0.15419999999999934</c:v>
                </c:pt>
                <c:pt idx="1542">
                  <c:v>0.15429999999999933</c:v>
                </c:pt>
                <c:pt idx="1543">
                  <c:v>0.15439999999999932</c:v>
                </c:pt>
                <c:pt idx="1544">
                  <c:v>0.1544999999999993</c:v>
                </c:pt>
                <c:pt idx="1545">
                  <c:v>0.15459999999999929</c:v>
                </c:pt>
                <c:pt idx="1546">
                  <c:v>0.15469999999999928</c:v>
                </c:pt>
                <c:pt idx="1547">
                  <c:v>0.15479999999999927</c:v>
                </c:pt>
                <c:pt idx="1548">
                  <c:v>0.15489999999999926</c:v>
                </c:pt>
                <c:pt idx="1549">
                  <c:v>0.15499999999999925</c:v>
                </c:pt>
                <c:pt idx="1550">
                  <c:v>0.15509999999999924</c:v>
                </c:pt>
                <c:pt idx="1551">
                  <c:v>0.15519999999999923</c:v>
                </c:pt>
                <c:pt idx="1552">
                  <c:v>0.15529999999999922</c:v>
                </c:pt>
                <c:pt idx="1553">
                  <c:v>0.15539999999999921</c:v>
                </c:pt>
                <c:pt idx="1554">
                  <c:v>0.15549999999999919</c:v>
                </c:pt>
                <c:pt idx="1555">
                  <c:v>0.15559999999999918</c:v>
                </c:pt>
                <c:pt idx="1556">
                  <c:v>0.15569999999999917</c:v>
                </c:pt>
                <c:pt idx="1557">
                  <c:v>0.15579999999999916</c:v>
                </c:pt>
                <c:pt idx="1558">
                  <c:v>0.15589999999999915</c:v>
                </c:pt>
                <c:pt idx="1559">
                  <c:v>0.15599999999999914</c:v>
                </c:pt>
                <c:pt idx="1560">
                  <c:v>0.15609999999999913</c:v>
                </c:pt>
                <c:pt idx="1561">
                  <c:v>0.15619999999999912</c:v>
                </c:pt>
                <c:pt idx="1562">
                  <c:v>0.15629999999999911</c:v>
                </c:pt>
                <c:pt idx="1563">
                  <c:v>0.1563999999999991</c:v>
                </c:pt>
                <c:pt idx="1564">
                  <c:v>0.15649999999999908</c:v>
                </c:pt>
                <c:pt idx="1565">
                  <c:v>0.15659999999999907</c:v>
                </c:pt>
                <c:pt idx="1566">
                  <c:v>0.15669999999999906</c:v>
                </c:pt>
                <c:pt idx="1567">
                  <c:v>0.15679999999999905</c:v>
                </c:pt>
                <c:pt idx="1568">
                  <c:v>0.15689999999999904</c:v>
                </c:pt>
                <c:pt idx="1569">
                  <c:v>0.15699999999999903</c:v>
                </c:pt>
                <c:pt idx="1570">
                  <c:v>0.15709999999999902</c:v>
                </c:pt>
                <c:pt idx="1571">
                  <c:v>0.15719999999999901</c:v>
                </c:pt>
                <c:pt idx="1572">
                  <c:v>0.157299999999999</c:v>
                </c:pt>
                <c:pt idx="1573">
                  <c:v>0.15739999999999899</c:v>
                </c:pt>
                <c:pt idx="1574">
                  <c:v>0.15749999999999897</c:v>
                </c:pt>
                <c:pt idx="1575">
                  <c:v>0.15759999999999896</c:v>
                </c:pt>
                <c:pt idx="1576">
                  <c:v>0.15769999999999895</c:v>
                </c:pt>
                <c:pt idx="1577">
                  <c:v>0.15779999999999894</c:v>
                </c:pt>
                <c:pt idx="1578">
                  <c:v>0.15789999999999893</c:v>
                </c:pt>
                <c:pt idx="1579">
                  <c:v>0.15799999999999892</c:v>
                </c:pt>
                <c:pt idx="1580">
                  <c:v>0.15809999999999891</c:v>
                </c:pt>
                <c:pt idx="1581">
                  <c:v>0.1581999999999989</c:v>
                </c:pt>
                <c:pt idx="1582">
                  <c:v>0.15829999999999889</c:v>
                </c:pt>
                <c:pt idx="1583">
                  <c:v>0.15839999999999888</c:v>
                </c:pt>
                <c:pt idx="1584">
                  <c:v>0.15849999999999886</c:v>
                </c:pt>
                <c:pt idx="1585">
                  <c:v>0.15859999999999885</c:v>
                </c:pt>
                <c:pt idx="1586">
                  <c:v>0.15869999999999884</c:v>
                </c:pt>
                <c:pt idx="1587">
                  <c:v>0.15879999999999883</c:v>
                </c:pt>
                <c:pt idx="1588">
                  <c:v>0.15889999999999882</c:v>
                </c:pt>
                <c:pt idx="1589">
                  <c:v>0.15899999999999881</c:v>
                </c:pt>
                <c:pt idx="1590">
                  <c:v>0.1590999999999988</c:v>
                </c:pt>
                <c:pt idx="1591">
                  <c:v>0.15919999999999879</c:v>
                </c:pt>
                <c:pt idx="1592">
                  <c:v>0.15929999999999878</c:v>
                </c:pt>
                <c:pt idx="1593">
                  <c:v>0.15939999999999876</c:v>
                </c:pt>
                <c:pt idx="1594">
                  <c:v>0.15949999999999875</c:v>
                </c:pt>
                <c:pt idx="1595">
                  <c:v>0.15959999999999874</c:v>
                </c:pt>
                <c:pt idx="1596">
                  <c:v>0.15969999999999873</c:v>
                </c:pt>
                <c:pt idx="1597">
                  <c:v>0.15979999999999872</c:v>
                </c:pt>
                <c:pt idx="1598">
                  <c:v>0.15989999999999871</c:v>
                </c:pt>
                <c:pt idx="1599">
                  <c:v>0.1599999999999987</c:v>
                </c:pt>
                <c:pt idx="1600">
                  <c:v>0.16009999999999869</c:v>
                </c:pt>
                <c:pt idx="1601">
                  <c:v>0.16019999999999868</c:v>
                </c:pt>
                <c:pt idx="1602">
                  <c:v>0.16029999999999867</c:v>
                </c:pt>
                <c:pt idx="1603">
                  <c:v>0.16039999999999865</c:v>
                </c:pt>
                <c:pt idx="1604">
                  <c:v>0.16049999999999864</c:v>
                </c:pt>
                <c:pt idx="1605">
                  <c:v>0.16059999999999863</c:v>
                </c:pt>
                <c:pt idx="1606">
                  <c:v>0.16069999999999862</c:v>
                </c:pt>
                <c:pt idx="1607">
                  <c:v>0.16079999999999861</c:v>
                </c:pt>
                <c:pt idx="1608">
                  <c:v>0.1608999999999986</c:v>
                </c:pt>
                <c:pt idx="1609">
                  <c:v>0.16099999999999859</c:v>
                </c:pt>
                <c:pt idx="1610">
                  <c:v>0.16109999999999858</c:v>
                </c:pt>
                <c:pt idx="1611">
                  <c:v>0.16119999999999857</c:v>
                </c:pt>
                <c:pt idx="1612">
                  <c:v>0.16129999999999856</c:v>
                </c:pt>
                <c:pt idx="1613">
                  <c:v>0.16139999999999854</c:v>
                </c:pt>
                <c:pt idx="1614">
                  <c:v>0.16149999999999853</c:v>
                </c:pt>
                <c:pt idx="1615">
                  <c:v>0.16159999999999852</c:v>
                </c:pt>
                <c:pt idx="1616">
                  <c:v>0.16169999999999851</c:v>
                </c:pt>
                <c:pt idx="1617">
                  <c:v>0.1617999999999985</c:v>
                </c:pt>
                <c:pt idx="1618">
                  <c:v>0.16189999999999849</c:v>
                </c:pt>
                <c:pt idx="1619">
                  <c:v>0.16199999999999848</c:v>
                </c:pt>
                <c:pt idx="1620">
                  <c:v>0.16209999999999847</c:v>
                </c:pt>
                <c:pt idx="1621">
                  <c:v>0.16219999999999846</c:v>
                </c:pt>
                <c:pt idx="1622">
                  <c:v>0.16229999999999845</c:v>
                </c:pt>
                <c:pt idx="1623">
                  <c:v>0.16239999999999843</c:v>
                </c:pt>
                <c:pt idx="1624">
                  <c:v>0.16249999999999842</c:v>
                </c:pt>
                <c:pt idx="1625">
                  <c:v>0.16259999999999841</c:v>
                </c:pt>
                <c:pt idx="1626">
                  <c:v>0.1626999999999984</c:v>
                </c:pt>
                <c:pt idx="1627">
                  <c:v>0.16279999999999839</c:v>
                </c:pt>
                <c:pt idx="1628">
                  <c:v>0.16289999999999838</c:v>
                </c:pt>
                <c:pt idx="1629">
                  <c:v>0.16299999999999837</c:v>
                </c:pt>
                <c:pt idx="1630">
                  <c:v>0.16309999999999836</c:v>
                </c:pt>
                <c:pt idx="1631">
                  <c:v>0.16319999999999835</c:v>
                </c:pt>
                <c:pt idx="1632">
                  <c:v>0.16329999999999834</c:v>
                </c:pt>
                <c:pt idx="1633">
                  <c:v>0.16339999999999832</c:v>
                </c:pt>
                <c:pt idx="1634">
                  <c:v>0.16349999999999831</c:v>
                </c:pt>
                <c:pt idx="1635">
                  <c:v>0.1635999999999983</c:v>
                </c:pt>
                <c:pt idx="1636">
                  <c:v>0.16369999999999829</c:v>
                </c:pt>
                <c:pt idx="1637">
                  <c:v>0.16379999999999828</c:v>
                </c:pt>
                <c:pt idx="1638">
                  <c:v>0.16389999999999827</c:v>
                </c:pt>
                <c:pt idx="1639">
                  <c:v>0.16399999999999826</c:v>
                </c:pt>
                <c:pt idx="1640">
                  <c:v>0.16409999999999825</c:v>
                </c:pt>
                <c:pt idx="1641">
                  <c:v>0.16419999999999824</c:v>
                </c:pt>
                <c:pt idx="1642">
                  <c:v>0.16429999999999823</c:v>
                </c:pt>
                <c:pt idx="1643">
                  <c:v>0.16439999999999821</c:v>
                </c:pt>
                <c:pt idx="1644">
                  <c:v>0.1644999999999982</c:v>
                </c:pt>
                <c:pt idx="1645">
                  <c:v>0.16459999999999819</c:v>
                </c:pt>
                <c:pt idx="1646">
                  <c:v>0.16469999999999818</c:v>
                </c:pt>
                <c:pt idx="1647">
                  <c:v>0.16479999999999817</c:v>
                </c:pt>
                <c:pt idx="1648">
                  <c:v>0.16489999999999816</c:v>
                </c:pt>
                <c:pt idx="1649">
                  <c:v>0.16499999999999815</c:v>
                </c:pt>
                <c:pt idx="1650">
                  <c:v>0.16509999999999814</c:v>
                </c:pt>
                <c:pt idx="1651">
                  <c:v>0.16519999999999813</c:v>
                </c:pt>
                <c:pt idx="1652">
                  <c:v>0.16529999999999812</c:v>
                </c:pt>
                <c:pt idx="1653">
                  <c:v>0.1653999999999981</c:v>
                </c:pt>
                <c:pt idx="1654">
                  <c:v>0.16549999999999809</c:v>
                </c:pt>
                <c:pt idx="1655">
                  <c:v>0.16559999999999808</c:v>
                </c:pt>
                <c:pt idx="1656">
                  <c:v>0.16569999999999807</c:v>
                </c:pt>
                <c:pt idx="1657">
                  <c:v>0.16579999999999806</c:v>
                </c:pt>
                <c:pt idx="1658">
                  <c:v>0.16589999999999805</c:v>
                </c:pt>
                <c:pt idx="1659">
                  <c:v>0.16599999999999804</c:v>
                </c:pt>
                <c:pt idx="1660">
                  <c:v>0.16609999999999803</c:v>
                </c:pt>
                <c:pt idx="1661">
                  <c:v>0.16619999999999802</c:v>
                </c:pt>
                <c:pt idx="1662">
                  <c:v>0.166299999999998</c:v>
                </c:pt>
                <c:pt idx="1663">
                  <c:v>0.16639999999999799</c:v>
                </c:pt>
                <c:pt idx="1664">
                  <c:v>0.16649999999999798</c:v>
                </c:pt>
                <c:pt idx="1665">
                  <c:v>0.16659999999999797</c:v>
                </c:pt>
                <c:pt idx="1666">
                  <c:v>0.16669999999999796</c:v>
                </c:pt>
                <c:pt idx="1667">
                  <c:v>0.16679999999999795</c:v>
                </c:pt>
                <c:pt idx="1668">
                  <c:v>0.16689999999999794</c:v>
                </c:pt>
                <c:pt idx="1669">
                  <c:v>0.16699999999999793</c:v>
                </c:pt>
                <c:pt idx="1670">
                  <c:v>0.16709999999999792</c:v>
                </c:pt>
                <c:pt idx="1671">
                  <c:v>0.16719999999999791</c:v>
                </c:pt>
                <c:pt idx="1672">
                  <c:v>0.16729999999999789</c:v>
                </c:pt>
                <c:pt idx="1673">
                  <c:v>0.16739999999999788</c:v>
                </c:pt>
                <c:pt idx="1674">
                  <c:v>0.16749999999999787</c:v>
                </c:pt>
                <c:pt idx="1675">
                  <c:v>0.16759999999999786</c:v>
                </c:pt>
                <c:pt idx="1676">
                  <c:v>0.16769999999999785</c:v>
                </c:pt>
                <c:pt idx="1677">
                  <c:v>0.16779999999999784</c:v>
                </c:pt>
                <c:pt idx="1678">
                  <c:v>0.16789999999999783</c:v>
                </c:pt>
                <c:pt idx="1679">
                  <c:v>0.16799999999999782</c:v>
                </c:pt>
                <c:pt idx="1680">
                  <c:v>0.16809999999999781</c:v>
                </c:pt>
                <c:pt idx="1681">
                  <c:v>0.1681999999999978</c:v>
                </c:pt>
                <c:pt idx="1682">
                  <c:v>0.16829999999999778</c:v>
                </c:pt>
                <c:pt idx="1683">
                  <c:v>0.16839999999999777</c:v>
                </c:pt>
                <c:pt idx="1684">
                  <c:v>0.16849999999999776</c:v>
                </c:pt>
                <c:pt idx="1685">
                  <c:v>0.16859999999999775</c:v>
                </c:pt>
                <c:pt idx="1686">
                  <c:v>0.16869999999999774</c:v>
                </c:pt>
                <c:pt idx="1687">
                  <c:v>0.16879999999999773</c:v>
                </c:pt>
                <c:pt idx="1688">
                  <c:v>0.16889999999999772</c:v>
                </c:pt>
                <c:pt idx="1689">
                  <c:v>0.16899999999999771</c:v>
                </c:pt>
                <c:pt idx="1690">
                  <c:v>0.1690999999999977</c:v>
                </c:pt>
                <c:pt idx="1691">
                  <c:v>0.16919999999999769</c:v>
                </c:pt>
                <c:pt idx="1692">
                  <c:v>0.16929999999999767</c:v>
                </c:pt>
                <c:pt idx="1693">
                  <c:v>0.16939999999999766</c:v>
                </c:pt>
                <c:pt idx="1694">
                  <c:v>0.16949999999999765</c:v>
                </c:pt>
                <c:pt idx="1695">
                  <c:v>0.16959999999999764</c:v>
                </c:pt>
                <c:pt idx="1696">
                  <c:v>0.16969999999999763</c:v>
                </c:pt>
                <c:pt idx="1697">
                  <c:v>0.16979999999999762</c:v>
                </c:pt>
                <c:pt idx="1698">
                  <c:v>0.16989999999999761</c:v>
                </c:pt>
                <c:pt idx="1699">
                  <c:v>0.1699999999999976</c:v>
                </c:pt>
                <c:pt idx="1700">
                  <c:v>0.17009999999999759</c:v>
                </c:pt>
                <c:pt idx="1701">
                  <c:v>0.17019999999999758</c:v>
                </c:pt>
                <c:pt idx="1702">
                  <c:v>0.17029999999999756</c:v>
                </c:pt>
                <c:pt idx="1703">
                  <c:v>0.17039999999999755</c:v>
                </c:pt>
                <c:pt idx="1704">
                  <c:v>0.17049999999999754</c:v>
                </c:pt>
                <c:pt idx="1705">
                  <c:v>0.17059999999999753</c:v>
                </c:pt>
                <c:pt idx="1706">
                  <c:v>0.17069999999999752</c:v>
                </c:pt>
                <c:pt idx="1707">
                  <c:v>0.17079999999999751</c:v>
                </c:pt>
                <c:pt idx="1708">
                  <c:v>0.1708999999999975</c:v>
                </c:pt>
                <c:pt idx="1709">
                  <c:v>0.17099999999999749</c:v>
                </c:pt>
                <c:pt idx="1710">
                  <c:v>0.17109999999999748</c:v>
                </c:pt>
                <c:pt idx="1711">
                  <c:v>0.17119999999999747</c:v>
                </c:pt>
                <c:pt idx="1712">
                  <c:v>0.17129999999999745</c:v>
                </c:pt>
                <c:pt idx="1713">
                  <c:v>0.17139999999999744</c:v>
                </c:pt>
                <c:pt idx="1714">
                  <c:v>0.17149999999999743</c:v>
                </c:pt>
                <c:pt idx="1715">
                  <c:v>0.17159999999999742</c:v>
                </c:pt>
                <c:pt idx="1716">
                  <c:v>0.17169999999999741</c:v>
                </c:pt>
                <c:pt idx="1717">
                  <c:v>0.1717999999999974</c:v>
                </c:pt>
                <c:pt idx="1718">
                  <c:v>0.17189999999999739</c:v>
                </c:pt>
                <c:pt idx="1719">
                  <c:v>0.17199999999999738</c:v>
                </c:pt>
                <c:pt idx="1720">
                  <c:v>0.17209999999999737</c:v>
                </c:pt>
                <c:pt idx="1721">
                  <c:v>0.17219999999999736</c:v>
                </c:pt>
                <c:pt idx="1722">
                  <c:v>0.17229999999999734</c:v>
                </c:pt>
                <c:pt idx="1723">
                  <c:v>0.17239999999999733</c:v>
                </c:pt>
                <c:pt idx="1724">
                  <c:v>0.17249999999999732</c:v>
                </c:pt>
                <c:pt idx="1725">
                  <c:v>0.17259999999999731</c:v>
                </c:pt>
                <c:pt idx="1726">
                  <c:v>0.1726999999999973</c:v>
                </c:pt>
                <c:pt idx="1727">
                  <c:v>0.17279999999999729</c:v>
                </c:pt>
                <c:pt idx="1728">
                  <c:v>0.17289999999999728</c:v>
                </c:pt>
                <c:pt idx="1729">
                  <c:v>0.17299999999999727</c:v>
                </c:pt>
                <c:pt idx="1730">
                  <c:v>0.17309999999999726</c:v>
                </c:pt>
                <c:pt idx="1731">
                  <c:v>0.17319999999999725</c:v>
                </c:pt>
                <c:pt idx="1732">
                  <c:v>0.17329999999999723</c:v>
                </c:pt>
                <c:pt idx="1733">
                  <c:v>0.17339999999999722</c:v>
                </c:pt>
                <c:pt idx="1734">
                  <c:v>0.17349999999999721</c:v>
                </c:pt>
                <c:pt idx="1735">
                  <c:v>0.1735999999999972</c:v>
                </c:pt>
                <c:pt idx="1736">
                  <c:v>0.17369999999999719</c:v>
                </c:pt>
                <c:pt idx="1737">
                  <c:v>0.17379999999999718</c:v>
                </c:pt>
                <c:pt idx="1738">
                  <c:v>0.17389999999999717</c:v>
                </c:pt>
                <c:pt idx="1739">
                  <c:v>0.17399999999999716</c:v>
                </c:pt>
                <c:pt idx="1740">
                  <c:v>0.17409999999999715</c:v>
                </c:pt>
                <c:pt idx="1741">
                  <c:v>0.17419999999999713</c:v>
                </c:pt>
                <c:pt idx="1742">
                  <c:v>0.17429999999999712</c:v>
                </c:pt>
                <c:pt idx="1743">
                  <c:v>0.17439999999999711</c:v>
                </c:pt>
                <c:pt idx="1744">
                  <c:v>0.1744999999999971</c:v>
                </c:pt>
                <c:pt idx="1745">
                  <c:v>0.17459999999999709</c:v>
                </c:pt>
                <c:pt idx="1746">
                  <c:v>0.17469999999999708</c:v>
                </c:pt>
                <c:pt idx="1747">
                  <c:v>0.17479999999999707</c:v>
                </c:pt>
                <c:pt idx="1748">
                  <c:v>0.17489999999999706</c:v>
                </c:pt>
                <c:pt idx="1749">
                  <c:v>0.17499999999999705</c:v>
                </c:pt>
                <c:pt idx="1750">
                  <c:v>0.17509999999999704</c:v>
                </c:pt>
                <c:pt idx="1751">
                  <c:v>0.17519999999999702</c:v>
                </c:pt>
                <c:pt idx="1752">
                  <c:v>0.17529999999999701</c:v>
                </c:pt>
                <c:pt idx="1753">
                  <c:v>0.175399999999997</c:v>
                </c:pt>
                <c:pt idx="1754">
                  <c:v>0.17549999999999699</c:v>
                </c:pt>
                <c:pt idx="1755">
                  <c:v>0.17559999999999698</c:v>
                </c:pt>
                <c:pt idx="1756">
                  <c:v>0.17569999999999697</c:v>
                </c:pt>
                <c:pt idx="1757">
                  <c:v>0.17579999999999696</c:v>
                </c:pt>
                <c:pt idx="1758">
                  <c:v>0.17589999999999695</c:v>
                </c:pt>
                <c:pt idx="1759">
                  <c:v>0.17599999999999694</c:v>
                </c:pt>
                <c:pt idx="1760">
                  <c:v>0.17609999999999693</c:v>
                </c:pt>
                <c:pt idx="1761">
                  <c:v>0.17619999999999691</c:v>
                </c:pt>
                <c:pt idx="1762">
                  <c:v>0.1762999999999969</c:v>
                </c:pt>
                <c:pt idx="1763">
                  <c:v>0.17639999999999689</c:v>
                </c:pt>
                <c:pt idx="1764">
                  <c:v>0.17649999999999688</c:v>
                </c:pt>
                <c:pt idx="1765">
                  <c:v>0.17659999999999687</c:v>
                </c:pt>
                <c:pt idx="1766">
                  <c:v>0.17669999999999686</c:v>
                </c:pt>
                <c:pt idx="1767">
                  <c:v>0.17679999999999685</c:v>
                </c:pt>
                <c:pt idx="1768">
                  <c:v>0.17689999999999684</c:v>
                </c:pt>
                <c:pt idx="1769">
                  <c:v>0.17699999999999683</c:v>
                </c:pt>
                <c:pt idx="1770">
                  <c:v>0.17709999999999682</c:v>
                </c:pt>
                <c:pt idx="1771">
                  <c:v>0.1771999999999968</c:v>
                </c:pt>
                <c:pt idx="1772">
                  <c:v>0.17729999999999679</c:v>
                </c:pt>
                <c:pt idx="1773">
                  <c:v>0.17739999999999678</c:v>
                </c:pt>
                <c:pt idx="1774">
                  <c:v>0.17749999999999677</c:v>
                </c:pt>
                <c:pt idx="1775">
                  <c:v>0.17759999999999676</c:v>
                </c:pt>
                <c:pt idx="1776">
                  <c:v>0.17769999999999675</c:v>
                </c:pt>
                <c:pt idx="1777">
                  <c:v>0.17779999999999674</c:v>
                </c:pt>
                <c:pt idx="1778">
                  <c:v>0.17789999999999673</c:v>
                </c:pt>
                <c:pt idx="1779">
                  <c:v>0.17799999999999672</c:v>
                </c:pt>
                <c:pt idx="1780">
                  <c:v>0.17809999999999671</c:v>
                </c:pt>
                <c:pt idx="1781">
                  <c:v>0.17819999999999669</c:v>
                </c:pt>
                <c:pt idx="1782">
                  <c:v>0.17829999999999668</c:v>
                </c:pt>
                <c:pt idx="1783">
                  <c:v>0.17839999999999667</c:v>
                </c:pt>
                <c:pt idx="1784">
                  <c:v>0.17849999999999666</c:v>
                </c:pt>
                <c:pt idx="1785">
                  <c:v>0.17859999999999665</c:v>
                </c:pt>
                <c:pt idx="1786">
                  <c:v>0.17869999999999664</c:v>
                </c:pt>
                <c:pt idx="1787">
                  <c:v>0.17879999999999663</c:v>
                </c:pt>
                <c:pt idx="1788">
                  <c:v>0.17889999999999662</c:v>
                </c:pt>
                <c:pt idx="1789">
                  <c:v>0.17899999999999661</c:v>
                </c:pt>
                <c:pt idx="1790">
                  <c:v>0.1790999999999966</c:v>
                </c:pt>
                <c:pt idx="1791">
                  <c:v>0.17919999999999658</c:v>
                </c:pt>
                <c:pt idx="1792">
                  <c:v>0.17929999999999657</c:v>
                </c:pt>
                <c:pt idx="1793">
                  <c:v>0.17939999999999656</c:v>
                </c:pt>
                <c:pt idx="1794">
                  <c:v>0.17949999999999655</c:v>
                </c:pt>
                <c:pt idx="1795">
                  <c:v>0.17959999999999654</c:v>
                </c:pt>
                <c:pt idx="1796">
                  <c:v>0.17969999999999653</c:v>
                </c:pt>
                <c:pt idx="1797">
                  <c:v>0.17979999999999652</c:v>
                </c:pt>
                <c:pt idx="1798">
                  <c:v>0.17989999999999651</c:v>
                </c:pt>
                <c:pt idx="1799">
                  <c:v>0.1799999999999965</c:v>
                </c:pt>
                <c:pt idx="1800">
                  <c:v>0.18009999999999649</c:v>
                </c:pt>
                <c:pt idx="1801">
                  <c:v>0.18019999999999647</c:v>
                </c:pt>
                <c:pt idx="1802">
                  <c:v>0.18029999999999646</c:v>
                </c:pt>
                <c:pt idx="1803">
                  <c:v>0.18039999999999645</c:v>
                </c:pt>
                <c:pt idx="1804">
                  <c:v>0.18049999999999644</c:v>
                </c:pt>
                <c:pt idx="1805">
                  <c:v>0.18059999999999643</c:v>
                </c:pt>
                <c:pt idx="1806">
                  <c:v>0.18069999999999642</c:v>
                </c:pt>
                <c:pt idx="1807">
                  <c:v>0.18079999999999641</c:v>
                </c:pt>
                <c:pt idx="1808">
                  <c:v>0.1808999999999964</c:v>
                </c:pt>
                <c:pt idx="1809">
                  <c:v>0.18099999999999639</c:v>
                </c:pt>
                <c:pt idx="1810">
                  <c:v>0.18109999999999637</c:v>
                </c:pt>
                <c:pt idx="1811">
                  <c:v>0.18119999999999636</c:v>
                </c:pt>
                <c:pt idx="1812">
                  <c:v>0.18129999999999635</c:v>
                </c:pt>
                <c:pt idx="1813">
                  <c:v>0.18139999999999634</c:v>
                </c:pt>
                <c:pt idx="1814">
                  <c:v>0.18149999999999633</c:v>
                </c:pt>
                <c:pt idx="1815">
                  <c:v>0.18159999999999632</c:v>
                </c:pt>
                <c:pt idx="1816">
                  <c:v>0.18169999999999631</c:v>
                </c:pt>
                <c:pt idx="1817">
                  <c:v>0.1817999999999963</c:v>
                </c:pt>
                <c:pt idx="1818">
                  <c:v>0.18189999999999629</c:v>
                </c:pt>
                <c:pt idx="1819">
                  <c:v>0.18199999999999628</c:v>
                </c:pt>
                <c:pt idx="1820">
                  <c:v>0.18209999999999626</c:v>
                </c:pt>
                <c:pt idx="1821">
                  <c:v>0.18219999999999625</c:v>
                </c:pt>
                <c:pt idx="1822">
                  <c:v>0.18229999999999624</c:v>
                </c:pt>
                <c:pt idx="1823">
                  <c:v>0.18239999999999623</c:v>
                </c:pt>
                <c:pt idx="1824">
                  <c:v>0.18249999999999622</c:v>
                </c:pt>
                <c:pt idx="1825">
                  <c:v>0.18259999999999621</c:v>
                </c:pt>
                <c:pt idx="1826">
                  <c:v>0.1826999999999962</c:v>
                </c:pt>
                <c:pt idx="1827">
                  <c:v>0.18279999999999619</c:v>
                </c:pt>
                <c:pt idx="1828">
                  <c:v>0.18289999999999618</c:v>
                </c:pt>
                <c:pt idx="1829">
                  <c:v>0.18299999999999617</c:v>
                </c:pt>
                <c:pt idx="1830">
                  <c:v>0.18309999999999615</c:v>
                </c:pt>
                <c:pt idx="1831">
                  <c:v>0.18319999999999614</c:v>
                </c:pt>
                <c:pt idx="1832">
                  <c:v>0.18329999999999613</c:v>
                </c:pt>
                <c:pt idx="1833">
                  <c:v>0.18339999999999612</c:v>
                </c:pt>
                <c:pt idx="1834">
                  <c:v>0.18349999999999611</c:v>
                </c:pt>
                <c:pt idx="1835">
                  <c:v>0.1835999999999961</c:v>
                </c:pt>
                <c:pt idx="1836">
                  <c:v>0.18369999999999609</c:v>
                </c:pt>
                <c:pt idx="1837">
                  <c:v>0.18379999999999608</c:v>
                </c:pt>
                <c:pt idx="1838">
                  <c:v>0.18389999999999607</c:v>
                </c:pt>
                <c:pt idx="1839">
                  <c:v>0.18399999999999606</c:v>
                </c:pt>
                <c:pt idx="1840">
                  <c:v>0.18409999999999604</c:v>
                </c:pt>
                <c:pt idx="1841">
                  <c:v>0.18419999999999603</c:v>
                </c:pt>
                <c:pt idx="1842">
                  <c:v>0.18429999999999602</c:v>
                </c:pt>
                <c:pt idx="1843">
                  <c:v>0.18439999999999601</c:v>
                </c:pt>
                <c:pt idx="1844">
                  <c:v>0.184499999999996</c:v>
                </c:pt>
                <c:pt idx="1845">
                  <c:v>0.18459999999999599</c:v>
                </c:pt>
                <c:pt idx="1846">
                  <c:v>0.18469999999999598</c:v>
                </c:pt>
                <c:pt idx="1847">
                  <c:v>0.18479999999999597</c:v>
                </c:pt>
                <c:pt idx="1848">
                  <c:v>0.18489999999999596</c:v>
                </c:pt>
                <c:pt idx="1849">
                  <c:v>0.18499999999999595</c:v>
                </c:pt>
                <c:pt idx="1850">
                  <c:v>0.18509999999999593</c:v>
                </c:pt>
                <c:pt idx="1851">
                  <c:v>0.18519999999999592</c:v>
                </c:pt>
                <c:pt idx="1852">
                  <c:v>0.18529999999999591</c:v>
                </c:pt>
                <c:pt idx="1853">
                  <c:v>0.1853999999999959</c:v>
                </c:pt>
                <c:pt idx="1854">
                  <c:v>0.18549999999999589</c:v>
                </c:pt>
                <c:pt idx="1855">
                  <c:v>0.18559999999999588</c:v>
                </c:pt>
                <c:pt idx="1856">
                  <c:v>0.18569999999999587</c:v>
                </c:pt>
                <c:pt idx="1857">
                  <c:v>0.18579999999999586</c:v>
                </c:pt>
                <c:pt idx="1858">
                  <c:v>0.18589999999999585</c:v>
                </c:pt>
                <c:pt idx="1859">
                  <c:v>0.18599999999999584</c:v>
                </c:pt>
                <c:pt idx="1860">
                  <c:v>0.18609999999999582</c:v>
                </c:pt>
                <c:pt idx="1861">
                  <c:v>0.18619999999999581</c:v>
                </c:pt>
                <c:pt idx="1862">
                  <c:v>0.1862999999999958</c:v>
                </c:pt>
                <c:pt idx="1863">
                  <c:v>0.18639999999999579</c:v>
                </c:pt>
                <c:pt idx="1864">
                  <c:v>0.18649999999999578</c:v>
                </c:pt>
                <c:pt idx="1865">
                  <c:v>0.18659999999999577</c:v>
                </c:pt>
                <c:pt idx="1866">
                  <c:v>0.18669999999999576</c:v>
                </c:pt>
                <c:pt idx="1867">
                  <c:v>0.18679999999999575</c:v>
                </c:pt>
                <c:pt idx="1868">
                  <c:v>0.18689999999999574</c:v>
                </c:pt>
                <c:pt idx="1869">
                  <c:v>0.18699999999999573</c:v>
                </c:pt>
                <c:pt idx="1870">
                  <c:v>0.18709999999999571</c:v>
                </c:pt>
                <c:pt idx="1871">
                  <c:v>0.1871999999999957</c:v>
                </c:pt>
                <c:pt idx="1872">
                  <c:v>0.18729999999999569</c:v>
                </c:pt>
                <c:pt idx="1873">
                  <c:v>0.18739999999999568</c:v>
                </c:pt>
                <c:pt idx="1874">
                  <c:v>0.18749999999999567</c:v>
                </c:pt>
                <c:pt idx="1875">
                  <c:v>0.18759999999999566</c:v>
                </c:pt>
                <c:pt idx="1876">
                  <c:v>0.18769999999999565</c:v>
                </c:pt>
                <c:pt idx="1877">
                  <c:v>0.18779999999999564</c:v>
                </c:pt>
                <c:pt idx="1878">
                  <c:v>0.18789999999999563</c:v>
                </c:pt>
                <c:pt idx="1879">
                  <c:v>0.18799999999999562</c:v>
                </c:pt>
                <c:pt idx="1880">
                  <c:v>0.1880999999999956</c:v>
                </c:pt>
                <c:pt idx="1881">
                  <c:v>0.18819999999999559</c:v>
                </c:pt>
                <c:pt idx="1882">
                  <c:v>0.18829999999999558</c:v>
                </c:pt>
                <c:pt idx="1883">
                  <c:v>0.18839999999999557</c:v>
                </c:pt>
                <c:pt idx="1884">
                  <c:v>0.18849999999999556</c:v>
                </c:pt>
                <c:pt idx="1885">
                  <c:v>0.18859999999999555</c:v>
                </c:pt>
                <c:pt idx="1886">
                  <c:v>0.18869999999999554</c:v>
                </c:pt>
                <c:pt idx="1887">
                  <c:v>0.18879999999999553</c:v>
                </c:pt>
                <c:pt idx="1888">
                  <c:v>0.18889999999999552</c:v>
                </c:pt>
                <c:pt idx="1889">
                  <c:v>0.1889999999999955</c:v>
                </c:pt>
                <c:pt idx="1890">
                  <c:v>0.18909999999999549</c:v>
                </c:pt>
                <c:pt idx="1891">
                  <c:v>0.18919999999999548</c:v>
                </c:pt>
                <c:pt idx="1892">
                  <c:v>0.18929999999999547</c:v>
                </c:pt>
                <c:pt idx="1893">
                  <c:v>0.18939999999999546</c:v>
                </c:pt>
                <c:pt idx="1894">
                  <c:v>0.18949999999999545</c:v>
                </c:pt>
                <c:pt idx="1895">
                  <c:v>0.18959999999999544</c:v>
                </c:pt>
                <c:pt idx="1896">
                  <c:v>0.18969999999999543</c:v>
                </c:pt>
                <c:pt idx="1897">
                  <c:v>0.18979999999999542</c:v>
                </c:pt>
                <c:pt idx="1898">
                  <c:v>0.18989999999999541</c:v>
                </c:pt>
                <c:pt idx="1899">
                  <c:v>0.18999999999999539</c:v>
                </c:pt>
                <c:pt idx="1900">
                  <c:v>0.19009999999999538</c:v>
                </c:pt>
                <c:pt idx="1901">
                  <c:v>0.19019999999999537</c:v>
                </c:pt>
                <c:pt idx="1902">
                  <c:v>0.19029999999999536</c:v>
                </c:pt>
                <c:pt idx="1903">
                  <c:v>0.19039999999999535</c:v>
                </c:pt>
                <c:pt idx="1904">
                  <c:v>0.19049999999999534</c:v>
                </c:pt>
                <c:pt idx="1905">
                  <c:v>0.19059999999999533</c:v>
                </c:pt>
                <c:pt idx="1906">
                  <c:v>0.19069999999999532</c:v>
                </c:pt>
                <c:pt idx="1907">
                  <c:v>0.19079999999999531</c:v>
                </c:pt>
                <c:pt idx="1908">
                  <c:v>0.1908999999999953</c:v>
                </c:pt>
                <c:pt idx="1909">
                  <c:v>0.19099999999999528</c:v>
                </c:pt>
                <c:pt idx="1910">
                  <c:v>0.19109999999999527</c:v>
                </c:pt>
                <c:pt idx="1911">
                  <c:v>0.19119999999999526</c:v>
                </c:pt>
                <c:pt idx="1912">
                  <c:v>0.19129999999999525</c:v>
                </c:pt>
                <c:pt idx="1913">
                  <c:v>0.19139999999999524</c:v>
                </c:pt>
                <c:pt idx="1914">
                  <c:v>0.19149999999999523</c:v>
                </c:pt>
                <c:pt idx="1915">
                  <c:v>0.19159999999999522</c:v>
                </c:pt>
                <c:pt idx="1916">
                  <c:v>0.19169999999999521</c:v>
                </c:pt>
                <c:pt idx="1917">
                  <c:v>0.1917999999999952</c:v>
                </c:pt>
                <c:pt idx="1918">
                  <c:v>0.19189999999999519</c:v>
                </c:pt>
                <c:pt idx="1919">
                  <c:v>0.19199999999999517</c:v>
                </c:pt>
                <c:pt idx="1920">
                  <c:v>0.19209999999999516</c:v>
                </c:pt>
                <c:pt idx="1921">
                  <c:v>0.19219999999999515</c:v>
                </c:pt>
                <c:pt idx="1922">
                  <c:v>0.19229999999999514</c:v>
                </c:pt>
                <c:pt idx="1923">
                  <c:v>0.19239999999999513</c:v>
                </c:pt>
                <c:pt idx="1924">
                  <c:v>0.19249999999999512</c:v>
                </c:pt>
                <c:pt idx="1925">
                  <c:v>0.19259999999999511</c:v>
                </c:pt>
                <c:pt idx="1926">
                  <c:v>0.1926999999999951</c:v>
                </c:pt>
                <c:pt idx="1927">
                  <c:v>0.19279999999999509</c:v>
                </c:pt>
                <c:pt idx="1928">
                  <c:v>0.19289999999999508</c:v>
                </c:pt>
                <c:pt idx="1929">
                  <c:v>0.19299999999999506</c:v>
                </c:pt>
                <c:pt idx="1930">
                  <c:v>0.19309999999999505</c:v>
                </c:pt>
                <c:pt idx="1931">
                  <c:v>0.19319999999999504</c:v>
                </c:pt>
                <c:pt idx="1932">
                  <c:v>0.19329999999999503</c:v>
                </c:pt>
                <c:pt idx="1933">
                  <c:v>0.19339999999999502</c:v>
                </c:pt>
                <c:pt idx="1934">
                  <c:v>0.19349999999999501</c:v>
                </c:pt>
                <c:pt idx="1935">
                  <c:v>0.193599999999995</c:v>
                </c:pt>
                <c:pt idx="1936">
                  <c:v>0.19369999999999499</c:v>
                </c:pt>
                <c:pt idx="1937">
                  <c:v>0.19379999999999498</c:v>
                </c:pt>
                <c:pt idx="1938">
                  <c:v>0.19389999999999497</c:v>
                </c:pt>
                <c:pt idx="1939">
                  <c:v>0.19399999999999495</c:v>
                </c:pt>
                <c:pt idx="1940">
                  <c:v>0.19409999999999494</c:v>
                </c:pt>
                <c:pt idx="1941">
                  <c:v>0.19419999999999493</c:v>
                </c:pt>
                <c:pt idx="1942">
                  <c:v>0.19429999999999492</c:v>
                </c:pt>
                <c:pt idx="1943">
                  <c:v>0.19439999999999491</c:v>
                </c:pt>
                <c:pt idx="1944">
                  <c:v>0.1944999999999949</c:v>
                </c:pt>
                <c:pt idx="1945">
                  <c:v>0.19459999999999489</c:v>
                </c:pt>
                <c:pt idx="1946">
                  <c:v>0.19469999999999488</c:v>
                </c:pt>
                <c:pt idx="1947">
                  <c:v>0.19479999999999487</c:v>
                </c:pt>
                <c:pt idx="1948">
                  <c:v>0.19489999999999486</c:v>
                </c:pt>
                <c:pt idx="1949">
                  <c:v>0.19499999999999484</c:v>
                </c:pt>
                <c:pt idx="1950">
                  <c:v>0.19509999999999483</c:v>
                </c:pt>
                <c:pt idx="1951">
                  <c:v>0.19519999999999482</c:v>
                </c:pt>
                <c:pt idx="1952">
                  <c:v>0.19529999999999481</c:v>
                </c:pt>
                <c:pt idx="1953">
                  <c:v>0.1953999999999948</c:v>
                </c:pt>
                <c:pt idx="1954">
                  <c:v>0.19549999999999479</c:v>
                </c:pt>
                <c:pt idx="1955">
                  <c:v>0.19559999999999478</c:v>
                </c:pt>
                <c:pt idx="1956">
                  <c:v>0.19569999999999477</c:v>
                </c:pt>
                <c:pt idx="1957">
                  <c:v>0.19579999999999476</c:v>
                </c:pt>
                <c:pt idx="1958">
                  <c:v>0.19589999999999475</c:v>
                </c:pt>
                <c:pt idx="1959">
                  <c:v>0.19599999999999473</c:v>
                </c:pt>
                <c:pt idx="1960">
                  <c:v>0.19609999999999472</c:v>
                </c:pt>
                <c:pt idx="1961">
                  <c:v>0.19619999999999471</c:v>
                </c:pt>
                <c:pt idx="1962">
                  <c:v>0.1962999999999947</c:v>
                </c:pt>
                <c:pt idx="1963">
                  <c:v>0.19639999999999469</c:v>
                </c:pt>
                <c:pt idx="1964">
                  <c:v>0.19649999999999468</c:v>
                </c:pt>
                <c:pt idx="1965">
                  <c:v>0.19659999999999467</c:v>
                </c:pt>
                <c:pt idx="1966">
                  <c:v>0.19669999999999466</c:v>
                </c:pt>
                <c:pt idx="1967">
                  <c:v>0.19679999999999465</c:v>
                </c:pt>
                <c:pt idx="1968">
                  <c:v>0.19689999999999463</c:v>
                </c:pt>
                <c:pt idx="1969">
                  <c:v>0.19699999999999462</c:v>
                </c:pt>
                <c:pt idx="1970">
                  <c:v>0.19709999999999461</c:v>
                </c:pt>
                <c:pt idx="1971">
                  <c:v>0.1971999999999946</c:v>
                </c:pt>
                <c:pt idx="1972">
                  <c:v>0.19729999999999459</c:v>
                </c:pt>
                <c:pt idx="1973">
                  <c:v>0.19739999999999458</c:v>
                </c:pt>
                <c:pt idx="1974">
                  <c:v>0.19749999999999457</c:v>
                </c:pt>
                <c:pt idx="1975">
                  <c:v>0.19759999999999456</c:v>
                </c:pt>
                <c:pt idx="1976">
                  <c:v>0.19769999999999455</c:v>
                </c:pt>
                <c:pt idx="1977">
                  <c:v>0.19779999999999454</c:v>
                </c:pt>
                <c:pt idx="1978">
                  <c:v>0.19789999999999452</c:v>
                </c:pt>
                <c:pt idx="1979">
                  <c:v>0.19799999999999451</c:v>
                </c:pt>
                <c:pt idx="1980">
                  <c:v>0.1980999999999945</c:v>
                </c:pt>
                <c:pt idx="1981">
                  <c:v>0.19819999999999449</c:v>
                </c:pt>
                <c:pt idx="1982">
                  <c:v>0.19829999999999448</c:v>
                </c:pt>
                <c:pt idx="1983">
                  <c:v>0.19839999999999447</c:v>
                </c:pt>
                <c:pt idx="1984">
                  <c:v>0.19849999999999446</c:v>
                </c:pt>
                <c:pt idx="1985">
                  <c:v>0.19859999999999445</c:v>
                </c:pt>
                <c:pt idx="1986">
                  <c:v>0.19869999999999444</c:v>
                </c:pt>
                <c:pt idx="1987">
                  <c:v>0.19879999999999443</c:v>
                </c:pt>
                <c:pt idx="1988">
                  <c:v>0.19889999999999441</c:v>
                </c:pt>
                <c:pt idx="1989">
                  <c:v>0.1989999999999944</c:v>
                </c:pt>
                <c:pt idx="1990">
                  <c:v>0.19909999999999439</c:v>
                </c:pt>
                <c:pt idx="1991">
                  <c:v>0.19919999999999438</c:v>
                </c:pt>
                <c:pt idx="1992">
                  <c:v>0.19929999999999437</c:v>
                </c:pt>
                <c:pt idx="1993">
                  <c:v>0.19939999999999436</c:v>
                </c:pt>
                <c:pt idx="1994">
                  <c:v>0.19949999999999435</c:v>
                </c:pt>
                <c:pt idx="1995">
                  <c:v>0.19959999999999434</c:v>
                </c:pt>
                <c:pt idx="1996">
                  <c:v>0.19969999999999433</c:v>
                </c:pt>
                <c:pt idx="1997">
                  <c:v>0.19979999999999432</c:v>
                </c:pt>
                <c:pt idx="1998">
                  <c:v>0.1998999999999943</c:v>
                </c:pt>
                <c:pt idx="1999">
                  <c:v>0.19999999999999429</c:v>
                </c:pt>
                <c:pt idx="2000">
                  <c:v>0.20009999999999428</c:v>
                </c:pt>
                <c:pt idx="2001">
                  <c:v>0.20019999999999427</c:v>
                </c:pt>
                <c:pt idx="2002">
                  <c:v>0.20029999999999426</c:v>
                </c:pt>
                <c:pt idx="2003">
                  <c:v>0.20039999999999425</c:v>
                </c:pt>
                <c:pt idx="2004">
                  <c:v>0.20049999999999424</c:v>
                </c:pt>
                <c:pt idx="2005">
                  <c:v>0.20059999999999423</c:v>
                </c:pt>
                <c:pt idx="2006">
                  <c:v>0.20069999999999422</c:v>
                </c:pt>
                <c:pt idx="2007">
                  <c:v>0.20079999999999421</c:v>
                </c:pt>
                <c:pt idx="2008">
                  <c:v>0.20089999999999419</c:v>
                </c:pt>
                <c:pt idx="2009">
                  <c:v>0.20099999999999418</c:v>
                </c:pt>
                <c:pt idx="2010">
                  <c:v>0.20109999999999417</c:v>
                </c:pt>
                <c:pt idx="2011">
                  <c:v>0.20119999999999416</c:v>
                </c:pt>
                <c:pt idx="2012">
                  <c:v>0.20129999999999415</c:v>
                </c:pt>
                <c:pt idx="2013">
                  <c:v>0.20139999999999414</c:v>
                </c:pt>
                <c:pt idx="2014">
                  <c:v>0.20149999999999413</c:v>
                </c:pt>
                <c:pt idx="2015">
                  <c:v>0.20159999999999412</c:v>
                </c:pt>
                <c:pt idx="2016">
                  <c:v>0.20169999999999411</c:v>
                </c:pt>
                <c:pt idx="2017">
                  <c:v>0.2017999999999941</c:v>
                </c:pt>
                <c:pt idx="2018">
                  <c:v>0.20189999999999408</c:v>
                </c:pt>
                <c:pt idx="2019">
                  <c:v>0.20199999999999407</c:v>
                </c:pt>
                <c:pt idx="2020">
                  <c:v>0.20209999999999406</c:v>
                </c:pt>
                <c:pt idx="2021">
                  <c:v>0.20219999999999405</c:v>
                </c:pt>
                <c:pt idx="2022">
                  <c:v>0.20229999999999404</c:v>
                </c:pt>
                <c:pt idx="2023">
                  <c:v>0.20239999999999403</c:v>
                </c:pt>
                <c:pt idx="2024">
                  <c:v>0.20249999999999402</c:v>
                </c:pt>
                <c:pt idx="2025">
                  <c:v>0.20259999999999401</c:v>
                </c:pt>
                <c:pt idx="2026">
                  <c:v>0.202699999999994</c:v>
                </c:pt>
                <c:pt idx="2027">
                  <c:v>0.20279999999999399</c:v>
                </c:pt>
                <c:pt idx="2028">
                  <c:v>0.20289999999999397</c:v>
                </c:pt>
                <c:pt idx="2029">
                  <c:v>0.20299999999999396</c:v>
                </c:pt>
                <c:pt idx="2030">
                  <c:v>0.20309999999999395</c:v>
                </c:pt>
                <c:pt idx="2031">
                  <c:v>0.20319999999999394</c:v>
                </c:pt>
                <c:pt idx="2032">
                  <c:v>0.20329999999999393</c:v>
                </c:pt>
                <c:pt idx="2033">
                  <c:v>0.20339999999999392</c:v>
                </c:pt>
                <c:pt idx="2034">
                  <c:v>0.20349999999999391</c:v>
                </c:pt>
                <c:pt idx="2035">
                  <c:v>0.2035999999999939</c:v>
                </c:pt>
                <c:pt idx="2036">
                  <c:v>0.20369999999999389</c:v>
                </c:pt>
                <c:pt idx="2037">
                  <c:v>0.20379999999999387</c:v>
                </c:pt>
                <c:pt idx="2038">
                  <c:v>0.20389999999999386</c:v>
                </c:pt>
                <c:pt idx="2039">
                  <c:v>0.20399999999999385</c:v>
                </c:pt>
                <c:pt idx="2040">
                  <c:v>0.20409999999999384</c:v>
                </c:pt>
                <c:pt idx="2041">
                  <c:v>0.20419999999999383</c:v>
                </c:pt>
                <c:pt idx="2042">
                  <c:v>0.20429999999999382</c:v>
                </c:pt>
                <c:pt idx="2043">
                  <c:v>0.20439999999999381</c:v>
                </c:pt>
                <c:pt idx="2044">
                  <c:v>0.2044999999999938</c:v>
                </c:pt>
                <c:pt idx="2045">
                  <c:v>0.20459999999999379</c:v>
                </c:pt>
                <c:pt idx="2046">
                  <c:v>0.20469999999999378</c:v>
                </c:pt>
                <c:pt idx="2047">
                  <c:v>0.20479999999999376</c:v>
                </c:pt>
                <c:pt idx="2048">
                  <c:v>0.20489999999999375</c:v>
                </c:pt>
                <c:pt idx="2049">
                  <c:v>0.20499999999999374</c:v>
                </c:pt>
                <c:pt idx="2050">
                  <c:v>0.20509999999999373</c:v>
                </c:pt>
                <c:pt idx="2051">
                  <c:v>0.20519999999999372</c:v>
                </c:pt>
                <c:pt idx="2052">
                  <c:v>0.20529999999999371</c:v>
                </c:pt>
                <c:pt idx="2053">
                  <c:v>0.2053999999999937</c:v>
                </c:pt>
                <c:pt idx="2054">
                  <c:v>0.20549999999999369</c:v>
                </c:pt>
                <c:pt idx="2055">
                  <c:v>0.20559999999999368</c:v>
                </c:pt>
                <c:pt idx="2056">
                  <c:v>0.20569999999999367</c:v>
                </c:pt>
                <c:pt idx="2057">
                  <c:v>0.20579999999999365</c:v>
                </c:pt>
                <c:pt idx="2058">
                  <c:v>0.20589999999999364</c:v>
                </c:pt>
                <c:pt idx="2059">
                  <c:v>0.20599999999999363</c:v>
                </c:pt>
                <c:pt idx="2060">
                  <c:v>0.20609999999999362</c:v>
                </c:pt>
                <c:pt idx="2061">
                  <c:v>0.20619999999999361</c:v>
                </c:pt>
                <c:pt idx="2062">
                  <c:v>0.2062999999999936</c:v>
                </c:pt>
                <c:pt idx="2063">
                  <c:v>0.20639999999999359</c:v>
                </c:pt>
                <c:pt idx="2064">
                  <c:v>0.20649999999999358</c:v>
                </c:pt>
                <c:pt idx="2065">
                  <c:v>0.20659999999999357</c:v>
                </c:pt>
                <c:pt idx="2066">
                  <c:v>0.20669999999999356</c:v>
                </c:pt>
                <c:pt idx="2067">
                  <c:v>0.20679999999999354</c:v>
                </c:pt>
                <c:pt idx="2068">
                  <c:v>0.20689999999999353</c:v>
                </c:pt>
                <c:pt idx="2069">
                  <c:v>0.20699999999999352</c:v>
                </c:pt>
                <c:pt idx="2070">
                  <c:v>0.20709999999999351</c:v>
                </c:pt>
                <c:pt idx="2071">
                  <c:v>0.2071999999999935</c:v>
                </c:pt>
                <c:pt idx="2072">
                  <c:v>0.20729999999999349</c:v>
                </c:pt>
                <c:pt idx="2073">
                  <c:v>0.20739999999999348</c:v>
                </c:pt>
                <c:pt idx="2074">
                  <c:v>0.20749999999999347</c:v>
                </c:pt>
                <c:pt idx="2075">
                  <c:v>0.20759999999999346</c:v>
                </c:pt>
                <c:pt idx="2076">
                  <c:v>0.20769999999999345</c:v>
                </c:pt>
                <c:pt idx="2077">
                  <c:v>0.20779999999999343</c:v>
                </c:pt>
                <c:pt idx="2078">
                  <c:v>0.20789999999999342</c:v>
                </c:pt>
                <c:pt idx="2079">
                  <c:v>0.20799999999999341</c:v>
                </c:pt>
                <c:pt idx="2080">
                  <c:v>0.2080999999999934</c:v>
                </c:pt>
                <c:pt idx="2081">
                  <c:v>0.20819999999999339</c:v>
                </c:pt>
                <c:pt idx="2082">
                  <c:v>0.20829999999999338</c:v>
                </c:pt>
                <c:pt idx="2083">
                  <c:v>0.20839999999999337</c:v>
                </c:pt>
                <c:pt idx="2084">
                  <c:v>0.20849999999999336</c:v>
                </c:pt>
                <c:pt idx="2085">
                  <c:v>0.20859999999999335</c:v>
                </c:pt>
                <c:pt idx="2086">
                  <c:v>0.20869999999999334</c:v>
                </c:pt>
                <c:pt idx="2087">
                  <c:v>0.20879999999999332</c:v>
                </c:pt>
                <c:pt idx="2088">
                  <c:v>0.20889999999999331</c:v>
                </c:pt>
                <c:pt idx="2089">
                  <c:v>0.2089999999999933</c:v>
                </c:pt>
                <c:pt idx="2090">
                  <c:v>0.20909999999999329</c:v>
                </c:pt>
                <c:pt idx="2091">
                  <c:v>0.20919999999999328</c:v>
                </c:pt>
                <c:pt idx="2092">
                  <c:v>0.20929999999999327</c:v>
                </c:pt>
                <c:pt idx="2093">
                  <c:v>0.20939999999999326</c:v>
                </c:pt>
                <c:pt idx="2094">
                  <c:v>0.20949999999999325</c:v>
                </c:pt>
                <c:pt idx="2095">
                  <c:v>0.20959999999999324</c:v>
                </c:pt>
                <c:pt idx="2096">
                  <c:v>0.20969999999999323</c:v>
                </c:pt>
                <c:pt idx="2097">
                  <c:v>0.20979999999999321</c:v>
                </c:pt>
                <c:pt idx="2098">
                  <c:v>0.2098999999999932</c:v>
                </c:pt>
                <c:pt idx="2099">
                  <c:v>0.20999999999999319</c:v>
                </c:pt>
                <c:pt idx="2100">
                  <c:v>0.21009999999999318</c:v>
                </c:pt>
                <c:pt idx="2101">
                  <c:v>0.21019999999999317</c:v>
                </c:pt>
                <c:pt idx="2102">
                  <c:v>0.21029999999999316</c:v>
                </c:pt>
                <c:pt idx="2103">
                  <c:v>0.21039999999999315</c:v>
                </c:pt>
                <c:pt idx="2104">
                  <c:v>0.21049999999999314</c:v>
                </c:pt>
                <c:pt idx="2105">
                  <c:v>0.21059999999999313</c:v>
                </c:pt>
                <c:pt idx="2106">
                  <c:v>0.21069999999999312</c:v>
                </c:pt>
                <c:pt idx="2107">
                  <c:v>0.2107999999999931</c:v>
                </c:pt>
                <c:pt idx="2108">
                  <c:v>0.21089999999999309</c:v>
                </c:pt>
                <c:pt idx="2109">
                  <c:v>0.21099999999999308</c:v>
                </c:pt>
                <c:pt idx="2110">
                  <c:v>0.21109999999999307</c:v>
                </c:pt>
                <c:pt idx="2111">
                  <c:v>0.21119999999999306</c:v>
                </c:pt>
                <c:pt idx="2112">
                  <c:v>0.21129999999999305</c:v>
                </c:pt>
                <c:pt idx="2113">
                  <c:v>0.21139999999999304</c:v>
                </c:pt>
                <c:pt idx="2114">
                  <c:v>0.21149999999999303</c:v>
                </c:pt>
                <c:pt idx="2115">
                  <c:v>0.21159999999999302</c:v>
                </c:pt>
                <c:pt idx="2116">
                  <c:v>0.211699999999993</c:v>
                </c:pt>
                <c:pt idx="2117">
                  <c:v>0.21179999999999299</c:v>
                </c:pt>
                <c:pt idx="2118">
                  <c:v>0.21189999999999298</c:v>
                </c:pt>
                <c:pt idx="2119">
                  <c:v>0.21199999999999297</c:v>
                </c:pt>
                <c:pt idx="2120">
                  <c:v>0.21209999999999296</c:v>
                </c:pt>
                <c:pt idx="2121">
                  <c:v>0.21219999999999295</c:v>
                </c:pt>
                <c:pt idx="2122">
                  <c:v>0.21229999999999294</c:v>
                </c:pt>
                <c:pt idx="2123">
                  <c:v>0.21239999999999293</c:v>
                </c:pt>
                <c:pt idx="2124">
                  <c:v>0.21249999999999292</c:v>
                </c:pt>
                <c:pt idx="2125">
                  <c:v>0.21259999999999291</c:v>
                </c:pt>
                <c:pt idx="2126">
                  <c:v>0.21269999999999289</c:v>
                </c:pt>
                <c:pt idx="2127">
                  <c:v>0.21279999999999288</c:v>
                </c:pt>
                <c:pt idx="2128">
                  <c:v>0.21289999999999287</c:v>
                </c:pt>
                <c:pt idx="2129">
                  <c:v>0.21299999999999286</c:v>
                </c:pt>
                <c:pt idx="2130">
                  <c:v>0.21309999999999285</c:v>
                </c:pt>
                <c:pt idx="2131">
                  <c:v>0.21319999999999284</c:v>
                </c:pt>
                <c:pt idx="2132">
                  <c:v>0.21329999999999283</c:v>
                </c:pt>
                <c:pt idx="2133">
                  <c:v>0.21339999999999282</c:v>
                </c:pt>
                <c:pt idx="2134">
                  <c:v>0.21349999999999281</c:v>
                </c:pt>
                <c:pt idx="2135">
                  <c:v>0.2135999999999928</c:v>
                </c:pt>
                <c:pt idx="2136">
                  <c:v>0.21369999999999278</c:v>
                </c:pt>
                <c:pt idx="2137">
                  <c:v>0.21379999999999277</c:v>
                </c:pt>
                <c:pt idx="2138">
                  <c:v>0.21389999999999276</c:v>
                </c:pt>
                <c:pt idx="2139">
                  <c:v>0.21399999999999275</c:v>
                </c:pt>
                <c:pt idx="2140">
                  <c:v>0.21409999999999274</c:v>
                </c:pt>
                <c:pt idx="2141">
                  <c:v>0.21419999999999273</c:v>
                </c:pt>
                <c:pt idx="2142">
                  <c:v>0.21429999999999272</c:v>
                </c:pt>
                <c:pt idx="2143">
                  <c:v>0.21439999999999271</c:v>
                </c:pt>
                <c:pt idx="2144">
                  <c:v>0.2144999999999927</c:v>
                </c:pt>
                <c:pt idx="2145">
                  <c:v>0.21459999999999269</c:v>
                </c:pt>
                <c:pt idx="2146">
                  <c:v>0.21469999999999267</c:v>
                </c:pt>
                <c:pt idx="2147">
                  <c:v>0.21479999999999266</c:v>
                </c:pt>
                <c:pt idx="2148">
                  <c:v>0.21489999999999265</c:v>
                </c:pt>
                <c:pt idx="2149">
                  <c:v>0.21499999999999264</c:v>
                </c:pt>
                <c:pt idx="2150">
                  <c:v>0.21509999999999263</c:v>
                </c:pt>
                <c:pt idx="2151">
                  <c:v>0.21519999999999262</c:v>
                </c:pt>
                <c:pt idx="2152">
                  <c:v>0.21529999999999261</c:v>
                </c:pt>
                <c:pt idx="2153">
                  <c:v>0.2153999999999926</c:v>
                </c:pt>
                <c:pt idx="2154">
                  <c:v>0.21549999999999259</c:v>
                </c:pt>
                <c:pt idx="2155">
                  <c:v>0.21559999999999258</c:v>
                </c:pt>
                <c:pt idx="2156">
                  <c:v>0.21569999999999256</c:v>
                </c:pt>
                <c:pt idx="2157">
                  <c:v>0.21579999999999255</c:v>
                </c:pt>
                <c:pt idx="2158">
                  <c:v>0.21589999999999254</c:v>
                </c:pt>
                <c:pt idx="2159">
                  <c:v>0.21599999999999253</c:v>
                </c:pt>
                <c:pt idx="2160">
                  <c:v>0.21609999999999252</c:v>
                </c:pt>
                <c:pt idx="2161">
                  <c:v>0.21619999999999251</c:v>
                </c:pt>
                <c:pt idx="2162">
                  <c:v>0.2162999999999925</c:v>
                </c:pt>
                <c:pt idx="2163">
                  <c:v>0.21639999999999249</c:v>
                </c:pt>
                <c:pt idx="2164">
                  <c:v>0.21649999999999248</c:v>
                </c:pt>
                <c:pt idx="2165">
                  <c:v>0.21659999999999247</c:v>
                </c:pt>
                <c:pt idx="2166">
                  <c:v>0.21669999999999245</c:v>
                </c:pt>
                <c:pt idx="2167">
                  <c:v>0.21679999999999244</c:v>
                </c:pt>
                <c:pt idx="2168">
                  <c:v>0.21689999999999243</c:v>
                </c:pt>
                <c:pt idx="2169">
                  <c:v>0.21699999999999242</c:v>
                </c:pt>
                <c:pt idx="2170">
                  <c:v>0.21709999999999241</c:v>
                </c:pt>
                <c:pt idx="2171">
                  <c:v>0.2171999999999924</c:v>
                </c:pt>
                <c:pt idx="2172">
                  <c:v>0.21729999999999239</c:v>
                </c:pt>
                <c:pt idx="2173">
                  <c:v>0.21739999999999238</c:v>
                </c:pt>
                <c:pt idx="2174">
                  <c:v>0.21749999999999237</c:v>
                </c:pt>
                <c:pt idx="2175">
                  <c:v>0.21759999999999236</c:v>
                </c:pt>
                <c:pt idx="2176">
                  <c:v>0.21769999999999234</c:v>
                </c:pt>
                <c:pt idx="2177">
                  <c:v>0.21779999999999233</c:v>
                </c:pt>
                <c:pt idx="2178">
                  <c:v>0.21789999999999232</c:v>
                </c:pt>
                <c:pt idx="2179">
                  <c:v>0.21799999999999231</c:v>
                </c:pt>
                <c:pt idx="2180">
                  <c:v>0.2180999999999923</c:v>
                </c:pt>
                <c:pt idx="2181">
                  <c:v>0.21819999999999229</c:v>
                </c:pt>
                <c:pt idx="2182">
                  <c:v>0.21829999999999228</c:v>
                </c:pt>
                <c:pt idx="2183">
                  <c:v>0.21839999999999227</c:v>
                </c:pt>
                <c:pt idx="2184">
                  <c:v>0.21849999999999226</c:v>
                </c:pt>
                <c:pt idx="2185">
                  <c:v>0.21859999999999224</c:v>
                </c:pt>
                <c:pt idx="2186">
                  <c:v>0.21869999999999223</c:v>
                </c:pt>
                <c:pt idx="2187">
                  <c:v>0.21879999999999222</c:v>
                </c:pt>
                <c:pt idx="2188">
                  <c:v>0.21889999999999221</c:v>
                </c:pt>
                <c:pt idx="2189">
                  <c:v>0.2189999999999922</c:v>
                </c:pt>
                <c:pt idx="2190">
                  <c:v>0.21909999999999219</c:v>
                </c:pt>
                <c:pt idx="2191">
                  <c:v>0.21919999999999218</c:v>
                </c:pt>
                <c:pt idx="2192">
                  <c:v>0.21929999999999217</c:v>
                </c:pt>
                <c:pt idx="2193">
                  <c:v>0.21939999999999216</c:v>
                </c:pt>
                <c:pt idx="2194">
                  <c:v>0.21949999999999215</c:v>
                </c:pt>
                <c:pt idx="2195">
                  <c:v>0.21959999999999213</c:v>
                </c:pt>
                <c:pt idx="2196">
                  <c:v>0.21969999999999212</c:v>
                </c:pt>
                <c:pt idx="2197">
                  <c:v>0.21979999999999211</c:v>
                </c:pt>
                <c:pt idx="2198">
                  <c:v>0.2198999999999921</c:v>
                </c:pt>
                <c:pt idx="2199">
                  <c:v>0.21999999999999209</c:v>
                </c:pt>
                <c:pt idx="2200">
                  <c:v>0.22009999999999208</c:v>
                </c:pt>
                <c:pt idx="2201">
                  <c:v>0.22019999999999207</c:v>
                </c:pt>
                <c:pt idx="2202">
                  <c:v>0.22029999999999206</c:v>
                </c:pt>
                <c:pt idx="2203">
                  <c:v>0.22039999999999205</c:v>
                </c:pt>
                <c:pt idx="2204">
                  <c:v>0.22049999999999204</c:v>
                </c:pt>
                <c:pt idx="2205">
                  <c:v>0.22059999999999202</c:v>
                </c:pt>
                <c:pt idx="2206">
                  <c:v>0.22069999999999201</c:v>
                </c:pt>
                <c:pt idx="2207">
                  <c:v>0.220799999999992</c:v>
                </c:pt>
                <c:pt idx="2208">
                  <c:v>0.22089999999999199</c:v>
                </c:pt>
                <c:pt idx="2209">
                  <c:v>0.22099999999999198</c:v>
                </c:pt>
                <c:pt idx="2210">
                  <c:v>0.22109999999999197</c:v>
                </c:pt>
                <c:pt idx="2211">
                  <c:v>0.22119999999999196</c:v>
                </c:pt>
                <c:pt idx="2212">
                  <c:v>0.22129999999999195</c:v>
                </c:pt>
                <c:pt idx="2213">
                  <c:v>0.22139999999999194</c:v>
                </c:pt>
                <c:pt idx="2214">
                  <c:v>0.22149999999999193</c:v>
                </c:pt>
                <c:pt idx="2215">
                  <c:v>0.22159999999999191</c:v>
                </c:pt>
                <c:pt idx="2216">
                  <c:v>0.2216999999999919</c:v>
                </c:pt>
                <c:pt idx="2217">
                  <c:v>0.22179999999999189</c:v>
                </c:pt>
                <c:pt idx="2218">
                  <c:v>0.22189999999999188</c:v>
                </c:pt>
                <c:pt idx="2219">
                  <c:v>0.22199999999999187</c:v>
                </c:pt>
                <c:pt idx="2220">
                  <c:v>0.22209999999999186</c:v>
                </c:pt>
                <c:pt idx="2221">
                  <c:v>0.22219999999999185</c:v>
                </c:pt>
                <c:pt idx="2222">
                  <c:v>0.22229999999999184</c:v>
                </c:pt>
                <c:pt idx="2223">
                  <c:v>0.22239999999999183</c:v>
                </c:pt>
                <c:pt idx="2224">
                  <c:v>0.22249999999999182</c:v>
                </c:pt>
                <c:pt idx="2225">
                  <c:v>0.2225999999999918</c:v>
                </c:pt>
                <c:pt idx="2226">
                  <c:v>0.22269999999999179</c:v>
                </c:pt>
                <c:pt idx="2227">
                  <c:v>0.22279999999999178</c:v>
                </c:pt>
                <c:pt idx="2228">
                  <c:v>0.22289999999999177</c:v>
                </c:pt>
                <c:pt idx="2229">
                  <c:v>0.22299999999999176</c:v>
                </c:pt>
                <c:pt idx="2230">
                  <c:v>0.22309999999999175</c:v>
                </c:pt>
                <c:pt idx="2231">
                  <c:v>0.22319999999999174</c:v>
                </c:pt>
                <c:pt idx="2232">
                  <c:v>0.22329999999999173</c:v>
                </c:pt>
                <c:pt idx="2233">
                  <c:v>0.22339999999999172</c:v>
                </c:pt>
                <c:pt idx="2234">
                  <c:v>0.22349999999999171</c:v>
                </c:pt>
                <c:pt idx="2235">
                  <c:v>0.22359999999999169</c:v>
                </c:pt>
                <c:pt idx="2236">
                  <c:v>0.22369999999999168</c:v>
                </c:pt>
                <c:pt idx="2237">
                  <c:v>0.22379999999999167</c:v>
                </c:pt>
                <c:pt idx="2238">
                  <c:v>0.22389999999999166</c:v>
                </c:pt>
                <c:pt idx="2239">
                  <c:v>0.22399999999999165</c:v>
                </c:pt>
                <c:pt idx="2240">
                  <c:v>0.22409999999999164</c:v>
                </c:pt>
                <c:pt idx="2241">
                  <c:v>0.22419999999999163</c:v>
                </c:pt>
                <c:pt idx="2242">
                  <c:v>0.22429999999999162</c:v>
                </c:pt>
                <c:pt idx="2243">
                  <c:v>0.22439999999999161</c:v>
                </c:pt>
                <c:pt idx="2244">
                  <c:v>0.2244999999999916</c:v>
                </c:pt>
                <c:pt idx="2245">
                  <c:v>0.22459999999999158</c:v>
                </c:pt>
                <c:pt idx="2246">
                  <c:v>0.22469999999999157</c:v>
                </c:pt>
                <c:pt idx="2247">
                  <c:v>0.22479999999999156</c:v>
                </c:pt>
                <c:pt idx="2248">
                  <c:v>0.22489999999999155</c:v>
                </c:pt>
                <c:pt idx="2249">
                  <c:v>0.22499999999999154</c:v>
                </c:pt>
                <c:pt idx="2250">
                  <c:v>0.22509999999999153</c:v>
                </c:pt>
                <c:pt idx="2251">
                  <c:v>0.22519999999999152</c:v>
                </c:pt>
                <c:pt idx="2252">
                  <c:v>0.22529999999999151</c:v>
                </c:pt>
                <c:pt idx="2253">
                  <c:v>0.2253999999999915</c:v>
                </c:pt>
                <c:pt idx="2254">
                  <c:v>0.22549999999999149</c:v>
                </c:pt>
                <c:pt idx="2255">
                  <c:v>0.22559999999999147</c:v>
                </c:pt>
                <c:pt idx="2256">
                  <c:v>0.22569999999999146</c:v>
                </c:pt>
                <c:pt idx="2257">
                  <c:v>0.22579999999999145</c:v>
                </c:pt>
                <c:pt idx="2258">
                  <c:v>0.22589999999999144</c:v>
                </c:pt>
                <c:pt idx="2259">
                  <c:v>0.22599999999999143</c:v>
                </c:pt>
                <c:pt idx="2260">
                  <c:v>0.22609999999999142</c:v>
                </c:pt>
                <c:pt idx="2261">
                  <c:v>0.22619999999999141</c:v>
                </c:pt>
                <c:pt idx="2262">
                  <c:v>0.2262999999999914</c:v>
                </c:pt>
                <c:pt idx="2263">
                  <c:v>0.22639999999999139</c:v>
                </c:pt>
                <c:pt idx="2264">
                  <c:v>0.22649999999999137</c:v>
                </c:pt>
                <c:pt idx="2265">
                  <c:v>0.22659999999999136</c:v>
                </c:pt>
                <c:pt idx="2266">
                  <c:v>0.22669999999999135</c:v>
                </c:pt>
                <c:pt idx="2267">
                  <c:v>0.22679999999999134</c:v>
                </c:pt>
                <c:pt idx="2268">
                  <c:v>0.22689999999999133</c:v>
                </c:pt>
                <c:pt idx="2269">
                  <c:v>0.22699999999999132</c:v>
                </c:pt>
                <c:pt idx="2270">
                  <c:v>0.22709999999999131</c:v>
                </c:pt>
                <c:pt idx="2271">
                  <c:v>0.2271999999999913</c:v>
                </c:pt>
                <c:pt idx="2272">
                  <c:v>0.22729999999999129</c:v>
                </c:pt>
                <c:pt idx="2273">
                  <c:v>0.22739999999999128</c:v>
                </c:pt>
                <c:pt idx="2274">
                  <c:v>0.22749999999999126</c:v>
                </c:pt>
                <c:pt idx="2275">
                  <c:v>0.22759999999999125</c:v>
                </c:pt>
                <c:pt idx="2276">
                  <c:v>0.22769999999999124</c:v>
                </c:pt>
                <c:pt idx="2277">
                  <c:v>0.22779999999999123</c:v>
                </c:pt>
                <c:pt idx="2278">
                  <c:v>0.22789999999999122</c:v>
                </c:pt>
                <c:pt idx="2279">
                  <c:v>0.22799999999999121</c:v>
                </c:pt>
                <c:pt idx="2280">
                  <c:v>0.2280999999999912</c:v>
                </c:pt>
                <c:pt idx="2281">
                  <c:v>0.22819999999999119</c:v>
                </c:pt>
                <c:pt idx="2282">
                  <c:v>0.22829999999999118</c:v>
                </c:pt>
                <c:pt idx="2283">
                  <c:v>0.22839999999999117</c:v>
                </c:pt>
                <c:pt idx="2284">
                  <c:v>0.22849999999999115</c:v>
                </c:pt>
                <c:pt idx="2285">
                  <c:v>0.22859999999999114</c:v>
                </c:pt>
                <c:pt idx="2286">
                  <c:v>0.22869999999999113</c:v>
                </c:pt>
                <c:pt idx="2287">
                  <c:v>0.22879999999999112</c:v>
                </c:pt>
                <c:pt idx="2288">
                  <c:v>0.22889999999999111</c:v>
                </c:pt>
                <c:pt idx="2289">
                  <c:v>0.2289999999999911</c:v>
                </c:pt>
                <c:pt idx="2290">
                  <c:v>0.22909999999999109</c:v>
                </c:pt>
                <c:pt idx="2291">
                  <c:v>0.22919999999999108</c:v>
                </c:pt>
                <c:pt idx="2292">
                  <c:v>0.22929999999999107</c:v>
                </c:pt>
                <c:pt idx="2293">
                  <c:v>0.22939999999999106</c:v>
                </c:pt>
                <c:pt idx="2294">
                  <c:v>0.22949999999999104</c:v>
                </c:pt>
                <c:pt idx="2295">
                  <c:v>0.22959999999999103</c:v>
                </c:pt>
                <c:pt idx="2296">
                  <c:v>0.22969999999999102</c:v>
                </c:pt>
                <c:pt idx="2297">
                  <c:v>0.22979999999999101</c:v>
                </c:pt>
                <c:pt idx="2298">
                  <c:v>0.229899999999991</c:v>
                </c:pt>
                <c:pt idx="2299">
                  <c:v>0.22999999999999099</c:v>
                </c:pt>
                <c:pt idx="2300">
                  <c:v>0.23009999999999098</c:v>
                </c:pt>
                <c:pt idx="2301">
                  <c:v>0.23019999999999097</c:v>
                </c:pt>
                <c:pt idx="2302">
                  <c:v>0.23029999999999096</c:v>
                </c:pt>
                <c:pt idx="2303">
                  <c:v>0.23039999999999095</c:v>
                </c:pt>
                <c:pt idx="2304">
                  <c:v>0.23049999999999093</c:v>
                </c:pt>
                <c:pt idx="2305">
                  <c:v>0.23059999999999092</c:v>
                </c:pt>
                <c:pt idx="2306">
                  <c:v>0.23069999999999091</c:v>
                </c:pt>
                <c:pt idx="2307">
                  <c:v>0.2307999999999909</c:v>
                </c:pt>
                <c:pt idx="2308">
                  <c:v>0.23089999999999089</c:v>
                </c:pt>
                <c:pt idx="2309">
                  <c:v>0.23099999999999088</c:v>
                </c:pt>
                <c:pt idx="2310">
                  <c:v>0.23109999999999087</c:v>
                </c:pt>
                <c:pt idx="2311">
                  <c:v>0.23119999999999086</c:v>
                </c:pt>
                <c:pt idx="2312">
                  <c:v>0.23129999999999085</c:v>
                </c:pt>
                <c:pt idx="2313">
                  <c:v>0.23139999999999084</c:v>
                </c:pt>
                <c:pt idx="2314">
                  <c:v>0.23149999999999082</c:v>
                </c:pt>
                <c:pt idx="2315">
                  <c:v>0.23159999999999081</c:v>
                </c:pt>
                <c:pt idx="2316">
                  <c:v>0.2316999999999908</c:v>
                </c:pt>
                <c:pt idx="2317">
                  <c:v>0.23179999999999079</c:v>
                </c:pt>
                <c:pt idx="2318">
                  <c:v>0.23189999999999078</c:v>
                </c:pt>
                <c:pt idx="2319">
                  <c:v>0.23199999999999077</c:v>
                </c:pt>
                <c:pt idx="2320">
                  <c:v>0.23209999999999076</c:v>
                </c:pt>
                <c:pt idx="2321">
                  <c:v>0.23219999999999075</c:v>
                </c:pt>
                <c:pt idx="2322">
                  <c:v>0.23229999999999074</c:v>
                </c:pt>
                <c:pt idx="2323">
                  <c:v>0.23239999999999073</c:v>
                </c:pt>
                <c:pt idx="2324">
                  <c:v>0.23249999999999071</c:v>
                </c:pt>
                <c:pt idx="2325">
                  <c:v>0.2325999999999907</c:v>
                </c:pt>
                <c:pt idx="2326">
                  <c:v>0.23269999999999069</c:v>
                </c:pt>
                <c:pt idx="2327">
                  <c:v>0.23279999999999068</c:v>
                </c:pt>
                <c:pt idx="2328">
                  <c:v>0.23289999999999067</c:v>
                </c:pt>
                <c:pt idx="2329">
                  <c:v>0.23299999999999066</c:v>
                </c:pt>
                <c:pt idx="2330">
                  <c:v>0.23309999999999065</c:v>
                </c:pt>
                <c:pt idx="2331">
                  <c:v>0.23319999999999064</c:v>
                </c:pt>
                <c:pt idx="2332">
                  <c:v>0.23329999999999063</c:v>
                </c:pt>
                <c:pt idx="2333">
                  <c:v>0.23339999999999061</c:v>
                </c:pt>
                <c:pt idx="2334">
                  <c:v>0.2334999999999906</c:v>
                </c:pt>
                <c:pt idx="2335">
                  <c:v>0.23359999999999059</c:v>
                </c:pt>
                <c:pt idx="2336">
                  <c:v>0.23369999999999058</c:v>
                </c:pt>
                <c:pt idx="2337">
                  <c:v>0.23379999999999057</c:v>
                </c:pt>
                <c:pt idx="2338">
                  <c:v>0.23389999999999056</c:v>
                </c:pt>
                <c:pt idx="2339">
                  <c:v>0.23399999999999055</c:v>
                </c:pt>
                <c:pt idx="2340">
                  <c:v>0.23409999999999054</c:v>
                </c:pt>
                <c:pt idx="2341">
                  <c:v>0.23419999999999053</c:v>
                </c:pt>
                <c:pt idx="2342">
                  <c:v>0.23429999999999052</c:v>
                </c:pt>
                <c:pt idx="2343">
                  <c:v>0.2343999999999905</c:v>
                </c:pt>
                <c:pt idx="2344">
                  <c:v>0.23449999999999049</c:v>
                </c:pt>
                <c:pt idx="2345">
                  <c:v>0.23459999999999048</c:v>
                </c:pt>
                <c:pt idx="2346">
                  <c:v>0.23469999999999047</c:v>
                </c:pt>
                <c:pt idx="2347">
                  <c:v>0.23479999999999046</c:v>
                </c:pt>
                <c:pt idx="2348">
                  <c:v>0.23489999999999045</c:v>
                </c:pt>
                <c:pt idx="2349">
                  <c:v>0.23499999999999044</c:v>
                </c:pt>
                <c:pt idx="2350">
                  <c:v>0.23509999999999043</c:v>
                </c:pt>
                <c:pt idx="2351">
                  <c:v>0.23519999999999042</c:v>
                </c:pt>
                <c:pt idx="2352">
                  <c:v>0.23529999999999041</c:v>
                </c:pt>
                <c:pt idx="2353">
                  <c:v>0.23539999999999039</c:v>
                </c:pt>
                <c:pt idx="2354">
                  <c:v>0.23549999999999038</c:v>
                </c:pt>
                <c:pt idx="2355">
                  <c:v>0.23559999999999037</c:v>
                </c:pt>
                <c:pt idx="2356">
                  <c:v>0.23569999999999036</c:v>
                </c:pt>
                <c:pt idx="2357">
                  <c:v>0.23579999999999035</c:v>
                </c:pt>
                <c:pt idx="2358">
                  <c:v>0.23589999999999034</c:v>
                </c:pt>
                <c:pt idx="2359">
                  <c:v>0.23599999999999033</c:v>
                </c:pt>
                <c:pt idx="2360">
                  <c:v>0.23609999999999032</c:v>
                </c:pt>
                <c:pt idx="2361">
                  <c:v>0.23619999999999031</c:v>
                </c:pt>
                <c:pt idx="2362">
                  <c:v>0.2362999999999903</c:v>
                </c:pt>
                <c:pt idx="2363">
                  <c:v>0.23639999999999028</c:v>
                </c:pt>
                <c:pt idx="2364">
                  <c:v>0.23649999999999027</c:v>
                </c:pt>
                <c:pt idx="2365">
                  <c:v>0.23659999999999026</c:v>
                </c:pt>
                <c:pt idx="2366">
                  <c:v>0.23669999999999025</c:v>
                </c:pt>
                <c:pt idx="2367">
                  <c:v>0.23679999999999024</c:v>
                </c:pt>
                <c:pt idx="2368">
                  <c:v>0.23689999999999023</c:v>
                </c:pt>
                <c:pt idx="2369">
                  <c:v>0.23699999999999022</c:v>
                </c:pt>
                <c:pt idx="2370">
                  <c:v>0.23709999999999021</c:v>
                </c:pt>
                <c:pt idx="2371">
                  <c:v>0.2371999999999902</c:v>
                </c:pt>
                <c:pt idx="2372">
                  <c:v>0.23729999999999019</c:v>
                </c:pt>
                <c:pt idx="2373">
                  <c:v>0.23739999999999017</c:v>
                </c:pt>
                <c:pt idx="2374">
                  <c:v>0.23749999999999016</c:v>
                </c:pt>
                <c:pt idx="2375">
                  <c:v>0.23759999999999015</c:v>
                </c:pt>
                <c:pt idx="2376">
                  <c:v>0.23769999999999014</c:v>
                </c:pt>
                <c:pt idx="2377">
                  <c:v>0.23779999999999013</c:v>
                </c:pt>
                <c:pt idx="2378">
                  <c:v>0.23789999999999012</c:v>
                </c:pt>
                <c:pt idx="2379">
                  <c:v>0.23799999999999011</c:v>
                </c:pt>
                <c:pt idx="2380">
                  <c:v>0.2380999999999901</c:v>
                </c:pt>
                <c:pt idx="2381">
                  <c:v>0.23819999999999009</c:v>
                </c:pt>
                <c:pt idx="2382">
                  <c:v>0.23829999999999008</c:v>
                </c:pt>
                <c:pt idx="2383">
                  <c:v>0.23839999999999006</c:v>
                </c:pt>
                <c:pt idx="2384">
                  <c:v>0.23849999999999005</c:v>
                </c:pt>
                <c:pt idx="2385">
                  <c:v>0.23859999999999004</c:v>
                </c:pt>
                <c:pt idx="2386">
                  <c:v>0.23869999999999003</c:v>
                </c:pt>
                <c:pt idx="2387">
                  <c:v>0.23879999999999002</c:v>
                </c:pt>
                <c:pt idx="2388">
                  <c:v>0.23889999999999001</c:v>
                </c:pt>
                <c:pt idx="2389">
                  <c:v>0.23899999999999</c:v>
                </c:pt>
                <c:pt idx="2390">
                  <c:v>0.23909999999998999</c:v>
                </c:pt>
                <c:pt idx="2391">
                  <c:v>0.23919999999998998</c:v>
                </c:pt>
                <c:pt idx="2392">
                  <c:v>0.23929999999998997</c:v>
                </c:pt>
                <c:pt idx="2393">
                  <c:v>0.23939999999998995</c:v>
                </c:pt>
                <c:pt idx="2394">
                  <c:v>0.23949999999998994</c:v>
                </c:pt>
                <c:pt idx="2395">
                  <c:v>0.23959999999998993</c:v>
                </c:pt>
                <c:pt idx="2396">
                  <c:v>0.23969999999998992</c:v>
                </c:pt>
                <c:pt idx="2397">
                  <c:v>0.23979999999998991</c:v>
                </c:pt>
                <c:pt idx="2398">
                  <c:v>0.2398999999999899</c:v>
                </c:pt>
                <c:pt idx="2399">
                  <c:v>0.23999999999998989</c:v>
                </c:pt>
                <c:pt idx="2400">
                  <c:v>0.24009999999998988</c:v>
                </c:pt>
                <c:pt idx="2401">
                  <c:v>0.24019999999998987</c:v>
                </c:pt>
                <c:pt idx="2402">
                  <c:v>0.24029999999998986</c:v>
                </c:pt>
                <c:pt idx="2403">
                  <c:v>0.24039999999998984</c:v>
                </c:pt>
                <c:pt idx="2404">
                  <c:v>0.24049999999998983</c:v>
                </c:pt>
                <c:pt idx="2405">
                  <c:v>0.24059999999998982</c:v>
                </c:pt>
                <c:pt idx="2406">
                  <c:v>0.24069999999998981</c:v>
                </c:pt>
                <c:pt idx="2407">
                  <c:v>0.2407999999999898</c:v>
                </c:pt>
                <c:pt idx="2408">
                  <c:v>0.24089999999998979</c:v>
                </c:pt>
                <c:pt idx="2409">
                  <c:v>0.24099999999998978</c:v>
                </c:pt>
                <c:pt idx="2410">
                  <c:v>0.24109999999998977</c:v>
                </c:pt>
                <c:pt idx="2411">
                  <c:v>0.24119999999998976</c:v>
                </c:pt>
                <c:pt idx="2412">
                  <c:v>0.24129999999998974</c:v>
                </c:pt>
                <c:pt idx="2413">
                  <c:v>0.24139999999998973</c:v>
                </c:pt>
                <c:pt idx="2414">
                  <c:v>0.24149999999998972</c:v>
                </c:pt>
                <c:pt idx="2415">
                  <c:v>0.24159999999998971</c:v>
                </c:pt>
                <c:pt idx="2416">
                  <c:v>0.2416999999999897</c:v>
                </c:pt>
                <c:pt idx="2417">
                  <c:v>0.24179999999998969</c:v>
                </c:pt>
                <c:pt idx="2418">
                  <c:v>0.24189999999998968</c:v>
                </c:pt>
                <c:pt idx="2419">
                  <c:v>0.24199999999998967</c:v>
                </c:pt>
                <c:pt idx="2420">
                  <c:v>0.24209999999998966</c:v>
                </c:pt>
                <c:pt idx="2421">
                  <c:v>0.24219999999998965</c:v>
                </c:pt>
                <c:pt idx="2422">
                  <c:v>0.24229999999998963</c:v>
                </c:pt>
                <c:pt idx="2423">
                  <c:v>0.24239999999998962</c:v>
                </c:pt>
                <c:pt idx="2424">
                  <c:v>0.24249999999998961</c:v>
                </c:pt>
                <c:pt idx="2425">
                  <c:v>0.2425999999999896</c:v>
                </c:pt>
                <c:pt idx="2426">
                  <c:v>0.24269999999998959</c:v>
                </c:pt>
                <c:pt idx="2427">
                  <c:v>0.24279999999998958</c:v>
                </c:pt>
                <c:pt idx="2428">
                  <c:v>0.24289999999998957</c:v>
                </c:pt>
                <c:pt idx="2429">
                  <c:v>0.24299999999998956</c:v>
                </c:pt>
                <c:pt idx="2430">
                  <c:v>0.24309999999998955</c:v>
                </c:pt>
                <c:pt idx="2431">
                  <c:v>0.24319999999998954</c:v>
                </c:pt>
                <c:pt idx="2432">
                  <c:v>0.24329999999998952</c:v>
                </c:pt>
                <c:pt idx="2433">
                  <c:v>0.24339999999998951</c:v>
                </c:pt>
                <c:pt idx="2434">
                  <c:v>0.2434999999999895</c:v>
                </c:pt>
                <c:pt idx="2435">
                  <c:v>0.24359999999998949</c:v>
                </c:pt>
                <c:pt idx="2436">
                  <c:v>0.24369999999998948</c:v>
                </c:pt>
                <c:pt idx="2437">
                  <c:v>0.24379999999998947</c:v>
                </c:pt>
                <c:pt idx="2438">
                  <c:v>0.24389999999998946</c:v>
                </c:pt>
                <c:pt idx="2439">
                  <c:v>0.24399999999998945</c:v>
                </c:pt>
                <c:pt idx="2440">
                  <c:v>0.24409999999998944</c:v>
                </c:pt>
                <c:pt idx="2441">
                  <c:v>0.24419999999998943</c:v>
                </c:pt>
                <c:pt idx="2442">
                  <c:v>0.24429999999998941</c:v>
                </c:pt>
                <c:pt idx="2443">
                  <c:v>0.2443999999999894</c:v>
                </c:pt>
                <c:pt idx="2444">
                  <c:v>0.24449999999998939</c:v>
                </c:pt>
                <c:pt idx="2445">
                  <c:v>0.24459999999998938</c:v>
                </c:pt>
                <c:pt idx="2446">
                  <c:v>0.24469999999998937</c:v>
                </c:pt>
                <c:pt idx="2447">
                  <c:v>0.24479999999998936</c:v>
                </c:pt>
                <c:pt idx="2448">
                  <c:v>0.24489999999998935</c:v>
                </c:pt>
                <c:pt idx="2449">
                  <c:v>0.24499999999998934</c:v>
                </c:pt>
                <c:pt idx="2450">
                  <c:v>0.24509999999998933</c:v>
                </c:pt>
                <c:pt idx="2451">
                  <c:v>0.24519999999998932</c:v>
                </c:pt>
                <c:pt idx="2452">
                  <c:v>0.2452999999999893</c:v>
                </c:pt>
                <c:pt idx="2453">
                  <c:v>0.24539999999998929</c:v>
                </c:pt>
                <c:pt idx="2454">
                  <c:v>0.24549999999998928</c:v>
                </c:pt>
                <c:pt idx="2455">
                  <c:v>0.24559999999998927</c:v>
                </c:pt>
                <c:pt idx="2456">
                  <c:v>0.24569999999998926</c:v>
                </c:pt>
                <c:pt idx="2457">
                  <c:v>0.24579999999998925</c:v>
                </c:pt>
                <c:pt idx="2458">
                  <c:v>0.24589999999998924</c:v>
                </c:pt>
                <c:pt idx="2459">
                  <c:v>0.24599999999998923</c:v>
                </c:pt>
                <c:pt idx="2460">
                  <c:v>0.24609999999998922</c:v>
                </c:pt>
                <c:pt idx="2461">
                  <c:v>0.24619999999998921</c:v>
                </c:pt>
                <c:pt idx="2462">
                  <c:v>0.24629999999998919</c:v>
                </c:pt>
                <c:pt idx="2463">
                  <c:v>0.24639999999998918</c:v>
                </c:pt>
                <c:pt idx="2464">
                  <c:v>0.24649999999998917</c:v>
                </c:pt>
                <c:pt idx="2465">
                  <c:v>0.24659999999998916</c:v>
                </c:pt>
                <c:pt idx="2466">
                  <c:v>0.24669999999998915</c:v>
                </c:pt>
                <c:pt idx="2467">
                  <c:v>0.24679999999998914</c:v>
                </c:pt>
                <c:pt idx="2468">
                  <c:v>0.24689999999998913</c:v>
                </c:pt>
                <c:pt idx="2469">
                  <c:v>0.24699999999998912</c:v>
                </c:pt>
                <c:pt idx="2470">
                  <c:v>0.24709999999998911</c:v>
                </c:pt>
                <c:pt idx="2471">
                  <c:v>0.2471999999999891</c:v>
                </c:pt>
                <c:pt idx="2472">
                  <c:v>0.24729999999998908</c:v>
                </c:pt>
                <c:pt idx="2473">
                  <c:v>0.24739999999998907</c:v>
                </c:pt>
                <c:pt idx="2474">
                  <c:v>0.24749999999998906</c:v>
                </c:pt>
                <c:pt idx="2475">
                  <c:v>0.24759999999998905</c:v>
                </c:pt>
                <c:pt idx="2476">
                  <c:v>0.24769999999998904</c:v>
                </c:pt>
                <c:pt idx="2477">
                  <c:v>0.24779999999998903</c:v>
                </c:pt>
                <c:pt idx="2478">
                  <c:v>0.24789999999998902</c:v>
                </c:pt>
                <c:pt idx="2479">
                  <c:v>0.24799999999998901</c:v>
                </c:pt>
                <c:pt idx="2480">
                  <c:v>0.248099999999989</c:v>
                </c:pt>
                <c:pt idx="2481">
                  <c:v>0.24819999999998898</c:v>
                </c:pt>
                <c:pt idx="2482">
                  <c:v>0.24829999999998897</c:v>
                </c:pt>
                <c:pt idx="2483">
                  <c:v>0.24839999999998896</c:v>
                </c:pt>
                <c:pt idx="2484">
                  <c:v>0.24849999999998895</c:v>
                </c:pt>
                <c:pt idx="2485">
                  <c:v>0.24859999999998894</c:v>
                </c:pt>
                <c:pt idx="2486">
                  <c:v>0.24869999999998893</c:v>
                </c:pt>
                <c:pt idx="2487">
                  <c:v>0.24879999999998892</c:v>
                </c:pt>
                <c:pt idx="2488">
                  <c:v>0.24889999999998891</c:v>
                </c:pt>
                <c:pt idx="2489">
                  <c:v>0.2489999999999889</c:v>
                </c:pt>
                <c:pt idx="2490">
                  <c:v>0.24909999999998889</c:v>
                </c:pt>
                <c:pt idx="2491">
                  <c:v>0.24919999999998887</c:v>
                </c:pt>
                <c:pt idx="2492">
                  <c:v>0.24929999999998886</c:v>
                </c:pt>
                <c:pt idx="2493">
                  <c:v>0.24939999999998885</c:v>
                </c:pt>
                <c:pt idx="2494">
                  <c:v>0.24949999999998884</c:v>
                </c:pt>
                <c:pt idx="2495">
                  <c:v>0.24959999999998883</c:v>
                </c:pt>
                <c:pt idx="2496">
                  <c:v>0.24969999999998882</c:v>
                </c:pt>
                <c:pt idx="2497">
                  <c:v>0.24979999999998881</c:v>
                </c:pt>
                <c:pt idx="2498">
                  <c:v>0.2498999999999888</c:v>
                </c:pt>
                <c:pt idx="2499">
                  <c:v>0.24999999999998879</c:v>
                </c:pt>
                <c:pt idx="2500">
                  <c:v>0.25009999999998878</c:v>
                </c:pt>
                <c:pt idx="2501">
                  <c:v>0.25019999999998876</c:v>
                </c:pt>
                <c:pt idx="2502">
                  <c:v>0.25029999999998875</c:v>
                </c:pt>
                <c:pt idx="2503">
                  <c:v>0.25039999999998874</c:v>
                </c:pt>
                <c:pt idx="2504">
                  <c:v>0.25049999999998873</c:v>
                </c:pt>
                <c:pt idx="2505">
                  <c:v>0.25059999999998872</c:v>
                </c:pt>
                <c:pt idx="2506">
                  <c:v>0.25069999999998871</c:v>
                </c:pt>
                <c:pt idx="2507">
                  <c:v>0.2507999999999887</c:v>
                </c:pt>
                <c:pt idx="2508">
                  <c:v>0.25089999999998869</c:v>
                </c:pt>
                <c:pt idx="2509">
                  <c:v>0.25099999999998868</c:v>
                </c:pt>
                <c:pt idx="2510">
                  <c:v>0.25109999999998867</c:v>
                </c:pt>
                <c:pt idx="2511">
                  <c:v>0.25119999999998865</c:v>
                </c:pt>
                <c:pt idx="2512">
                  <c:v>0.25129999999998864</c:v>
                </c:pt>
                <c:pt idx="2513">
                  <c:v>0.25139999999998863</c:v>
                </c:pt>
                <c:pt idx="2514">
                  <c:v>0.25149999999998862</c:v>
                </c:pt>
                <c:pt idx="2515">
                  <c:v>0.25159999999998861</c:v>
                </c:pt>
                <c:pt idx="2516">
                  <c:v>0.2516999999999886</c:v>
                </c:pt>
                <c:pt idx="2517">
                  <c:v>0.25179999999998859</c:v>
                </c:pt>
                <c:pt idx="2518">
                  <c:v>0.25189999999998858</c:v>
                </c:pt>
                <c:pt idx="2519">
                  <c:v>0.25199999999998857</c:v>
                </c:pt>
                <c:pt idx="2520">
                  <c:v>0.25209999999998856</c:v>
                </c:pt>
                <c:pt idx="2521">
                  <c:v>0.25219999999998854</c:v>
                </c:pt>
                <c:pt idx="2522">
                  <c:v>0.25229999999998853</c:v>
                </c:pt>
                <c:pt idx="2523">
                  <c:v>0.25239999999998852</c:v>
                </c:pt>
                <c:pt idx="2524">
                  <c:v>0.25249999999998851</c:v>
                </c:pt>
                <c:pt idx="2525">
                  <c:v>0.2525999999999885</c:v>
                </c:pt>
                <c:pt idx="2526">
                  <c:v>0.25269999999998849</c:v>
                </c:pt>
                <c:pt idx="2527">
                  <c:v>0.25279999999998848</c:v>
                </c:pt>
                <c:pt idx="2528">
                  <c:v>0.25289999999998847</c:v>
                </c:pt>
                <c:pt idx="2529">
                  <c:v>0.25299999999998846</c:v>
                </c:pt>
                <c:pt idx="2530">
                  <c:v>0.25309999999998845</c:v>
                </c:pt>
                <c:pt idx="2531">
                  <c:v>0.25319999999998843</c:v>
                </c:pt>
                <c:pt idx="2532">
                  <c:v>0.25329999999998842</c:v>
                </c:pt>
                <c:pt idx="2533">
                  <c:v>0.25339999999998841</c:v>
                </c:pt>
                <c:pt idx="2534">
                  <c:v>0.2534999999999884</c:v>
                </c:pt>
                <c:pt idx="2535">
                  <c:v>0.25359999999998839</c:v>
                </c:pt>
                <c:pt idx="2536">
                  <c:v>0.25369999999998838</c:v>
                </c:pt>
                <c:pt idx="2537">
                  <c:v>0.25379999999998837</c:v>
                </c:pt>
                <c:pt idx="2538">
                  <c:v>0.25389999999998836</c:v>
                </c:pt>
                <c:pt idx="2539">
                  <c:v>0.25399999999998835</c:v>
                </c:pt>
                <c:pt idx="2540">
                  <c:v>0.25409999999998834</c:v>
                </c:pt>
                <c:pt idx="2541">
                  <c:v>0.25419999999998832</c:v>
                </c:pt>
                <c:pt idx="2542">
                  <c:v>0.25429999999998831</c:v>
                </c:pt>
                <c:pt idx="2543">
                  <c:v>0.2543999999999883</c:v>
                </c:pt>
                <c:pt idx="2544">
                  <c:v>0.25449999999998829</c:v>
                </c:pt>
                <c:pt idx="2545">
                  <c:v>0.25459999999998828</c:v>
                </c:pt>
                <c:pt idx="2546">
                  <c:v>0.25469999999998827</c:v>
                </c:pt>
                <c:pt idx="2547">
                  <c:v>0.25479999999998826</c:v>
                </c:pt>
                <c:pt idx="2548">
                  <c:v>0.25489999999998825</c:v>
                </c:pt>
                <c:pt idx="2549">
                  <c:v>0.25499999999998824</c:v>
                </c:pt>
                <c:pt idx="2550">
                  <c:v>0.25509999999998823</c:v>
                </c:pt>
                <c:pt idx="2551">
                  <c:v>0.25519999999998821</c:v>
                </c:pt>
                <c:pt idx="2552">
                  <c:v>0.2552999999999882</c:v>
                </c:pt>
                <c:pt idx="2553">
                  <c:v>0.25539999999998819</c:v>
                </c:pt>
                <c:pt idx="2554">
                  <c:v>0.25549999999998818</c:v>
                </c:pt>
                <c:pt idx="2555">
                  <c:v>0.25559999999998817</c:v>
                </c:pt>
                <c:pt idx="2556">
                  <c:v>0.25569999999998816</c:v>
                </c:pt>
                <c:pt idx="2557">
                  <c:v>0.25579999999998815</c:v>
                </c:pt>
                <c:pt idx="2558">
                  <c:v>0.25589999999998814</c:v>
                </c:pt>
                <c:pt idx="2559">
                  <c:v>0.25599999999998813</c:v>
                </c:pt>
                <c:pt idx="2560">
                  <c:v>0.25609999999998811</c:v>
                </c:pt>
                <c:pt idx="2561">
                  <c:v>0.2561999999999881</c:v>
                </c:pt>
                <c:pt idx="2562">
                  <c:v>0.25629999999998809</c:v>
                </c:pt>
                <c:pt idx="2563">
                  <c:v>0.25639999999998808</c:v>
                </c:pt>
                <c:pt idx="2564">
                  <c:v>0.25649999999998807</c:v>
                </c:pt>
                <c:pt idx="2565">
                  <c:v>0.25659999999998806</c:v>
                </c:pt>
                <c:pt idx="2566">
                  <c:v>0.25669999999998805</c:v>
                </c:pt>
                <c:pt idx="2567">
                  <c:v>0.25679999999998804</c:v>
                </c:pt>
                <c:pt idx="2568">
                  <c:v>0.25689999999998803</c:v>
                </c:pt>
                <c:pt idx="2569">
                  <c:v>0.25699999999998802</c:v>
                </c:pt>
                <c:pt idx="2570">
                  <c:v>0.257099999999988</c:v>
                </c:pt>
                <c:pt idx="2571">
                  <c:v>0.25719999999998799</c:v>
                </c:pt>
                <c:pt idx="2572">
                  <c:v>0.25729999999998798</c:v>
                </c:pt>
                <c:pt idx="2573">
                  <c:v>0.25739999999998797</c:v>
                </c:pt>
                <c:pt idx="2574">
                  <c:v>0.25749999999998796</c:v>
                </c:pt>
                <c:pt idx="2575">
                  <c:v>0.25759999999998795</c:v>
                </c:pt>
                <c:pt idx="2576">
                  <c:v>0.25769999999998794</c:v>
                </c:pt>
                <c:pt idx="2577">
                  <c:v>0.25779999999998793</c:v>
                </c:pt>
                <c:pt idx="2578">
                  <c:v>0.25789999999998792</c:v>
                </c:pt>
                <c:pt idx="2579">
                  <c:v>0.25799999999998791</c:v>
                </c:pt>
                <c:pt idx="2580">
                  <c:v>0.25809999999998789</c:v>
                </c:pt>
                <c:pt idx="2581">
                  <c:v>0.25819999999998788</c:v>
                </c:pt>
                <c:pt idx="2582">
                  <c:v>0.25829999999998787</c:v>
                </c:pt>
                <c:pt idx="2583">
                  <c:v>0.25839999999998786</c:v>
                </c:pt>
                <c:pt idx="2584">
                  <c:v>0.25849999999998785</c:v>
                </c:pt>
                <c:pt idx="2585">
                  <c:v>0.25859999999998784</c:v>
                </c:pt>
                <c:pt idx="2586">
                  <c:v>0.25869999999998783</c:v>
                </c:pt>
                <c:pt idx="2587">
                  <c:v>0.25879999999998782</c:v>
                </c:pt>
                <c:pt idx="2588">
                  <c:v>0.25889999999998781</c:v>
                </c:pt>
                <c:pt idx="2589">
                  <c:v>0.2589999999999878</c:v>
                </c:pt>
                <c:pt idx="2590">
                  <c:v>0.25909999999998778</c:v>
                </c:pt>
                <c:pt idx="2591">
                  <c:v>0.25919999999998777</c:v>
                </c:pt>
                <c:pt idx="2592">
                  <c:v>0.25929999999998776</c:v>
                </c:pt>
                <c:pt idx="2593">
                  <c:v>0.25939999999998775</c:v>
                </c:pt>
                <c:pt idx="2594">
                  <c:v>0.25949999999998774</c:v>
                </c:pt>
                <c:pt idx="2595">
                  <c:v>0.25959999999998773</c:v>
                </c:pt>
                <c:pt idx="2596">
                  <c:v>0.25969999999998772</c:v>
                </c:pt>
                <c:pt idx="2597">
                  <c:v>0.25979999999998771</c:v>
                </c:pt>
                <c:pt idx="2598">
                  <c:v>0.2598999999999877</c:v>
                </c:pt>
                <c:pt idx="2599">
                  <c:v>0.25999999999998769</c:v>
                </c:pt>
                <c:pt idx="2600">
                  <c:v>0.26009999999998767</c:v>
                </c:pt>
                <c:pt idx="2601">
                  <c:v>0.26019999999998766</c:v>
                </c:pt>
                <c:pt idx="2602">
                  <c:v>0.26029999999998765</c:v>
                </c:pt>
                <c:pt idx="2603">
                  <c:v>0.26039999999998764</c:v>
                </c:pt>
                <c:pt idx="2604">
                  <c:v>0.26049999999998763</c:v>
                </c:pt>
                <c:pt idx="2605">
                  <c:v>0.26059999999998762</c:v>
                </c:pt>
                <c:pt idx="2606">
                  <c:v>0.26069999999998761</c:v>
                </c:pt>
                <c:pt idx="2607">
                  <c:v>0.2607999999999876</c:v>
                </c:pt>
                <c:pt idx="2608">
                  <c:v>0.26089999999998759</c:v>
                </c:pt>
                <c:pt idx="2609">
                  <c:v>0.26099999999998758</c:v>
                </c:pt>
                <c:pt idx="2610">
                  <c:v>0.26109999999998756</c:v>
                </c:pt>
                <c:pt idx="2611">
                  <c:v>0.26119999999998755</c:v>
                </c:pt>
                <c:pt idx="2612">
                  <c:v>0.26129999999998754</c:v>
                </c:pt>
                <c:pt idx="2613">
                  <c:v>0.26139999999998753</c:v>
                </c:pt>
                <c:pt idx="2614">
                  <c:v>0.26149999999998752</c:v>
                </c:pt>
                <c:pt idx="2615">
                  <c:v>0.26159999999998751</c:v>
                </c:pt>
                <c:pt idx="2616">
                  <c:v>0.2616999999999875</c:v>
                </c:pt>
                <c:pt idx="2617">
                  <c:v>0.26179999999998749</c:v>
                </c:pt>
                <c:pt idx="2618">
                  <c:v>0.26189999999998748</c:v>
                </c:pt>
                <c:pt idx="2619">
                  <c:v>0.26199999999998747</c:v>
                </c:pt>
                <c:pt idx="2620">
                  <c:v>0.26209999999998745</c:v>
                </c:pt>
                <c:pt idx="2621">
                  <c:v>0.26219999999998744</c:v>
                </c:pt>
                <c:pt idx="2622">
                  <c:v>0.26229999999998743</c:v>
                </c:pt>
                <c:pt idx="2623">
                  <c:v>0.26239999999998742</c:v>
                </c:pt>
                <c:pt idx="2624">
                  <c:v>0.26249999999998741</c:v>
                </c:pt>
                <c:pt idx="2625">
                  <c:v>0.2625999999999874</c:v>
                </c:pt>
                <c:pt idx="2626">
                  <c:v>0.26269999999998739</c:v>
                </c:pt>
                <c:pt idx="2627">
                  <c:v>0.26279999999998738</c:v>
                </c:pt>
                <c:pt idx="2628">
                  <c:v>0.26289999999998737</c:v>
                </c:pt>
                <c:pt idx="2629">
                  <c:v>0.26299999999998736</c:v>
                </c:pt>
                <c:pt idx="2630">
                  <c:v>0.26309999999998734</c:v>
                </c:pt>
                <c:pt idx="2631">
                  <c:v>0.26319999999998733</c:v>
                </c:pt>
                <c:pt idx="2632">
                  <c:v>0.26329999999998732</c:v>
                </c:pt>
                <c:pt idx="2633">
                  <c:v>0.26339999999998731</c:v>
                </c:pt>
                <c:pt idx="2634">
                  <c:v>0.2634999999999873</c:v>
                </c:pt>
                <c:pt idx="2635">
                  <c:v>0.26359999999998729</c:v>
                </c:pt>
                <c:pt idx="2636">
                  <c:v>0.26369999999998728</c:v>
                </c:pt>
                <c:pt idx="2637">
                  <c:v>0.26379999999998727</c:v>
                </c:pt>
                <c:pt idx="2638">
                  <c:v>0.26389999999998726</c:v>
                </c:pt>
                <c:pt idx="2639">
                  <c:v>0.26399999999998724</c:v>
                </c:pt>
                <c:pt idx="2640">
                  <c:v>0.26409999999998723</c:v>
                </c:pt>
                <c:pt idx="2641">
                  <c:v>0.26419999999998722</c:v>
                </c:pt>
                <c:pt idx="2642">
                  <c:v>0.26429999999998721</c:v>
                </c:pt>
                <c:pt idx="2643">
                  <c:v>0.2643999999999872</c:v>
                </c:pt>
                <c:pt idx="2644">
                  <c:v>0.26449999999998719</c:v>
                </c:pt>
                <c:pt idx="2645">
                  <c:v>0.26459999999998718</c:v>
                </c:pt>
                <c:pt idx="2646">
                  <c:v>0.26469999999998717</c:v>
                </c:pt>
                <c:pt idx="2647">
                  <c:v>0.26479999999998716</c:v>
                </c:pt>
                <c:pt idx="2648">
                  <c:v>0.26489999999998715</c:v>
                </c:pt>
                <c:pt idx="2649">
                  <c:v>0.26499999999998713</c:v>
                </c:pt>
                <c:pt idx="2650">
                  <c:v>0.26509999999998712</c:v>
                </c:pt>
                <c:pt idx="2651">
                  <c:v>0.26519999999998711</c:v>
                </c:pt>
                <c:pt idx="2652">
                  <c:v>0.2652999999999871</c:v>
                </c:pt>
                <c:pt idx="2653">
                  <c:v>0.26539999999998709</c:v>
                </c:pt>
                <c:pt idx="2654">
                  <c:v>0.26549999999998708</c:v>
                </c:pt>
                <c:pt idx="2655">
                  <c:v>0.26559999999998707</c:v>
                </c:pt>
                <c:pt idx="2656">
                  <c:v>0.26569999999998706</c:v>
                </c:pt>
                <c:pt idx="2657">
                  <c:v>0.26579999999998705</c:v>
                </c:pt>
                <c:pt idx="2658">
                  <c:v>0.26589999999998704</c:v>
                </c:pt>
                <c:pt idx="2659">
                  <c:v>0.26599999999998702</c:v>
                </c:pt>
                <c:pt idx="2660">
                  <c:v>0.26609999999998701</c:v>
                </c:pt>
                <c:pt idx="2661">
                  <c:v>0.266199999999987</c:v>
                </c:pt>
                <c:pt idx="2662">
                  <c:v>0.26629999999998699</c:v>
                </c:pt>
                <c:pt idx="2663">
                  <c:v>0.26639999999998698</c:v>
                </c:pt>
                <c:pt idx="2664">
                  <c:v>0.26649999999998697</c:v>
                </c:pt>
                <c:pt idx="2665">
                  <c:v>0.26659999999998696</c:v>
                </c:pt>
                <c:pt idx="2666">
                  <c:v>0.26669999999998695</c:v>
                </c:pt>
                <c:pt idx="2667">
                  <c:v>0.26679999999998694</c:v>
                </c:pt>
                <c:pt idx="2668">
                  <c:v>0.26689999999998693</c:v>
                </c:pt>
                <c:pt idx="2669">
                  <c:v>0.26699999999998691</c:v>
                </c:pt>
                <c:pt idx="2670">
                  <c:v>0.2670999999999869</c:v>
                </c:pt>
                <c:pt idx="2671">
                  <c:v>0.26719999999998689</c:v>
                </c:pt>
                <c:pt idx="2672">
                  <c:v>0.26729999999998688</c:v>
                </c:pt>
                <c:pt idx="2673">
                  <c:v>0.26739999999998687</c:v>
                </c:pt>
                <c:pt idx="2674">
                  <c:v>0.26749999999998686</c:v>
                </c:pt>
                <c:pt idx="2675">
                  <c:v>0.26759999999998685</c:v>
                </c:pt>
                <c:pt idx="2676">
                  <c:v>0.26769999999998684</c:v>
                </c:pt>
                <c:pt idx="2677">
                  <c:v>0.26779999999998683</c:v>
                </c:pt>
                <c:pt idx="2678">
                  <c:v>0.26789999999998682</c:v>
                </c:pt>
                <c:pt idx="2679">
                  <c:v>0.2679999999999868</c:v>
                </c:pt>
                <c:pt idx="2680">
                  <c:v>0.26809999999998679</c:v>
                </c:pt>
                <c:pt idx="2681">
                  <c:v>0.26819999999998678</c:v>
                </c:pt>
                <c:pt idx="2682">
                  <c:v>0.26829999999998677</c:v>
                </c:pt>
                <c:pt idx="2683">
                  <c:v>0.26839999999998676</c:v>
                </c:pt>
                <c:pt idx="2684">
                  <c:v>0.26849999999998675</c:v>
                </c:pt>
                <c:pt idx="2685">
                  <c:v>0.26859999999998674</c:v>
                </c:pt>
                <c:pt idx="2686">
                  <c:v>0.26869999999998673</c:v>
                </c:pt>
                <c:pt idx="2687">
                  <c:v>0.26879999999998672</c:v>
                </c:pt>
                <c:pt idx="2688">
                  <c:v>0.26889999999998671</c:v>
                </c:pt>
                <c:pt idx="2689">
                  <c:v>0.26899999999998669</c:v>
                </c:pt>
                <c:pt idx="2690">
                  <c:v>0.26909999999998668</c:v>
                </c:pt>
                <c:pt idx="2691">
                  <c:v>0.26919999999998667</c:v>
                </c:pt>
                <c:pt idx="2692">
                  <c:v>0.26929999999998666</c:v>
                </c:pt>
                <c:pt idx="2693">
                  <c:v>0.26939999999998665</c:v>
                </c:pt>
                <c:pt idx="2694">
                  <c:v>0.26949999999998664</c:v>
                </c:pt>
                <c:pt idx="2695">
                  <c:v>0.26959999999998663</c:v>
                </c:pt>
                <c:pt idx="2696">
                  <c:v>0.26969999999998662</c:v>
                </c:pt>
                <c:pt idx="2697">
                  <c:v>0.26979999999998661</c:v>
                </c:pt>
                <c:pt idx="2698">
                  <c:v>0.2698999999999866</c:v>
                </c:pt>
                <c:pt idx="2699">
                  <c:v>0.26999999999998658</c:v>
                </c:pt>
                <c:pt idx="2700">
                  <c:v>0.27009999999998657</c:v>
                </c:pt>
                <c:pt idx="2701">
                  <c:v>0.27019999999998656</c:v>
                </c:pt>
                <c:pt idx="2702">
                  <c:v>0.27029999999998655</c:v>
                </c:pt>
                <c:pt idx="2703">
                  <c:v>0.27039999999998654</c:v>
                </c:pt>
                <c:pt idx="2704">
                  <c:v>0.27049999999998653</c:v>
                </c:pt>
                <c:pt idx="2705">
                  <c:v>0.27059999999998652</c:v>
                </c:pt>
                <c:pt idx="2706">
                  <c:v>0.27069999999998651</c:v>
                </c:pt>
                <c:pt idx="2707">
                  <c:v>0.2707999999999865</c:v>
                </c:pt>
                <c:pt idx="2708">
                  <c:v>0.27089999999998648</c:v>
                </c:pt>
                <c:pt idx="2709">
                  <c:v>0.27099999999998647</c:v>
                </c:pt>
                <c:pt idx="2710">
                  <c:v>0.27109999999998646</c:v>
                </c:pt>
                <c:pt idx="2711">
                  <c:v>0.27119999999998645</c:v>
                </c:pt>
                <c:pt idx="2712">
                  <c:v>0.27129999999998644</c:v>
                </c:pt>
                <c:pt idx="2713">
                  <c:v>0.27139999999998643</c:v>
                </c:pt>
                <c:pt idx="2714">
                  <c:v>0.27149999999998642</c:v>
                </c:pt>
                <c:pt idx="2715">
                  <c:v>0.27159999999998641</c:v>
                </c:pt>
                <c:pt idx="2716">
                  <c:v>0.2716999999999864</c:v>
                </c:pt>
                <c:pt idx="2717">
                  <c:v>0.27179999999998639</c:v>
                </c:pt>
                <c:pt idx="2718">
                  <c:v>0.27189999999998637</c:v>
                </c:pt>
                <c:pt idx="2719">
                  <c:v>0.27199999999998636</c:v>
                </c:pt>
                <c:pt idx="2720">
                  <c:v>0.27209999999998635</c:v>
                </c:pt>
                <c:pt idx="2721">
                  <c:v>0.27219999999998634</c:v>
                </c:pt>
                <c:pt idx="2722">
                  <c:v>0.27229999999998633</c:v>
                </c:pt>
                <c:pt idx="2723">
                  <c:v>0.27239999999998632</c:v>
                </c:pt>
                <c:pt idx="2724">
                  <c:v>0.27249999999998631</c:v>
                </c:pt>
                <c:pt idx="2725">
                  <c:v>0.2725999999999863</c:v>
                </c:pt>
                <c:pt idx="2726">
                  <c:v>0.27269999999998629</c:v>
                </c:pt>
                <c:pt idx="2727">
                  <c:v>0.27279999999998628</c:v>
                </c:pt>
                <c:pt idx="2728">
                  <c:v>0.27289999999998626</c:v>
                </c:pt>
                <c:pt idx="2729">
                  <c:v>0.27299999999998625</c:v>
                </c:pt>
                <c:pt idx="2730">
                  <c:v>0.27309999999998624</c:v>
                </c:pt>
                <c:pt idx="2731">
                  <c:v>0.27319999999998623</c:v>
                </c:pt>
                <c:pt idx="2732">
                  <c:v>0.27329999999998622</c:v>
                </c:pt>
                <c:pt idx="2733">
                  <c:v>0.27339999999998621</c:v>
                </c:pt>
                <c:pt idx="2734">
                  <c:v>0.2734999999999862</c:v>
                </c:pt>
                <c:pt idx="2735">
                  <c:v>0.27359999999998619</c:v>
                </c:pt>
                <c:pt idx="2736">
                  <c:v>0.27369999999998618</c:v>
                </c:pt>
                <c:pt idx="2737">
                  <c:v>0.27379999999998617</c:v>
                </c:pt>
                <c:pt idx="2738">
                  <c:v>0.27389999999998615</c:v>
                </c:pt>
                <c:pt idx="2739">
                  <c:v>0.27399999999998614</c:v>
                </c:pt>
                <c:pt idx="2740">
                  <c:v>0.27409999999998613</c:v>
                </c:pt>
                <c:pt idx="2741">
                  <c:v>0.27419999999998612</c:v>
                </c:pt>
                <c:pt idx="2742">
                  <c:v>0.27429999999998611</c:v>
                </c:pt>
                <c:pt idx="2743">
                  <c:v>0.2743999999999861</c:v>
                </c:pt>
                <c:pt idx="2744">
                  <c:v>0.27449999999998609</c:v>
                </c:pt>
                <c:pt idx="2745">
                  <c:v>0.27459999999998608</c:v>
                </c:pt>
                <c:pt idx="2746">
                  <c:v>0.27469999999998607</c:v>
                </c:pt>
                <c:pt idx="2747">
                  <c:v>0.27479999999998606</c:v>
                </c:pt>
                <c:pt idx="2748">
                  <c:v>0.27489999999998604</c:v>
                </c:pt>
                <c:pt idx="2749">
                  <c:v>0.27499999999998603</c:v>
                </c:pt>
                <c:pt idx="2750">
                  <c:v>0.27509999999998602</c:v>
                </c:pt>
                <c:pt idx="2751">
                  <c:v>0.27519999999998601</c:v>
                </c:pt>
                <c:pt idx="2752">
                  <c:v>0.275299999999986</c:v>
                </c:pt>
                <c:pt idx="2753">
                  <c:v>0.27539999999998599</c:v>
                </c:pt>
                <c:pt idx="2754">
                  <c:v>0.27549999999998598</c:v>
                </c:pt>
                <c:pt idx="2755">
                  <c:v>0.27559999999998597</c:v>
                </c:pt>
                <c:pt idx="2756">
                  <c:v>0.27569999999998596</c:v>
                </c:pt>
                <c:pt idx="2757">
                  <c:v>0.27579999999998595</c:v>
                </c:pt>
                <c:pt idx="2758">
                  <c:v>0.27589999999998593</c:v>
                </c:pt>
                <c:pt idx="2759">
                  <c:v>0.27599999999998592</c:v>
                </c:pt>
                <c:pt idx="2760">
                  <c:v>0.27609999999998591</c:v>
                </c:pt>
                <c:pt idx="2761">
                  <c:v>0.2761999999999859</c:v>
                </c:pt>
                <c:pt idx="2762">
                  <c:v>0.27629999999998589</c:v>
                </c:pt>
                <c:pt idx="2763">
                  <c:v>0.27639999999998588</c:v>
                </c:pt>
                <c:pt idx="2764">
                  <c:v>0.27649999999998587</c:v>
                </c:pt>
                <c:pt idx="2765">
                  <c:v>0.27659999999998586</c:v>
                </c:pt>
                <c:pt idx="2766">
                  <c:v>0.27669999999998585</c:v>
                </c:pt>
                <c:pt idx="2767">
                  <c:v>0.27679999999998584</c:v>
                </c:pt>
                <c:pt idx="2768">
                  <c:v>0.27689999999998582</c:v>
                </c:pt>
                <c:pt idx="2769">
                  <c:v>0.27699999999998581</c:v>
                </c:pt>
                <c:pt idx="2770">
                  <c:v>0.2770999999999858</c:v>
                </c:pt>
                <c:pt idx="2771">
                  <c:v>0.27719999999998579</c:v>
                </c:pt>
                <c:pt idx="2772">
                  <c:v>0.27729999999998578</c:v>
                </c:pt>
                <c:pt idx="2773">
                  <c:v>0.27739999999998577</c:v>
                </c:pt>
                <c:pt idx="2774">
                  <c:v>0.27749999999998576</c:v>
                </c:pt>
                <c:pt idx="2775">
                  <c:v>0.27759999999998575</c:v>
                </c:pt>
                <c:pt idx="2776">
                  <c:v>0.27769999999998574</c:v>
                </c:pt>
                <c:pt idx="2777">
                  <c:v>0.27779999999998573</c:v>
                </c:pt>
                <c:pt idx="2778">
                  <c:v>0.27789999999998571</c:v>
                </c:pt>
                <c:pt idx="2779">
                  <c:v>0.2779999999999857</c:v>
                </c:pt>
                <c:pt idx="2780">
                  <c:v>0.27809999999998569</c:v>
                </c:pt>
                <c:pt idx="2781">
                  <c:v>0.27819999999998568</c:v>
                </c:pt>
                <c:pt idx="2782">
                  <c:v>0.27829999999998567</c:v>
                </c:pt>
                <c:pt idx="2783">
                  <c:v>0.27839999999998566</c:v>
                </c:pt>
                <c:pt idx="2784">
                  <c:v>0.27849999999998565</c:v>
                </c:pt>
                <c:pt idx="2785">
                  <c:v>0.27859999999998564</c:v>
                </c:pt>
                <c:pt idx="2786">
                  <c:v>0.27869999999998563</c:v>
                </c:pt>
                <c:pt idx="2787">
                  <c:v>0.27879999999998561</c:v>
                </c:pt>
                <c:pt idx="2788">
                  <c:v>0.2788999999999856</c:v>
                </c:pt>
                <c:pt idx="2789">
                  <c:v>0.27899999999998559</c:v>
                </c:pt>
                <c:pt idx="2790">
                  <c:v>0.27909999999998558</c:v>
                </c:pt>
                <c:pt idx="2791">
                  <c:v>0.27919999999998557</c:v>
                </c:pt>
                <c:pt idx="2792">
                  <c:v>0.27929999999998556</c:v>
                </c:pt>
                <c:pt idx="2793">
                  <c:v>0.27939999999998555</c:v>
                </c:pt>
                <c:pt idx="2794">
                  <c:v>0.27949999999998554</c:v>
                </c:pt>
                <c:pt idx="2795">
                  <c:v>0.27959999999998553</c:v>
                </c:pt>
                <c:pt idx="2796">
                  <c:v>0.27969999999998552</c:v>
                </c:pt>
                <c:pt idx="2797">
                  <c:v>0.2797999999999855</c:v>
                </c:pt>
                <c:pt idx="2798">
                  <c:v>0.27989999999998549</c:v>
                </c:pt>
                <c:pt idx="2799">
                  <c:v>0.27999999999998548</c:v>
                </c:pt>
                <c:pt idx="2800">
                  <c:v>0.28009999999998547</c:v>
                </c:pt>
                <c:pt idx="2801">
                  <c:v>0.28019999999998546</c:v>
                </c:pt>
                <c:pt idx="2802">
                  <c:v>0.28029999999998545</c:v>
                </c:pt>
                <c:pt idx="2803">
                  <c:v>0.28039999999998544</c:v>
                </c:pt>
                <c:pt idx="2804">
                  <c:v>0.28049999999998543</c:v>
                </c:pt>
                <c:pt idx="2805">
                  <c:v>0.28059999999998542</c:v>
                </c:pt>
                <c:pt idx="2806">
                  <c:v>0.28069999999998541</c:v>
                </c:pt>
                <c:pt idx="2807">
                  <c:v>0.28079999999998539</c:v>
                </c:pt>
                <c:pt idx="2808">
                  <c:v>0.28089999999998538</c:v>
                </c:pt>
                <c:pt idx="2809">
                  <c:v>0.28099999999998537</c:v>
                </c:pt>
                <c:pt idx="2810">
                  <c:v>0.28109999999998536</c:v>
                </c:pt>
                <c:pt idx="2811">
                  <c:v>0.28119999999998535</c:v>
                </c:pt>
                <c:pt idx="2812">
                  <c:v>0.28129999999998534</c:v>
                </c:pt>
                <c:pt idx="2813">
                  <c:v>0.28139999999998533</c:v>
                </c:pt>
                <c:pt idx="2814">
                  <c:v>0.28149999999998532</c:v>
                </c:pt>
                <c:pt idx="2815">
                  <c:v>0.28159999999998531</c:v>
                </c:pt>
                <c:pt idx="2816">
                  <c:v>0.2816999999999853</c:v>
                </c:pt>
                <c:pt idx="2817">
                  <c:v>0.28179999999998528</c:v>
                </c:pt>
                <c:pt idx="2818">
                  <c:v>0.28189999999998527</c:v>
                </c:pt>
                <c:pt idx="2819">
                  <c:v>0.28199999999998526</c:v>
                </c:pt>
                <c:pt idx="2820">
                  <c:v>0.28209999999998525</c:v>
                </c:pt>
                <c:pt idx="2821">
                  <c:v>0.28219999999998524</c:v>
                </c:pt>
                <c:pt idx="2822">
                  <c:v>0.28229999999998523</c:v>
                </c:pt>
                <c:pt idx="2823">
                  <c:v>0.28239999999998522</c:v>
                </c:pt>
                <c:pt idx="2824">
                  <c:v>0.28249999999998521</c:v>
                </c:pt>
                <c:pt idx="2825">
                  <c:v>0.2825999999999852</c:v>
                </c:pt>
                <c:pt idx="2826">
                  <c:v>0.28269999999998519</c:v>
                </c:pt>
                <c:pt idx="2827">
                  <c:v>0.28279999999998517</c:v>
                </c:pt>
                <c:pt idx="2828">
                  <c:v>0.28289999999998516</c:v>
                </c:pt>
                <c:pt idx="2829">
                  <c:v>0.28299999999998515</c:v>
                </c:pt>
                <c:pt idx="2830">
                  <c:v>0.28309999999998514</c:v>
                </c:pt>
                <c:pt idx="2831">
                  <c:v>0.28319999999998513</c:v>
                </c:pt>
                <c:pt idx="2832">
                  <c:v>0.28329999999998512</c:v>
                </c:pt>
                <c:pt idx="2833">
                  <c:v>0.28339999999998511</c:v>
                </c:pt>
                <c:pt idx="2834">
                  <c:v>0.2834999999999851</c:v>
                </c:pt>
                <c:pt idx="2835">
                  <c:v>0.28359999999998509</c:v>
                </c:pt>
                <c:pt idx="2836">
                  <c:v>0.28369999999998508</c:v>
                </c:pt>
                <c:pt idx="2837">
                  <c:v>0.28379999999998506</c:v>
                </c:pt>
                <c:pt idx="2838">
                  <c:v>0.28389999999998505</c:v>
                </c:pt>
                <c:pt idx="2839">
                  <c:v>0.28399999999998504</c:v>
                </c:pt>
                <c:pt idx="2840">
                  <c:v>0.28409999999998503</c:v>
                </c:pt>
                <c:pt idx="2841">
                  <c:v>0.28419999999998502</c:v>
                </c:pt>
                <c:pt idx="2842">
                  <c:v>0.28429999999998501</c:v>
                </c:pt>
                <c:pt idx="2843">
                  <c:v>0.284399999999985</c:v>
                </c:pt>
                <c:pt idx="2844">
                  <c:v>0.28449999999998499</c:v>
                </c:pt>
                <c:pt idx="2845">
                  <c:v>0.28459999999998498</c:v>
                </c:pt>
                <c:pt idx="2846">
                  <c:v>0.28469999999998497</c:v>
                </c:pt>
                <c:pt idx="2847">
                  <c:v>0.28479999999998495</c:v>
                </c:pt>
                <c:pt idx="2848">
                  <c:v>0.28489999999998494</c:v>
                </c:pt>
                <c:pt idx="2849">
                  <c:v>0.28499999999998493</c:v>
                </c:pt>
                <c:pt idx="2850">
                  <c:v>0.28509999999998492</c:v>
                </c:pt>
                <c:pt idx="2851">
                  <c:v>0.28519999999998491</c:v>
                </c:pt>
                <c:pt idx="2852">
                  <c:v>0.2852999999999849</c:v>
                </c:pt>
                <c:pt idx="2853">
                  <c:v>0.28539999999998489</c:v>
                </c:pt>
                <c:pt idx="2854">
                  <c:v>0.28549999999998488</c:v>
                </c:pt>
                <c:pt idx="2855">
                  <c:v>0.28559999999998487</c:v>
                </c:pt>
                <c:pt idx="2856">
                  <c:v>0.28569999999998485</c:v>
                </c:pt>
                <c:pt idx="2857">
                  <c:v>0.28579999999998484</c:v>
                </c:pt>
                <c:pt idx="2858">
                  <c:v>0.28589999999998483</c:v>
                </c:pt>
                <c:pt idx="2859">
                  <c:v>0.28599999999998482</c:v>
                </c:pt>
                <c:pt idx="2860">
                  <c:v>0.28609999999998481</c:v>
                </c:pt>
                <c:pt idx="2861">
                  <c:v>0.2861999999999848</c:v>
                </c:pt>
                <c:pt idx="2862">
                  <c:v>0.28629999999998479</c:v>
                </c:pt>
                <c:pt idx="2863">
                  <c:v>0.28639999999998478</c:v>
                </c:pt>
                <c:pt idx="2864">
                  <c:v>0.28649999999998477</c:v>
                </c:pt>
                <c:pt idx="2865">
                  <c:v>0.28659999999998476</c:v>
                </c:pt>
                <c:pt idx="2866">
                  <c:v>0.28669999999998474</c:v>
                </c:pt>
                <c:pt idx="2867">
                  <c:v>0.28679999999998473</c:v>
                </c:pt>
                <c:pt idx="2868">
                  <c:v>0.28689999999998472</c:v>
                </c:pt>
                <c:pt idx="2869">
                  <c:v>0.28699999999998471</c:v>
                </c:pt>
                <c:pt idx="2870">
                  <c:v>0.2870999999999847</c:v>
                </c:pt>
                <c:pt idx="2871">
                  <c:v>0.28719999999998469</c:v>
                </c:pt>
                <c:pt idx="2872">
                  <c:v>0.28729999999998468</c:v>
                </c:pt>
                <c:pt idx="2873">
                  <c:v>0.28739999999998467</c:v>
                </c:pt>
                <c:pt idx="2874">
                  <c:v>0.28749999999998466</c:v>
                </c:pt>
                <c:pt idx="2875">
                  <c:v>0.28759999999998465</c:v>
                </c:pt>
                <c:pt idx="2876">
                  <c:v>0.28769999999998463</c:v>
                </c:pt>
                <c:pt idx="2877">
                  <c:v>0.28779999999998462</c:v>
                </c:pt>
                <c:pt idx="2878">
                  <c:v>0.28789999999998461</c:v>
                </c:pt>
                <c:pt idx="2879">
                  <c:v>0.2879999999999846</c:v>
                </c:pt>
                <c:pt idx="2880">
                  <c:v>0.28809999999998459</c:v>
                </c:pt>
                <c:pt idx="2881">
                  <c:v>0.28819999999998458</c:v>
                </c:pt>
                <c:pt idx="2882">
                  <c:v>0.28829999999998457</c:v>
                </c:pt>
                <c:pt idx="2883">
                  <c:v>0.28839999999998456</c:v>
                </c:pt>
                <c:pt idx="2884">
                  <c:v>0.28849999999998455</c:v>
                </c:pt>
                <c:pt idx="2885">
                  <c:v>0.28859999999998454</c:v>
                </c:pt>
                <c:pt idx="2886">
                  <c:v>0.28869999999998452</c:v>
                </c:pt>
                <c:pt idx="2887">
                  <c:v>0.28879999999998451</c:v>
                </c:pt>
                <c:pt idx="2888">
                  <c:v>0.2888999999999845</c:v>
                </c:pt>
                <c:pt idx="2889">
                  <c:v>0.28899999999998449</c:v>
                </c:pt>
                <c:pt idx="2890">
                  <c:v>0.28909999999998448</c:v>
                </c:pt>
                <c:pt idx="2891">
                  <c:v>0.28919999999998447</c:v>
                </c:pt>
                <c:pt idx="2892">
                  <c:v>0.28929999999998446</c:v>
                </c:pt>
                <c:pt idx="2893">
                  <c:v>0.28939999999998445</c:v>
                </c:pt>
                <c:pt idx="2894">
                  <c:v>0.28949999999998444</c:v>
                </c:pt>
                <c:pt idx="2895">
                  <c:v>0.28959999999998443</c:v>
                </c:pt>
                <c:pt idx="2896">
                  <c:v>0.28969999999998441</c:v>
                </c:pt>
                <c:pt idx="2897">
                  <c:v>0.2897999999999844</c:v>
                </c:pt>
                <c:pt idx="2898">
                  <c:v>0.28989999999998439</c:v>
                </c:pt>
                <c:pt idx="2899">
                  <c:v>0.28999999999998438</c:v>
                </c:pt>
                <c:pt idx="2900">
                  <c:v>0.29009999999998437</c:v>
                </c:pt>
                <c:pt idx="2901">
                  <c:v>0.29019999999998436</c:v>
                </c:pt>
                <c:pt idx="2902">
                  <c:v>0.29029999999998435</c:v>
                </c:pt>
                <c:pt idx="2903">
                  <c:v>0.29039999999998434</c:v>
                </c:pt>
                <c:pt idx="2904">
                  <c:v>0.29049999999998433</c:v>
                </c:pt>
                <c:pt idx="2905">
                  <c:v>0.29059999999998432</c:v>
                </c:pt>
                <c:pt idx="2906">
                  <c:v>0.2906999999999843</c:v>
                </c:pt>
                <c:pt idx="2907">
                  <c:v>0.29079999999998429</c:v>
                </c:pt>
                <c:pt idx="2908">
                  <c:v>0.29089999999998428</c:v>
                </c:pt>
                <c:pt idx="2909">
                  <c:v>0.29099999999998427</c:v>
                </c:pt>
                <c:pt idx="2910">
                  <c:v>0.29109999999998426</c:v>
                </c:pt>
                <c:pt idx="2911">
                  <c:v>0.29119999999998425</c:v>
                </c:pt>
                <c:pt idx="2912">
                  <c:v>0.29129999999998424</c:v>
                </c:pt>
                <c:pt idx="2913">
                  <c:v>0.29139999999998423</c:v>
                </c:pt>
                <c:pt idx="2914">
                  <c:v>0.29149999999998422</c:v>
                </c:pt>
                <c:pt idx="2915">
                  <c:v>0.29159999999998421</c:v>
                </c:pt>
                <c:pt idx="2916">
                  <c:v>0.29169999999998419</c:v>
                </c:pt>
                <c:pt idx="2917">
                  <c:v>0.29179999999998418</c:v>
                </c:pt>
                <c:pt idx="2918">
                  <c:v>0.29189999999998417</c:v>
                </c:pt>
                <c:pt idx="2919">
                  <c:v>0.29199999999998416</c:v>
                </c:pt>
                <c:pt idx="2920">
                  <c:v>0.29209999999998415</c:v>
                </c:pt>
                <c:pt idx="2921">
                  <c:v>0.29219999999998414</c:v>
                </c:pt>
                <c:pt idx="2922">
                  <c:v>0.29229999999998413</c:v>
                </c:pt>
                <c:pt idx="2923">
                  <c:v>0.29239999999998412</c:v>
                </c:pt>
                <c:pt idx="2924">
                  <c:v>0.29249999999998411</c:v>
                </c:pt>
                <c:pt idx="2925">
                  <c:v>0.2925999999999841</c:v>
                </c:pt>
                <c:pt idx="2926">
                  <c:v>0.29269999999998408</c:v>
                </c:pt>
                <c:pt idx="2927">
                  <c:v>0.29279999999998407</c:v>
                </c:pt>
                <c:pt idx="2928">
                  <c:v>0.29289999999998406</c:v>
                </c:pt>
                <c:pt idx="2929">
                  <c:v>0.29299999999998405</c:v>
                </c:pt>
                <c:pt idx="2930">
                  <c:v>0.29309999999998404</c:v>
                </c:pt>
                <c:pt idx="2931">
                  <c:v>0.29319999999998403</c:v>
                </c:pt>
                <c:pt idx="2932">
                  <c:v>0.29329999999998402</c:v>
                </c:pt>
                <c:pt idx="2933">
                  <c:v>0.29339999999998401</c:v>
                </c:pt>
                <c:pt idx="2934">
                  <c:v>0.293499999999984</c:v>
                </c:pt>
                <c:pt idx="2935">
                  <c:v>0.29359999999998398</c:v>
                </c:pt>
                <c:pt idx="2936">
                  <c:v>0.29369999999998397</c:v>
                </c:pt>
                <c:pt idx="2937">
                  <c:v>0.29379999999998396</c:v>
                </c:pt>
                <c:pt idx="2938">
                  <c:v>0.29389999999998395</c:v>
                </c:pt>
                <c:pt idx="2939">
                  <c:v>0.29399999999998394</c:v>
                </c:pt>
                <c:pt idx="2940">
                  <c:v>0.29409999999998393</c:v>
                </c:pt>
                <c:pt idx="2941">
                  <c:v>0.29419999999998392</c:v>
                </c:pt>
                <c:pt idx="2942">
                  <c:v>0.29429999999998391</c:v>
                </c:pt>
                <c:pt idx="2943">
                  <c:v>0.2943999999999839</c:v>
                </c:pt>
                <c:pt idx="2944">
                  <c:v>0.29449999999998389</c:v>
                </c:pt>
                <c:pt idx="2945">
                  <c:v>0.29459999999998387</c:v>
                </c:pt>
                <c:pt idx="2946">
                  <c:v>0.29469999999998386</c:v>
                </c:pt>
                <c:pt idx="2947">
                  <c:v>0.29479999999998385</c:v>
                </c:pt>
                <c:pt idx="2948">
                  <c:v>0.29489999999998384</c:v>
                </c:pt>
                <c:pt idx="2949">
                  <c:v>0.29499999999998383</c:v>
                </c:pt>
                <c:pt idx="2950">
                  <c:v>0.29509999999998382</c:v>
                </c:pt>
                <c:pt idx="2951">
                  <c:v>0.29519999999998381</c:v>
                </c:pt>
                <c:pt idx="2952">
                  <c:v>0.2952999999999838</c:v>
                </c:pt>
                <c:pt idx="2953">
                  <c:v>0.29539999999998379</c:v>
                </c:pt>
                <c:pt idx="2954">
                  <c:v>0.29549999999998378</c:v>
                </c:pt>
                <c:pt idx="2955">
                  <c:v>0.29559999999998376</c:v>
                </c:pt>
                <c:pt idx="2956">
                  <c:v>0.29569999999998375</c:v>
                </c:pt>
                <c:pt idx="2957">
                  <c:v>0.29579999999998374</c:v>
                </c:pt>
                <c:pt idx="2958">
                  <c:v>0.29589999999998373</c:v>
                </c:pt>
                <c:pt idx="2959">
                  <c:v>0.29599999999998372</c:v>
                </c:pt>
                <c:pt idx="2960">
                  <c:v>0.29609999999998371</c:v>
                </c:pt>
                <c:pt idx="2961">
                  <c:v>0.2961999999999837</c:v>
                </c:pt>
                <c:pt idx="2962">
                  <c:v>0.29629999999998369</c:v>
                </c:pt>
                <c:pt idx="2963">
                  <c:v>0.29639999999998368</c:v>
                </c:pt>
                <c:pt idx="2964">
                  <c:v>0.29649999999998367</c:v>
                </c:pt>
                <c:pt idx="2965">
                  <c:v>0.29659999999998365</c:v>
                </c:pt>
                <c:pt idx="2966">
                  <c:v>0.29669999999998364</c:v>
                </c:pt>
                <c:pt idx="2967">
                  <c:v>0.29679999999998363</c:v>
                </c:pt>
                <c:pt idx="2968">
                  <c:v>0.29689999999998362</c:v>
                </c:pt>
                <c:pt idx="2969">
                  <c:v>0.29699999999998361</c:v>
                </c:pt>
                <c:pt idx="2970">
                  <c:v>0.2970999999999836</c:v>
                </c:pt>
                <c:pt idx="2971">
                  <c:v>0.29719999999998359</c:v>
                </c:pt>
                <c:pt idx="2972">
                  <c:v>0.29729999999998358</c:v>
                </c:pt>
                <c:pt idx="2973">
                  <c:v>0.29739999999998357</c:v>
                </c:pt>
                <c:pt idx="2974">
                  <c:v>0.29749999999998356</c:v>
                </c:pt>
                <c:pt idx="2975">
                  <c:v>0.29759999999998354</c:v>
                </c:pt>
                <c:pt idx="2976">
                  <c:v>0.29769999999998353</c:v>
                </c:pt>
                <c:pt idx="2977">
                  <c:v>0.29779999999998352</c:v>
                </c:pt>
                <c:pt idx="2978">
                  <c:v>0.29789999999998351</c:v>
                </c:pt>
                <c:pt idx="2979">
                  <c:v>0.2979999999999835</c:v>
                </c:pt>
                <c:pt idx="2980">
                  <c:v>0.29809999999998349</c:v>
                </c:pt>
                <c:pt idx="2981">
                  <c:v>0.29819999999998348</c:v>
                </c:pt>
                <c:pt idx="2982">
                  <c:v>0.29829999999998347</c:v>
                </c:pt>
                <c:pt idx="2983">
                  <c:v>0.29839999999998346</c:v>
                </c:pt>
                <c:pt idx="2984">
                  <c:v>0.29849999999998345</c:v>
                </c:pt>
                <c:pt idx="2985">
                  <c:v>0.29859999999998343</c:v>
                </c:pt>
                <c:pt idx="2986">
                  <c:v>0.29869999999998342</c:v>
                </c:pt>
                <c:pt idx="2987">
                  <c:v>0.29879999999998341</c:v>
                </c:pt>
                <c:pt idx="2988">
                  <c:v>0.2988999999999834</c:v>
                </c:pt>
                <c:pt idx="2989">
                  <c:v>0.29899999999998339</c:v>
                </c:pt>
                <c:pt idx="2990">
                  <c:v>0.29909999999998338</c:v>
                </c:pt>
                <c:pt idx="2991">
                  <c:v>0.29919999999998337</c:v>
                </c:pt>
                <c:pt idx="2992">
                  <c:v>0.29929999999998336</c:v>
                </c:pt>
                <c:pt idx="2993">
                  <c:v>0.29939999999998335</c:v>
                </c:pt>
                <c:pt idx="2994">
                  <c:v>0.29949999999998334</c:v>
                </c:pt>
                <c:pt idx="2995">
                  <c:v>0.29959999999998332</c:v>
                </c:pt>
                <c:pt idx="2996">
                  <c:v>0.29969999999998331</c:v>
                </c:pt>
                <c:pt idx="2997">
                  <c:v>0.2997999999999833</c:v>
                </c:pt>
                <c:pt idx="2998">
                  <c:v>0.29989999999998329</c:v>
                </c:pt>
                <c:pt idx="2999">
                  <c:v>0.29999999999998328</c:v>
                </c:pt>
                <c:pt idx="3000">
                  <c:v>0.30009999999998327</c:v>
                </c:pt>
                <c:pt idx="3001">
                  <c:v>0.30019999999998326</c:v>
                </c:pt>
                <c:pt idx="3002">
                  <c:v>0.30029999999998325</c:v>
                </c:pt>
                <c:pt idx="3003">
                  <c:v>0.30039999999998324</c:v>
                </c:pt>
                <c:pt idx="3004">
                  <c:v>0.30049999999998322</c:v>
                </c:pt>
                <c:pt idx="3005">
                  <c:v>0.30059999999998321</c:v>
                </c:pt>
                <c:pt idx="3006">
                  <c:v>0.3006999999999832</c:v>
                </c:pt>
                <c:pt idx="3007">
                  <c:v>0.30079999999998319</c:v>
                </c:pt>
                <c:pt idx="3008">
                  <c:v>0.30089999999998318</c:v>
                </c:pt>
                <c:pt idx="3009">
                  <c:v>0.30099999999998317</c:v>
                </c:pt>
                <c:pt idx="3010">
                  <c:v>0.30109999999998316</c:v>
                </c:pt>
                <c:pt idx="3011">
                  <c:v>0.30119999999998315</c:v>
                </c:pt>
                <c:pt idx="3012">
                  <c:v>0.30129999999998314</c:v>
                </c:pt>
                <c:pt idx="3013">
                  <c:v>0.30139999999998313</c:v>
                </c:pt>
                <c:pt idx="3014">
                  <c:v>0.30149999999998311</c:v>
                </c:pt>
                <c:pt idx="3015">
                  <c:v>0.3015999999999831</c:v>
                </c:pt>
                <c:pt idx="3016">
                  <c:v>0.30169999999998309</c:v>
                </c:pt>
                <c:pt idx="3017">
                  <c:v>0.30179999999998308</c:v>
                </c:pt>
                <c:pt idx="3018">
                  <c:v>0.30189999999998307</c:v>
                </c:pt>
                <c:pt idx="3019">
                  <c:v>0.30199999999998306</c:v>
                </c:pt>
                <c:pt idx="3020">
                  <c:v>0.30209999999998305</c:v>
                </c:pt>
                <c:pt idx="3021">
                  <c:v>0.30219999999998304</c:v>
                </c:pt>
                <c:pt idx="3022">
                  <c:v>0.30229999999998303</c:v>
                </c:pt>
                <c:pt idx="3023">
                  <c:v>0.30239999999998302</c:v>
                </c:pt>
                <c:pt idx="3024">
                  <c:v>0.302499999999983</c:v>
                </c:pt>
                <c:pt idx="3025">
                  <c:v>0.30259999999998299</c:v>
                </c:pt>
                <c:pt idx="3026">
                  <c:v>0.30269999999998298</c:v>
                </c:pt>
                <c:pt idx="3027">
                  <c:v>0.30279999999998297</c:v>
                </c:pt>
                <c:pt idx="3028">
                  <c:v>0.30289999999998296</c:v>
                </c:pt>
                <c:pt idx="3029">
                  <c:v>0.30299999999998295</c:v>
                </c:pt>
                <c:pt idx="3030">
                  <c:v>0.30309999999998294</c:v>
                </c:pt>
                <c:pt idx="3031">
                  <c:v>0.30319999999998293</c:v>
                </c:pt>
                <c:pt idx="3032">
                  <c:v>0.30329999999998292</c:v>
                </c:pt>
                <c:pt idx="3033">
                  <c:v>0.30339999999998291</c:v>
                </c:pt>
                <c:pt idx="3034">
                  <c:v>0.30349999999998289</c:v>
                </c:pt>
                <c:pt idx="3035">
                  <c:v>0.30359999999998288</c:v>
                </c:pt>
                <c:pt idx="3036">
                  <c:v>0.30369999999998287</c:v>
                </c:pt>
                <c:pt idx="3037">
                  <c:v>0.30379999999998286</c:v>
                </c:pt>
                <c:pt idx="3038">
                  <c:v>0.30389999999998285</c:v>
                </c:pt>
                <c:pt idx="3039">
                  <c:v>0.30399999999998284</c:v>
                </c:pt>
                <c:pt idx="3040">
                  <c:v>0.30409999999998283</c:v>
                </c:pt>
                <c:pt idx="3041">
                  <c:v>0.30419999999998282</c:v>
                </c:pt>
                <c:pt idx="3042">
                  <c:v>0.30429999999998281</c:v>
                </c:pt>
                <c:pt idx="3043">
                  <c:v>0.3043999999999828</c:v>
                </c:pt>
                <c:pt idx="3044">
                  <c:v>0.30449999999998278</c:v>
                </c:pt>
                <c:pt idx="3045">
                  <c:v>0.30459999999998277</c:v>
                </c:pt>
                <c:pt idx="3046">
                  <c:v>0.30469999999998276</c:v>
                </c:pt>
                <c:pt idx="3047">
                  <c:v>0.30479999999998275</c:v>
                </c:pt>
                <c:pt idx="3048">
                  <c:v>0.30489999999998274</c:v>
                </c:pt>
                <c:pt idx="3049">
                  <c:v>0.30499999999998273</c:v>
                </c:pt>
                <c:pt idx="3050">
                  <c:v>0.30509999999998272</c:v>
                </c:pt>
                <c:pt idx="3051">
                  <c:v>0.30519999999998271</c:v>
                </c:pt>
                <c:pt idx="3052">
                  <c:v>0.3052999999999827</c:v>
                </c:pt>
                <c:pt idx="3053">
                  <c:v>0.30539999999998269</c:v>
                </c:pt>
                <c:pt idx="3054">
                  <c:v>0.30549999999998267</c:v>
                </c:pt>
                <c:pt idx="3055">
                  <c:v>0.30559999999998266</c:v>
                </c:pt>
                <c:pt idx="3056">
                  <c:v>0.30569999999998265</c:v>
                </c:pt>
                <c:pt idx="3057">
                  <c:v>0.30579999999998264</c:v>
                </c:pt>
                <c:pt idx="3058">
                  <c:v>0.30589999999998263</c:v>
                </c:pt>
                <c:pt idx="3059">
                  <c:v>0.30599999999998262</c:v>
                </c:pt>
                <c:pt idx="3060">
                  <c:v>0.30609999999998261</c:v>
                </c:pt>
                <c:pt idx="3061">
                  <c:v>0.3061999999999826</c:v>
                </c:pt>
                <c:pt idx="3062">
                  <c:v>0.30629999999998259</c:v>
                </c:pt>
                <c:pt idx="3063">
                  <c:v>0.30639999999998258</c:v>
                </c:pt>
                <c:pt idx="3064">
                  <c:v>0.30649999999998256</c:v>
                </c:pt>
                <c:pt idx="3065">
                  <c:v>0.30659999999998255</c:v>
                </c:pt>
                <c:pt idx="3066">
                  <c:v>0.30669999999998254</c:v>
                </c:pt>
                <c:pt idx="3067">
                  <c:v>0.30679999999998253</c:v>
                </c:pt>
                <c:pt idx="3068">
                  <c:v>0.30689999999998252</c:v>
                </c:pt>
                <c:pt idx="3069">
                  <c:v>0.30699999999998251</c:v>
                </c:pt>
                <c:pt idx="3070">
                  <c:v>0.3070999999999825</c:v>
                </c:pt>
                <c:pt idx="3071">
                  <c:v>0.30719999999998249</c:v>
                </c:pt>
                <c:pt idx="3072">
                  <c:v>0.30729999999998248</c:v>
                </c:pt>
                <c:pt idx="3073">
                  <c:v>0.30739999999998247</c:v>
                </c:pt>
                <c:pt idx="3074">
                  <c:v>0.30749999999998245</c:v>
                </c:pt>
                <c:pt idx="3075">
                  <c:v>0.30759999999998244</c:v>
                </c:pt>
                <c:pt idx="3076">
                  <c:v>0.30769999999998243</c:v>
                </c:pt>
                <c:pt idx="3077">
                  <c:v>0.30779999999998242</c:v>
                </c:pt>
                <c:pt idx="3078">
                  <c:v>0.30789999999998241</c:v>
                </c:pt>
                <c:pt idx="3079">
                  <c:v>0.3079999999999824</c:v>
                </c:pt>
                <c:pt idx="3080">
                  <c:v>0.30809999999998239</c:v>
                </c:pt>
                <c:pt idx="3081">
                  <c:v>0.30819999999998238</c:v>
                </c:pt>
                <c:pt idx="3082">
                  <c:v>0.30829999999998237</c:v>
                </c:pt>
                <c:pt idx="3083">
                  <c:v>0.30839999999998235</c:v>
                </c:pt>
                <c:pt idx="3084">
                  <c:v>0.30849999999998234</c:v>
                </c:pt>
                <c:pt idx="3085">
                  <c:v>0.30859999999998233</c:v>
                </c:pt>
                <c:pt idx="3086">
                  <c:v>0.30869999999998232</c:v>
                </c:pt>
                <c:pt idx="3087">
                  <c:v>0.30879999999998231</c:v>
                </c:pt>
                <c:pt idx="3088">
                  <c:v>0.3088999999999823</c:v>
                </c:pt>
                <c:pt idx="3089">
                  <c:v>0.30899999999998229</c:v>
                </c:pt>
                <c:pt idx="3090">
                  <c:v>0.30909999999998228</c:v>
                </c:pt>
                <c:pt idx="3091">
                  <c:v>0.30919999999998227</c:v>
                </c:pt>
                <c:pt idx="3092">
                  <c:v>0.30929999999998226</c:v>
                </c:pt>
                <c:pt idx="3093">
                  <c:v>0.30939999999998224</c:v>
                </c:pt>
                <c:pt idx="3094">
                  <c:v>0.30949999999998223</c:v>
                </c:pt>
                <c:pt idx="3095">
                  <c:v>0.30959999999998222</c:v>
                </c:pt>
                <c:pt idx="3096">
                  <c:v>0.30969999999998221</c:v>
                </c:pt>
                <c:pt idx="3097">
                  <c:v>0.3097999999999822</c:v>
                </c:pt>
                <c:pt idx="3098">
                  <c:v>0.30989999999998219</c:v>
                </c:pt>
                <c:pt idx="3099">
                  <c:v>0.30999999999998218</c:v>
                </c:pt>
                <c:pt idx="3100">
                  <c:v>0.31009999999998217</c:v>
                </c:pt>
                <c:pt idx="3101">
                  <c:v>0.31019999999998216</c:v>
                </c:pt>
                <c:pt idx="3102">
                  <c:v>0.31029999999998215</c:v>
                </c:pt>
                <c:pt idx="3103">
                  <c:v>0.31039999999998213</c:v>
                </c:pt>
                <c:pt idx="3104">
                  <c:v>0.31049999999998212</c:v>
                </c:pt>
                <c:pt idx="3105">
                  <c:v>0.31059999999998211</c:v>
                </c:pt>
                <c:pt idx="3106">
                  <c:v>0.3106999999999821</c:v>
                </c:pt>
                <c:pt idx="3107">
                  <c:v>0.31079999999998209</c:v>
                </c:pt>
                <c:pt idx="3108">
                  <c:v>0.31089999999998208</c:v>
                </c:pt>
                <c:pt idx="3109">
                  <c:v>0.31099999999998207</c:v>
                </c:pt>
                <c:pt idx="3110">
                  <c:v>0.31109999999998206</c:v>
                </c:pt>
                <c:pt idx="3111">
                  <c:v>0.31119999999998205</c:v>
                </c:pt>
                <c:pt idx="3112">
                  <c:v>0.31129999999998204</c:v>
                </c:pt>
                <c:pt idx="3113">
                  <c:v>0.31139999999998202</c:v>
                </c:pt>
                <c:pt idx="3114">
                  <c:v>0.31149999999998201</c:v>
                </c:pt>
                <c:pt idx="3115">
                  <c:v>0.311599999999982</c:v>
                </c:pt>
                <c:pt idx="3116">
                  <c:v>0.31169999999998199</c:v>
                </c:pt>
                <c:pt idx="3117">
                  <c:v>0.31179999999998198</c:v>
                </c:pt>
                <c:pt idx="3118">
                  <c:v>0.31189999999998197</c:v>
                </c:pt>
                <c:pt idx="3119">
                  <c:v>0.31199999999998196</c:v>
                </c:pt>
                <c:pt idx="3120">
                  <c:v>0.31209999999998195</c:v>
                </c:pt>
                <c:pt idx="3121">
                  <c:v>0.31219999999998194</c:v>
                </c:pt>
                <c:pt idx="3122">
                  <c:v>0.31229999999998193</c:v>
                </c:pt>
                <c:pt idx="3123">
                  <c:v>0.31239999999998191</c:v>
                </c:pt>
                <c:pt idx="3124">
                  <c:v>0.3124999999999819</c:v>
                </c:pt>
                <c:pt idx="3125">
                  <c:v>0.31259999999998189</c:v>
                </c:pt>
                <c:pt idx="3126">
                  <c:v>0.31269999999998188</c:v>
                </c:pt>
                <c:pt idx="3127">
                  <c:v>0.31279999999998187</c:v>
                </c:pt>
                <c:pt idx="3128">
                  <c:v>0.31289999999998186</c:v>
                </c:pt>
                <c:pt idx="3129">
                  <c:v>0.31299999999998185</c:v>
                </c:pt>
                <c:pt idx="3130">
                  <c:v>0.31309999999998184</c:v>
                </c:pt>
                <c:pt idx="3131">
                  <c:v>0.31319999999998183</c:v>
                </c:pt>
                <c:pt idx="3132">
                  <c:v>0.31329999999998182</c:v>
                </c:pt>
                <c:pt idx="3133">
                  <c:v>0.3133999999999818</c:v>
                </c:pt>
                <c:pt idx="3134">
                  <c:v>0.31349999999998179</c:v>
                </c:pt>
                <c:pt idx="3135">
                  <c:v>0.31359999999998178</c:v>
                </c:pt>
                <c:pt idx="3136">
                  <c:v>0.31369999999998177</c:v>
                </c:pt>
                <c:pt idx="3137">
                  <c:v>0.31379999999998176</c:v>
                </c:pt>
                <c:pt idx="3138">
                  <c:v>0.31389999999998175</c:v>
                </c:pt>
                <c:pt idx="3139">
                  <c:v>0.31399999999998174</c:v>
                </c:pt>
                <c:pt idx="3140">
                  <c:v>0.31409999999998173</c:v>
                </c:pt>
                <c:pt idx="3141">
                  <c:v>0.31419999999998172</c:v>
                </c:pt>
                <c:pt idx="3142">
                  <c:v>0.31429999999998171</c:v>
                </c:pt>
                <c:pt idx="3143">
                  <c:v>0.31439999999998169</c:v>
                </c:pt>
                <c:pt idx="3144">
                  <c:v>0.31449999999998168</c:v>
                </c:pt>
                <c:pt idx="3145">
                  <c:v>0.31459999999998167</c:v>
                </c:pt>
                <c:pt idx="3146">
                  <c:v>0.31469999999998166</c:v>
                </c:pt>
                <c:pt idx="3147">
                  <c:v>0.31479999999998165</c:v>
                </c:pt>
                <c:pt idx="3148">
                  <c:v>0.31489999999998164</c:v>
                </c:pt>
                <c:pt idx="3149">
                  <c:v>0.31499999999998163</c:v>
                </c:pt>
                <c:pt idx="3150">
                  <c:v>0.31509999999998162</c:v>
                </c:pt>
                <c:pt idx="3151">
                  <c:v>0.31519999999998161</c:v>
                </c:pt>
                <c:pt idx="3152">
                  <c:v>0.31529999999998159</c:v>
                </c:pt>
                <c:pt idx="3153">
                  <c:v>0.31539999999998158</c:v>
                </c:pt>
                <c:pt idx="3154">
                  <c:v>0.31549999999998157</c:v>
                </c:pt>
                <c:pt idx="3155">
                  <c:v>0.31559999999998156</c:v>
                </c:pt>
                <c:pt idx="3156">
                  <c:v>0.31569999999998155</c:v>
                </c:pt>
                <c:pt idx="3157">
                  <c:v>0.31579999999998154</c:v>
                </c:pt>
                <c:pt idx="3158">
                  <c:v>0.31589999999998153</c:v>
                </c:pt>
                <c:pt idx="3159">
                  <c:v>0.31599999999998152</c:v>
                </c:pt>
                <c:pt idx="3160">
                  <c:v>0.31609999999998151</c:v>
                </c:pt>
                <c:pt idx="3161">
                  <c:v>0.3161999999999815</c:v>
                </c:pt>
                <c:pt idx="3162">
                  <c:v>0.31629999999998148</c:v>
                </c:pt>
                <c:pt idx="3163">
                  <c:v>0.31639999999998147</c:v>
                </c:pt>
                <c:pt idx="3164">
                  <c:v>0.31649999999998146</c:v>
                </c:pt>
                <c:pt idx="3165">
                  <c:v>0.31659999999998145</c:v>
                </c:pt>
                <c:pt idx="3166">
                  <c:v>0.31669999999998144</c:v>
                </c:pt>
                <c:pt idx="3167">
                  <c:v>0.31679999999998143</c:v>
                </c:pt>
                <c:pt idx="3168">
                  <c:v>0.31689999999998142</c:v>
                </c:pt>
                <c:pt idx="3169">
                  <c:v>0.31699999999998141</c:v>
                </c:pt>
                <c:pt idx="3170">
                  <c:v>0.3170999999999814</c:v>
                </c:pt>
                <c:pt idx="3171">
                  <c:v>0.31719999999998139</c:v>
                </c:pt>
                <c:pt idx="3172">
                  <c:v>0.31729999999998137</c:v>
                </c:pt>
                <c:pt idx="3173">
                  <c:v>0.31739999999998136</c:v>
                </c:pt>
                <c:pt idx="3174">
                  <c:v>0.31749999999998135</c:v>
                </c:pt>
                <c:pt idx="3175">
                  <c:v>0.31759999999998134</c:v>
                </c:pt>
                <c:pt idx="3176">
                  <c:v>0.31769999999998133</c:v>
                </c:pt>
                <c:pt idx="3177">
                  <c:v>0.31779999999998132</c:v>
                </c:pt>
                <c:pt idx="3178">
                  <c:v>0.31789999999998131</c:v>
                </c:pt>
                <c:pt idx="3179">
                  <c:v>0.3179999999999813</c:v>
                </c:pt>
                <c:pt idx="3180">
                  <c:v>0.31809999999998129</c:v>
                </c:pt>
                <c:pt idx="3181">
                  <c:v>0.31819999999998128</c:v>
                </c:pt>
                <c:pt idx="3182">
                  <c:v>0.31829999999998126</c:v>
                </c:pt>
                <c:pt idx="3183">
                  <c:v>0.31839999999998125</c:v>
                </c:pt>
                <c:pt idx="3184">
                  <c:v>0.31849999999998124</c:v>
                </c:pt>
                <c:pt idx="3185">
                  <c:v>0.31859999999998123</c:v>
                </c:pt>
                <c:pt idx="3186">
                  <c:v>0.31869999999998122</c:v>
                </c:pt>
                <c:pt idx="3187">
                  <c:v>0.31879999999998121</c:v>
                </c:pt>
                <c:pt idx="3188">
                  <c:v>0.3188999999999812</c:v>
                </c:pt>
                <c:pt idx="3189">
                  <c:v>0.31899999999998119</c:v>
                </c:pt>
                <c:pt idx="3190">
                  <c:v>0.31909999999998118</c:v>
                </c:pt>
                <c:pt idx="3191">
                  <c:v>0.31919999999998117</c:v>
                </c:pt>
                <c:pt idx="3192">
                  <c:v>0.31929999999998115</c:v>
                </c:pt>
                <c:pt idx="3193">
                  <c:v>0.31939999999998114</c:v>
                </c:pt>
                <c:pt idx="3194">
                  <c:v>0.31949999999998113</c:v>
                </c:pt>
                <c:pt idx="3195">
                  <c:v>0.31959999999998112</c:v>
                </c:pt>
                <c:pt idx="3196">
                  <c:v>0.31969999999998111</c:v>
                </c:pt>
                <c:pt idx="3197">
                  <c:v>0.3197999999999811</c:v>
                </c:pt>
                <c:pt idx="3198">
                  <c:v>0.31989999999998109</c:v>
                </c:pt>
                <c:pt idx="3199">
                  <c:v>0.31999999999998108</c:v>
                </c:pt>
                <c:pt idx="3200">
                  <c:v>0.32009999999998107</c:v>
                </c:pt>
                <c:pt idx="3201">
                  <c:v>0.32019999999998106</c:v>
                </c:pt>
                <c:pt idx="3202">
                  <c:v>0.32029999999998104</c:v>
                </c:pt>
                <c:pt idx="3203">
                  <c:v>0.32039999999998103</c:v>
                </c:pt>
                <c:pt idx="3204">
                  <c:v>0.32049999999998102</c:v>
                </c:pt>
                <c:pt idx="3205">
                  <c:v>0.32059999999998101</c:v>
                </c:pt>
                <c:pt idx="3206">
                  <c:v>0.320699999999981</c:v>
                </c:pt>
                <c:pt idx="3207">
                  <c:v>0.32079999999998099</c:v>
                </c:pt>
                <c:pt idx="3208">
                  <c:v>0.32089999999998098</c:v>
                </c:pt>
                <c:pt idx="3209">
                  <c:v>0.32099999999998097</c:v>
                </c:pt>
                <c:pt idx="3210">
                  <c:v>0.32109999999998096</c:v>
                </c:pt>
                <c:pt idx="3211">
                  <c:v>0.32119999999998095</c:v>
                </c:pt>
                <c:pt idx="3212">
                  <c:v>0.32129999999998093</c:v>
                </c:pt>
                <c:pt idx="3213">
                  <c:v>0.32139999999998092</c:v>
                </c:pt>
                <c:pt idx="3214">
                  <c:v>0.32149999999998091</c:v>
                </c:pt>
                <c:pt idx="3215">
                  <c:v>0.3215999999999809</c:v>
                </c:pt>
                <c:pt idx="3216">
                  <c:v>0.32169999999998089</c:v>
                </c:pt>
                <c:pt idx="3217">
                  <c:v>0.32179999999998088</c:v>
                </c:pt>
                <c:pt idx="3218">
                  <c:v>0.32189999999998087</c:v>
                </c:pt>
                <c:pt idx="3219">
                  <c:v>0.32199999999998086</c:v>
                </c:pt>
                <c:pt idx="3220">
                  <c:v>0.32209999999998085</c:v>
                </c:pt>
                <c:pt idx="3221">
                  <c:v>0.32219999999998084</c:v>
                </c:pt>
                <c:pt idx="3222">
                  <c:v>0.32229999999998082</c:v>
                </c:pt>
                <c:pt idx="3223">
                  <c:v>0.32239999999998081</c:v>
                </c:pt>
                <c:pt idx="3224">
                  <c:v>0.3224999999999808</c:v>
                </c:pt>
                <c:pt idx="3225">
                  <c:v>0.32259999999998079</c:v>
                </c:pt>
                <c:pt idx="3226">
                  <c:v>0.32269999999998078</c:v>
                </c:pt>
                <c:pt idx="3227">
                  <c:v>0.32279999999998077</c:v>
                </c:pt>
                <c:pt idx="3228">
                  <c:v>0.32289999999998076</c:v>
                </c:pt>
                <c:pt idx="3229">
                  <c:v>0.32299999999998075</c:v>
                </c:pt>
                <c:pt idx="3230">
                  <c:v>0.32309999999998074</c:v>
                </c:pt>
                <c:pt idx="3231">
                  <c:v>0.32319999999998072</c:v>
                </c:pt>
                <c:pt idx="3232">
                  <c:v>0.32329999999998071</c:v>
                </c:pt>
                <c:pt idx="3233">
                  <c:v>0.3233999999999807</c:v>
                </c:pt>
                <c:pt idx="3234">
                  <c:v>0.32349999999998069</c:v>
                </c:pt>
                <c:pt idx="3235">
                  <c:v>0.32359999999998068</c:v>
                </c:pt>
                <c:pt idx="3236">
                  <c:v>0.32369999999998067</c:v>
                </c:pt>
                <c:pt idx="3237">
                  <c:v>0.32379999999998066</c:v>
                </c:pt>
                <c:pt idx="3238">
                  <c:v>0.32389999999998065</c:v>
                </c:pt>
                <c:pt idx="3239">
                  <c:v>0.32399999999998064</c:v>
                </c:pt>
                <c:pt idx="3240">
                  <c:v>0.32409999999998063</c:v>
                </c:pt>
                <c:pt idx="3241">
                  <c:v>0.32419999999998061</c:v>
                </c:pt>
                <c:pt idx="3242">
                  <c:v>0.3242999999999806</c:v>
                </c:pt>
                <c:pt idx="3243">
                  <c:v>0.32439999999998059</c:v>
                </c:pt>
                <c:pt idx="3244">
                  <c:v>0.32449999999998058</c:v>
                </c:pt>
                <c:pt idx="3245">
                  <c:v>0.32459999999998057</c:v>
                </c:pt>
                <c:pt idx="3246">
                  <c:v>0.32469999999998056</c:v>
                </c:pt>
                <c:pt idx="3247">
                  <c:v>0.32479999999998055</c:v>
                </c:pt>
                <c:pt idx="3248">
                  <c:v>0.32489999999998054</c:v>
                </c:pt>
                <c:pt idx="3249">
                  <c:v>0.32499999999998053</c:v>
                </c:pt>
                <c:pt idx="3250">
                  <c:v>0.32509999999998052</c:v>
                </c:pt>
                <c:pt idx="3251">
                  <c:v>0.3251999999999805</c:v>
                </c:pt>
                <c:pt idx="3252">
                  <c:v>0.32529999999998049</c:v>
                </c:pt>
                <c:pt idx="3253">
                  <c:v>0.32539999999998048</c:v>
                </c:pt>
                <c:pt idx="3254">
                  <c:v>0.32549999999998047</c:v>
                </c:pt>
                <c:pt idx="3255">
                  <c:v>0.32559999999998046</c:v>
                </c:pt>
                <c:pt idx="3256">
                  <c:v>0.32569999999998045</c:v>
                </c:pt>
                <c:pt idx="3257">
                  <c:v>0.32579999999998044</c:v>
                </c:pt>
                <c:pt idx="3258">
                  <c:v>0.32589999999998043</c:v>
                </c:pt>
                <c:pt idx="3259">
                  <c:v>0.32599999999998042</c:v>
                </c:pt>
                <c:pt idx="3260">
                  <c:v>0.32609999999998041</c:v>
                </c:pt>
                <c:pt idx="3261">
                  <c:v>0.32619999999998039</c:v>
                </c:pt>
                <c:pt idx="3262">
                  <c:v>0.32629999999998038</c:v>
                </c:pt>
                <c:pt idx="3263">
                  <c:v>0.32639999999998037</c:v>
                </c:pt>
                <c:pt idx="3264">
                  <c:v>0.32649999999998036</c:v>
                </c:pt>
                <c:pt idx="3265">
                  <c:v>0.32659999999998035</c:v>
                </c:pt>
                <c:pt idx="3266">
                  <c:v>0.32669999999998034</c:v>
                </c:pt>
                <c:pt idx="3267">
                  <c:v>0.32679999999998033</c:v>
                </c:pt>
                <c:pt idx="3268">
                  <c:v>0.32689999999998032</c:v>
                </c:pt>
                <c:pt idx="3269">
                  <c:v>0.32699999999998031</c:v>
                </c:pt>
                <c:pt idx="3270">
                  <c:v>0.3270999999999803</c:v>
                </c:pt>
                <c:pt idx="3271">
                  <c:v>0.32719999999998028</c:v>
                </c:pt>
                <c:pt idx="3272">
                  <c:v>0.32729999999998027</c:v>
                </c:pt>
                <c:pt idx="3273">
                  <c:v>0.32739999999998026</c:v>
                </c:pt>
                <c:pt idx="3274">
                  <c:v>0.32749999999998025</c:v>
                </c:pt>
                <c:pt idx="3275">
                  <c:v>0.32759999999998024</c:v>
                </c:pt>
                <c:pt idx="3276">
                  <c:v>0.32769999999998023</c:v>
                </c:pt>
                <c:pt idx="3277">
                  <c:v>0.32779999999998022</c:v>
                </c:pt>
                <c:pt idx="3278">
                  <c:v>0.32789999999998021</c:v>
                </c:pt>
                <c:pt idx="3279">
                  <c:v>0.3279999999999802</c:v>
                </c:pt>
                <c:pt idx="3280">
                  <c:v>0.32809999999998019</c:v>
                </c:pt>
                <c:pt idx="3281">
                  <c:v>0.32819999999998017</c:v>
                </c:pt>
                <c:pt idx="3282">
                  <c:v>0.32829999999998016</c:v>
                </c:pt>
                <c:pt idx="3283">
                  <c:v>0.32839999999998015</c:v>
                </c:pt>
                <c:pt idx="3284">
                  <c:v>0.32849999999998014</c:v>
                </c:pt>
                <c:pt idx="3285">
                  <c:v>0.32859999999998013</c:v>
                </c:pt>
                <c:pt idx="3286">
                  <c:v>0.32869999999998012</c:v>
                </c:pt>
                <c:pt idx="3287">
                  <c:v>0.32879999999998011</c:v>
                </c:pt>
                <c:pt idx="3288">
                  <c:v>0.3288999999999801</c:v>
                </c:pt>
                <c:pt idx="3289">
                  <c:v>0.32899999999998009</c:v>
                </c:pt>
                <c:pt idx="3290">
                  <c:v>0.32909999999998008</c:v>
                </c:pt>
                <c:pt idx="3291">
                  <c:v>0.32919999999998006</c:v>
                </c:pt>
                <c:pt idx="3292">
                  <c:v>0.32929999999998005</c:v>
                </c:pt>
                <c:pt idx="3293">
                  <c:v>0.32939999999998004</c:v>
                </c:pt>
                <c:pt idx="3294">
                  <c:v>0.32949999999998003</c:v>
                </c:pt>
                <c:pt idx="3295">
                  <c:v>0.32959999999998002</c:v>
                </c:pt>
                <c:pt idx="3296">
                  <c:v>0.32969999999998001</c:v>
                </c:pt>
                <c:pt idx="3297">
                  <c:v>0.32979999999998</c:v>
                </c:pt>
                <c:pt idx="3298">
                  <c:v>0.32989999999997999</c:v>
                </c:pt>
                <c:pt idx="3299">
                  <c:v>0.32999999999997998</c:v>
                </c:pt>
                <c:pt idx="3300">
                  <c:v>0.33009999999997997</c:v>
                </c:pt>
                <c:pt idx="3301">
                  <c:v>0.33019999999997995</c:v>
                </c:pt>
                <c:pt idx="3302">
                  <c:v>0.33029999999997994</c:v>
                </c:pt>
                <c:pt idx="3303">
                  <c:v>0.33039999999997993</c:v>
                </c:pt>
                <c:pt idx="3304">
                  <c:v>0.33049999999997992</c:v>
                </c:pt>
                <c:pt idx="3305">
                  <c:v>0.33059999999997991</c:v>
                </c:pt>
                <c:pt idx="3306">
                  <c:v>0.3306999999999799</c:v>
                </c:pt>
                <c:pt idx="3307">
                  <c:v>0.33079999999997989</c:v>
                </c:pt>
                <c:pt idx="3308">
                  <c:v>0.33089999999997988</c:v>
                </c:pt>
                <c:pt idx="3309">
                  <c:v>0.33099999999997987</c:v>
                </c:pt>
                <c:pt idx="3310">
                  <c:v>0.33109999999997985</c:v>
                </c:pt>
                <c:pt idx="3311">
                  <c:v>0.33119999999997984</c:v>
                </c:pt>
                <c:pt idx="3312">
                  <c:v>0.33129999999997983</c:v>
                </c:pt>
                <c:pt idx="3313">
                  <c:v>0.33139999999997982</c:v>
                </c:pt>
                <c:pt idx="3314">
                  <c:v>0.33149999999997981</c:v>
                </c:pt>
                <c:pt idx="3315">
                  <c:v>0.3315999999999798</c:v>
                </c:pt>
                <c:pt idx="3316">
                  <c:v>0.33169999999997979</c:v>
                </c:pt>
                <c:pt idx="3317">
                  <c:v>0.33179999999997978</c:v>
                </c:pt>
                <c:pt idx="3318">
                  <c:v>0.33189999999997977</c:v>
                </c:pt>
                <c:pt idx="3319">
                  <c:v>0.33199999999997976</c:v>
                </c:pt>
                <c:pt idx="3320">
                  <c:v>0.33209999999997974</c:v>
                </c:pt>
                <c:pt idx="3321">
                  <c:v>0.33219999999997973</c:v>
                </c:pt>
                <c:pt idx="3322">
                  <c:v>0.33229999999997972</c:v>
                </c:pt>
                <c:pt idx="3323">
                  <c:v>0.33239999999997971</c:v>
                </c:pt>
                <c:pt idx="3324">
                  <c:v>0.3324999999999797</c:v>
                </c:pt>
                <c:pt idx="3325">
                  <c:v>0.33259999999997969</c:v>
                </c:pt>
                <c:pt idx="3326">
                  <c:v>0.33269999999997968</c:v>
                </c:pt>
                <c:pt idx="3327">
                  <c:v>0.33279999999997967</c:v>
                </c:pt>
                <c:pt idx="3328">
                  <c:v>0.33289999999997966</c:v>
                </c:pt>
                <c:pt idx="3329">
                  <c:v>0.33299999999997965</c:v>
                </c:pt>
                <c:pt idx="3330">
                  <c:v>0.33309999999997963</c:v>
                </c:pt>
                <c:pt idx="3331">
                  <c:v>0.33319999999997962</c:v>
                </c:pt>
                <c:pt idx="3332">
                  <c:v>0.33329999999997961</c:v>
                </c:pt>
                <c:pt idx="3333">
                  <c:v>0.3333999999999796</c:v>
                </c:pt>
                <c:pt idx="3334">
                  <c:v>0.33349999999997959</c:v>
                </c:pt>
                <c:pt idx="3335">
                  <c:v>0.33359999999997958</c:v>
                </c:pt>
                <c:pt idx="3336">
                  <c:v>0.33369999999997957</c:v>
                </c:pt>
                <c:pt idx="3337">
                  <c:v>0.33379999999997956</c:v>
                </c:pt>
                <c:pt idx="3338">
                  <c:v>0.33389999999997955</c:v>
                </c:pt>
                <c:pt idx="3339">
                  <c:v>0.33399999999997954</c:v>
                </c:pt>
                <c:pt idx="3340">
                  <c:v>0.33409999999997952</c:v>
                </c:pt>
                <c:pt idx="3341">
                  <c:v>0.33419999999997951</c:v>
                </c:pt>
                <c:pt idx="3342">
                  <c:v>0.3342999999999795</c:v>
                </c:pt>
                <c:pt idx="3343">
                  <c:v>0.33439999999997949</c:v>
                </c:pt>
                <c:pt idx="3344">
                  <c:v>0.33449999999997948</c:v>
                </c:pt>
                <c:pt idx="3345">
                  <c:v>0.33459999999997947</c:v>
                </c:pt>
                <c:pt idx="3346">
                  <c:v>0.33469999999997946</c:v>
                </c:pt>
                <c:pt idx="3347">
                  <c:v>0.33479999999997945</c:v>
                </c:pt>
                <c:pt idx="3348">
                  <c:v>0.33489999999997944</c:v>
                </c:pt>
                <c:pt idx="3349">
                  <c:v>0.33499999999997943</c:v>
                </c:pt>
                <c:pt idx="3350">
                  <c:v>0.33509999999997941</c:v>
                </c:pt>
                <c:pt idx="3351">
                  <c:v>0.3351999999999794</c:v>
                </c:pt>
                <c:pt idx="3352">
                  <c:v>0.33529999999997939</c:v>
                </c:pt>
                <c:pt idx="3353">
                  <c:v>0.33539999999997938</c:v>
                </c:pt>
                <c:pt idx="3354">
                  <c:v>0.33549999999997937</c:v>
                </c:pt>
                <c:pt idx="3355">
                  <c:v>0.33559999999997936</c:v>
                </c:pt>
                <c:pt idx="3356">
                  <c:v>0.33569999999997935</c:v>
                </c:pt>
                <c:pt idx="3357">
                  <c:v>0.33579999999997934</c:v>
                </c:pt>
                <c:pt idx="3358">
                  <c:v>0.33589999999997933</c:v>
                </c:pt>
                <c:pt idx="3359">
                  <c:v>0.33599999999997932</c:v>
                </c:pt>
                <c:pt idx="3360">
                  <c:v>0.3360999999999793</c:v>
                </c:pt>
                <c:pt idx="3361">
                  <c:v>0.33619999999997929</c:v>
                </c:pt>
                <c:pt idx="3362">
                  <c:v>0.33629999999997928</c:v>
                </c:pt>
                <c:pt idx="3363">
                  <c:v>0.33639999999997927</c:v>
                </c:pt>
                <c:pt idx="3364">
                  <c:v>0.33649999999997926</c:v>
                </c:pt>
                <c:pt idx="3365">
                  <c:v>0.33659999999997925</c:v>
                </c:pt>
                <c:pt idx="3366">
                  <c:v>0.33669999999997924</c:v>
                </c:pt>
                <c:pt idx="3367">
                  <c:v>0.33679999999997923</c:v>
                </c:pt>
                <c:pt idx="3368">
                  <c:v>0.33689999999997922</c:v>
                </c:pt>
                <c:pt idx="3369">
                  <c:v>0.33699999999997921</c:v>
                </c:pt>
                <c:pt idx="3370">
                  <c:v>0.33709999999997919</c:v>
                </c:pt>
                <c:pt idx="3371">
                  <c:v>0.33719999999997918</c:v>
                </c:pt>
                <c:pt idx="3372">
                  <c:v>0.33729999999997917</c:v>
                </c:pt>
                <c:pt idx="3373">
                  <c:v>0.33739999999997916</c:v>
                </c:pt>
                <c:pt idx="3374">
                  <c:v>0.33749999999997915</c:v>
                </c:pt>
                <c:pt idx="3375">
                  <c:v>0.33759999999997914</c:v>
                </c:pt>
                <c:pt idx="3376">
                  <c:v>0.33769999999997913</c:v>
                </c:pt>
                <c:pt idx="3377">
                  <c:v>0.33779999999997912</c:v>
                </c:pt>
                <c:pt idx="3378">
                  <c:v>0.33789999999997911</c:v>
                </c:pt>
                <c:pt idx="3379">
                  <c:v>0.33799999999997909</c:v>
                </c:pt>
                <c:pt idx="3380">
                  <c:v>0.33809999999997908</c:v>
                </c:pt>
                <c:pt idx="3381">
                  <c:v>0.33819999999997907</c:v>
                </c:pt>
                <c:pt idx="3382">
                  <c:v>0.33829999999997906</c:v>
                </c:pt>
                <c:pt idx="3383">
                  <c:v>0.33839999999997905</c:v>
                </c:pt>
                <c:pt idx="3384">
                  <c:v>0.33849999999997904</c:v>
                </c:pt>
                <c:pt idx="3385">
                  <c:v>0.33859999999997903</c:v>
                </c:pt>
                <c:pt idx="3386">
                  <c:v>0.33869999999997902</c:v>
                </c:pt>
                <c:pt idx="3387">
                  <c:v>0.33879999999997901</c:v>
                </c:pt>
                <c:pt idx="3388">
                  <c:v>0.338899999999979</c:v>
                </c:pt>
                <c:pt idx="3389">
                  <c:v>0.33899999999997898</c:v>
                </c:pt>
                <c:pt idx="3390">
                  <c:v>0.33909999999997897</c:v>
                </c:pt>
                <c:pt idx="3391">
                  <c:v>0.33919999999997896</c:v>
                </c:pt>
                <c:pt idx="3392">
                  <c:v>0.33929999999997895</c:v>
                </c:pt>
                <c:pt idx="3393">
                  <c:v>0.33939999999997894</c:v>
                </c:pt>
                <c:pt idx="3394">
                  <c:v>0.33949999999997893</c:v>
                </c:pt>
                <c:pt idx="3395">
                  <c:v>0.33959999999997892</c:v>
                </c:pt>
                <c:pt idx="3396">
                  <c:v>0.33969999999997891</c:v>
                </c:pt>
                <c:pt idx="3397">
                  <c:v>0.3397999999999789</c:v>
                </c:pt>
                <c:pt idx="3398">
                  <c:v>0.33989999999997889</c:v>
                </c:pt>
                <c:pt idx="3399">
                  <c:v>0.33999999999997887</c:v>
                </c:pt>
                <c:pt idx="3400">
                  <c:v>0.34009999999997886</c:v>
                </c:pt>
                <c:pt idx="3401">
                  <c:v>0.34019999999997885</c:v>
                </c:pt>
                <c:pt idx="3402">
                  <c:v>0.34029999999997884</c:v>
                </c:pt>
                <c:pt idx="3403">
                  <c:v>0.34039999999997883</c:v>
                </c:pt>
                <c:pt idx="3404">
                  <c:v>0.34049999999997882</c:v>
                </c:pt>
                <c:pt idx="3405">
                  <c:v>0.34059999999997881</c:v>
                </c:pt>
                <c:pt idx="3406">
                  <c:v>0.3406999999999788</c:v>
                </c:pt>
                <c:pt idx="3407">
                  <c:v>0.34079999999997879</c:v>
                </c:pt>
                <c:pt idx="3408">
                  <c:v>0.34089999999997878</c:v>
                </c:pt>
                <c:pt idx="3409">
                  <c:v>0.34099999999997876</c:v>
                </c:pt>
                <c:pt idx="3410">
                  <c:v>0.34109999999997875</c:v>
                </c:pt>
                <c:pt idx="3411">
                  <c:v>0.34119999999997874</c:v>
                </c:pt>
                <c:pt idx="3412">
                  <c:v>0.34129999999997873</c:v>
                </c:pt>
                <c:pt idx="3413">
                  <c:v>0.34139999999997872</c:v>
                </c:pt>
                <c:pt idx="3414">
                  <c:v>0.34149999999997871</c:v>
                </c:pt>
                <c:pt idx="3415">
                  <c:v>0.3415999999999787</c:v>
                </c:pt>
                <c:pt idx="3416">
                  <c:v>0.34169999999997869</c:v>
                </c:pt>
                <c:pt idx="3417">
                  <c:v>0.34179999999997868</c:v>
                </c:pt>
                <c:pt idx="3418">
                  <c:v>0.34189999999997867</c:v>
                </c:pt>
                <c:pt idx="3419">
                  <c:v>0.34199999999997865</c:v>
                </c:pt>
                <c:pt idx="3420">
                  <c:v>0.34209999999997864</c:v>
                </c:pt>
                <c:pt idx="3421">
                  <c:v>0.34219999999997863</c:v>
                </c:pt>
                <c:pt idx="3422">
                  <c:v>0.34229999999997862</c:v>
                </c:pt>
                <c:pt idx="3423">
                  <c:v>0.34239999999997861</c:v>
                </c:pt>
                <c:pt idx="3424">
                  <c:v>0.3424999999999786</c:v>
                </c:pt>
                <c:pt idx="3425">
                  <c:v>0.34259999999997859</c:v>
                </c:pt>
                <c:pt idx="3426">
                  <c:v>0.34269999999997858</c:v>
                </c:pt>
                <c:pt idx="3427">
                  <c:v>0.34279999999997857</c:v>
                </c:pt>
                <c:pt idx="3428">
                  <c:v>0.34289999999997856</c:v>
                </c:pt>
                <c:pt idx="3429">
                  <c:v>0.34299999999997854</c:v>
                </c:pt>
                <c:pt idx="3430">
                  <c:v>0.34309999999997853</c:v>
                </c:pt>
                <c:pt idx="3431">
                  <c:v>0.34319999999997852</c:v>
                </c:pt>
                <c:pt idx="3432">
                  <c:v>0.34329999999997851</c:v>
                </c:pt>
                <c:pt idx="3433">
                  <c:v>0.3433999999999785</c:v>
                </c:pt>
                <c:pt idx="3434">
                  <c:v>0.34349999999997849</c:v>
                </c:pt>
                <c:pt idx="3435">
                  <c:v>0.34359999999997848</c:v>
                </c:pt>
                <c:pt idx="3436">
                  <c:v>0.34369999999997847</c:v>
                </c:pt>
                <c:pt idx="3437">
                  <c:v>0.34379999999997846</c:v>
                </c:pt>
                <c:pt idx="3438">
                  <c:v>0.34389999999997845</c:v>
                </c:pt>
                <c:pt idx="3439">
                  <c:v>0.34399999999997843</c:v>
                </c:pt>
                <c:pt idx="3440">
                  <c:v>0.34409999999997842</c:v>
                </c:pt>
                <c:pt idx="3441">
                  <c:v>0.34419999999997841</c:v>
                </c:pt>
                <c:pt idx="3442">
                  <c:v>0.3442999999999784</c:v>
                </c:pt>
                <c:pt idx="3443">
                  <c:v>0.34439999999997839</c:v>
                </c:pt>
                <c:pt idx="3444">
                  <c:v>0.34449999999997838</c:v>
                </c:pt>
                <c:pt idx="3445">
                  <c:v>0.34459999999997837</c:v>
                </c:pt>
                <c:pt idx="3446">
                  <c:v>0.34469999999997836</c:v>
                </c:pt>
                <c:pt idx="3447">
                  <c:v>0.34479999999997835</c:v>
                </c:pt>
                <c:pt idx="3448">
                  <c:v>0.34489999999997834</c:v>
                </c:pt>
                <c:pt idx="3449">
                  <c:v>0.34499999999997832</c:v>
                </c:pt>
                <c:pt idx="3450">
                  <c:v>0.34509999999997831</c:v>
                </c:pt>
                <c:pt idx="3451">
                  <c:v>0.3451999999999783</c:v>
                </c:pt>
                <c:pt idx="3452">
                  <c:v>0.34529999999997829</c:v>
                </c:pt>
                <c:pt idx="3453">
                  <c:v>0.34539999999997828</c:v>
                </c:pt>
                <c:pt idx="3454">
                  <c:v>0.34549999999997827</c:v>
                </c:pt>
                <c:pt idx="3455">
                  <c:v>0.34559999999997826</c:v>
                </c:pt>
                <c:pt idx="3456">
                  <c:v>0.34569999999997825</c:v>
                </c:pt>
                <c:pt idx="3457">
                  <c:v>0.34579999999997824</c:v>
                </c:pt>
                <c:pt idx="3458">
                  <c:v>0.34589999999997822</c:v>
                </c:pt>
                <c:pt idx="3459">
                  <c:v>0.34599999999997821</c:v>
                </c:pt>
                <c:pt idx="3460">
                  <c:v>0.3460999999999782</c:v>
                </c:pt>
                <c:pt idx="3461">
                  <c:v>0.34619999999997819</c:v>
                </c:pt>
                <c:pt idx="3462">
                  <c:v>0.34629999999997818</c:v>
                </c:pt>
                <c:pt idx="3463">
                  <c:v>0.34639999999997817</c:v>
                </c:pt>
                <c:pt idx="3464">
                  <c:v>0.34649999999997816</c:v>
                </c:pt>
                <c:pt idx="3465">
                  <c:v>0.34659999999997815</c:v>
                </c:pt>
                <c:pt idx="3466">
                  <c:v>0.34669999999997814</c:v>
                </c:pt>
                <c:pt idx="3467">
                  <c:v>0.34679999999997813</c:v>
                </c:pt>
                <c:pt idx="3468">
                  <c:v>0.34689999999997811</c:v>
                </c:pt>
                <c:pt idx="3469">
                  <c:v>0.3469999999999781</c:v>
                </c:pt>
                <c:pt idx="3470">
                  <c:v>0.34709999999997809</c:v>
                </c:pt>
                <c:pt idx="3471">
                  <c:v>0.34719999999997808</c:v>
                </c:pt>
                <c:pt idx="3472">
                  <c:v>0.34729999999997807</c:v>
                </c:pt>
                <c:pt idx="3473">
                  <c:v>0.34739999999997806</c:v>
                </c:pt>
                <c:pt idx="3474">
                  <c:v>0.34749999999997805</c:v>
                </c:pt>
                <c:pt idx="3475">
                  <c:v>0.34759999999997804</c:v>
                </c:pt>
                <c:pt idx="3476">
                  <c:v>0.34769999999997803</c:v>
                </c:pt>
                <c:pt idx="3477">
                  <c:v>0.34779999999997802</c:v>
                </c:pt>
                <c:pt idx="3478">
                  <c:v>0.347899999999978</c:v>
                </c:pt>
                <c:pt idx="3479">
                  <c:v>0.34799999999997799</c:v>
                </c:pt>
                <c:pt idx="3480">
                  <c:v>0.34809999999997798</c:v>
                </c:pt>
                <c:pt idx="3481">
                  <c:v>0.34819999999997797</c:v>
                </c:pt>
                <c:pt idx="3482">
                  <c:v>0.34829999999997796</c:v>
                </c:pt>
                <c:pt idx="3483">
                  <c:v>0.34839999999997795</c:v>
                </c:pt>
                <c:pt idx="3484">
                  <c:v>0.34849999999997794</c:v>
                </c:pt>
                <c:pt idx="3485">
                  <c:v>0.34859999999997793</c:v>
                </c:pt>
                <c:pt idx="3486">
                  <c:v>0.34869999999997792</c:v>
                </c:pt>
                <c:pt idx="3487">
                  <c:v>0.34879999999997791</c:v>
                </c:pt>
                <c:pt idx="3488">
                  <c:v>0.34889999999997789</c:v>
                </c:pt>
                <c:pt idx="3489">
                  <c:v>0.34899999999997788</c:v>
                </c:pt>
                <c:pt idx="3490">
                  <c:v>0.34909999999997787</c:v>
                </c:pt>
                <c:pt idx="3491">
                  <c:v>0.34919999999997786</c:v>
                </c:pt>
                <c:pt idx="3492">
                  <c:v>0.34929999999997785</c:v>
                </c:pt>
                <c:pt idx="3493">
                  <c:v>0.34939999999997784</c:v>
                </c:pt>
                <c:pt idx="3494">
                  <c:v>0.34949999999997783</c:v>
                </c:pt>
                <c:pt idx="3495">
                  <c:v>0.34959999999997782</c:v>
                </c:pt>
                <c:pt idx="3496">
                  <c:v>0.34969999999997781</c:v>
                </c:pt>
                <c:pt idx="3497">
                  <c:v>0.3497999999999778</c:v>
                </c:pt>
                <c:pt idx="3498">
                  <c:v>0.34989999999997778</c:v>
                </c:pt>
                <c:pt idx="3499">
                  <c:v>0.34999999999997777</c:v>
                </c:pt>
                <c:pt idx="3500">
                  <c:v>0.35009999999997776</c:v>
                </c:pt>
                <c:pt idx="3501">
                  <c:v>0.35019999999997775</c:v>
                </c:pt>
                <c:pt idx="3502">
                  <c:v>0.35029999999997774</c:v>
                </c:pt>
                <c:pt idx="3503">
                  <c:v>0.35039999999997773</c:v>
                </c:pt>
                <c:pt idx="3504">
                  <c:v>0.35049999999997772</c:v>
                </c:pt>
                <c:pt idx="3505">
                  <c:v>0.35059999999997771</c:v>
                </c:pt>
                <c:pt idx="3506">
                  <c:v>0.3506999999999777</c:v>
                </c:pt>
                <c:pt idx="3507">
                  <c:v>0.35079999999997769</c:v>
                </c:pt>
                <c:pt idx="3508">
                  <c:v>0.35089999999997767</c:v>
                </c:pt>
                <c:pt idx="3509">
                  <c:v>0.35099999999997766</c:v>
                </c:pt>
                <c:pt idx="3510">
                  <c:v>0.35109999999997765</c:v>
                </c:pt>
                <c:pt idx="3511">
                  <c:v>0.35119999999997764</c:v>
                </c:pt>
                <c:pt idx="3512">
                  <c:v>0.35129999999997763</c:v>
                </c:pt>
                <c:pt idx="3513">
                  <c:v>0.35139999999997762</c:v>
                </c:pt>
                <c:pt idx="3514">
                  <c:v>0.35149999999997761</c:v>
                </c:pt>
                <c:pt idx="3515">
                  <c:v>0.3515999999999776</c:v>
                </c:pt>
                <c:pt idx="3516">
                  <c:v>0.35169999999997759</c:v>
                </c:pt>
                <c:pt idx="3517">
                  <c:v>0.35179999999997758</c:v>
                </c:pt>
                <c:pt idx="3518">
                  <c:v>0.35189999999997756</c:v>
                </c:pt>
                <c:pt idx="3519">
                  <c:v>0.35199999999997755</c:v>
                </c:pt>
                <c:pt idx="3520">
                  <c:v>0.35209999999997754</c:v>
                </c:pt>
                <c:pt idx="3521">
                  <c:v>0.35219999999997753</c:v>
                </c:pt>
                <c:pt idx="3522">
                  <c:v>0.35229999999997752</c:v>
                </c:pt>
                <c:pt idx="3523">
                  <c:v>0.35239999999997751</c:v>
                </c:pt>
                <c:pt idx="3524">
                  <c:v>0.3524999999999775</c:v>
                </c:pt>
                <c:pt idx="3525">
                  <c:v>0.35259999999997749</c:v>
                </c:pt>
                <c:pt idx="3526">
                  <c:v>0.35269999999997748</c:v>
                </c:pt>
                <c:pt idx="3527">
                  <c:v>0.35279999999997746</c:v>
                </c:pt>
                <c:pt idx="3528">
                  <c:v>0.35289999999997745</c:v>
                </c:pt>
                <c:pt idx="3529">
                  <c:v>0.35299999999997744</c:v>
                </c:pt>
                <c:pt idx="3530">
                  <c:v>0.35309999999997743</c:v>
                </c:pt>
                <c:pt idx="3531">
                  <c:v>0.35319999999997742</c:v>
                </c:pt>
                <c:pt idx="3532">
                  <c:v>0.35329999999997741</c:v>
                </c:pt>
                <c:pt idx="3533">
                  <c:v>0.3533999999999774</c:v>
                </c:pt>
                <c:pt idx="3534">
                  <c:v>0.35349999999997739</c:v>
                </c:pt>
                <c:pt idx="3535">
                  <c:v>0.35359999999997738</c:v>
                </c:pt>
                <c:pt idx="3536">
                  <c:v>0.35369999999997737</c:v>
                </c:pt>
                <c:pt idx="3537">
                  <c:v>0.35379999999997735</c:v>
                </c:pt>
                <c:pt idx="3538">
                  <c:v>0.35389999999997734</c:v>
                </c:pt>
                <c:pt idx="3539">
                  <c:v>0.35399999999997733</c:v>
                </c:pt>
                <c:pt idx="3540">
                  <c:v>0.35409999999997732</c:v>
                </c:pt>
                <c:pt idx="3541">
                  <c:v>0.35419999999997731</c:v>
                </c:pt>
                <c:pt idx="3542">
                  <c:v>0.3542999999999773</c:v>
                </c:pt>
                <c:pt idx="3543">
                  <c:v>0.35439999999997729</c:v>
                </c:pt>
                <c:pt idx="3544">
                  <c:v>0.35449999999997728</c:v>
                </c:pt>
                <c:pt idx="3545">
                  <c:v>0.35459999999997727</c:v>
                </c:pt>
                <c:pt idx="3546">
                  <c:v>0.35469999999997726</c:v>
                </c:pt>
                <c:pt idx="3547">
                  <c:v>0.35479999999997724</c:v>
                </c:pt>
                <c:pt idx="3548">
                  <c:v>0.35489999999997723</c:v>
                </c:pt>
                <c:pt idx="3549">
                  <c:v>0.35499999999997722</c:v>
                </c:pt>
                <c:pt idx="3550">
                  <c:v>0.35509999999997721</c:v>
                </c:pt>
                <c:pt idx="3551">
                  <c:v>0.3551999999999772</c:v>
                </c:pt>
                <c:pt idx="3552">
                  <c:v>0.35529999999997719</c:v>
                </c:pt>
                <c:pt idx="3553">
                  <c:v>0.35539999999997718</c:v>
                </c:pt>
                <c:pt idx="3554">
                  <c:v>0.35549999999997717</c:v>
                </c:pt>
                <c:pt idx="3555">
                  <c:v>0.35559999999997716</c:v>
                </c:pt>
                <c:pt idx="3556">
                  <c:v>0.35569999999997715</c:v>
                </c:pt>
                <c:pt idx="3557">
                  <c:v>0.35579999999997713</c:v>
                </c:pt>
                <c:pt idx="3558">
                  <c:v>0.35589999999997712</c:v>
                </c:pt>
                <c:pt idx="3559">
                  <c:v>0.35599999999997711</c:v>
                </c:pt>
                <c:pt idx="3560">
                  <c:v>0.3560999999999771</c:v>
                </c:pt>
                <c:pt idx="3561">
                  <c:v>0.35619999999997709</c:v>
                </c:pt>
                <c:pt idx="3562">
                  <c:v>0.35629999999997708</c:v>
                </c:pt>
                <c:pt idx="3563">
                  <c:v>0.35639999999997707</c:v>
                </c:pt>
                <c:pt idx="3564">
                  <c:v>0.35649999999997706</c:v>
                </c:pt>
                <c:pt idx="3565">
                  <c:v>0.35659999999997705</c:v>
                </c:pt>
                <c:pt idx="3566">
                  <c:v>0.35669999999997704</c:v>
                </c:pt>
                <c:pt idx="3567">
                  <c:v>0.35679999999997702</c:v>
                </c:pt>
                <c:pt idx="3568">
                  <c:v>0.35689999999997701</c:v>
                </c:pt>
                <c:pt idx="3569">
                  <c:v>0.356999999999977</c:v>
                </c:pt>
                <c:pt idx="3570">
                  <c:v>0.35709999999997699</c:v>
                </c:pt>
                <c:pt idx="3571">
                  <c:v>0.35719999999997698</c:v>
                </c:pt>
                <c:pt idx="3572">
                  <c:v>0.35729999999997697</c:v>
                </c:pt>
                <c:pt idx="3573">
                  <c:v>0.35739999999997696</c:v>
                </c:pt>
                <c:pt idx="3574">
                  <c:v>0.35749999999997695</c:v>
                </c:pt>
                <c:pt idx="3575">
                  <c:v>0.35759999999997694</c:v>
                </c:pt>
                <c:pt idx="3576">
                  <c:v>0.35769999999997693</c:v>
                </c:pt>
                <c:pt idx="3577">
                  <c:v>0.35779999999997691</c:v>
                </c:pt>
                <c:pt idx="3578">
                  <c:v>0.3578999999999769</c:v>
                </c:pt>
                <c:pt idx="3579">
                  <c:v>0.35799999999997689</c:v>
                </c:pt>
                <c:pt idx="3580">
                  <c:v>0.35809999999997688</c:v>
                </c:pt>
                <c:pt idx="3581">
                  <c:v>0.35819999999997687</c:v>
                </c:pt>
                <c:pt idx="3582">
                  <c:v>0.35829999999997686</c:v>
                </c:pt>
                <c:pt idx="3583">
                  <c:v>0.35839999999997685</c:v>
                </c:pt>
                <c:pt idx="3584">
                  <c:v>0.35849999999997684</c:v>
                </c:pt>
                <c:pt idx="3585">
                  <c:v>0.35859999999997683</c:v>
                </c:pt>
                <c:pt idx="3586">
                  <c:v>0.35869999999997682</c:v>
                </c:pt>
                <c:pt idx="3587">
                  <c:v>0.3587999999999768</c:v>
                </c:pt>
                <c:pt idx="3588">
                  <c:v>0.35889999999997679</c:v>
                </c:pt>
                <c:pt idx="3589">
                  <c:v>0.35899999999997678</c:v>
                </c:pt>
                <c:pt idx="3590">
                  <c:v>0.35909999999997677</c:v>
                </c:pt>
                <c:pt idx="3591">
                  <c:v>0.35919999999997676</c:v>
                </c:pt>
                <c:pt idx="3592">
                  <c:v>0.35929999999997675</c:v>
                </c:pt>
                <c:pt idx="3593">
                  <c:v>0.35939999999997674</c:v>
                </c:pt>
                <c:pt idx="3594">
                  <c:v>0.35949999999997673</c:v>
                </c:pt>
                <c:pt idx="3595">
                  <c:v>0.35959999999997672</c:v>
                </c:pt>
                <c:pt idx="3596">
                  <c:v>0.35969999999997671</c:v>
                </c:pt>
                <c:pt idx="3597">
                  <c:v>0.35979999999997669</c:v>
                </c:pt>
                <c:pt idx="3598">
                  <c:v>0.35989999999997668</c:v>
                </c:pt>
                <c:pt idx="3599">
                  <c:v>0.35999999999997667</c:v>
                </c:pt>
                <c:pt idx="3600">
                  <c:v>0.36009999999997666</c:v>
                </c:pt>
                <c:pt idx="3601">
                  <c:v>0.36019999999997665</c:v>
                </c:pt>
                <c:pt idx="3602">
                  <c:v>0.36029999999997664</c:v>
                </c:pt>
                <c:pt idx="3603">
                  <c:v>0.36039999999997663</c:v>
                </c:pt>
                <c:pt idx="3604">
                  <c:v>0.36049999999997662</c:v>
                </c:pt>
                <c:pt idx="3605">
                  <c:v>0.36059999999997661</c:v>
                </c:pt>
                <c:pt idx="3606">
                  <c:v>0.36069999999997659</c:v>
                </c:pt>
                <c:pt idx="3607">
                  <c:v>0.36079999999997658</c:v>
                </c:pt>
                <c:pt idx="3608">
                  <c:v>0.36089999999997657</c:v>
                </c:pt>
                <c:pt idx="3609">
                  <c:v>0.36099999999997656</c:v>
                </c:pt>
                <c:pt idx="3610">
                  <c:v>0.36109999999997655</c:v>
                </c:pt>
                <c:pt idx="3611">
                  <c:v>0.36119999999997654</c:v>
                </c:pt>
                <c:pt idx="3612">
                  <c:v>0.36129999999997653</c:v>
                </c:pt>
                <c:pt idx="3613">
                  <c:v>0.36139999999997652</c:v>
                </c:pt>
                <c:pt idx="3614">
                  <c:v>0.36149999999997651</c:v>
                </c:pt>
                <c:pt idx="3615">
                  <c:v>0.3615999999999765</c:v>
                </c:pt>
                <c:pt idx="3616">
                  <c:v>0.36169999999997648</c:v>
                </c:pt>
                <c:pt idx="3617">
                  <c:v>0.36179999999997647</c:v>
                </c:pt>
                <c:pt idx="3618">
                  <c:v>0.36189999999997646</c:v>
                </c:pt>
                <c:pt idx="3619">
                  <c:v>0.36199999999997645</c:v>
                </c:pt>
                <c:pt idx="3620">
                  <c:v>0.36209999999997644</c:v>
                </c:pt>
                <c:pt idx="3621">
                  <c:v>0.36219999999997643</c:v>
                </c:pt>
                <c:pt idx="3622">
                  <c:v>0.36229999999997642</c:v>
                </c:pt>
                <c:pt idx="3623">
                  <c:v>0.36239999999997641</c:v>
                </c:pt>
                <c:pt idx="3624">
                  <c:v>0.3624999999999764</c:v>
                </c:pt>
                <c:pt idx="3625">
                  <c:v>0.36259999999997639</c:v>
                </c:pt>
                <c:pt idx="3626">
                  <c:v>0.36269999999997637</c:v>
                </c:pt>
                <c:pt idx="3627">
                  <c:v>0.36279999999997636</c:v>
                </c:pt>
                <c:pt idx="3628">
                  <c:v>0.36289999999997635</c:v>
                </c:pt>
                <c:pt idx="3629">
                  <c:v>0.36299999999997634</c:v>
                </c:pt>
                <c:pt idx="3630">
                  <c:v>0.36309999999997633</c:v>
                </c:pt>
                <c:pt idx="3631">
                  <c:v>0.36319999999997632</c:v>
                </c:pt>
                <c:pt idx="3632">
                  <c:v>0.36329999999997631</c:v>
                </c:pt>
                <c:pt idx="3633">
                  <c:v>0.3633999999999763</c:v>
                </c:pt>
                <c:pt idx="3634">
                  <c:v>0.36349999999997629</c:v>
                </c:pt>
                <c:pt idx="3635">
                  <c:v>0.36359999999997628</c:v>
                </c:pt>
                <c:pt idx="3636">
                  <c:v>0.36369999999997626</c:v>
                </c:pt>
                <c:pt idx="3637">
                  <c:v>0.36379999999997625</c:v>
                </c:pt>
                <c:pt idx="3638">
                  <c:v>0.36389999999997624</c:v>
                </c:pt>
                <c:pt idx="3639">
                  <c:v>0.36399999999997623</c:v>
                </c:pt>
                <c:pt idx="3640">
                  <c:v>0.36409999999997622</c:v>
                </c:pt>
                <c:pt idx="3641">
                  <c:v>0.36419999999997621</c:v>
                </c:pt>
                <c:pt idx="3642">
                  <c:v>0.3642999999999762</c:v>
                </c:pt>
                <c:pt idx="3643">
                  <c:v>0.36439999999997619</c:v>
                </c:pt>
                <c:pt idx="3644">
                  <c:v>0.36449999999997618</c:v>
                </c:pt>
                <c:pt idx="3645">
                  <c:v>0.36459999999997617</c:v>
                </c:pt>
                <c:pt idx="3646">
                  <c:v>0.36469999999997615</c:v>
                </c:pt>
                <c:pt idx="3647">
                  <c:v>0.36479999999997614</c:v>
                </c:pt>
                <c:pt idx="3648">
                  <c:v>0.36489999999997613</c:v>
                </c:pt>
                <c:pt idx="3649">
                  <c:v>0.36499999999997612</c:v>
                </c:pt>
                <c:pt idx="3650">
                  <c:v>0.36509999999997611</c:v>
                </c:pt>
                <c:pt idx="3651">
                  <c:v>0.3651999999999761</c:v>
                </c:pt>
                <c:pt idx="3652">
                  <c:v>0.36529999999997609</c:v>
                </c:pt>
                <c:pt idx="3653">
                  <c:v>0.36539999999997608</c:v>
                </c:pt>
                <c:pt idx="3654">
                  <c:v>0.36549999999997607</c:v>
                </c:pt>
                <c:pt idx="3655">
                  <c:v>0.36559999999997606</c:v>
                </c:pt>
                <c:pt idx="3656">
                  <c:v>0.36569999999997604</c:v>
                </c:pt>
                <c:pt idx="3657">
                  <c:v>0.36579999999997603</c:v>
                </c:pt>
                <c:pt idx="3658">
                  <c:v>0.36589999999997602</c:v>
                </c:pt>
                <c:pt idx="3659">
                  <c:v>0.36599999999997601</c:v>
                </c:pt>
                <c:pt idx="3660">
                  <c:v>0.366099999999976</c:v>
                </c:pt>
                <c:pt idx="3661">
                  <c:v>0.36619999999997599</c:v>
                </c:pt>
                <c:pt idx="3662">
                  <c:v>0.36629999999997598</c:v>
                </c:pt>
                <c:pt idx="3663">
                  <c:v>0.36639999999997597</c:v>
                </c:pt>
                <c:pt idx="3664">
                  <c:v>0.36649999999997596</c:v>
                </c:pt>
                <c:pt idx="3665">
                  <c:v>0.36659999999997595</c:v>
                </c:pt>
                <c:pt idx="3666">
                  <c:v>0.36669999999997593</c:v>
                </c:pt>
                <c:pt idx="3667">
                  <c:v>0.36679999999997592</c:v>
                </c:pt>
                <c:pt idx="3668">
                  <c:v>0.36689999999997591</c:v>
                </c:pt>
                <c:pt idx="3669">
                  <c:v>0.3669999999999759</c:v>
                </c:pt>
                <c:pt idx="3670">
                  <c:v>0.36709999999997589</c:v>
                </c:pt>
                <c:pt idx="3671">
                  <c:v>0.36719999999997588</c:v>
                </c:pt>
                <c:pt idx="3672">
                  <c:v>0.36729999999997587</c:v>
                </c:pt>
                <c:pt idx="3673">
                  <c:v>0.36739999999997586</c:v>
                </c:pt>
                <c:pt idx="3674">
                  <c:v>0.36749999999997585</c:v>
                </c:pt>
                <c:pt idx="3675">
                  <c:v>0.36759999999997583</c:v>
                </c:pt>
                <c:pt idx="3676">
                  <c:v>0.36769999999997582</c:v>
                </c:pt>
                <c:pt idx="3677">
                  <c:v>0.36779999999997581</c:v>
                </c:pt>
                <c:pt idx="3678">
                  <c:v>0.3678999999999758</c:v>
                </c:pt>
                <c:pt idx="3679">
                  <c:v>0.36799999999997579</c:v>
                </c:pt>
                <c:pt idx="3680">
                  <c:v>0.36809999999997578</c:v>
                </c:pt>
                <c:pt idx="3681">
                  <c:v>0.36819999999997577</c:v>
                </c:pt>
                <c:pt idx="3682">
                  <c:v>0.36829999999997576</c:v>
                </c:pt>
                <c:pt idx="3683">
                  <c:v>0.36839999999997575</c:v>
                </c:pt>
                <c:pt idx="3684">
                  <c:v>0.36849999999997574</c:v>
                </c:pt>
                <c:pt idx="3685">
                  <c:v>0.36859999999997572</c:v>
                </c:pt>
                <c:pt idx="3686">
                  <c:v>0.36869999999997571</c:v>
                </c:pt>
                <c:pt idx="3687">
                  <c:v>0.3687999999999757</c:v>
                </c:pt>
                <c:pt idx="3688">
                  <c:v>0.36889999999997569</c:v>
                </c:pt>
                <c:pt idx="3689">
                  <c:v>0.36899999999997568</c:v>
                </c:pt>
                <c:pt idx="3690">
                  <c:v>0.36909999999997567</c:v>
                </c:pt>
                <c:pt idx="3691">
                  <c:v>0.36919999999997566</c:v>
                </c:pt>
                <c:pt idx="3692">
                  <c:v>0.36929999999997565</c:v>
                </c:pt>
                <c:pt idx="3693">
                  <c:v>0.36939999999997564</c:v>
                </c:pt>
                <c:pt idx="3694">
                  <c:v>0.36949999999997563</c:v>
                </c:pt>
                <c:pt idx="3695">
                  <c:v>0.36959999999997561</c:v>
                </c:pt>
                <c:pt idx="3696">
                  <c:v>0.3696999999999756</c:v>
                </c:pt>
                <c:pt idx="3697">
                  <c:v>0.36979999999997559</c:v>
                </c:pt>
                <c:pt idx="3698">
                  <c:v>0.36989999999997558</c:v>
                </c:pt>
                <c:pt idx="3699">
                  <c:v>0.36999999999997557</c:v>
                </c:pt>
                <c:pt idx="3700">
                  <c:v>0.37009999999997556</c:v>
                </c:pt>
                <c:pt idx="3701">
                  <c:v>0.37019999999997555</c:v>
                </c:pt>
                <c:pt idx="3702">
                  <c:v>0.37029999999997554</c:v>
                </c:pt>
                <c:pt idx="3703">
                  <c:v>0.37039999999997553</c:v>
                </c:pt>
                <c:pt idx="3704">
                  <c:v>0.37049999999997552</c:v>
                </c:pt>
                <c:pt idx="3705">
                  <c:v>0.3705999999999755</c:v>
                </c:pt>
                <c:pt idx="3706">
                  <c:v>0.37069999999997549</c:v>
                </c:pt>
                <c:pt idx="3707">
                  <c:v>0.37079999999997548</c:v>
                </c:pt>
                <c:pt idx="3708">
                  <c:v>0.37089999999997547</c:v>
                </c:pt>
                <c:pt idx="3709">
                  <c:v>0.37099999999997546</c:v>
                </c:pt>
                <c:pt idx="3710">
                  <c:v>0.37109999999997545</c:v>
                </c:pt>
                <c:pt idx="3711">
                  <c:v>0.37119999999997544</c:v>
                </c:pt>
                <c:pt idx="3712">
                  <c:v>0.37129999999997543</c:v>
                </c:pt>
                <c:pt idx="3713">
                  <c:v>0.37139999999997542</c:v>
                </c:pt>
                <c:pt idx="3714">
                  <c:v>0.37149999999997541</c:v>
                </c:pt>
                <c:pt idx="3715">
                  <c:v>0.37159999999997539</c:v>
                </c:pt>
                <c:pt idx="3716">
                  <c:v>0.37169999999997538</c:v>
                </c:pt>
                <c:pt idx="3717">
                  <c:v>0.37179999999997537</c:v>
                </c:pt>
                <c:pt idx="3718">
                  <c:v>0.37189999999997536</c:v>
                </c:pt>
                <c:pt idx="3719">
                  <c:v>0.37199999999997535</c:v>
                </c:pt>
                <c:pt idx="3720">
                  <c:v>0.37209999999997534</c:v>
                </c:pt>
                <c:pt idx="3721">
                  <c:v>0.37219999999997533</c:v>
                </c:pt>
                <c:pt idx="3722">
                  <c:v>0.37229999999997532</c:v>
                </c:pt>
                <c:pt idx="3723">
                  <c:v>0.37239999999997531</c:v>
                </c:pt>
                <c:pt idx="3724">
                  <c:v>0.3724999999999753</c:v>
                </c:pt>
                <c:pt idx="3725">
                  <c:v>0.37259999999997528</c:v>
                </c:pt>
                <c:pt idx="3726">
                  <c:v>0.37269999999997527</c:v>
                </c:pt>
                <c:pt idx="3727">
                  <c:v>0.37279999999997526</c:v>
                </c:pt>
                <c:pt idx="3728">
                  <c:v>0.37289999999997525</c:v>
                </c:pt>
                <c:pt idx="3729">
                  <c:v>0.37299999999997524</c:v>
                </c:pt>
                <c:pt idx="3730">
                  <c:v>0.37309999999997523</c:v>
                </c:pt>
                <c:pt idx="3731">
                  <c:v>0.37319999999997522</c:v>
                </c:pt>
                <c:pt idx="3732">
                  <c:v>0.37329999999997521</c:v>
                </c:pt>
                <c:pt idx="3733">
                  <c:v>0.3733999999999752</c:v>
                </c:pt>
                <c:pt idx="3734">
                  <c:v>0.37349999999997519</c:v>
                </c:pt>
                <c:pt idx="3735">
                  <c:v>0.37359999999997517</c:v>
                </c:pt>
                <c:pt idx="3736">
                  <c:v>0.37369999999997516</c:v>
                </c:pt>
                <c:pt idx="3737">
                  <c:v>0.37379999999997515</c:v>
                </c:pt>
                <c:pt idx="3738">
                  <c:v>0.37389999999997514</c:v>
                </c:pt>
                <c:pt idx="3739">
                  <c:v>0.37399999999997513</c:v>
                </c:pt>
                <c:pt idx="3740">
                  <c:v>0.37409999999997512</c:v>
                </c:pt>
                <c:pt idx="3741">
                  <c:v>0.37419999999997511</c:v>
                </c:pt>
                <c:pt idx="3742">
                  <c:v>0.3742999999999751</c:v>
                </c:pt>
                <c:pt idx="3743">
                  <c:v>0.37439999999997509</c:v>
                </c:pt>
                <c:pt idx="3744">
                  <c:v>0.37449999999997508</c:v>
                </c:pt>
                <c:pt idx="3745">
                  <c:v>0.37459999999997506</c:v>
                </c:pt>
                <c:pt idx="3746">
                  <c:v>0.37469999999997505</c:v>
                </c:pt>
                <c:pt idx="3747">
                  <c:v>0.37479999999997504</c:v>
                </c:pt>
                <c:pt idx="3748">
                  <c:v>0.37489999999997503</c:v>
                </c:pt>
                <c:pt idx="3749">
                  <c:v>0.37499999999997502</c:v>
                </c:pt>
                <c:pt idx="3750">
                  <c:v>0.37509999999997501</c:v>
                </c:pt>
                <c:pt idx="3751">
                  <c:v>0.375199999999975</c:v>
                </c:pt>
                <c:pt idx="3752">
                  <c:v>0.37529999999997499</c:v>
                </c:pt>
                <c:pt idx="3753">
                  <c:v>0.37539999999997498</c:v>
                </c:pt>
                <c:pt idx="3754">
                  <c:v>0.37549999999997496</c:v>
                </c:pt>
                <c:pt idx="3755">
                  <c:v>0.37559999999997495</c:v>
                </c:pt>
                <c:pt idx="3756">
                  <c:v>0.37569999999997494</c:v>
                </c:pt>
                <c:pt idx="3757">
                  <c:v>0.37579999999997493</c:v>
                </c:pt>
                <c:pt idx="3758">
                  <c:v>0.37589999999997492</c:v>
                </c:pt>
                <c:pt idx="3759">
                  <c:v>0.37599999999997491</c:v>
                </c:pt>
                <c:pt idx="3760">
                  <c:v>0.3760999999999749</c:v>
                </c:pt>
                <c:pt idx="3761">
                  <c:v>0.37619999999997489</c:v>
                </c:pt>
                <c:pt idx="3762">
                  <c:v>0.37629999999997488</c:v>
                </c:pt>
                <c:pt idx="3763">
                  <c:v>0.37639999999997487</c:v>
                </c:pt>
                <c:pt idx="3764">
                  <c:v>0.37649999999997485</c:v>
                </c:pt>
                <c:pt idx="3765">
                  <c:v>0.37659999999997484</c:v>
                </c:pt>
                <c:pt idx="3766">
                  <c:v>0.37669999999997483</c:v>
                </c:pt>
                <c:pt idx="3767">
                  <c:v>0.37679999999997482</c:v>
                </c:pt>
                <c:pt idx="3768">
                  <c:v>0.37689999999997481</c:v>
                </c:pt>
                <c:pt idx="3769">
                  <c:v>0.3769999999999748</c:v>
                </c:pt>
                <c:pt idx="3770">
                  <c:v>0.37709999999997479</c:v>
                </c:pt>
                <c:pt idx="3771">
                  <c:v>0.37719999999997478</c:v>
                </c:pt>
                <c:pt idx="3772">
                  <c:v>0.37729999999997477</c:v>
                </c:pt>
                <c:pt idx="3773">
                  <c:v>0.37739999999997476</c:v>
                </c:pt>
                <c:pt idx="3774">
                  <c:v>0.37749999999997474</c:v>
                </c:pt>
                <c:pt idx="3775">
                  <c:v>0.37759999999997473</c:v>
                </c:pt>
                <c:pt idx="3776">
                  <c:v>0.37769999999997472</c:v>
                </c:pt>
                <c:pt idx="3777">
                  <c:v>0.37779999999997471</c:v>
                </c:pt>
                <c:pt idx="3778">
                  <c:v>0.3778999999999747</c:v>
                </c:pt>
                <c:pt idx="3779">
                  <c:v>0.37799999999997469</c:v>
                </c:pt>
                <c:pt idx="3780">
                  <c:v>0.37809999999997468</c:v>
                </c:pt>
                <c:pt idx="3781">
                  <c:v>0.37819999999997467</c:v>
                </c:pt>
                <c:pt idx="3782">
                  <c:v>0.37829999999997466</c:v>
                </c:pt>
                <c:pt idx="3783">
                  <c:v>0.37839999999997465</c:v>
                </c:pt>
                <c:pt idx="3784">
                  <c:v>0.37849999999997463</c:v>
                </c:pt>
                <c:pt idx="3785">
                  <c:v>0.37859999999997462</c:v>
                </c:pt>
                <c:pt idx="3786">
                  <c:v>0.37869999999997461</c:v>
                </c:pt>
                <c:pt idx="3787">
                  <c:v>0.3787999999999746</c:v>
                </c:pt>
                <c:pt idx="3788">
                  <c:v>0.37889999999997459</c:v>
                </c:pt>
                <c:pt idx="3789">
                  <c:v>0.37899999999997458</c:v>
                </c:pt>
                <c:pt idx="3790">
                  <c:v>0.37909999999997457</c:v>
                </c:pt>
                <c:pt idx="3791">
                  <c:v>0.37919999999997456</c:v>
                </c:pt>
                <c:pt idx="3792">
                  <c:v>0.37929999999997455</c:v>
                </c:pt>
                <c:pt idx="3793">
                  <c:v>0.37939999999997454</c:v>
                </c:pt>
                <c:pt idx="3794">
                  <c:v>0.37949999999997452</c:v>
                </c:pt>
                <c:pt idx="3795">
                  <c:v>0.37959999999997451</c:v>
                </c:pt>
                <c:pt idx="3796">
                  <c:v>0.3796999999999745</c:v>
                </c:pt>
                <c:pt idx="3797">
                  <c:v>0.37979999999997449</c:v>
                </c:pt>
                <c:pt idx="3798">
                  <c:v>0.37989999999997448</c:v>
                </c:pt>
                <c:pt idx="3799">
                  <c:v>0.37999999999997447</c:v>
                </c:pt>
                <c:pt idx="3800">
                  <c:v>0.38009999999997446</c:v>
                </c:pt>
                <c:pt idx="3801">
                  <c:v>0.38019999999997445</c:v>
                </c:pt>
                <c:pt idx="3802">
                  <c:v>0.38029999999997444</c:v>
                </c:pt>
                <c:pt idx="3803">
                  <c:v>0.38039999999997443</c:v>
                </c:pt>
                <c:pt idx="3804">
                  <c:v>0.38049999999997441</c:v>
                </c:pt>
                <c:pt idx="3805">
                  <c:v>0.3805999999999744</c:v>
                </c:pt>
                <c:pt idx="3806">
                  <c:v>0.38069999999997439</c:v>
                </c:pt>
                <c:pt idx="3807">
                  <c:v>0.38079999999997438</c:v>
                </c:pt>
                <c:pt idx="3808">
                  <c:v>0.38089999999997437</c:v>
                </c:pt>
                <c:pt idx="3809">
                  <c:v>0.38099999999997436</c:v>
                </c:pt>
                <c:pt idx="3810">
                  <c:v>0.38109999999997435</c:v>
                </c:pt>
                <c:pt idx="3811">
                  <c:v>0.38119999999997434</c:v>
                </c:pt>
                <c:pt idx="3812">
                  <c:v>0.38129999999997433</c:v>
                </c:pt>
                <c:pt idx="3813">
                  <c:v>0.38139999999997432</c:v>
                </c:pt>
                <c:pt idx="3814">
                  <c:v>0.3814999999999743</c:v>
                </c:pt>
                <c:pt idx="3815">
                  <c:v>0.38159999999997429</c:v>
                </c:pt>
                <c:pt idx="3816">
                  <c:v>0.38169999999997428</c:v>
                </c:pt>
                <c:pt idx="3817">
                  <c:v>0.38179999999997427</c:v>
                </c:pt>
                <c:pt idx="3818">
                  <c:v>0.38189999999997426</c:v>
                </c:pt>
                <c:pt idx="3819">
                  <c:v>0.38199999999997425</c:v>
                </c:pt>
                <c:pt idx="3820">
                  <c:v>0.38209999999997424</c:v>
                </c:pt>
                <c:pt idx="3821">
                  <c:v>0.38219999999997423</c:v>
                </c:pt>
                <c:pt idx="3822">
                  <c:v>0.38229999999997422</c:v>
                </c:pt>
                <c:pt idx="3823">
                  <c:v>0.3823999999999742</c:v>
                </c:pt>
                <c:pt idx="3824">
                  <c:v>0.38249999999997419</c:v>
                </c:pt>
                <c:pt idx="3825">
                  <c:v>0.38259999999997418</c:v>
                </c:pt>
                <c:pt idx="3826">
                  <c:v>0.38269999999997417</c:v>
                </c:pt>
                <c:pt idx="3827">
                  <c:v>0.38279999999997416</c:v>
                </c:pt>
                <c:pt idx="3828">
                  <c:v>0.38289999999997415</c:v>
                </c:pt>
                <c:pt idx="3829">
                  <c:v>0.38299999999997414</c:v>
                </c:pt>
                <c:pt idx="3830">
                  <c:v>0.38309999999997413</c:v>
                </c:pt>
                <c:pt idx="3831">
                  <c:v>0.38319999999997412</c:v>
                </c:pt>
                <c:pt idx="3832">
                  <c:v>0.38329999999997411</c:v>
                </c:pt>
                <c:pt idx="3833">
                  <c:v>0.38339999999997409</c:v>
                </c:pt>
                <c:pt idx="3834">
                  <c:v>0.38349999999997408</c:v>
                </c:pt>
                <c:pt idx="3835">
                  <c:v>0.38359999999997407</c:v>
                </c:pt>
                <c:pt idx="3836">
                  <c:v>0.38369999999997406</c:v>
                </c:pt>
                <c:pt idx="3837">
                  <c:v>0.38379999999997405</c:v>
                </c:pt>
                <c:pt idx="3838">
                  <c:v>0.38389999999997404</c:v>
                </c:pt>
                <c:pt idx="3839">
                  <c:v>0.38399999999997403</c:v>
                </c:pt>
                <c:pt idx="3840">
                  <c:v>0.38409999999997402</c:v>
                </c:pt>
                <c:pt idx="3841">
                  <c:v>0.38419999999997401</c:v>
                </c:pt>
                <c:pt idx="3842">
                  <c:v>0.384299999999974</c:v>
                </c:pt>
                <c:pt idx="3843">
                  <c:v>0.38439999999997398</c:v>
                </c:pt>
                <c:pt idx="3844">
                  <c:v>0.38449999999997397</c:v>
                </c:pt>
                <c:pt idx="3845">
                  <c:v>0.38459999999997396</c:v>
                </c:pt>
                <c:pt idx="3846">
                  <c:v>0.38469999999997395</c:v>
                </c:pt>
                <c:pt idx="3847">
                  <c:v>0.38479999999997394</c:v>
                </c:pt>
                <c:pt idx="3848">
                  <c:v>0.38489999999997393</c:v>
                </c:pt>
                <c:pt idx="3849">
                  <c:v>0.38499999999997392</c:v>
                </c:pt>
                <c:pt idx="3850">
                  <c:v>0.38509999999997391</c:v>
                </c:pt>
                <c:pt idx="3851">
                  <c:v>0.3851999999999739</c:v>
                </c:pt>
                <c:pt idx="3852">
                  <c:v>0.38529999999997389</c:v>
                </c:pt>
                <c:pt idx="3853">
                  <c:v>0.38539999999997387</c:v>
                </c:pt>
                <c:pt idx="3854">
                  <c:v>0.38549999999997386</c:v>
                </c:pt>
                <c:pt idx="3855">
                  <c:v>0.38559999999997385</c:v>
                </c:pt>
                <c:pt idx="3856">
                  <c:v>0.38569999999997384</c:v>
                </c:pt>
                <c:pt idx="3857">
                  <c:v>0.38579999999997383</c:v>
                </c:pt>
                <c:pt idx="3858">
                  <c:v>0.38589999999997382</c:v>
                </c:pt>
                <c:pt idx="3859">
                  <c:v>0.38599999999997381</c:v>
                </c:pt>
                <c:pt idx="3860">
                  <c:v>0.3860999999999738</c:v>
                </c:pt>
                <c:pt idx="3861">
                  <c:v>0.38619999999997379</c:v>
                </c:pt>
                <c:pt idx="3862">
                  <c:v>0.38629999999997378</c:v>
                </c:pt>
                <c:pt idx="3863">
                  <c:v>0.38639999999997376</c:v>
                </c:pt>
                <c:pt idx="3864">
                  <c:v>0.38649999999997375</c:v>
                </c:pt>
                <c:pt idx="3865">
                  <c:v>0.38659999999997374</c:v>
                </c:pt>
                <c:pt idx="3866">
                  <c:v>0.38669999999997373</c:v>
                </c:pt>
                <c:pt idx="3867">
                  <c:v>0.38679999999997372</c:v>
                </c:pt>
                <c:pt idx="3868">
                  <c:v>0.38689999999997371</c:v>
                </c:pt>
                <c:pt idx="3869">
                  <c:v>0.3869999999999737</c:v>
                </c:pt>
                <c:pt idx="3870">
                  <c:v>0.38709999999997369</c:v>
                </c:pt>
                <c:pt idx="3871">
                  <c:v>0.38719999999997368</c:v>
                </c:pt>
                <c:pt idx="3872">
                  <c:v>0.38729999999997367</c:v>
                </c:pt>
                <c:pt idx="3873">
                  <c:v>0.38739999999997365</c:v>
                </c:pt>
                <c:pt idx="3874">
                  <c:v>0.38749999999997364</c:v>
                </c:pt>
                <c:pt idx="3875">
                  <c:v>0.38759999999997363</c:v>
                </c:pt>
                <c:pt idx="3876">
                  <c:v>0.38769999999997362</c:v>
                </c:pt>
                <c:pt idx="3877">
                  <c:v>0.38779999999997361</c:v>
                </c:pt>
                <c:pt idx="3878">
                  <c:v>0.3878999999999736</c:v>
                </c:pt>
                <c:pt idx="3879">
                  <c:v>0.38799999999997359</c:v>
                </c:pt>
                <c:pt idx="3880">
                  <c:v>0.38809999999997358</c:v>
                </c:pt>
                <c:pt idx="3881">
                  <c:v>0.38819999999997357</c:v>
                </c:pt>
                <c:pt idx="3882">
                  <c:v>0.38829999999997356</c:v>
                </c:pt>
                <c:pt idx="3883">
                  <c:v>0.38839999999997354</c:v>
                </c:pt>
                <c:pt idx="3884">
                  <c:v>0.38849999999997353</c:v>
                </c:pt>
                <c:pt idx="3885">
                  <c:v>0.38859999999997352</c:v>
                </c:pt>
                <c:pt idx="3886">
                  <c:v>0.38869999999997351</c:v>
                </c:pt>
                <c:pt idx="3887">
                  <c:v>0.3887999999999735</c:v>
                </c:pt>
                <c:pt idx="3888">
                  <c:v>0.38889999999997349</c:v>
                </c:pt>
                <c:pt idx="3889">
                  <c:v>0.38899999999997348</c:v>
                </c:pt>
                <c:pt idx="3890">
                  <c:v>0.38909999999997347</c:v>
                </c:pt>
                <c:pt idx="3891">
                  <c:v>0.38919999999997346</c:v>
                </c:pt>
                <c:pt idx="3892">
                  <c:v>0.38929999999997345</c:v>
                </c:pt>
                <c:pt idx="3893">
                  <c:v>0.38939999999997343</c:v>
                </c:pt>
                <c:pt idx="3894">
                  <c:v>0.38949999999997342</c:v>
                </c:pt>
                <c:pt idx="3895">
                  <c:v>0.38959999999997341</c:v>
                </c:pt>
                <c:pt idx="3896">
                  <c:v>0.3896999999999734</c:v>
                </c:pt>
                <c:pt idx="3897">
                  <c:v>0.38979999999997339</c:v>
                </c:pt>
                <c:pt idx="3898">
                  <c:v>0.38989999999997338</c:v>
                </c:pt>
                <c:pt idx="3899">
                  <c:v>0.38999999999997337</c:v>
                </c:pt>
                <c:pt idx="3900">
                  <c:v>0.39009999999997336</c:v>
                </c:pt>
                <c:pt idx="3901">
                  <c:v>0.39019999999997335</c:v>
                </c:pt>
                <c:pt idx="3902">
                  <c:v>0.39029999999997333</c:v>
                </c:pt>
                <c:pt idx="3903">
                  <c:v>0.39039999999997332</c:v>
                </c:pt>
                <c:pt idx="3904">
                  <c:v>0.39049999999997331</c:v>
                </c:pt>
                <c:pt idx="3905">
                  <c:v>0.3905999999999733</c:v>
                </c:pt>
                <c:pt idx="3906">
                  <c:v>0.39069999999997329</c:v>
                </c:pt>
                <c:pt idx="3907">
                  <c:v>0.39079999999997328</c:v>
                </c:pt>
                <c:pt idx="3908">
                  <c:v>0.39089999999997327</c:v>
                </c:pt>
                <c:pt idx="3909">
                  <c:v>0.39099999999997326</c:v>
                </c:pt>
                <c:pt idx="3910">
                  <c:v>0.39109999999997325</c:v>
                </c:pt>
                <c:pt idx="3911">
                  <c:v>0.39119999999997324</c:v>
                </c:pt>
                <c:pt idx="3912">
                  <c:v>0.39129999999997322</c:v>
                </c:pt>
                <c:pt idx="3913">
                  <c:v>0.39139999999997321</c:v>
                </c:pt>
                <c:pt idx="3914">
                  <c:v>0.3914999999999732</c:v>
                </c:pt>
                <c:pt idx="3915">
                  <c:v>0.39159999999997319</c:v>
                </c:pt>
                <c:pt idx="3916">
                  <c:v>0.39169999999997318</c:v>
                </c:pt>
                <c:pt idx="3917">
                  <c:v>0.39179999999997317</c:v>
                </c:pt>
                <c:pt idx="3918">
                  <c:v>0.39189999999997316</c:v>
                </c:pt>
                <c:pt idx="3919">
                  <c:v>0.39199999999997315</c:v>
                </c:pt>
                <c:pt idx="3920">
                  <c:v>0.39209999999997314</c:v>
                </c:pt>
                <c:pt idx="3921">
                  <c:v>0.39219999999997313</c:v>
                </c:pt>
                <c:pt idx="3922">
                  <c:v>0.39229999999997311</c:v>
                </c:pt>
                <c:pt idx="3923">
                  <c:v>0.3923999999999731</c:v>
                </c:pt>
                <c:pt idx="3924">
                  <c:v>0.39249999999997309</c:v>
                </c:pt>
                <c:pt idx="3925">
                  <c:v>0.39259999999997308</c:v>
                </c:pt>
                <c:pt idx="3926">
                  <c:v>0.39269999999997307</c:v>
                </c:pt>
                <c:pt idx="3927">
                  <c:v>0.39279999999997306</c:v>
                </c:pt>
                <c:pt idx="3928">
                  <c:v>0.39289999999997305</c:v>
                </c:pt>
                <c:pt idx="3929">
                  <c:v>0.39299999999997304</c:v>
                </c:pt>
                <c:pt idx="3930">
                  <c:v>0.39309999999997303</c:v>
                </c:pt>
                <c:pt idx="3931">
                  <c:v>0.39319999999997302</c:v>
                </c:pt>
                <c:pt idx="3932">
                  <c:v>0.393299999999973</c:v>
                </c:pt>
                <c:pt idx="3933">
                  <c:v>0.39339999999997299</c:v>
                </c:pt>
                <c:pt idx="3934">
                  <c:v>0.39349999999997298</c:v>
                </c:pt>
                <c:pt idx="3935">
                  <c:v>0.39359999999997297</c:v>
                </c:pt>
                <c:pt idx="3936">
                  <c:v>0.39369999999997296</c:v>
                </c:pt>
                <c:pt idx="3937">
                  <c:v>0.39379999999997295</c:v>
                </c:pt>
                <c:pt idx="3938">
                  <c:v>0.39389999999997294</c:v>
                </c:pt>
                <c:pt idx="3939">
                  <c:v>0.39399999999997293</c:v>
                </c:pt>
                <c:pt idx="3940">
                  <c:v>0.39409999999997292</c:v>
                </c:pt>
                <c:pt idx="3941">
                  <c:v>0.39419999999997291</c:v>
                </c:pt>
                <c:pt idx="3942">
                  <c:v>0.39429999999997289</c:v>
                </c:pt>
                <c:pt idx="3943">
                  <c:v>0.39439999999997288</c:v>
                </c:pt>
                <c:pt idx="3944">
                  <c:v>0.39449999999997287</c:v>
                </c:pt>
                <c:pt idx="3945">
                  <c:v>0.39459999999997286</c:v>
                </c:pt>
                <c:pt idx="3946">
                  <c:v>0.39469999999997285</c:v>
                </c:pt>
                <c:pt idx="3947">
                  <c:v>0.39479999999997284</c:v>
                </c:pt>
                <c:pt idx="3948">
                  <c:v>0.39489999999997283</c:v>
                </c:pt>
                <c:pt idx="3949">
                  <c:v>0.39499999999997282</c:v>
                </c:pt>
                <c:pt idx="3950">
                  <c:v>0.39509999999997281</c:v>
                </c:pt>
                <c:pt idx="3951">
                  <c:v>0.3951999999999728</c:v>
                </c:pt>
                <c:pt idx="3952">
                  <c:v>0.39529999999997278</c:v>
                </c:pt>
                <c:pt idx="3953">
                  <c:v>0.39539999999997277</c:v>
                </c:pt>
                <c:pt idx="3954">
                  <c:v>0.39549999999997276</c:v>
                </c:pt>
                <c:pt idx="3955">
                  <c:v>0.39559999999997275</c:v>
                </c:pt>
                <c:pt idx="3956">
                  <c:v>0.39569999999997274</c:v>
                </c:pt>
                <c:pt idx="3957">
                  <c:v>0.39579999999997273</c:v>
                </c:pt>
                <c:pt idx="3958">
                  <c:v>0.39589999999997272</c:v>
                </c:pt>
                <c:pt idx="3959">
                  <c:v>0.39599999999997271</c:v>
                </c:pt>
                <c:pt idx="3960">
                  <c:v>0.3960999999999727</c:v>
                </c:pt>
                <c:pt idx="3961">
                  <c:v>0.39619999999997269</c:v>
                </c:pt>
                <c:pt idx="3962">
                  <c:v>0.39629999999997267</c:v>
                </c:pt>
                <c:pt idx="3963">
                  <c:v>0.39639999999997266</c:v>
                </c:pt>
                <c:pt idx="3964">
                  <c:v>0.39649999999997265</c:v>
                </c:pt>
                <c:pt idx="3965">
                  <c:v>0.39659999999997264</c:v>
                </c:pt>
                <c:pt idx="3966">
                  <c:v>0.39669999999997263</c:v>
                </c:pt>
                <c:pt idx="3967">
                  <c:v>0.39679999999997262</c:v>
                </c:pt>
                <c:pt idx="3968">
                  <c:v>0.39689999999997261</c:v>
                </c:pt>
                <c:pt idx="3969">
                  <c:v>0.3969999999999726</c:v>
                </c:pt>
                <c:pt idx="3970">
                  <c:v>0.39709999999997259</c:v>
                </c:pt>
                <c:pt idx="3971">
                  <c:v>0.39719999999997258</c:v>
                </c:pt>
                <c:pt idx="3972">
                  <c:v>0.39729999999997256</c:v>
                </c:pt>
                <c:pt idx="3973">
                  <c:v>0.39739999999997255</c:v>
                </c:pt>
                <c:pt idx="3974">
                  <c:v>0.39749999999997254</c:v>
                </c:pt>
                <c:pt idx="3975">
                  <c:v>0.39759999999997253</c:v>
                </c:pt>
                <c:pt idx="3976">
                  <c:v>0.39769999999997252</c:v>
                </c:pt>
                <c:pt idx="3977">
                  <c:v>0.39779999999997251</c:v>
                </c:pt>
                <c:pt idx="3978">
                  <c:v>0.3978999999999725</c:v>
                </c:pt>
                <c:pt idx="3979">
                  <c:v>0.39799999999997249</c:v>
                </c:pt>
                <c:pt idx="3980">
                  <c:v>0.39809999999997248</c:v>
                </c:pt>
                <c:pt idx="3981">
                  <c:v>0.39819999999997246</c:v>
                </c:pt>
                <c:pt idx="3982">
                  <c:v>0.39829999999997245</c:v>
                </c:pt>
                <c:pt idx="3983">
                  <c:v>0.39839999999997244</c:v>
                </c:pt>
                <c:pt idx="3984">
                  <c:v>0.39849999999997243</c:v>
                </c:pt>
                <c:pt idx="3985">
                  <c:v>0.39859999999997242</c:v>
                </c:pt>
                <c:pt idx="3986">
                  <c:v>0.39869999999997241</c:v>
                </c:pt>
                <c:pt idx="3987">
                  <c:v>0.3987999999999724</c:v>
                </c:pt>
                <c:pt idx="3988">
                  <c:v>0.39889999999997239</c:v>
                </c:pt>
                <c:pt idx="3989">
                  <c:v>0.39899999999997238</c:v>
                </c:pt>
                <c:pt idx="3990">
                  <c:v>0.39909999999997237</c:v>
                </c:pt>
                <c:pt idx="3991">
                  <c:v>0.39919999999997235</c:v>
                </c:pt>
                <c:pt idx="3992">
                  <c:v>0.39929999999997234</c:v>
                </c:pt>
                <c:pt idx="3993">
                  <c:v>0.39939999999997233</c:v>
                </c:pt>
                <c:pt idx="3994">
                  <c:v>0.39949999999997232</c:v>
                </c:pt>
                <c:pt idx="3995">
                  <c:v>0.39959999999997231</c:v>
                </c:pt>
                <c:pt idx="3996">
                  <c:v>0.3996999999999723</c:v>
                </c:pt>
                <c:pt idx="3997">
                  <c:v>0.39979999999997229</c:v>
                </c:pt>
                <c:pt idx="3998">
                  <c:v>0.39989999999997228</c:v>
                </c:pt>
                <c:pt idx="3999">
                  <c:v>0.39999999999997227</c:v>
                </c:pt>
                <c:pt idx="4000">
                  <c:v>0.40009999999997226</c:v>
                </c:pt>
                <c:pt idx="4001">
                  <c:v>0.40019999999997224</c:v>
                </c:pt>
                <c:pt idx="4002">
                  <c:v>0.40029999999997223</c:v>
                </c:pt>
                <c:pt idx="4003">
                  <c:v>0.40039999999997222</c:v>
                </c:pt>
                <c:pt idx="4004">
                  <c:v>0.40049999999997221</c:v>
                </c:pt>
                <c:pt idx="4005">
                  <c:v>0.4005999999999722</c:v>
                </c:pt>
                <c:pt idx="4006">
                  <c:v>0.40069999999997219</c:v>
                </c:pt>
                <c:pt idx="4007">
                  <c:v>0.40079999999997218</c:v>
                </c:pt>
                <c:pt idx="4008">
                  <c:v>0.40089999999997217</c:v>
                </c:pt>
                <c:pt idx="4009">
                  <c:v>0.40099999999997216</c:v>
                </c:pt>
                <c:pt idx="4010">
                  <c:v>0.40109999999997215</c:v>
                </c:pt>
                <c:pt idx="4011">
                  <c:v>0.40119999999997213</c:v>
                </c:pt>
                <c:pt idx="4012">
                  <c:v>0.40129999999997212</c:v>
                </c:pt>
                <c:pt idx="4013">
                  <c:v>0.40139999999997211</c:v>
                </c:pt>
                <c:pt idx="4014">
                  <c:v>0.4014999999999721</c:v>
                </c:pt>
                <c:pt idx="4015">
                  <c:v>0.40159999999997209</c:v>
                </c:pt>
                <c:pt idx="4016">
                  <c:v>0.40169999999997208</c:v>
                </c:pt>
                <c:pt idx="4017">
                  <c:v>0.40179999999997207</c:v>
                </c:pt>
                <c:pt idx="4018">
                  <c:v>0.40189999999997206</c:v>
                </c:pt>
                <c:pt idx="4019">
                  <c:v>0.40199999999997205</c:v>
                </c:pt>
                <c:pt idx="4020">
                  <c:v>0.40209999999997204</c:v>
                </c:pt>
                <c:pt idx="4021">
                  <c:v>0.40219999999997202</c:v>
                </c:pt>
                <c:pt idx="4022">
                  <c:v>0.40229999999997201</c:v>
                </c:pt>
                <c:pt idx="4023">
                  <c:v>0.402399999999972</c:v>
                </c:pt>
                <c:pt idx="4024">
                  <c:v>0.40249999999997199</c:v>
                </c:pt>
                <c:pt idx="4025">
                  <c:v>0.40259999999997198</c:v>
                </c:pt>
                <c:pt idx="4026">
                  <c:v>0.40269999999997197</c:v>
                </c:pt>
                <c:pt idx="4027">
                  <c:v>0.40279999999997196</c:v>
                </c:pt>
                <c:pt idx="4028">
                  <c:v>0.40289999999997195</c:v>
                </c:pt>
                <c:pt idx="4029">
                  <c:v>0.40299999999997194</c:v>
                </c:pt>
                <c:pt idx="4030">
                  <c:v>0.40309999999997193</c:v>
                </c:pt>
                <c:pt idx="4031">
                  <c:v>0.40319999999997191</c:v>
                </c:pt>
                <c:pt idx="4032">
                  <c:v>0.4032999999999719</c:v>
                </c:pt>
                <c:pt idx="4033">
                  <c:v>0.40339999999997189</c:v>
                </c:pt>
                <c:pt idx="4034">
                  <c:v>0.40349999999997188</c:v>
                </c:pt>
                <c:pt idx="4035">
                  <c:v>0.40359999999997187</c:v>
                </c:pt>
                <c:pt idx="4036">
                  <c:v>0.40369999999997186</c:v>
                </c:pt>
                <c:pt idx="4037">
                  <c:v>0.40379999999997185</c:v>
                </c:pt>
                <c:pt idx="4038">
                  <c:v>0.40389999999997184</c:v>
                </c:pt>
                <c:pt idx="4039">
                  <c:v>0.40399999999997183</c:v>
                </c:pt>
                <c:pt idx="4040">
                  <c:v>0.40409999999997182</c:v>
                </c:pt>
                <c:pt idx="4041">
                  <c:v>0.4041999999999718</c:v>
                </c:pt>
                <c:pt idx="4042">
                  <c:v>0.40429999999997179</c:v>
                </c:pt>
                <c:pt idx="4043">
                  <c:v>0.40439999999997178</c:v>
                </c:pt>
                <c:pt idx="4044">
                  <c:v>0.40449999999997177</c:v>
                </c:pt>
                <c:pt idx="4045">
                  <c:v>0.40459999999997176</c:v>
                </c:pt>
                <c:pt idx="4046">
                  <c:v>0.40469999999997175</c:v>
                </c:pt>
                <c:pt idx="4047">
                  <c:v>0.40479999999997174</c:v>
                </c:pt>
                <c:pt idx="4048">
                  <c:v>0.40489999999997173</c:v>
                </c:pt>
                <c:pt idx="4049">
                  <c:v>0.40499999999997172</c:v>
                </c:pt>
                <c:pt idx="4050">
                  <c:v>0.4050999999999717</c:v>
                </c:pt>
                <c:pt idx="4051">
                  <c:v>0.40519999999997169</c:v>
                </c:pt>
                <c:pt idx="4052">
                  <c:v>0.40529999999997168</c:v>
                </c:pt>
                <c:pt idx="4053">
                  <c:v>0.40539999999997167</c:v>
                </c:pt>
                <c:pt idx="4054">
                  <c:v>0.40549999999997166</c:v>
                </c:pt>
                <c:pt idx="4055">
                  <c:v>0.40559999999997165</c:v>
                </c:pt>
                <c:pt idx="4056">
                  <c:v>0.40569999999997164</c:v>
                </c:pt>
                <c:pt idx="4057">
                  <c:v>0.40579999999997163</c:v>
                </c:pt>
                <c:pt idx="4058">
                  <c:v>0.40589999999997162</c:v>
                </c:pt>
                <c:pt idx="4059">
                  <c:v>0.40599999999997161</c:v>
                </c:pt>
                <c:pt idx="4060">
                  <c:v>0.40609999999997159</c:v>
                </c:pt>
                <c:pt idx="4061">
                  <c:v>0.40619999999997158</c:v>
                </c:pt>
                <c:pt idx="4062">
                  <c:v>0.40629999999997157</c:v>
                </c:pt>
                <c:pt idx="4063">
                  <c:v>0.40639999999997156</c:v>
                </c:pt>
                <c:pt idx="4064">
                  <c:v>0.40649999999997155</c:v>
                </c:pt>
                <c:pt idx="4065">
                  <c:v>0.40659999999997154</c:v>
                </c:pt>
                <c:pt idx="4066">
                  <c:v>0.40669999999997153</c:v>
                </c:pt>
                <c:pt idx="4067">
                  <c:v>0.40679999999997152</c:v>
                </c:pt>
                <c:pt idx="4068">
                  <c:v>0.40689999999997151</c:v>
                </c:pt>
                <c:pt idx="4069">
                  <c:v>0.4069999999999715</c:v>
                </c:pt>
                <c:pt idx="4070">
                  <c:v>0.40709999999997148</c:v>
                </c:pt>
                <c:pt idx="4071">
                  <c:v>0.40719999999997147</c:v>
                </c:pt>
                <c:pt idx="4072">
                  <c:v>0.40729999999997146</c:v>
                </c:pt>
                <c:pt idx="4073">
                  <c:v>0.40739999999997145</c:v>
                </c:pt>
                <c:pt idx="4074">
                  <c:v>0.40749999999997144</c:v>
                </c:pt>
                <c:pt idx="4075">
                  <c:v>0.40759999999997143</c:v>
                </c:pt>
                <c:pt idx="4076">
                  <c:v>0.40769999999997142</c:v>
                </c:pt>
                <c:pt idx="4077">
                  <c:v>0.40779999999997141</c:v>
                </c:pt>
                <c:pt idx="4078">
                  <c:v>0.4078999999999714</c:v>
                </c:pt>
                <c:pt idx="4079">
                  <c:v>0.40799999999997139</c:v>
                </c:pt>
                <c:pt idx="4080">
                  <c:v>0.40809999999997137</c:v>
                </c:pt>
                <c:pt idx="4081">
                  <c:v>0.40819999999997136</c:v>
                </c:pt>
                <c:pt idx="4082">
                  <c:v>0.40829999999997135</c:v>
                </c:pt>
                <c:pt idx="4083">
                  <c:v>0.40839999999997134</c:v>
                </c:pt>
                <c:pt idx="4084">
                  <c:v>0.40849999999997133</c:v>
                </c:pt>
                <c:pt idx="4085">
                  <c:v>0.40859999999997132</c:v>
                </c:pt>
                <c:pt idx="4086">
                  <c:v>0.40869999999997131</c:v>
                </c:pt>
                <c:pt idx="4087">
                  <c:v>0.4087999999999713</c:v>
                </c:pt>
                <c:pt idx="4088">
                  <c:v>0.40889999999997129</c:v>
                </c:pt>
                <c:pt idx="4089">
                  <c:v>0.40899999999997128</c:v>
                </c:pt>
                <c:pt idx="4090">
                  <c:v>0.40909999999997126</c:v>
                </c:pt>
                <c:pt idx="4091">
                  <c:v>0.40919999999997125</c:v>
                </c:pt>
                <c:pt idx="4092">
                  <c:v>0.40929999999997124</c:v>
                </c:pt>
                <c:pt idx="4093">
                  <c:v>0.40939999999997123</c:v>
                </c:pt>
                <c:pt idx="4094">
                  <c:v>0.40949999999997122</c:v>
                </c:pt>
                <c:pt idx="4095">
                  <c:v>0.40959999999997121</c:v>
                </c:pt>
                <c:pt idx="4096">
                  <c:v>0.4096999999999712</c:v>
                </c:pt>
                <c:pt idx="4097">
                  <c:v>0.40979999999997119</c:v>
                </c:pt>
                <c:pt idx="4098">
                  <c:v>0.40989999999997118</c:v>
                </c:pt>
                <c:pt idx="4099">
                  <c:v>0.40999999999997117</c:v>
                </c:pt>
                <c:pt idx="4100">
                  <c:v>0.41009999999997115</c:v>
                </c:pt>
                <c:pt idx="4101">
                  <c:v>0.41019999999997114</c:v>
                </c:pt>
                <c:pt idx="4102">
                  <c:v>0.41029999999997113</c:v>
                </c:pt>
                <c:pt idx="4103">
                  <c:v>0.41039999999997112</c:v>
                </c:pt>
                <c:pt idx="4104">
                  <c:v>0.41049999999997111</c:v>
                </c:pt>
                <c:pt idx="4105">
                  <c:v>0.4105999999999711</c:v>
                </c:pt>
                <c:pt idx="4106">
                  <c:v>0.41069999999997109</c:v>
                </c:pt>
                <c:pt idx="4107">
                  <c:v>0.41079999999997108</c:v>
                </c:pt>
                <c:pt idx="4108">
                  <c:v>0.41089999999997107</c:v>
                </c:pt>
                <c:pt idx="4109">
                  <c:v>0.41099999999997106</c:v>
                </c:pt>
                <c:pt idx="4110">
                  <c:v>0.41109999999997104</c:v>
                </c:pt>
                <c:pt idx="4111">
                  <c:v>0.41119999999997103</c:v>
                </c:pt>
                <c:pt idx="4112">
                  <c:v>0.41129999999997102</c:v>
                </c:pt>
                <c:pt idx="4113">
                  <c:v>0.41139999999997101</c:v>
                </c:pt>
                <c:pt idx="4114">
                  <c:v>0.411499999999971</c:v>
                </c:pt>
                <c:pt idx="4115">
                  <c:v>0.41159999999997099</c:v>
                </c:pt>
                <c:pt idx="4116">
                  <c:v>0.41169999999997098</c:v>
                </c:pt>
                <c:pt idx="4117">
                  <c:v>0.41179999999997097</c:v>
                </c:pt>
                <c:pt idx="4118">
                  <c:v>0.41189999999997096</c:v>
                </c:pt>
                <c:pt idx="4119">
                  <c:v>0.41199999999997095</c:v>
                </c:pt>
                <c:pt idx="4120">
                  <c:v>0.41209999999997093</c:v>
                </c:pt>
                <c:pt idx="4121">
                  <c:v>0.41219999999997092</c:v>
                </c:pt>
                <c:pt idx="4122">
                  <c:v>0.41229999999997091</c:v>
                </c:pt>
                <c:pt idx="4123">
                  <c:v>0.4123999999999709</c:v>
                </c:pt>
                <c:pt idx="4124">
                  <c:v>0.41249999999997089</c:v>
                </c:pt>
                <c:pt idx="4125">
                  <c:v>0.41259999999997088</c:v>
                </c:pt>
                <c:pt idx="4126">
                  <c:v>0.41269999999997087</c:v>
                </c:pt>
                <c:pt idx="4127">
                  <c:v>0.41279999999997086</c:v>
                </c:pt>
                <c:pt idx="4128">
                  <c:v>0.41289999999997085</c:v>
                </c:pt>
                <c:pt idx="4129">
                  <c:v>0.41299999999997083</c:v>
                </c:pt>
                <c:pt idx="4130">
                  <c:v>0.41309999999997082</c:v>
                </c:pt>
                <c:pt idx="4131">
                  <c:v>0.41319999999997081</c:v>
                </c:pt>
                <c:pt idx="4132">
                  <c:v>0.4132999999999708</c:v>
                </c:pt>
                <c:pt idx="4133">
                  <c:v>0.41339999999997079</c:v>
                </c:pt>
                <c:pt idx="4134">
                  <c:v>0.41349999999997078</c:v>
                </c:pt>
                <c:pt idx="4135">
                  <c:v>0.41359999999997077</c:v>
                </c:pt>
                <c:pt idx="4136">
                  <c:v>0.41369999999997076</c:v>
                </c:pt>
                <c:pt idx="4137">
                  <c:v>0.41379999999997075</c:v>
                </c:pt>
                <c:pt idx="4138">
                  <c:v>0.41389999999997074</c:v>
                </c:pt>
                <c:pt idx="4139">
                  <c:v>0.41399999999997072</c:v>
                </c:pt>
                <c:pt idx="4140">
                  <c:v>0.41409999999997071</c:v>
                </c:pt>
                <c:pt idx="4141">
                  <c:v>0.4141999999999707</c:v>
                </c:pt>
                <c:pt idx="4142">
                  <c:v>0.41429999999997069</c:v>
                </c:pt>
                <c:pt idx="4143">
                  <c:v>0.41439999999997068</c:v>
                </c:pt>
                <c:pt idx="4144">
                  <c:v>0.41449999999997067</c:v>
                </c:pt>
                <c:pt idx="4145">
                  <c:v>0.41459999999997066</c:v>
                </c:pt>
                <c:pt idx="4146">
                  <c:v>0.41469999999997065</c:v>
                </c:pt>
                <c:pt idx="4147">
                  <c:v>0.41479999999997064</c:v>
                </c:pt>
                <c:pt idx="4148">
                  <c:v>0.41489999999997063</c:v>
                </c:pt>
                <c:pt idx="4149">
                  <c:v>0.41499999999997061</c:v>
                </c:pt>
                <c:pt idx="4150">
                  <c:v>0.4150999999999706</c:v>
                </c:pt>
                <c:pt idx="4151">
                  <c:v>0.41519999999997059</c:v>
                </c:pt>
                <c:pt idx="4152">
                  <c:v>0.41529999999997058</c:v>
                </c:pt>
                <c:pt idx="4153">
                  <c:v>0.41539999999997057</c:v>
                </c:pt>
                <c:pt idx="4154">
                  <c:v>0.41549999999997056</c:v>
                </c:pt>
                <c:pt idx="4155">
                  <c:v>0.41559999999997055</c:v>
                </c:pt>
                <c:pt idx="4156">
                  <c:v>0.41569999999997054</c:v>
                </c:pt>
                <c:pt idx="4157">
                  <c:v>0.41579999999997053</c:v>
                </c:pt>
                <c:pt idx="4158">
                  <c:v>0.41589999999997052</c:v>
                </c:pt>
                <c:pt idx="4159">
                  <c:v>0.4159999999999705</c:v>
                </c:pt>
                <c:pt idx="4160">
                  <c:v>0.41609999999997049</c:v>
                </c:pt>
                <c:pt idx="4161">
                  <c:v>0.41619999999997048</c:v>
                </c:pt>
                <c:pt idx="4162">
                  <c:v>0.41629999999997047</c:v>
                </c:pt>
                <c:pt idx="4163">
                  <c:v>0.41639999999997046</c:v>
                </c:pt>
                <c:pt idx="4164">
                  <c:v>0.41649999999997045</c:v>
                </c:pt>
                <c:pt idx="4165">
                  <c:v>0.41659999999997044</c:v>
                </c:pt>
                <c:pt idx="4166">
                  <c:v>0.41669999999997043</c:v>
                </c:pt>
                <c:pt idx="4167">
                  <c:v>0.41679999999997042</c:v>
                </c:pt>
                <c:pt idx="4168">
                  <c:v>0.41689999999997041</c:v>
                </c:pt>
                <c:pt idx="4169">
                  <c:v>0.41699999999997039</c:v>
                </c:pt>
                <c:pt idx="4170">
                  <c:v>0.41709999999997038</c:v>
                </c:pt>
                <c:pt idx="4171">
                  <c:v>0.41719999999997037</c:v>
                </c:pt>
                <c:pt idx="4172">
                  <c:v>0.41729999999997036</c:v>
                </c:pt>
                <c:pt idx="4173">
                  <c:v>0.41739999999997035</c:v>
                </c:pt>
                <c:pt idx="4174">
                  <c:v>0.41749999999997034</c:v>
                </c:pt>
                <c:pt idx="4175">
                  <c:v>0.41759999999997033</c:v>
                </c:pt>
                <c:pt idx="4176">
                  <c:v>0.41769999999997032</c:v>
                </c:pt>
                <c:pt idx="4177">
                  <c:v>0.41779999999997031</c:v>
                </c:pt>
                <c:pt idx="4178">
                  <c:v>0.4178999999999703</c:v>
                </c:pt>
                <c:pt idx="4179">
                  <c:v>0.41799999999997028</c:v>
                </c:pt>
                <c:pt idx="4180">
                  <c:v>0.41809999999997027</c:v>
                </c:pt>
                <c:pt idx="4181">
                  <c:v>0.41819999999997026</c:v>
                </c:pt>
                <c:pt idx="4182">
                  <c:v>0.41829999999997025</c:v>
                </c:pt>
                <c:pt idx="4183">
                  <c:v>0.41839999999997024</c:v>
                </c:pt>
                <c:pt idx="4184">
                  <c:v>0.41849999999997023</c:v>
                </c:pt>
                <c:pt idx="4185">
                  <c:v>0.41859999999997022</c:v>
                </c:pt>
                <c:pt idx="4186">
                  <c:v>0.41869999999997021</c:v>
                </c:pt>
                <c:pt idx="4187">
                  <c:v>0.4187999999999702</c:v>
                </c:pt>
                <c:pt idx="4188">
                  <c:v>0.41889999999997019</c:v>
                </c:pt>
                <c:pt idx="4189">
                  <c:v>0.41899999999997017</c:v>
                </c:pt>
                <c:pt idx="4190">
                  <c:v>0.41909999999997016</c:v>
                </c:pt>
                <c:pt idx="4191">
                  <c:v>0.41919999999997015</c:v>
                </c:pt>
                <c:pt idx="4192">
                  <c:v>0.41929999999997014</c:v>
                </c:pt>
                <c:pt idx="4193">
                  <c:v>0.41939999999997013</c:v>
                </c:pt>
                <c:pt idx="4194">
                  <c:v>0.41949999999997012</c:v>
                </c:pt>
                <c:pt idx="4195">
                  <c:v>0.41959999999997011</c:v>
                </c:pt>
                <c:pt idx="4196">
                  <c:v>0.4196999999999701</c:v>
                </c:pt>
                <c:pt idx="4197">
                  <c:v>0.41979999999997009</c:v>
                </c:pt>
                <c:pt idx="4198">
                  <c:v>0.41989999999997007</c:v>
                </c:pt>
                <c:pt idx="4199">
                  <c:v>0.41999999999997006</c:v>
                </c:pt>
                <c:pt idx="4200">
                  <c:v>0.42009999999997005</c:v>
                </c:pt>
                <c:pt idx="4201">
                  <c:v>0.42019999999997004</c:v>
                </c:pt>
                <c:pt idx="4202">
                  <c:v>0.42029999999997003</c:v>
                </c:pt>
                <c:pt idx="4203">
                  <c:v>0.42039999999997002</c:v>
                </c:pt>
                <c:pt idx="4204">
                  <c:v>0.42049999999997001</c:v>
                </c:pt>
                <c:pt idx="4205">
                  <c:v>0.42059999999997</c:v>
                </c:pt>
                <c:pt idx="4206">
                  <c:v>0.42069999999996999</c:v>
                </c:pt>
                <c:pt idx="4207">
                  <c:v>0.42079999999996998</c:v>
                </c:pt>
                <c:pt idx="4208">
                  <c:v>0.42089999999996996</c:v>
                </c:pt>
                <c:pt idx="4209">
                  <c:v>0.42099999999996995</c:v>
                </c:pt>
                <c:pt idx="4210">
                  <c:v>0.42109999999996994</c:v>
                </c:pt>
                <c:pt idx="4211">
                  <c:v>0.42119999999996993</c:v>
                </c:pt>
                <c:pt idx="4212">
                  <c:v>0.42129999999996992</c:v>
                </c:pt>
                <c:pt idx="4213">
                  <c:v>0.42139999999996991</c:v>
                </c:pt>
                <c:pt idx="4214">
                  <c:v>0.4214999999999699</c:v>
                </c:pt>
                <c:pt idx="4215">
                  <c:v>0.42159999999996989</c:v>
                </c:pt>
                <c:pt idx="4216">
                  <c:v>0.42169999999996988</c:v>
                </c:pt>
                <c:pt idx="4217">
                  <c:v>0.42179999999996987</c:v>
                </c:pt>
                <c:pt idx="4218">
                  <c:v>0.42189999999996985</c:v>
                </c:pt>
                <c:pt idx="4219">
                  <c:v>0.42199999999996984</c:v>
                </c:pt>
                <c:pt idx="4220">
                  <c:v>0.42209999999996983</c:v>
                </c:pt>
                <c:pt idx="4221">
                  <c:v>0.42219999999996982</c:v>
                </c:pt>
                <c:pt idx="4222">
                  <c:v>0.42229999999996981</c:v>
                </c:pt>
                <c:pt idx="4223">
                  <c:v>0.4223999999999698</c:v>
                </c:pt>
                <c:pt idx="4224">
                  <c:v>0.42249999999996979</c:v>
                </c:pt>
                <c:pt idx="4225">
                  <c:v>0.42259999999996978</c:v>
                </c:pt>
                <c:pt idx="4226">
                  <c:v>0.42269999999996977</c:v>
                </c:pt>
                <c:pt idx="4227">
                  <c:v>0.42279999999996976</c:v>
                </c:pt>
                <c:pt idx="4228">
                  <c:v>0.42289999999996974</c:v>
                </c:pt>
                <c:pt idx="4229">
                  <c:v>0.42299999999996973</c:v>
                </c:pt>
                <c:pt idx="4230">
                  <c:v>0.42309999999996972</c:v>
                </c:pt>
                <c:pt idx="4231">
                  <c:v>0.42319999999996971</c:v>
                </c:pt>
                <c:pt idx="4232">
                  <c:v>0.4232999999999697</c:v>
                </c:pt>
                <c:pt idx="4233">
                  <c:v>0.42339999999996969</c:v>
                </c:pt>
                <c:pt idx="4234">
                  <c:v>0.42349999999996968</c:v>
                </c:pt>
                <c:pt idx="4235">
                  <c:v>0.42359999999996967</c:v>
                </c:pt>
                <c:pt idx="4236">
                  <c:v>0.42369999999996966</c:v>
                </c:pt>
                <c:pt idx="4237">
                  <c:v>0.42379999999996965</c:v>
                </c:pt>
                <c:pt idx="4238">
                  <c:v>0.42389999999996963</c:v>
                </c:pt>
                <c:pt idx="4239">
                  <c:v>0.42399999999996962</c:v>
                </c:pt>
                <c:pt idx="4240">
                  <c:v>0.42409999999996961</c:v>
                </c:pt>
                <c:pt idx="4241">
                  <c:v>0.4241999999999696</c:v>
                </c:pt>
                <c:pt idx="4242">
                  <c:v>0.42429999999996959</c:v>
                </c:pt>
                <c:pt idx="4243">
                  <c:v>0.42439999999996958</c:v>
                </c:pt>
                <c:pt idx="4244">
                  <c:v>0.42449999999996957</c:v>
                </c:pt>
                <c:pt idx="4245">
                  <c:v>0.42459999999996956</c:v>
                </c:pt>
                <c:pt idx="4246">
                  <c:v>0.42469999999996955</c:v>
                </c:pt>
                <c:pt idx="4247">
                  <c:v>0.42479999999996954</c:v>
                </c:pt>
                <c:pt idx="4248">
                  <c:v>0.42489999999996952</c:v>
                </c:pt>
                <c:pt idx="4249">
                  <c:v>0.42499999999996951</c:v>
                </c:pt>
                <c:pt idx="4250">
                  <c:v>0.4250999999999695</c:v>
                </c:pt>
                <c:pt idx="4251">
                  <c:v>0.42519999999996949</c:v>
                </c:pt>
                <c:pt idx="4252">
                  <c:v>0.42529999999996948</c:v>
                </c:pt>
                <c:pt idx="4253">
                  <c:v>0.42539999999996947</c:v>
                </c:pt>
                <c:pt idx="4254">
                  <c:v>0.42549999999996946</c:v>
                </c:pt>
                <c:pt idx="4255">
                  <c:v>0.42559999999996945</c:v>
                </c:pt>
                <c:pt idx="4256">
                  <c:v>0.42569999999996944</c:v>
                </c:pt>
                <c:pt idx="4257">
                  <c:v>0.42579999999996943</c:v>
                </c:pt>
                <c:pt idx="4258">
                  <c:v>0.42589999999996941</c:v>
                </c:pt>
                <c:pt idx="4259">
                  <c:v>0.4259999999999694</c:v>
                </c:pt>
                <c:pt idx="4260">
                  <c:v>0.42609999999996939</c:v>
                </c:pt>
                <c:pt idx="4261">
                  <c:v>0.42619999999996938</c:v>
                </c:pt>
                <c:pt idx="4262">
                  <c:v>0.42629999999996937</c:v>
                </c:pt>
                <c:pt idx="4263">
                  <c:v>0.42639999999996936</c:v>
                </c:pt>
                <c:pt idx="4264">
                  <c:v>0.42649999999996935</c:v>
                </c:pt>
                <c:pt idx="4265">
                  <c:v>0.42659999999996934</c:v>
                </c:pt>
                <c:pt idx="4266">
                  <c:v>0.42669999999996933</c:v>
                </c:pt>
                <c:pt idx="4267">
                  <c:v>0.42679999999996932</c:v>
                </c:pt>
                <c:pt idx="4268">
                  <c:v>0.4268999999999693</c:v>
                </c:pt>
                <c:pt idx="4269">
                  <c:v>0.42699999999996929</c:v>
                </c:pt>
                <c:pt idx="4270">
                  <c:v>0.42709999999996928</c:v>
                </c:pt>
                <c:pt idx="4271">
                  <c:v>0.42719999999996927</c:v>
                </c:pt>
                <c:pt idx="4272">
                  <c:v>0.42729999999996926</c:v>
                </c:pt>
                <c:pt idx="4273">
                  <c:v>0.42739999999996925</c:v>
                </c:pt>
                <c:pt idx="4274">
                  <c:v>0.42749999999996924</c:v>
                </c:pt>
                <c:pt idx="4275">
                  <c:v>0.42759999999996923</c:v>
                </c:pt>
                <c:pt idx="4276">
                  <c:v>0.42769999999996922</c:v>
                </c:pt>
                <c:pt idx="4277">
                  <c:v>0.4277999999999692</c:v>
                </c:pt>
                <c:pt idx="4278">
                  <c:v>0.42789999999996919</c:v>
                </c:pt>
                <c:pt idx="4279">
                  <c:v>0.42799999999996918</c:v>
                </c:pt>
                <c:pt idx="4280">
                  <c:v>0.42809999999996917</c:v>
                </c:pt>
                <c:pt idx="4281">
                  <c:v>0.42819999999996916</c:v>
                </c:pt>
                <c:pt idx="4282">
                  <c:v>0.42829999999996915</c:v>
                </c:pt>
                <c:pt idx="4283">
                  <c:v>0.42839999999996914</c:v>
                </c:pt>
                <c:pt idx="4284">
                  <c:v>0.42849999999996913</c:v>
                </c:pt>
                <c:pt idx="4285">
                  <c:v>0.42859999999996912</c:v>
                </c:pt>
                <c:pt idx="4286">
                  <c:v>0.42869999999996911</c:v>
                </c:pt>
                <c:pt idx="4287">
                  <c:v>0.42879999999996909</c:v>
                </c:pt>
                <c:pt idx="4288">
                  <c:v>0.42889999999996908</c:v>
                </c:pt>
                <c:pt idx="4289">
                  <c:v>0.42899999999996907</c:v>
                </c:pt>
                <c:pt idx="4290">
                  <c:v>0.42909999999996906</c:v>
                </c:pt>
                <c:pt idx="4291">
                  <c:v>0.42919999999996905</c:v>
                </c:pt>
                <c:pt idx="4292">
                  <c:v>0.42929999999996904</c:v>
                </c:pt>
                <c:pt idx="4293">
                  <c:v>0.42939999999996903</c:v>
                </c:pt>
                <c:pt idx="4294">
                  <c:v>0.42949999999996902</c:v>
                </c:pt>
                <c:pt idx="4295">
                  <c:v>0.42959999999996901</c:v>
                </c:pt>
                <c:pt idx="4296">
                  <c:v>0.429699999999969</c:v>
                </c:pt>
                <c:pt idx="4297">
                  <c:v>0.42979999999996898</c:v>
                </c:pt>
                <c:pt idx="4298">
                  <c:v>0.42989999999996897</c:v>
                </c:pt>
                <c:pt idx="4299">
                  <c:v>0.42999999999996896</c:v>
                </c:pt>
                <c:pt idx="4300">
                  <c:v>0.43009999999996895</c:v>
                </c:pt>
                <c:pt idx="4301">
                  <c:v>0.43019999999996894</c:v>
                </c:pt>
                <c:pt idx="4302">
                  <c:v>0.43029999999996893</c:v>
                </c:pt>
                <c:pt idx="4303">
                  <c:v>0.43039999999996892</c:v>
                </c:pt>
                <c:pt idx="4304">
                  <c:v>0.43049999999996891</c:v>
                </c:pt>
                <c:pt idx="4305">
                  <c:v>0.4305999999999689</c:v>
                </c:pt>
                <c:pt idx="4306">
                  <c:v>0.43069999999996889</c:v>
                </c:pt>
                <c:pt idx="4307">
                  <c:v>0.43079999999996887</c:v>
                </c:pt>
                <c:pt idx="4308">
                  <c:v>0.43089999999996886</c:v>
                </c:pt>
                <c:pt idx="4309">
                  <c:v>0.43099999999996885</c:v>
                </c:pt>
                <c:pt idx="4310">
                  <c:v>0.43109999999996884</c:v>
                </c:pt>
                <c:pt idx="4311">
                  <c:v>0.43119999999996883</c:v>
                </c:pt>
                <c:pt idx="4312">
                  <c:v>0.43129999999996882</c:v>
                </c:pt>
                <c:pt idx="4313">
                  <c:v>0.43139999999996881</c:v>
                </c:pt>
                <c:pt idx="4314">
                  <c:v>0.4314999999999688</c:v>
                </c:pt>
                <c:pt idx="4315">
                  <c:v>0.43159999999996879</c:v>
                </c:pt>
                <c:pt idx="4316">
                  <c:v>0.43169999999996878</c:v>
                </c:pt>
                <c:pt idx="4317">
                  <c:v>0.43179999999996876</c:v>
                </c:pt>
                <c:pt idx="4318">
                  <c:v>0.43189999999996875</c:v>
                </c:pt>
                <c:pt idx="4319">
                  <c:v>0.43199999999996874</c:v>
                </c:pt>
                <c:pt idx="4320">
                  <c:v>0.43209999999996873</c:v>
                </c:pt>
                <c:pt idx="4321">
                  <c:v>0.43219999999996872</c:v>
                </c:pt>
                <c:pt idx="4322">
                  <c:v>0.43229999999996871</c:v>
                </c:pt>
                <c:pt idx="4323">
                  <c:v>0.4323999999999687</c:v>
                </c:pt>
                <c:pt idx="4324">
                  <c:v>0.43249999999996869</c:v>
                </c:pt>
                <c:pt idx="4325">
                  <c:v>0.43259999999996868</c:v>
                </c:pt>
                <c:pt idx="4326">
                  <c:v>0.43269999999996867</c:v>
                </c:pt>
                <c:pt idx="4327">
                  <c:v>0.43279999999996865</c:v>
                </c:pt>
                <c:pt idx="4328">
                  <c:v>0.43289999999996864</c:v>
                </c:pt>
                <c:pt idx="4329">
                  <c:v>0.43299999999996863</c:v>
                </c:pt>
                <c:pt idx="4330">
                  <c:v>0.43309999999996862</c:v>
                </c:pt>
                <c:pt idx="4331">
                  <c:v>0.43319999999996861</c:v>
                </c:pt>
                <c:pt idx="4332">
                  <c:v>0.4332999999999686</c:v>
                </c:pt>
                <c:pt idx="4333">
                  <c:v>0.43339999999996859</c:v>
                </c:pt>
                <c:pt idx="4334">
                  <c:v>0.43349999999996858</c:v>
                </c:pt>
                <c:pt idx="4335">
                  <c:v>0.43359999999996857</c:v>
                </c:pt>
                <c:pt idx="4336">
                  <c:v>0.43369999999996856</c:v>
                </c:pt>
                <c:pt idx="4337">
                  <c:v>0.43379999999996854</c:v>
                </c:pt>
                <c:pt idx="4338">
                  <c:v>0.43389999999996853</c:v>
                </c:pt>
                <c:pt idx="4339">
                  <c:v>0.43399999999996852</c:v>
                </c:pt>
                <c:pt idx="4340">
                  <c:v>0.43409999999996851</c:v>
                </c:pt>
                <c:pt idx="4341">
                  <c:v>0.4341999999999685</c:v>
                </c:pt>
                <c:pt idx="4342">
                  <c:v>0.43429999999996849</c:v>
                </c:pt>
                <c:pt idx="4343">
                  <c:v>0.43439999999996848</c:v>
                </c:pt>
                <c:pt idx="4344">
                  <c:v>0.43449999999996847</c:v>
                </c:pt>
                <c:pt idx="4345">
                  <c:v>0.43459999999996846</c:v>
                </c:pt>
                <c:pt idx="4346">
                  <c:v>0.43469999999996844</c:v>
                </c:pt>
                <c:pt idx="4347">
                  <c:v>0.43479999999996843</c:v>
                </c:pt>
                <c:pt idx="4348">
                  <c:v>0.43489999999996842</c:v>
                </c:pt>
                <c:pt idx="4349">
                  <c:v>0.43499999999996841</c:v>
                </c:pt>
                <c:pt idx="4350">
                  <c:v>0.4350999999999684</c:v>
                </c:pt>
                <c:pt idx="4351">
                  <c:v>0.43519999999996839</c:v>
                </c:pt>
                <c:pt idx="4352">
                  <c:v>0.43529999999996838</c:v>
                </c:pt>
                <c:pt idx="4353">
                  <c:v>0.43539999999996837</c:v>
                </c:pt>
                <c:pt idx="4354">
                  <c:v>0.43549999999996836</c:v>
                </c:pt>
                <c:pt idx="4355">
                  <c:v>0.43559999999996835</c:v>
                </c:pt>
                <c:pt idx="4356">
                  <c:v>0.43569999999996833</c:v>
                </c:pt>
                <c:pt idx="4357">
                  <c:v>0.43579999999996832</c:v>
                </c:pt>
                <c:pt idx="4358">
                  <c:v>0.43589999999996831</c:v>
                </c:pt>
                <c:pt idx="4359">
                  <c:v>0.4359999999999683</c:v>
                </c:pt>
                <c:pt idx="4360">
                  <c:v>0.43609999999996829</c:v>
                </c:pt>
                <c:pt idx="4361">
                  <c:v>0.43619999999996828</c:v>
                </c:pt>
                <c:pt idx="4362">
                  <c:v>0.43629999999996827</c:v>
                </c:pt>
                <c:pt idx="4363">
                  <c:v>0.43639999999996826</c:v>
                </c:pt>
                <c:pt idx="4364">
                  <c:v>0.43649999999996825</c:v>
                </c:pt>
                <c:pt idx="4365">
                  <c:v>0.43659999999996824</c:v>
                </c:pt>
                <c:pt idx="4366">
                  <c:v>0.43669999999996822</c:v>
                </c:pt>
                <c:pt idx="4367">
                  <c:v>0.43679999999996821</c:v>
                </c:pt>
                <c:pt idx="4368">
                  <c:v>0.4368999999999682</c:v>
                </c:pt>
                <c:pt idx="4369">
                  <c:v>0.43699999999996819</c:v>
                </c:pt>
                <c:pt idx="4370">
                  <c:v>0.43709999999996818</c:v>
                </c:pt>
                <c:pt idx="4371">
                  <c:v>0.43719999999996817</c:v>
                </c:pt>
                <c:pt idx="4372">
                  <c:v>0.43729999999996816</c:v>
                </c:pt>
                <c:pt idx="4373">
                  <c:v>0.43739999999996815</c:v>
                </c:pt>
                <c:pt idx="4374">
                  <c:v>0.43749999999996814</c:v>
                </c:pt>
                <c:pt idx="4375">
                  <c:v>0.43759999999996813</c:v>
                </c:pt>
                <c:pt idx="4376">
                  <c:v>0.43769999999996811</c:v>
                </c:pt>
                <c:pt idx="4377">
                  <c:v>0.4377999999999681</c:v>
                </c:pt>
                <c:pt idx="4378">
                  <c:v>0.43789999999996809</c:v>
                </c:pt>
                <c:pt idx="4379">
                  <c:v>0.43799999999996808</c:v>
                </c:pt>
                <c:pt idx="4380">
                  <c:v>0.43809999999996807</c:v>
                </c:pt>
                <c:pt idx="4381">
                  <c:v>0.43819999999996806</c:v>
                </c:pt>
                <c:pt idx="4382">
                  <c:v>0.43829999999996805</c:v>
                </c:pt>
                <c:pt idx="4383">
                  <c:v>0.43839999999996804</c:v>
                </c:pt>
                <c:pt idx="4384">
                  <c:v>0.43849999999996803</c:v>
                </c:pt>
                <c:pt idx="4385">
                  <c:v>0.43859999999996802</c:v>
                </c:pt>
                <c:pt idx="4386">
                  <c:v>0.438699999999968</c:v>
                </c:pt>
                <c:pt idx="4387">
                  <c:v>0.43879999999996799</c:v>
                </c:pt>
                <c:pt idx="4388">
                  <c:v>0.43889999999996798</c:v>
                </c:pt>
                <c:pt idx="4389">
                  <c:v>0.43899999999996797</c:v>
                </c:pt>
                <c:pt idx="4390">
                  <c:v>0.43909999999996796</c:v>
                </c:pt>
                <c:pt idx="4391">
                  <c:v>0.43919999999996795</c:v>
                </c:pt>
                <c:pt idx="4392">
                  <c:v>0.43929999999996794</c:v>
                </c:pt>
                <c:pt idx="4393">
                  <c:v>0.43939999999996793</c:v>
                </c:pt>
                <c:pt idx="4394">
                  <c:v>0.43949999999996792</c:v>
                </c:pt>
                <c:pt idx="4395">
                  <c:v>0.43959999999996791</c:v>
                </c:pt>
                <c:pt idx="4396">
                  <c:v>0.43969999999996789</c:v>
                </c:pt>
                <c:pt idx="4397">
                  <c:v>0.43979999999996788</c:v>
                </c:pt>
                <c:pt idx="4398">
                  <c:v>0.43989999999996787</c:v>
                </c:pt>
                <c:pt idx="4399">
                  <c:v>0.43999999999996786</c:v>
                </c:pt>
                <c:pt idx="4400">
                  <c:v>0.44009999999996785</c:v>
                </c:pt>
                <c:pt idx="4401">
                  <c:v>0.44019999999996784</c:v>
                </c:pt>
                <c:pt idx="4402">
                  <c:v>0.44029999999996783</c:v>
                </c:pt>
                <c:pt idx="4403">
                  <c:v>0.44039999999996782</c:v>
                </c:pt>
                <c:pt idx="4404">
                  <c:v>0.44049999999996781</c:v>
                </c:pt>
                <c:pt idx="4405">
                  <c:v>0.4405999999999678</c:v>
                </c:pt>
                <c:pt idx="4406">
                  <c:v>0.44069999999996778</c:v>
                </c:pt>
                <c:pt idx="4407">
                  <c:v>0.44079999999996777</c:v>
                </c:pt>
                <c:pt idx="4408">
                  <c:v>0.44089999999996776</c:v>
                </c:pt>
                <c:pt idx="4409">
                  <c:v>0.44099999999996775</c:v>
                </c:pt>
                <c:pt idx="4410">
                  <c:v>0.44109999999996774</c:v>
                </c:pt>
                <c:pt idx="4411">
                  <c:v>0.44119999999996773</c:v>
                </c:pt>
                <c:pt idx="4412">
                  <c:v>0.44129999999996772</c:v>
                </c:pt>
                <c:pt idx="4413">
                  <c:v>0.44139999999996771</c:v>
                </c:pt>
                <c:pt idx="4414">
                  <c:v>0.4414999999999677</c:v>
                </c:pt>
                <c:pt idx="4415">
                  <c:v>0.44159999999996769</c:v>
                </c:pt>
                <c:pt idx="4416">
                  <c:v>0.44169999999996767</c:v>
                </c:pt>
                <c:pt idx="4417">
                  <c:v>0.44179999999996766</c:v>
                </c:pt>
                <c:pt idx="4418">
                  <c:v>0.44189999999996765</c:v>
                </c:pt>
                <c:pt idx="4419">
                  <c:v>0.44199999999996764</c:v>
                </c:pt>
                <c:pt idx="4420">
                  <c:v>0.44209999999996763</c:v>
                </c:pt>
                <c:pt idx="4421">
                  <c:v>0.44219999999996762</c:v>
                </c:pt>
                <c:pt idx="4422">
                  <c:v>0.44229999999996761</c:v>
                </c:pt>
                <c:pt idx="4423">
                  <c:v>0.4423999999999676</c:v>
                </c:pt>
                <c:pt idx="4424">
                  <c:v>0.44249999999996759</c:v>
                </c:pt>
                <c:pt idx="4425">
                  <c:v>0.44259999999996757</c:v>
                </c:pt>
                <c:pt idx="4426">
                  <c:v>0.44269999999996756</c:v>
                </c:pt>
                <c:pt idx="4427">
                  <c:v>0.44279999999996755</c:v>
                </c:pt>
                <c:pt idx="4428">
                  <c:v>0.44289999999996754</c:v>
                </c:pt>
                <c:pt idx="4429">
                  <c:v>0.44299999999996753</c:v>
                </c:pt>
                <c:pt idx="4430">
                  <c:v>0.44309999999996752</c:v>
                </c:pt>
                <c:pt idx="4431">
                  <c:v>0.44319999999996751</c:v>
                </c:pt>
                <c:pt idx="4432">
                  <c:v>0.4432999999999675</c:v>
                </c:pt>
                <c:pt idx="4433">
                  <c:v>0.44339999999996749</c:v>
                </c:pt>
                <c:pt idx="4434">
                  <c:v>0.44349999999996748</c:v>
                </c:pt>
                <c:pt idx="4435">
                  <c:v>0.44359999999996746</c:v>
                </c:pt>
                <c:pt idx="4436">
                  <c:v>0.44369999999996745</c:v>
                </c:pt>
                <c:pt idx="4437">
                  <c:v>0.44379999999996744</c:v>
                </c:pt>
                <c:pt idx="4438">
                  <c:v>0.44389999999996743</c:v>
                </c:pt>
                <c:pt idx="4439">
                  <c:v>0.44399999999996742</c:v>
                </c:pt>
                <c:pt idx="4440">
                  <c:v>0.44409999999996741</c:v>
                </c:pt>
                <c:pt idx="4441">
                  <c:v>0.4441999999999674</c:v>
                </c:pt>
                <c:pt idx="4442">
                  <c:v>0.44429999999996739</c:v>
                </c:pt>
                <c:pt idx="4443">
                  <c:v>0.44439999999996738</c:v>
                </c:pt>
                <c:pt idx="4444">
                  <c:v>0.44449999999996737</c:v>
                </c:pt>
                <c:pt idx="4445">
                  <c:v>0.44459999999996735</c:v>
                </c:pt>
                <c:pt idx="4446">
                  <c:v>0.44469999999996734</c:v>
                </c:pt>
                <c:pt idx="4447">
                  <c:v>0.44479999999996733</c:v>
                </c:pt>
                <c:pt idx="4448">
                  <c:v>0.44489999999996732</c:v>
                </c:pt>
                <c:pt idx="4449">
                  <c:v>0.44499999999996731</c:v>
                </c:pt>
                <c:pt idx="4450">
                  <c:v>0.4450999999999673</c:v>
                </c:pt>
                <c:pt idx="4451">
                  <c:v>0.44519999999996729</c:v>
                </c:pt>
                <c:pt idx="4452">
                  <c:v>0.44529999999996728</c:v>
                </c:pt>
                <c:pt idx="4453">
                  <c:v>0.44539999999996727</c:v>
                </c:pt>
                <c:pt idx="4454">
                  <c:v>0.44549999999996726</c:v>
                </c:pt>
                <c:pt idx="4455">
                  <c:v>0.44559999999996724</c:v>
                </c:pt>
                <c:pt idx="4456">
                  <c:v>0.44569999999996723</c:v>
                </c:pt>
                <c:pt idx="4457">
                  <c:v>0.44579999999996722</c:v>
                </c:pt>
                <c:pt idx="4458">
                  <c:v>0.44589999999996721</c:v>
                </c:pt>
                <c:pt idx="4459">
                  <c:v>0.4459999999999672</c:v>
                </c:pt>
                <c:pt idx="4460">
                  <c:v>0.44609999999996719</c:v>
                </c:pt>
                <c:pt idx="4461">
                  <c:v>0.44619999999996718</c:v>
                </c:pt>
                <c:pt idx="4462">
                  <c:v>0.44629999999996717</c:v>
                </c:pt>
                <c:pt idx="4463">
                  <c:v>0.44639999999996716</c:v>
                </c:pt>
                <c:pt idx="4464">
                  <c:v>0.44649999999996715</c:v>
                </c:pt>
                <c:pt idx="4465">
                  <c:v>0.44659999999996713</c:v>
                </c:pt>
                <c:pt idx="4466">
                  <c:v>0.44669999999996712</c:v>
                </c:pt>
                <c:pt idx="4467">
                  <c:v>0.44679999999996711</c:v>
                </c:pt>
                <c:pt idx="4468">
                  <c:v>0.4468999999999671</c:v>
                </c:pt>
                <c:pt idx="4469">
                  <c:v>0.44699999999996709</c:v>
                </c:pt>
                <c:pt idx="4470">
                  <c:v>0.44709999999996708</c:v>
                </c:pt>
                <c:pt idx="4471">
                  <c:v>0.44719999999996707</c:v>
                </c:pt>
                <c:pt idx="4472">
                  <c:v>0.44729999999996706</c:v>
                </c:pt>
                <c:pt idx="4473">
                  <c:v>0.44739999999996705</c:v>
                </c:pt>
                <c:pt idx="4474">
                  <c:v>0.44749999999996704</c:v>
                </c:pt>
                <c:pt idx="4475">
                  <c:v>0.44759999999996702</c:v>
                </c:pt>
                <c:pt idx="4476">
                  <c:v>0.44769999999996701</c:v>
                </c:pt>
                <c:pt idx="4477">
                  <c:v>0.447799999999967</c:v>
                </c:pt>
                <c:pt idx="4478">
                  <c:v>0.44789999999996699</c:v>
                </c:pt>
                <c:pt idx="4479">
                  <c:v>0.44799999999996698</c:v>
                </c:pt>
                <c:pt idx="4480">
                  <c:v>0.44809999999996697</c:v>
                </c:pt>
                <c:pt idx="4481">
                  <c:v>0.44819999999996696</c:v>
                </c:pt>
                <c:pt idx="4482">
                  <c:v>0.44829999999996695</c:v>
                </c:pt>
                <c:pt idx="4483">
                  <c:v>0.44839999999996694</c:v>
                </c:pt>
                <c:pt idx="4484">
                  <c:v>0.44849999999996693</c:v>
                </c:pt>
                <c:pt idx="4485">
                  <c:v>0.44859999999996691</c:v>
                </c:pt>
                <c:pt idx="4486">
                  <c:v>0.4486999999999669</c:v>
                </c:pt>
                <c:pt idx="4487">
                  <c:v>0.44879999999996689</c:v>
                </c:pt>
                <c:pt idx="4488">
                  <c:v>0.44889999999996688</c:v>
                </c:pt>
                <c:pt idx="4489">
                  <c:v>0.44899999999996687</c:v>
                </c:pt>
                <c:pt idx="4490">
                  <c:v>0.44909999999996686</c:v>
                </c:pt>
                <c:pt idx="4491">
                  <c:v>0.44919999999996685</c:v>
                </c:pt>
                <c:pt idx="4492">
                  <c:v>0.44929999999996684</c:v>
                </c:pt>
                <c:pt idx="4493">
                  <c:v>0.44939999999996683</c:v>
                </c:pt>
                <c:pt idx="4494">
                  <c:v>0.44949999999996681</c:v>
                </c:pt>
                <c:pt idx="4495">
                  <c:v>0.4495999999999668</c:v>
                </c:pt>
                <c:pt idx="4496">
                  <c:v>0.44969999999996679</c:v>
                </c:pt>
                <c:pt idx="4497">
                  <c:v>0.44979999999996678</c:v>
                </c:pt>
                <c:pt idx="4498">
                  <c:v>0.44989999999996677</c:v>
                </c:pt>
                <c:pt idx="4499">
                  <c:v>0.44999999999996676</c:v>
                </c:pt>
                <c:pt idx="4500">
                  <c:v>0.45009999999996675</c:v>
                </c:pt>
                <c:pt idx="4501">
                  <c:v>0.45019999999996674</c:v>
                </c:pt>
                <c:pt idx="4502">
                  <c:v>0.45029999999996673</c:v>
                </c:pt>
                <c:pt idx="4503">
                  <c:v>0.45039999999996672</c:v>
                </c:pt>
                <c:pt idx="4504">
                  <c:v>0.4504999999999667</c:v>
                </c:pt>
                <c:pt idx="4505">
                  <c:v>0.45059999999996669</c:v>
                </c:pt>
                <c:pt idx="4506">
                  <c:v>0.45069999999996668</c:v>
                </c:pt>
                <c:pt idx="4507">
                  <c:v>0.45079999999996667</c:v>
                </c:pt>
                <c:pt idx="4508">
                  <c:v>0.45089999999996666</c:v>
                </c:pt>
                <c:pt idx="4509">
                  <c:v>0.45099999999996665</c:v>
                </c:pt>
                <c:pt idx="4510">
                  <c:v>0.45109999999996664</c:v>
                </c:pt>
                <c:pt idx="4511">
                  <c:v>0.45119999999996663</c:v>
                </c:pt>
                <c:pt idx="4512">
                  <c:v>0.45129999999996662</c:v>
                </c:pt>
                <c:pt idx="4513">
                  <c:v>0.45139999999996661</c:v>
                </c:pt>
                <c:pt idx="4514">
                  <c:v>0.45149999999996659</c:v>
                </c:pt>
                <c:pt idx="4515">
                  <c:v>0.45159999999996658</c:v>
                </c:pt>
                <c:pt idx="4516">
                  <c:v>0.45169999999996657</c:v>
                </c:pt>
                <c:pt idx="4517">
                  <c:v>0.45179999999996656</c:v>
                </c:pt>
                <c:pt idx="4518">
                  <c:v>0.45189999999996655</c:v>
                </c:pt>
                <c:pt idx="4519">
                  <c:v>0.45199999999996654</c:v>
                </c:pt>
                <c:pt idx="4520">
                  <c:v>0.45209999999996653</c:v>
                </c:pt>
                <c:pt idx="4521">
                  <c:v>0.45219999999996652</c:v>
                </c:pt>
                <c:pt idx="4522">
                  <c:v>0.45229999999996651</c:v>
                </c:pt>
                <c:pt idx="4523">
                  <c:v>0.4523999999999665</c:v>
                </c:pt>
                <c:pt idx="4524">
                  <c:v>0.45249999999996648</c:v>
                </c:pt>
                <c:pt idx="4525">
                  <c:v>0.45259999999996647</c:v>
                </c:pt>
                <c:pt idx="4526">
                  <c:v>0.45269999999996646</c:v>
                </c:pt>
                <c:pt idx="4527">
                  <c:v>0.45279999999996645</c:v>
                </c:pt>
                <c:pt idx="4528">
                  <c:v>0.45289999999996644</c:v>
                </c:pt>
                <c:pt idx="4529">
                  <c:v>0.45299999999996643</c:v>
                </c:pt>
                <c:pt idx="4530">
                  <c:v>0.45309999999996642</c:v>
                </c:pt>
                <c:pt idx="4531">
                  <c:v>0.45319999999996641</c:v>
                </c:pt>
                <c:pt idx="4532">
                  <c:v>0.4532999999999664</c:v>
                </c:pt>
                <c:pt idx="4533">
                  <c:v>0.45339999999996639</c:v>
                </c:pt>
                <c:pt idx="4534">
                  <c:v>0.45349999999996637</c:v>
                </c:pt>
                <c:pt idx="4535">
                  <c:v>0.45359999999996636</c:v>
                </c:pt>
                <c:pt idx="4536">
                  <c:v>0.45369999999996635</c:v>
                </c:pt>
                <c:pt idx="4537">
                  <c:v>0.45379999999996634</c:v>
                </c:pt>
                <c:pt idx="4538">
                  <c:v>0.45389999999996633</c:v>
                </c:pt>
                <c:pt idx="4539">
                  <c:v>0.45399999999996632</c:v>
                </c:pt>
                <c:pt idx="4540">
                  <c:v>0.45409999999996631</c:v>
                </c:pt>
                <c:pt idx="4541">
                  <c:v>0.4541999999999663</c:v>
                </c:pt>
                <c:pt idx="4542">
                  <c:v>0.45429999999996629</c:v>
                </c:pt>
                <c:pt idx="4543">
                  <c:v>0.45439999999996628</c:v>
                </c:pt>
                <c:pt idx="4544">
                  <c:v>0.45449999999996626</c:v>
                </c:pt>
                <c:pt idx="4545">
                  <c:v>0.45459999999996625</c:v>
                </c:pt>
                <c:pt idx="4546">
                  <c:v>0.45469999999996624</c:v>
                </c:pt>
                <c:pt idx="4547">
                  <c:v>0.45479999999996623</c:v>
                </c:pt>
                <c:pt idx="4548">
                  <c:v>0.45489999999996622</c:v>
                </c:pt>
                <c:pt idx="4549">
                  <c:v>0.45499999999996621</c:v>
                </c:pt>
                <c:pt idx="4550">
                  <c:v>0.4550999999999662</c:v>
                </c:pt>
                <c:pt idx="4551">
                  <c:v>0.45519999999996619</c:v>
                </c:pt>
                <c:pt idx="4552">
                  <c:v>0.45529999999996618</c:v>
                </c:pt>
                <c:pt idx="4553">
                  <c:v>0.45539999999996617</c:v>
                </c:pt>
                <c:pt idx="4554">
                  <c:v>0.45549999999996615</c:v>
                </c:pt>
                <c:pt idx="4555">
                  <c:v>0.45559999999996614</c:v>
                </c:pt>
                <c:pt idx="4556">
                  <c:v>0.45569999999996613</c:v>
                </c:pt>
                <c:pt idx="4557">
                  <c:v>0.45579999999996612</c:v>
                </c:pt>
                <c:pt idx="4558">
                  <c:v>0.45589999999996611</c:v>
                </c:pt>
                <c:pt idx="4559">
                  <c:v>0.4559999999999661</c:v>
                </c:pt>
                <c:pt idx="4560">
                  <c:v>0.45609999999996609</c:v>
                </c:pt>
                <c:pt idx="4561">
                  <c:v>0.45619999999996608</c:v>
                </c:pt>
                <c:pt idx="4562">
                  <c:v>0.45629999999996607</c:v>
                </c:pt>
                <c:pt idx="4563">
                  <c:v>0.45639999999996606</c:v>
                </c:pt>
                <c:pt idx="4564">
                  <c:v>0.45649999999996604</c:v>
                </c:pt>
                <c:pt idx="4565">
                  <c:v>0.45659999999996603</c:v>
                </c:pt>
                <c:pt idx="4566">
                  <c:v>0.45669999999996602</c:v>
                </c:pt>
                <c:pt idx="4567">
                  <c:v>0.45679999999996601</c:v>
                </c:pt>
                <c:pt idx="4568">
                  <c:v>0.456899999999966</c:v>
                </c:pt>
                <c:pt idx="4569">
                  <c:v>0.45699999999996599</c:v>
                </c:pt>
                <c:pt idx="4570">
                  <c:v>0.45709999999996598</c:v>
                </c:pt>
                <c:pt idx="4571">
                  <c:v>0.45719999999996597</c:v>
                </c:pt>
                <c:pt idx="4572">
                  <c:v>0.45729999999996596</c:v>
                </c:pt>
                <c:pt idx="4573">
                  <c:v>0.45739999999996594</c:v>
                </c:pt>
                <c:pt idx="4574">
                  <c:v>0.45749999999996593</c:v>
                </c:pt>
                <c:pt idx="4575">
                  <c:v>0.45759999999996592</c:v>
                </c:pt>
                <c:pt idx="4576">
                  <c:v>0.45769999999996591</c:v>
                </c:pt>
                <c:pt idx="4577">
                  <c:v>0.4577999999999659</c:v>
                </c:pt>
                <c:pt idx="4578">
                  <c:v>0.45789999999996589</c:v>
                </c:pt>
                <c:pt idx="4579">
                  <c:v>0.45799999999996588</c:v>
                </c:pt>
                <c:pt idx="4580">
                  <c:v>0.45809999999996587</c:v>
                </c:pt>
                <c:pt idx="4581">
                  <c:v>0.45819999999996586</c:v>
                </c:pt>
                <c:pt idx="4582">
                  <c:v>0.45829999999996585</c:v>
                </c:pt>
                <c:pt idx="4583">
                  <c:v>0.45839999999996583</c:v>
                </c:pt>
                <c:pt idx="4584">
                  <c:v>0.45849999999996582</c:v>
                </c:pt>
                <c:pt idx="4585">
                  <c:v>0.45859999999996581</c:v>
                </c:pt>
                <c:pt idx="4586">
                  <c:v>0.4586999999999658</c:v>
                </c:pt>
                <c:pt idx="4587">
                  <c:v>0.45879999999996579</c:v>
                </c:pt>
                <c:pt idx="4588">
                  <c:v>0.45889999999996578</c:v>
                </c:pt>
                <c:pt idx="4589">
                  <c:v>0.45899999999996577</c:v>
                </c:pt>
                <c:pt idx="4590">
                  <c:v>0.45909999999996576</c:v>
                </c:pt>
                <c:pt idx="4591">
                  <c:v>0.45919999999996575</c:v>
                </c:pt>
                <c:pt idx="4592">
                  <c:v>0.45929999999996574</c:v>
                </c:pt>
                <c:pt idx="4593">
                  <c:v>0.45939999999996572</c:v>
                </c:pt>
                <c:pt idx="4594">
                  <c:v>0.45949999999996571</c:v>
                </c:pt>
                <c:pt idx="4595">
                  <c:v>0.4595999999999657</c:v>
                </c:pt>
                <c:pt idx="4596">
                  <c:v>0.45969999999996569</c:v>
                </c:pt>
                <c:pt idx="4597">
                  <c:v>0.45979999999996568</c:v>
                </c:pt>
                <c:pt idx="4598">
                  <c:v>0.45989999999996567</c:v>
                </c:pt>
                <c:pt idx="4599">
                  <c:v>0.45999999999996566</c:v>
                </c:pt>
                <c:pt idx="4600">
                  <c:v>0.46009999999996565</c:v>
                </c:pt>
                <c:pt idx="4601">
                  <c:v>0.46019999999996564</c:v>
                </c:pt>
                <c:pt idx="4602">
                  <c:v>0.46029999999996563</c:v>
                </c:pt>
                <c:pt idx="4603">
                  <c:v>0.46039999999996561</c:v>
                </c:pt>
                <c:pt idx="4604">
                  <c:v>0.4604999999999656</c:v>
                </c:pt>
                <c:pt idx="4605">
                  <c:v>0.46059999999996559</c:v>
                </c:pt>
                <c:pt idx="4606">
                  <c:v>0.46069999999996558</c:v>
                </c:pt>
                <c:pt idx="4607">
                  <c:v>0.46079999999996557</c:v>
                </c:pt>
                <c:pt idx="4608">
                  <c:v>0.46089999999996556</c:v>
                </c:pt>
                <c:pt idx="4609">
                  <c:v>0.46099999999996555</c:v>
                </c:pt>
                <c:pt idx="4610">
                  <c:v>0.46109999999996554</c:v>
                </c:pt>
                <c:pt idx="4611">
                  <c:v>0.46119999999996553</c:v>
                </c:pt>
                <c:pt idx="4612">
                  <c:v>0.46129999999996552</c:v>
                </c:pt>
                <c:pt idx="4613">
                  <c:v>0.4613999999999655</c:v>
                </c:pt>
                <c:pt idx="4614">
                  <c:v>0.46149999999996549</c:v>
                </c:pt>
                <c:pt idx="4615">
                  <c:v>0.46159999999996548</c:v>
                </c:pt>
                <c:pt idx="4616">
                  <c:v>0.46169999999996547</c:v>
                </c:pt>
                <c:pt idx="4617">
                  <c:v>0.46179999999996546</c:v>
                </c:pt>
                <c:pt idx="4618">
                  <c:v>0.46189999999996545</c:v>
                </c:pt>
                <c:pt idx="4619">
                  <c:v>0.46199999999996544</c:v>
                </c:pt>
                <c:pt idx="4620">
                  <c:v>0.46209999999996543</c:v>
                </c:pt>
                <c:pt idx="4621">
                  <c:v>0.46219999999996542</c:v>
                </c:pt>
                <c:pt idx="4622">
                  <c:v>0.46229999999996541</c:v>
                </c:pt>
                <c:pt idx="4623">
                  <c:v>0.46239999999996539</c:v>
                </c:pt>
                <c:pt idx="4624">
                  <c:v>0.46249999999996538</c:v>
                </c:pt>
                <c:pt idx="4625">
                  <c:v>0.46259999999996537</c:v>
                </c:pt>
                <c:pt idx="4626">
                  <c:v>0.46269999999996536</c:v>
                </c:pt>
                <c:pt idx="4627">
                  <c:v>0.46279999999996535</c:v>
                </c:pt>
                <c:pt idx="4628">
                  <c:v>0.46289999999996534</c:v>
                </c:pt>
                <c:pt idx="4629">
                  <c:v>0.46299999999996533</c:v>
                </c:pt>
                <c:pt idx="4630">
                  <c:v>0.46309999999996532</c:v>
                </c:pt>
                <c:pt idx="4631">
                  <c:v>0.46319999999996531</c:v>
                </c:pt>
                <c:pt idx="4632">
                  <c:v>0.4632999999999653</c:v>
                </c:pt>
                <c:pt idx="4633">
                  <c:v>0.46339999999996528</c:v>
                </c:pt>
                <c:pt idx="4634">
                  <c:v>0.46349999999996527</c:v>
                </c:pt>
                <c:pt idx="4635">
                  <c:v>0.46359999999996526</c:v>
                </c:pt>
                <c:pt idx="4636">
                  <c:v>0.46369999999996525</c:v>
                </c:pt>
                <c:pt idx="4637">
                  <c:v>0.46379999999996524</c:v>
                </c:pt>
                <c:pt idx="4638">
                  <c:v>0.46389999999996523</c:v>
                </c:pt>
                <c:pt idx="4639">
                  <c:v>0.46399999999996522</c:v>
                </c:pt>
                <c:pt idx="4640">
                  <c:v>0.46409999999996521</c:v>
                </c:pt>
                <c:pt idx="4641">
                  <c:v>0.4641999999999652</c:v>
                </c:pt>
                <c:pt idx="4642">
                  <c:v>0.46429999999996519</c:v>
                </c:pt>
                <c:pt idx="4643">
                  <c:v>0.46439999999996517</c:v>
                </c:pt>
                <c:pt idx="4644">
                  <c:v>0.46449999999996516</c:v>
                </c:pt>
                <c:pt idx="4645">
                  <c:v>0.46459999999996515</c:v>
                </c:pt>
                <c:pt idx="4646">
                  <c:v>0.46469999999996514</c:v>
                </c:pt>
                <c:pt idx="4647">
                  <c:v>0.46479999999996513</c:v>
                </c:pt>
                <c:pt idx="4648">
                  <c:v>0.46489999999996512</c:v>
                </c:pt>
                <c:pt idx="4649">
                  <c:v>0.46499999999996511</c:v>
                </c:pt>
                <c:pt idx="4650">
                  <c:v>0.4650999999999651</c:v>
                </c:pt>
                <c:pt idx="4651">
                  <c:v>0.46519999999996509</c:v>
                </c:pt>
                <c:pt idx="4652">
                  <c:v>0.46529999999996507</c:v>
                </c:pt>
                <c:pt idx="4653">
                  <c:v>0.46539999999996506</c:v>
                </c:pt>
                <c:pt idx="4654">
                  <c:v>0.46549999999996505</c:v>
                </c:pt>
                <c:pt idx="4655">
                  <c:v>0.46559999999996504</c:v>
                </c:pt>
                <c:pt idx="4656">
                  <c:v>0.46569999999996503</c:v>
                </c:pt>
                <c:pt idx="4657">
                  <c:v>0.46579999999996502</c:v>
                </c:pt>
                <c:pt idx="4658">
                  <c:v>0.46589999999996501</c:v>
                </c:pt>
                <c:pt idx="4659">
                  <c:v>0.465999999999965</c:v>
                </c:pt>
                <c:pt idx="4660">
                  <c:v>0.46609999999996499</c:v>
                </c:pt>
                <c:pt idx="4661">
                  <c:v>0.46619999999996498</c:v>
                </c:pt>
                <c:pt idx="4662">
                  <c:v>0.46629999999996496</c:v>
                </c:pt>
                <c:pt idx="4663">
                  <c:v>0.46639999999996495</c:v>
                </c:pt>
                <c:pt idx="4664">
                  <c:v>0.46649999999996494</c:v>
                </c:pt>
                <c:pt idx="4665">
                  <c:v>0.46659999999996493</c:v>
                </c:pt>
                <c:pt idx="4666">
                  <c:v>0.46669999999996492</c:v>
                </c:pt>
                <c:pt idx="4667">
                  <c:v>0.46679999999996491</c:v>
                </c:pt>
                <c:pt idx="4668">
                  <c:v>0.4668999999999649</c:v>
                </c:pt>
                <c:pt idx="4669">
                  <c:v>0.46699999999996489</c:v>
                </c:pt>
                <c:pt idx="4670">
                  <c:v>0.46709999999996488</c:v>
                </c:pt>
                <c:pt idx="4671">
                  <c:v>0.46719999999996487</c:v>
                </c:pt>
                <c:pt idx="4672">
                  <c:v>0.46729999999996485</c:v>
                </c:pt>
                <c:pt idx="4673">
                  <c:v>0.46739999999996484</c:v>
                </c:pt>
                <c:pt idx="4674">
                  <c:v>0.46749999999996483</c:v>
                </c:pt>
                <c:pt idx="4675">
                  <c:v>0.46759999999996482</c:v>
                </c:pt>
                <c:pt idx="4676">
                  <c:v>0.46769999999996481</c:v>
                </c:pt>
                <c:pt idx="4677">
                  <c:v>0.4677999999999648</c:v>
                </c:pt>
                <c:pt idx="4678">
                  <c:v>0.46789999999996479</c:v>
                </c:pt>
                <c:pt idx="4679">
                  <c:v>0.46799999999996478</c:v>
                </c:pt>
                <c:pt idx="4680">
                  <c:v>0.46809999999996477</c:v>
                </c:pt>
                <c:pt idx="4681">
                  <c:v>0.46819999999996476</c:v>
                </c:pt>
                <c:pt idx="4682">
                  <c:v>0.46829999999996474</c:v>
                </c:pt>
                <c:pt idx="4683">
                  <c:v>0.46839999999996473</c:v>
                </c:pt>
                <c:pt idx="4684">
                  <c:v>0.46849999999996472</c:v>
                </c:pt>
                <c:pt idx="4685">
                  <c:v>0.46859999999996471</c:v>
                </c:pt>
                <c:pt idx="4686">
                  <c:v>0.4686999999999647</c:v>
                </c:pt>
                <c:pt idx="4687">
                  <c:v>0.46879999999996469</c:v>
                </c:pt>
                <c:pt idx="4688">
                  <c:v>0.46889999999996468</c:v>
                </c:pt>
                <c:pt idx="4689">
                  <c:v>0.46899999999996467</c:v>
                </c:pt>
                <c:pt idx="4690">
                  <c:v>0.46909999999996466</c:v>
                </c:pt>
                <c:pt idx="4691">
                  <c:v>0.46919999999996465</c:v>
                </c:pt>
                <c:pt idx="4692">
                  <c:v>0.46929999999996463</c:v>
                </c:pt>
                <c:pt idx="4693">
                  <c:v>0.46939999999996462</c:v>
                </c:pt>
                <c:pt idx="4694">
                  <c:v>0.46949999999996461</c:v>
                </c:pt>
                <c:pt idx="4695">
                  <c:v>0.4695999999999646</c:v>
                </c:pt>
                <c:pt idx="4696">
                  <c:v>0.46969999999996459</c:v>
                </c:pt>
                <c:pt idx="4697">
                  <c:v>0.46979999999996458</c:v>
                </c:pt>
                <c:pt idx="4698">
                  <c:v>0.46989999999996457</c:v>
                </c:pt>
                <c:pt idx="4699">
                  <c:v>0.46999999999996456</c:v>
                </c:pt>
                <c:pt idx="4700">
                  <c:v>0.47009999999996455</c:v>
                </c:pt>
                <c:pt idx="4701">
                  <c:v>0.47019999999996454</c:v>
                </c:pt>
                <c:pt idx="4702">
                  <c:v>0.47029999999996452</c:v>
                </c:pt>
                <c:pt idx="4703">
                  <c:v>0.47039999999996451</c:v>
                </c:pt>
                <c:pt idx="4704">
                  <c:v>0.4704999999999645</c:v>
                </c:pt>
                <c:pt idx="4705">
                  <c:v>0.47059999999996449</c:v>
                </c:pt>
                <c:pt idx="4706">
                  <c:v>0.47069999999996448</c:v>
                </c:pt>
                <c:pt idx="4707">
                  <c:v>0.47079999999996447</c:v>
                </c:pt>
                <c:pt idx="4708">
                  <c:v>0.47089999999996446</c:v>
                </c:pt>
                <c:pt idx="4709">
                  <c:v>0.47099999999996445</c:v>
                </c:pt>
                <c:pt idx="4710">
                  <c:v>0.47109999999996444</c:v>
                </c:pt>
                <c:pt idx="4711">
                  <c:v>0.47119999999996443</c:v>
                </c:pt>
                <c:pt idx="4712">
                  <c:v>0.47129999999996441</c:v>
                </c:pt>
                <c:pt idx="4713">
                  <c:v>0.4713999999999644</c:v>
                </c:pt>
                <c:pt idx="4714">
                  <c:v>0.47149999999996439</c:v>
                </c:pt>
                <c:pt idx="4715">
                  <c:v>0.47159999999996438</c:v>
                </c:pt>
                <c:pt idx="4716">
                  <c:v>0.47169999999996437</c:v>
                </c:pt>
                <c:pt idx="4717">
                  <c:v>0.47179999999996436</c:v>
                </c:pt>
                <c:pt idx="4718">
                  <c:v>0.47189999999996435</c:v>
                </c:pt>
                <c:pt idx="4719">
                  <c:v>0.47199999999996434</c:v>
                </c:pt>
                <c:pt idx="4720">
                  <c:v>0.47209999999996433</c:v>
                </c:pt>
                <c:pt idx="4721">
                  <c:v>0.47219999999996431</c:v>
                </c:pt>
                <c:pt idx="4722">
                  <c:v>0.4722999999999643</c:v>
                </c:pt>
                <c:pt idx="4723">
                  <c:v>0.47239999999996429</c:v>
                </c:pt>
                <c:pt idx="4724">
                  <c:v>0.47249999999996428</c:v>
                </c:pt>
                <c:pt idx="4725">
                  <c:v>0.47259999999996427</c:v>
                </c:pt>
                <c:pt idx="4726">
                  <c:v>0.47269999999996426</c:v>
                </c:pt>
                <c:pt idx="4727">
                  <c:v>0.47279999999996425</c:v>
                </c:pt>
                <c:pt idx="4728">
                  <c:v>0.47289999999996424</c:v>
                </c:pt>
                <c:pt idx="4729">
                  <c:v>0.47299999999996423</c:v>
                </c:pt>
                <c:pt idx="4730">
                  <c:v>0.47309999999996422</c:v>
                </c:pt>
                <c:pt idx="4731">
                  <c:v>0.4731999999999642</c:v>
                </c:pt>
                <c:pt idx="4732">
                  <c:v>0.47329999999996419</c:v>
                </c:pt>
                <c:pt idx="4733">
                  <c:v>0.47339999999996418</c:v>
                </c:pt>
                <c:pt idx="4734">
                  <c:v>0.47349999999996417</c:v>
                </c:pt>
                <c:pt idx="4735">
                  <c:v>0.47359999999996416</c:v>
                </c:pt>
                <c:pt idx="4736">
                  <c:v>0.47369999999996415</c:v>
                </c:pt>
                <c:pt idx="4737">
                  <c:v>0.47379999999996414</c:v>
                </c:pt>
                <c:pt idx="4738">
                  <c:v>0.47389999999996413</c:v>
                </c:pt>
                <c:pt idx="4739">
                  <c:v>0.47399999999996412</c:v>
                </c:pt>
                <c:pt idx="4740">
                  <c:v>0.47409999999996411</c:v>
                </c:pt>
                <c:pt idx="4741">
                  <c:v>0.47419999999996409</c:v>
                </c:pt>
                <c:pt idx="4742">
                  <c:v>0.47429999999996408</c:v>
                </c:pt>
                <c:pt idx="4743">
                  <c:v>0.47439999999996407</c:v>
                </c:pt>
                <c:pt idx="4744">
                  <c:v>0.47449999999996406</c:v>
                </c:pt>
                <c:pt idx="4745">
                  <c:v>0.47459999999996405</c:v>
                </c:pt>
                <c:pt idx="4746">
                  <c:v>0.47469999999996404</c:v>
                </c:pt>
                <c:pt idx="4747">
                  <c:v>0.47479999999996403</c:v>
                </c:pt>
                <c:pt idx="4748">
                  <c:v>0.47489999999996402</c:v>
                </c:pt>
                <c:pt idx="4749">
                  <c:v>0.47499999999996401</c:v>
                </c:pt>
                <c:pt idx="4750">
                  <c:v>0.475099999999964</c:v>
                </c:pt>
                <c:pt idx="4751">
                  <c:v>0.47519999999996398</c:v>
                </c:pt>
                <c:pt idx="4752">
                  <c:v>0.47529999999996397</c:v>
                </c:pt>
                <c:pt idx="4753">
                  <c:v>0.47539999999996396</c:v>
                </c:pt>
                <c:pt idx="4754">
                  <c:v>0.47549999999996395</c:v>
                </c:pt>
                <c:pt idx="4755">
                  <c:v>0.47559999999996394</c:v>
                </c:pt>
                <c:pt idx="4756">
                  <c:v>0.47569999999996393</c:v>
                </c:pt>
                <c:pt idx="4757">
                  <c:v>0.47579999999996392</c:v>
                </c:pt>
                <c:pt idx="4758">
                  <c:v>0.47589999999996391</c:v>
                </c:pt>
                <c:pt idx="4759">
                  <c:v>0.4759999999999639</c:v>
                </c:pt>
                <c:pt idx="4760">
                  <c:v>0.47609999999996389</c:v>
                </c:pt>
                <c:pt idx="4761">
                  <c:v>0.47619999999996387</c:v>
                </c:pt>
                <c:pt idx="4762">
                  <c:v>0.47629999999996386</c:v>
                </c:pt>
                <c:pt idx="4763">
                  <c:v>0.47639999999996385</c:v>
                </c:pt>
                <c:pt idx="4764">
                  <c:v>0.47649999999996384</c:v>
                </c:pt>
                <c:pt idx="4765">
                  <c:v>0.47659999999996383</c:v>
                </c:pt>
                <c:pt idx="4766">
                  <c:v>0.47669999999996382</c:v>
                </c:pt>
                <c:pt idx="4767">
                  <c:v>0.47679999999996381</c:v>
                </c:pt>
                <c:pt idx="4768">
                  <c:v>0.4768999999999638</c:v>
                </c:pt>
                <c:pt idx="4769">
                  <c:v>0.47699999999996379</c:v>
                </c:pt>
                <c:pt idx="4770">
                  <c:v>0.47709999999996378</c:v>
                </c:pt>
                <c:pt idx="4771">
                  <c:v>0.47719999999996376</c:v>
                </c:pt>
                <c:pt idx="4772">
                  <c:v>0.47729999999996375</c:v>
                </c:pt>
                <c:pt idx="4773">
                  <c:v>0.47739999999996374</c:v>
                </c:pt>
                <c:pt idx="4774">
                  <c:v>0.47749999999996373</c:v>
                </c:pt>
                <c:pt idx="4775">
                  <c:v>0.47759999999996372</c:v>
                </c:pt>
                <c:pt idx="4776">
                  <c:v>0.47769999999996371</c:v>
                </c:pt>
                <c:pt idx="4777">
                  <c:v>0.4777999999999637</c:v>
                </c:pt>
                <c:pt idx="4778">
                  <c:v>0.47789999999996369</c:v>
                </c:pt>
                <c:pt idx="4779">
                  <c:v>0.47799999999996368</c:v>
                </c:pt>
                <c:pt idx="4780">
                  <c:v>0.47809999999996367</c:v>
                </c:pt>
                <c:pt idx="4781">
                  <c:v>0.47819999999996365</c:v>
                </c:pt>
                <c:pt idx="4782">
                  <c:v>0.47829999999996364</c:v>
                </c:pt>
                <c:pt idx="4783">
                  <c:v>0.47839999999996363</c:v>
                </c:pt>
                <c:pt idx="4784">
                  <c:v>0.47849999999996362</c:v>
                </c:pt>
                <c:pt idx="4785">
                  <c:v>0.47859999999996361</c:v>
                </c:pt>
                <c:pt idx="4786">
                  <c:v>0.4786999999999636</c:v>
                </c:pt>
                <c:pt idx="4787">
                  <c:v>0.47879999999996359</c:v>
                </c:pt>
                <c:pt idx="4788">
                  <c:v>0.47889999999996358</c:v>
                </c:pt>
                <c:pt idx="4789">
                  <c:v>0.47899999999996357</c:v>
                </c:pt>
                <c:pt idx="4790">
                  <c:v>0.47909999999996356</c:v>
                </c:pt>
                <c:pt idx="4791">
                  <c:v>0.47919999999996354</c:v>
                </c:pt>
                <c:pt idx="4792">
                  <c:v>0.47929999999996353</c:v>
                </c:pt>
                <c:pt idx="4793">
                  <c:v>0.47939999999996352</c:v>
                </c:pt>
                <c:pt idx="4794">
                  <c:v>0.47949999999996351</c:v>
                </c:pt>
                <c:pt idx="4795">
                  <c:v>0.4795999999999635</c:v>
                </c:pt>
                <c:pt idx="4796">
                  <c:v>0.47969999999996349</c:v>
                </c:pt>
                <c:pt idx="4797">
                  <c:v>0.47979999999996348</c:v>
                </c:pt>
                <c:pt idx="4798">
                  <c:v>0.47989999999996347</c:v>
                </c:pt>
                <c:pt idx="4799">
                  <c:v>0.47999999999996346</c:v>
                </c:pt>
                <c:pt idx="4800">
                  <c:v>0.48009999999996344</c:v>
                </c:pt>
                <c:pt idx="4801">
                  <c:v>0.48019999999996343</c:v>
                </c:pt>
                <c:pt idx="4802">
                  <c:v>0.48029999999996342</c:v>
                </c:pt>
                <c:pt idx="4803">
                  <c:v>0.48039999999996341</c:v>
                </c:pt>
                <c:pt idx="4804">
                  <c:v>0.4804999999999634</c:v>
                </c:pt>
                <c:pt idx="4805">
                  <c:v>0.48059999999996339</c:v>
                </c:pt>
                <c:pt idx="4806">
                  <c:v>0.48069999999996338</c:v>
                </c:pt>
                <c:pt idx="4807">
                  <c:v>0.48079999999996337</c:v>
                </c:pt>
                <c:pt idx="4808">
                  <c:v>0.48089999999996336</c:v>
                </c:pt>
                <c:pt idx="4809">
                  <c:v>0.48099999999996335</c:v>
                </c:pt>
                <c:pt idx="4810">
                  <c:v>0.48109999999996333</c:v>
                </c:pt>
                <c:pt idx="4811">
                  <c:v>0.48119999999996332</c:v>
                </c:pt>
                <c:pt idx="4812">
                  <c:v>0.48129999999996331</c:v>
                </c:pt>
                <c:pt idx="4813">
                  <c:v>0.4813999999999633</c:v>
                </c:pt>
                <c:pt idx="4814">
                  <c:v>0.48149999999996329</c:v>
                </c:pt>
                <c:pt idx="4815">
                  <c:v>0.48159999999996328</c:v>
                </c:pt>
                <c:pt idx="4816">
                  <c:v>0.48169999999996327</c:v>
                </c:pt>
                <c:pt idx="4817">
                  <c:v>0.48179999999996326</c:v>
                </c:pt>
                <c:pt idx="4818">
                  <c:v>0.48189999999996325</c:v>
                </c:pt>
                <c:pt idx="4819">
                  <c:v>0.48199999999996324</c:v>
                </c:pt>
                <c:pt idx="4820">
                  <c:v>0.48209999999996322</c:v>
                </c:pt>
                <c:pt idx="4821">
                  <c:v>0.48219999999996321</c:v>
                </c:pt>
                <c:pt idx="4822">
                  <c:v>0.4822999999999632</c:v>
                </c:pt>
                <c:pt idx="4823">
                  <c:v>0.48239999999996319</c:v>
                </c:pt>
                <c:pt idx="4824">
                  <c:v>0.48249999999996318</c:v>
                </c:pt>
                <c:pt idx="4825">
                  <c:v>0.48259999999996317</c:v>
                </c:pt>
                <c:pt idx="4826">
                  <c:v>0.48269999999996316</c:v>
                </c:pt>
                <c:pt idx="4827">
                  <c:v>0.48279999999996315</c:v>
                </c:pt>
                <c:pt idx="4828">
                  <c:v>0.48289999999996314</c:v>
                </c:pt>
                <c:pt idx="4829">
                  <c:v>0.48299999999996313</c:v>
                </c:pt>
                <c:pt idx="4830">
                  <c:v>0.48309999999996311</c:v>
                </c:pt>
                <c:pt idx="4831">
                  <c:v>0.4831999999999631</c:v>
                </c:pt>
                <c:pt idx="4832">
                  <c:v>0.48329999999996309</c:v>
                </c:pt>
                <c:pt idx="4833">
                  <c:v>0.48339999999996308</c:v>
                </c:pt>
                <c:pt idx="4834">
                  <c:v>0.48349999999996307</c:v>
                </c:pt>
                <c:pt idx="4835">
                  <c:v>0.48359999999996306</c:v>
                </c:pt>
                <c:pt idx="4836">
                  <c:v>0.48369999999996305</c:v>
                </c:pt>
                <c:pt idx="4837">
                  <c:v>0.48379999999996304</c:v>
                </c:pt>
                <c:pt idx="4838">
                  <c:v>0.48389999999996303</c:v>
                </c:pt>
                <c:pt idx="4839">
                  <c:v>0.48399999999996302</c:v>
                </c:pt>
                <c:pt idx="4840">
                  <c:v>0.484099999999963</c:v>
                </c:pt>
                <c:pt idx="4841">
                  <c:v>0.48419999999996299</c:v>
                </c:pt>
                <c:pt idx="4842">
                  <c:v>0.48429999999996298</c:v>
                </c:pt>
                <c:pt idx="4843">
                  <c:v>0.48439999999996297</c:v>
                </c:pt>
                <c:pt idx="4844">
                  <c:v>0.48449999999996296</c:v>
                </c:pt>
                <c:pt idx="4845">
                  <c:v>0.48459999999996295</c:v>
                </c:pt>
                <c:pt idx="4846">
                  <c:v>0.48469999999996294</c:v>
                </c:pt>
                <c:pt idx="4847">
                  <c:v>0.48479999999996293</c:v>
                </c:pt>
                <c:pt idx="4848">
                  <c:v>0.48489999999996292</c:v>
                </c:pt>
                <c:pt idx="4849">
                  <c:v>0.48499999999996291</c:v>
                </c:pt>
                <c:pt idx="4850">
                  <c:v>0.48509999999996289</c:v>
                </c:pt>
                <c:pt idx="4851">
                  <c:v>0.48519999999996288</c:v>
                </c:pt>
                <c:pt idx="4852">
                  <c:v>0.48529999999996287</c:v>
                </c:pt>
                <c:pt idx="4853">
                  <c:v>0.48539999999996286</c:v>
                </c:pt>
                <c:pt idx="4854">
                  <c:v>0.48549999999996285</c:v>
                </c:pt>
                <c:pt idx="4855">
                  <c:v>0.48559999999996284</c:v>
                </c:pt>
                <c:pt idx="4856">
                  <c:v>0.48569999999996283</c:v>
                </c:pt>
                <c:pt idx="4857">
                  <c:v>0.48579999999996282</c:v>
                </c:pt>
                <c:pt idx="4858">
                  <c:v>0.48589999999996281</c:v>
                </c:pt>
                <c:pt idx="4859">
                  <c:v>0.4859999999999628</c:v>
                </c:pt>
                <c:pt idx="4860">
                  <c:v>0.48609999999996278</c:v>
                </c:pt>
                <c:pt idx="4861">
                  <c:v>0.48619999999996277</c:v>
                </c:pt>
                <c:pt idx="4862">
                  <c:v>0.48629999999996276</c:v>
                </c:pt>
                <c:pt idx="4863">
                  <c:v>0.48639999999996275</c:v>
                </c:pt>
                <c:pt idx="4864">
                  <c:v>0.48649999999996274</c:v>
                </c:pt>
                <c:pt idx="4865">
                  <c:v>0.48659999999996273</c:v>
                </c:pt>
                <c:pt idx="4866">
                  <c:v>0.48669999999996272</c:v>
                </c:pt>
                <c:pt idx="4867">
                  <c:v>0.48679999999996271</c:v>
                </c:pt>
                <c:pt idx="4868">
                  <c:v>0.4868999999999627</c:v>
                </c:pt>
                <c:pt idx="4869">
                  <c:v>0.48699999999996268</c:v>
                </c:pt>
                <c:pt idx="4870">
                  <c:v>0.48709999999996267</c:v>
                </c:pt>
                <c:pt idx="4871">
                  <c:v>0.48719999999996266</c:v>
                </c:pt>
                <c:pt idx="4872">
                  <c:v>0.48729999999996265</c:v>
                </c:pt>
                <c:pt idx="4873">
                  <c:v>0.48739999999996264</c:v>
                </c:pt>
                <c:pt idx="4874">
                  <c:v>0.48749999999996263</c:v>
                </c:pt>
                <c:pt idx="4875">
                  <c:v>0.48759999999996262</c:v>
                </c:pt>
                <c:pt idx="4876">
                  <c:v>0.48769999999996261</c:v>
                </c:pt>
                <c:pt idx="4877">
                  <c:v>0.4877999999999626</c:v>
                </c:pt>
                <c:pt idx="4878">
                  <c:v>0.48789999999996259</c:v>
                </c:pt>
                <c:pt idx="4879">
                  <c:v>0.48799999999996257</c:v>
                </c:pt>
                <c:pt idx="4880">
                  <c:v>0.48809999999996256</c:v>
                </c:pt>
                <c:pt idx="4881">
                  <c:v>0.48819999999996255</c:v>
                </c:pt>
                <c:pt idx="4882">
                  <c:v>0.48829999999996254</c:v>
                </c:pt>
                <c:pt idx="4883">
                  <c:v>0.48839999999996253</c:v>
                </c:pt>
                <c:pt idx="4884">
                  <c:v>0.48849999999996252</c:v>
                </c:pt>
                <c:pt idx="4885">
                  <c:v>0.48859999999996251</c:v>
                </c:pt>
                <c:pt idx="4886">
                  <c:v>0.4886999999999625</c:v>
                </c:pt>
                <c:pt idx="4887">
                  <c:v>0.48879999999996249</c:v>
                </c:pt>
                <c:pt idx="4888">
                  <c:v>0.48889999999996248</c:v>
                </c:pt>
                <c:pt idx="4889">
                  <c:v>0.48899999999996246</c:v>
                </c:pt>
                <c:pt idx="4890">
                  <c:v>0.48909999999996245</c:v>
                </c:pt>
                <c:pt idx="4891">
                  <c:v>0.48919999999996244</c:v>
                </c:pt>
                <c:pt idx="4892">
                  <c:v>0.48929999999996243</c:v>
                </c:pt>
                <c:pt idx="4893">
                  <c:v>0.48939999999996242</c:v>
                </c:pt>
                <c:pt idx="4894">
                  <c:v>0.48949999999996241</c:v>
                </c:pt>
                <c:pt idx="4895">
                  <c:v>0.4895999999999624</c:v>
                </c:pt>
                <c:pt idx="4896">
                  <c:v>0.48969999999996239</c:v>
                </c:pt>
                <c:pt idx="4897">
                  <c:v>0.48979999999996238</c:v>
                </c:pt>
                <c:pt idx="4898">
                  <c:v>0.48989999999996237</c:v>
                </c:pt>
                <c:pt idx="4899">
                  <c:v>0.48999999999996235</c:v>
                </c:pt>
                <c:pt idx="4900">
                  <c:v>0.49009999999996234</c:v>
                </c:pt>
                <c:pt idx="4901">
                  <c:v>0.49019999999996233</c:v>
                </c:pt>
                <c:pt idx="4902">
                  <c:v>0.49029999999996232</c:v>
                </c:pt>
                <c:pt idx="4903">
                  <c:v>0.49039999999996231</c:v>
                </c:pt>
                <c:pt idx="4904">
                  <c:v>0.4904999999999623</c:v>
                </c:pt>
                <c:pt idx="4905">
                  <c:v>0.49059999999996229</c:v>
                </c:pt>
                <c:pt idx="4906">
                  <c:v>0.49069999999996228</c:v>
                </c:pt>
                <c:pt idx="4907">
                  <c:v>0.49079999999996227</c:v>
                </c:pt>
                <c:pt idx="4908">
                  <c:v>0.49089999999996226</c:v>
                </c:pt>
                <c:pt idx="4909">
                  <c:v>0.49099999999996224</c:v>
                </c:pt>
                <c:pt idx="4910">
                  <c:v>0.49109999999996223</c:v>
                </c:pt>
                <c:pt idx="4911">
                  <c:v>0.49119999999996222</c:v>
                </c:pt>
                <c:pt idx="4912">
                  <c:v>0.49129999999996221</c:v>
                </c:pt>
                <c:pt idx="4913">
                  <c:v>0.4913999999999622</c:v>
                </c:pt>
                <c:pt idx="4914">
                  <c:v>0.49149999999996219</c:v>
                </c:pt>
                <c:pt idx="4915">
                  <c:v>0.49159999999996218</c:v>
                </c:pt>
                <c:pt idx="4916">
                  <c:v>0.49169999999996217</c:v>
                </c:pt>
                <c:pt idx="4917">
                  <c:v>0.49179999999996216</c:v>
                </c:pt>
                <c:pt idx="4918">
                  <c:v>0.49189999999996215</c:v>
                </c:pt>
                <c:pt idx="4919">
                  <c:v>0.49199999999996213</c:v>
                </c:pt>
                <c:pt idx="4920">
                  <c:v>0.49209999999996212</c:v>
                </c:pt>
                <c:pt idx="4921">
                  <c:v>0.49219999999996211</c:v>
                </c:pt>
                <c:pt idx="4922">
                  <c:v>0.4922999999999621</c:v>
                </c:pt>
                <c:pt idx="4923">
                  <c:v>0.49239999999996209</c:v>
                </c:pt>
                <c:pt idx="4924">
                  <c:v>0.49249999999996208</c:v>
                </c:pt>
                <c:pt idx="4925">
                  <c:v>0.49259999999996207</c:v>
                </c:pt>
                <c:pt idx="4926">
                  <c:v>0.49269999999996206</c:v>
                </c:pt>
                <c:pt idx="4927">
                  <c:v>0.49279999999996205</c:v>
                </c:pt>
                <c:pt idx="4928">
                  <c:v>0.49289999999996204</c:v>
                </c:pt>
                <c:pt idx="4929">
                  <c:v>0.49299999999996202</c:v>
                </c:pt>
                <c:pt idx="4930">
                  <c:v>0.49309999999996201</c:v>
                </c:pt>
                <c:pt idx="4931">
                  <c:v>0.493199999999962</c:v>
                </c:pt>
                <c:pt idx="4932">
                  <c:v>0.49329999999996199</c:v>
                </c:pt>
                <c:pt idx="4933">
                  <c:v>0.49339999999996198</c:v>
                </c:pt>
                <c:pt idx="4934">
                  <c:v>0.49349999999996197</c:v>
                </c:pt>
                <c:pt idx="4935">
                  <c:v>0.49359999999996196</c:v>
                </c:pt>
                <c:pt idx="4936">
                  <c:v>0.49369999999996195</c:v>
                </c:pt>
                <c:pt idx="4937">
                  <c:v>0.49379999999996194</c:v>
                </c:pt>
                <c:pt idx="4938">
                  <c:v>0.49389999999996193</c:v>
                </c:pt>
                <c:pt idx="4939">
                  <c:v>0.49399999999996191</c:v>
                </c:pt>
                <c:pt idx="4940">
                  <c:v>0.4940999999999619</c:v>
                </c:pt>
                <c:pt idx="4941">
                  <c:v>0.49419999999996189</c:v>
                </c:pt>
                <c:pt idx="4942">
                  <c:v>0.49429999999996188</c:v>
                </c:pt>
                <c:pt idx="4943">
                  <c:v>0.49439999999996187</c:v>
                </c:pt>
                <c:pt idx="4944">
                  <c:v>0.49449999999996186</c:v>
                </c:pt>
                <c:pt idx="4945">
                  <c:v>0.49459999999996185</c:v>
                </c:pt>
                <c:pt idx="4946">
                  <c:v>0.49469999999996184</c:v>
                </c:pt>
                <c:pt idx="4947">
                  <c:v>0.49479999999996183</c:v>
                </c:pt>
                <c:pt idx="4948">
                  <c:v>0.49489999999996181</c:v>
                </c:pt>
                <c:pt idx="4949">
                  <c:v>0.4949999999999618</c:v>
                </c:pt>
                <c:pt idx="4950">
                  <c:v>0.49509999999996179</c:v>
                </c:pt>
                <c:pt idx="4951">
                  <c:v>0.49519999999996178</c:v>
                </c:pt>
                <c:pt idx="4952">
                  <c:v>0.49529999999996177</c:v>
                </c:pt>
                <c:pt idx="4953">
                  <c:v>0.49539999999996176</c:v>
                </c:pt>
                <c:pt idx="4954">
                  <c:v>0.49549999999996175</c:v>
                </c:pt>
                <c:pt idx="4955">
                  <c:v>0.49559999999996174</c:v>
                </c:pt>
                <c:pt idx="4956">
                  <c:v>0.49569999999996173</c:v>
                </c:pt>
                <c:pt idx="4957">
                  <c:v>0.49579999999996172</c:v>
                </c:pt>
                <c:pt idx="4958">
                  <c:v>0.4958999999999617</c:v>
                </c:pt>
                <c:pt idx="4959">
                  <c:v>0.49599999999996169</c:v>
                </c:pt>
                <c:pt idx="4960">
                  <c:v>0.49609999999996168</c:v>
                </c:pt>
                <c:pt idx="4961">
                  <c:v>0.49619999999996167</c:v>
                </c:pt>
                <c:pt idx="4962">
                  <c:v>0.49629999999996166</c:v>
                </c:pt>
                <c:pt idx="4963">
                  <c:v>0.49639999999996165</c:v>
                </c:pt>
                <c:pt idx="4964">
                  <c:v>0.49649999999996164</c:v>
                </c:pt>
                <c:pt idx="4965">
                  <c:v>0.49659999999996163</c:v>
                </c:pt>
                <c:pt idx="4966">
                  <c:v>0.49669999999996162</c:v>
                </c:pt>
                <c:pt idx="4967">
                  <c:v>0.49679999999996161</c:v>
                </c:pt>
                <c:pt idx="4968">
                  <c:v>0.49689999999996159</c:v>
                </c:pt>
                <c:pt idx="4969">
                  <c:v>0.49699999999996158</c:v>
                </c:pt>
                <c:pt idx="4970">
                  <c:v>0.49709999999996157</c:v>
                </c:pt>
                <c:pt idx="4971">
                  <c:v>0.49719999999996156</c:v>
                </c:pt>
                <c:pt idx="4972">
                  <c:v>0.49729999999996155</c:v>
                </c:pt>
                <c:pt idx="4973">
                  <c:v>0.49739999999996154</c:v>
                </c:pt>
                <c:pt idx="4974">
                  <c:v>0.49749999999996153</c:v>
                </c:pt>
                <c:pt idx="4975">
                  <c:v>0.49759999999996152</c:v>
                </c:pt>
                <c:pt idx="4976">
                  <c:v>0.49769999999996151</c:v>
                </c:pt>
                <c:pt idx="4977">
                  <c:v>0.4977999999999615</c:v>
                </c:pt>
                <c:pt idx="4978">
                  <c:v>0.49789999999996148</c:v>
                </c:pt>
                <c:pt idx="4979">
                  <c:v>0.49799999999996147</c:v>
                </c:pt>
                <c:pt idx="4980">
                  <c:v>0.49809999999996146</c:v>
                </c:pt>
                <c:pt idx="4981">
                  <c:v>0.49819999999996145</c:v>
                </c:pt>
                <c:pt idx="4982">
                  <c:v>0.49829999999996144</c:v>
                </c:pt>
                <c:pt idx="4983">
                  <c:v>0.49839999999996143</c:v>
                </c:pt>
                <c:pt idx="4984">
                  <c:v>0.49849999999996142</c:v>
                </c:pt>
                <c:pt idx="4985">
                  <c:v>0.49859999999996141</c:v>
                </c:pt>
                <c:pt idx="4986">
                  <c:v>0.4986999999999614</c:v>
                </c:pt>
                <c:pt idx="4987">
                  <c:v>0.49879999999996139</c:v>
                </c:pt>
                <c:pt idx="4988">
                  <c:v>0.49889999999996137</c:v>
                </c:pt>
                <c:pt idx="4989">
                  <c:v>0.49899999999996136</c:v>
                </c:pt>
                <c:pt idx="4990">
                  <c:v>0.49909999999996135</c:v>
                </c:pt>
                <c:pt idx="4991">
                  <c:v>0.49919999999996134</c:v>
                </c:pt>
                <c:pt idx="4992">
                  <c:v>0.49929999999996133</c:v>
                </c:pt>
                <c:pt idx="4993">
                  <c:v>0.49939999999996132</c:v>
                </c:pt>
                <c:pt idx="4994">
                  <c:v>0.49949999999996131</c:v>
                </c:pt>
                <c:pt idx="4995">
                  <c:v>0.4995999999999613</c:v>
                </c:pt>
                <c:pt idx="4996">
                  <c:v>0.49969999999996129</c:v>
                </c:pt>
                <c:pt idx="4997">
                  <c:v>0.49979999999996128</c:v>
                </c:pt>
                <c:pt idx="4998">
                  <c:v>0.49989999999996126</c:v>
                </c:pt>
                <c:pt idx="4999">
                  <c:v>0.49999999999996125</c:v>
                </c:pt>
                <c:pt idx="5000">
                  <c:v>0.50009999999996124</c:v>
                </c:pt>
                <c:pt idx="5001">
                  <c:v>0.50019999999996123</c:v>
                </c:pt>
                <c:pt idx="5002">
                  <c:v>0.50029999999996122</c:v>
                </c:pt>
                <c:pt idx="5003">
                  <c:v>0.50039999999996121</c:v>
                </c:pt>
                <c:pt idx="5004">
                  <c:v>0.5004999999999612</c:v>
                </c:pt>
                <c:pt idx="5005">
                  <c:v>0.50059999999996119</c:v>
                </c:pt>
                <c:pt idx="5006">
                  <c:v>0.50069999999996118</c:v>
                </c:pt>
                <c:pt idx="5007">
                  <c:v>0.50079999999996117</c:v>
                </c:pt>
                <c:pt idx="5008">
                  <c:v>0.50089999999996115</c:v>
                </c:pt>
                <c:pt idx="5009">
                  <c:v>0.50099999999996114</c:v>
                </c:pt>
                <c:pt idx="5010">
                  <c:v>0.50109999999996113</c:v>
                </c:pt>
                <c:pt idx="5011">
                  <c:v>0.50119999999996112</c:v>
                </c:pt>
                <c:pt idx="5012">
                  <c:v>0.50129999999996111</c:v>
                </c:pt>
                <c:pt idx="5013">
                  <c:v>0.5013999999999611</c:v>
                </c:pt>
                <c:pt idx="5014">
                  <c:v>0.50149999999996109</c:v>
                </c:pt>
                <c:pt idx="5015">
                  <c:v>0.50159999999996108</c:v>
                </c:pt>
                <c:pt idx="5016">
                  <c:v>0.50169999999996107</c:v>
                </c:pt>
                <c:pt idx="5017">
                  <c:v>0.50179999999996105</c:v>
                </c:pt>
                <c:pt idx="5018">
                  <c:v>0.50189999999996104</c:v>
                </c:pt>
                <c:pt idx="5019">
                  <c:v>0.50199999999996103</c:v>
                </c:pt>
                <c:pt idx="5020">
                  <c:v>0.50209999999996102</c:v>
                </c:pt>
                <c:pt idx="5021">
                  <c:v>0.50219999999996101</c:v>
                </c:pt>
                <c:pt idx="5022">
                  <c:v>0.502299999999961</c:v>
                </c:pt>
                <c:pt idx="5023">
                  <c:v>0.50239999999996099</c:v>
                </c:pt>
                <c:pt idx="5024">
                  <c:v>0.50249999999996098</c:v>
                </c:pt>
                <c:pt idx="5025">
                  <c:v>0.50259999999996097</c:v>
                </c:pt>
                <c:pt idx="5026">
                  <c:v>0.50269999999996096</c:v>
                </c:pt>
                <c:pt idx="5027">
                  <c:v>0.50279999999996094</c:v>
                </c:pt>
                <c:pt idx="5028">
                  <c:v>0.50289999999996093</c:v>
                </c:pt>
                <c:pt idx="5029">
                  <c:v>0.50299999999996092</c:v>
                </c:pt>
                <c:pt idx="5030">
                  <c:v>0.50309999999996091</c:v>
                </c:pt>
                <c:pt idx="5031">
                  <c:v>0.5031999999999609</c:v>
                </c:pt>
                <c:pt idx="5032">
                  <c:v>0.50329999999996089</c:v>
                </c:pt>
                <c:pt idx="5033">
                  <c:v>0.50339999999996088</c:v>
                </c:pt>
                <c:pt idx="5034">
                  <c:v>0.50349999999996087</c:v>
                </c:pt>
                <c:pt idx="5035">
                  <c:v>0.50359999999996086</c:v>
                </c:pt>
                <c:pt idx="5036">
                  <c:v>0.50369999999996085</c:v>
                </c:pt>
                <c:pt idx="5037">
                  <c:v>0.50379999999996083</c:v>
                </c:pt>
                <c:pt idx="5038">
                  <c:v>0.50389999999996082</c:v>
                </c:pt>
                <c:pt idx="5039">
                  <c:v>0.50399999999996081</c:v>
                </c:pt>
                <c:pt idx="5040">
                  <c:v>0.5040999999999608</c:v>
                </c:pt>
                <c:pt idx="5041">
                  <c:v>0.50419999999996079</c:v>
                </c:pt>
                <c:pt idx="5042">
                  <c:v>0.50429999999996078</c:v>
                </c:pt>
                <c:pt idx="5043">
                  <c:v>0.50439999999996077</c:v>
                </c:pt>
                <c:pt idx="5044">
                  <c:v>0.50449999999996076</c:v>
                </c:pt>
                <c:pt idx="5045">
                  <c:v>0.50459999999996075</c:v>
                </c:pt>
                <c:pt idx="5046">
                  <c:v>0.50469999999996074</c:v>
                </c:pt>
                <c:pt idx="5047">
                  <c:v>0.50479999999996072</c:v>
                </c:pt>
                <c:pt idx="5048">
                  <c:v>0.50489999999996071</c:v>
                </c:pt>
                <c:pt idx="5049">
                  <c:v>0.5049999999999607</c:v>
                </c:pt>
                <c:pt idx="5050">
                  <c:v>0.50509999999996069</c:v>
                </c:pt>
                <c:pt idx="5051">
                  <c:v>0.50519999999996068</c:v>
                </c:pt>
                <c:pt idx="5052">
                  <c:v>0.50529999999996067</c:v>
                </c:pt>
                <c:pt idx="5053">
                  <c:v>0.50539999999996066</c:v>
                </c:pt>
                <c:pt idx="5054">
                  <c:v>0.50549999999996065</c:v>
                </c:pt>
                <c:pt idx="5055">
                  <c:v>0.50559999999996064</c:v>
                </c:pt>
                <c:pt idx="5056">
                  <c:v>0.50569999999996063</c:v>
                </c:pt>
                <c:pt idx="5057">
                  <c:v>0.50579999999996061</c:v>
                </c:pt>
                <c:pt idx="5058">
                  <c:v>0.5058999999999606</c:v>
                </c:pt>
                <c:pt idx="5059">
                  <c:v>0.50599999999996059</c:v>
                </c:pt>
                <c:pt idx="5060">
                  <c:v>0.50609999999996058</c:v>
                </c:pt>
                <c:pt idx="5061">
                  <c:v>0.50619999999996057</c:v>
                </c:pt>
                <c:pt idx="5062">
                  <c:v>0.50629999999996056</c:v>
                </c:pt>
                <c:pt idx="5063">
                  <c:v>0.50639999999996055</c:v>
                </c:pt>
                <c:pt idx="5064">
                  <c:v>0.50649999999996054</c:v>
                </c:pt>
                <c:pt idx="5065">
                  <c:v>0.50659999999996053</c:v>
                </c:pt>
                <c:pt idx="5066">
                  <c:v>0.50669999999996052</c:v>
                </c:pt>
                <c:pt idx="5067">
                  <c:v>0.5067999999999605</c:v>
                </c:pt>
                <c:pt idx="5068">
                  <c:v>0.50689999999996049</c:v>
                </c:pt>
                <c:pt idx="5069">
                  <c:v>0.50699999999996048</c:v>
                </c:pt>
                <c:pt idx="5070">
                  <c:v>0.50709999999996047</c:v>
                </c:pt>
                <c:pt idx="5071">
                  <c:v>0.50719999999996046</c:v>
                </c:pt>
                <c:pt idx="5072">
                  <c:v>0.50729999999996045</c:v>
                </c:pt>
                <c:pt idx="5073">
                  <c:v>0.50739999999996044</c:v>
                </c:pt>
                <c:pt idx="5074">
                  <c:v>0.50749999999996043</c:v>
                </c:pt>
                <c:pt idx="5075">
                  <c:v>0.50759999999996042</c:v>
                </c:pt>
                <c:pt idx="5076">
                  <c:v>0.50769999999996041</c:v>
                </c:pt>
                <c:pt idx="5077">
                  <c:v>0.50779999999996039</c:v>
                </c:pt>
                <c:pt idx="5078">
                  <c:v>0.50789999999996038</c:v>
                </c:pt>
                <c:pt idx="5079">
                  <c:v>0.50799999999996037</c:v>
                </c:pt>
                <c:pt idx="5080">
                  <c:v>0.50809999999996036</c:v>
                </c:pt>
                <c:pt idx="5081">
                  <c:v>0.50819999999996035</c:v>
                </c:pt>
                <c:pt idx="5082">
                  <c:v>0.50829999999996034</c:v>
                </c:pt>
                <c:pt idx="5083">
                  <c:v>0.50839999999996033</c:v>
                </c:pt>
                <c:pt idx="5084">
                  <c:v>0.50849999999996032</c:v>
                </c:pt>
                <c:pt idx="5085">
                  <c:v>0.50859999999996031</c:v>
                </c:pt>
                <c:pt idx="5086">
                  <c:v>0.5086999999999603</c:v>
                </c:pt>
                <c:pt idx="5087">
                  <c:v>0.50879999999996028</c:v>
                </c:pt>
                <c:pt idx="5088">
                  <c:v>0.50889999999996027</c:v>
                </c:pt>
                <c:pt idx="5089">
                  <c:v>0.50899999999996026</c:v>
                </c:pt>
                <c:pt idx="5090">
                  <c:v>0.50909999999996025</c:v>
                </c:pt>
                <c:pt idx="5091">
                  <c:v>0.50919999999996024</c:v>
                </c:pt>
                <c:pt idx="5092">
                  <c:v>0.50929999999996023</c:v>
                </c:pt>
                <c:pt idx="5093">
                  <c:v>0.50939999999996022</c:v>
                </c:pt>
                <c:pt idx="5094">
                  <c:v>0.50949999999996021</c:v>
                </c:pt>
                <c:pt idx="5095">
                  <c:v>0.5095999999999602</c:v>
                </c:pt>
                <c:pt idx="5096">
                  <c:v>0.50969999999996018</c:v>
                </c:pt>
                <c:pt idx="5097">
                  <c:v>0.50979999999996017</c:v>
                </c:pt>
                <c:pt idx="5098">
                  <c:v>0.50989999999996016</c:v>
                </c:pt>
                <c:pt idx="5099">
                  <c:v>0.50999999999996015</c:v>
                </c:pt>
                <c:pt idx="5100">
                  <c:v>0.51009999999996014</c:v>
                </c:pt>
                <c:pt idx="5101">
                  <c:v>0.51019999999996013</c:v>
                </c:pt>
                <c:pt idx="5102">
                  <c:v>0.51029999999996012</c:v>
                </c:pt>
                <c:pt idx="5103">
                  <c:v>0.51039999999996011</c:v>
                </c:pt>
                <c:pt idx="5104">
                  <c:v>0.5104999999999601</c:v>
                </c:pt>
                <c:pt idx="5105">
                  <c:v>0.51059999999996009</c:v>
                </c:pt>
                <c:pt idx="5106">
                  <c:v>0.51069999999996007</c:v>
                </c:pt>
                <c:pt idx="5107">
                  <c:v>0.51079999999996006</c:v>
                </c:pt>
                <c:pt idx="5108">
                  <c:v>0.51089999999996005</c:v>
                </c:pt>
                <c:pt idx="5109">
                  <c:v>0.51099999999996004</c:v>
                </c:pt>
                <c:pt idx="5110">
                  <c:v>0.51109999999996003</c:v>
                </c:pt>
                <c:pt idx="5111">
                  <c:v>0.51119999999996002</c:v>
                </c:pt>
                <c:pt idx="5112">
                  <c:v>0.51129999999996001</c:v>
                </c:pt>
                <c:pt idx="5113">
                  <c:v>0.51139999999996</c:v>
                </c:pt>
                <c:pt idx="5114">
                  <c:v>0.51149999999995999</c:v>
                </c:pt>
                <c:pt idx="5115">
                  <c:v>0.51159999999995998</c:v>
                </c:pt>
                <c:pt idx="5116">
                  <c:v>0.51169999999995996</c:v>
                </c:pt>
                <c:pt idx="5117">
                  <c:v>0.51179999999995995</c:v>
                </c:pt>
                <c:pt idx="5118">
                  <c:v>0.51189999999995994</c:v>
                </c:pt>
                <c:pt idx="5119">
                  <c:v>0.51199999999995993</c:v>
                </c:pt>
                <c:pt idx="5120">
                  <c:v>0.51209999999995992</c:v>
                </c:pt>
                <c:pt idx="5121">
                  <c:v>0.51219999999995991</c:v>
                </c:pt>
                <c:pt idx="5122">
                  <c:v>0.5122999999999599</c:v>
                </c:pt>
                <c:pt idx="5123">
                  <c:v>0.51239999999995989</c:v>
                </c:pt>
                <c:pt idx="5124">
                  <c:v>0.51249999999995988</c:v>
                </c:pt>
                <c:pt idx="5125">
                  <c:v>0.51259999999995987</c:v>
                </c:pt>
                <c:pt idx="5126">
                  <c:v>0.51269999999995985</c:v>
                </c:pt>
                <c:pt idx="5127">
                  <c:v>0.51279999999995984</c:v>
                </c:pt>
                <c:pt idx="5128">
                  <c:v>0.51289999999995983</c:v>
                </c:pt>
                <c:pt idx="5129">
                  <c:v>0.51299999999995982</c:v>
                </c:pt>
                <c:pt idx="5130">
                  <c:v>0.51309999999995981</c:v>
                </c:pt>
                <c:pt idx="5131">
                  <c:v>0.5131999999999598</c:v>
                </c:pt>
                <c:pt idx="5132">
                  <c:v>0.51329999999995979</c:v>
                </c:pt>
                <c:pt idx="5133">
                  <c:v>0.51339999999995978</c:v>
                </c:pt>
                <c:pt idx="5134">
                  <c:v>0.51349999999995977</c:v>
                </c:pt>
                <c:pt idx="5135">
                  <c:v>0.51359999999995976</c:v>
                </c:pt>
                <c:pt idx="5136">
                  <c:v>0.51369999999995974</c:v>
                </c:pt>
                <c:pt idx="5137">
                  <c:v>0.51379999999995973</c:v>
                </c:pt>
                <c:pt idx="5138">
                  <c:v>0.51389999999995972</c:v>
                </c:pt>
                <c:pt idx="5139">
                  <c:v>0.51399999999995971</c:v>
                </c:pt>
                <c:pt idx="5140">
                  <c:v>0.5140999999999597</c:v>
                </c:pt>
                <c:pt idx="5141">
                  <c:v>0.51419999999995969</c:v>
                </c:pt>
                <c:pt idx="5142">
                  <c:v>0.51429999999995968</c:v>
                </c:pt>
                <c:pt idx="5143">
                  <c:v>0.51439999999995967</c:v>
                </c:pt>
                <c:pt idx="5144">
                  <c:v>0.51449999999995966</c:v>
                </c:pt>
                <c:pt idx="5145">
                  <c:v>0.51459999999995965</c:v>
                </c:pt>
                <c:pt idx="5146">
                  <c:v>0.51469999999995963</c:v>
                </c:pt>
                <c:pt idx="5147">
                  <c:v>0.51479999999995962</c:v>
                </c:pt>
                <c:pt idx="5148">
                  <c:v>0.51489999999995961</c:v>
                </c:pt>
                <c:pt idx="5149">
                  <c:v>0.5149999999999596</c:v>
                </c:pt>
                <c:pt idx="5150">
                  <c:v>0.51509999999995959</c:v>
                </c:pt>
                <c:pt idx="5151">
                  <c:v>0.51519999999995958</c:v>
                </c:pt>
                <c:pt idx="5152">
                  <c:v>0.51529999999995957</c:v>
                </c:pt>
                <c:pt idx="5153">
                  <c:v>0.51539999999995956</c:v>
                </c:pt>
                <c:pt idx="5154">
                  <c:v>0.51549999999995955</c:v>
                </c:pt>
                <c:pt idx="5155">
                  <c:v>0.51559999999995954</c:v>
                </c:pt>
                <c:pt idx="5156">
                  <c:v>0.51569999999995952</c:v>
                </c:pt>
                <c:pt idx="5157">
                  <c:v>0.51579999999995951</c:v>
                </c:pt>
                <c:pt idx="5158">
                  <c:v>0.5158999999999595</c:v>
                </c:pt>
                <c:pt idx="5159">
                  <c:v>0.51599999999995949</c:v>
                </c:pt>
                <c:pt idx="5160">
                  <c:v>0.51609999999995948</c:v>
                </c:pt>
                <c:pt idx="5161">
                  <c:v>0.51619999999995947</c:v>
                </c:pt>
                <c:pt idx="5162">
                  <c:v>0.51629999999995946</c:v>
                </c:pt>
                <c:pt idx="5163">
                  <c:v>0.51639999999995945</c:v>
                </c:pt>
                <c:pt idx="5164">
                  <c:v>0.51649999999995944</c:v>
                </c:pt>
                <c:pt idx="5165">
                  <c:v>0.51659999999995942</c:v>
                </c:pt>
                <c:pt idx="5166">
                  <c:v>0.51669999999995941</c:v>
                </c:pt>
                <c:pt idx="5167">
                  <c:v>0.5167999999999594</c:v>
                </c:pt>
                <c:pt idx="5168">
                  <c:v>0.51689999999995939</c:v>
                </c:pt>
                <c:pt idx="5169">
                  <c:v>0.51699999999995938</c:v>
                </c:pt>
                <c:pt idx="5170">
                  <c:v>0.51709999999995937</c:v>
                </c:pt>
                <c:pt idx="5171">
                  <c:v>0.51719999999995936</c:v>
                </c:pt>
                <c:pt idx="5172">
                  <c:v>0.51729999999995935</c:v>
                </c:pt>
                <c:pt idx="5173">
                  <c:v>0.51739999999995934</c:v>
                </c:pt>
                <c:pt idx="5174">
                  <c:v>0.51749999999995933</c:v>
                </c:pt>
                <c:pt idx="5175">
                  <c:v>0.51759999999995931</c:v>
                </c:pt>
                <c:pt idx="5176">
                  <c:v>0.5176999999999593</c:v>
                </c:pt>
                <c:pt idx="5177">
                  <c:v>0.51779999999995929</c:v>
                </c:pt>
                <c:pt idx="5178">
                  <c:v>0.51789999999995928</c:v>
                </c:pt>
                <c:pt idx="5179">
                  <c:v>0.51799999999995927</c:v>
                </c:pt>
                <c:pt idx="5180">
                  <c:v>0.51809999999995926</c:v>
                </c:pt>
                <c:pt idx="5181">
                  <c:v>0.51819999999995925</c:v>
                </c:pt>
                <c:pt idx="5182">
                  <c:v>0.51829999999995924</c:v>
                </c:pt>
                <c:pt idx="5183">
                  <c:v>0.51839999999995923</c:v>
                </c:pt>
                <c:pt idx="5184">
                  <c:v>0.51849999999995922</c:v>
                </c:pt>
                <c:pt idx="5185">
                  <c:v>0.5185999999999592</c:v>
                </c:pt>
                <c:pt idx="5186">
                  <c:v>0.51869999999995919</c:v>
                </c:pt>
                <c:pt idx="5187">
                  <c:v>0.51879999999995918</c:v>
                </c:pt>
                <c:pt idx="5188">
                  <c:v>0.51889999999995917</c:v>
                </c:pt>
                <c:pt idx="5189">
                  <c:v>0.51899999999995916</c:v>
                </c:pt>
                <c:pt idx="5190">
                  <c:v>0.51909999999995915</c:v>
                </c:pt>
                <c:pt idx="5191">
                  <c:v>0.51919999999995914</c:v>
                </c:pt>
                <c:pt idx="5192">
                  <c:v>0.51929999999995913</c:v>
                </c:pt>
                <c:pt idx="5193">
                  <c:v>0.51939999999995912</c:v>
                </c:pt>
                <c:pt idx="5194">
                  <c:v>0.51949999999995911</c:v>
                </c:pt>
                <c:pt idx="5195">
                  <c:v>0.51959999999995909</c:v>
                </c:pt>
                <c:pt idx="5196">
                  <c:v>0.51969999999995908</c:v>
                </c:pt>
                <c:pt idx="5197">
                  <c:v>0.51979999999995907</c:v>
                </c:pt>
                <c:pt idx="5198">
                  <c:v>0.51989999999995906</c:v>
                </c:pt>
                <c:pt idx="5199">
                  <c:v>0.51999999999995905</c:v>
                </c:pt>
                <c:pt idx="5200">
                  <c:v>0.52009999999995904</c:v>
                </c:pt>
                <c:pt idx="5201">
                  <c:v>0.52019999999995903</c:v>
                </c:pt>
                <c:pt idx="5202">
                  <c:v>0.52029999999995902</c:v>
                </c:pt>
                <c:pt idx="5203">
                  <c:v>0.52039999999995901</c:v>
                </c:pt>
                <c:pt idx="5204">
                  <c:v>0.520499999999959</c:v>
                </c:pt>
                <c:pt idx="5205">
                  <c:v>0.52059999999995898</c:v>
                </c:pt>
                <c:pt idx="5206">
                  <c:v>0.52069999999995897</c:v>
                </c:pt>
                <c:pt idx="5207">
                  <c:v>0.52079999999995896</c:v>
                </c:pt>
                <c:pt idx="5208">
                  <c:v>0.52089999999995895</c:v>
                </c:pt>
                <c:pt idx="5209">
                  <c:v>0.52099999999995894</c:v>
                </c:pt>
                <c:pt idx="5210">
                  <c:v>0.52109999999995893</c:v>
                </c:pt>
                <c:pt idx="5211">
                  <c:v>0.52119999999995892</c:v>
                </c:pt>
                <c:pt idx="5212">
                  <c:v>0.52129999999995891</c:v>
                </c:pt>
                <c:pt idx="5213">
                  <c:v>0.5213999999999589</c:v>
                </c:pt>
                <c:pt idx="5214">
                  <c:v>0.52149999999995889</c:v>
                </c:pt>
                <c:pt idx="5215">
                  <c:v>0.52159999999995887</c:v>
                </c:pt>
                <c:pt idx="5216">
                  <c:v>0.52169999999995886</c:v>
                </c:pt>
                <c:pt idx="5217">
                  <c:v>0.52179999999995885</c:v>
                </c:pt>
                <c:pt idx="5218">
                  <c:v>0.52189999999995884</c:v>
                </c:pt>
                <c:pt idx="5219">
                  <c:v>0.52199999999995883</c:v>
                </c:pt>
                <c:pt idx="5220">
                  <c:v>0.52209999999995882</c:v>
                </c:pt>
                <c:pt idx="5221">
                  <c:v>0.52219999999995881</c:v>
                </c:pt>
                <c:pt idx="5222">
                  <c:v>0.5222999999999588</c:v>
                </c:pt>
                <c:pt idx="5223">
                  <c:v>0.52239999999995879</c:v>
                </c:pt>
                <c:pt idx="5224">
                  <c:v>0.52249999999995878</c:v>
                </c:pt>
                <c:pt idx="5225">
                  <c:v>0.52259999999995876</c:v>
                </c:pt>
                <c:pt idx="5226">
                  <c:v>0.52269999999995875</c:v>
                </c:pt>
                <c:pt idx="5227">
                  <c:v>0.52279999999995874</c:v>
                </c:pt>
                <c:pt idx="5228">
                  <c:v>0.52289999999995873</c:v>
                </c:pt>
                <c:pt idx="5229">
                  <c:v>0.52299999999995872</c:v>
                </c:pt>
                <c:pt idx="5230">
                  <c:v>0.52309999999995871</c:v>
                </c:pt>
                <c:pt idx="5231">
                  <c:v>0.5231999999999587</c:v>
                </c:pt>
                <c:pt idx="5232">
                  <c:v>0.52329999999995869</c:v>
                </c:pt>
                <c:pt idx="5233">
                  <c:v>0.52339999999995868</c:v>
                </c:pt>
                <c:pt idx="5234">
                  <c:v>0.52349999999995867</c:v>
                </c:pt>
                <c:pt idx="5235">
                  <c:v>0.52359999999995865</c:v>
                </c:pt>
                <c:pt idx="5236">
                  <c:v>0.52369999999995864</c:v>
                </c:pt>
                <c:pt idx="5237">
                  <c:v>0.52379999999995863</c:v>
                </c:pt>
                <c:pt idx="5238">
                  <c:v>0.52389999999995862</c:v>
                </c:pt>
                <c:pt idx="5239">
                  <c:v>0.52399999999995861</c:v>
                </c:pt>
                <c:pt idx="5240">
                  <c:v>0.5240999999999586</c:v>
                </c:pt>
                <c:pt idx="5241">
                  <c:v>0.52419999999995859</c:v>
                </c:pt>
                <c:pt idx="5242">
                  <c:v>0.52429999999995858</c:v>
                </c:pt>
                <c:pt idx="5243">
                  <c:v>0.52439999999995857</c:v>
                </c:pt>
                <c:pt idx="5244">
                  <c:v>0.52449999999995855</c:v>
                </c:pt>
                <c:pt idx="5245">
                  <c:v>0.52459999999995854</c:v>
                </c:pt>
                <c:pt idx="5246">
                  <c:v>0.52469999999995853</c:v>
                </c:pt>
                <c:pt idx="5247">
                  <c:v>0.52479999999995852</c:v>
                </c:pt>
                <c:pt idx="5248">
                  <c:v>0.52489999999995851</c:v>
                </c:pt>
                <c:pt idx="5249">
                  <c:v>0.5249999999999585</c:v>
                </c:pt>
                <c:pt idx="5250">
                  <c:v>0.52509999999995849</c:v>
                </c:pt>
                <c:pt idx="5251">
                  <c:v>0.52519999999995848</c:v>
                </c:pt>
                <c:pt idx="5252">
                  <c:v>0.52529999999995847</c:v>
                </c:pt>
                <c:pt idx="5253">
                  <c:v>0.52539999999995846</c:v>
                </c:pt>
                <c:pt idx="5254">
                  <c:v>0.52549999999995844</c:v>
                </c:pt>
                <c:pt idx="5255">
                  <c:v>0.52559999999995843</c:v>
                </c:pt>
                <c:pt idx="5256">
                  <c:v>0.52569999999995842</c:v>
                </c:pt>
                <c:pt idx="5257">
                  <c:v>0.52579999999995841</c:v>
                </c:pt>
                <c:pt idx="5258">
                  <c:v>0.5258999999999584</c:v>
                </c:pt>
                <c:pt idx="5259">
                  <c:v>0.52599999999995839</c:v>
                </c:pt>
                <c:pt idx="5260">
                  <c:v>0.52609999999995838</c:v>
                </c:pt>
                <c:pt idx="5261">
                  <c:v>0.52619999999995837</c:v>
                </c:pt>
                <c:pt idx="5262">
                  <c:v>0.52629999999995836</c:v>
                </c:pt>
                <c:pt idx="5263">
                  <c:v>0.52639999999995835</c:v>
                </c:pt>
                <c:pt idx="5264">
                  <c:v>0.52649999999995833</c:v>
                </c:pt>
                <c:pt idx="5265">
                  <c:v>0.52659999999995832</c:v>
                </c:pt>
                <c:pt idx="5266">
                  <c:v>0.52669999999995831</c:v>
                </c:pt>
                <c:pt idx="5267">
                  <c:v>0.5267999999999583</c:v>
                </c:pt>
                <c:pt idx="5268">
                  <c:v>0.52689999999995829</c:v>
                </c:pt>
                <c:pt idx="5269">
                  <c:v>0.52699999999995828</c:v>
                </c:pt>
                <c:pt idx="5270">
                  <c:v>0.52709999999995827</c:v>
                </c:pt>
                <c:pt idx="5271">
                  <c:v>0.52719999999995826</c:v>
                </c:pt>
                <c:pt idx="5272">
                  <c:v>0.52729999999995825</c:v>
                </c:pt>
                <c:pt idx="5273">
                  <c:v>0.52739999999995824</c:v>
                </c:pt>
                <c:pt idx="5274">
                  <c:v>0.52749999999995822</c:v>
                </c:pt>
                <c:pt idx="5275">
                  <c:v>0.52759999999995821</c:v>
                </c:pt>
                <c:pt idx="5276">
                  <c:v>0.5276999999999582</c:v>
                </c:pt>
                <c:pt idx="5277">
                  <c:v>0.52779999999995819</c:v>
                </c:pt>
                <c:pt idx="5278">
                  <c:v>0.52789999999995818</c:v>
                </c:pt>
                <c:pt idx="5279">
                  <c:v>0.52799999999995817</c:v>
                </c:pt>
                <c:pt idx="5280">
                  <c:v>0.52809999999995816</c:v>
                </c:pt>
                <c:pt idx="5281">
                  <c:v>0.52819999999995815</c:v>
                </c:pt>
                <c:pt idx="5282">
                  <c:v>0.52829999999995814</c:v>
                </c:pt>
                <c:pt idx="5283">
                  <c:v>0.52839999999995813</c:v>
                </c:pt>
                <c:pt idx="5284">
                  <c:v>0.52849999999995811</c:v>
                </c:pt>
                <c:pt idx="5285">
                  <c:v>0.5285999999999581</c:v>
                </c:pt>
                <c:pt idx="5286">
                  <c:v>0.52869999999995809</c:v>
                </c:pt>
                <c:pt idx="5287">
                  <c:v>0.52879999999995808</c:v>
                </c:pt>
                <c:pt idx="5288">
                  <c:v>0.52889999999995807</c:v>
                </c:pt>
                <c:pt idx="5289">
                  <c:v>0.52899999999995806</c:v>
                </c:pt>
                <c:pt idx="5290">
                  <c:v>0.52909999999995805</c:v>
                </c:pt>
                <c:pt idx="5291">
                  <c:v>0.52919999999995804</c:v>
                </c:pt>
                <c:pt idx="5292">
                  <c:v>0.52929999999995803</c:v>
                </c:pt>
                <c:pt idx="5293">
                  <c:v>0.52939999999995802</c:v>
                </c:pt>
                <c:pt idx="5294">
                  <c:v>0.529499999999958</c:v>
                </c:pt>
                <c:pt idx="5295">
                  <c:v>0.52959999999995799</c:v>
                </c:pt>
                <c:pt idx="5296">
                  <c:v>0.52969999999995798</c:v>
                </c:pt>
                <c:pt idx="5297">
                  <c:v>0.52979999999995797</c:v>
                </c:pt>
                <c:pt idx="5298">
                  <c:v>0.52989999999995796</c:v>
                </c:pt>
                <c:pt idx="5299">
                  <c:v>0.52999999999995795</c:v>
                </c:pt>
                <c:pt idx="5300">
                  <c:v>0.53009999999995794</c:v>
                </c:pt>
                <c:pt idx="5301">
                  <c:v>0.53019999999995793</c:v>
                </c:pt>
                <c:pt idx="5302">
                  <c:v>0.53029999999995792</c:v>
                </c:pt>
                <c:pt idx="5303">
                  <c:v>0.53039999999995791</c:v>
                </c:pt>
                <c:pt idx="5304">
                  <c:v>0.53049999999995789</c:v>
                </c:pt>
                <c:pt idx="5305">
                  <c:v>0.53059999999995788</c:v>
                </c:pt>
                <c:pt idx="5306">
                  <c:v>0.53069999999995787</c:v>
                </c:pt>
                <c:pt idx="5307">
                  <c:v>0.53079999999995786</c:v>
                </c:pt>
                <c:pt idx="5308">
                  <c:v>0.53089999999995785</c:v>
                </c:pt>
                <c:pt idx="5309">
                  <c:v>0.53099999999995784</c:v>
                </c:pt>
                <c:pt idx="5310">
                  <c:v>0.53109999999995783</c:v>
                </c:pt>
                <c:pt idx="5311">
                  <c:v>0.53119999999995782</c:v>
                </c:pt>
                <c:pt idx="5312">
                  <c:v>0.53129999999995781</c:v>
                </c:pt>
                <c:pt idx="5313">
                  <c:v>0.5313999999999578</c:v>
                </c:pt>
                <c:pt idx="5314">
                  <c:v>0.53149999999995778</c:v>
                </c:pt>
                <c:pt idx="5315">
                  <c:v>0.53159999999995777</c:v>
                </c:pt>
                <c:pt idx="5316">
                  <c:v>0.53169999999995776</c:v>
                </c:pt>
                <c:pt idx="5317">
                  <c:v>0.53179999999995775</c:v>
                </c:pt>
                <c:pt idx="5318">
                  <c:v>0.53189999999995774</c:v>
                </c:pt>
                <c:pt idx="5319">
                  <c:v>0.53199999999995773</c:v>
                </c:pt>
                <c:pt idx="5320">
                  <c:v>0.53209999999995772</c:v>
                </c:pt>
                <c:pt idx="5321">
                  <c:v>0.53219999999995771</c:v>
                </c:pt>
                <c:pt idx="5322">
                  <c:v>0.5322999999999577</c:v>
                </c:pt>
                <c:pt idx="5323">
                  <c:v>0.53239999999995768</c:v>
                </c:pt>
                <c:pt idx="5324">
                  <c:v>0.53249999999995767</c:v>
                </c:pt>
                <c:pt idx="5325">
                  <c:v>0.53259999999995766</c:v>
                </c:pt>
                <c:pt idx="5326">
                  <c:v>0.53269999999995765</c:v>
                </c:pt>
                <c:pt idx="5327">
                  <c:v>0.53279999999995764</c:v>
                </c:pt>
                <c:pt idx="5328">
                  <c:v>0.53289999999995763</c:v>
                </c:pt>
                <c:pt idx="5329">
                  <c:v>0.53299999999995762</c:v>
                </c:pt>
                <c:pt idx="5330">
                  <c:v>0.53309999999995761</c:v>
                </c:pt>
                <c:pt idx="5331">
                  <c:v>0.5331999999999576</c:v>
                </c:pt>
                <c:pt idx="5332">
                  <c:v>0.53329999999995759</c:v>
                </c:pt>
                <c:pt idx="5333">
                  <c:v>0.53339999999995757</c:v>
                </c:pt>
                <c:pt idx="5334">
                  <c:v>0.53349999999995756</c:v>
                </c:pt>
                <c:pt idx="5335">
                  <c:v>0.53359999999995755</c:v>
                </c:pt>
                <c:pt idx="5336">
                  <c:v>0.53369999999995754</c:v>
                </c:pt>
                <c:pt idx="5337">
                  <c:v>0.53379999999995753</c:v>
                </c:pt>
                <c:pt idx="5338">
                  <c:v>0.53389999999995752</c:v>
                </c:pt>
                <c:pt idx="5339">
                  <c:v>0.53399999999995751</c:v>
                </c:pt>
                <c:pt idx="5340">
                  <c:v>0.5340999999999575</c:v>
                </c:pt>
                <c:pt idx="5341">
                  <c:v>0.53419999999995749</c:v>
                </c:pt>
                <c:pt idx="5342">
                  <c:v>0.53429999999995748</c:v>
                </c:pt>
                <c:pt idx="5343">
                  <c:v>0.53439999999995746</c:v>
                </c:pt>
                <c:pt idx="5344">
                  <c:v>0.53449999999995745</c:v>
                </c:pt>
                <c:pt idx="5345">
                  <c:v>0.53459999999995744</c:v>
                </c:pt>
                <c:pt idx="5346">
                  <c:v>0.53469999999995743</c:v>
                </c:pt>
                <c:pt idx="5347">
                  <c:v>0.53479999999995742</c:v>
                </c:pt>
                <c:pt idx="5348">
                  <c:v>0.53489999999995741</c:v>
                </c:pt>
                <c:pt idx="5349">
                  <c:v>0.5349999999999574</c:v>
                </c:pt>
                <c:pt idx="5350">
                  <c:v>0.53509999999995739</c:v>
                </c:pt>
                <c:pt idx="5351">
                  <c:v>0.53519999999995738</c:v>
                </c:pt>
                <c:pt idx="5352">
                  <c:v>0.53529999999995737</c:v>
                </c:pt>
                <c:pt idx="5353">
                  <c:v>0.53539999999995735</c:v>
                </c:pt>
                <c:pt idx="5354">
                  <c:v>0.53549999999995734</c:v>
                </c:pt>
                <c:pt idx="5355">
                  <c:v>0.53559999999995733</c:v>
                </c:pt>
                <c:pt idx="5356">
                  <c:v>0.53569999999995732</c:v>
                </c:pt>
                <c:pt idx="5357">
                  <c:v>0.53579999999995731</c:v>
                </c:pt>
                <c:pt idx="5358">
                  <c:v>0.5358999999999573</c:v>
                </c:pt>
                <c:pt idx="5359">
                  <c:v>0.53599999999995729</c:v>
                </c:pt>
                <c:pt idx="5360">
                  <c:v>0.53609999999995728</c:v>
                </c:pt>
                <c:pt idx="5361">
                  <c:v>0.53619999999995727</c:v>
                </c:pt>
                <c:pt idx="5362">
                  <c:v>0.53629999999995726</c:v>
                </c:pt>
                <c:pt idx="5363">
                  <c:v>0.53639999999995724</c:v>
                </c:pt>
                <c:pt idx="5364">
                  <c:v>0.53649999999995723</c:v>
                </c:pt>
                <c:pt idx="5365">
                  <c:v>0.53659999999995722</c:v>
                </c:pt>
                <c:pt idx="5366">
                  <c:v>0.53669999999995721</c:v>
                </c:pt>
                <c:pt idx="5367">
                  <c:v>0.5367999999999572</c:v>
                </c:pt>
                <c:pt idx="5368">
                  <c:v>0.53689999999995719</c:v>
                </c:pt>
                <c:pt idx="5369">
                  <c:v>0.53699999999995718</c:v>
                </c:pt>
                <c:pt idx="5370">
                  <c:v>0.53709999999995717</c:v>
                </c:pt>
                <c:pt idx="5371">
                  <c:v>0.53719999999995716</c:v>
                </c:pt>
                <c:pt idx="5372">
                  <c:v>0.53729999999995715</c:v>
                </c:pt>
                <c:pt idx="5373">
                  <c:v>0.53739999999995713</c:v>
                </c:pt>
                <c:pt idx="5374">
                  <c:v>0.53749999999995712</c:v>
                </c:pt>
                <c:pt idx="5375">
                  <c:v>0.53759999999995711</c:v>
                </c:pt>
                <c:pt idx="5376">
                  <c:v>0.5376999999999571</c:v>
                </c:pt>
                <c:pt idx="5377">
                  <c:v>0.53779999999995709</c:v>
                </c:pt>
                <c:pt idx="5378">
                  <c:v>0.53789999999995708</c:v>
                </c:pt>
                <c:pt idx="5379">
                  <c:v>0.53799999999995707</c:v>
                </c:pt>
                <c:pt idx="5380">
                  <c:v>0.53809999999995706</c:v>
                </c:pt>
                <c:pt idx="5381">
                  <c:v>0.53819999999995705</c:v>
                </c:pt>
                <c:pt idx="5382">
                  <c:v>0.53829999999995704</c:v>
                </c:pt>
                <c:pt idx="5383">
                  <c:v>0.53839999999995702</c:v>
                </c:pt>
                <c:pt idx="5384">
                  <c:v>0.53849999999995701</c:v>
                </c:pt>
                <c:pt idx="5385">
                  <c:v>0.538599999999957</c:v>
                </c:pt>
                <c:pt idx="5386">
                  <c:v>0.53869999999995699</c:v>
                </c:pt>
                <c:pt idx="5387">
                  <c:v>0.53879999999995698</c:v>
                </c:pt>
                <c:pt idx="5388">
                  <c:v>0.53889999999995697</c:v>
                </c:pt>
                <c:pt idx="5389">
                  <c:v>0.53899999999995696</c:v>
                </c:pt>
                <c:pt idx="5390">
                  <c:v>0.53909999999995695</c:v>
                </c:pt>
                <c:pt idx="5391">
                  <c:v>0.53919999999995694</c:v>
                </c:pt>
                <c:pt idx="5392">
                  <c:v>0.53929999999995692</c:v>
                </c:pt>
                <c:pt idx="5393">
                  <c:v>0.53939999999995691</c:v>
                </c:pt>
                <c:pt idx="5394">
                  <c:v>0.5394999999999569</c:v>
                </c:pt>
                <c:pt idx="5395">
                  <c:v>0.53959999999995689</c:v>
                </c:pt>
                <c:pt idx="5396">
                  <c:v>0.53969999999995688</c:v>
                </c:pt>
                <c:pt idx="5397">
                  <c:v>0.53979999999995687</c:v>
                </c:pt>
                <c:pt idx="5398">
                  <c:v>0.53989999999995686</c:v>
                </c:pt>
                <c:pt idx="5399">
                  <c:v>0.53999999999995685</c:v>
                </c:pt>
                <c:pt idx="5400">
                  <c:v>0.54009999999995684</c:v>
                </c:pt>
                <c:pt idx="5401">
                  <c:v>0.54019999999995683</c:v>
                </c:pt>
                <c:pt idx="5402">
                  <c:v>0.54029999999995681</c:v>
                </c:pt>
                <c:pt idx="5403">
                  <c:v>0.5403999999999568</c:v>
                </c:pt>
                <c:pt idx="5404">
                  <c:v>0.54049999999995679</c:v>
                </c:pt>
                <c:pt idx="5405">
                  <c:v>0.54059999999995678</c:v>
                </c:pt>
                <c:pt idx="5406">
                  <c:v>0.54069999999995677</c:v>
                </c:pt>
                <c:pt idx="5407">
                  <c:v>0.54079999999995676</c:v>
                </c:pt>
                <c:pt idx="5408">
                  <c:v>0.54089999999995675</c:v>
                </c:pt>
                <c:pt idx="5409">
                  <c:v>0.54099999999995674</c:v>
                </c:pt>
                <c:pt idx="5410">
                  <c:v>0.54109999999995673</c:v>
                </c:pt>
                <c:pt idx="5411">
                  <c:v>0.54119999999995672</c:v>
                </c:pt>
                <c:pt idx="5412">
                  <c:v>0.5412999999999567</c:v>
                </c:pt>
                <c:pt idx="5413">
                  <c:v>0.54139999999995669</c:v>
                </c:pt>
                <c:pt idx="5414">
                  <c:v>0.54149999999995668</c:v>
                </c:pt>
                <c:pt idx="5415">
                  <c:v>0.54159999999995667</c:v>
                </c:pt>
                <c:pt idx="5416">
                  <c:v>0.54169999999995666</c:v>
                </c:pt>
                <c:pt idx="5417">
                  <c:v>0.54179999999995665</c:v>
                </c:pt>
                <c:pt idx="5418">
                  <c:v>0.54189999999995664</c:v>
                </c:pt>
                <c:pt idx="5419">
                  <c:v>0.54199999999995663</c:v>
                </c:pt>
                <c:pt idx="5420">
                  <c:v>0.54209999999995662</c:v>
                </c:pt>
                <c:pt idx="5421">
                  <c:v>0.54219999999995661</c:v>
                </c:pt>
                <c:pt idx="5422">
                  <c:v>0.54229999999995659</c:v>
                </c:pt>
                <c:pt idx="5423">
                  <c:v>0.54239999999995658</c:v>
                </c:pt>
                <c:pt idx="5424">
                  <c:v>0.54249999999995657</c:v>
                </c:pt>
                <c:pt idx="5425">
                  <c:v>0.54259999999995656</c:v>
                </c:pt>
                <c:pt idx="5426">
                  <c:v>0.54269999999995655</c:v>
                </c:pt>
                <c:pt idx="5427">
                  <c:v>0.54279999999995654</c:v>
                </c:pt>
                <c:pt idx="5428">
                  <c:v>0.54289999999995653</c:v>
                </c:pt>
                <c:pt idx="5429">
                  <c:v>0.54299999999995652</c:v>
                </c:pt>
                <c:pt idx="5430">
                  <c:v>0.54309999999995651</c:v>
                </c:pt>
                <c:pt idx="5431">
                  <c:v>0.5431999999999565</c:v>
                </c:pt>
                <c:pt idx="5432">
                  <c:v>0.54329999999995648</c:v>
                </c:pt>
                <c:pt idx="5433">
                  <c:v>0.54339999999995647</c:v>
                </c:pt>
                <c:pt idx="5434">
                  <c:v>0.54349999999995646</c:v>
                </c:pt>
                <c:pt idx="5435">
                  <c:v>0.54359999999995645</c:v>
                </c:pt>
                <c:pt idx="5436">
                  <c:v>0.54369999999995644</c:v>
                </c:pt>
                <c:pt idx="5437">
                  <c:v>0.54379999999995643</c:v>
                </c:pt>
                <c:pt idx="5438">
                  <c:v>0.54389999999995642</c:v>
                </c:pt>
                <c:pt idx="5439">
                  <c:v>0.54399999999995641</c:v>
                </c:pt>
                <c:pt idx="5440">
                  <c:v>0.5440999999999564</c:v>
                </c:pt>
                <c:pt idx="5441">
                  <c:v>0.54419999999995639</c:v>
                </c:pt>
                <c:pt idx="5442">
                  <c:v>0.54429999999995637</c:v>
                </c:pt>
                <c:pt idx="5443">
                  <c:v>0.54439999999995636</c:v>
                </c:pt>
                <c:pt idx="5444">
                  <c:v>0.54449999999995635</c:v>
                </c:pt>
                <c:pt idx="5445">
                  <c:v>0.54459999999995634</c:v>
                </c:pt>
                <c:pt idx="5446">
                  <c:v>0.54469999999995633</c:v>
                </c:pt>
                <c:pt idx="5447">
                  <c:v>0.54479999999995632</c:v>
                </c:pt>
                <c:pt idx="5448">
                  <c:v>0.54489999999995631</c:v>
                </c:pt>
                <c:pt idx="5449">
                  <c:v>0.5449999999999563</c:v>
                </c:pt>
                <c:pt idx="5450">
                  <c:v>0.54509999999995629</c:v>
                </c:pt>
                <c:pt idx="5451">
                  <c:v>0.54519999999995628</c:v>
                </c:pt>
                <c:pt idx="5452">
                  <c:v>0.54529999999995626</c:v>
                </c:pt>
                <c:pt idx="5453">
                  <c:v>0.54539999999995625</c:v>
                </c:pt>
                <c:pt idx="5454">
                  <c:v>0.54549999999995624</c:v>
                </c:pt>
                <c:pt idx="5455">
                  <c:v>0.54559999999995623</c:v>
                </c:pt>
                <c:pt idx="5456">
                  <c:v>0.54569999999995622</c:v>
                </c:pt>
                <c:pt idx="5457">
                  <c:v>0.54579999999995621</c:v>
                </c:pt>
                <c:pt idx="5458">
                  <c:v>0.5458999999999562</c:v>
                </c:pt>
                <c:pt idx="5459">
                  <c:v>0.54599999999995619</c:v>
                </c:pt>
                <c:pt idx="5460">
                  <c:v>0.54609999999995618</c:v>
                </c:pt>
                <c:pt idx="5461">
                  <c:v>0.54619999999995617</c:v>
                </c:pt>
                <c:pt idx="5462">
                  <c:v>0.54629999999995615</c:v>
                </c:pt>
                <c:pt idx="5463">
                  <c:v>0.54639999999995614</c:v>
                </c:pt>
                <c:pt idx="5464">
                  <c:v>0.54649999999995613</c:v>
                </c:pt>
                <c:pt idx="5465">
                  <c:v>0.54659999999995612</c:v>
                </c:pt>
                <c:pt idx="5466">
                  <c:v>0.54669999999995611</c:v>
                </c:pt>
                <c:pt idx="5467">
                  <c:v>0.5467999999999561</c:v>
                </c:pt>
                <c:pt idx="5468">
                  <c:v>0.54689999999995609</c:v>
                </c:pt>
                <c:pt idx="5469">
                  <c:v>0.54699999999995608</c:v>
                </c:pt>
                <c:pt idx="5470">
                  <c:v>0.54709999999995607</c:v>
                </c:pt>
                <c:pt idx="5471">
                  <c:v>0.54719999999995605</c:v>
                </c:pt>
                <c:pt idx="5472">
                  <c:v>0.54729999999995604</c:v>
                </c:pt>
                <c:pt idx="5473">
                  <c:v>0.54739999999995603</c:v>
                </c:pt>
                <c:pt idx="5474">
                  <c:v>0.54749999999995602</c:v>
                </c:pt>
                <c:pt idx="5475">
                  <c:v>0.54759999999995601</c:v>
                </c:pt>
                <c:pt idx="5476">
                  <c:v>0.547699999999956</c:v>
                </c:pt>
                <c:pt idx="5477">
                  <c:v>0.54779999999995599</c:v>
                </c:pt>
                <c:pt idx="5478">
                  <c:v>0.54789999999995598</c:v>
                </c:pt>
                <c:pt idx="5479">
                  <c:v>0.54799999999995597</c:v>
                </c:pt>
                <c:pt idx="5480">
                  <c:v>0.54809999999995596</c:v>
                </c:pt>
                <c:pt idx="5481">
                  <c:v>0.54819999999995594</c:v>
                </c:pt>
                <c:pt idx="5482">
                  <c:v>0.54829999999995593</c:v>
                </c:pt>
                <c:pt idx="5483">
                  <c:v>0.54839999999995592</c:v>
                </c:pt>
                <c:pt idx="5484">
                  <c:v>0.54849999999995591</c:v>
                </c:pt>
                <c:pt idx="5485">
                  <c:v>0.5485999999999559</c:v>
                </c:pt>
                <c:pt idx="5486">
                  <c:v>0.54869999999995589</c:v>
                </c:pt>
                <c:pt idx="5487">
                  <c:v>0.54879999999995588</c:v>
                </c:pt>
                <c:pt idx="5488">
                  <c:v>0.54889999999995587</c:v>
                </c:pt>
                <c:pt idx="5489">
                  <c:v>0.54899999999995586</c:v>
                </c:pt>
                <c:pt idx="5490">
                  <c:v>0.54909999999995585</c:v>
                </c:pt>
                <c:pt idx="5491">
                  <c:v>0.54919999999995583</c:v>
                </c:pt>
                <c:pt idx="5492">
                  <c:v>0.54929999999995582</c:v>
                </c:pt>
                <c:pt idx="5493">
                  <c:v>0.54939999999995581</c:v>
                </c:pt>
                <c:pt idx="5494">
                  <c:v>0.5494999999999558</c:v>
                </c:pt>
                <c:pt idx="5495">
                  <c:v>0.54959999999995579</c:v>
                </c:pt>
                <c:pt idx="5496">
                  <c:v>0.54969999999995578</c:v>
                </c:pt>
                <c:pt idx="5497">
                  <c:v>0.54979999999995577</c:v>
                </c:pt>
                <c:pt idx="5498">
                  <c:v>0.54989999999995576</c:v>
                </c:pt>
                <c:pt idx="5499">
                  <c:v>0.54999999999995575</c:v>
                </c:pt>
                <c:pt idx="5500">
                  <c:v>0.55009999999995574</c:v>
                </c:pt>
                <c:pt idx="5501">
                  <c:v>0.55019999999995572</c:v>
                </c:pt>
                <c:pt idx="5502">
                  <c:v>0.55029999999995571</c:v>
                </c:pt>
                <c:pt idx="5503">
                  <c:v>0.5503999999999557</c:v>
                </c:pt>
                <c:pt idx="5504">
                  <c:v>0.55049999999995569</c:v>
                </c:pt>
                <c:pt idx="5505">
                  <c:v>0.55059999999995568</c:v>
                </c:pt>
                <c:pt idx="5506">
                  <c:v>0.55069999999995567</c:v>
                </c:pt>
                <c:pt idx="5507">
                  <c:v>0.55079999999995566</c:v>
                </c:pt>
                <c:pt idx="5508">
                  <c:v>0.55089999999995565</c:v>
                </c:pt>
                <c:pt idx="5509">
                  <c:v>0.55099999999995564</c:v>
                </c:pt>
                <c:pt idx="5510">
                  <c:v>0.55109999999995563</c:v>
                </c:pt>
                <c:pt idx="5511">
                  <c:v>0.55119999999995561</c:v>
                </c:pt>
                <c:pt idx="5512">
                  <c:v>0.5512999999999556</c:v>
                </c:pt>
                <c:pt idx="5513">
                  <c:v>0.55139999999995559</c:v>
                </c:pt>
                <c:pt idx="5514">
                  <c:v>0.55149999999995558</c:v>
                </c:pt>
                <c:pt idx="5515">
                  <c:v>0.55159999999995557</c:v>
                </c:pt>
                <c:pt idx="5516">
                  <c:v>0.55169999999995556</c:v>
                </c:pt>
                <c:pt idx="5517">
                  <c:v>0.55179999999995555</c:v>
                </c:pt>
                <c:pt idx="5518">
                  <c:v>0.55189999999995554</c:v>
                </c:pt>
                <c:pt idx="5519">
                  <c:v>0.55199999999995553</c:v>
                </c:pt>
                <c:pt idx="5520">
                  <c:v>0.55209999999995552</c:v>
                </c:pt>
                <c:pt idx="5521">
                  <c:v>0.5521999999999555</c:v>
                </c:pt>
                <c:pt idx="5522">
                  <c:v>0.55229999999995549</c:v>
                </c:pt>
                <c:pt idx="5523">
                  <c:v>0.55239999999995548</c:v>
                </c:pt>
                <c:pt idx="5524">
                  <c:v>0.55249999999995547</c:v>
                </c:pt>
                <c:pt idx="5525">
                  <c:v>0.55259999999995546</c:v>
                </c:pt>
                <c:pt idx="5526">
                  <c:v>0.55269999999995545</c:v>
                </c:pt>
                <c:pt idx="5527">
                  <c:v>0.55279999999995544</c:v>
                </c:pt>
                <c:pt idx="5528">
                  <c:v>0.55289999999995543</c:v>
                </c:pt>
                <c:pt idx="5529">
                  <c:v>0.55299999999995542</c:v>
                </c:pt>
                <c:pt idx="5530">
                  <c:v>0.55309999999995541</c:v>
                </c:pt>
                <c:pt idx="5531">
                  <c:v>0.55319999999995539</c:v>
                </c:pt>
                <c:pt idx="5532">
                  <c:v>0.55329999999995538</c:v>
                </c:pt>
                <c:pt idx="5533">
                  <c:v>0.55339999999995537</c:v>
                </c:pt>
                <c:pt idx="5534">
                  <c:v>0.55349999999995536</c:v>
                </c:pt>
                <c:pt idx="5535">
                  <c:v>0.55359999999995535</c:v>
                </c:pt>
                <c:pt idx="5536">
                  <c:v>0.55369999999995534</c:v>
                </c:pt>
                <c:pt idx="5537">
                  <c:v>0.55379999999995533</c:v>
                </c:pt>
                <c:pt idx="5538">
                  <c:v>0.55389999999995532</c:v>
                </c:pt>
                <c:pt idx="5539">
                  <c:v>0.55399999999995531</c:v>
                </c:pt>
                <c:pt idx="5540">
                  <c:v>0.55409999999995529</c:v>
                </c:pt>
                <c:pt idx="5541">
                  <c:v>0.55419999999995528</c:v>
                </c:pt>
                <c:pt idx="5542">
                  <c:v>0.55429999999995527</c:v>
                </c:pt>
                <c:pt idx="5543">
                  <c:v>0.55439999999995526</c:v>
                </c:pt>
                <c:pt idx="5544">
                  <c:v>0.55449999999995525</c:v>
                </c:pt>
                <c:pt idx="5545">
                  <c:v>0.55459999999995524</c:v>
                </c:pt>
                <c:pt idx="5546">
                  <c:v>0.55469999999995523</c:v>
                </c:pt>
                <c:pt idx="5547">
                  <c:v>0.55479999999995522</c:v>
                </c:pt>
                <c:pt idx="5548">
                  <c:v>0.55489999999995521</c:v>
                </c:pt>
                <c:pt idx="5549">
                  <c:v>0.5549999999999552</c:v>
                </c:pt>
                <c:pt idx="5550">
                  <c:v>0.55509999999995518</c:v>
                </c:pt>
                <c:pt idx="5551">
                  <c:v>0.55519999999995517</c:v>
                </c:pt>
                <c:pt idx="5552">
                  <c:v>0.55529999999995516</c:v>
                </c:pt>
                <c:pt idx="5553">
                  <c:v>0.55539999999995515</c:v>
                </c:pt>
                <c:pt idx="5554">
                  <c:v>0.55549999999995514</c:v>
                </c:pt>
                <c:pt idx="5555">
                  <c:v>0.55559999999995513</c:v>
                </c:pt>
                <c:pt idx="5556">
                  <c:v>0.55569999999995512</c:v>
                </c:pt>
                <c:pt idx="5557">
                  <c:v>0.55579999999995511</c:v>
                </c:pt>
                <c:pt idx="5558">
                  <c:v>0.5558999999999551</c:v>
                </c:pt>
                <c:pt idx="5559">
                  <c:v>0.55599999999995509</c:v>
                </c:pt>
                <c:pt idx="5560">
                  <c:v>0.55609999999995507</c:v>
                </c:pt>
                <c:pt idx="5561">
                  <c:v>0.55619999999995506</c:v>
                </c:pt>
                <c:pt idx="5562">
                  <c:v>0.55629999999995505</c:v>
                </c:pt>
                <c:pt idx="5563">
                  <c:v>0.55639999999995504</c:v>
                </c:pt>
                <c:pt idx="5564">
                  <c:v>0.55649999999995503</c:v>
                </c:pt>
                <c:pt idx="5565">
                  <c:v>0.55659999999995502</c:v>
                </c:pt>
                <c:pt idx="5566">
                  <c:v>0.55669999999995501</c:v>
                </c:pt>
                <c:pt idx="5567">
                  <c:v>0.556799999999955</c:v>
                </c:pt>
                <c:pt idx="5568">
                  <c:v>0.55689999999995499</c:v>
                </c:pt>
                <c:pt idx="5569">
                  <c:v>0.55699999999995498</c:v>
                </c:pt>
                <c:pt idx="5570">
                  <c:v>0.55709999999995496</c:v>
                </c:pt>
                <c:pt idx="5571">
                  <c:v>0.55719999999995495</c:v>
                </c:pt>
                <c:pt idx="5572">
                  <c:v>0.55729999999995494</c:v>
                </c:pt>
                <c:pt idx="5573">
                  <c:v>0.55739999999995493</c:v>
                </c:pt>
                <c:pt idx="5574">
                  <c:v>0.55749999999995492</c:v>
                </c:pt>
                <c:pt idx="5575">
                  <c:v>0.55759999999995491</c:v>
                </c:pt>
                <c:pt idx="5576">
                  <c:v>0.5576999999999549</c:v>
                </c:pt>
                <c:pt idx="5577">
                  <c:v>0.55779999999995489</c:v>
                </c:pt>
                <c:pt idx="5578">
                  <c:v>0.55789999999995488</c:v>
                </c:pt>
                <c:pt idx="5579">
                  <c:v>0.55799999999995487</c:v>
                </c:pt>
                <c:pt idx="5580">
                  <c:v>0.55809999999995485</c:v>
                </c:pt>
                <c:pt idx="5581">
                  <c:v>0.55819999999995484</c:v>
                </c:pt>
                <c:pt idx="5582">
                  <c:v>0.55829999999995483</c:v>
                </c:pt>
                <c:pt idx="5583">
                  <c:v>0.55839999999995482</c:v>
                </c:pt>
                <c:pt idx="5584">
                  <c:v>0.55849999999995481</c:v>
                </c:pt>
                <c:pt idx="5585">
                  <c:v>0.5585999999999548</c:v>
                </c:pt>
                <c:pt idx="5586">
                  <c:v>0.55869999999995479</c:v>
                </c:pt>
                <c:pt idx="5587">
                  <c:v>0.55879999999995478</c:v>
                </c:pt>
                <c:pt idx="5588">
                  <c:v>0.55889999999995477</c:v>
                </c:pt>
                <c:pt idx="5589">
                  <c:v>0.55899999999995476</c:v>
                </c:pt>
                <c:pt idx="5590">
                  <c:v>0.55909999999995474</c:v>
                </c:pt>
                <c:pt idx="5591">
                  <c:v>0.55919999999995473</c:v>
                </c:pt>
                <c:pt idx="5592">
                  <c:v>0.55929999999995472</c:v>
                </c:pt>
                <c:pt idx="5593">
                  <c:v>0.55939999999995471</c:v>
                </c:pt>
                <c:pt idx="5594">
                  <c:v>0.5594999999999547</c:v>
                </c:pt>
                <c:pt idx="5595">
                  <c:v>0.55959999999995469</c:v>
                </c:pt>
                <c:pt idx="5596">
                  <c:v>0.55969999999995468</c:v>
                </c:pt>
                <c:pt idx="5597">
                  <c:v>0.55979999999995467</c:v>
                </c:pt>
                <c:pt idx="5598">
                  <c:v>0.55989999999995466</c:v>
                </c:pt>
                <c:pt idx="5599">
                  <c:v>0.55999999999995465</c:v>
                </c:pt>
                <c:pt idx="5600">
                  <c:v>0.56009999999995463</c:v>
                </c:pt>
                <c:pt idx="5601">
                  <c:v>0.56019999999995462</c:v>
                </c:pt>
                <c:pt idx="5602">
                  <c:v>0.56029999999995461</c:v>
                </c:pt>
                <c:pt idx="5603">
                  <c:v>0.5603999999999546</c:v>
                </c:pt>
                <c:pt idx="5604">
                  <c:v>0.56049999999995459</c:v>
                </c:pt>
                <c:pt idx="5605">
                  <c:v>0.56059999999995458</c:v>
                </c:pt>
                <c:pt idx="5606">
                  <c:v>0.56069999999995457</c:v>
                </c:pt>
                <c:pt idx="5607">
                  <c:v>0.56079999999995456</c:v>
                </c:pt>
                <c:pt idx="5608">
                  <c:v>0.56089999999995455</c:v>
                </c:pt>
                <c:pt idx="5609">
                  <c:v>0.56099999999995454</c:v>
                </c:pt>
                <c:pt idx="5610">
                  <c:v>0.56109999999995452</c:v>
                </c:pt>
                <c:pt idx="5611">
                  <c:v>0.56119999999995451</c:v>
                </c:pt>
                <c:pt idx="5612">
                  <c:v>0.5612999999999545</c:v>
                </c:pt>
                <c:pt idx="5613">
                  <c:v>0.56139999999995449</c:v>
                </c:pt>
                <c:pt idx="5614">
                  <c:v>0.56149999999995448</c:v>
                </c:pt>
                <c:pt idx="5615">
                  <c:v>0.56159999999995447</c:v>
                </c:pt>
                <c:pt idx="5616">
                  <c:v>0.56169999999995446</c:v>
                </c:pt>
                <c:pt idx="5617">
                  <c:v>0.56179999999995445</c:v>
                </c:pt>
                <c:pt idx="5618">
                  <c:v>0.56189999999995444</c:v>
                </c:pt>
                <c:pt idx="5619">
                  <c:v>0.56199999999995442</c:v>
                </c:pt>
                <c:pt idx="5620">
                  <c:v>0.56209999999995441</c:v>
                </c:pt>
                <c:pt idx="5621">
                  <c:v>0.5621999999999544</c:v>
                </c:pt>
                <c:pt idx="5622">
                  <c:v>0.56229999999995439</c:v>
                </c:pt>
                <c:pt idx="5623">
                  <c:v>0.56239999999995438</c:v>
                </c:pt>
                <c:pt idx="5624">
                  <c:v>0.56249999999995437</c:v>
                </c:pt>
                <c:pt idx="5625">
                  <c:v>0.56259999999995436</c:v>
                </c:pt>
                <c:pt idx="5626">
                  <c:v>0.56269999999995435</c:v>
                </c:pt>
                <c:pt idx="5627">
                  <c:v>0.56279999999995434</c:v>
                </c:pt>
                <c:pt idx="5628">
                  <c:v>0.56289999999995433</c:v>
                </c:pt>
                <c:pt idx="5629">
                  <c:v>0.56299999999995431</c:v>
                </c:pt>
                <c:pt idx="5630">
                  <c:v>0.5630999999999543</c:v>
                </c:pt>
                <c:pt idx="5631">
                  <c:v>0.56319999999995429</c:v>
                </c:pt>
                <c:pt idx="5632">
                  <c:v>0.56329999999995428</c:v>
                </c:pt>
                <c:pt idx="5633">
                  <c:v>0.56339999999995427</c:v>
                </c:pt>
                <c:pt idx="5634">
                  <c:v>0.56349999999995426</c:v>
                </c:pt>
                <c:pt idx="5635">
                  <c:v>0.56359999999995425</c:v>
                </c:pt>
                <c:pt idx="5636">
                  <c:v>0.56369999999995424</c:v>
                </c:pt>
                <c:pt idx="5637">
                  <c:v>0.56379999999995423</c:v>
                </c:pt>
                <c:pt idx="5638">
                  <c:v>0.56389999999995422</c:v>
                </c:pt>
                <c:pt idx="5639">
                  <c:v>0.5639999999999542</c:v>
                </c:pt>
                <c:pt idx="5640">
                  <c:v>0.56409999999995419</c:v>
                </c:pt>
                <c:pt idx="5641">
                  <c:v>0.56419999999995418</c:v>
                </c:pt>
                <c:pt idx="5642">
                  <c:v>0.56429999999995417</c:v>
                </c:pt>
                <c:pt idx="5643">
                  <c:v>0.56439999999995416</c:v>
                </c:pt>
                <c:pt idx="5644">
                  <c:v>0.56449999999995415</c:v>
                </c:pt>
                <c:pt idx="5645">
                  <c:v>0.56459999999995414</c:v>
                </c:pt>
                <c:pt idx="5646">
                  <c:v>0.56469999999995413</c:v>
                </c:pt>
                <c:pt idx="5647">
                  <c:v>0.56479999999995412</c:v>
                </c:pt>
                <c:pt idx="5648">
                  <c:v>0.56489999999995411</c:v>
                </c:pt>
                <c:pt idx="5649">
                  <c:v>0.56499999999995409</c:v>
                </c:pt>
                <c:pt idx="5650">
                  <c:v>0.56509999999995408</c:v>
                </c:pt>
                <c:pt idx="5651">
                  <c:v>0.56519999999995407</c:v>
                </c:pt>
                <c:pt idx="5652">
                  <c:v>0.56529999999995406</c:v>
                </c:pt>
                <c:pt idx="5653">
                  <c:v>0.56539999999995405</c:v>
                </c:pt>
                <c:pt idx="5654">
                  <c:v>0.56549999999995404</c:v>
                </c:pt>
                <c:pt idx="5655">
                  <c:v>0.56559999999995403</c:v>
                </c:pt>
                <c:pt idx="5656">
                  <c:v>0.56569999999995402</c:v>
                </c:pt>
                <c:pt idx="5657">
                  <c:v>0.56579999999995401</c:v>
                </c:pt>
                <c:pt idx="5658">
                  <c:v>0.565899999999954</c:v>
                </c:pt>
                <c:pt idx="5659">
                  <c:v>0.56599999999995398</c:v>
                </c:pt>
                <c:pt idx="5660">
                  <c:v>0.56609999999995397</c:v>
                </c:pt>
                <c:pt idx="5661">
                  <c:v>0.56619999999995396</c:v>
                </c:pt>
                <c:pt idx="5662">
                  <c:v>0.56629999999995395</c:v>
                </c:pt>
                <c:pt idx="5663">
                  <c:v>0.56639999999995394</c:v>
                </c:pt>
                <c:pt idx="5664">
                  <c:v>0.56649999999995393</c:v>
                </c:pt>
                <c:pt idx="5665">
                  <c:v>0.56659999999995392</c:v>
                </c:pt>
                <c:pt idx="5666">
                  <c:v>0.56669999999995391</c:v>
                </c:pt>
                <c:pt idx="5667">
                  <c:v>0.5667999999999539</c:v>
                </c:pt>
                <c:pt idx="5668">
                  <c:v>0.56689999999995389</c:v>
                </c:pt>
                <c:pt idx="5669">
                  <c:v>0.56699999999995387</c:v>
                </c:pt>
                <c:pt idx="5670">
                  <c:v>0.56709999999995386</c:v>
                </c:pt>
                <c:pt idx="5671">
                  <c:v>0.56719999999995385</c:v>
                </c:pt>
                <c:pt idx="5672">
                  <c:v>0.56729999999995384</c:v>
                </c:pt>
                <c:pt idx="5673">
                  <c:v>0.56739999999995383</c:v>
                </c:pt>
                <c:pt idx="5674">
                  <c:v>0.56749999999995382</c:v>
                </c:pt>
                <c:pt idx="5675">
                  <c:v>0.56759999999995381</c:v>
                </c:pt>
                <c:pt idx="5676">
                  <c:v>0.5676999999999538</c:v>
                </c:pt>
                <c:pt idx="5677">
                  <c:v>0.56779999999995379</c:v>
                </c:pt>
                <c:pt idx="5678">
                  <c:v>0.56789999999995378</c:v>
                </c:pt>
                <c:pt idx="5679">
                  <c:v>0.56799999999995376</c:v>
                </c:pt>
                <c:pt idx="5680">
                  <c:v>0.56809999999995375</c:v>
                </c:pt>
                <c:pt idx="5681">
                  <c:v>0.56819999999995374</c:v>
                </c:pt>
                <c:pt idx="5682">
                  <c:v>0.56829999999995373</c:v>
                </c:pt>
                <c:pt idx="5683">
                  <c:v>0.56839999999995372</c:v>
                </c:pt>
                <c:pt idx="5684">
                  <c:v>0.56849999999995371</c:v>
                </c:pt>
                <c:pt idx="5685">
                  <c:v>0.5685999999999537</c:v>
                </c:pt>
                <c:pt idx="5686">
                  <c:v>0.56869999999995369</c:v>
                </c:pt>
                <c:pt idx="5687">
                  <c:v>0.56879999999995368</c:v>
                </c:pt>
                <c:pt idx="5688">
                  <c:v>0.56889999999995366</c:v>
                </c:pt>
                <c:pt idx="5689">
                  <c:v>0.56899999999995365</c:v>
                </c:pt>
                <c:pt idx="5690">
                  <c:v>0.56909999999995364</c:v>
                </c:pt>
                <c:pt idx="5691">
                  <c:v>0.56919999999995363</c:v>
                </c:pt>
                <c:pt idx="5692">
                  <c:v>0.56929999999995362</c:v>
                </c:pt>
                <c:pt idx="5693">
                  <c:v>0.56939999999995361</c:v>
                </c:pt>
                <c:pt idx="5694">
                  <c:v>0.5694999999999536</c:v>
                </c:pt>
                <c:pt idx="5695">
                  <c:v>0.56959999999995359</c:v>
                </c:pt>
                <c:pt idx="5696">
                  <c:v>0.56969999999995358</c:v>
                </c:pt>
                <c:pt idx="5697">
                  <c:v>0.56979999999995357</c:v>
                </c:pt>
                <c:pt idx="5698">
                  <c:v>0.56989999999995355</c:v>
                </c:pt>
                <c:pt idx="5699">
                  <c:v>0.56999999999995354</c:v>
                </c:pt>
                <c:pt idx="5700">
                  <c:v>0.57009999999995353</c:v>
                </c:pt>
                <c:pt idx="5701">
                  <c:v>0.57019999999995352</c:v>
                </c:pt>
                <c:pt idx="5702">
                  <c:v>0.57029999999995351</c:v>
                </c:pt>
                <c:pt idx="5703">
                  <c:v>0.5703999999999535</c:v>
                </c:pt>
                <c:pt idx="5704">
                  <c:v>0.57049999999995349</c:v>
                </c:pt>
                <c:pt idx="5705">
                  <c:v>0.57059999999995348</c:v>
                </c:pt>
                <c:pt idx="5706">
                  <c:v>0.57069999999995347</c:v>
                </c:pt>
                <c:pt idx="5707">
                  <c:v>0.57079999999995346</c:v>
                </c:pt>
                <c:pt idx="5708">
                  <c:v>0.57089999999995344</c:v>
                </c:pt>
                <c:pt idx="5709">
                  <c:v>0.57099999999995343</c:v>
                </c:pt>
                <c:pt idx="5710">
                  <c:v>0.57109999999995342</c:v>
                </c:pt>
                <c:pt idx="5711">
                  <c:v>0.57119999999995341</c:v>
                </c:pt>
                <c:pt idx="5712">
                  <c:v>0.5712999999999534</c:v>
                </c:pt>
                <c:pt idx="5713">
                  <c:v>0.57139999999995339</c:v>
                </c:pt>
                <c:pt idx="5714">
                  <c:v>0.57149999999995338</c:v>
                </c:pt>
                <c:pt idx="5715">
                  <c:v>0.57159999999995337</c:v>
                </c:pt>
                <c:pt idx="5716">
                  <c:v>0.57169999999995336</c:v>
                </c:pt>
                <c:pt idx="5717">
                  <c:v>0.57179999999995335</c:v>
                </c:pt>
                <c:pt idx="5718">
                  <c:v>0.57189999999995333</c:v>
                </c:pt>
                <c:pt idx="5719">
                  <c:v>0.57199999999995332</c:v>
                </c:pt>
                <c:pt idx="5720">
                  <c:v>0.57209999999995331</c:v>
                </c:pt>
                <c:pt idx="5721">
                  <c:v>0.5721999999999533</c:v>
                </c:pt>
                <c:pt idx="5722">
                  <c:v>0.57229999999995329</c:v>
                </c:pt>
                <c:pt idx="5723">
                  <c:v>0.57239999999995328</c:v>
                </c:pt>
                <c:pt idx="5724">
                  <c:v>0.57249999999995327</c:v>
                </c:pt>
                <c:pt idx="5725">
                  <c:v>0.57259999999995326</c:v>
                </c:pt>
                <c:pt idx="5726">
                  <c:v>0.57269999999995325</c:v>
                </c:pt>
                <c:pt idx="5727">
                  <c:v>0.57279999999995324</c:v>
                </c:pt>
                <c:pt idx="5728">
                  <c:v>0.57289999999995322</c:v>
                </c:pt>
                <c:pt idx="5729">
                  <c:v>0.57299999999995321</c:v>
                </c:pt>
                <c:pt idx="5730">
                  <c:v>0.5730999999999532</c:v>
                </c:pt>
                <c:pt idx="5731">
                  <c:v>0.57319999999995319</c:v>
                </c:pt>
                <c:pt idx="5732">
                  <c:v>0.57329999999995318</c:v>
                </c:pt>
                <c:pt idx="5733">
                  <c:v>0.57339999999995317</c:v>
                </c:pt>
                <c:pt idx="5734">
                  <c:v>0.57349999999995316</c:v>
                </c:pt>
                <c:pt idx="5735">
                  <c:v>0.57359999999995315</c:v>
                </c:pt>
                <c:pt idx="5736">
                  <c:v>0.57369999999995314</c:v>
                </c:pt>
                <c:pt idx="5737">
                  <c:v>0.57379999999995313</c:v>
                </c:pt>
                <c:pt idx="5738">
                  <c:v>0.57389999999995311</c:v>
                </c:pt>
                <c:pt idx="5739">
                  <c:v>0.5739999999999531</c:v>
                </c:pt>
                <c:pt idx="5740">
                  <c:v>0.57409999999995309</c:v>
                </c:pt>
                <c:pt idx="5741">
                  <c:v>0.57419999999995308</c:v>
                </c:pt>
                <c:pt idx="5742">
                  <c:v>0.57429999999995307</c:v>
                </c:pt>
                <c:pt idx="5743">
                  <c:v>0.57439999999995306</c:v>
                </c:pt>
                <c:pt idx="5744">
                  <c:v>0.57449999999995305</c:v>
                </c:pt>
                <c:pt idx="5745">
                  <c:v>0.57459999999995304</c:v>
                </c:pt>
                <c:pt idx="5746">
                  <c:v>0.57469999999995303</c:v>
                </c:pt>
                <c:pt idx="5747">
                  <c:v>0.57479999999995302</c:v>
                </c:pt>
                <c:pt idx="5748">
                  <c:v>0.574899999999953</c:v>
                </c:pt>
                <c:pt idx="5749">
                  <c:v>0.57499999999995299</c:v>
                </c:pt>
                <c:pt idx="5750">
                  <c:v>0.57509999999995298</c:v>
                </c:pt>
                <c:pt idx="5751">
                  <c:v>0.57519999999995297</c:v>
                </c:pt>
                <c:pt idx="5752">
                  <c:v>0.57529999999995296</c:v>
                </c:pt>
                <c:pt idx="5753">
                  <c:v>0.57539999999995295</c:v>
                </c:pt>
                <c:pt idx="5754">
                  <c:v>0.57549999999995294</c:v>
                </c:pt>
                <c:pt idx="5755">
                  <c:v>0.57559999999995293</c:v>
                </c:pt>
                <c:pt idx="5756">
                  <c:v>0.57569999999995292</c:v>
                </c:pt>
                <c:pt idx="5757">
                  <c:v>0.57579999999995291</c:v>
                </c:pt>
                <c:pt idx="5758">
                  <c:v>0.57589999999995289</c:v>
                </c:pt>
                <c:pt idx="5759">
                  <c:v>0.57599999999995288</c:v>
                </c:pt>
                <c:pt idx="5760">
                  <c:v>0.57609999999995287</c:v>
                </c:pt>
                <c:pt idx="5761">
                  <c:v>0.57619999999995286</c:v>
                </c:pt>
                <c:pt idx="5762">
                  <c:v>0.57629999999995285</c:v>
                </c:pt>
                <c:pt idx="5763">
                  <c:v>0.57639999999995284</c:v>
                </c:pt>
                <c:pt idx="5764">
                  <c:v>0.57649999999995283</c:v>
                </c:pt>
                <c:pt idx="5765">
                  <c:v>0.57659999999995282</c:v>
                </c:pt>
                <c:pt idx="5766">
                  <c:v>0.57669999999995281</c:v>
                </c:pt>
                <c:pt idx="5767">
                  <c:v>0.57679999999995279</c:v>
                </c:pt>
                <c:pt idx="5768">
                  <c:v>0.57689999999995278</c:v>
                </c:pt>
                <c:pt idx="5769">
                  <c:v>0.57699999999995277</c:v>
                </c:pt>
                <c:pt idx="5770">
                  <c:v>0.57709999999995276</c:v>
                </c:pt>
                <c:pt idx="5771">
                  <c:v>0.57719999999995275</c:v>
                </c:pt>
                <c:pt idx="5772">
                  <c:v>0.57729999999995274</c:v>
                </c:pt>
                <c:pt idx="5773">
                  <c:v>0.57739999999995273</c:v>
                </c:pt>
                <c:pt idx="5774">
                  <c:v>0.57749999999995272</c:v>
                </c:pt>
                <c:pt idx="5775">
                  <c:v>0.57759999999995271</c:v>
                </c:pt>
                <c:pt idx="5776">
                  <c:v>0.5776999999999527</c:v>
                </c:pt>
                <c:pt idx="5777">
                  <c:v>0.57779999999995268</c:v>
                </c:pt>
                <c:pt idx="5778">
                  <c:v>0.57789999999995267</c:v>
                </c:pt>
                <c:pt idx="5779">
                  <c:v>0.57799999999995266</c:v>
                </c:pt>
                <c:pt idx="5780">
                  <c:v>0.57809999999995265</c:v>
                </c:pt>
                <c:pt idx="5781">
                  <c:v>0.57819999999995264</c:v>
                </c:pt>
                <c:pt idx="5782">
                  <c:v>0.57829999999995263</c:v>
                </c:pt>
                <c:pt idx="5783">
                  <c:v>0.57839999999995262</c:v>
                </c:pt>
                <c:pt idx="5784">
                  <c:v>0.57849999999995261</c:v>
                </c:pt>
                <c:pt idx="5785">
                  <c:v>0.5785999999999526</c:v>
                </c:pt>
                <c:pt idx="5786">
                  <c:v>0.57869999999995259</c:v>
                </c:pt>
                <c:pt idx="5787">
                  <c:v>0.57879999999995257</c:v>
                </c:pt>
                <c:pt idx="5788">
                  <c:v>0.57889999999995256</c:v>
                </c:pt>
                <c:pt idx="5789">
                  <c:v>0.57899999999995255</c:v>
                </c:pt>
                <c:pt idx="5790">
                  <c:v>0.57909999999995254</c:v>
                </c:pt>
                <c:pt idx="5791">
                  <c:v>0.57919999999995253</c:v>
                </c:pt>
                <c:pt idx="5792">
                  <c:v>0.57929999999995252</c:v>
                </c:pt>
                <c:pt idx="5793">
                  <c:v>0.57939999999995251</c:v>
                </c:pt>
                <c:pt idx="5794">
                  <c:v>0.5794999999999525</c:v>
                </c:pt>
                <c:pt idx="5795">
                  <c:v>0.57959999999995249</c:v>
                </c:pt>
                <c:pt idx="5796">
                  <c:v>0.57969999999995248</c:v>
                </c:pt>
                <c:pt idx="5797">
                  <c:v>0.57979999999995246</c:v>
                </c:pt>
                <c:pt idx="5798">
                  <c:v>0.57989999999995245</c:v>
                </c:pt>
                <c:pt idx="5799">
                  <c:v>0.57999999999995244</c:v>
                </c:pt>
                <c:pt idx="5800">
                  <c:v>0.58009999999995243</c:v>
                </c:pt>
                <c:pt idx="5801">
                  <c:v>0.58019999999995242</c:v>
                </c:pt>
                <c:pt idx="5802">
                  <c:v>0.58029999999995241</c:v>
                </c:pt>
                <c:pt idx="5803">
                  <c:v>0.5803999999999524</c:v>
                </c:pt>
                <c:pt idx="5804">
                  <c:v>0.58049999999995239</c:v>
                </c:pt>
                <c:pt idx="5805">
                  <c:v>0.58059999999995238</c:v>
                </c:pt>
                <c:pt idx="5806">
                  <c:v>0.58069999999995237</c:v>
                </c:pt>
                <c:pt idx="5807">
                  <c:v>0.58079999999995235</c:v>
                </c:pt>
                <c:pt idx="5808">
                  <c:v>0.58089999999995234</c:v>
                </c:pt>
                <c:pt idx="5809">
                  <c:v>0.58099999999995233</c:v>
                </c:pt>
                <c:pt idx="5810">
                  <c:v>0.58109999999995232</c:v>
                </c:pt>
                <c:pt idx="5811">
                  <c:v>0.58119999999995231</c:v>
                </c:pt>
                <c:pt idx="5812">
                  <c:v>0.5812999999999523</c:v>
                </c:pt>
                <c:pt idx="5813">
                  <c:v>0.58139999999995229</c:v>
                </c:pt>
                <c:pt idx="5814">
                  <c:v>0.58149999999995228</c:v>
                </c:pt>
                <c:pt idx="5815">
                  <c:v>0.58159999999995227</c:v>
                </c:pt>
                <c:pt idx="5816">
                  <c:v>0.58169999999995226</c:v>
                </c:pt>
                <c:pt idx="5817">
                  <c:v>0.58179999999995224</c:v>
                </c:pt>
                <c:pt idx="5818">
                  <c:v>0.58189999999995223</c:v>
                </c:pt>
                <c:pt idx="5819">
                  <c:v>0.58199999999995222</c:v>
                </c:pt>
                <c:pt idx="5820">
                  <c:v>0.58209999999995221</c:v>
                </c:pt>
                <c:pt idx="5821">
                  <c:v>0.5821999999999522</c:v>
                </c:pt>
                <c:pt idx="5822">
                  <c:v>0.58229999999995219</c:v>
                </c:pt>
                <c:pt idx="5823">
                  <c:v>0.58239999999995218</c:v>
                </c:pt>
                <c:pt idx="5824">
                  <c:v>0.58249999999995217</c:v>
                </c:pt>
                <c:pt idx="5825">
                  <c:v>0.58259999999995216</c:v>
                </c:pt>
                <c:pt idx="5826">
                  <c:v>0.58269999999995215</c:v>
                </c:pt>
                <c:pt idx="5827">
                  <c:v>0.58279999999995213</c:v>
                </c:pt>
                <c:pt idx="5828">
                  <c:v>0.58289999999995212</c:v>
                </c:pt>
                <c:pt idx="5829">
                  <c:v>0.58299999999995211</c:v>
                </c:pt>
                <c:pt idx="5830">
                  <c:v>0.5830999999999521</c:v>
                </c:pt>
                <c:pt idx="5831">
                  <c:v>0.58319999999995209</c:v>
                </c:pt>
                <c:pt idx="5832">
                  <c:v>0.58329999999995208</c:v>
                </c:pt>
                <c:pt idx="5833">
                  <c:v>0.58339999999995207</c:v>
                </c:pt>
                <c:pt idx="5834">
                  <c:v>0.58349999999995206</c:v>
                </c:pt>
                <c:pt idx="5835">
                  <c:v>0.58359999999995205</c:v>
                </c:pt>
                <c:pt idx="5836">
                  <c:v>0.58369999999995203</c:v>
                </c:pt>
                <c:pt idx="5837">
                  <c:v>0.58379999999995202</c:v>
                </c:pt>
                <c:pt idx="5838">
                  <c:v>0.58389999999995201</c:v>
                </c:pt>
                <c:pt idx="5839">
                  <c:v>0.583999999999952</c:v>
                </c:pt>
                <c:pt idx="5840">
                  <c:v>0.58409999999995199</c:v>
                </c:pt>
                <c:pt idx="5841">
                  <c:v>0.58419999999995198</c:v>
                </c:pt>
                <c:pt idx="5842">
                  <c:v>0.58429999999995197</c:v>
                </c:pt>
                <c:pt idx="5843">
                  <c:v>0.58439999999995196</c:v>
                </c:pt>
                <c:pt idx="5844">
                  <c:v>0.58449999999995195</c:v>
                </c:pt>
                <c:pt idx="5845">
                  <c:v>0.58459999999995194</c:v>
                </c:pt>
                <c:pt idx="5846">
                  <c:v>0.58469999999995192</c:v>
                </c:pt>
                <c:pt idx="5847">
                  <c:v>0.58479999999995191</c:v>
                </c:pt>
                <c:pt idx="5848">
                  <c:v>0.5848999999999519</c:v>
                </c:pt>
                <c:pt idx="5849">
                  <c:v>0.58499999999995189</c:v>
                </c:pt>
                <c:pt idx="5850">
                  <c:v>0.58509999999995188</c:v>
                </c:pt>
                <c:pt idx="5851">
                  <c:v>0.58519999999995187</c:v>
                </c:pt>
                <c:pt idx="5852">
                  <c:v>0.58529999999995186</c:v>
                </c:pt>
                <c:pt idx="5853">
                  <c:v>0.58539999999995185</c:v>
                </c:pt>
                <c:pt idx="5854">
                  <c:v>0.58549999999995184</c:v>
                </c:pt>
                <c:pt idx="5855">
                  <c:v>0.58559999999995183</c:v>
                </c:pt>
                <c:pt idx="5856">
                  <c:v>0.58569999999995181</c:v>
                </c:pt>
                <c:pt idx="5857">
                  <c:v>0.5857999999999518</c:v>
                </c:pt>
                <c:pt idx="5858">
                  <c:v>0.58589999999995179</c:v>
                </c:pt>
                <c:pt idx="5859">
                  <c:v>0.58599999999995178</c:v>
                </c:pt>
                <c:pt idx="5860">
                  <c:v>0.58609999999995177</c:v>
                </c:pt>
                <c:pt idx="5861">
                  <c:v>0.58619999999995176</c:v>
                </c:pt>
                <c:pt idx="5862">
                  <c:v>0.58629999999995175</c:v>
                </c:pt>
                <c:pt idx="5863">
                  <c:v>0.58639999999995174</c:v>
                </c:pt>
                <c:pt idx="5864">
                  <c:v>0.58649999999995173</c:v>
                </c:pt>
                <c:pt idx="5865">
                  <c:v>0.58659999999995172</c:v>
                </c:pt>
                <c:pt idx="5866">
                  <c:v>0.5866999999999517</c:v>
                </c:pt>
                <c:pt idx="5867">
                  <c:v>0.58679999999995169</c:v>
                </c:pt>
                <c:pt idx="5868">
                  <c:v>0.58689999999995168</c:v>
                </c:pt>
                <c:pt idx="5869">
                  <c:v>0.58699999999995167</c:v>
                </c:pt>
                <c:pt idx="5870">
                  <c:v>0.58709999999995166</c:v>
                </c:pt>
                <c:pt idx="5871">
                  <c:v>0.58719999999995165</c:v>
                </c:pt>
                <c:pt idx="5872">
                  <c:v>0.58729999999995164</c:v>
                </c:pt>
                <c:pt idx="5873">
                  <c:v>0.58739999999995163</c:v>
                </c:pt>
                <c:pt idx="5874">
                  <c:v>0.58749999999995162</c:v>
                </c:pt>
                <c:pt idx="5875">
                  <c:v>0.58759999999995161</c:v>
                </c:pt>
                <c:pt idx="5876">
                  <c:v>0.58769999999995159</c:v>
                </c:pt>
                <c:pt idx="5877">
                  <c:v>0.58779999999995158</c:v>
                </c:pt>
                <c:pt idx="5878">
                  <c:v>0.58789999999995157</c:v>
                </c:pt>
                <c:pt idx="5879">
                  <c:v>0.58799999999995156</c:v>
                </c:pt>
                <c:pt idx="5880">
                  <c:v>0.58809999999995155</c:v>
                </c:pt>
                <c:pt idx="5881">
                  <c:v>0.58819999999995154</c:v>
                </c:pt>
                <c:pt idx="5882">
                  <c:v>0.58829999999995153</c:v>
                </c:pt>
                <c:pt idx="5883">
                  <c:v>0.58839999999995152</c:v>
                </c:pt>
                <c:pt idx="5884">
                  <c:v>0.58849999999995151</c:v>
                </c:pt>
                <c:pt idx="5885">
                  <c:v>0.5885999999999515</c:v>
                </c:pt>
                <c:pt idx="5886">
                  <c:v>0.58869999999995148</c:v>
                </c:pt>
                <c:pt idx="5887">
                  <c:v>0.58879999999995147</c:v>
                </c:pt>
                <c:pt idx="5888">
                  <c:v>0.58889999999995146</c:v>
                </c:pt>
                <c:pt idx="5889">
                  <c:v>0.58899999999995145</c:v>
                </c:pt>
                <c:pt idx="5890">
                  <c:v>0.58909999999995144</c:v>
                </c:pt>
                <c:pt idx="5891">
                  <c:v>0.58919999999995143</c:v>
                </c:pt>
                <c:pt idx="5892">
                  <c:v>0.58929999999995142</c:v>
                </c:pt>
                <c:pt idx="5893">
                  <c:v>0.58939999999995141</c:v>
                </c:pt>
                <c:pt idx="5894">
                  <c:v>0.5894999999999514</c:v>
                </c:pt>
                <c:pt idx="5895">
                  <c:v>0.58959999999995139</c:v>
                </c:pt>
                <c:pt idx="5896">
                  <c:v>0.58969999999995137</c:v>
                </c:pt>
                <c:pt idx="5897">
                  <c:v>0.58979999999995136</c:v>
                </c:pt>
                <c:pt idx="5898">
                  <c:v>0.58989999999995135</c:v>
                </c:pt>
                <c:pt idx="5899">
                  <c:v>0.58999999999995134</c:v>
                </c:pt>
                <c:pt idx="5900">
                  <c:v>0.59009999999995133</c:v>
                </c:pt>
                <c:pt idx="5901">
                  <c:v>0.59019999999995132</c:v>
                </c:pt>
                <c:pt idx="5902">
                  <c:v>0.59029999999995131</c:v>
                </c:pt>
                <c:pt idx="5903">
                  <c:v>0.5903999999999513</c:v>
                </c:pt>
                <c:pt idx="5904">
                  <c:v>0.59049999999995129</c:v>
                </c:pt>
                <c:pt idx="5905">
                  <c:v>0.59059999999995128</c:v>
                </c:pt>
                <c:pt idx="5906">
                  <c:v>0.59069999999995126</c:v>
                </c:pt>
                <c:pt idx="5907">
                  <c:v>0.59079999999995125</c:v>
                </c:pt>
                <c:pt idx="5908">
                  <c:v>0.59089999999995124</c:v>
                </c:pt>
                <c:pt idx="5909">
                  <c:v>0.59099999999995123</c:v>
                </c:pt>
                <c:pt idx="5910">
                  <c:v>0.59109999999995122</c:v>
                </c:pt>
                <c:pt idx="5911">
                  <c:v>0.59119999999995121</c:v>
                </c:pt>
                <c:pt idx="5912">
                  <c:v>0.5912999999999512</c:v>
                </c:pt>
                <c:pt idx="5913">
                  <c:v>0.59139999999995119</c:v>
                </c:pt>
                <c:pt idx="5914">
                  <c:v>0.59149999999995118</c:v>
                </c:pt>
                <c:pt idx="5915">
                  <c:v>0.59159999999995116</c:v>
                </c:pt>
                <c:pt idx="5916">
                  <c:v>0.59169999999995115</c:v>
                </c:pt>
                <c:pt idx="5917">
                  <c:v>0.59179999999995114</c:v>
                </c:pt>
                <c:pt idx="5918">
                  <c:v>0.59189999999995113</c:v>
                </c:pt>
                <c:pt idx="5919">
                  <c:v>0.59199999999995112</c:v>
                </c:pt>
                <c:pt idx="5920">
                  <c:v>0.59209999999995111</c:v>
                </c:pt>
                <c:pt idx="5921">
                  <c:v>0.5921999999999511</c:v>
                </c:pt>
                <c:pt idx="5922">
                  <c:v>0.59229999999995109</c:v>
                </c:pt>
                <c:pt idx="5923">
                  <c:v>0.59239999999995108</c:v>
                </c:pt>
                <c:pt idx="5924">
                  <c:v>0.59249999999995107</c:v>
                </c:pt>
                <c:pt idx="5925">
                  <c:v>0.59259999999995105</c:v>
                </c:pt>
                <c:pt idx="5926">
                  <c:v>0.59269999999995104</c:v>
                </c:pt>
                <c:pt idx="5927">
                  <c:v>0.59279999999995103</c:v>
                </c:pt>
                <c:pt idx="5928">
                  <c:v>0.59289999999995102</c:v>
                </c:pt>
                <c:pt idx="5929">
                  <c:v>0.59299999999995101</c:v>
                </c:pt>
                <c:pt idx="5930">
                  <c:v>0.593099999999951</c:v>
                </c:pt>
                <c:pt idx="5931">
                  <c:v>0.59319999999995099</c:v>
                </c:pt>
                <c:pt idx="5932">
                  <c:v>0.59329999999995098</c:v>
                </c:pt>
                <c:pt idx="5933">
                  <c:v>0.59339999999995097</c:v>
                </c:pt>
                <c:pt idx="5934">
                  <c:v>0.59349999999995096</c:v>
                </c:pt>
                <c:pt idx="5935">
                  <c:v>0.59359999999995094</c:v>
                </c:pt>
                <c:pt idx="5936">
                  <c:v>0.59369999999995093</c:v>
                </c:pt>
                <c:pt idx="5937">
                  <c:v>0.59379999999995092</c:v>
                </c:pt>
                <c:pt idx="5938">
                  <c:v>0.59389999999995091</c:v>
                </c:pt>
                <c:pt idx="5939">
                  <c:v>0.5939999999999509</c:v>
                </c:pt>
                <c:pt idx="5940">
                  <c:v>0.59409999999995089</c:v>
                </c:pt>
                <c:pt idx="5941">
                  <c:v>0.59419999999995088</c:v>
                </c:pt>
                <c:pt idx="5942">
                  <c:v>0.59429999999995087</c:v>
                </c:pt>
                <c:pt idx="5943">
                  <c:v>0.59439999999995086</c:v>
                </c:pt>
                <c:pt idx="5944">
                  <c:v>0.59449999999995085</c:v>
                </c:pt>
                <c:pt idx="5945">
                  <c:v>0.59459999999995083</c:v>
                </c:pt>
                <c:pt idx="5946">
                  <c:v>0.59469999999995082</c:v>
                </c:pt>
                <c:pt idx="5947">
                  <c:v>0.59479999999995081</c:v>
                </c:pt>
                <c:pt idx="5948">
                  <c:v>0.5948999999999508</c:v>
                </c:pt>
                <c:pt idx="5949">
                  <c:v>0.59499999999995079</c:v>
                </c:pt>
                <c:pt idx="5950">
                  <c:v>0.59509999999995078</c:v>
                </c:pt>
                <c:pt idx="5951">
                  <c:v>0.59519999999995077</c:v>
                </c:pt>
                <c:pt idx="5952">
                  <c:v>0.59529999999995076</c:v>
                </c:pt>
                <c:pt idx="5953">
                  <c:v>0.59539999999995075</c:v>
                </c:pt>
                <c:pt idx="5954">
                  <c:v>0.59549999999995074</c:v>
                </c:pt>
                <c:pt idx="5955">
                  <c:v>0.59559999999995072</c:v>
                </c:pt>
                <c:pt idx="5956">
                  <c:v>0.59569999999995071</c:v>
                </c:pt>
                <c:pt idx="5957">
                  <c:v>0.5957999999999507</c:v>
                </c:pt>
                <c:pt idx="5958">
                  <c:v>0.59589999999995069</c:v>
                </c:pt>
                <c:pt idx="5959">
                  <c:v>0.59599999999995068</c:v>
                </c:pt>
                <c:pt idx="5960">
                  <c:v>0.59609999999995067</c:v>
                </c:pt>
                <c:pt idx="5961">
                  <c:v>0.59619999999995066</c:v>
                </c:pt>
                <c:pt idx="5962">
                  <c:v>0.59629999999995065</c:v>
                </c:pt>
                <c:pt idx="5963">
                  <c:v>0.59639999999995064</c:v>
                </c:pt>
                <c:pt idx="5964">
                  <c:v>0.59649999999995063</c:v>
                </c:pt>
                <c:pt idx="5965">
                  <c:v>0.59659999999995061</c:v>
                </c:pt>
                <c:pt idx="5966">
                  <c:v>0.5966999999999506</c:v>
                </c:pt>
                <c:pt idx="5967">
                  <c:v>0.59679999999995059</c:v>
                </c:pt>
                <c:pt idx="5968">
                  <c:v>0.59689999999995058</c:v>
                </c:pt>
                <c:pt idx="5969">
                  <c:v>0.59699999999995057</c:v>
                </c:pt>
                <c:pt idx="5970">
                  <c:v>0.59709999999995056</c:v>
                </c:pt>
                <c:pt idx="5971">
                  <c:v>0.59719999999995055</c:v>
                </c:pt>
                <c:pt idx="5972">
                  <c:v>0.59729999999995054</c:v>
                </c:pt>
                <c:pt idx="5973">
                  <c:v>0.59739999999995053</c:v>
                </c:pt>
                <c:pt idx="5974">
                  <c:v>0.59749999999995052</c:v>
                </c:pt>
                <c:pt idx="5975">
                  <c:v>0.5975999999999505</c:v>
                </c:pt>
                <c:pt idx="5976">
                  <c:v>0.59769999999995049</c:v>
                </c:pt>
                <c:pt idx="5977">
                  <c:v>0.59779999999995048</c:v>
                </c:pt>
                <c:pt idx="5978">
                  <c:v>0.59789999999995047</c:v>
                </c:pt>
                <c:pt idx="5979">
                  <c:v>0.59799999999995046</c:v>
                </c:pt>
                <c:pt idx="5980">
                  <c:v>0.59809999999995045</c:v>
                </c:pt>
                <c:pt idx="5981">
                  <c:v>0.59819999999995044</c:v>
                </c:pt>
                <c:pt idx="5982">
                  <c:v>0.59829999999995043</c:v>
                </c:pt>
                <c:pt idx="5983">
                  <c:v>0.59839999999995042</c:v>
                </c:pt>
                <c:pt idx="5984">
                  <c:v>0.59849999999995041</c:v>
                </c:pt>
                <c:pt idx="5985">
                  <c:v>0.59859999999995039</c:v>
                </c:pt>
                <c:pt idx="5986">
                  <c:v>0.59869999999995038</c:v>
                </c:pt>
                <c:pt idx="5987">
                  <c:v>0.59879999999995037</c:v>
                </c:pt>
                <c:pt idx="5988">
                  <c:v>0.59889999999995036</c:v>
                </c:pt>
                <c:pt idx="5989">
                  <c:v>0.59899999999995035</c:v>
                </c:pt>
                <c:pt idx="5990">
                  <c:v>0.59909999999995034</c:v>
                </c:pt>
                <c:pt idx="5991">
                  <c:v>0.59919999999995033</c:v>
                </c:pt>
                <c:pt idx="5992">
                  <c:v>0.59929999999995032</c:v>
                </c:pt>
                <c:pt idx="5993">
                  <c:v>0.59939999999995031</c:v>
                </c:pt>
                <c:pt idx="5994">
                  <c:v>0.59949999999995029</c:v>
                </c:pt>
                <c:pt idx="5995">
                  <c:v>0.59959999999995028</c:v>
                </c:pt>
                <c:pt idx="5996">
                  <c:v>0.59969999999995027</c:v>
                </c:pt>
                <c:pt idx="5997">
                  <c:v>0.59979999999995026</c:v>
                </c:pt>
                <c:pt idx="5998">
                  <c:v>0.59989999999995025</c:v>
                </c:pt>
                <c:pt idx="5999">
                  <c:v>0.59999999999995024</c:v>
                </c:pt>
                <c:pt idx="6000">
                  <c:v>0.60009999999995023</c:v>
                </c:pt>
                <c:pt idx="6001">
                  <c:v>0.60019999999995022</c:v>
                </c:pt>
                <c:pt idx="6002">
                  <c:v>0.60029999999995021</c:v>
                </c:pt>
                <c:pt idx="6003">
                  <c:v>0.6003999999999502</c:v>
                </c:pt>
                <c:pt idx="6004">
                  <c:v>0.60049999999995018</c:v>
                </c:pt>
                <c:pt idx="6005">
                  <c:v>0.60059999999995017</c:v>
                </c:pt>
                <c:pt idx="6006">
                  <c:v>0.60069999999995016</c:v>
                </c:pt>
                <c:pt idx="6007">
                  <c:v>0.60079999999995015</c:v>
                </c:pt>
                <c:pt idx="6008">
                  <c:v>0.60089999999995014</c:v>
                </c:pt>
                <c:pt idx="6009">
                  <c:v>0.60099999999995013</c:v>
                </c:pt>
                <c:pt idx="6010">
                  <c:v>0.60109999999995012</c:v>
                </c:pt>
                <c:pt idx="6011">
                  <c:v>0.60119999999995011</c:v>
                </c:pt>
                <c:pt idx="6012">
                  <c:v>0.6012999999999501</c:v>
                </c:pt>
                <c:pt idx="6013">
                  <c:v>0.60139999999995009</c:v>
                </c:pt>
                <c:pt idx="6014">
                  <c:v>0.60149999999995007</c:v>
                </c:pt>
                <c:pt idx="6015">
                  <c:v>0.60159999999995006</c:v>
                </c:pt>
                <c:pt idx="6016">
                  <c:v>0.60169999999995005</c:v>
                </c:pt>
                <c:pt idx="6017">
                  <c:v>0.60179999999995004</c:v>
                </c:pt>
                <c:pt idx="6018">
                  <c:v>0.60189999999995003</c:v>
                </c:pt>
                <c:pt idx="6019">
                  <c:v>0.60199999999995002</c:v>
                </c:pt>
                <c:pt idx="6020">
                  <c:v>0.60209999999995001</c:v>
                </c:pt>
                <c:pt idx="6021">
                  <c:v>0.60219999999995</c:v>
                </c:pt>
                <c:pt idx="6022">
                  <c:v>0.60229999999994999</c:v>
                </c:pt>
                <c:pt idx="6023">
                  <c:v>0.60239999999994998</c:v>
                </c:pt>
                <c:pt idx="6024">
                  <c:v>0.60249999999994996</c:v>
                </c:pt>
                <c:pt idx="6025">
                  <c:v>0.60259999999994995</c:v>
                </c:pt>
                <c:pt idx="6026">
                  <c:v>0.60269999999994994</c:v>
                </c:pt>
                <c:pt idx="6027">
                  <c:v>0.60279999999994993</c:v>
                </c:pt>
                <c:pt idx="6028">
                  <c:v>0.60289999999994992</c:v>
                </c:pt>
                <c:pt idx="6029">
                  <c:v>0.60299999999994991</c:v>
                </c:pt>
                <c:pt idx="6030">
                  <c:v>0.6030999999999499</c:v>
                </c:pt>
                <c:pt idx="6031">
                  <c:v>0.60319999999994989</c:v>
                </c:pt>
                <c:pt idx="6032">
                  <c:v>0.60329999999994988</c:v>
                </c:pt>
                <c:pt idx="6033">
                  <c:v>0.60339999999994987</c:v>
                </c:pt>
                <c:pt idx="6034">
                  <c:v>0.60349999999994985</c:v>
                </c:pt>
                <c:pt idx="6035">
                  <c:v>0.60359999999994984</c:v>
                </c:pt>
                <c:pt idx="6036">
                  <c:v>0.60369999999994983</c:v>
                </c:pt>
                <c:pt idx="6037">
                  <c:v>0.60379999999994982</c:v>
                </c:pt>
                <c:pt idx="6038">
                  <c:v>0.60389999999994981</c:v>
                </c:pt>
                <c:pt idx="6039">
                  <c:v>0.6039999999999498</c:v>
                </c:pt>
                <c:pt idx="6040">
                  <c:v>0.60409999999994979</c:v>
                </c:pt>
                <c:pt idx="6041">
                  <c:v>0.60419999999994978</c:v>
                </c:pt>
                <c:pt idx="6042">
                  <c:v>0.60429999999994977</c:v>
                </c:pt>
                <c:pt idx="6043">
                  <c:v>0.60439999999994976</c:v>
                </c:pt>
                <c:pt idx="6044">
                  <c:v>0.60449999999994974</c:v>
                </c:pt>
                <c:pt idx="6045">
                  <c:v>0.60459999999994973</c:v>
                </c:pt>
                <c:pt idx="6046">
                  <c:v>0.60469999999994972</c:v>
                </c:pt>
                <c:pt idx="6047">
                  <c:v>0.60479999999994971</c:v>
                </c:pt>
                <c:pt idx="6048">
                  <c:v>0.6048999999999497</c:v>
                </c:pt>
                <c:pt idx="6049">
                  <c:v>0.60499999999994969</c:v>
                </c:pt>
                <c:pt idx="6050">
                  <c:v>0.60509999999994968</c:v>
                </c:pt>
                <c:pt idx="6051">
                  <c:v>0.60519999999994967</c:v>
                </c:pt>
                <c:pt idx="6052">
                  <c:v>0.60529999999994966</c:v>
                </c:pt>
                <c:pt idx="6053">
                  <c:v>0.60539999999994965</c:v>
                </c:pt>
                <c:pt idx="6054">
                  <c:v>0.60549999999994963</c:v>
                </c:pt>
                <c:pt idx="6055">
                  <c:v>0.60559999999994962</c:v>
                </c:pt>
                <c:pt idx="6056">
                  <c:v>0.60569999999994961</c:v>
                </c:pt>
                <c:pt idx="6057">
                  <c:v>0.6057999999999496</c:v>
                </c:pt>
                <c:pt idx="6058">
                  <c:v>0.60589999999994959</c:v>
                </c:pt>
                <c:pt idx="6059">
                  <c:v>0.60599999999994958</c:v>
                </c:pt>
                <c:pt idx="6060">
                  <c:v>0.60609999999994957</c:v>
                </c:pt>
                <c:pt idx="6061">
                  <c:v>0.60619999999994956</c:v>
                </c:pt>
                <c:pt idx="6062">
                  <c:v>0.60629999999994955</c:v>
                </c:pt>
                <c:pt idx="6063">
                  <c:v>0.60639999999994953</c:v>
                </c:pt>
                <c:pt idx="6064">
                  <c:v>0.60649999999994952</c:v>
                </c:pt>
                <c:pt idx="6065">
                  <c:v>0.60659999999994951</c:v>
                </c:pt>
                <c:pt idx="6066">
                  <c:v>0.6066999999999495</c:v>
                </c:pt>
                <c:pt idx="6067">
                  <c:v>0.60679999999994949</c:v>
                </c:pt>
                <c:pt idx="6068">
                  <c:v>0.60689999999994948</c:v>
                </c:pt>
                <c:pt idx="6069">
                  <c:v>0.60699999999994947</c:v>
                </c:pt>
                <c:pt idx="6070">
                  <c:v>0.60709999999994946</c:v>
                </c:pt>
                <c:pt idx="6071">
                  <c:v>0.60719999999994945</c:v>
                </c:pt>
                <c:pt idx="6072">
                  <c:v>0.60729999999994944</c:v>
                </c:pt>
                <c:pt idx="6073">
                  <c:v>0.60739999999994942</c:v>
                </c:pt>
                <c:pt idx="6074">
                  <c:v>0.60749999999994941</c:v>
                </c:pt>
                <c:pt idx="6075">
                  <c:v>0.6075999999999494</c:v>
                </c:pt>
                <c:pt idx="6076">
                  <c:v>0.60769999999994939</c:v>
                </c:pt>
                <c:pt idx="6077">
                  <c:v>0.60779999999994938</c:v>
                </c:pt>
                <c:pt idx="6078">
                  <c:v>0.60789999999994937</c:v>
                </c:pt>
                <c:pt idx="6079">
                  <c:v>0.60799999999994936</c:v>
                </c:pt>
                <c:pt idx="6080">
                  <c:v>0.60809999999994935</c:v>
                </c:pt>
                <c:pt idx="6081">
                  <c:v>0.60819999999994934</c:v>
                </c:pt>
                <c:pt idx="6082">
                  <c:v>0.60829999999994933</c:v>
                </c:pt>
                <c:pt idx="6083">
                  <c:v>0.60839999999994931</c:v>
                </c:pt>
                <c:pt idx="6084">
                  <c:v>0.6084999999999493</c:v>
                </c:pt>
                <c:pt idx="6085">
                  <c:v>0.60859999999994929</c:v>
                </c:pt>
                <c:pt idx="6086">
                  <c:v>0.60869999999994928</c:v>
                </c:pt>
                <c:pt idx="6087">
                  <c:v>0.60879999999994927</c:v>
                </c:pt>
                <c:pt idx="6088">
                  <c:v>0.60889999999994926</c:v>
                </c:pt>
                <c:pt idx="6089">
                  <c:v>0.60899999999994925</c:v>
                </c:pt>
                <c:pt idx="6090">
                  <c:v>0.60909999999994924</c:v>
                </c:pt>
                <c:pt idx="6091">
                  <c:v>0.60919999999994923</c:v>
                </c:pt>
                <c:pt idx="6092">
                  <c:v>0.60929999999994922</c:v>
                </c:pt>
                <c:pt idx="6093">
                  <c:v>0.6093999999999492</c:v>
                </c:pt>
                <c:pt idx="6094">
                  <c:v>0.60949999999994919</c:v>
                </c:pt>
                <c:pt idx="6095">
                  <c:v>0.60959999999994918</c:v>
                </c:pt>
                <c:pt idx="6096">
                  <c:v>0.60969999999994917</c:v>
                </c:pt>
                <c:pt idx="6097">
                  <c:v>0.60979999999994916</c:v>
                </c:pt>
                <c:pt idx="6098">
                  <c:v>0.60989999999994915</c:v>
                </c:pt>
                <c:pt idx="6099">
                  <c:v>0.60999999999994914</c:v>
                </c:pt>
                <c:pt idx="6100">
                  <c:v>0.61009999999994913</c:v>
                </c:pt>
                <c:pt idx="6101">
                  <c:v>0.61019999999994912</c:v>
                </c:pt>
                <c:pt idx="6102">
                  <c:v>0.61029999999994911</c:v>
                </c:pt>
                <c:pt idx="6103">
                  <c:v>0.61039999999994909</c:v>
                </c:pt>
                <c:pt idx="6104">
                  <c:v>0.61049999999994908</c:v>
                </c:pt>
                <c:pt idx="6105">
                  <c:v>0.61059999999994907</c:v>
                </c:pt>
                <c:pt idx="6106">
                  <c:v>0.61069999999994906</c:v>
                </c:pt>
                <c:pt idx="6107">
                  <c:v>0.61079999999994905</c:v>
                </c:pt>
                <c:pt idx="6108">
                  <c:v>0.61089999999994904</c:v>
                </c:pt>
                <c:pt idx="6109">
                  <c:v>0.61099999999994903</c:v>
                </c:pt>
                <c:pt idx="6110">
                  <c:v>0.61109999999994902</c:v>
                </c:pt>
                <c:pt idx="6111">
                  <c:v>0.61119999999994901</c:v>
                </c:pt>
                <c:pt idx="6112">
                  <c:v>0.611299999999949</c:v>
                </c:pt>
                <c:pt idx="6113">
                  <c:v>0.61139999999994898</c:v>
                </c:pt>
                <c:pt idx="6114">
                  <c:v>0.61149999999994897</c:v>
                </c:pt>
                <c:pt idx="6115">
                  <c:v>0.61159999999994896</c:v>
                </c:pt>
                <c:pt idx="6116">
                  <c:v>0.61169999999994895</c:v>
                </c:pt>
                <c:pt idx="6117">
                  <c:v>0.61179999999994894</c:v>
                </c:pt>
                <c:pt idx="6118">
                  <c:v>0.61189999999994893</c:v>
                </c:pt>
                <c:pt idx="6119">
                  <c:v>0.61199999999994892</c:v>
                </c:pt>
                <c:pt idx="6120">
                  <c:v>0.61209999999994891</c:v>
                </c:pt>
                <c:pt idx="6121">
                  <c:v>0.6121999999999489</c:v>
                </c:pt>
                <c:pt idx="6122">
                  <c:v>0.61229999999994889</c:v>
                </c:pt>
                <c:pt idx="6123">
                  <c:v>0.61239999999994887</c:v>
                </c:pt>
                <c:pt idx="6124">
                  <c:v>0.61249999999994886</c:v>
                </c:pt>
                <c:pt idx="6125">
                  <c:v>0.61259999999994885</c:v>
                </c:pt>
                <c:pt idx="6126">
                  <c:v>0.61269999999994884</c:v>
                </c:pt>
                <c:pt idx="6127">
                  <c:v>0.61279999999994883</c:v>
                </c:pt>
                <c:pt idx="6128">
                  <c:v>0.61289999999994882</c:v>
                </c:pt>
                <c:pt idx="6129">
                  <c:v>0.61299999999994881</c:v>
                </c:pt>
                <c:pt idx="6130">
                  <c:v>0.6130999999999488</c:v>
                </c:pt>
                <c:pt idx="6131">
                  <c:v>0.61319999999994879</c:v>
                </c:pt>
                <c:pt idx="6132">
                  <c:v>0.61329999999994878</c:v>
                </c:pt>
                <c:pt idx="6133">
                  <c:v>0.61339999999994876</c:v>
                </c:pt>
                <c:pt idx="6134">
                  <c:v>0.61349999999994875</c:v>
                </c:pt>
                <c:pt idx="6135">
                  <c:v>0.61359999999994874</c:v>
                </c:pt>
                <c:pt idx="6136">
                  <c:v>0.61369999999994873</c:v>
                </c:pt>
                <c:pt idx="6137">
                  <c:v>0.61379999999994872</c:v>
                </c:pt>
                <c:pt idx="6138">
                  <c:v>0.61389999999994871</c:v>
                </c:pt>
                <c:pt idx="6139">
                  <c:v>0.6139999999999487</c:v>
                </c:pt>
                <c:pt idx="6140">
                  <c:v>0.61409999999994869</c:v>
                </c:pt>
                <c:pt idx="6141">
                  <c:v>0.61419999999994868</c:v>
                </c:pt>
                <c:pt idx="6142">
                  <c:v>0.61429999999994866</c:v>
                </c:pt>
                <c:pt idx="6143">
                  <c:v>0.61439999999994865</c:v>
                </c:pt>
                <c:pt idx="6144">
                  <c:v>0.61449999999994864</c:v>
                </c:pt>
                <c:pt idx="6145">
                  <c:v>0.61459999999994863</c:v>
                </c:pt>
                <c:pt idx="6146">
                  <c:v>0.61469999999994862</c:v>
                </c:pt>
                <c:pt idx="6147">
                  <c:v>0.61479999999994861</c:v>
                </c:pt>
                <c:pt idx="6148">
                  <c:v>0.6148999999999486</c:v>
                </c:pt>
                <c:pt idx="6149">
                  <c:v>0.61499999999994859</c:v>
                </c:pt>
                <c:pt idx="6150">
                  <c:v>0.61509999999994858</c:v>
                </c:pt>
                <c:pt idx="6151">
                  <c:v>0.61519999999994857</c:v>
                </c:pt>
                <c:pt idx="6152">
                  <c:v>0.61529999999994855</c:v>
                </c:pt>
                <c:pt idx="6153">
                  <c:v>0.61539999999994854</c:v>
                </c:pt>
                <c:pt idx="6154">
                  <c:v>0.61549999999994853</c:v>
                </c:pt>
                <c:pt idx="6155">
                  <c:v>0.61559999999994852</c:v>
                </c:pt>
                <c:pt idx="6156">
                  <c:v>0.61569999999994851</c:v>
                </c:pt>
                <c:pt idx="6157">
                  <c:v>0.6157999999999485</c:v>
                </c:pt>
                <c:pt idx="6158">
                  <c:v>0.61589999999994849</c:v>
                </c:pt>
                <c:pt idx="6159">
                  <c:v>0.61599999999994848</c:v>
                </c:pt>
                <c:pt idx="6160">
                  <c:v>0.61609999999994847</c:v>
                </c:pt>
                <c:pt idx="6161">
                  <c:v>0.61619999999994846</c:v>
                </c:pt>
                <c:pt idx="6162">
                  <c:v>0.61629999999994844</c:v>
                </c:pt>
                <c:pt idx="6163">
                  <c:v>0.61639999999994843</c:v>
                </c:pt>
                <c:pt idx="6164">
                  <c:v>0.61649999999994842</c:v>
                </c:pt>
                <c:pt idx="6165">
                  <c:v>0.61659999999994841</c:v>
                </c:pt>
                <c:pt idx="6166">
                  <c:v>0.6166999999999484</c:v>
                </c:pt>
                <c:pt idx="6167">
                  <c:v>0.61679999999994839</c:v>
                </c:pt>
                <c:pt idx="6168">
                  <c:v>0.61689999999994838</c:v>
                </c:pt>
                <c:pt idx="6169">
                  <c:v>0.61699999999994837</c:v>
                </c:pt>
                <c:pt idx="6170">
                  <c:v>0.61709999999994836</c:v>
                </c:pt>
                <c:pt idx="6171">
                  <c:v>0.61719999999994835</c:v>
                </c:pt>
                <c:pt idx="6172">
                  <c:v>0.61729999999994833</c:v>
                </c:pt>
                <c:pt idx="6173">
                  <c:v>0.61739999999994832</c:v>
                </c:pt>
                <c:pt idx="6174">
                  <c:v>0.61749999999994831</c:v>
                </c:pt>
                <c:pt idx="6175">
                  <c:v>0.6175999999999483</c:v>
                </c:pt>
                <c:pt idx="6176">
                  <c:v>0.61769999999994829</c:v>
                </c:pt>
                <c:pt idx="6177">
                  <c:v>0.61779999999994828</c:v>
                </c:pt>
                <c:pt idx="6178">
                  <c:v>0.61789999999994827</c:v>
                </c:pt>
                <c:pt idx="6179">
                  <c:v>0.61799999999994826</c:v>
                </c:pt>
                <c:pt idx="6180">
                  <c:v>0.61809999999994825</c:v>
                </c:pt>
                <c:pt idx="6181">
                  <c:v>0.61819999999994824</c:v>
                </c:pt>
                <c:pt idx="6182">
                  <c:v>0.61829999999994822</c:v>
                </c:pt>
                <c:pt idx="6183">
                  <c:v>0.61839999999994821</c:v>
                </c:pt>
                <c:pt idx="6184">
                  <c:v>0.6184999999999482</c:v>
                </c:pt>
                <c:pt idx="6185">
                  <c:v>0.61859999999994819</c:v>
                </c:pt>
                <c:pt idx="6186">
                  <c:v>0.61869999999994818</c:v>
                </c:pt>
                <c:pt idx="6187">
                  <c:v>0.61879999999994817</c:v>
                </c:pt>
                <c:pt idx="6188">
                  <c:v>0.61889999999994816</c:v>
                </c:pt>
                <c:pt idx="6189">
                  <c:v>0.61899999999994815</c:v>
                </c:pt>
                <c:pt idx="6190">
                  <c:v>0.61909999999994814</c:v>
                </c:pt>
                <c:pt idx="6191">
                  <c:v>0.61919999999994813</c:v>
                </c:pt>
                <c:pt idx="6192">
                  <c:v>0.61929999999994811</c:v>
                </c:pt>
                <c:pt idx="6193">
                  <c:v>0.6193999999999481</c:v>
                </c:pt>
                <c:pt idx="6194">
                  <c:v>0.61949999999994809</c:v>
                </c:pt>
                <c:pt idx="6195">
                  <c:v>0.61959999999994808</c:v>
                </c:pt>
                <c:pt idx="6196">
                  <c:v>0.61969999999994807</c:v>
                </c:pt>
                <c:pt idx="6197">
                  <c:v>0.61979999999994806</c:v>
                </c:pt>
                <c:pt idx="6198">
                  <c:v>0.61989999999994805</c:v>
                </c:pt>
                <c:pt idx="6199">
                  <c:v>0.61999999999994804</c:v>
                </c:pt>
                <c:pt idx="6200">
                  <c:v>0.62009999999994803</c:v>
                </c:pt>
                <c:pt idx="6201">
                  <c:v>0.62019999999994802</c:v>
                </c:pt>
                <c:pt idx="6202">
                  <c:v>0.620299999999948</c:v>
                </c:pt>
                <c:pt idx="6203">
                  <c:v>0.62039999999994799</c:v>
                </c:pt>
                <c:pt idx="6204">
                  <c:v>0.62049999999994798</c:v>
                </c:pt>
                <c:pt idx="6205">
                  <c:v>0.62059999999994797</c:v>
                </c:pt>
                <c:pt idx="6206">
                  <c:v>0.62069999999994796</c:v>
                </c:pt>
                <c:pt idx="6207">
                  <c:v>0.62079999999994795</c:v>
                </c:pt>
                <c:pt idx="6208">
                  <c:v>0.62089999999994794</c:v>
                </c:pt>
                <c:pt idx="6209">
                  <c:v>0.62099999999994793</c:v>
                </c:pt>
                <c:pt idx="6210">
                  <c:v>0.62109999999994792</c:v>
                </c:pt>
                <c:pt idx="6211">
                  <c:v>0.6211999999999479</c:v>
                </c:pt>
                <c:pt idx="6212">
                  <c:v>0.62129999999994789</c:v>
                </c:pt>
                <c:pt idx="6213">
                  <c:v>0.62139999999994788</c:v>
                </c:pt>
                <c:pt idx="6214">
                  <c:v>0.62149999999994787</c:v>
                </c:pt>
                <c:pt idx="6215">
                  <c:v>0.62159999999994786</c:v>
                </c:pt>
                <c:pt idx="6216">
                  <c:v>0.62169999999994785</c:v>
                </c:pt>
                <c:pt idx="6217">
                  <c:v>0.62179999999994784</c:v>
                </c:pt>
                <c:pt idx="6218">
                  <c:v>0.62189999999994783</c:v>
                </c:pt>
                <c:pt idx="6219">
                  <c:v>0.62199999999994782</c:v>
                </c:pt>
                <c:pt idx="6220">
                  <c:v>0.62209999999994781</c:v>
                </c:pt>
                <c:pt idx="6221">
                  <c:v>0.62219999999994779</c:v>
                </c:pt>
                <c:pt idx="6222">
                  <c:v>0.62229999999994778</c:v>
                </c:pt>
                <c:pt idx="6223">
                  <c:v>0.62239999999994777</c:v>
                </c:pt>
                <c:pt idx="6224">
                  <c:v>0.62249999999994776</c:v>
                </c:pt>
                <c:pt idx="6225">
                  <c:v>0.62259999999994775</c:v>
                </c:pt>
                <c:pt idx="6226">
                  <c:v>0.62269999999994774</c:v>
                </c:pt>
                <c:pt idx="6227">
                  <c:v>0.62279999999994773</c:v>
                </c:pt>
                <c:pt idx="6228">
                  <c:v>0.62289999999994772</c:v>
                </c:pt>
                <c:pt idx="6229">
                  <c:v>0.62299999999994771</c:v>
                </c:pt>
                <c:pt idx="6230">
                  <c:v>0.6230999999999477</c:v>
                </c:pt>
                <c:pt idx="6231">
                  <c:v>0.62319999999994768</c:v>
                </c:pt>
                <c:pt idx="6232">
                  <c:v>0.62329999999994767</c:v>
                </c:pt>
                <c:pt idx="6233">
                  <c:v>0.62339999999994766</c:v>
                </c:pt>
                <c:pt idx="6234">
                  <c:v>0.62349999999994765</c:v>
                </c:pt>
                <c:pt idx="6235">
                  <c:v>0.62359999999994764</c:v>
                </c:pt>
                <c:pt idx="6236">
                  <c:v>0.62369999999994763</c:v>
                </c:pt>
                <c:pt idx="6237">
                  <c:v>0.62379999999994762</c:v>
                </c:pt>
                <c:pt idx="6238">
                  <c:v>0.62389999999994761</c:v>
                </c:pt>
                <c:pt idx="6239">
                  <c:v>0.6239999999999476</c:v>
                </c:pt>
                <c:pt idx="6240">
                  <c:v>0.62409999999994759</c:v>
                </c:pt>
                <c:pt idx="6241">
                  <c:v>0.62419999999994757</c:v>
                </c:pt>
                <c:pt idx="6242">
                  <c:v>0.62429999999994756</c:v>
                </c:pt>
                <c:pt idx="6243">
                  <c:v>0.62439999999994755</c:v>
                </c:pt>
                <c:pt idx="6244">
                  <c:v>0.62449999999994754</c:v>
                </c:pt>
                <c:pt idx="6245">
                  <c:v>0.62459999999994753</c:v>
                </c:pt>
                <c:pt idx="6246">
                  <c:v>0.62469999999994752</c:v>
                </c:pt>
                <c:pt idx="6247">
                  <c:v>0.62479999999994751</c:v>
                </c:pt>
                <c:pt idx="6248">
                  <c:v>0.6248999999999475</c:v>
                </c:pt>
                <c:pt idx="6249">
                  <c:v>0.62499999999994749</c:v>
                </c:pt>
                <c:pt idx="6250">
                  <c:v>0.62509999999994748</c:v>
                </c:pt>
                <c:pt idx="6251">
                  <c:v>0.62519999999994746</c:v>
                </c:pt>
                <c:pt idx="6252">
                  <c:v>0.62529999999994745</c:v>
                </c:pt>
                <c:pt idx="6253">
                  <c:v>0.62539999999994744</c:v>
                </c:pt>
                <c:pt idx="6254">
                  <c:v>0.62549999999994743</c:v>
                </c:pt>
                <c:pt idx="6255">
                  <c:v>0.62559999999994742</c:v>
                </c:pt>
                <c:pt idx="6256">
                  <c:v>0.62569999999994741</c:v>
                </c:pt>
                <c:pt idx="6257">
                  <c:v>0.6257999999999474</c:v>
                </c:pt>
                <c:pt idx="6258">
                  <c:v>0.62589999999994739</c:v>
                </c:pt>
                <c:pt idx="6259">
                  <c:v>0.62599999999994738</c:v>
                </c:pt>
                <c:pt idx="6260">
                  <c:v>0.62609999999994737</c:v>
                </c:pt>
                <c:pt idx="6261">
                  <c:v>0.62619999999994735</c:v>
                </c:pt>
                <c:pt idx="6262">
                  <c:v>0.62629999999994734</c:v>
                </c:pt>
                <c:pt idx="6263">
                  <c:v>0.62639999999994733</c:v>
                </c:pt>
                <c:pt idx="6264">
                  <c:v>0.62649999999994732</c:v>
                </c:pt>
                <c:pt idx="6265">
                  <c:v>0.62659999999994731</c:v>
                </c:pt>
                <c:pt idx="6266">
                  <c:v>0.6266999999999473</c:v>
                </c:pt>
                <c:pt idx="6267">
                  <c:v>0.62679999999994729</c:v>
                </c:pt>
                <c:pt idx="6268">
                  <c:v>0.62689999999994728</c:v>
                </c:pt>
                <c:pt idx="6269">
                  <c:v>0.62699999999994727</c:v>
                </c:pt>
                <c:pt idx="6270">
                  <c:v>0.62709999999994726</c:v>
                </c:pt>
                <c:pt idx="6271">
                  <c:v>0.62719999999994724</c:v>
                </c:pt>
                <c:pt idx="6272">
                  <c:v>0.62729999999994723</c:v>
                </c:pt>
                <c:pt idx="6273">
                  <c:v>0.62739999999994722</c:v>
                </c:pt>
                <c:pt idx="6274">
                  <c:v>0.62749999999994721</c:v>
                </c:pt>
                <c:pt idx="6275">
                  <c:v>0.6275999999999472</c:v>
                </c:pt>
                <c:pt idx="6276">
                  <c:v>0.62769999999994719</c:v>
                </c:pt>
                <c:pt idx="6277">
                  <c:v>0.62779999999994718</c:v>
                </c:pt>
                <c:pt idx="6278">
                  <c:v>0.62789999999994717</c:v>
                </c:pt>
                <c:pt idx="6279">
                  <c:v>0.62799999999994716</c:v>
                </c:pt>
                <c:pt idx="6280">
                  <c:v>0.62809999999994715</c:v>
                </c:pt>
                <c:pt idx="6281">
                  <c:v>0.62819999999994713</c:v>
                </c:pt>
                <c:pt idx="6282">
                  <c:v>0.62829999999994712</c:v>
                </c:pt>
                <c:pt idx="6283">
                  <c:v>0.62839999999994711</c:v>
                </c:pt>
                <c:pt idx="6284">
                  <c:v>0.6284999999999471</c:v>
                </c:pt>
                <c:pt idx="6285">
                  <c:v>0.62859999999994709</c:v>
                </c:pt>
                <c:pt idx="6286">
                  <c:v>0.62869999999994708</c:v>
                </c:pt>
                <c:pt idx="6287">
                  <c:v>0.62879999999994707</c:v>
                </c:pt>
                <c:pt idx="6288">
                  <c:v>0.62889999999994706</c:v>
                </c:pt>
                <c:pt idx="6289">
                  <c:v>0.62899999999994705</c:v>
                </c:pt>
                <c:pt idx="6290">
                  <c:v>0.62909999999994703</c:v>
                </c:pt>
                <c:pt idx="6291">
                  <c:v>0.62919999999994702</c:v>
                </c:pt>
                <c:pt idx="6292">
                  <c:v>0.62929999999994701</c:v>
                </c:pt>
                <c:pt idx="6293">
                  <c:v>0.629399999999947</c:v>
                </c:pt>
                <c:pt idx="6294">
                  <c:v>0.62949999999994699</c:v>
                </c:pt>
                <c:pt idx="6295">
                  <c:v>0.62959999999994698</c:v>
                </c:pt>
                <c:pt idx="6296">
                  <c:v>0.62969999999994697</c:v>
                </c:pt>
                <c:pt idx="6297">
                  <c:v>0.62979999999994696</c:v>
                </c:pt>
                <c:pt idx="6298">
                  <c:v>0.62989999999994695</c:v>
                </c:pt>
                <c:pt idx="6299">
                  <c:v>0.62999999999994694</c:v>
                </c:pt>
                <c:pt idx="6300">
                  <c:v>0.63009999999994692</c:v>
                </c:pt>
                <c:pt idx="6301">
                  <c:v>0.63019999999994691</c:v>
                </c:pt>
                <c:pt idx="6302">
                  <c:v>0.6302999999999469</c:v>
                </c:pt>
                <c:pt idx="6303">
                  <c:v>0.63039999999994689</c:v>
                </c:pt>
                <c:pt idx="6304">
                  <c:v>0.63049999999994688</c:v>
                </c:pt>
                <c:pt idx="6305">
                  <c:v>0.63059999999994687</c:v>
                </c:pt>
                <c:pt idx="6306">
                  <c:v>0.63069999999994686</c:v>
                </c:pt>
                <c:pt idx="6307">
                  <c:v>0.63079999999994685</c:v>
                </c:pt>
                <c:pt idx="6308">
                  <c:v>0.63089999999994684</c:v>
                </c:pt>
                <c:pt idx="6309">
                  <c:v>0.63099999999994683</c:v>
                </c:pt>
                <c:pt idx="6310">
                  <c:v>0.63109999999994681</c:v>
                </c:pt>
                <c:pt idx="6311">
                  <c:v>0.6311999999999468</c:v>
                </c:pt>
                <c:pt idx="6312">
                  <c:v>0.63129999999994679</c:v>
                </c:pt>
                <c:pt idx="6313">
                  <c:v>0.63139999999994678</c:v>
                </c:pt>
                <c:pt idx="6314">
                  <c:v>0.63149999999994677</c:v>
                </c:pt>
                <c:pt idx="6315">
                  <c:v>0.63159999999994676</c:v>
                </c:pt>
                <c:pt idx="6316">
                  <c:v>0.63169999999994675</c:v>
                </c:pt>
                <c:pt idx="6317">
                  <c:v>0.63179999999994674</c:v>
                </c:pt>
                <c:pt idx="6318">
                  <c:v>0.63189999999994673</c:v>
                </c:pt>
                <c:pt idx="6319">
                  <c:v>0.63199999999994672</c:v>
                </c:pt>
                <c:pt idx="6320">
                  <c:v>0.6320999999999467</c:v>
                </c:pt>
                <c:pt idx="6321">
                  <c:v>0.63219999999994669</c:v>
                </c:pt>
                <c:pt idx="6322">
                  <c:v>0.63229999999994668</c:v>
                </c:pt>
                <c:pt idx="6323">
                  <c:v>0.63239999999994667</c:v>
                </c:pt>
                <c:pt idx="6324">
                  <c:v>0.63249999999994666</c:v>
                </c:pt>
                <c:pt idx="6325">
                  <c:v>0.63259999999994665</c:v>
                </c:pt>
                <c:pt idx="6326">
                  <c:v>0.63269999999994664</c:v>
                </c:pt>
                <c:pt idx="6327">
                  <c:v>0.63279999999994663</c:v>
                </c:pt>
                <c:pt idx="6328">
                  <c:v>0.63289999999994662</c:v>
                </c:pt>
                <c:pt idx="6329">
                  <c:v>0.63299999999994661</c:v>
                </c:pt>
                <c:pt idx="6330">
                  <c:v>0.63309999999994659</c:v>
                </c:pt>
                <c:pt idx="6331">
                  <c:v>0.63319999999994658</c:v>
                </c:pt>
                <c:pt idx="6332">
                  <c:v>0.63329999999994657</c:v>
                </c:pt>
                <c:pt idx="6333">
                  <c:v>0.63339999999994656</c:v>
                </c:pt>
                <c:pt idx="6334">
                  <c:v>0.63349999999994655</c:v>
                </c:pt>
                <c:pt idx="6335">
                  <c:v>0.63359999999994654</c:v>
                </c:pt>
                <c:pt idx="6336">
                  <c:v>0.63369999999994653</c:v>
                </c:pt>
                <c:pt idx="6337">
                  <c:v>0.63379999999994652</c:v>
                </c:pt>
                <c:pt idx="6338">
                  <c:v>0.63389999999994651</c:v>
                </c:pt>
                <c:pt idx="6339">
                  <c:v>0.6339999999999465</c:v>
                </c:pt>
                <c:pt idx="6340">
                  <c:v>0.63409999999994648</c:v>
                </c:pt>
                <c:pt idx="6341">
                  <c:v>0.63419999999994647</c:v>
                </c:pt>
                <c:pt idx="6342">
                  <c:v>0.63429999999994646</c:v>
                </c:pt>
                <c:pt idx="6343">
                  <c:v>0.63439999999994645</c:v>
                </c:pt>
                <c:pt idx="6344">
                  <c:v>0.63449999999994644</c:v>
                </c:pt>
                <c:pt idx="6345">
                  <c:v>0.63459999999994643</c:v>
                </c:pt>
                <c:pt idx="6346">
                  <c:v>0.63469999999994642</c:v>
                </c:pt>
                <c:pt idx="6347">
                  <c:v>0.63479999999994641</c:v>
                </c:pt>
                <c:pt idx="6348">
                  <c:v>0.6348999999999464</c:v>
                </c:pt>
                <c:pt idx="6349">
                  <c:v>0.63499999999994639</c:v>
                </c:pt>
                <c:pt idx="6350">
                  <c:v>0.63509999999994637</c:v>
                </c:pt>
                <c:pt idx="6351">
                  <c:v>0.63519999999994636</c:v>
                </c:pt>
                <c:pt idx="6352">
                  <c:v>0.63529999999994635</c:v>
                </c:pt>
                <c:pt idx="6353">
                  <c:v>0.63539999999994634</c:v>
                </c:pt>
                <c:pt idx="6354">
                  <c:v>0.63549999999994633</c:v>
                </c:pt>
                <c:pt idx="6355">
                  <c:v>0.63559999999994632</c:v>
                </c:pt>
                <c:pt idx="6356">
                  <c:v>0.63569999999994631</c:v>
                </c:pt>
                <c:pt idx="6357">
                  <c:v>0.6357999999999463</c:v>
                </c:pt>
                <c:pt idx="6358">
                  <c:v>0.63589999999994629</c:v>
                </c:pt>
                <c:pt idx="6359">
                  <c:v>0.63599999999994627</c:v>
                </c:pt>
                <c:pt idx="6360">
                  <c:v>0.63609999999994626</c:v>
                </c:pt>
                <c:pt idx="6361">
                  <c:v>0.63619999999994625</c:v>
                </c:pt>
                <c:pt idx="6362">
                  <c:v>0.63629999999994624</c:v>
                </c:pt>
                <c:pt idx="6363">
                  <c:v>0.63639999999994623</c:v>
                </c:pt>
                <c:pt idx="6364">
                  <c:v>0.63649999999994622</c:v>
                </c:pt>
                <c:pt idx="6365">
                  <c:v>0.63659999999994621</c:v>
                </c:pt>
                <c:pt idx="6366">
                  <c:v>0.6366999999999462</c:v>
                </c:pt>
                <c:pt idx="6367">
                  <c:v>0.63679999999994619</c:v>
                </c:pt>
                <c:pt idx="6368">
                  <c:v>0.63689999999994618</c:v>
                </c:pt>
                <c:pt idx="6369">
                  <c:v>0.63699999999994616</c:v>
                </c:pt>
                <c:pt idx="6370">
                  <c:v>0.63709999999994615</c:v>
                </c:pt>
                <c:pt idx="6371">
                  <c:v>0.63719999999994614</c:v>
                </c:pt>
                <c:pt idx="6372">
                  <c:v>0.63729999999994613</c:v>
                </c:pt>
                <c:pt idx="6373">
                  <c:v>0.63739999999994612</c:v>
                </c:pt>
                <c:pt idx="6374">
                  <c:v>0.63749999999994611</c:v>
                </c:pt>
                <c:pt idx="6375">
                  <c:v>0.6375999999999461</c:v>
                </c:pt>
                <c:pt idx="6376">
                  <c:v>0.63769999999994609</c:v>
                </c:pt>
                <c:pt idx="6377">
                  <c:v>0.63779999999994608</c:v>
                </c:pt>
                <c:pt idx="6378">
                  <c:v>0.63789999999994607</c:v>
                </c:pt>
                <c:pt idx="6379">
                  <c:v>0.63799999999994605</c:v>
                </c:pt>
                <c:pt idx="6380">
                  <c:v>0.63809999999994604</c:v>
                </c:pt>
                <c:pt idx="6381">
                  <c:v>0.63819999999994603</c:v>
                </c:pt>
                <c:pt idx="6382">
                  <c:v>0.63829999999994602</c:v>
                </c:pt>
                <c:pt idx="6383">
                  <c:v>0.63839999999994601</c:v>
                </c:pt>
                <c:pt idx="6384">
                  <c:v>0.638499999999946</c:v>
                </c:pt>
                <c:pt idx="6385">
                  <c:v>0.63859999999994599</c:v>
                </c:pt>
                <c:pt idx="6386">
                  <c:v>0.63869999999994598</c:v>
                </c:pt>
                <c:pt idx="6387">
                  <c:v>0.63879999999994597</c:v>
                </c:pt>
                <c:pt idx="6388">
                  <c:v>0.63889999999994596</c:v>
                </c:pt>
                <c:pt idx="6389">
                  <c:v>0.63899999999994594</c:v>
                </c:pt>
                <c:pt idx="6390">
                  <c:v>0.63909999999994593</c:v>
                </c:pt>
                <c:pt idx="6391">
                  <c:v>0.63919999999994592</c:v>
                </c:pt>
                <c:pt idx="6392">
                  <c:v>0.63929999999994591</c:v>
                </c:pt>
                <c:pt idx="6393">
                  <c:v>0.6393999999999459</c:v>
                </c:pt>
                <c:pt idx="6394">
                  <c:v>0.63949999999994589</c:v>
                </c:pt>
                <c:pt idx="6395">
                  <c:v>0.63959999999994588</c:v>
                </c:pt>
                <c:pt idx="6396">
                  <c:v>0.63969999999994587</c:v>
                </c:pt>
                <c:pt idx="6397">
                  <c:v>0.63979999999994586</c:v>
                </c:pt>
                <c:pt idx="6398">
                  <c:v>0.63989999999994585</c:v>
                </c:pt>
                <c:pt idx="6399">
                  <c:v>0.63999999999994583</c:v>
                </c:pt>
                <c:pt idx="6400">
                  <c:v>0.64009999999994582</c:v>
                </c:pt>
                <c:pt idx="6401">
                  <c:v>0.64019999999994581</c:v>
                </c:pt>
                <c:pt idx="6402">
                  <c:v>0.6402999999999458</c:v>
                </c:pt>
                <c:pt idx="6403">
                  <c:v>0.64039999999994579</c:v>
                </c:pt>
                <c:pt idx="6404">
                  <c:v>0.64049999999994578</c:v>
                </c:pt>
                <c:pt idx="6405">
                  <c:v>0.64059999999994577</c:v>
                </c:pt>
                <c:pt idx="6406">
                  <c:v>0.64069999999994576</c:v>
                </c:pt>
                <c:pt idx="6407">
                  <c:v>0.64079999999994575</c:v>
                </c:pt>
                <c:pt idx="6408">
                  <c:v>0.64089999999994574</c:v>
                </c:pt>
                <c:pt idx="6409">
                  <c:v>0.64099999999994572</c:v>
                </c:pt>
                <c:pt idx="6410">
                  <c:v>0.64109999999994571</c:v>
                </c:pt>
                <c:pt idx="6411">
                  <c:v>0.6411999999999457</c:v>
                </c:pt>
                <c:pt idx="6412">
                  <c:v>0.64129999999994569</c:v>
                </c:pt>
                <c:pt idx="6413">
                  <c:v>0.64139999999994568</c:v>
                </c:pt>
                <c:pt idx="6414">
                  <c:v>0.64149999999994567</c:v>
                </c:pt>
                <c:pt idx="6415">
                  <c:v>0.64159999999994566</c:v>
                </c:pt>
                <c:pt idx="6416">
                  <c:v>0.64169999999994565</c:v>
                </c:pt>
                <c:pt idx="6417">
                  <c:v>0.64179999999994564</c:v>
                </c:pt>
                <c:pt idx="6418">
                  <c:v>0.64189999999994563</c:v>
                </c:pt>
                <c:pt idx="6419">
                  <c:v>0.64199999999994561</c:v>
                </c:pt>
                <c:pt idx="6420">
                  <c:v>0.6420999999999456</c:v>
                </c:pt>
                <c:pt idx="6421">
                  <c:v>0.64219999999994559</c:v>
                </c:pt>
                <c:pt idx="6422">
                  <c:v>0.64229999999994558</c:v>
                </c:pt>
                <c:pt idx="6423">
                  <c:v>0.64239999999994557</c:v>
                </c:pt>
                <c:pt idx="6424">
                  <c:v>0.64249999999994556</c:v>
                </c:pt>
                <c:pt idx="6425">
                  <c:v>0.64259999999994555</c:v>
                </c:pt>
                <c:pt idx="6426">
                  <c:v>0.64269999999994554</c:v>
                </c:pt>
                <c:pt idx="6427">
                  <c:v>0.64279999999994553</c:v>
                </c:pt>
                <c:pt idx="6428">
                  <c:v>0.64289999999994552</c:v>
                </c:pt>
                <c:pt idx="6429">
                  <c:v>0.6429999999999455</c:v>
                </c:pt>
                <c:pt idx="6430">
                  <c:v>0.64309999999994549</c:v>
                </c:pt>
                <c:pt idx="6431">
                  <c:v>0.64319999999994548</c:v>
                </c:pt>
                <c:pt idx="6432">
                  <c:v>0.64329999999994547</c:v>
                </c:pt>
                <c:pt idx="6433">
                  <c:v>0.64339999999994546</c:v>
                </c:pt>
                <c:pt idx="6434">
                  <c:v>0.64349999999994545</c:v>
                </c:pt>
                <c:pt idx="6435">
                  <c:v>0.64359999999994544</c:v>
                </c:pt>
                <c:pt idx="6436">
                  <c:v>0.64369999999994543</c:v>
                </c:pt>
                <c:pt idx="6437">
                  <c:v>0.64379999999994542</c:v>
                </c:pt>
                <c:pt idx="6438">
                  <c:v>0.6438999999999454</c:v>
                </c:pt>
                <c:pt idx="6439">
                  <c:v>0.64399999999994539</c:v>
                </c:pt>
                <c:pt idx="6440">
                  <c:v>0.64409999999994538</c:v>
                </c:pt>
                <c:pt idx="6441">
                  <c:v>0.64419999999994537</c:v>
                </c:pt>
                <c:pt idx="6442">
                  <c:v>0.64429999999994536</c:v>
                </c:pt>
                <c:pt idx="6443">
                  <c:v>0.64439999999994535</c:v>
                </c:pt>
                <c:pt idx="6444">
                  <c:v>0.64449999999994534</c:v>
                </c:pt>
                <c:pt idx="6445">
                  <c:v>0.64459999999994533</c:v>
                </c:pt>
                <c:pt idx="6446">
                  <c:v>0.64469999999994532</c:v>
                </c:pt>
                <c:pt idx="6447">
                  <c:v>0.64479999999994531</c:v>
                </c:pt>
                <c:pt idx="6448">
                  <c:v>0.64489999999994529</c:v>
                </c:pt>
                <c:pt idx="6449">
                  <c:v>0.64499999999994528</c:v>
                </c:pt>
                <c:pt idx="6450">
                  <c:v>0.64509999999994527</c:v>
                </c:pt>
                <c:pt idx="6451">
                  <c:v>0.64519999999994526</c:v>
                </c:pt>
                <c:pt idx="6452">
                  <c:v>0.64529999999994525</c:v>
                </c:pt>
                <c:pt idx="6453">
                  <c:v>0.64539999999994524</c:v>
                </c:pt>
                <c:pt idx="6454">
                  <c:v>0.64549999999994523</c:v>
                </c:pt>
                <c:pt idx="6455">
                  <c:v>0.64559999999994522</c:v>
                </c:pt>
                <c:pt idx="6456">
                  <c:v>0.64569999999994521</c:v>
                </c:pt>
                <c:pt idx="6457">
                  <c:v>0.6457999999999452</c:v>
                </c:pt>
                <c:pt idx="6458">
                  <c:v>0.64589999999994518</c:v>
                </c:pt>
                <c:pt idx="6459">
                  <c:v>0.64599999999994517</c:v>
                </c:pt>
                <c:pt idx="6460">
                  <c:v>0.64609999999994516</c:v>
                </c:pt>
                <c:pt idx="6461">
                  <c:v>0.64619999999994515</c:v>
                </c:pt>
                <c:pt idx="6462">
                  <c:v>0.64629999999994514</c:v>
                </c:pt>
                <c:pt idx="6463">
                  <c:v>0.64639999999994513</c:v>
                </c:pt>
                <c:pt idx="6464">
                  <c:v>0.64649999999994512</c:v>
                </c:pt>
                <c:pt idx="6465">
                  <c:v>0.64659999999994511</c:v>
                </c:pt>
                <c:pt idx="6466">
                  <c:v>0.6466999999999451</c:v>
                </c:pt>
                <c:pt idx="6467">
                  <c:v>0.64679999999994509</c:v>
                </c:pt>
                <c:pt idx="6468">
                  <c:v>0.64689999999994507</c:v>
                </c:pt>
                <c:pt idx="6469">
                  <c:v>0.64699999999994506</c:v>
                </c:pt>
                <c:pt idx="6470">
                  <c:v>0.64709999999994505</c:v>
                </c:pt>
                <c:pt idx="6471">
                  <c:v>0.64719999999994504</c:v>
                </c:pt>
                <c:pt idx="6472">
                  <c:v>0.64729999999994503</c:v>
                </c:pt>
                <c:pt idx="6473">
                  <c:v>0.64739999999994502</c:v>
                </c:pt>
                <c:pt idx="6474">
                  <c:v>0.64749999999994501</c:v>
                </c:pt>
                <c:pt idx="6475">
                  <c:v>0.647599999999945</c:v>
                </c:pt>
                <c:pt idx="6476">
                  <c:v>0.64769999999994499</c:v>
                </c:pt>
                <c:pt idx="6477">
                  <c:v>0.64779999999994498</c:v>
                </c:pt>
                <c:pt idx="6478">
                  <c:v>0.64789999999994496</c:v>
                </c:pt>
                <c:pt idx="6479">
                  <c:v>0.64799999999994495</c:v>
                </c:pt>
                <c:pt idx="6480">
                  <c:v>0.64809999999994494</c:v>
                </c:pt>
                <c:pt idx="6481">
                  <c:v>0.64819999999994493</c:v>
                </c:pt>
                <c:pt idx="6482">
                  <c:v>0.64829999999994492</c:v>
                </c:pt>
                <c:pt idx="6483">
                  <c:v>0.64839999999994491</c:v>
                </c:pt>
                <c:pt idx="6484">
                  <c:v>0.6484999999999449</c:v>
                </c:pt>
                <c:pt idx="6485">
                  <c:v>0.64859999999994489</c:v>
                </c:pt>
                <c:pt idx="6486">
                  <c:v>0.64869999999994488</c:v>
                </c:pt>
                <c:pt idx="6487">
                  <c:v>0.64879999999994487</c:v>
                </c:pt>
                <c:pt idx="6488">
                  <c:v>0.64889999999994485</c:v>
                </c:pt>
                <c:pt idx="6489">
                  <c:v>0.64899999999994484</c:v>
                </c:pt>
                <c:pt idx="6490">
                  <c:v>0.64909999999994483</c:v>
                </c:pt>
                <c:pt idx="6491">
                  <c:v>0.64919999999994482</c:v>
                </c:pt>
                <c:pt idx="6492">
                  <c:v>0.64929999999994481</c:v>
                </c:pt>
                <c:pt idx="6493">
                  <c:v>0.6493999999999448</c:v>
                </c:pt>
                <c:pt idx="6494">
                  <c:v>0.64949999999994479</c:v>
                </c:pt>
                <c:pt idx="6495">
                  <c:v>0.64959999999994478</c:v>
                </c:pt>
                <c:pt idx="6496">
                  <c:v>0.64969999999994477</c:v>
                </c:pt>
                <c:pt idx="6497">
                  <c:v>0.64979999999994476</c:v>
                </c:pt>
                <c:pt idx="6498">
                  <c:v>0.64989999999994474</c:v>
                </c:pt>
                <c:pt idx="6499">
                  <c:v>0.64999999999994473</c:v>
                </c:pt>
                <c:pt idx="6500">
                  <c:v>0.65009999999994472</c:v>
                </c:pt>
                <c:pt idx="6501">
                  <c:v>0.65019999999994471</c:v>
                </c:pt>
                <c:pt idx="6502">
                  <c:v>0.6502999999999447</c:v>
                </c:pt>
                <c:pt idx="6503">
                  <c:v>0.65039999999994469</c:v>
                </c:pt>
                <c:pt idx="6504">
                  <c:v>0.65049999999994468</c:v>
                </c:pt>
                <c:pt idx="6505">
                  <c:v>0.65059999999994467</c:v>
                </c:pt>
                <c:pt idx="6506">
                  <c:v>0.65069999999994466</c:v>
                </c:pt>
                <c:pt idx="6507">
                  <c:v>0.65079999999994464</c:v>
                </c:pt>
                <c:pt idx="6508">
                  <c:v>0.65089999999994463</c:v>
                </c:pt>
                <c:pt idx="6509">
                  <c:v>0.65099999999994462</c:v>
                </c:pt>
                <c:pt idx="6510">
                  <c:v>0.65109999999994461</c:v>
                </c:pt>
                <c:pt idx="6511">
                  <c:v>0.6511999999999446</c:v>
                </c:pt>
                <c:pt idx="6512">
                  <c:v>0.65129999999994459</c:v>
                </c:pt>
                <c:pt idx="6513">
                  <c:v>0.65139999999994458</c:v>
                </c:pt>
                <c:pt idx="6514">
                  <c:v>0.65149999999994457</c:v>
                </c:pt>
                <c:pt idx="6515">
                  <c:v>0.65159999999994456</c:v>
                </c:pt>
                <c:pt idx="6516">
                  <c:v>0.65169999999994455</c:v>
                </c:pt>
                <c:pt idx="6517">
                  <c:v>0.65179999999994453</c:v>
                </c:pt>
                <c:pt idx="6518">
                  <c:v>0.65189999999994452</c:v>
                </c:pt>
                <c:pt idx="6519">
                  <c:v>0.65199999999994451</c:v>
                </c:pt>
                <c:pt idx="6520">
                  <c:v>0.6520999999999445</c:v>
                </c:pt>
                <c:pt idx="6521">
                  <c:v>0.65219999999994449</c:v>
                </c:pt>
                <c:pt idx="6522">
                  <c:v>0.65229999999994448</c:v>
                </c:pt>
                <c:pt idx="6523">
                  <c:v>0.65239999999994447</c:v>
                </c:pt>
                <c:pt idx="6524">
                  <c:v>0.65249999999994446</c:v>
                </c:pt>
                <c:pt idx="6525">
                  <c:v>0.65259999999994445</c:v>
                </c:pt>
                <c:pt idx="6526">
                  <c:v>0.65269999999994444</c:v>
                </c:pt>
                <c:pt idx="6527">
                  <c:v>0.65279999999994442</c:v>
                </c:pt>
                <c:pt idx="6528">
                  <c:v>0.65289999999994441</c:v>
                </c:pt>
                <c:pt idx="6529">
                  <c:v>0.6529999999999444</c:v>
                </c:pt>
                <c:pt idx="6530">
                  <c:v>0.65309999999994439</c:v>
                </c:pt>
                <c:pt idx="6531">
                  <c:v>0.65319999999994438</c:v>
                </c:pt>
                <c:pt idx="6532">
                  <c:v>0.65329999999994437</c:v>
                </c:pt>
                <c:pt idx="6533">
                  <c:v>0.65339999999994436</c:v>
                </c:pt>
                <c:pt idx="6534">
                  <c:v>0.65349999999994435</c:v>
                </c:pt>
                <c:pt idx="6535">
                  <c:v>0.65359999999994434</c:v>
                </c:pt>
                <c:pt idx="6536">
                  <c:v>0.65369999999994433</c:v>
                </c:pt>
                <c:pt idx="6537">
                  <c:v>0.65379999999994431</c:v>
                </c:pt>
                <c:pt idx="6538">
                  <c:v>0.6538999999999443</c:v>
                </c:pt>
                <c:pt idx="6539">
                  <c:v>0.65399999999994429</c:v>
                </c:pt>
                <c:pt idx="6540">
                  <c:v>0.65409999999994428</c:v>
                </c:pt>
                <c:pt idx="6541">
                  <c:v>0.65419999999994427</c:v>
                </c:pt>
                <c:pt idx="6542">
                  <c:v>0.65429999999994426</c:v>
                </c:pt>
                <c:pt idx="6543">
                  <c:v>0.65439999999994425</c:v>
                </c:pt>
                <c:pt idx="6544">
                  <c:v>0.65449999999994424</c:v>
                </c:pt>
                <c:pt idx="6545">
                  <c:v>0.65459999999994423</c:v>
                </c:pt>
                <c:pt idx="6546">
                  <c:v>0.65469999999994422</c:v>
                </c:pt>
                <c:pt idx="6547">
                  <c:v>0.6547999999999442</c:v>
                </c:pt>
                <c:pt idx="6548">
                  <c:v>0.65489999999994419</c:v>
                </c:pt>
                <c:pt idx="6549">
                  <c:v>0.65499999999994418</c:v>
                </c:pt>
                <c:pt idx="6550">
                  <c:v>0.65509999999994417</c:v>
                </c:pt>
                <c:pt idx="6551">
                  <c:v>0.65519999999994416</c:v>
                </c:pt>
                <c:pt idx="6552">
                  <c:v>0.65529999999994415</c:v>
                </c:pt>
                <c:pt idx="6553">
                  <c:v>0.65539999999994414</c:v>
                </c:pt>
                <c:pt idx="6554">
                  <c:v>0.65549999999994413</c:v>
                </c:pt>
                <c:pt idx="6555">
                  <c:v>0.65559999999994412</c:v>
                </c:pt>
                <c:pt idx="6556">
                  <c:v>0.65569999999994411</c:v>
                </c:pt>
                <c:pt idx="6557">
                  <c:v>0.65579999999994409</c:v>
                </c:pt>
                <c:pt idx="6558">
                  <c:v>0.65589999999994408</c:v>
                </c:pt>
                <c:pt idx="6559">
                  <c:v>0.65599999999994407</c:v>
                </c:pt>
                <c:pt idx="6560">
                  <c:v>0.65609999999994406</c:v>
                </c:pt>
                <c:pt idx="6561">
                  <c:v>0.65619999999994405</c:v>
                </c:pt>
                <c:pt idx="6562">
                  <c:v>0.65629999999994404</c:v>
                </c:pt>
                <c:pt idx="6563">
                  <c:v>0.65639999999994403</c:v>
                </c:pt>
                <c:pt idx="6564">
                  <c:v>0.65649999999994402</c:v>
                </c:pt>
                <c:pt idx="6565">
                  <c:v>0.65659999999994401</c:v>
                </c:pt>
                <c:pt idx="6566">
                  <c:v>0.656699999999944</c:v>
                </c:pt>
                <c:pt idx="6567">
                  <c:v>0.65679999999994398</c:v>
                </c:pt>
                <c:pt idx="6568">
                  <c:v>0.65689999999994397</c:v>
                </c:pt>
                <c:pt idx="6569">
                  <c:v>0.65699999999994396</c:v>
                </c:pt>
                <c:pt idx="6570">
                  <c:v>0.65709999999994395</c:v>
                </c:pt>
                <c:pt idx="6571">
                  <c:v>0.65719999999994394</c:v>
                </c:pt>
                <c:pt idx="6572">
                  <c:v>0.65729999999994393</c:v>
                </c:pt>
                <c:pt idx="6573">
                  <c:v>0.65739999999994392</c:v>
                </c:pt>
                <c:pt idx="6574">
                  <c:v>0.65749999999994391</c:v>
                </c:pt>
                <c:pt idx="6575">
                  <c:v>0.6575999999999439</c:v>
                </c:pt>
                <c:pt idx="6576">
                  <c:v>0.65769999999994389</c:v>
                </c:pt>
                <c:pt idx="6577">
                  <c:v>0.65779999999994387</c:v>
                </c:pt>
                <c:pt idx="6578">
                  <c:v>0.65789999999994386</c:v>
                </c:pt>
                <c:pt idx="6579">
                  <c:v>0.65799999999994385</c:v>
                </c:pt>
                <c:pt idx="6580">
                  <c:v>0.65809999999994384</c:v>
                </c:pt>
                <c:pt idx="6581">
                  <c:v>0.65819999999994383</c:v>
                </c:pt>
                <c:pt idx="6582">
                  <c:v>0.65829999999994382</c:v>
                </c:pt>
                <c:pt idx="6583">
                  <c:v>0.65839999999994381</c:v>
                </c:pt>
                <c:pt idx="6584">
                  <c:v>0.6584999999999438</c:v>
                </c:pt>
                <c:pt idx="6585">
                  <c:v>0.65859999999994379</c:v>
                </c:pt>
                <c:pt idx="6586">
                  <c:v>0.65869999999994377</c:v>
                </c:pt>
                <c:pt idx="6587">
                  <c:v>0.65879999999994376</c:v>
                </c:pt>
                <c:pt idx="6588">
                  <c:v>0.65889999999994375</c:v>
                </c:pt>
                <c:pt idx="6589">
                  <c:v>0.65899999999994374</c:v>
                </c:pt>
                <c:pt idx="6590">
                  <c:v>0.65909999999994373</c:v>
                </c:pt>
                <c:pt idx="6591">
                  <c:v>0.65919999999994372</c:v>
                </c:pt>
                <c:pt idx="6592">
                  <c:v>0.65929999999994371</c:v>
                </c:pt>
                <c:pt idx="6593">
                  <c:v>0.6593999999999437</c:v>
                </c:pt>
                <c:pt idx="6594">
                  <c:v>0.65949999999994369</c:v>
                </c:pt>
                <c:pt idx="6595">
                  <c:v>0.65959999999994368</c:v>
                </c:pt>
                <c:pt idx="6596">
                  <c:v>0.65969999999994366</c:v>
                </c:pt>
                <c:pt idx="6597">
                  <c:v>0.65979999999994365</c:v>
                </c:pt>
                <c:pt idx="6598">
                  <c:v>0.65989999999994364</c:v>
                </c:pt>
                <c:pt idx="6599">
                  <c:v>0.65999999999994363</c:v>
                </c:pt>
                <c:pt idx="6600">
                  <c:v>0.66009999999994362</c:v>
                </c:pt>
                <c:pt idx="6601">
                  <c:v>0.66019999999994361</c:v>
                </c:pt>
                <c:pt idx="6602">
                  <c:v>0.6602999999999436</c:v>
                </c:pt>
                <c:pt idx="6603">
                  <c:v>0.66039999999994359</c:v>
                </c:pt>
                <c:pt idx="6604">
                  <c:v>0.66049999999994358</c:v>
                </c:pt>
                <c:pt idx="6605">
                  <c:v>0.66059999999994357</c:v>
                </c:pt>
                <c:pt idx="6606">
                  <c:v>0.66069999999994355</c:v>
                </c:pt>
                <c:pt idx="6607">
                  <c:v>0.66079999999994354</c:v>
                </c:pt>
                <c:pt idx="6608">
                  <c:v>0.66089999999994353</c:v>
                </c:pt>
                <c:pt idx="6609">
                  <c:v>0.66099999999994352</c:v>
                </c:pt>
                <c:pt idx="6610">
                  <c:v>0.66109999999994351</c:v>
                </c:pt>
                <c:pt idx="6611">
                  <c:v>0.6611999999999435</c:v>
                </c:pt>
                <c:pt idx="6612">
                  <c:v>0.66129999999994349</c:v>
                </c:pt>
                <c:pt idx="6613">
                  <c:v>0.66139999999994348</c:v>
                </c:pt>
                <c:pt idx="6614">
                  <c:v>0.66149999999994347</c:v>
                </c:pt>
                <c:pt idx="6615">
                  <c:v>0.66159999999994346</c:v>
                </c:pt>
                <c:pt idx="6616">
                  <c:v>0.66169999999994344</c:v>
                </c:pt>
                <c:pt idx="6617">
                  <c:v>0.66179999999994343</c:v>
                </c:pt>
                <c:pt idx="6618">
                  <c:v>0.66189999999994342</c:v>
                </c:pt>
                <c:pt idx="6619">
                  <c:v>0.66199999999994341</c:v>
                </c:pt>
                <c:pt idx="6620">
                  <c:v>0.6620999999999434</c:v>
                </c:pt>
                <c:pt idx="6621">
                  <c:v>0.66219999999994339</c:v>
                </c:pt>
                <c:pt idx="6622">
                  <c:v>0.66229999999994338</c:v>
                </c:pt>
                <c:pt idx="6623">
                  <c:v>0.66239999999994337</c:v>
                </c:pt>
                <c:pt idx="6624">
                  <c:v>0.66249999999994336</c:v>
                </c:pt>
                <c:pt idx="6625">
                  <c:v>0.66259999999994335</c:v>
                </c:pt>
                <c:pt idx="6626">
                  <c:v>0.66269999999994333</c:v>
                </c:pt>
                <c:pt idx="6627">
                  <c:v>0.66279999999994332</c:v>
                </c:pt>
                <c:pt idx="6628">
                  <c:v>0.66289999999994331</c:v>
                </c:pt>
                <c:pt idx="6629">
                  <c:v>0.6629999999999433</c:v>
                </c:pt>
                <c:pt idx="6630">
                  <c:v>0.66309999999994329</c:v>
                </c:pt>
                <c:pt idx="6631">
                  <c:v>0.66319999999994328</c:v>
                </c:pt>
                <c:pt idx="6632">
                  <c:v>0.66329999999994327</c:v>
                </c:pt>
                <c:pt idx="6633">
                  <c:v>0.66339999999994326</c:v>
                </c:pt>
                <c:pt idx="6634">
                  <c:v>0.66349999999994325</c:v>
                </c:pt>
                <c:pt idx="6635">
                  <c:v>0.66359999999994324</c:v>
                </c:pt>
                <c:pt idx="6636">
                  <c:v>0.66369999999994322</c:v>
                </c:pt>
                <c:pt idx="6637">
                  <c:v>0.66379999999994321</c:v>
                </c:pt>
                <c:pt idx="6638">
                  <c:v>0.6638999999999432</c:v>
                </c:pt>
                <c:pt idx="6639">
                  <c:v>0.66399999999994319</c:v>
                </c:pt>
                <c:pt idx="6640">
                  <c:v>0.66409999999994318</c:v>
                </c:pt>
                <c:pt idx="6641">
                  <c:v>0.66419999999994317</c:v>
                </c:pt>
                <c:pt idx="6642">
                  <c:v>0.66429999999994316</c:v>
                </c:pt>
                <c:pt idx="6643">
                  <c:v>0.66439999999994315</c:v>
                </c:pt>
                <c:pt idx="6644">
                  <c:v>0.66449999999994314</c:v>
                </c:pt>
                <c:pt idx="6645">
                  <c:v>0.66459999999994313</c:v>
                </c:pt>
                <c:pt idx="6646">
                  <c:v>0.66469999999994311</c:v>
                </c:pt>
                <c:pt idx="6647">
                  <c:v>0.6647999999999431</c:v>
                </c:pt>
                <c:pt idx="6648">
                  <c:v>0.66489999999994309</c:v>
                </c:pt>
                <c:pt idx="6649">
                  <c:v>0.66499999999994308</c:v>
                </c:pt>
                <c:pt idx="6650">
                  <c:v>0.66509999999994307</c:v>
                </c:pt>
                <c:pt idx="6651">
                  <c:v>0.66519999999994306</c:v>
                </c:pt>
                <c:pt idx="6652">
                  <c:v>0.66529999999994305</c:v>
                </c:pt>
                <c:pt idx="6653">
                  <c:v>0.66539999999994304</c:v>
                </c:pt>
                <c:pt idx="6654">
                  <c:v>0.66549999999994303</c:v>
                </c:pt>
                <c:pt idx="6655">
                  <c:v>0.66559999999994302</c:v>
                </c:pt>
                <c:pt idx="6656">
                  <c:v>0.665699999999943</c:v>
                </c:pt>
                <c:pt idx="6657">
                  <c:v>0.66579999999994299</c:v>
                </c:pt>
                <c:pt idx="6658">
                  <c:v>0.66589999999994298</c:v>
                </c:pt>
                <c:pt idx="6659">
                  <c:v>0.66599999999994297</c:v>
                </c:pt>
                <c:pt idx="6660">
                  <c:v>0.66609999999994296</c:v>
                </c:pt>
                <c:pt idx="6661">
                  <c:v>0.66619999999994295</c:v>
                </c:pt>
                <c:pt idx="6662">
                  <c:v>0.66629999999994294</c:v>
                </c:pt>
                <c:pt idx="6663">
                  <c:v>0.66639999999994293</c:v>
                </c:pt>
                <c:pt idx="6664">
                  <c:v>0.66649999999994292</c:v>
                </c:pt>
                <c:pt idx="6665">
                  <c:v>0.6665999999999429</c:v>
                </c:pt>
                <c:pt idx="6666">
                  <c:v>0.66669999999994289</c:v>
                </c:pt>
                <c:pt idx="6667">
                  <c:v>0.66679999999994288</c:v>
                </c:pt>
                <c:pt idx="6668">
                  <c:v>0.66689999999994287</c:v>
                </c:pt>
                <c:pt idx="6669">
                  <c:v>0.66699999999994286</c:v>
                </c:pt>
                <c:pt idx="6670">
                  <c:v>0.66709999999994285</c:v>
                </c:pt>
                <c:pt idx="6671">
                  <c:v>0.66719999999994284</c:v>
                </c:pt>
                <c:pt idx="6672">
                  <c:v>0.66729999999994283</c:v>
                </c:pt>
                <c:pt idx="6673">
                  <c:v>0.66739999999994282</c:v>
                </c:pt>
                <c:pt idx="6674">
                  <c:v>0.66749999999994281</c:v>
                </c:pt>
                <c:pt idx="6675">
                  <c:v>0.66759999999994279</c:v>
                </c:pt>
                <c:pt idx="6676">
                  <c:v>0.66769999999994278</c:v>
                </c:pt>
                <c:pt idx="6677">
                  <c:v>0.66779999999994277</c:v>
                </c:pt>
                <c:pt idx="6678">
                  <c:v>0.66789999999994276</c:v>
                </c:pt>
                <c:pt idx="6679">
                  <c:v>0.66799999999994275</c:v>
                </c:pt>
                <c:pt idx="6680">
                  <c:v>0.66809999999994274</c:v>
                </c:pt>
                <c:pt idx="6681">
                  <c:v>0.66819999999994273</c:v>
                </c:pt>
                <c:pt idx="6682">
                  <c:v>0.66829999999994272</c:v>
                </c:pt>
                <c:pt idx="6683">
                  <c:v>0.66839999999994271</c:v>
                </c:pt>
                <c:pt idx="6684">
                  <c:v>0.6684999999999427</c:v>
                </c:pt>
                <c:pt idx="6685">
                  <c:v>0.66859999999994268</c:v>
                </c:pt>
                <c:pt idx="6686">
                  <c:v>0.66869999999994267</c:v>
                </c:pt>
                <c:pt idx="6687">
                  <c:v>0.66879999999994266</c:v>
                </c:pt>
                <c:pt idx="6688">
                  <c:v>0.66889999999994265</c:v>
                </c:pt>
                <c:pt idx="6689">
                  <c:v>0.66899999999994264</c:v>
                </c:pt>
                <c:pt idx="6690">
                  <c:v>0.66909999999994263</c:v>
                </c:pt>
                <c:pt idx="6691">
                  <c:v>0.66919999999994262</c:v>
                </c:pt>
                <c:pt idx="6692">
                  <c:v>0.66929999999994261</c:v>
                </c:pt>
                <c:pt idx="6693">
                  <c:v>0.6693999999999426</c:v>
                </c:pt>
                <c:pt idx="6694">
                  <c:v>0.66949999999994259</c:v>
                </c:pt>
                <c:pt idx="6695">
                  <c:v>0.66959999999994257</c:v>
                </c:pt>
                <c:pt idx="6696">
                  <c:v>0.66969999999994256</c:v>
                </c:pt>
                <c:pt idx="6697">
                  <c:v>0.66979999999994255</c:v>
                </c:pt>
                <c:pt idx="6698">
                  <c:v>0.66989999999994254</c:v>
                </c:pt>
                <c:pt idx="6699">
                  <c:v>0.66999999999994253</c:v>
                </c:pt>
                <c:pt idx="6700">
                  <c:v>0.67009999999994252</c:v>
                </c:pt>
                <c:pt idx="6701">
                  <c:v>0.67019999999994251</c:v>
                </c:pt>
                <c:pt idx="6702">
                  <c:v>0.6702999999999425</c:v>
                </c:pt>
                <c:pt idx="6703">
                  <c:v>0.67039999999994249</c:v>
                </c:pt>
                <c:pt idx="6704">
                  <c:v>0.67049999999994248</c:v>
                </c:pt>
                <c:pt idx="6705">
                  <c:v>0.67059999999994246</c:v>
                </c:pt>
                <c:pt idx="6706">
                  <c:v>0.67069999999994245</c:v>
                </c:pt>
                <c:pt idx="6707">
                  <c:v>0.67079999999994244</c:v>
                </c:pt>
                <c:pt idx="6708">
                  <c:v>0.67089999999994243</c:v>
                </c:pt>
                <c:pt idx="6709">
                  <c:v>0.67099999999994242</c:v>
                </c:pt>
                <c:pt idx="6710">
                  <c:v>0.67109999999994241</c:v>
                </c:pt>
                <c:pt idx="6711">
                  <c:v>0.6711999999999424</c:v>
                </c:pt>
                <c:pt idx="6712">
                  <c:v>0.67129999999994239</c:v>
                </c:pt>
                <c:pt idx="6713">
                  <c:v>0.67139999999994238</c:v>
                </c:pt>
                <c:pt idx="6714">
                  <c:v>0.67149999999994237</c:v>
                </c:pt>
                <c:pt idx="6715">
                  <c:v>0.67159999999994235</c:v>
                </c:pt>
                <c:pt idx="6716">
                  <c:v>0.67169999999994234</c:v>
                </c:pt>
                <c:pt idx="6717">
                  <c:v>0.67179999999994233</c:v>
                </c:pt>
                <c:pt idx="6718">
                  <c:v>0.67189999999994232</c:v>
                </c:pt>
                <c:pt idx="6719">
                  <c:v>0.67199999999994231</c:v>
                </c:pt>
                <c:pt idx="6720">
                  <c:v>0.6720999999999423</c:v>
                </c:pt>
                <c:pt idx="6721">
                  <c:v>0.67219999999994229</c:v>
                </c:pt>
                <c:pt idx="6722">
                  <c:v>0.67229999999994228</c:v>
                </c:pt>
                <c:pt idx="6723">
                  <c:v>0.67239999999994227</c:v>
                </c:pt>
                <c:pt idx="6724">
                  <c:v>0.67249999999994226</c:v>
                </c:pt>
                <c:pt idx="6725">
                  <c:v>0.67259999999994224</c:v>
                </c:pt>
                <c:pt idx="6726">
                  <c:v>0.67269999999994223</c:v>
                </c:pt>
                <c:pt idx="6727">
                  <c:v>0.67279999999994222</c:v>
                </c:pt>
                <c:pt idx="6728">
                  <c:v>0.67289999999994221</c:v>
                </c:pt>
                <c:pt idx="6729">
                  <c:v>0.6729999999999422</c:v>
                </c:pt>
                <c:pt idx="6730">
                  <c:v>0.67309999999994219</c:v>
                </c:pt>
                <c:pt idx="6731">
                  <c:v>0.67319999999994218</c:v>
                </c:pt>
                <c:pt idx="6732">
                  <c:v>0.67329999999994217</c:v>
                </c:pt>
                <c:pt idx="6733">
                  <c:v>0.67339999999994216</c:v>
                </c:pt>
                <c:pt idx="6734">
                  <c:v>0.67349999999994214</c:v>
                </c:pt>
                <c:pt idx="6735">
                  <c:v>0.67359999999994213</c:v>
                </c:pt>
                <c:pt idx="6736">
                  <c:v>0.67369999999994212</c:v>
                </c:pt>
                <c:pt idx="6737">
                  <c:v>0.67379999999994211</c:v>
                </c:pt>
                <c:pt idx="6738">
                  <c:v>0.6738999999999421</c:v>
                </c:pt>
                <c:pt idx="6739">
                  <c:v>0.67399999999994209</c:v>
                </c:pt>
                <c:pt idx="6740">
                  <c:v>0.67409999999994208</c:v>
                </c:pt>
                <c:pt idx="6741">
                  <c:v>0.67419999999994207</c:v>
                </c:pt>
                <c:pt idx="6742">
                  <c:v>0.67429999999994206</c:v>
                </c:pt>
                <c:pt idx="6743">
                  <c:v>0.67439999999994205</c:v>
                </c:pt>
                <c:pt idx="6744">
                  <c:v>0.67449999999994203</c:v>
                </c:pt>
                <c:pt idx="6745">
                  <c:v>0.67459999999994202</c:v>
                </c:pt>
                <c:pt idx="6746">
                  <c:v>0.67469999999994201</c:v>
                </c:pt>
                <c:pt idx="6747">
                  <c:v>0.674799999999942</c:v>
                </c:pt>
                <c:pt idx="6748">
                  <c:v>0.67489999999994199</c:v>
                </c:pt>
                <c:pt idx="6749">
                  <c:v>0.67499999999994198</c:v>
                </c:pt>
                <c:pt idx="6750">
                  <c:v>0.67509999999994197</c:v>
                </c:pt>
                <c:pt idx="6751">
                  <c:v>0.67519999999994196</c:v>
                </c:pt>
                <c:pt idx="6752">
                  <c:v>0.67529999999994195</c:v>
                </c:pt>
                <c:pt idx="6753">
                  <c:v>0.67539999999994194</c:v>
                </c:pt>
                <c:pt idx="6754">
                  <c:v>0.67549999999994192</c:v>
                </c:pt>
                <c:pt idx="6755">
                  <c:v>0.67559999999994191</c:v>
                </c:pt>
                <c:pt idx="6756">
                  <c:v>0.6756999999999419</c:v>
                </c:pt>
                <c:pt idx="6757">
                  <c:v>0.67579999999994189</c:v>
                </c:pt>
                <c:pt idx="6758">
                  <c:v>0.67589999999994188</c:v>
                </c:pt>
                <c:pt idx="6759">
                  <c:v>0.67599999999994187</c:v>
                </c:pt>
                <c:pt idx="6760">
                  <c:v>0.67609999999994186</c:v>
                </c:pt>
                <c:pt idx="6761">
                  <c:v>0.67619999999994185</c:v>
                </c:pt>
                <c:pt idx="6762">
                  <c:v>0.67629999999994184</c:v>
                </c:pt>
                <c:pt idx="6763">
                  <c:v>0.67639999999994183</c:v>
                </c:pt>
                <c:pt idx="6764">
                  <c:v>0.67649999999994181</c:v>
                </c:pt>
                <c:pt idx="6765">
                  <c:v>0.6765999999999418</c:v>
                </c:pt>
                <c:pt idx="6766">
                  <c:v>0.67669999999994179</c:v>
                </c:pt>
                <c:pt idx="6767">
                  <c:v>0.67679999999994178</c:v>
                </c:pt>
                <c:pt idx="6768">
                  <c:v>0.67689999999994177</c:v>
                </c:pt>
                <c:pt idx="6769">
                  <c:v>0.67699999999994176</c:v>
                </c:pt>
                <c:pt idx="6770">
                  <c:v>0.67709999999994175</c:v>
                </c:pt>
                <c:pt idx="6771">
                  <c:v>0.67719999999994174</c:v>
                </c:pt>
                <c:pt idx="6772">
                  <c:v>0.67729999999994173</c:v>
                </c:pt>
                <c:pt idx="6773">
                  <c:v>0.67739999999994172</c:v>
                </c:pt>
                <c:pt idx="6774">
                  <c:v>0.6774999999999417</c:v>
                </c:pt>
                <c:pt idx="6775">
                  <c:v>0.67759999999994169</c:v>
                </c:pt>
                <c:pt idx="6776">
                  <c:v>0.67769999999994168</c:v>
                </c:pt>
                <c:pt idx="6777">
                  <c:v>0.67779999999994167</c:v>
                </c:pt>
                <c:pt idx="6778">
                  <c:v>0.67789999999994166</c:v>
                </c:pt>
                <c:pt idx="6779">
                  <c:v>0.67799999999994165</c:v>
                </c:pt>
                <c:pt idx="6780">
                  <c:v>0.67809999999994164</c:v>
                </c:pt>
                <c:pt idx="6781">
                  <c:v>0.67819999999994163</c:v>
                </c:pt>
                <c:pt idx="6782">
                  <c:v>0.67829999999994162</c:v>
                </c:pt>
                <c:pt idx="6783">
                  <c:v>0.67839999999994161</c:v>
                </c:pt>
                <c:pt idx="6784">
                  <c:v>0.67849999999994159</c:v>
                </c:pt>
                <c:pt idx="6785">
                  <c:v>0.67859999999994158</c:v>
                </c:pt>
                <c:pt idx="6786">
                  <c:v>0.67869999999994157</c:v>
                </c:pt>
                <c:pt idx="6787">
                  <c:v>0.67879999999994156</c:v>
                </c:pt>
                <c:pt idx="6788">
                  <c:v>0.67889999999994155</c:v>
                </c:pt>
                <c:pt idx="6789">
                  <c:v>0.67899999999994154</c:v>
                </c:pt>
                <c:pt idx="6790">
                  <c:v>0.67909999999994153</c:v>
                </c:pt>
                <c:pt idx="6791">
                  <c:v>0.67919999999994152</c:v>
                </c:pt>
                <c:pt idx="6792">
                  <c:v>0.67929999999994151</c:v>
                </c:pt>
                <c:pt idx="6793">
                  <c:v>0.6793999999999415</c:v>
                </c:pt>
                <c:pt idx="6794">
                  <c:v>0.67949999999994148</c:v>
                </c:pt>
                <c:pt idx="6795">
                  <c:v>0.67959999999994147</c:v>
                </c:pt>
                <c:pt idx="6796">
                  <c:v>0.67969999999994146</c:v>
                </c:pt>
                <c:pt idx="6797">
                  <c:v>0.67979999999994145</c:v>
                </c:pt>
                <c:pt idx="6798">
                  <c:v>0.67989999999994144</c:v>
                </c:pt>
                <c:pt idx="6799">
                  <c:v>0.67999999999994143</c:v>
                </c:pt>
                <c:pt idx="6800">
                  <c:v>0.68009999999994142</c:v>
                </c:pt>
                <c:pt idx="6801">
                  <c:v>0.68019999999994141</c:v>
                </c:pt>
                <c:pt idx="6802">
                  <c:v>0.6802999999999414</c:v>
                </c:pt>
                <c:pt idx="6803">
                  <c:v>0.68039999999994139</c:v>
                </c:pt>
                <c:pt idx="6804">
                  <c:v>0.68049999999994137</c:v>
                </c:pt>
                <c:pt idx="6805">
                  <c:v>0.68059999999994136</c:v>
                </c:pt>
                <c:pt idx="6806">
                  <c:v>0.68069999999994135</c:v>
                </c:pt>
                <c:pt idx="6807">
                  <c:v>0.68079999999994134</c:v>
                </c:pt>
                <c:pt idx="6808">
                  <c:v>0.68089999999994133</c:v>
                </c:pt>
                <c:pt idx="6809">
                  <c:v>0.68099999999994132</c:v>
                </c:pt>
                <c:pt idx="6810">
                  <c:v>0.68109999999994131</c:v>
                </c:pt>
                <c:pt idx="6811">
                  <c:v>0.6811999999999413</c:v>
                </c:pt>
                <c:pt idx="6812">
                  <c:v>0.68129999999994129</c:v>
                </c:pt>
                <c:pt idx="6813">
                  <c:v>0.68139999999994127</c:v>
                </c:pt>
                <c:pt idx="6814">
                  <c:v>0.68149999999994126</c:v>
                </c:pt>
                <c:pt idx="6815">
                  <c:v>0.68159999999994125</c:v>
                </c:pt>
                <c:pt idx="6816">
                  <c:v>0.68169999999994124</c:v>
                </c:pt>
                <c:pt idx="6817">
                  <c:v>0.68179999999994123</c:v>
                </c:pt>
                <c:pt idx="6818">
                  <c:v>0.68189999999994122</c:v>
                </c:pt>
                <c:pt idx="6819">
                  <c:v>0.68199999999994121</c:v>
                </c:pt>
                <c:pt idx="6820">
                  <c:v>0.6820999999999412</c:v>
                </c:pt>
                <c:pt idx="6821">
                  <c:v>0.68219999999994119</c:v>
                </c:pt>
                <c:pt idx="6822">
                  <c:v>0.68229999999994118</c:v>
                </c:pt>
                <c:pt idx="6823">
                  <c:v>0.68239999999994116</c:v>
                </c:pt>
                <c:pt idx="6824">
                  <c:v>0.68249999999994115</c:v>
                </c:pt>
                <c:pt idx="6825">
                  <c:v>0.68259999999994114</c:v>
                </c:pt>
                <c:pt idx="6826">
                  <c:v>0.68269999999994113</c:v>
                </c:pt>
                <c:pt idx="6827">
                  <c:v>0.68279999999994112</c:v>
                </c:pt>
                <c:pt idx="6828">
                  <c:v>0.68289999999994111</c:v>
                </c:pt>
                <c:pt idx="6829">
                  <c:v>0.6829999999999411</c:v>
                </c:pt>
                <c:pt idx="6830">
                  <c:v>0.68309999999994109</c:v>
                </c:pt>
                <c:pt idx="6831">
                  <c:v>0.68319999999994108</c:v>
                </c:pt>
                <c:pt idx="6832">
                  <c:v>0.68329999999994107</c:v>
                </c:pt>
                <c:pt idx="6833">
                  <c:v>0.68339999999994105</c:v>
                </c:pt>
                <c:pt idx="6834">
                  <c:v>0.68349999999994104</c:v>
                </c:pt>
                <c:pt idx="6835">
                  <c:v>0.68359999999994103</c:v>
                </c:pt>
                <c:pt idx="6836">
                  <c:v>0.68369999999994102</c:v>
                </c:pt>
                <c:pt idx="6837">
                  <c:v>0.68379999999994101</c:v>
                </c:pt>
                <c:pt idx="6838">
                  <c:v>0.683899999999941</c:v>
                </c:pt>
                <c:pt idx="6839">
                  <c:v>0.68399999999994099</c:v>
                </c:pt>
                <c:pt idx="6840">
                  <c:v>0.68409999999994098</c:v>
                </c:pt>
                <c:pt idx="6841">
                  <c:v>0.68419999999994097</c:v>
                </c:pt>
                <c:pt idx="6842">
                  <c:v>0.68429999999994096</c:v>
                </c:pt>
                <c:pt idx="6843">
                  <c:v>0.68439999999994094</c:v>
                </c:pt>
                <c:pt idx="6844">
                  <c:v>0.68449999999994093</c:v>
                </c:pt>
                <c:pt idx="6845">
                  <c:v>0.68459999999994092</c:v>
                </c:pt>
                <c:pt idx="6846">
                  <c:v>0.68469999999994091</c:v>
                </c:pt>
                <c:pt idx="6847">
                  <c:v>0.6847999999999409</c:v>
                </c:pt>
                <c:pt idx="6848">
                  <c:v>0.68489999999994089</c:v>
                </c:pt>
                <c:pt idx="6849">
                  <c:v>0.68499999999994088</c:v>
                </c:pt>
                <c:pt idx="6850">
                  <c:v>0.68509999999994087</c:v>
                </c:pt>
                <c:pt idx="6851">
                  <c:v>0.68519999999994086</c:v>
                </c:pt>
                <c:pt idx="6852">
                  <c:v>0.68529999999994085</c:v>
                </c:pt>
                <c:pt idx="6853">
                  <c:v>0.68539999999994083</c:v>
                </c:pt>
                <c:pt idx="6854">
                  <c:v>0.68549999999994082</c:v>
                </c:pt>
                <c:pt idx="6855">
                  <c:v>0.68559999999994081</c:v>
                </c:pt>
                <c:pt idx="6856">
                  <c:v>0.6856999999999408</c:v>
                </c:pt>
                <c:pt idx="6857">
                  <c:v>0.68579999999994079</c:v>
                </c:pt>
                <c:pt idx="6858">
                  <c:v>0.68589999999994078</c:v>
                </c:pt>
                <c:pt idx="6859">
                  <c:v>0.68599999999994077</c:v>
                </c:pt>
                <c:pt idx="6860">
                  <c:v>0.68609999999994076</c:v>
                </c:pt>
                <c:pt idx="6861">
                  <c:v>0.68619999999994075</c:v>
                </c:pt>
                <c:pt idx="6862">
                  <c:v>0.68629999999994074</c:v>
                </c:pt>
                <c:pt idx="6863">
                  <c:v>0.68639999999994072</c:v>
                </c:pt>
                <c:pt idx="6864">
                  <c:v>0.68649999999994071</c:v>
                </c:pt>
                <c:pt idx="6865">
                  <c:v>0.6865999999999407</c:v>
                </c:pt>
                <c:pt idx="6866">
                  <c:v>0.68669999999994069</c:v>
                </c:pt>
                <c:pt idx="6867">
                  <c:v>0.68679999999994068</c:v>
                </c:pt>
                <c:pt idx="6868">
                  <c:v>0.68689999999994067</c:v>
                </c:pt>
                <c:pt idx="6869">
                  <c:v>0.68699999999994066</c:v>
                </c:pt>
                <c:pt idx="6870">
                  <c:v>0.68709999999994065</c:v>
                </c:pt>
                <c:pt idx="6871">
                  <c:v>0.68719999999994064</c:v>
                </c:pt>
                <c:pt idx="6872">
                  <c:v>0.68729999999994063</c:v>
                </c:pt>
                <c:pt idx="6873">
                  <c:v>0.68739999999994061</c:v>
                </c:pt>
                <c:pt idx="6874">
                  <c:v>0.6874999999999406</c:v>
                </c:pt>
                <c:pt idx="6875">
                  <c:v>0.68759999999994059</c:v>
                </c:pt>
                <c:pt idx="6876">
                  <c:v>0.68769999999994058</c:v>
                </c:pt>
                <c:pt idx="6877">
                  <c:v>0.68779999999994057</c:v>
                </c:pt>
                <c:pt idx="6878">
                  <c:v>0.68789999999994056</c:v>
                </c:pt>
                <c:pt idx="6879">
                  <c:v>0.68799999999994055</c:v>
                </c:pt>
                <c:pt idx="6880">
                  <c:v>0.68809999999994054</c:v>
                </c:pt>
                <c:pt idx="6881">
                  <c:v>0.68819999999994053</c:v>
                </c:pt>
                <c:pt idx="6882">
                  <c:v>0.68829999999994051</c:v>
                </c:pt>
                <c:pt idx="6883">
                  <c:v>0.6883999999999405</c:v>
                </c:pt>
                <c:pt idx="6884">
                  <c:v>0.68849999999994049</c:v>
                </c:pt>
                <c:pt idx="6885">
                  <c:v>0.68859999999994048</c:v>
                </c:pt>
                <c:pt idx="6886">
                  <c:v>0.68869999999994047</c:v>
                </c:pt>
                <c:pt idx="6887">
                  <c:v>0.68879999999994046</c:v>
                </c:pt>
                <c:pt idx="6888">
                  <c:v>0.68889999999994045</c:v>
                </c:pt>
                <c:pt idx="6889">
                  <c:v>0.68899999999994044</c:v>
                </c:pt>
                <c:pt idx="6890">
                  <c:v>0.68909999999994043</c:v>
                </c:pt>
                <c:pt idx="6891">
                  <c:v>0.68919999999994042</c:v>
                </c:pt>
                <c:pt idx="6892">
                  <c:v>0.6892999999999404</c:v>
                </c:pt>
                <c:pt idx="6893">
                  <c:v>0.68939999999994039</c:v>
                </c:pt>
                <c:pt idx="6894">
                  <c:v>0.68949999999994038</c:v>
                </c:pt>
                <c:pt idx="6895">
                  <c:v>0.68959999999994037</c:v>
                </c:pt>
                <c:pt idx="6896">
                  <c:v>0.68969999999994036</c:v>
                </c:pt>
                <c:pt idx="6897">
                  <c:v>0.68979999999994035</c:v>
                </c:pt>
                <c:pt idx="6898">
                  <c:v>0.68989999999994034</c:v>
                </c:pt>
                <c:pt idx="6899">
                  <c:v>0.68999999999994033</c:v>
                </c:pt>
                <c:pt idx="6900">
                  <c:v>0.69009999999994032</c:v>
                </c:pt>
                <c:pt idx="6901">
                  <c:v>0.69019999999994031</c:v>
                </c:pt>
                <c:pt idx="6902">
                  <c:v>0.69029999999994029</c:v>
                </c:pt>
                <c:pt idx="6903">
                  <c:v>0.69039999999994028</c:v>
                </c:pt>
                <c:pt idx="6904">
                  <c:v>0.69049999999994027</c:v>
                </c:pt>
                <c:pt idx="6905">
                  <c:v>0.69059999999994026</c:v>
                </c:pt>
                <c:pt idx="6906">
                  <c:v>0.69069999999994025</c:v>
                </c:pt>
                <c:pt idx="6907">
                  <c:v>0.69079999999994024</c:v>
                </c:pt>
                <c:pt idx="6908">
                  <c:v>0.69089999999994023</c:v>
                </c:pt>
                <c:pt idx="6909">
                  <c:v>0.69099999999994022</c:v>
                </c:pt>
                <c:pt idx="6910">
                  <c:v>0.69109999999994021</c:v>
                </c:pt>
                <c:pt idx="6911">
                  <c:v>0.6911999999999402</c:v>
                </c:pt>
                <c:pt idx="6912">
                  <c:v>0.69129999999994018</c:v>
                </c:pt>
                <c:pt idx="6913">
                  <c:v>0.69139999999994017</c:v>
                </c:pt>
                <c:pt idx="6914">
                  <c:v>0.69149999999994016</c:v>
                </c:pt>
                <c:pt idx="6915">
                  <c:v>0.69159999999994015</c:v>
                </c:pt>
                <c:pt idx="6916">
                  <c:v>0.69169999999994014</c:v>
                </c:pt>
                <c:pt idx="6917">
                  <c:v>0.69179999999994013</c:v>
                </c:pt>
                <c:pt idx="6918">
                  <c:v>0.69189999999994012</c:v>
                </c:pt>
                <c:pt idx="6919">
                  <c:v>0.69199999999994011</c:v>
                </c:pt>
                <c:pt idx="6920">
                  <c:v>0.6920999999999401</c:v>
                </c:pt>
                <c:pt idx="6921">
                  <c:v>0.69219999999994009</c:v>
                </c:pt>
                <c:pt idx="6922">
                  <c:v>0.69229999999994007</c:v>
                </c:pt>
                <c:pt idx="6923">
                  <c:v>0.69239999999994006</c:v>
                </c:pt>
                <c:pt idx="6924">
                  <c:v>0.69249999999994005</c:v>
                </c:pt>
                <c:pt idx="6925">
                  <c:v>0.69259999999994004</c:v>
                </c:pt>
                <c:pt idx="6926">
                  <c:v>0.69269999999994003</c:v>
                </c:pt>
                <c:pt idx="6927">
                  <c:v>0.69279999999994002</c:v>
                </c:pt>
                <c:pt idx="6928">
                  <c:v>0.69289999999994001</c:v>
                </c:pt>
                <c:pt idx="6929">
                  <c:v>0.69299999999994</c:v>
                </c:pt>
                <c:pt idx="6930">
                  <c:v>0.69309999999993999</c:v>
                </c:pt>
                <c:pt idx="6931">
                  <c:v>0.69319999999993998</c:v>
                </c:pt>
                <c:pt idx="6932">
                  <c:v>0.69329999999993996</c:v>
                </c:pt>
                <c:pt idx="6933">
                  <c:v>0.69339999999993995</c:v>
                </c:pt>
                <c:pt idx="6934">
                  <c:v>0.69349999999993994</c:v>
                </c:pt>
                <c:pt idx="6935">
                  <c:v>0.69359999999993993</c:v>
                </c:pt>
                <c:pt idx="6936">
                  <c:v>0.69369999999993992</c:v>
                </c:pt>
                <c:pt idx="6937">
                  <c:v>0.69379999999993991</c:v>
                </c:pt>
                <c:pt idx="6938">
                  <c:v>0.6938999999999399</c:v>
                </c:pt>
                <c:pt idx="6939">
                  <c:v>0.69399999999993989</c:v>
                </c:pt>
                <c:pt idx="6940">
                  <c:v>0.69409999999993988</c:v>
                </c:pt>
                <c:pt idx="6941">
                  <c:v>0.69419999999993987</c:v>
                </c:pt>
                <c:pt idx="6942">
                  <c:v>0.69429999999993985</c:v>
                </c:pt>
                <c:pt idx="6943">
                  <c:v>0.69439999999993984</c:v>
                </c:pt>
                <c:pt idx="6944">
                  <c:v>0.69449999999993983</c:v>
                </c:pt>
                <c:pt idx="6945">
                  <c:v>0.69459999999993982</c:v>
                </c:pt>
                <c:pt idx="6946">
                  <c:v>0.69469999999993981</c:v>
                </c:pt>
                <c:pt idx="6947">
                  <c:v>0.6947999999999398</c:v>
                </c:pt>
                <c:pt idx="6948">
                  <c:v>0.69489999999993979</c:v>
                </c:pt>
                <c:pt idx="6949">
                  <c:v>0.69499999999993978</c:v>
                </c:pt>
                <c:pt idx="6950">
                  <c:v>0.69509999999993977</c:v>
                </c:pt>
                <c:pt idx="6951">
                  <c:v>0.69519999999993976</c:v>
                </c:pt>
                <c:pt idx="6952">
                  <c:v>0.69529999999993974</c:v>
                </c:pt>
                <c:pt idx="6953">
                  <c:v>0.69539999999993973</c:v>
                </c:pt>
                <c:pt idx="6954">
                  <c:v>0.69549999999993972</c:v>
                </c:pt>
                <c:pt idx="6955">
                  <c:v>0.69559999999993971</c:v>
                </c:pt>
                <c:pt idx="6956">
                  <c:v>0.6956999999999397</c:v>
                </c:pt>
                <c:pt idx="6957">
                  <c:v>0.69579999999993969</c:v>
                </c:pt>
                <c:pt idx="6958">
                  <c:v>0.69589999999993968</c:v>
                </c:pt>
                <c:pt idx="6959">
                  <c:v>0.69599999999993967</c:v>
                </c:pt>
                <c:pt idx="6960">
                  <c:v>0.69609999999993966</c:v>
                </c:pt>
                <c:pt idx="6961">
                  <c:v>0.69619999999993964</c:v>
                </c:pt>
                <c:pt idx="6962">
                  <c:v>0.69629999999993963</c:v>
                </c:pt>
                <c:pt idx="6963">
                  <c:v>0.69639999999993962</c:v>
                </c:pt>
                <c:pt idx="6964">
                  <c:v>0.69649999999993961</c:v>
                </c:pt>
                <c:pt idx="6965">
                  <c:v>0.6965999999999396</c:v>
                </c:pt>
                <c:pt idx="6966">
                  <c:v>0.69669999999993959</c:v>
                </c:pt>
                <c:pt idx="6967">
                  <c:v>0.69679999999993958</c:v>
                </c:pt>
                <c:pt idx="6968">
                  <c:v>0.69689999999993957</c:v>
                </c:pt>
                <c:pt idx="6969">
                  <c:v>0.69699999999993956</c:v>
                </c:pt>
                <c:pt idx="6970">
                  <c:v>0.69709999999993955</c:v>
                </c:pt>
                <c:pt idx="6971">
                  <c:v>0.69719999999993953</c:v>
                </c:pt>
                <c:pt idx="6972">
                  <c:v>0.69729999999993952</c:v>
                </c:pt>
                <c:pt idx="6973">
                  <c:v>0.69739999999993951</c:v>
                </c:pt>
                <c:pt idx="6974">
                  <c:v>0.6974999999999395</c:v>
                </c:pt>
                <c:pt idx="6975">
                  <c:v>0.69759999999993949</c:v>
                </c:pt>
                <c:pt idx="6976">
                  <c:v>0.69769999999993948</c:v>
                </c:pt>
                <c:pt idx="6977">
                  <c:v>0.69779999999993947</c:v>
                </c:pt>
                <c:pt idx="6978">
                  <c:v>0.69789999999993946</c:v>
                </c:pt>
                <c:pt idx="6979">
                  <c:v>0.69799999999993945</c:v>
                </c:pt>
                <c:pt idx="6980">
                  <c:v>0.69809999999993944</c:v>
                </c:pt>
                <c:pt idx="6981">
                  <c:v>0.69819999999993942</c:v>
                </c:pt>
                <c:pt idx="6982">
                  <c:v>0.69829999999993941</c:v>
                </c:pt>
                <c:pt idx="6983">
                  <c:v>0.6983999999999394</c:v>
                </c:pt>
                <c:pt idx="6984">
                  <c:v>0.69849999999993939</c:v>
                </c:pt>
                <c:pt idx="6985">
                  <c:v>0.69859999999993938</c:v>
                </c:pt>
                <c:pt idx="6986">
                  <c:v>0.69869999999993937</c:v>
                </c:pt>
                <c:pt idx="6987">
                  <c:v>0.69879999999993936</c:v>
                </c:pt>
                <c:pt idx="6988">
                  <c:v>0.69889999999993935</c:v>
                </c:pt>
                <c:pt idx="6989">
                  <c:v>0.69899999999993934</c:v>
                </c:pt>
                <c:pt idx="6990">
                  <c:v>0.69909999999993933</c:v>
                </c:pt>
                <c:pt idx="6991">
                  <c:v>0.69919999999993931</c:v>
                </c:pt>
                <c:pt idx="6992">
                  <c:v>0.6992999999999393</c:v>
                </c:pt>
                <c:pt idx="6993">
                  <c:v>0.69939999999993929</c:v>
                </c:pt>
                <c:pt idx="6994">
                  <c:v>0.69949999999993928</c:v>
                </c:pt>
                <c:pt idx="6995">
                  <c:v>0.69959999999993927</c:v>
                </c:pt>
                <c:pt idx="6996">
                  <c:v>0.69969999999993926</c:v>
                </c:pt>
                <c:pt idx="6997">
                  <c:v>0.69979999999993925</c:v>
                </c:pt>
                <c:pt idx="6998">
                  <c:v>0.69989999999993924</c:v>
                </c:pt>
                <c:pt idx="6999">
                  <c:v>0.69999999999993923</c:v>
                </c:pt>
                <c:pt idx="7000">
                  <c:v>0.70009999999993922</c:v>
                </c:pt>
                <c:pt idx="7001">
                  <c:v>0.7001999999999392</c:v>
                </c:pt>
                <c:pt idx="7002">
                  <c:v>0.70029999999993919</c:v>
                </c:pt>
                <c:pt idx="7003">
                  <c:v>0.70039999999993918</c:v>
                </c:pt>
                <c:pt idx="7004">
                  <c:v>0.70049999999993917</c:v>
                </c:pt>
                <c:pt idx="7005">
                  <c:v>0.70059999999993916</c:v>
                </c:pt>
                <c:pt idx="7006">
                  <c:v>0.70069999999993915</c:v>
                </c:pt>
                <c:pt idx="7007">
                  <c:v>0.70079999999993914</c:v>
                </c:pt>
                <c:pt idx="7008">
                  <c:v>0.70089999999993913</c:v>
                </c:pt>
                <c:pt idx="7009">
                  <c:v>0.70099999999993912</c:v>
                </c:pt>
                <c:pt idx="7010">
                  <c:v>0.70109999999993911</c:v>
                </c:pt>
                <c:pt idx="7011">
                  <c:v>0.70119999999993909</c:v>
                </c:pt>
                <c:pt idx="7012">
                  <c:v>0.70129999999993908</c:v>
                </c:pt>
                <c:pt idx="7013">
                  <c:v>0.70139999999993907</c:v>
                </c:pt>
                <c:pt idx="7014">
                  <c:v>0.70149999999993906</c:v>
                </c:pt>
                <c:pt idx="7015">
                  <c:v>0.70159999999993905</c:v>
                </c:pt>
                <c:pt idx="7016">
                  <c:v>0.70169999999993904</c:v>
                </c:pt>
                <c:pt idx="7017">
                  <c:v>0.70179999999993903</c:v>
                </c:pt>
                <c:pt idx="7018">
                  <c:v>0.70189999999993902</c:v>
                </c:pt>
                <c:pt idx="7019">
                  <c:v>0.70199999999993901</c:v>
                </c:pt>
                <c:pt idx="7020">
                  <c:v>0.702099999999939</c:v>
                </c:pt>
                <c:pt idx="7021">
                  <c:v>0.70219999999993898</c:v>
                </c:pt>
                <c:pt idx="7022">
                  <c:v>0.70229999999993897</c:v>
                </c:pt>
                <c:pt idx="7023">
                  <c:v>0.70239999999993896</c:v>
                </c:pt>
                <c:pt idx="7024">
                  <c:v>0.70249999999993895</c:v>
                </c:pt>
                <c:pt idx="7025">
                  <c:v>0.70259999999993894</c:v>
                </c:pt>
                <c:pt idx="7026">
                  <c:v>0.70269999999993893</c:v>
                </c:pt>
                <c:pt idx="7027">
                  <c:v>0.70279999999993892</c:v>
                </c:pt>
                <c:pt idx="7028">
                  <c:v>0.70289999999993891</c:v>
                </c:pt>
                <c:pt idx="7029">
                  <c:v>0.7029999999999389</c:v>
                </c:pt>
                <c:pt idx="7030">
                  <c:v>0.70309999999993888</c:v>
                </c:pt>
                <c:pt idx="7031">
                  <c:v>0.70319999999993887</c:v>
                </c:pt>
                <c:pt idx="7032">
                  <c:v>0.70329999999993886</c:v>
                </c:pt>
                <c:pt idx="7033">
                  <c:v>0.70339999999993885</c:v>
                </c:pt>
                <c:pt idx="7034">
                  <c:v>0.70349999999993884</c:v>
                </c:pt>
                <c:pt idx="7035">
                  <c:v>0.70359999999993883</c:v>
                </c:pt>
                <c:pt idx="7036">
                  <c:v>0.70369999999993882</c:v>
                </c:pt>
                <c:pt idx="7037">
                  <c:v>0.70379999999993881</c:v>
                </c:pt>
                <c:pt idx="7038">
                  <c:v>0.7038999999999388</c:v>
                </c:pt>
                <c:pt idx="7039">
                  <c:v>0.70399999999993879</c:v>
                </c:pt>
                <c:pt idx="7040">
                  <c:v>0.70409999999993877</c:v>
                </c:pt>
                <c:pt idx="7041">
                  <c:v>0.70419999999993876</c:v>
                </c:pt>
                <c:pt idx="7042">
                  <c:v>0.70429999999993875</c:v>
                </c:pt>
                <c:pt idx="7043">
                  <c:v>0.70439999999993874</c:v>
                </c:pt>
                <c:pt idx="7044">
                  <c:v>0.70449999999993873</c:v>
                </c:pt>
                <c:pt idx="7045">
                  <c:v>0.70459999999993872</c:v>
                </c:pt>
                <c:pt idx="7046">
                  <c:v>0.70469999999993871</c:v>
                </c:pt>
                <c:pt idx="7047">
                  <c:v>0.7047999999999387</c:v>
                </c:pt>
                <c:pt idx="7048">
                  <c:v>0.70489999999993869</c:v>
                </c:pt>
                <c:pt idx="7049">
                  <c:v>0.70499999999993868</c:v>
                </c:pt>
                <c:pt idx="7050">
                  <c:v>0.70509999999993866</c:v>
                </c:pt>
                <c:pt idx="7051">
                  <c:v>0.70519999999993865</c:v>
                </c:pt>
                <c:pt idx="7052">
                  <c:v>0.70529999999993864</c:v>
                </c:pt>
                <c:pt idx="7053">
                  <c:v>0.70539999999993863</c:v>
                </c:pt>
                <c:pt idx="7054">
                  <c:v>0.70549999999993862</c:v>
                </c:pt>
                <c:pt idx="7055">
                  <c:v>0.70559999999993861</c:v>
                </c:pt>
                <c:pt idx="7056">
                  <c:v>0.7056999999999386</c:v>
                </c:pt>
                <c:pt idx="7057">
                  <c:v>0.70579999999993859</c:v>
                </c:pt>
                <c:pt idx="7058">
                  <c:v>0.70589999999993858</c:v>
                </c:pt>
                <c:pt idx="7059">
                  <c:v>0.70599999999993857</c:v>
                </c:pt>
                <c:pt idx="7060">
                  <c:v>0.70609999999993855</c:v>
                </c:pt>
                <c:pt idx="7061">
                  <c:v>0.70619999999993854</c:v>
                </c:pt>
                <c:pt idx="7062">
                  <c:v>0.70629999999993853</c:v>
                </c:pt>
                <c:pt idx="7063">
                  <c:v>0.70639999999993852</c:v>
                </c:pt>
                <c:pt idx="7064">
                  <c:v>0.70649999999993851</c:v>
                </c:pt>
                <c:pt idx="7065">
                  <c:v>0.7065999999999385</c:v>
                </c:pt>
                <c:pt idx="7066">
                  <c:v>0.70669999999993849</c:v>
                </c:pt>
                <c:pt idx="7067">
                  <c:v>0.70679999999993848</c:v>
                </c:pt>
                <c:pt idx="7068">
                  <c:v>0.70689999999993847</c:v>
                </c:pt>
                <c:pt idx="7069">
                  <c:v>0.70699999999993846</c:v>
                </c:pt>
                <c:pt idx="7070">
                  <c:v>0.70709999999993844</c:v>
                </c:pt>
                <c:pt idx="7071">
                  <c:v>0.70719999999993843</c:v>
                </c:pt>
                <c:pt idx="7072">
                  <c:v>0.70729999999993842</c:v>
                </c:pt>
                <c:pt idx="7073">
                  <c:v>0.70739999999993841</c:v>
                </c:pt>
                <c:pt idx="7074">
                  <c:v>0.7074999999999384</c:v>
                </c:pt>
                <c:pt idx="7075">
                  <c:v>0.70759999999993839</c:v>
                </c:pt>
                <c:pt idx="7076">
                  <c:v>0.70769999999993838</c:v>
                </c:pt>
                <c:pt idx="7077">
                  <c:v>0.70779999999993837</c:v>
                </c:pt>
                <c:pt idx="7078">
                  <c:v>0.70789999999993836</c:v>
                </c:pt>
                <c:pt idx="7079">
                  <c:v>0.70799999999993835</c:v>
                </c:pt>
                <c:pt idx="7080">
                  <c:v>0.70809999999993833</c:v>
                </c:pt>
                <c:pt idx="7081">
                  <c:v>0.70819999999993832</c:v>
                </c:pt>
                <c:pt idx="7082">
                  <c:v>0.70829999999993831</c:v>
                </c:pt>
                <c:pt idx="7083">
                  <c:v>0.7083999999999383</c:v>
                </c:pt>
                <c:pt idx="7084">
                  <c:v>0.70849999999993829</c:v>
                </c:pt>
                <c:pt idx="7085">
                  <c:v>0.70859999999993828</c:v>
                </c:pt>
                <c:pt idx="7086">
                  <c:v>0.70869999999993827</c:v>
                </c:pt>
                <c:pt idx="7087">
                  <c:v>0.70879999999993826</c:v>
                </c:pt>
                <c:pt idx="7088">
                  <c:v>0.70889999999993825</c:v>
                </c:pt>
                <c:pt idx="7089">
                  <c:v>0.70899999999993824</c:v>
                </c:pt>
                <c:pt idx="7090">
                  <c:v>0.70909999999993822</c:v>
                </c:pt>
                <c:pt idx="7091">
                  <c:v>0.70919999999993821</c:v>
                </c:pt>
                <c:pt idx="7092">
                  <c:v>0.7092999999999382</c:v>
                </c:pt>
                <c:pt idx="7093">
                  <c:v>0.70939999999993819</c:v>
                </c:pt>
                <c:pt idx="7094">
                  <c:v>0.70949999999993818</c:v>
                </c:pt>
                <c:pt idx="7095">
                  <c:v>0.70959999999993817</c:v>
                </c:pt>
                <c:pt idx="7096">
                  <c:v>0.70969999999993816</c:v>
                </c:pt>
                <c:pt idx="7097">
                  <c:v>0.70979999999993815</c:v>
                </c:pt>
                <c:pt idx="7098">
                  <c:v>0.70989999999993814</c:v>
                </c:pt>
                <c:pt idx="7099">
                  <c:v>0.70999999999993813</c:v>
                </c:pt>
                <c:pt idx="7100">
                  <c:v>0.71009999999993811</c:v>
                </c:pt>
                <c:pt idx="7101">
                  <c:v>0.7101999999999381</c:v>
                </c:pt>
                <c:pt idx="7102">
                  <c:v>0.71029999999993809</c:v>
                </c:pt>
                <c:pt idx="7103">
                  <c:v>0.71039999999993808</c:v>
                </c:pt>
                <c:pt idx="7104">
                  <c:v>0.71049999999993807</c:v>
                </c:pt>
                <c:pt idx="7105">
                  <c:v>0.71059999999993806</c:v>
                </c:pt>
                <c:pt idx="7106">
                  <c:v>0.71069999999993805</c:v>
                </c:pt>
                <c:pt idx="7107">
                  <c:v>0.71079999999993804</c:v>
                </c:pt>
                <c:pt idx="7108">
                  <c:v>0.71089999999993803</c:v>
                </c:pt>
                <c:pt idx="7109">
                  <c:v>0.71099999999993801</c:v>
                </c:pt>
                <c:pt idx="7110">
                  <c:v>0.711099999999938</c:v>
                </c:pt>
                <c:pt idx="7111">
                  <c:v>0.71119999999993799</c:v>
                </c:pt>
                <c:pt idx="7112">
                  <c:v>0.71129999999993798</c:v>
                </c:pt>
                <c:pt idx="7113">
                  <c:v>0.71139999999993797</c:v>
                </c:pt>
                <c:pt idx="7114">
                  <c:v>0.71149999999993796</c:v>
                </c:pt>
                <c:pt idx="7115">
                  <c:v>0.71159999999993795</c:v>
                </c:pt>
                <c:pt idx="7116">
                  <c:v>0.71169999999993794</c:v>
                </c:pt>
                <c:pt idx="7117">
                  <c:v>0.71179999999993793</c:v>
                </c:pt>
                <c:pt idx="7118">
                  <c:v>0.71189999999993792</c:v>
                </c:pt>
                <c:pt idx="7119">
                  <c:v>0.7119999999999379</c:v>
                </c:pt>
                <c:pt idx="7120">
                  <c:v>0.71209999999993789</c:v>
                </c:pt>
                <c:pt idx="7121">
                  <c:v>0.71219999999993788</c:v>
                </c:pt>
                <c:pt idx="7122">
                  <c:v>0.71229999999993787</c:v>
                </c:pt>
                <c:pt idx="7123">
                  <c:v>0.71239999999993786</c:v>
                </c:pt>
                <c:pt idx="7124">
                  <c:v>0.71249999999993785</c:v>
                </c:pt>
                <c:pt idx="7125">
                  <c:v>0.71259999999993784</c:v>
                </c:pt>
                <c:pt idx="7126">
                  <c:v>0.71269999999993783</c:v>
                </c:pt>
                <c:pt idx="7127">
                  <c:v>0.71279999999993782</c:v>
                </c:pt>
                <c:pt idx="7128">
                  <c:v>0.71289999999993781</c:v>
                </c:pt>
                <c:pt idx="7129">
                  <c:v>0.71299999999993779</c:v>
                </c:pt>
                <c:pt idx="7130">
                  <c:v>0.71309999999993778</c:v>
                </c:pt>
                <c:pt idx="7131">
                  <c:v>0.71319999999993777</c:v>
                </c:pt>
                <c:pt idx="7132">
                  <c:v>0.71329999999993776</c:v>
                </c:pt>
                <c:pt idx="7133">
                  <c:v>0.71339999999993775</c:v>
                </c:pt>
                <c:pt idx="7134">
                  <c:v>0.71349999999993774</c:v>
                </c:pt>
                <c:pt idx="7135">
                  <c:v>0.71359999999993773</c:v>
                </c:pt>
                <c:pt idx="7136">
                  <c:v>0.71369999999993772</c:v>
                </c:pt>
                <c:pt idx="7137">
                  <c:v>0.71379999999993771</c:v>
                </c:pt>
                <c:pt idx="7138">
                  <c:v>0.7138999999999377</c:v>
                </c:pt>
                <c:pt idx="7139">
                  <c:v>0.71399999999993768</c:v>
                </c:pt>
                <c:pt idx="7140">
                  <c:v>0.71409999999993767</c:v>
                </c:pt>
                <c:pt idx="7141">
                  <c:v>0.71419999999993766</c:v>
                </c:pt>
                <c:pt idx="7142">
                  <c:v>0.71429999999993765</c:v>
                </c:pt>
                <c:pt idx="7143">
                  <c:v>0.71439999999993764</c:v>
                </c:pt>
                <c:pt idx="7144">
                  <c:v>0.71449999999993763</c:v>
                </c:pt>
                <c:pt idx="7145">
                  <c:v>0.71459999999993762</c:v>
                </c:pt>
                <c:pt idx="7146">
                  <c:v>0.71469999999993761</c:v>
                </c:pt>
                <c:pt idx="7147">
                  <c:v>0.7147999999999376</c:v>
                </c:pt>
                <c:pt idx="7148">
                  <c:v>0.71489999999993759</c:v>
                </c:pt>
                <c:pt idx="7149">
                  <c:v>0.71499999999993757</c:v>
                </c:pt>
                <c:pt idx="7150">
                  <c:v>0.71509999999993756</c:v>
                </c:pt>
                <c:pt idx="7151">
                  <c:v>0.71519999999993755</c:v>
                </c:pt>
                <c:pt idx="7152">
                  <c:v>0.71529999999993754</c:v>
                </c:pt>
                <c:pt idx="7153">
                  <c:v>0.71539999999993753</c:v>
                </c:pt>
                <c:pt idx="7154">
                  <c:v>0.71549999999993752</c:v>
                </c:pt>
                <c:pt idx="7155">
                  <c:v>0.71559999999993751</c:v>
                </c:pt>
                <c:pt idx="7156">
                  <c:v>0.7156999999999375</c:v>
                </c:pt>
                <c:pt idx="7157">
                  <c:v>0.71579999999993749</c:v>
                </c:pt>
                <c:pt idx="7158">
                  <c:v>0.71589999999993748</c:v>
                </c:pt>
                <c:pt idx="7159">
                  <c:v>0.71599999999993746</c:v>
                </c:pt>
                <c:pt idx="7160">
                  <c:v>0.71609999999993745</c:v>
                </c:pt>
                <c:pt idx="7161">
                  <c:v>0.71619999999993744</c:v>
                </c:pt>
                <c:pt idx="7162">
                  <c:v>0.71629999999993743</c:v>
                </c:pt>
                <c:pt idx="7163">
                  <c:v>0.71639999999993742</c:v>
                </c:pt>
                <c:pt idx="7164">
                  <c:v>0.71649999999993741</c:v>
                </c:pt>
                <c:pt idx="7165">
                  <c:v>0.7165999999999374</c:v>
                </c:pt>
                <c:pt idx="7166">
                  <c:v>0.71669999999993739</c:v>
                </c:pt>
                <c:pt idx="7167">
                  <c:v>0.71679999999993738</c:v>
                </c:pt>
                <c:pt idx="7168">
                  <c:v>0.71689999999993737</c:v>
                </c:pt>
                <c:pt idx="7169">
                  <c:v>0.71699999999993735</c:v>
                </c:pt>
                <c:pt idx="7170">
                  <c:v>0.71709999999993734</c:v>
                </c:pt>
                <c:pt idx="7171">
                  <c:v>0.71719999999993733</c:v>
                </c:pt>
                <c:pt idx="7172">
                  <c:v>0.71729999999993732</c:v>
                </c:pt>
                <c:pt idx="7173">
                  <c:v>0.71739999999993731</c:v>
                </c:pt>
                <c:pt idx="7174">
                  <c:v>0.7174999999999373</c:v>
                </c:pt>
                <c:pt idx="7175">
                  <c:v>0.71759999999993729</c:v>
                </c:pt>
                <c:pt idx="7176">
                  <c:v>0.71769999999993728</c:v>
                </c:pt>
                <c:pt idx="7177">
                  <c:v>0.71779999999993727</c:v>
                </c:pt>
                <c:pt idx="7178">
                  <c:v>0.71789999999993725</c:v>
                </c:pt>
                <c:pt idx="7179">
                  <c:v>0.71799999999993724</c:v>
                </c:pt>
                <c:pt idx="7180">
                  <c:v>0.71809999999993723</c:v>
                </c:pt>
                <c:pt idx="7181">
                  <c:v>0.71819999999993722</c:v>
                </c:pt>
                <c:pt idx="7182">
                  <c:v>0.71829999999993721</c:v>
                </c:pt>
                <c:pt idx="7183">
                  <c:v>0.7183999999999372</c:v>
                </c:pt>
                <c:pt idx="7184">
                  <c:v>0.71849999999993719</c:v>
                </c:pt>
                <c:pt idx="7185">
                  <c:v>0.71859999999993718</c:v>
                </c:pt>
                <c:pt idx="7186">
                  <c:v>0.71869999999993717</c:v>
                </c:pt>
                <c:pt idx="7187">
                  <c:v>0.71879999999993716</c:v>
                </c:pt>
                <c:pt idx="7188">
                  <c:v>0.71889999999993714</c:v>
                </c:pt>
                <c:pt idx="7189">
                  <c:v>0.71899999999993713</c:v>
                </c:pt>
                <c:pt idx="7190">
                  <c:v>0.71909999999993712</c:v>
                </c:pt>
                <c:pt idx="7191">
                  <c:v>0.71919999999993711</c:v>
                </c:pt>
                <c:pt idx="7192">
                  <c:v>0.7192999999999371</c:v>
                </c:pt>
                <c:pt idx="7193">
                  <c:v>0.71939999999993709</c:v>
                </c:pt>
                <c:pt idx="7194">
                  <c:v>0.71949999999993708</c:v>
                </c:pt>
                <c:pt idx="7195">
                  <c:v>0.71959999999993707</c:v>
                </c:pt>
                <c:pt idx="7196">
                  <c:v>0.71969999999993706</c:v>
                </c:pt>
                <c:pt idx="7197">
                  <c:v>0.71979999999993705</c:v>
                </c:pt>
                <c:pt idx="7198">
                  <c:v>0.71989999999993703</c:v>
                </c:pt>
                <c:pt idx="7199">
                  <c:v>0.71999999999993702</c:v>
                </c:pt>
                <c:pt idx="7200">
                  <c:v>0.72009999999993701</c:v>
                </c:pt>
                <c:pt idx="7201">
                  <c:v>0.720199999999937</c:v>
                </c:pt>
                <c:pt idx="7202">
                  <c:v>0.72029999999993699</c:v>
                </c:pt>
                <c:pt idx="7203">
                  <c:v>0.72039999999993698</c:v>
                </c:pt>
                <c:pt idx="7204">
                  <c:v>0.72049999999993697</c:v>
                </c:pt>
                <c:pt idx="7205">
                  <c:v>0.72059999999993696</c:v>
                </c:pt>
                <c:pt idx="7206">
                  <c:v>0.72069999999993695</c:v>
                </c:pt>
                <c:pt idx="7207">
                  <c:v>0.72079999999993694</c:v>
                </c:pt>
                <c:pt idx="7208">
                  <c:v>0.72089999999993692</c:v>
                </c:pt>
                <c:pt idx="7209">
                  <c:v>0.72099999999993691</c:v>
                </c:pt>
                <c:pt idx="7210">
                  <c:v>0.7210999999999369</c:v>
                </c:pt>
                <c:pt idx="7211">
                  <c:v>0.72119999999993689</c:v>
                </c:pt>
                <c:pt idx="7212">
                  <c:v>0.72129999999993688</c:v>
                </c:pt>
                <c:pt idx="7213">
                  <c:v>0.72139999999993687</c:v>
                </c:pt>
                <c:pt idx="7214">
                  <c:v>0.72149999999993686</c:v>
                </c:pt>
                <c:pt idx="7215">
                  <c:v>0.72159999999993685</c:v>
                </c:pt>
                <c:pt idx="7216">
                  <c:v>0.72169999999993684</c:v>
                </c:pt>
                <c:pt idx="7217">
                  <c:v>0.72179999999993683</c:v>
                </c:pt>
                <c:pt idx="7218">
                  <c:v>0.72189999999993681</c:v>
                </c:pt>
                <c:pt idx="7219">
                  <c:v>0.7219999999999368</c:v>
                </c:pt>
                <c:pt idx="7220">
                  <c:v>0.72209999999993679</c:v>
                </c:pt>
                <c:pt idx="7221">
                  <c:v>0.72219999999993678</c:v>
                </c:pt>
                <c:pt idx="7222">
                  <c:v>0.72229999999993677</c:v>
                </c:pt>
                <c:pt idx="7223">
                  <c:v>0.72239999999993676</c:v>
                </c:pt>
                <c:pt idx="7224">
                  <c:v>0.72249999999993675</c:v>
                </c:pt>
                <c:pt idx="7225">
                  <c:v>0.72259999999993674</c:v>
                </c:pt>
                <c:pt idx="7226">
                  <c:v>0.72269999999993673</c:v>
                </c:pt>
                <c:pt idx="7227">
                  <c:v>0.72279999999993672</c:v>
                </c:pt>
                <c:pt idx="7228">
                  <c:v>0.7228999999999367</c:v>
                </c:pt>
                <c:pt idx="7229">
                  <c:v>0.72299999999993669</c:v>
                </c:pt>
                <c:pt idx="7230">
                  <c:v>0.72309999999993668</c:v>
                </c:pt>
                <c:pt idx="7231">
                  <c:v>0.72319999999993667</c:v>
                </c:pt>
                <c:pt idx="7232">
                  <c:v>0.72329999999993666</c:v>
                </c:pt>
                <c:pt idx="7233">
                  <c:v>0.72339999999993665</c:v>
                </c:pt>
                <c:pt idx="7234">
                  <c:v>0.72349999999993664</c:v>
                </c:pt>
                <c:pt idx="7235">
                  <c:v>0.72359999999993663</c:v>
                </c:pt>
                <c:pt idx="7236">
                  <c:v>0.72369999999993662</c:v>
                </c:pt>
                <c:pt idx="7237">
                  <c:v>0.72379999999993661</c:v>
                </c:pt>
                <c:pt idx="7238">
                  <c:v>0.72389999999993659</c:v>
                </c:pt>
                <c:pt idx="7239">
                  <c:v>0.72399999999993658</c:v>
                </c:pt>
                <c:pt idx="7240">
                  <c:v>0.72409999999993657</c:v>
                </c:pt>
                <c:pt idx="7241">
                  <c:v>0.72419999999993656</c:v>
                </c:pt>
                <c:pt idx="7242">
                  <c:v>0.72429999999993655</c:v>
                </c:pt>
                <c:pt idx="7243">
                  <c:v>0.72439999999993654</c:v>
                </c:pt>
                <c:pt idx="7244">
                  <c:v>0.72449999999993653</c:v>
                </c:pt>
                <c:pt idx="7245">
                  <c:v>0.72459999999993652</c:v>
                </c:pt>
                <c:pt idx="7246">
                  <c:v>0.72469999999993651</c:v>
                </c:pt>
                <c:pt idx="7247">
                  <c:v>0.7247999999999365</c:v>
                </c:pt>
                <c:pt idx="7248">
                  <c:v>0.72489999999993648</c:v>
                </c:pt>
                <c:pt idx="7249">
                  <c:v>0.72499999999993647</c:v>
                </c:pt>
                <c:pt idx="7250">
                  <c:v>0.72509999999993646</c:v>
                </c:pt>
                <c:pt idx="7251">
                  <c:v>0.72519999999993645</c:v>
                </c:pt>
                <c:pt idx="7252">
                  <c:v>0.72529999999993644</c:v>
                </c:pt>
                <c:pt idx="7253">
                  <c:v>0.72539999999993643</c:v>
                </c:pt>
                <c:pt idx="7254">
                  <c:v>0.72549999999993642</c:v>
                </c:pt>
                <c:pt idx="7255">
                  <c:v>0.72559999999993641</c:v>
                </c:pt>
                <c:pt idx="7256">
                  <c:v>0.7256999999999364</c:v>
                </c:pt>
                <c:pt idx="7257">
                  <c:v>0.72579999999993638</c:v>
                </c:pt>
                <c:pt idx="7258">
                  <c:v>0.72589999999993637</c:v>
                </c:pt>
                <c:pt idx="7259">
                  <c:v>0.72599999999993636</c:v>
                </c:pt>
                <c:pt idx="7260">
                  <c:v>0.72609999999993635</c:v>
                </c:pt>
                <c:pt idx="7261">
                  <c:v>0.72619999999993634</c:v>
                </c:pt>
                <c:pt idx="7262">
                  <c:v>0.72629999999993633</c:v>
                </c:pt>
                <c:pt idx="7263">
                  <c:v>0.72639999999993632</c:v>
                </c:pt>
                <c:pt idx="7264">
                  <c:v>0.72649999999993631</c:v>
                </c:pt>
                <c:pt idx="7265">
                  <c:v>0.7265999999999363</c:v>
                </c:pt>
                <c:pt idx="7266">
                  <c:v>0.72669999999993629</c:v>
                </c:pt>
                <c:pt idx="7267">
                  <c:v>0.72679999999993627</c:v>
                </c:pt>
                <c:pt idx="7268">
                  <c:v>0.72689999999993626</c:v>
                </c:pt>
                <c:pt idx="7269">
                  <c:v>0.72699999999993625</c:v>
                </c:pt>
                <c:pt idx="7270">
                  <c:v>0.72709999999993624</c:v>
                </c:pt>
                <c:pt idx="7271">
                  <c:v>0.72719999999993623</c:v>
                </c:pt>
                <c:pt idx="7272">
                  <c:v>0.72729999999993622</c:v>
                </c:pt>
                <c:pt idx="7273">
                  <c:v>0.72739999999993621</c:v>
                </c:pt>
                <c:pt idx="7274">
                  <c:v>0.7274999999999362</c:v>
                </c:pt>
                <c:pt idx="7275">
                  <c:v>0.72759999999993619</c:v>
                </c:pt>
                <c:pt idx="7276">
                  <c:v>0.72769999999993618</c:v>
                </c:pt>
                <c:pt idx="7277">
                  <c:v>0.72779999999993616</c:v>
                </c:pt>
                <c:pt idx="7278">
                  <c:v>0.72789999999993615</c:v>
                </c:pt>
                <c:pt idx="7279">
                  <c:v>0.72799999999993614</c:v>
                </c:pt>
                <c:pt idx="7280">
                  <c:v>0.72809999999993613</c:v>
                </c:pt>
                <c:pt idx="7281">
                  <c:v>0.72819999999993612</c:v>
                </c:pt>
                <c:pt idx="7282">
                  <c:v>0.72829999999993611</c:v>
                </c:pt>
                <c:pt idx="7283">
                  <c:v>0.7283999999999361</c:v>
                </c:pt>
                <c:pt idx="7284">
                  <c:v>0.72849999999993609</c:v>
                </c:pt>
                <c:pt idx="7285">
                  <c:v>0.72859999999993608</c:v>
                </c:pt>
                <c:pt idx="7286">
                  <c:v>0.72869999999993607</c:v>
                </c:pt>
                <c:pt idx="7287">
                  <c:v>0.72879999999993605</c:v>
                </c:pt>
                <c:pt idx="7288">
                  <c:v>0.72889999999993604</c:v>
                </c:pt>
                <c:pt idx="7289">
                  <c:v>0.72899999999993603</c:v>
                </c:pt>
                <c:pt idx="7290">
                  <c:v>0.72909999999993602</c:v>
                </c:pt>
                <c:pt idx="7291">
                  <c:v>0.72919999999993601</c:v>
                </c:pt>
                <c:pt idx="7292">
                  <c:v>0.729299999999936</c:v>
                </c:pt>
                <c:pt idx="7293">
                  <c:v>0.72939999999993599</c:v>
                </c:pt>
                <c:pt idx="7294">
                  <c:v>0.72949999999993598</c:v>
                </c:pt>
                <c:pt idx="7295">
                  <c:v>0.72959999999993597</c:v>
                </c:pt>
                <c:pt idx="7296">
                  <c:v>0.72969999999993596</c:v>
                </c:pt>
                <c:pt idx="7297">
                  <c:v>0.72979999999993594</c:v>
                </c:pt>
                <c:pt idx="7298">
                  <c:v>0.72989999999993593</c:v>
                </c:pt>
                <c:pt idx="7299">
                  <c:v>0.72999999999993592</c:v>
                </c:pt>
                <c:pt idx="7300">
                  <c:v>0.73009999999993591</c:v>
                </c:pt>
                <c:pt idx="7301">
                  <c:v>0.7301999999999359</c:v>
                </c:pt>
                <c:pt idx="7302">
                  <c:v>0.73029999999993589</c:v>
                </c:pt>
                <c:pt idx="7303">
                  <c:v>0.73039999999993588</c:v>
                </c:pt>
                <c:pt idx="7304">
                  <c:v>0.73049999999993587</c:v>
                </c:pt>
                <c:pt idx="7305">
                  <c:v>0.73059999999993586</c:v>
                </c:pt>
                <c:pt idx="7306">
                  <c:v>0.73069999999993585</c:v>
                </c:pt>
                <c:pt idx="7307">
                  <c:v>0.73079999999993583</c:v>
                </c:pt>
                <c:pt idx="7308">
                  <c:v>0.73089999999993582</c:v>
                </c:pt>
                <c:pt idx="7309">
                  <c:v>0.73099999999993581</c:v>
                </c:pt>
                <c:pt idx="7310">
                  <c:v>0.7310999999999358</c:v>
                </c:pt>
                <c:pt idx="7311">
                  <c:v>0.73119999999993579</c:v>
                </c:pt>
                <c:pt idx="7312">
                  <c:v>0.73129999999993578</c:v>
                </c:pt>
                <c:pt idx="7313">
                  <c:v>0.73139999999993577</c:v>
                </c:pt>
                <c:pt idx="7314">
                  <c:v>0.73149999999993576</c:v>
                </c:pt>
                <c:pt idx="7315">
                  <c:v>0.73159999999993575</c:v>
                </c:pt>
                <c:pt idx="7316">
                  <c:v>0.73169999999993574</c:v>
                </c:pt>
                <c:pt idx="7317">
                  <c:v>0.73179999999993572</c:v>
                </c:pt>
                <c:pt idx="7318">
                  <c:v>0.73189999999993571</c:v>
                </c:pt>
                <c:pt idx="7319">
                  <c:v>0.7319999999999357</c:v>
                </c:pt>
                <c:pt idx="7320">
                  <c:v>0.73209999999993569</c:v>
                </c:pt>
                <c:pt idx="7321">
                  <c:v>0.73219999999993568</c:v>
                </c:pt>
                <c:pt idx="7322">
                  <c:v>0.73229999999993567</c:v>
                </c:pt>
                <c:pt idx="7323">
                  <c:v>0.73239999999993566</c:v>
                </c:pt>
                <c:pt idx="7324">
                  <c:v>0.73249999999993565</c:v>
                </c:pt>
                <c:pt idx="7325">
                  <c:v>0.73259999999993564</c:v>
                </c:pt>
                <c:pt idx="7326">
                  <c:v>0.73269999999993563</c:v>
                </c:pt>
                <c:pt idx="7327">
                  <c:v>0.73279999999993561</c:v>
                </c:pt>
                <c:pt idx="7328">
                  <c:v>0.7328999999999356</c:v>
                </c:pt>
                <c:pt idx="7329">
                  <c:v>0.73299999999993559</c:v>
                </c:pt>
                <c:pt idx="7330">
                  <c:v>0.73309999999993558</c:v>
                </c:pt>
                <c:pt idx="7331">
                  <c:v>0.73319999999993557</c:v>
                </c:pt>
                <c:pt idx="7332">
                  <c:v>0.73329999999993556</c:v>
                </c:pt>
                <c:pt idx="7333">
                  <c:v>0.73339999999993555</c:v>
                </c:pt>
                <c:pt idx="7334">
                  <c:v>0.73349999999993554</c:v>
                </c:pt>
                <c:pt idx="7335">
                  <c:v>0.73359999999993553</c:v>
                </c:pt>
                <c:pt idx="7336">
                  <c:v>0.73369999999993551</c:v>
                </c:pt>
                <c:pt idx="7337">
                  <c:v>0.7337999999999355</c:v>
                </c:pt>
                <c:pt idx="7338">
                  <c:v>0.73389999999993549</c:v>
                </c:pt>
                <c:pt idx="7339">
                  <c:v>0.73399999999993548</c:v>
                </c:pt>
                <c:pt idx="7340">
                  <c:v>0.73409999999993547</c:v>
                </c:pt>
                <c:pt idx="7341">
                  <c:v>0.73419999999993546</c:v>
                </c:pt>
                <c:pt idx="7342">
                  <c:v>0.73429999999993545</c:v>
                </c:pt>
                <c:pt idx="7343">
                  <c:v>0.73439999999993544</c:v>
                </c:pt>
                <c:pt idx="7344">
                  <c:v>0.73449999999993543</c:v>
                </c:pt>
                <c:pt idx="7345">
                  <c:v>0.73459999999993542</c:v>
                </c:pt>
                <c:pt idx="7346">
                  <c:v>0.7346999999999354</c:v>
                </c:pt>
                <c:pt idx="7347">
                  <c:v>0.73479999999993539</c:v>
                </c:pt>
                <c:pt idx="7348">
                  <c:v>0.73489999999993538</c:v>
                </c:pt>
                <c:pt idx="7349">
                  <c:v>0.73499999999993537</c:v>
                </c:pt>
                <c:pt idx="7350">
                  <c:v>0.73509999999993536</c:v>
                </c:pt>
                <c:pt idx="7351">
                  <c:v>0.73519999999993535</c:v>
                </c:pt>
                <c:pt idx="7352">
                  <c:v>0.73529999999993534</c:v>
                </c:pt>
                <c:pt idx="7353">
                  <c:v>0.73539999999993533</c:v>
                </c:pt>
                <c:pt idx="7354">
                  <c:v>0.73549999999993532</c:v>
                </c:pt>
                <c:pt idx="7355">
                  <c:v>0.73559999999993531</c:v>
                </c:pt>
                <c:pt idx="7356">
                  <c:v>0.73569999999993529</c:v>
                </c:pt>
                <c:pt idx="7357">
                  <c:v>0.73579999999993528</c:v>
                </c:pt>
                <c:pt idx="7358">
                  <c:v>0.73589999999993527</c:v>
                </c:pt>
                <c:pt idx="7359">
                  <c:v>0.73599999999993526</c:v>
                </c:pt>
                <c:pt idx="7360">
                  <c:v>0.73609999999993525</c:v>
                </c:pt>
                <c:pt idx="7361">
                  <c:v>0.73619999999993524</c:v>
                </c:pt>
                <c:pt idx="7362">
                  <c:v>0.73629999999993523</c:v>
                </c:pt>
                <c:pt idx="7363">
                  <c:v>0.73639999999993522</c:v>
                </c:pt>
                <c:pt idx="7364">
                  <c:v>0.73649999999993521</c:v>
                </c:pt>
                <c:pt idx="7365">
                  <c:v>0.7365999999999352</c:v>
                </c:pt>
                <c:pt idx="7366">
                  <c:v>0.73669999999993518</c:v>
                </c:pt>
                <c:pt idx="7367">
                  <c:v>0.73679999999993517</c:v>
                </c:pt>
                <c:pt idx="7368">
                  <c:v>0.73689999999993516</c:v>
                </c:pt>
                <c:pt idx="7369">
                  <c:v>0.73699999999993515</c:v>
                </c:pt>
                <c:pt idx="7370">
                  <c:v>0.73709999999993514</c:v>
                </c:pt>
                <c:pt idx="7371">
                  <c:v>0.73719999999993513</c:v>
                </c:pt>
                <c:pt idx="7372">
                  <c:v>0.73729999999993512</c:v>
                </c:pt>
                <c:pt idx="7373">
                  <c:v>0.73739999999993511</c:v>
                </c:pt>
                <c:pt idx="7374">
                  <c:v>0.7374999999999351</c:v>
                </c:pt>
                <c:pt idx="7375">
                  <c:v>0.73759999999993509</c:v>
                </c:pt>
                <c:pt idx="7376">
                  <c:v>0.73769999999993507</c:v>
                </c:pt>
                <c:pt idx="7377">
                  <c:v>0.73779999999993506</c:v>
                </c:pt>
                <c:pt idx="7378">
                  <c:v>0.73789999999993505</c:v>
                </c:pt>
                <c:pt idx="7379">
                  <c:v>0.73799999999993504</c:v>
                </c:pt>
                <c:pt idx="7380">
                  <c:v>0.73809999999993503</c:v>
                </c:pt>
                <c:pt idx="7381">
                  <c:v>0.73819999999993502</c:v>
                </c:pt>
                <c:pt idx="7382">
                  <c:v>0.73829999999993501</c:v>
                </c:pt>
                <c:pt idx="7383">
                  <c:v>0.738399999999935</c:v>
                </c:pt>
                <c:pt idx="7384">
                  <c:v>0.73849999999993499</c:v>
                </c:pt>
                <c:pt idx="7385">
                  <c:v>0.73859999999993498</c:v>
                </c:pt>
                <c:pt idx="7386">
                  <c:v>0.73869999999993496</c:v>
                </c:pt>
                <c:pt idx="7387">
                  <c:v>0.73879999999993495</c:v>
                </c:pt>
                <c:pt idx="7388">
                  <c:v>0.73889999999993494</c:v>
                </c:pt>
                <c:pt idx="7389">
                  <c:v>0.73899999999993493</c:v>
                </c:pt>
                <c:pt idx="7390">
                  <c:v>0.73909999999993492</c:v>
                </c:pt>
                <c:pt idx="7391">
                  <c:v>0.73919999999993491</c:v>
                </c:pt>
                <c:pt idx="7392">
                  <c:v>0.7392999999999349</c:v>
                </c:pt>
                <c:pt idx="7393">
                  <c:v>0.73939999999993489</c:v>
                </c:pt>
                <c:pt idx="7394">
                  <c:v>0.73949999999993488</c:v>
                </c:pt>
                <c:pt idx="7395">
                  <c:v>0.73959999999993487</c:v>
                </c:pt>
                <c:pt idx="7396">
                  <c:v>0.73969999999993485</c:v>
                </c:pt>
                <c:pt idx="7397">
                  <c:v>0.73979999999993484</c:v>
                </c:pt>
                <c:pt idx="7398">
                  <c:v>0.73989999999993483</c:v>
                </c:pt>
                <c:pt idx="7399">
                  <c:v>0.73999999999993482</c:v>
                </c:pt>
                <c:pt idx="7400">
                  <c:v>0.74009999999993481</c:v>
                </c:pt>
                <c:pt idx="7401">
                  <c:v>0.7401999999999348</c:v>
                </c:pt>
                <c:pt idx="7402">
                  <c:v>0.74029999999993479</c:v>
                </c:pt>
                <c:pt idx="7403">
                  <c:v>0.74039999999993478</c:v>
                </c:pt>
                <c:pt idx="7404">
                  <c:v>0.74049999999993477</c:v>
                </c:pt>
                <c:pt idx="7405">
                  <c:v>0.74059999999993475</c:v>
                </c:pt>
                <c:pt idx="7406">
                  <c:v>0.74069999999993474</c:v>
                </c:pt>
                <c:pt idx="7407">
                  <c:v>0.74079999999993473</c:v>
                </c:pt>
                <c:pt idx="7408">
                  <c:v>0.74089999999993472</c:v>
                </c:pt>
                <c:pt idx="7409">
                  <c:v>0.74099999999993471</c:v>
                </c:pt>
                <c:pt idx="7410">
                  <c:v>0.7410999999999347</c:v>
                </c:pt>
                <c:pt idx="7411">
                  <c:v>0.74119999999993469</c:v>
                </c:pt>
                <c:pt idx="7412">
                  <c:v>0.74129999999993468</c:v>
                </c:pt>
                <c:pt idx="7413">
                  <c:v>0.74139999999993467</c:v>
                </c:pt>
                <c:pt idx="7414">
                  <c:v>0.74149999999993466</c:v>
                </c:pt>
                <c:pt idx="7415">
                  <c:v>0.74159999999993464</c:v>
                </c:pt>
                <c:pt idx="7416">
                  <c:v>0.74169999999993463</c:v>
                </c:pt>
                <c:pt idx="7417">
                  <c:v>0.74179999999993462</c:v>
                </c:pt>
                <c:pt idx="7418">
                  <c:v>0.74189999999993461</c:v>
                </c:pt>
                <c:pt idx="7419">
                  <c:v>0.7419999999999346</c:v>
                </c:pt>
                <c:pt idx="7420">
                  <c:v>0.74209999999993459</c:v>
                </c:pt>
                <c:pt idx="7421">
                  <c:v>0.74219999999993458</c:v>
                </c:pt>
                <c:pt idx="7422">
                  <c:v>0.74229999999993457</c:v>
                </c:pt>
                <c:pt idx="7423">
                  <c:v>0.74239999999993456</c:v>
                </c:pt>
                <c:pt idx="7424">
                  <c:v>0.74249999999993455</c:v>
                </c:pt>
                <c:pt idx="7425">
                  <c:v>0.74259999999993453</c:v>
                </c:pt>
                <c:pt idx="7426">
                  <c:v>0.74269999999993452</c:v>
                </c:pt>
                <c:pt idx="7427">
                  <c:v>0.74279999999993451</c:v>
                </c:pt>
                <c:pt idx="7428">
                  <c:v>0.7428999999999345</c:v>
                </c:pt>
                <c:pt idx="7429">
                  <c:v>0.74299999999993449</c:v>
                </c:pt>
                <c:pt idx="7430">
                  <c:v>0.74309999999993448</c:v>
                </c:pt>
                <c:pt idx="7431">
                  <c:v>0.74319999999993447</c:v>
                </c:pt>
                <c:pt idx="7432">
                  <c:v>0.74329999999993446</c:v>
                </c:pt>
                <c:pt idx="7433">
                  <c:v>0.74339999999993445</c:v>
                </c:pt>
                <c:pt idx="7434">
                  <c:v>0.74349999999993444</c:v>
                </c:pt>
                <c:pt idx="7435">
                  <c:v>0.74359999999993442</c:v>
                </c:pt>
                <c:pt idx="7436">
                  <c:v>0.74369999999993441</c:v>
                </c:pt>
                <c:pt idx="7437">
                  <c:v>0.7437999999999344</c:v>
                </c:pt>
                <c:pt idx="7438">
                  <c:v>0.74389999999993439</c:v>
                </c:pt>
                <c:pt idx="7439">
                  <c:v>0.74399999999993438</c:v>
                </c:pt>
                <c:pt idx="7440">
                  <c:v>0.74409999999993437</c:v>
                </c:pt>
                <c:pt idx="7441">
                  <c:v>0.74419999999993436</c:v>
                </c:pt>
                <c:pt idx="7442">
                  <c:v>0.74429999999993435</c:v>
                </c:pt>
                <c:pt idx="7443">
                  <c:v>0.74439999999993434</c:v>
                </c:pt>
                <c:pt idx="7444">
                  <c:v>0.74449999999993433</c:v>
                </c:pt>
                <c:pt idx="7445">
                  <c:v>0.74459999999993431</c:v>
                </c:pt>
                <c:pt idx="7446">
                  <c:v>0.7446999999999343</c:v>
                </c:pt>
                <c:pt idx="7447">
                  <c:v>0.74479999999993429</c:v>
                </c:pt>
                <c:pt idx="7448">
                  <c:v>0.74489999999993428</c:v>
                </c:pt>
                <c:pt idx="7449">
                  <c:v>0.74499999999993427</c:v>
                </c:pt>
                <c:pt idx="7450">
                  <c:v>0.74509999999993426</c:v>
                </c:pt>
                <c:pt idx="7451">
                  <c:v>0.74519999999993425</c:v>
                </c:pt>
                <c:pt idx="7452">
                  <c:v>0.74529999999993424</c:v>
                </c:pt>
                <c:pt idx="7453">
                  <c:v>0.74539999999993423</c:v>
                </c:pt>
                <c:pt idx="7454">
                  <c:v>0.74549999999993422</c:v>
                </c:pt>
                <c:pt idx="7455">
                  <c:v>0.7455999999999342</c:v>
                </c:pt>
                <c:pt idx="7456">
                  <c:v>0.74569999999993419</c:v>
                </c:pt>
                <c:pt idx="7457">
                  <c:v>0.74579999999993418</c:v>
                </c:pt>
                <c:pt idx="7458">
                  <c:v>0.74589999999993417</c:v>
                </c:pt>
                <c:pt idx="7459">
                  <c:v>0.74599999999993416</c:v>
                </c:pt>
                <c:pt idx="7460">
                  <c:v>0.74609999999993415</c:v>
                </c:pt>
                <c:pt idx="7461">
                  <c:v>0.74619999999993414</c:v>
                </c:pt>
                <c:pt idx="7462">
                  <c:v>0.74629999999993413</c:v>
                </c:pt>
                <c:pt idx="7463">
                  <c:v>0.74639999999993412</c:v>
                </c:pt>
                <c:pt idx="7464">
                  <c:v>0.74649999999993411</c:v>
                </c:pt>
                <c:pt idx="7465">
                  <c:v>0.74659999999993409</c:v>
                </c:pt>
                <c:pt idx="7466">
                  <c:v>0.74669999999993408</c:v>
                </c:pt>
                <c:pt idx="7467">
                  <c:v>0.74679999999993407</c:v>
                </c:pt>
                <c:pt idx="7468">
                  <c:v>0.74689999999993406</c:v>
                </c:pt>
                <c:pt idx="7469">
                  <c:v>0.74699999999993405</c:v>
                </c:pt>
                <c:pt idx="7470">
                  <c:v>0.74709999999993404</c:v>
                </c:pt>
                <c:pt idx="7471">
                  <c:v>0.74719999999993403</c:v>
                </c:pt>
                <c:pt idx="7472">
                  <c:v>0.74729999999993402</c:v>
                </c:pt>
                <c:pt idx="7473">
                  <c:v>0.74739999999993401</c:v>
                </c:pt>
                <c:pt idx="7474">
                  <c:v>0.747499999999934</c:v>
                </c:pt>
                <c:pt idx="7475">
                  <c:v>0.74759999999993398</c:v>
                </c:pt>
                <c:pt idx="7476">
                  <c:v>0.74769999999993397</c:v>
                </c:pt>
                <c:pt idx="7477">
                  <c:v>0.74779999999993396</c:v>
                </c:pt>
                <c:pt idx="7478">
                  <c:v>0.74789999999993395</c:v>
                </c:pt>
                <c:pt idx="7479">
                  <c:v>0.74799999999993394</c:v>
                </c:pt>
                <c:pt idx="7480">
                  <c:v>0.74809999999993393</c:v>
                </c:pt>
                <c:pt idx="7481">
                  <c:v>0.74819999999993392</c:v>
                </c:pt>
                <c:pt idx="7482">
                  <c:v>0.74829999999993391</c:v>
                </c:pt>
                <c:pt idx="7483">
                  <c:v>0.7483999999999339</c:v>
                </c:pt>
                <c:pt idx="7484">
                  <c:v>0.74849999999993388</c:v>
                </c:pt>
                <c:pt idx="7485">
                  <c:v>0.74859999999993387</c:v>
                </c:pt>
                <c:pt idx="7486">
                  <c:v>0.74869999999993386</c:v>
                </c:pt>
                <c:pt idx="7487">
                  <c:v>0.74879999999993385</c:v>
                </c:pt>
                <c:pt idx="7488">
                  <c:v>0.74889999999993384</c:v>
                </c:pt>
                <c:pt idx="7489">
                  <c:v>0.74899999999993383</c:v>
                </c:pt>
                <c:pt idx="7490">
                  <c:v>0.74909999999993382</c:v>
                </c:pt>
                <c:pt idx="7491">
                  <c:v>0.74919999999993381</c:v>
                </c:pt>
                <c:pt idx="7492">
                  <c:v>0.7492999999999338</c:v>
                </c:pt>
                <c:pt idx="7493">
                  <c:v>0.74939999999993379</c:v>
                </c:pt>
                <c:pt idx="7494">
                  <c:v>0.74949999999993377</c:v>
                </c:pt>
                <c:pt idx="7495">
                  <c:v>0.74959999999993376</c:v>
                </c:pt>
                <c:pt idx="7496">
                  <c:v>0.74969999999993375</c:v>
                </c:pt>
                <c:pt idx="7497">
                  <c:v>0.74979999999993374</c:v>
                </c:pt>
                <c:pt idx="7498">
                  <c:v>0.74989999999993373</c:v>
                </c:pt>
                <c:pt idx="7499">
                  <c:v>0.74999999999993372</c:v>
                </c:pt>
                <c:pt idx="7500">
                  <c:v>0.75009999999993371</c:v>
                </c:pt>
                <c:pt idx="7501">
                  <c:v>0.7501999999999337</c:v>
                </c:pt>
                <c:pt idx="7502">
                  <c:v>0.75029999999993369</c:v>
                </c:pt>
                <c:pt idx="7503">
                  <c:v>0.75039999999993368</c:v>
                </c:pt>
                <c:pt idx="7504">
                  <c:v>0.75049999999993366</c:v>
                </c:pt>
                <c:pt idx="7505">
                  <c:v>0.75059999999993365</c:v>
                </c:pt>
                <c:pt idx="7506">
                  <c:v>0.75069999999993364</c:v>
                </c:pt>
                <c:pt idx="7507">
                  <c:v>0.75079999999993363</c:v>
                </c:pt>
                <c:pt idx="7508">
                  <c:v>0.75089999999993362</c:v>
                </c:pt>
                <c:pt idx="7509">
                  <c:v>0.75099999999993361</c:v>
                </c:pt>
                <c:pt idx="7510">
                  <c:v>0.7510999999999336</c:v>
                </c:pt>
                <c:pt idx="7511">
                  <c:v>0.75119999999993359</c:v>
                </c:pt>
                <c:pt idx="7512">
                  <c:v>0.75129999999993358</c:v>
                </c:pt>
                <c:pt idx="7513">
                  <c:v>0.75139999999993357</c:v>
                </c:pt>
                <c:pt idx="7514">
                  <c:v>0.75149999999993355</c:v>
                </c:pt>
                <c:pt idx="7515">
                  <c:v>0.75159999999993354</c:v>
                </c:pt>
                <c:pt idx="7516">
                  <c:v>0.75169999999993353</c:v>
                </c:pt>
                <c:pt idx="7517">
                  <c:v>0.75179999999993352</c:v>
                </c:pt>
                <c:pt idx="7518">
                  <c:v>0.75189999999993351</c:v>
                </c:pt>
                <c:pt idx="7519">
                  <c:v>0.7519999999999335</c:v>
                </c:pt>
                <c:pt idx="7520">
                  <c:v>0.75209999999993349</c:v>
                </c:pt>
                <c:pt idx="7521">
                  <c:v>0.75219999999993348</c:v>
                </c:pt>
                <c:pt idx="7522">
                  <c:v>0.75229999999993347</c:v>
                </c:pt>
                <c:pt idx="7523">
                  <c:v>0.75239999999993346</c:v>
                </c:pt>
                <c:pt idx="7524">
                  <c:v>0.75249999999993344</c:v>
                </c:pt>
                <c:pt idx="7525">
                  <c:v>0.75259999999993343</c:v>
                </c:pt>
                <c:pt idx="7526">
                  <c:v>0.75269999999993342</c:v>
                </c:pt>
                <c:pt idx="7527">
                  <c:v>0.75279999999993341</c:v>
                </c:pt>
                <c:pt idx="7528">
                  <c:v>0.7528999999999334</c:v>
                </c:pt>
                <c:pt idx="7529">
                  <c:v>0.75299999999993339</c:v>
                </c:pt>
                <c:pt idx="7530">
                  <c:v>0.75309999999993338</c:v>
                </c:pt>
                <c:pt idx="7531">
                  <c:v>0.75319999999993337</c:v>
                </c:pt>
                <c:pt idx="7532">
                  <c:v>0.75329999999993336</c:v>
                </c:pt>
                <c:pt idx="7533">
                  <c:v>0.75339999999993335</c:v>
                </c:pt>
                <c:pt idx="7534">
                  <c:v>0.75349999999993333</c:v>
                </c:pt>
                <c:pt idx="7535">
                  <c:v>0.75359999999993332</c:v>
                </c:pt>
                <c:pt idx="7536">
                  <c:v>0.75369999999993331</c:v>
                </c:pt>
                <c:pt idx="7537">
                  <c:v>0.7537999999999333</c:v>
                </c:pt>
                <c:pt idx="7538">
                  <c:v>0.75389999999993329</c:v>
                </c:pt>
                <c:pt idx="7539">
                  <c:v>0.75399999999993328</c:v>
                </c:pt>
                <c:pt idx="7540">
                  <c:v>0.75409999999993327</c:v>
                </c:pt>
                <c:pt idx="7541">
                  <c:v>0.75419999999993326</c:v>
                </c:pt>
                <c:pt idx="7542">
                  <c:v>0.75429999999993325</c:v>
                </c:pt>
                <c:pt idx="7543">
                  <c:v>0.75439999999993324</c:v>
                </c:pt>
                <c:pt idx="7544">
                  <c:v>0.75449999999993322</c:v>
                </c:pt>
                <c:pt idx="7545">
                  <c:v>0.75459999999993321</c:v>
                </c:pt>
                <c:pt idx="7546">
                  <c:v>0.7546999999999332</c:v>
                </c:pt>
                <c:pt idx="7547">
                  <c:v>0.75479999999993319</c:v>
                </c:pt>
                <c:pt idx="7548">
                  <c:v>0.75489999999993318</c:v>
                </c:pt>
                <c:pt idx="7549">
                  <c:v>0.75499999999993317</c:v>
                </c:pt>
                <c:pt idx="7550">
                  <c:v>0.75509999999993316</c:v>
                </c:pt>
                <c:pt idx="7551">
                  <c:v>0.75519999999993315</c:v>
                </c:pt>
                <c:pt idx="7552">
                  <c:v>0.75529999999993314</c:v>
                </c:pt>
                <c:pt idx="7553">
                  <c:v>0.75539999999993312</c:v>
                </c:pt>
                <c:pt idx="7554">
                  <c:v>0.75549999999993311</c:v>
                </c:pt>
                <c:pt idx="7555">
                  <c:v>0.7555999999999331</c:v>
                </c:pt>
                <c:pt idx="7556">
                  <c:v>0.75569999999993309</c:v>
                </c:pt>
                <c:pt idx="7557">
                  <c:v>0.75579999999993308</c:v>
                </c:pt>
                <c:pt idx="7558">
                  <c:v>0.75589999999993307</c:v>
                </c:pt>
                <c:pt idx="7559">
                  <c:v>0.75599999999993306</c:v>
                </c:pt>
                <c:pt idx="7560">
                  <c:v>0.75609999999993305</c:v>
                </c:pt>
                <c:pt idx="7561">
                  <c:v>0.75619999999993304</c:v>
                </c:pt>
                <c:pt idx="7562">
                  <c:v>0.75629999999993303</c:v>
                </c:pt>
                <c:pt idx="7563">
                  <c:v>0.75639999999993301</c:v>
                </c:pt>
                <c:pt idx="7564">
                  <c:v>0.756499999999933</c:v>
                </c:pt>
                <c:pt idx="7565">
                  <c:v>0.75659999999993299</c:v>
                </c:pt>
                <c:pt idx="7566">
                  <c:v>0.75669999999993298</c:v>
                </c:pt>
                <c:pt idx="7567">
                  <c:v>0.75679999999993297</c:v>
                </c:pt>
                <c:pt idx="7568">
                  <c:v>0.75689999999993296</c:v>
                </c:pt>
                <c:pt idx="7569">
                  <c:v>0.75699999999993295</c:v>
                </c:pt>
                <c:pt idx="7570">
                  <c:v>0.75709999999993294</c:v>
                </c:pt>
                <c:pt idx="7571">
                  <c:v>0.75719999999993293</c:v>
                </c:pt>
                <c:pt idx="7572">
                  <c:v>0.75729999999993292</c:v>
                </c:pt>
                <c:pt idx="7573">
                  <c:v>0.7573999999999329</c:v>
                </c:pt>
                <c:pt idx="7574">
                  <c:v>0.75749999999993289</c:v>
                </c:pt>
                <c:pt idx="7575">
                  <c:v>0.75759999999993288</c:v>
                </c:pt>
                <c:pt idx="7576">
                  <c:v>0.75769999999993287</c:v>
                </c:pt>
                <c:pt idx="7577">
                  <c:v>0.75779999999993286</c:v>
                </c:pt>
                <c:pt idx="7578">
                  <c:v>0.75789999999993285</c:v>
                </c:pt>
                <c:pt idx="7579">
                  <c:v>0.75799999999993284</c:v>
                </c:pt>
                <c:pt idx="7580">
                  <c:v>0.75809999999993283</c:v>
                </c:pt>
                <c:pt idx="7581">
                  <c:v>0.75819999999993282</c:v>
                </c:pt>
                <c:pt idx="7582">
                  <c:v>0.75829999999993281</c:v>
                </c:pt>
                <c:pt idx="7583">
                  <c:v>0.75839999999993279</c:v>
                </c:pt>
                <c:pt idx="7584">
                  <c:v>0.75849999999993278</c:v>
                </c:pt>
                <c:pt idx="7585">
                  <c:v>0.75859999999993277</c:v>
                </c:pt>
                <c:pt idx="7586">
                  <c:v>0.75869999999993276</c:v>
                </c:pt>
                <c:pt idx="7587">
                  <c:v>0.75879999999993275</c:v>
                </c:pt>
                <c:pt idx="7588">
                  <c:v>0.75889999999993274</c:v>
                </c:pt>
                <c:pt idx="7589">
                  <c:v>0.75899999999993273</c:v>
                </c:pt>
                <c:pt idx="7590">
                  <c:v>0.75909999999993272</c:v>
                </c:pt>
                <c:pt idx="7591">
                  <c:v>0.75919999999993271</c:v>
                </c:pt>
                <c:pt idx="7592">
                  <c:v>0.7592999999999327</c:v>
                </c:pt>
                <c:pt idx="7593">
                  <c:v>0.75939999999993268</c:v>
                </c:pt>
                <c:pt idx="7594">
                  <c:v>0.75949999999993267</c:v>
                </c:pt>
                <c:pt idx="7595">
                  <c:v>0.75959999999993266</c:v>
                </c:pt>
                <c:pt idx="7596">
                  <c:v>0.75969999999993265</c:v>
                </c:pt>
                <c:pt idx="7597">
                  <c:v>0.75979999999993264</c:v>
                </c:pt>
                <c:pt idx="7598">
                  <c:v>0.75989999999993263</c:v>
                </c:pt>
                <c:pt idx="7599">
                  <c:v>0.75999999999993262</c:v>
                </c:pt>
                <c:pt idx="7600">
                  <c:v>0.76009999999993261</c:v>
                </c:pt>
                <c:pt idx="7601">
                  <c:v>0.7601999999999326</c:v>
                </c:pt>
                <c:pt idx="7602">
                  <c:v>0.76029999999993259</c:v>
                </c:pt>
                <c:pt idx="7603">
                  <c:v>0.76039999999993257</c:v>
                </c:pt>
                <c:pt idx="7604">
                  <c:v>0.76049999999993256</c:v>
                </c:pt>
                <c:pt idx="7605">
                  <c:v>0.76059999999993255</c:v>
                </c:pt>
                <c:pt idx="7606">
                  <c:v>0.76069999999993254</c:v>
                </c:pt>
                <c:pt idx="7607">
                  <c:v>0.76079999999993253</c:v>
                </c:pt>
                <c:pt idx="7608">
                  <c:v>0.76089999999993252</c:v>
                </c:pt>
                <c:pt idx="7609">
                  <c:v>0.76099999999993251</c:v>
                </c:pt>
                <c:pt idx="7610">
                  <c:v>0.7610999999999325</c:v>
                </c:pt>
                <c:pt idx="7611">
                  <c:v>0.76119999999993249</c:v>
                </c:pt>
                <c:pt idx="7612">
                  <c:v>0.76129999999993248</c:v>
                </c:pt>
                <c:pt idx="7613">
                  <c:v>0.76139999999993246</c:v>
                </c:pt>
                <c:pt idx="7614">
                  <c:v>0.76149999999993245</c:v>
                </c:pt>
                <c:pt idx="7615">
                  <c:v>0.76159999999993244</c:v>
                </c:pt>
                <c:pt idx="7616">
                  <c:v>0.76169999999993243</c:v>
                </c:pt>
                <c:pt idx="7617">
                  <c:v>0.76179999999993242</c:v>
                </c:pt>
                <c:pt idx="7618">
                  <c:v>0.76189999999993241</c:v>
                </c:pt>
                <c:pt idx="7619">
                  <c:v>0.7619999999999324</c:v>
                </c:pt>
                <c:pt idx="7620">
                  <c:v>0.76209999999993239</c:v>
                </c:pt>
                <c:pt idx="7621">
                  <c:v>0.76219999999993238</c:v>
                </c:pt>
                <c:pt idx="7622">
                  <c:v>0.76229999999993237</c:v>
                </c:pt>
                <c:pt idx="7623">
                  <c:v>0.76239999999993235</c:v>
                </c:pt>
                <c:pt idx="7624">
                  <c:v>0.76249999999993234</c:v>
                </c:pt>
                <c:pt idx="7625">
                  <c:v>0.76259999999993233</c:v>
                </c:pt>
                <c:pt idx="7626">
                  <c:v>0.76269999999993232</c:v>
                </c:pt>
                <c:pt idx="7627">
                  <c:v>0.76279999999993231</c:v>
                </c:pt>
                <c:pt idx="7628">
                  <c:v>0.7628999999999323</c:v>
                </c:pt>
                <c:pt idx="7629">
                  <c:v>0.76299999999993229</c:v>
                </c:pt>
                <c:pt idx="7630">
                  <c:v>0.76309999999993228</c:v>
                </c:pt>
                <c:pt idx="7631">
                  <c:v>0.76319999999993227</c:v>
                </c:pt>
                <c:pt idx="7632">
                  <c:v>0.76329999999993225</c:v>
                </c:pt>
                <c:pt idx="7633">
                  <c:v>0.76339999999993224</c:v>
                </c:pt>
                <c:pt idx="7634">
                  <c:v>0.76349999999993223</c:v>
                </c:pt>
                <c:pt idx="7635">
                  <c:v>0.76359999999993222</c:v>
                </c:pt>
                <c:pt idx="7636">
                  <c:v>0.76369999999993221</c:v>
                </c:pt>
                <c:pt idx="7637">
                  <c:v>0.7637999999999322</c:v>
                </c:pt>
                <c:pt idx="7638">
                  <c:v>0.76389999999993219</c:v>
                </c:pt>
                <c:pt idx="7639">
                  <c:v>0.76399999999993218</c:v>
                </c:pt>
                <c:pt idx="7640">
                  <c:v>0.76409999999993217</c:v>
                </c:pt>
                <c:pt idx="7641">
                  <c:v>0.76419999999993216</c:v>
                </c:pt>
                <c:pt idx="7642">
                  <c:v>0.76429999999993214</c:v>
                </c:pt>
                <c:pt idx="7643">
                  <c:v>0.76439999999993213</c:v>
                </c:pt>
                <c:pt idx="7644">
                  <c:v>0.76449999999993212</c:v>
                </c:pt>
                <c:pt idx="7645">
                  <c:v>0.76459999999993211</c:v>
                </c:pt>
                <c:pt idx="7646">
                  <c:v>0.7646999999999321</c:v>
                </c:pt>
                <c:pt idx="7647">
                  <c:v>0.76479999999993209</c:v>
                </c:pt>
                <c:pt idx="7648">
                  <c:v>0.76489999999993208</c:v>
                </c:pt>
                <c:pt idx="7649">
                  <c:v>0.76499999999993207</c:v>
                </c:pt>
                <c:pt idx="7650">
                  <c:v>0.76509999999993206</c:v>
                </c:pt>
                <c:pt idx="7651">
                  <c:v>0.76519999999993205</c:v>
                </c:pt>
                <c:pt idx="7652">
                  <c:v>0.76529999999993203</c:v>
                </c:pt>
                <c:pt idx="7653">
                  <c:v>0.76539999999993202</c:v>
                </c:pt>
                <c:pt idx="7654">
                  <c:v>0.76549999999993201</c:v>
                </c:pt>
                <c:pt idx="7655">
                  <c:v>0.765599999999932</c:v>
                </c:pt>
                <c:pt idx="7656">
                  <c:v>0.76569999999993199</c:v>
                </c:pt>
                <c:pt idx="7657">
                  <c:v>0.76579999999993198</c:v>
                </c:pt>
                <c:pt idx="7658">
                  <c:v>0.76589999999993197</c:v>
                </c:pt>
                <c:pt idx="7659">
                  <c:v>0.76599999999993196</c:v>
                </c:pt>
                <c:pt idx="7660">
                  <c:v>0.76609999999993195</c:v>
                </c:pt>
                <c:pt idx="7661">
                  <c:v>0.76619999999993194</c:v>
                </c:pt>
                <c:pt idx="7662">
                  <c:v>0.76629999999993192</c:v>
                </c:pt>
                <c:pt idx="7663">
                  <c:v>0.76639999999993191</c:v>
                </c:pt>
                <c:pt idx="7664">
                  <c:v>0.7664999999999319</c:v>
                </c:pt>
                <c:pt idx="7665">
                  <c:v>0.76659999999993189</c:v>
                </c:pt>
                <c:pt idx="7666">
                  <c:v>0.76669999999993188</c:v>
                </c:pt>
                <c:pt idx="7667">
                  <c:v>0.76679999999993187</c:v>
                </c:pt>
                <c:pt idx="7668">
                  <c:v>0.76689999999993186</c:v>
                </c:pt>
                <c:pt idx="7669">
                  <c:v>0.76699999999993185</c:v>
                </c:pt>
                <c:pt idx="7670">
                  <c:v>0.76709999999993184</c:v>
                </c:pt>
                <c:pt idx="7671">
                  <c:v>0.76719999999993183</c:v>
                </c:pt>
                <c:pt idx="7672">
                  <c:v>0.76729999999993181</c:v>
                </c:pt>
                <c:pt idx="7673">
                  <c:v>0.7673999999999318</c:v>
                </c:pt>
                <c:pt idx="7674">
                  <c:v>0.76749999999993179</c:v>
                </c:pt>
                <c:pt idx="7675">
                  <c:v>0.76759999999993178</c:v>
                </c:pt>
                <c:pt idx="7676">
                  <c:v>0.76769999999993177</c:v>
                </c:pt>
                <c:pt idx="7677">
                  <c:v>0.76779999999993176</c:v>
                </c:pt>
                <c:pt idx="7678">
                  <c:v>0.76789999999993175</c:v>
                </c:pt>
                <c:pt idx="7679">
                  <c:v>0.76799999999993174</c:v>
                </c:pt>
                <c:pt idx="7680">
                  <c:v>0.76809999999993173</c:v>
                </c:pt>
                <c:pt idx="7681">
                  <c:v>0.76819999999993172</c:v>
                </c:pt>
                <c:pt idx="7682">
                  <c:v>0.7682999999999317</c:v>
                </c:pt>
                <c:pt idx="7683">
                  <c:v>0.76839999999993169</c:v>
                </c:pt>
                <c:pt idx="7684">
                  <c:v>0.76849999999993168</c:v>
                </c:pt>
                <c:pt idx="7685">
                  <c:v>0.76859999999993167</c:v>
                </c:pt>
                <c:pt idx="7686">
                  <c:v>0.76869999999993166</c:v>
                </c:pt>
                <c:pt idx="7687">
                  <c:v>0.76879999999993165</c:v>
                </c:pt>
                <c:pt idx="7688">
                  <c:v>0.76889999999993164</c:v>
                </c:pt>
                <c:pt idx="7689">
                  <c:v>0.76899999999993163</c:v>
                </c:pt>
                <c:pt idx="7690">
                  <c:v>0.76909999999993162</c:v>
                </c:pt>
                <c:pt idx="7691">
                  <c:v>0.76919999999993161</c:v>
                </c:pt>
                <c:pt idx="7692">
                  <c:v>0.76929999999993159</c:v>
                </c:pt>
                <c:pt idx="7693">
                  <c:v>0.76939999999993158</c:v>
                </c:pt>
                <c:pt idx="7694">
                  <c:v>0.76949999999993157</c:v>
                </c:pt>
                <c:pt idx="7695">
                  <c:v>0.76959999999993156</c:v>
                </c:pt>
                <c:pt idx="7696">
                  <c:v>0.76969999999993155</c:v>
                </c:pt>
                <c:pt idx="7697">
                  <c:v>0.76979999999993154</c:v>
                </c:pt>
                <c:pt idx="7698">
                  <c:v>0.76989999999993153</c:v>
                </c:pt>
                <c:pt idx="7699">
                  <c:v>0.76999999999993152</c:v>
                </c:pt>
                <c:pt idx="7700">
                  <c:v>0.77009999999993151</c:v>
                </c:pt>
                <c:pt idx="7701">
                  <c:v>0.77019999999993149</c:v>
                </c:pt>
                <c:pt idx="7702">
                  <c:v>0.77029999999993148</c:v>
                </c:pt>
                <c:pt idx="7703">
                  <c:v>0.77039999999993147</c:v>
                </c:pt>
                <c:pt idx="7704">
                  <c:v>0.77049999999993146</c:v>
                </c:pt>
                <c:pt idx="7705">
                  <c:v>0.77059999999993145</c:v>
                </c:pt>
                <c:pt idx="7706">
                  <c:v>0.77069999999993144</c:v>
                </c:pt>
                <c:pt idx="7707">
                  <c:v>0.77079999999993143</c:v>
                </c:pt>
                <c:pt idx="7708">
                  <c:v>0.77089999999993142</c:v>
                </c:pt>
                <c:pt idx="7709">
                  <c:v>0.77099999999993141</c:v>
                </c:pt>
                <c:pt idx="7710">
                  <c:v>0.7710999999999314</c:v>
                </c:pt>
                <c:pt idx="7711">
                  <c:v>0.77119999999993138</c:v>
                </c:pt>
                <c:pt idx="7712">
                  <c:v>0.77129999999993137</c:v>
                </c:pt>
                <c:pt idx="7713">
                  <c:v>0.77139999999993136</c:v>
                </c:pt>
                <c:pt idx="7714">
                  <c:v>0.77149999999993135</c:v>
                </c:pt>
                <c:pt idx="7715">
                  <c:v>0.77159999999993134</c:v>
                </c:pt>
                <c:pt idx="7716">
                  <c:v>0.77169999999993133</c:v>
                </c:pt>
                <c:pt idx="7717">
                  <c:v>0.77179999999993132</c:v>
                </c:pt>
                <c:pt idx="7718">
                  <c:v>0.77189999999993131</c:v>
                </c:pt>
                <c:pt idx="7719">
                  <c:v>0.7719999999999313</c:v>
                </c:pt>
                <c:pt idx="7720">
                  <c:v>0.77209999999993129</c:v>
                </c:pt>
                <c:pt idx="7721">
                  <c:v>0.77219999999993127</c:v>
                </c:pt>
                <c:pt idx="7722">
                  <c:v>0.77229999999993126</c:v>
                </c:pt>
                <c:pt idx="7723">
                  <c:v>0.77239999999993125</c:v>
                </c:pt>
                <c:pt idx="7724">
                  <c:v>0.77249999999993124</c:v>
                </c:pt>
                <c:pt idx="7725">
                  <c:v>0.77259999999993123</c:v>
                </c:pt>
                <c:pt idx="7726">
                  <c:v>0.77269999999993122</c:v>
                </c:pt>
                <c:pt idx="7727">
                  <c:v>0.77279999999993121</c:v>
                </c:pt>
                <c:pt idx="7728">
                  <c:v>0.7728999999999312</c:v>
                </c:pt>
                <c:pt idx="7729">
                  <c:v>0.77299999999993119</c:v>
                </c:pt>
                <c:pt idx="7730">
                  <c:v>0.77309999999993118</c:v>
                </c:pt>
                <c:pt idx="7731">
                  <c:v>0.77319999999993116</c:v>
                </c:pt>
                <c:pt idx="7732">
                  <c:v>0.77329999999993115</c:v>
                </c:pt>
                <c:pt idx="7733">
                  <c:v>0.77339999999993114</c:v>
                </c:pt>
                <c:pt idx="7734">
                  <c:v>0.77349999999993113</c:v>
                </c:pt>
                <c:pt idx="7735">
                  <c:v>0.77359999999993112</c:v>
                </c:pt>
                <c:pt idx="7736">
                  <c:v>0.77369999999993111</c:v>
                </c:pt>
                <c:pt idx="7737">
                  <c:v>0.7737999999999311</c:v>
                </c:pt>
                <c:pt idx="7738">
                  <c:v>0.77389999999993109</c:v>
                </c:pt>
                <c:pt idx="7739">
                  <c:v>0.77399999999993108</c:v>
                </c:pt>
                <c:pt idx="7740">
                  <c:v>0.77409999999993107</c:v>
                </c:pt>
                <c:pt idx="7741">
                  <c:v>0.77419999999993105</c:v>
                </c:pt>
                <c:pt idx="7742">
                  <c:v>0.77429999999993104</c:v>
                </c:pt>
                <c:pt idx="7743">
                  <c:v>0.77439999999993103</c:v>
                </c:pt>
                <c:pt idx="7744">
                  <c:v>0.77449999999993102</c:v>
                </c:pt>
                <c:pt idx="7745">
                  <c:v>0.77459999999993101</c:v>
                </c:pt>
                <c:pt idx="7746">
                  <c:v>0.774699999999931</c:v>
                </c:pt>
                <c:pt idx="7747">
                  <c:v>0.77479999999993099</c:v>
                </c:pt>
                <c:pt idx="7748">
                  <c:v>0.77489999999993098</c:v>
                </c:pt>
                <c:pt idx="7749">
                  <c:v>0.77499999999993097</c:v>
                </c:pt>
                <c:pt idx="7750">
                  <c:v>0.77509999999993096</c:v>
                </c:pt>
                <c:pt idx="7751">
                  <c:v>0.77519999999993094</c:v>
                </c:pt>
                <c:pt idx="7752">
                  <c:v>0.77529999999993093</c:v>
                </c:pt>
                <c:pt idx="7753">
                  <c:v>0.77539999999993092</c:v>
                </c:pt>
                <c:pt idx="7754">
                  <c:v>0.77549999999993091</c:v>
                </c:pt>
                <c:pt idx="7755">
                  <c:v>0.7755999999999309</c:v>
                </c:pt>
                <c:pt idx="7756">
                  <c:v>0.77569999999993089</c:v>
                </c:pt>
                <c:pt idx="7757">
                  <c:v>0.77579999999993088</c:v>
                </c:pt>
                <c:pt idx="7758">
                  <c:v>0.77589999999993087</c:v>
                </c:pt>
                <c:pt idx="7759">
                  <c:v>0.77599999999993086</c:v>
                </c:pt>
                <c:pt idx="7760">
                  <c:v>0.77609999999993085</c:v>
                </c:pt>
                <c:pt idx="7761">
                  <c:v>0.77619999999993083</c:v>
                </c:pt>
                <c:pt idx="7762">
                  <c:v>0.77629999999993082</c:v>
                </c:pt>
                <c:pt idx="7763">
                  <c:v>0.77639999999993081</c:v>
                </c:pt>
                <c:pt idx="7764">
                  <c:v>0.7764999999999308</c:v>
                </c:pt>
                <c:pt idx="7765">
                  <c:v>0.77659999999993079</c:v>
                </c:pt>
                <c:pt idx="7766">
                  <c:v>0.77669999999993078</c:v>
                </c:pt>
                <c:pt idx="7767">
                  <c:v>0.77679999999993077</c:v>
                </c:pt>
                <c:pt idx="7768">
                  <c:v>0.77689999999993076</c:v>
                </c:pt>
                <c:pt idx="7769">
                  <c:v>0.77699999999993075</c:v>
                </c:pt>
                <c:pt idx="7770">
                  <c:v>0.77709999999993074</c:v>
                </c:pt>
                <c:pt idx="7771">
                  <c:v>0.77719999999993072</c:v>
                </c:pt>
                <c:pt idx="7772">
                  <c:v>0.77729999999993071</c:v>
                </c:pt>
                <c:pt idx="7773">
                  <c:v>0.7773999999999307</c:v>
                </c:pt>
                <c:pt idx="7774">
                  <c:v>0.77749999999993069</c:v>
                </c:pt>
                <c:pt idx="7775">
                  <c:v>0.77759999999993068</c:v>
                </c:pt>
                <c:pt idx="7776">
                  <c:v>0.77769999999993067</c:v>
                </c:pt>
                <c:pt idx="7777">
                  <c:v>0.77779999999993066</c:v>
                </c:pt>
                <c:pt idx="7778">
                  <c:v>0.77789999999993065</c:v>
                </c:pt>
                <c:pt idx="7779">
                  <c:v>0.77799999999993064</c:v>
                </c:pt>
                <c:pt idx="7780">
                  <c:v>0.77809999999993062</c:v>
                </c:pt>
                <c:pt idx="7781">
                  <c:v>0.77819999999993061</c:v>
                </c:pt>
                <c:pt idx="7782">
                  <c:v>0.7782999999999306</c:v>
                </c:pt>
                <c:pt idx="7783">
                  <c:v>0.77839999999993059</c:v>
                </c:pt>
                <c:pt idx="7784">
                  <c:v>0.77849999999993058</c:v>
                </c:pt>
                <c:pt idx="7785">
                  <c:v>0.77859999999993057</c:v>
                </c:pt>
                <c:pt idx="7786">
                  <c:v>0.77869999999993056</c:v>
                </c:pt>
                <c:pt idx="7787">
                  <c:v>0.77879999999993055</c:v>
                </c:pt>
                <c:pt idx="7788">
                  <c:v>0.77889999999993054</c:v>
                </c:pt>
                <c:pt idx="7789">
                  <c:v>0.77899999999993053</c:v>
                </c:pt>
                <c:pt idx="7790">
                  <c:v>0.77909999999993051</c:v>
                </c:pt>
                <c:pt idx="7791">
                  <c:v>0.7791999999999305</c:v>
                </c:pt>
                <c:pt idx="7792">
                  <c:v>0.77929999999993049</c:v>
                </c:pt>
                <c:pt idx="7793">
                  <c:v>0.77939999999993048</c:v>
                </c:pt>
                <c:pt idx="7794">
                  <c:v>0.77949999999993047</c:v>
                </c:pt>
                <c:pt idx="7795">
                  <c:v>0.77959999999993046</c:v>
                </c:pt>
                <c:pt idx="7796">
                  <c:v>0.77969999999993045</c:v>
                </c:pt>
                <c:pt idx="7797">
                  <c:v>0.77979999999993044</c:v>
                </c:pt>
                <c:pt idx="7798">
                  <c:v>0.77989999999993043</c:v>
                </c:pt>
                <c:pt idx="7799">
                  <c:v>0.77999999999993042</c:v>
                </c:pt>
                <c:pt idx="7800">
                  <c:v>0.7800999999999304</c:v>
                </c:pt>
                <c:pt idx="7801">
                  <c:v>0.78019999999993039</c:v>
                </c:pt>
                <c:pt idx="7802">
                  <c:v>0.78029999999993038</c:v>
                </c:pt>
                <c:pt idx="7803">
                  <c:v>0.78039999999993037</c:v>
                </c:pt>
                <c:pt idx="7804">
                  <c:v>0.78049999999993036</c:v>
                </c:pt>
                <c:pt idx="7805">
                  <c:v>0.78059999999993035</c:v>
                </c:pt>
                <c:pt idx="7806">
                  <c:v>0.78069999999993034</c:v>
                </c:pt>
                <c:pt idx="7807">
                  <c:v>0.78079999999993033</c:v>
                </c:pt>
                <c:pt idx="7808">
                  <c:v>0.78089999999993032</c:v>
                </c:pt>
                <c:pt idx="7809">
                  <c:v>0.78099999999993031</c:v>
                </c:pt>
                <c:pt idx="7810">
                  <c:v>0.78109999999993029</c:v>
                </c:pt>
                <c:pt idx="7811">
                  <c:v>0.78119999999993028</c:v>
                </c:pt>
                <c:pt idx="7812">
                  <c:v>0.78129999999993027</c:v>
                </c:pt>
                <c:pt idx="7813">
                  <c:v>0.78139999999993026</c:v>
                </c:pt>
                <c:pt idx="7814">
                  <c:v>0.78149999999993025</c:v>
                </c:pt>
                <c:pt idx="7815">
                  <c:v>0.78159999999993024</c:v>
                </c:pt>
                <c:pt idx="7816">
                  <c:v>0.78169999999993023</c:v>
                </c:pt>
                <c:pt idx="7817">
                  <c:v>0.78179999999993022</c:v>
                </c:pt>
                <c:pt idx="7818">
                  <c:v>0.78189999999993021</c:v>
                </c:pt>
                <c:pt idx="7819">
                  <c:v>0.7819999999999302</c:v>
                </c:pt>
                <c:pt idx="7820">
                  <c:v>0.78209999999993018</c:v>
                </c:pt>
                <c:pt idx="7821">
                  <c:v>0.78219999999993017</c:v>
                </c:pt>
                <c:pt idx="7822">
                  <c:v>0.78229999999993016</c:v>
                </c:pt>
                <c:pt idx="7823">
                  <c:v>0.78239999999993015</c:v>
                </c:pt>
                <c:pt idx="7824">
                  <c:v>0.78249999999993014</c:v>
                </c:pt>
                <c:pt idx="7825">
                  <c:v>0.78259999999993013</c:v>
                </c:pt>
                <c:pt idx="7826">
                  <c:v>0.78269999999993012</c:v>
                </c:pt>
                <c:pt idx="7827">
                  <c:v>0.78279999999993011</c:v>
                </c:pt>
                <c:pt idx="7828">
                  <c:v>0.7828999999999301</c:v>
                </c:pt>
                <c:pt idx="7829">
                  <c:v>0.78299999999993009</c:v>
                </c:pt>
                <c:pt idx="7830">
                  <c:v>0.78309999999993007</c:v>
                </c:pt>
                <c:pt idx="7831">
                  <c:v>0.78319999999993006</c:v>
                </c:pt>
                <c:pt idx="7832">
                  <c:v>0.78329999999993005</c:v>
                </c:pt>
                <c:pt idx="7833">
                  <c:v>0.78339999999993004</c:v>
                </c:pt>
                <c:pt idx="7834">
                  <c:v>0.78349999999993003</c:v>
                </c:pt>
                <c:pt idx="7835">
                  <c:v>0.78359999999993002</c:v>
                </c:pt>
                <c:pt idx="7836">
                  <c:v>0.78369999999993001</c:v>
                </c:pt>
                <c:pt idx="7837">
                  <c:v>0.78379999999993</c:v>
                </c:pt>
                <c:pt idx="7838">
                  <c:v>0.78389999999992999</c:v>
                </c:pt>
                <c:pt idx="7839">
                  <c:v>0.78399999999992998</c:v>
                </c:pt>
                <c:pt idx="7840">
                  <c:v>0.78409999999992996</c:v>
                </c:pt>
                <c:pt idx="7841">
                  <c:v>0.78419999999992995</c:v>
                </c:pt>
                <c:pt idx="7842">
                  <c:v>0.78429999999992994</c:v>
                </c:pt>
                <c:pt idx="7843">
                  <c:v>0.78439999999992993</c:v>
                </c:pt>
                <c:pt idx="7844">
                  <c:v>0.78449999999992992</c:v>
                </c:pt>
                <c:pt idx="7845">
                  <c:v>0.78459999999992991</c:v>
                </c:pt>
                <c:pt idx="7846">
                  <c:v>0.7846999999999299</c:v>
                </c:pt>
                <c:pt idx="7847">
                  <c:v>0.78479999999992989</c:v>
                </c:pt>
                <c:pt idx="7848">
                  <c:v>0.78489999999992988</c:v>
                </c:pt>
                <c:pt idx="7849">
                  <c:v>0.78499999999992986</c:v>
                </c:pt>
                <c:pt idx="7850">
                  <c:v>0.78509999999992985</c:v>
                </c:pt>
                <c:pt idx="7851">
                  <c:v>0.78519999999992984</c:v>
                </c:pt>
                <c:pt idx="7852">
                  <c:v>0.78529999999992983</c:v>
                </c:pt>
                <c:pt idx="7853">
                  <c:v>0.78539999999992982</c:v>
                </c:pt>
                <c:pt idx="7854">
                  <c:v>0.78549999999992981</c:v>
                </c:pt>
                <c:pt idx="7855">
                  <c:v>0.7855999999999298</c:v>
                </c:pt>
                <c:pt idx="7856">
                  <c:v>0.78569999999992979</c:v>
                </c:pt>
                <c:pt idx="7857">
                  <c:v>0.78579999999992978</c:v>
                </c:pt>
                <c:pt idx="7858">
                  <c:v>0.78589999999992977</c:v>
                </c:pt>
                <c:pt idx="7859">
                  <c:v>0.78599999999992975</c:v>
                </c:pt>
                <c:pt idx="7860">
                  <c:v>0.78609999999992974</c:v>
                </c:pt>
                <c:pt idx="7861">
                  <c:v>0.78619999999992973</c:v>
                </c:pt>
                <c:pt idx="7862">
                  <c:v>0.78629999999992972</c:v>
                </c:pt>
                <c:pt idx="7863">
                  <c:v>0.78639999999992971</c:v>
                </c:pt>
                <c:pt idx="7864">
                  <c:v>0.7864999999999297</c:v>
                </c:pt>
                <c:pt idx="7865">
                  <c:v>0.78659999999992969</c:v>
                </c:pt>
                <c:pt idx="7866">
                  <c:v>0.78669999999992968</c:v>
                </c:pt>
                <c:pt idx="7867">
                  <c:v>0.78679999999992967</c:v>
                </c:pt>
                <c:pt idx="7868">
                  <c:v>0.78689999999992966</c:v>
                </c:pt>
                <c:pt idx="7869">
                  <c:v>0.78699999999992964</c:v>
                </c:pt>
                <c:pt idx="7870">
                  <c:v>0.78709999999992963</c:v>
                </c:pt>
                <c:pt idx="7871">
                  <c:v>0.78719999999992962</c:v>
                </c:pt>
                <c:pt idx="7872">
                  <c:v>0.78729999999992961</c:v>
                </c:pt>
                <c:pt idx="7873">
                  <c:v>0.7873999999999296</c:v>
                </c:pt>
                <c:pt idx="7874">
                  <c:v>0.78749999999992959</c:v>
                </c:pt>
                <c:pt idx="7875">
                  <c:v>0.78759999999992958</c:v>
                </c:pt>
                <c:pt idx="7876">
                  <c:v>0.78769999999992957</c:v>
                </c:pt>
                <c:pt idx="7877">
                  <c:v>0.78779999999992956</c:v>
                </c:pt>
                <c:pt idx="7878">
                  <c:v>0.78789999999992955</c:v>
                </c:pt>
                <c:pt idx="7879">
                  <c:v>0.78799999999992953</c:v>
                </c:pt>
                <c:pt idx="7880">
                  <c:v>0.78809999999992952</c:v>
                </c:pt>
                <c:pt idx="7881">
                  <c:v>0.78819999999992951</c:v>
                </c:pt>
                <c:pt idx="7882">
                  <c:v>0.7882999999999295</c:v>
                </c:pt>
                <c:pt idx="7883">
                  <c:v>0.78839999999992949</c:v>
                </c:pt>
                <c:pt idx="7884">
                  <c:v>0.78849999999992948</c:v>
                </c:pt>
                <c:pt idx="7885">
                  <c:v>0.78859999999992947</c:v>
                </c:pt>
                <c:pt idx="7886">
                  <c:v>0.78869999999992946</c:v>
                </c:pt>
                <c:pt idx="7887">
                  <c:v>0.78879999999992945</c:v>
                </c:pt>
                <c:pt idx="7888">
                  <c:v>0.78889999999992944</c:v>
                </c:pt>
                <c:pt idx="7889">
                  <c:v>0.78899999999992942</c:v>
                </c:pt>
                <c:pt idx="7890">
                  <c:v>0.78909999999992941</c:v>
                </c:pt>
                <c:pt idx="7891">
                  <c:v>0.7891999999999294</c:v>
                </c:pt>
                <c:pt idx="7892">
                  <c:v>0.78929999999992939</c:v>
                </c:pt>
                <c:pt idx="7893">
                  <c:v>0.78939999999992938</c:v>
                </c:pt>
                <c:pt idx="7894">
                  <c:v>0.78949999999992937</c:v>
                </c:pt>
                <c:pt idx="7895">
                  <c:v>0.78959999999992936</c:v>
                </c:pt>
                <c:pt idx="7896">
                  <c:v>0.78969999999992935</c:v>
                </c:pt>
                <c:pt idx="7897">
                  <c:v>0.78979999999992934</c:v>
                </c:pt>
                <c:pt idx="7898">
                  <c:v>0.78989999999992933</c:v>
                </c:pt>
                <c:pt idx="7899">
                  <c:v>0.78999999999992931</c:v>
                </c:pt>
                <c:pt idx="7900">
                  <c:v>0.7900999999999293</c:v>
                </c:pt>
                <c:pt idx="7901">
                  <c:v>0.79019999999992929</c:v>
                </c:pt>
                <c:pt idx="7902">
                  <c:v>0.79029999999992928</c:v>
                </c:pt>
                <c:pt idx="7903">
                  <c:v>0.79039999999992927</c:v>
                </c:pt>
                <c:pt idx="7904">
                  <c:v>0.79049999999992926</c:v>
                </c:pt>
                <c:pt idx="7905">
                  <c:v>0.79059999999992925</c:v>
                </c:pt>
                <c:pt idx="7906">
                  <c:v>0.79069999999992924</c:v>
                </c:pt>
                <c:pt idx="7907">
                  <c:v>0.79079999999992923</c:v>
                </c:pt>
                <c:pt idx="7908">
                  <c:v>0.79089999999992922</c:v>
                </c:pt>
                <c:pt idx="7909">
                  <c:v>0.7909999999999292</c:v>
                </c:pt>
                <c:pt idx="7910">
                  <c:v>0.79109999999992919</c:v>
                </c:pt>
                <c:pt idx="7911">
                  <c:v>0.79119999999992918</c:v>
                </c:pt>
                <c:pt idx="7912">
                  <c:v>0.79129999999992917</c:v>
                </c:pt>
                <c:pt idx="7913">
                  <c:v>0.79139999999992916</c:v>
                </c:pt>
                <c:pt idx="7914">
                  <c:v>0.79149999999992915</c:v>
                </c:pt>
                <c:pt idx="7915">
                  <c:v>0.79159999999992914</c:v>
                </c:pt>
                <c:pt idx="7916">
                  <c:v>0.79169999999992913</c:v>
                </c:pt>
                <c:pt idx="7917">
                  <c:v>0.79179999999992912</c:v>
                </c:pt>
                <c:pt idx="7918">
                  <c:v>0.79189999999992911</c:v>
                </c:pt>
                <c:pt idx="7919">
                  <c:v>0.79199999999992909</c:v>
                </c:pt>
                <c:pt idx="7920">
                  <c:v>0.79209999999992908</c:v>
                </c:pt>
                <c:pt idx="7921">
                  <c:v>0.79219999999992907</c:v>
                </c:pt>
                <c:pt idx="7922">
                  <c:v>0.79229999999992906</c:v>
                </c:pt>
                <c:pt idx="7923">
                  <c:v>0.79239999999992905</c:v>
                </c:pt>
                <c:pt idx="7924">
                  <c:v>0.79249999999992904</c:v>
                </c:pt>
                <c:pt idx="7925">
                  <c:v>0.79259999999992903</c:v>
                </c:pt>
                <c:pt idx="7926">
                  <c:v>0.79269999999992902</c:v>
                </c:pt>
                <c:pt idx="7927">
                  <c:v>0.79279999999992901</c:v>
                </c:pt>
                <c:pt idx="7928">
                  <c:v>0.79289999999992899</c:v>
                </c:pt>
                <c:pt idx="7929">
                  <c:v>0.79299999999992898</c:v>
                </c:pt>
                <c:pt idx="7930">
                  <c:v>0.79309999999992897</c:v>
                </c:pt>
                <c:pt idx="7931">
                  <c:v>0.79319999999992896</c:v>
                </c:pt>
                <c:pt idx="7932">
                  <c:v>0.79329999999992895</c:v>
                </c:pt>
                <c:pt idx="7933">
                  <c:v>0.79339999999992894</c:v>
                </c:pt>
                <c:pt idx="7934">
                  <c:v>0.79349999999992893</c:v>
                </c:pt>
                <c:pt idx="7935">
                  <c:v>0.79359999999992892</c:v>
                </c:pt>
                <c:pt idx="7936">
                  <c:v>0.79369999999992891</c:v>
                </c:pt>
                <c:pt idx="7937">
                  <c:v>0.7937999999999289</c:v>
                </c:pt>
                <c:pt idx="7938">
                  <c:v>0.79389999999992888</c:v>
                </c:pt>
                <c:pt idx="7939">
                  <c:v>0.79399999999992887</c:v>
                </c:pt>
                <c:pt idx="7940">
                  <c:v>0.79409999999992886</c:v>
                </c:pt>
                <c:pt idx="7941">
                  <c:v>0.79419999999992885</c:v>
                </c:pt>
                <c:pt idx="7942">
                  <c:v>0.79429999999992884</c:v>
                </c:pt>
                <c:pt idx="7943">
                  <c:v>0.79439999999992883</c:v>
                </c:pt>
                <c:pt idx="7944">
                  <c:v>0.79449999999992882</c:v>
                </c:pt>
                <c:pt idx="7945">
                  <c:v>0.79459999999992881</c:v>
                </c:pt>
                <c:pt idx="7946">
                  <c:v>0.7946999999999288</c:v>
                </c:pt>
                <c:pt idx="7947">
                  <c:v>0.79479999999992879</c:v>
                </c:pt>
                <c:pt idx="7948">
                  <c:v>0.79489999999992877</c:v>
                </c:pt>
                <c:pt idx="7949">
                  <c:v>0.79499999999992876</c:v>
                </c:pt>
                <c:pt idx="7950">
                  <c:v>0.79509999999992875</c:v>
                </c:pt>
                <c:pt idx="7951">
                  <c:v>0.79519999999992874</c:v>
                </c:pt>
                <c:pt idx="7952">
                  <c:v>0.79529999999992873</c:v>
                </c:pt>
                <c:pt idx="7953">
                  <c:v>0.79539999999992872</c:v>
                </c:pt>
                <c:pt idx="7954">
                  <c:v>0.79549999999992871</c:v>
                </c:pt>
                <c:pt idx="7955">
                  <c:v>0.7955999999999287</c:v>
                </c:pt>
                <c:pt idx="7956">
                  <c:v>0.79569999999992869</c:v>
                </c:pt>
                <c:pt idx="7957">
                  <c:v>0.79579999999992868</c:v>
                </c:pt>
                <c:pt idx="7958">
                  <c:v>0.79589999999992866</c:v>
                </c:pt>
                <c:pt idx="7959">
                  <c:v>0.79599999999992865</c:v>
                </c:pt>
                <c:pt idx="7960">
                  <c:v>0.79609999999992864</c:v>
                </c:pt>
                <c:pt idx="7961">
                  <c:v>0.79619999999992863</c:v>
                </c:pt>
                <c:pt idx="7962">
                  <c:v>0.79629999999992862</c:v>
                </c:pt>
                <c:pt idx="7963">
                  <c:v>0.79639999999992861</c:v>
                </c:pt>
                <c:pt idx="7964">
                  <c:v>0.7964999999999286</c:v>
                </c:pt>
                <c:pt idx="7965">
                  <c:v>0.79659999999992859</c:v>
                </c:pt>
                <c:pt idx="7966">
                  <c:v>0.79669999999992858</c:v>
                </c:pt>
                <c:pt idx="7967">
                  <c:v>0.79679999999992857</c:v>
                </c:pt>
                <c:pt idx="7968">
                  <c:v>0.79689999999992855</c:v>
                </c:pt>
                <c:pt idx="7969">
                  <c:v>0.79699999999992854</c:v>
                </c:pt>
                <c:pt idx="7970">
                  <c:v>0.79709999999992853</c:v>
                </c:pt>
                <c:pt idx="7971">
                  <c:v>0.79719999999992852</c:v>
                </c:pt>
                <c:pt idx="7972">
                  <c:v>0.79729999999992851</c:v>
                </c:pt>
                <c:pt idx="7973">
                  <c:v>0.7973999999999285</c:v>
                </c:pt>
                <c:pt idx="7974">
                  <c:v>0.79749999999992849</c:v>
                </c:pt>
                <c:pt idx="7975">
                  <c:v>0.79759999999992848</c:v>
                </c:pt>
                <c:pt idx="7976">
                  <c:v>0.79769999999992847</c:v>
                </c:pt>
                <c:pt idx="7977">
                  <c:v>0.79779999999992846</c:v>
                </c:pt>
                <c:pt idx="7978">
                  <c:v>0.79789999999992844</c:v>
                </c:pt>
                <c:pt idx="7979">
                  <c:v>0.79799999999992843</c:v>
                </c:pt>
                <c:pt idx="7980">
                  <c:v>0.79809999999992842</c:v>
                </c:pt>
                <c:pt idx="7981">
                  <c:v>0.79819999999992841</c:v>
                </c:pt>
                <c:pt idx="7982">
                  <c:v>0.7982999999999284</c:v>
                </c:pt>
                <c:pt idx="7983">
                  <c:v>0.79839999999992839</c:v>
                </c:pt>
                <c:pt idx="7984">
                  <c:v>0.79849999999992838</c:v>
                </c:pt>
                <c:pt idx="7985">
                  <c:v>0.79859999999992837</c:v>
                </c:pt>
                <c:pt idx="7986">
                  <c:v>0.79869999999992836</c:v>
                </c:pt>
                <c:pt idx="7987">
                  <c:v>0.79879999999992835</c:v>
                </c:pt>
                <c:pt idx="7988">
                  <c:v>0.79889999999992833</c:v>
                </c:pt>
                <c:pt idx="7989">
                  <c:v>0.79899999999992832</c:v>
                </c:pt>
                <c:pt idx="7990">
                  <c:v>0.79909999999992831</c:v>
                </c:pt>
                <c:pt idx="7991">
                  <c:v>0.7991999999999283</c:v>
                </c:pt>
                <c:pt idx="7992">
                  <c:v>0.79929999999992829</c:v>
                </c:pt>
                <c:pt idx="7993">
                  <c:v>0.79939999999992828</c:v>
                </c:pt>
                <c:pt idx="7994">
                  <c:v>0.79949999999992827</c:v>
                </c:pt>
                <c:pt idx="7995">
                  <c:v>0.79959999999992826</c:v>
                </c:pt>
                <c:pt idx="7996">
                  <c:v>0.79969999999992825</c:v>
                </c:pt>
                <c:pt idx="7997">
                  <c:v>0.79979999999992824</c:v>
                </c:pt>
                <c:pt idx="7998">
                  <c:v>0.79989999999992822</c:v>
                </c:pt>
                <c:pt idx="7999">
                  <c:v>0.79999999999992821</c:v>
                </c:pt>
                <c:pt idx="8000">
                  <c:v>0.8000999999999282</c:v>
                </c:pt>
                <c:pt idx="8001">
                  <c:v>0.80019999999992819</c:v>
                </c:pt>
                <c:pt idx="8002">
                  <c:v>0.80029999999992818</c:v>
                </c:pt>
                <c:pt idx="8003">
                  <c:v>0.80039999999992817</c:v>
                </c:pt>
                <c:pt idx="8004">
                  <c:v>0.80049999999992816</c:v>
                </c:pt>
                <c:pt idx="8005">
                  <c:v>0.80059999999992815</c:v>
                </c:pt>
                <c:pt idx="8006">
                  <c:v>0.80069999999992814</c:v>
                </c:pt>
                <c:pt idx="8007">
                  <c:v>0.80079999999992812</c:v>
                </c:pt>
                <c:pt idx="8008">
                  <c:v>0.80089999999992811</c:v>
                </c:pt>
                <c:pt idx="8009">
                  <c:v>0.8009999999999281</c:v>
                </c:pt>
                <c:pt idx="8010">
                  <c:v>0.80109999999992809</c:v>
                </c:pt>
                <c:pt idx="8011">
                  <c:v>0.80119999999992808</c:v>
                </c:pt>
                <c:pt idx="8012">
                  <c:v>0.80129999999992807</c:v>
                </c:pt>
                <c:pt idx="8013">
                  <c:v>0.80139999999992806</c:v>
                </c:pt>
                <c:pt idx="8014">
                  <c:v>0.80149999999992805</c:v>
                </c:pt>
                <c:pt idx="8015">
                  <c:v>0.80159999999992804</c:v>
                </c:pt>
                <c:pt idx="8016">
                  <c:v>0.80169999999992803</c:v>
                </c:pt>
                <c:pt idx="8017">
                  <c:v>0.80179999999992801</c:v>
                </c:pt>
                <c:pt idx="8018">
                  <c:v>0.801899999999928</c:v>
                </c:pt>
                <c:pt idx="8019">
                  <c:v>0.80199999999992799</c:v>
                </c:pt>
                <c:pt idx="8020">
                  <c:v>0.80209999999992798</c:v>
                </c:pt>
                <c:pt idx="8021">
                  <c:v>0.80219999999992797</c:v>
                </c:pt>
                <c:pt idx="8022">
                  <c:v>0.80229999999992796</c:v>
                </c:pt>
                <c:pt idx="8023">
                  <c:v>0.80239999999992795</c:v>
                </c:pt>
                <c:pt idx="8024">
                  <c:v>0.80249999999992794</c:v>
                </c:pt>
                <c:pt idx="8025">
                  <c:v>0.80259999999992793</c:v>
                </c:pt>
                <c:pt idx="8026">
                  <c:v>0.80269999999992792</c:v>
                </c:pt>
                <c:pt idx="8027">
                  <c:v>0.8027999999999279</c:v>
                </c:pt>
                <c:pt idx="8028">
                  <c:v>0.80289999999992789</c:v>
                </c:pt>
                <c:pt idx="8029">
                  <c:v>0.80299999999992788</c:v>
                </c:pt>
                <c:pt idx="8030">
                  <c:v>0.80309999999992787</c:v>
                </c:pt>
                <c:pt idx="8031">
                  <c:v>0.80319999999992786</c:v>
                </c:pt>
                <c:pt idx="8032">
                  <c:v>0.80329999999992785</c:v>
                </c:pt>
                <c:pt idx="8033">
                  <c:v>0.80339999999992784</c:v>
                </c:pt>
                <c:pt idx="8034">
                  <c:v>0.80349999999992783</c:v>
                </c:pt>
                <c:pt idx="8035">
                  <c:v>0.80359999999992782</c:v>
                </c:pt>
                <c:pt idx="8036">
                  <c:v>0.80369999999992781</c:v>
                </c:pt>
                <c:pt idx="8037">
                  <c:v>0.80379999999992779</c:v>
                </c:pt>
                <c:pt idx="8038">
                  <c:v>0.80389999999992778</c:v>
                </c:pt>
                <c:pt idx="8039">
                  <c:v>0.80399999999992777</c:v>
                </c:pt>
                <c:pt idx="8040">
                  <c:v>0.80409999999992776</c:v>
                </c:pt>
                <c:pt idx="8041">
                  <c:v>0.80419999999992775</c:v>
                </c:pt>
                <c:pt idx="8042">
                  <c:v>0.80429999999992774</c:v>
                </c:pt>
                <c:pt idx="8043">
                  <c:v>0.80439999999992773</c:v>
                </c:pt>
                <c:pt idx="8044">
                  <c:v>0.80449999999992772</c:v>
                </c:pt>
                <c:pt idx="8045">
                  <c:v>0.80459999999992771</c:v>
                </c:pt>
                <c:pt idx="8046">
                  <c:v>0.8046999999999277</c:v>
                </c:pt>
                <c:pt idx="8047">
                  <c:v>0.80479999999992768</c:v>
                </c:pt>
                <c:pt idx="8048">
                  <c:v>0.80489999999992767</c:v>
                </c:pt>
                <c:pt idx="8049">
                  <c:v>0.80499999999992766</c:v>
                </c:pt>
                <c:pt idx="8050">
                  <c:v>0.80509999999992765</c:v>
                </c:pt>
                <c:pt idx="8051">
                  <c:v>0.80519999999992764</c:v>
                </c:pt>
                <c:pt idx="8052">
                  <c:v>0.80529999999992763</c:v>
                </c:pt>
                <c:pt idx="8053">
                  <c:v>0.80539999999992762</c:v>
                </c:pt>
                <c:pt idx="8054">
                  <c:v>0.80549999999992761</c:v>
                </c:pt>
                <c:pt idx="8055">
                  <c:v>0.8055999999999276</c:v>
                </c:pt>
                <c:pt idx="8056">
                  <c:v>0.80569999999992759</c:v>
                </c:pt>
                <c:pt idx="8057">
                  <c:v>0.80579999999992757</c:v>
                </c:pt>
                <c:pt idx="8058">
                  <c:v>0.80589999999992756</c:v>
                </c:pt>
                <c:pt idx="8059">
                  <c:v>0.80599999999992755</c:v>
                </c:pt>
                <c:pt idx="8060">
                  <c:v>0.80609999999992754</c:v>
                </c:pt>
                <c:pt idx="8061">
                  <c:v>0.80619999999992753</c:v>
                </c:pt>
                <c:pt idx="8062">
                  <c:v>0.80629999999992752</c:v>
                </c:pt>
                <c:pt idx="8063">
                  <c:v>0.80639999999992751</c:v>
                </c:pt>
                <c:pt idx="8064">
                  <c:v>0.8064999999999275</c:v>
                </c:pt>
                <c:pt idx="8065">
                  <c:v>0.80659999999992749</c:v>
                </c:pt>
                <c:pt idx="8066">
                  <c:v>0.80669999999992748</c:v>
                </c:pt>
                <c:pt idx="8067">
                  <c:v>0.80679999999992746</c:v>
                </c:pt>
                <c:pt idx="8068">
                  <c:v>0.80689999999992745</c:v>
                </c:pt>
                <c:pt idx="8069">
                  <c:v>0.80699999999992744</c:v>
                </c:pt>
                <c:pt idx="8070">
                  <c:v>0.80709999999992743</c:v>
                </c:pt>
                <c:pt idx="8071">
                  <c:v>0.80719999999992742</c:v>
                </c:pt>
                <c:pt idx="8072">
                  <c:v>0.80729999999992741</c:v>
                </c:pt>
                <c:pt idx="8073">
                  <c:v>0.8073999999999274</c:v>
                </c:pt>
                <c:pt idx="8074">
                  <c:v>0.80749999999992739</c:v>
                </c:pt>
                <c:pt idx="8075">
                  <c:v>0.80759999999992738</c:v>
                </c:pt>
                <c:pt idx="8076">
                  <c:v>0.80769999999992736</c:v>
                </c:pt>
                <c:pt idx="8077">
                  <c:v>0.80779999999992735</c:v>
                </c:pt>
                <c:pt idx="8078">
                  <c:v>0.80789999999992734</c:v>
                </c:pt>
                <c:pt idx="8079">
                  <c:v>0.80799999999992733</c:v>
                </c:pt>
                <c:pt idx="8080">
                  <c:v>0.80809999999992732</c:v>
                </c:pt>
                <c:pt idx="8081">
                  <c:v>0.80819999999992731</c:v>
                </c:pt>
                <c:pt idx="8082">
                  <c:v>0.8082999999999273</c:v>
                </c:pt>
                <c:pt idx="8083">
                  <c:v>0.80839999999992729</c:v>
                </c:pt>
                <c:pt idx="8084">
                  <c:v>0.80849999999992728</c:v>
                </c:pt>
                <c:pt idx="8085">
                  <c:v>0.80859999999992727</c:v>
                </c:pt>
                <c:pt idx="8086">
                  <c:v>0.80869999999992725</c:v>
                </c:pt>
                <c:pt idx="8087">
                  <c:v>0.80879999999992724</c:v>
                </c:pt>
                <c:pt idx="8088">
                  <c:v>0.80889999999992723</c:v>
                </c:pt>
                <c:pt idx="8089">
                  <c:v>0.80899999999992722</c:v>
                </c:pt>
                <c:pt idx="8090">
                  <c:v>0.80909999999992721</c:v>
                </c:pt>
                <c:pt idx="8091">
                  <c:v>0.8091999999999272</c:v>
                </c:pt>
                <c:pt idx="8092">
                  <c:v>0.80929999999992719</c:v>
                </c:pt>
                <c:pt idx="8093">
                  <c:v>0.80939999999992718</c:v>
                </c:pt>
                <c:pt idx="8094">
                  <c:v>0.80949999999992717</c:v>
                </c:pt>
                <c:pt idx="8095">
                  <c:v>0.80959999999992716</c:v>
                </c:pt>
                <c:pt idx="8096">
                  <c:v>0.80969999999992714</c:v>
                </c:pt>
                <c:pt idx="8097">
                  <c:v>0.80979999999992713</c:v>
                </c:pt>
                <c:pt idx="8098">
                  <c:v>0.80989999999992712</c:v>
                </c:pt>
                <c:pt idx="8099">
                  <c:v>0.80999999999992711</c:v>
                </c:pt>
                <c:pt idx="8100">
                  <c:v>0.8100999999999271</c:v>
                </c:pt>
                <c:pt idx="8101">
                  <c:v>0.81019999999992709</c:v>
                </c:pt>
                <c:pt idx="8102">
                  <c:v>0.81029999999992708</c:v>
                </c:pt>
                <c:pt idx="8103">
                  <c:v>0.81039999999992707</c:v>
                </c:pt>
                <c:pt idx="8104">
                  <c:v>0.81049999999992706</c:v>
                </c:pt>
                <c:pt idx="8105">
                  <c:v>0.81059999999992705</c:v>
                </c:pt>
                <c:pt idx="8106">
                  <c:v>0.81069999999992703</c:v>
                </c:pt>
                <c:pt idx="8107">
                  <c:v>0.81079999999992702</c:v>
                </c:pt>
                <c:pt idx="8108">
                  <c:v>0.81089999999992701</c:v>
                </c:pt>
                <c:pt idx="8109">
                  <c:v>0.810999999999927</c:v>
                </c:pt>
                <c:pt idx="8110">
                  <c:v>0.81109999999992699</c:v>
                </c:pt>
                <c:pt idx="8111">
                  <c:v>0.81119999999992698</c:v>
                </c:pt>
                <c:pt idx="8112">
                  <c:v>0.81129999999992697</c:v>
                </c:pt>
                <c:pt idx="8113">
                  <c:v>0.81139999999992696</c:v>
                </c:pt>
                <c:pt idx="8114">
                  <c:v>0.81149999999992695</c:v>
                </c:pt>
                <c:pt idx="8115">
                  <c:v>0.81159999999992694</c:v>
                </c:pt>
                <c:pt idx="8116">
                  <c:v>0.81169999999992692</c:v>
                </c:pt>
                <c:pt idx="8117">
                  <c:v>0.81179999999992691</c:v>
                </c:pt>
                <c:pt idx="8118">
                  <c:v>0.8118999999999269</c:v>
                </c:pt>
                <c:pt idx="8119">
                  <c:v>0.81199999999992689</c:v>
                </c:pt>
                <c:pt idx="8120">
                  <c:v>0.81209999999992688</c:v>
                </c:pt>
                <c:pt idx="8121">
                  <c:v>0.81219999999992687</c:v>
                </c:pt>
                <c:pt idx="8122">
                  <c:v>0.81229999999992686</c:v>
                </c:pt>
                <c:pt idx="8123">
                  <c:v>0.81239999999992685</c:v>
                </c:pt>
                <c:pt idx="8124">
                  <c:v>0.81249999999992684</c:v>
                </c:pt>
                <c:pt idx="8125">
                  <c:v>0.81259999999992683</c:v>
                </c:pt>
                <c:pt idx="8126">
                  <c:v>0.81269999999992681</c:v>
                </c:pt>
                <c:pt idx="8127">
                  <c:v>0.8127999999999268</c:v>
                </c:pt>
                <c:pt idx="8128">
                  <c:v>0.81289999999992679</c:v>
                </c:pt>
                <c:pt idx="8129">
                  <c:v>0.81299999999992678</c:v>
                </c:pt>
                <c:pt idx="8130">
                  <c:v>0.81309999999992677</c:v>
                </c:pt>
                <c:pt idx="8131">
                  <c:v>0.81319999999992676</c:v>
                </c:pt>
                <c:pt idx="8132">
                  <c:v>0.81329999999992675</c:v>
                </c:pt>
                <c:pt idx="8133">
                  <c:v>0.81339999999992674</c:v>
                </c:pt>
                <c:pt idx="8134">
                  <c:v>0.81349999999992673</c:v>
                </c:pt>
                <c:pt idx="8135">
                  <c:v>0.81359999999992672</c:v>
                </c:pt>
                <c:pt idx="8136">
                  <c:v>0.8136999999999267</c:v>
                </c:pt>
                <c:pt idx="8137">
                  <c:v>0.81379999999992669</c:v>
                </c:pt>
                <c:pt idx="8138">
                  <c:v>0.81389999999992668</c:v>
                </c:pt>
                <c:pt idx="8139">
                  <c:v>0.81399999999992667</c:v>
                </c:pt>
                <c:pt idx="8140">
                  <c:v>0.81409999999992666</c:v>
                </c:pt>
                <c:pt idx="8141">
                  <c:v>0.81419999999992665</c:v>
                </c:pt>
                <c:pt idx="8142">
                  <c:v>0.81429999999992664</c:v>
                </c:pt>
                <c:pt idx="8143">
                  <c:v>0.81439999999992663</c:v>
                </c:pt>
                <c:pt idx="8144">
                  <c:v>0.81449999999992662</c:v>
                </c:pt>
                <c:pt idx="8145">
                  <c:v>0.81459999999992661</c:v>
                </c:pt>
                <c:pt idx="8146">
                  <c:v>0.81469999999992659</c:v>
                </c:pt>
                <c:pt idx="8147">
                  <c:v>0.81479999999992658</c:v>
                </c:pt>
                <c:pt idx="8148">
                  <c:v>0.81489999999992657</c:v>
                </c:pt>
                <c:pt idx="8149">
                  <c:v>0.81499999999992656</c:v>
                </c:pt>
                <c:pt idx="8150">
                  <c:v>0.81509999999992655</c:v>
                </c:pt>
                <c:pt idx="8151">
                  <c:v>0.81519999999992654</c:v>
                </c:pt>
                <c:pt idx="8152">
                  <c:v>0.81529999999992653</c:v>
                </c:pt>
                <c:pt idx="8153">
                  <c:v>0.81539999999992652</c:v>
                </c:pt>
                <c:pt idx="8154">
                  <c:v>0.81549999999992651</c:v>
                </c:pt>
                <c:pt idx="8155">
                  <c:v>0.81559999999992649</c:v>
                </c:pt>
                <c:pt idx="8156">
                  <c:v>0.81569999999992648</c:v>
                </c:pt>
                <c:pt idx="8157">
                  <c:v>0.81579999999992647</c:v>
                </c:pt>
                <c:pt idx="8158">
                  <c:v>0.81589999999992646</c:v>
                </c:pt>
                <c:pt idx="8159">
                  <c:v>0.81599999999992645</c:v>
                </c:pt>
                <c:pt idx="8160">
                  <c:v>0.81609999999992644</c:v>
                </c:pt>
                <c:pt idx="8161">
                  <c:v>0.81619999999992643</c:v>
                </c:pt>
                <c:pt idx="8162">
                  <c:v>0.81629999999992642</c:v>
                </c:pt>
                <c:pt idx="8163">
                  <c:v>0.81639999999992641</c:v>
                </c:pt>
                <c:pt idx="8164">
                  <c:v>0.8164999999999264</c:v>
                </c:pt>
                <c:pt idx="8165">
                  <c:v>0.81659999999992638</c:v>
                </c:pt>
                <c:pt idx="8166">
                  <c:v>0.81669999999992637</c:v>
                </c:pt>
                <c:pt idx="8167">
                  <c:v>0.81679999999992636</c:v>
                </c:pt>
                <c:pt idx="8168">
                  <c:v>0.81689999999992635</c:v>
                </c:pt>
                <c:pt idx="8169">
                  <c:v>0.81699999999992634</c:v>
                </c:pt>
                <c:pt idx="8170">
                  <c:v>0.81709999999992633</c:v>
                </c:pt>
                <c:pt idx="8171">
                  <c:v>0.81719999999992632</c:v>
                </c:pt>
                <c:pt idx="8172">
                  <c:v>0.81729999999992631</c:v>
                </c:pt>
                <c:pt idx="8173">
                  <c:v>0.8173999999999263</c:v>
                </c:pt>
                <c:pt idx="8174">
                  <c:v>0.81749999999992629</c:v>
                </c:pt>
                <c:pt idx="8175">
                  <c:v>0.81759999999992627</c:v>
                </c:pt>
                <c:pt idx="8176">
                  <c:v>0.81769999999992626</c:v>
                </c:pt>
                <c:pt idx="8177">
                  <c:v>0.81779999999992625</c:v>
                </c:pt>
                <c:pt idx="8178">
                  <c:v>0.81789999999992624</c:v>
                </c:pt>
                <c:pt idx="8179">
                  <c:v>0.81799999999992623</c:v>
                </c:pt>
                <c:pt idx="8180">
                  <c:v>0.81809999999992622</c:v>
                </c:pt>
                <c:pt idx="8181">
                  <c:v>0.81819999999992621</c:v>
                </c:pt>
                <c:pt idx="8182">
                  <c:v>0.8182999999999262</c:v>
                </c:pt>
                <c:pt idx="8183">
                  <c:v>0.81839999999992619</c:v>
                </c:pt>
                <c:pt idx="8184">
                  <c:v>0.81849999999992618</c:v>
                </c:pt>
                <c:pt idx="8185">
                  <c:v>0.81859999999992616</c:v>
                </c:pt>
                <c:pt idx="8186">
                  <c:v>0.81869999999992615</c:v>
                </c:pt>
                <c:pt idx="8187">
                  <c:v>0.81879999999992614</c:v>
                </c:pt>
                <c:pt idx="8188">
                  <c:v>0.81889999999992613</c:v>
                </c:pt>
                <c:pt idx="8189">
                  <c:v>0.81899999999992612</c:v>
                </c:pt>
                <c:pt idx="8190">
                  <c:v>0.81909999999992611</c:v>
                </c:pt>
                <c:pt idx="8191">
                  <c:v>0.8191999999999261</c:v>
                </c:pt>
                <c:pt idx="8192">
                  <c:v>0.81929999999992609</c:v>
                </c:pt>
                <c:pt idx="8193">
                  <c:v>0.81939999999992608</c:v>
                </c:pt>
                <c:pt idx="8194">
                  <c:v>0.81949999999992607</c:v>
                </c:pt>
                <c:pt idx="8195">
                  <c:v>0.81959999999992605</c:v>
                </c:pt>
                <c:pt idx="8196">
                  <c:v>0.81969999999992604</c:v>
                </c:pt>
                <c:pt idx="8197">
                  <c:v>0.81979999999992603</c:v>
                </c:pt>
                <c:pt idx="8198">
                  <c:v>0.81989999999992602</c:v>
                </c:pt>
                <c:pt idx="8199">
                  <c:v>0.81999999999992601</c:v>
                </c:pt>
                <c:pt idx="8200">
                  <c:v>0.820099999999926</c:v>
                </c:pt>
                <c:pt idx="8201">
                  <c:v>0.82019999999992599</c:v>
                </c:pt>
                <c:pt idx="8202">
                  <c:v>0.82029999999992598</c:v>
                </c:pt>
                <c:pt idx="8203">
                  <c:v>0.82039999999992597</c:v>
                </c:pt>
                <c:pt idx="8204">
                  <c:v>0.82049999999992596</c:v>
                </c:pt>
                <c:pt idx="8205">
                  <c:v>0.82059999999992594</c:v>
                </c:pt>
                <c:pt idx="8206">
                  <c:v>0.82069999999992593</c:v>
                </c:pt>
                <c:pt idx="8207">
                  <c:v>0.82079999999992592</c:v>
                </c:pt>
                <c:pt idx="8208">
                  <c:v>0.82089999999992591</c:v>
                </c:pt>
                <c:pt idx="8209">
                  <c:v>0.8209999999999259</c:v>
                </c:pt>
                <c:pt idx="8210">
                  <c:v>0.82109999999992589</c:v>
                </c:pt>
                <c:pt idx="8211">
                  <c:v>0.82119999999992588</c:v>
                </c:pt>
                <c:pt idx="8212">
                  <c:v>0.82129999999992587</c:v>
                </c:pt>
                <c:pt idx="8213">
                  <c:v>0.82139999999992586</c:v>
                </c:pt>
                <c:pt idx="8214">
                  <c:v>0.82149999999992585</c:v>
                </c:pt>
                <c:pt idx="8215">
                  <c:v>0.82159999999992583</c:v>
                </c:pt>
                <c:pt idx="8216">
                  <c:v>0.82169999999992582</c:v>
                </c:pt>
                <c:pt idx="8217">
                  <c:v>0.82179999999992581</c:v>
                </c:pt>
                <c:pt idx="8218">
                  <c:v>0.8218999999999258</c:v>
                </c:pt>
                <c:pt idx="8219">
                  <c:v>0.82199999999992579</c:v>
                </c:pt>
                <c:pt idx="8220">
                  <c:v>0.82209999999992578</c:v>
                </c:pt>
                <c:pt idx="8221">
                  <c:v>0.82219999999992577</c:v>
                </c:pt>
                <c:pt idx="8222">
                  <c:v>0.82229999999992576</c:v>
                </c:pt>
                <c:pt idx="8223">
                  <c:v>0.82239999999992575</c:v>
                </c:pt>
                <c:pt idx="8224">
                  <c:v>0.82249999999992573</c:v>
                </c:pt>
                <c:pt idx="8225">
                  <c:v>0.82259999999992572</c:v>
                </c:pt>
                <c:pt idx="8226">
                  <c:v>0.82269999999992571</c:v>
                </c:pt>
                <c:pt idx="8227">
                  <c:v>0.8227999999999257</c:v>
                </c:pt>
                <c:pt idx="8228">
                  <c:v>0.82289999999992569</c:v>
                </c:pt>
                <c:pt idx="8229">
                  <c:v>0.82299999999992568</c:v>
                </c:pt>
                <c:pt idx="8230">
                  <c:v>0.82309999999992567</c:v>
                </c:pt>
                <c:pt idx="8231">
                  <c:v>0.82319999999992566</c:v>
                </c:pt>
                <c:pt idx="8232">
                  <c:v>0.82329999999992565</c:v>
                </c:pt>
                <c:pt idx="8233">
                  <c:v>0.82339999999992564</c:v>
                </c:pt>
                <c:pt idx="8234">
                  <c:v>0.82349999999992562</c:v>
                </c:pt>
                <c:pt idx="8235">
                  <c:v>0.82359999999992561</c:v>
                </c:pt>
                <c:pt idx="8236">
                  <c:v>0.8236999999999256</c:v>
                </c:pt>
                <c:pt idx="8237">
                  <c:v>0.82379999999992559</c:v>
                </c:pt>
                <c:pt idx="8238">
                  <c:v>0.82389999999992558</c:v>
                </c:pt>
                <c:pt idx="8239">
                  <c:v>0.82399999999992557</c:v>
                </c:pt>
                <c:pt idx="8240">
                  <c:v>0.82409999999992556</c:v>
                </c:pt>
                <c:pt idx="8241">
                  <c:v>0.82419999999992555</c:v>
                </c:pt>
                <c:pt idx="8242">
                  <c:v>0.82429999999992554</c:v>
                </c:pt>
                <c:pt idx="8243">
                  <c:v>0.82439999999992553</c:v>
                </c:pt>
                <c:pt idx="8244">
                  <c:v>0.82449999999992551</c:v>
                </c:pt>
                <c:pt idx="8245">
                  <c:v>0.8245999999999255</c:v>
                </c:pt>
                <c:pt idx="8246">
                  <c:v>0.82469999999992549</c:v>
                </c:pt>
                <c:pt idx="8247">
                  <c:v>0.82479999999992548</c:v>
                </c:pt>
                <c:pt idx="8248">
                  <c:v>0.82489999999992547</c:v>
                </c:pt>
                <c:pt idx="8249">
                  <c:v>0.82499999999992546</c:v>
                </c:pt>
                <c:pt idx="8250">
                  <c:v>0.82509999999992545</c:v>
                </c:pt>
                <c:pt idx="8251">
                  <c:v>0.82519999999992544</c:v>
                </c:pt>
                <c:pt idx="8252">
                  <c:v>0.82529999999992543</c:v>
                </c:pt>
                <c:pt idx="8253">
                  <c:v>0.82539999999992542</c:v>
                </c:pt>
                <c:pt idx="8254">
                  <c:v>0.8254999999999254</c:v>
                </c:pt>
                <c:pt idx="8255">
                  <c:v>0.82559999999992539</c:v>
                </c:pt>
                <c:pt idx="8256">
                  <c:v>0.82569999999992538</c:v>
                </c:pt>
                <c:pt idx="8257">
                  <c:v>0.82579999999992537</c:v>
                </c:pt>
                <c:pt idx="8258">
                  <c:v>0.82589999999992536</c:v>
                </c:pt>
                <c:pt idx="8259">
                  <c:v>0.82599999999992535</c:v>
                </c:pt>
                <c:pt idx="8260">
                  <c:v>0.82609999999992534</c:v>
                </c:pt>
                <c:pt idx="8261">
                  <c:v>0.82619999999992533</c:v>
                </c:pt>
                <c:pt idx="8262">
                  <c:v>0.82629999999992532</c:v>
                </c:pt>
                <c:pt idx="8263">
                  <c:v>0.82639999999992531</c:v>
                </c:pt>
                <c:pt idx="8264">
                  <c:v>0.82649999999992529</c:v>
                </c:pt>
                <c:pt idx="8265">
                  <c:v>0.82659999999992528</c:v>
                </c:pt>
                <c:pt idx="8266">
                  <c:v>0.82669999999992527</c:v>
                </c:pt>
                <c:pt idx="8267">
                  <c:v>0.82679999999992526</c:v>
                </c:pt>
                <c:pt idx="8268">
                  <c:v>0.82689999999992525</c:v>
                </c:pt>
                <c:pt idx="8269">
                  <c:v>0.82699999999992524</c:v>
                </c:pt>
                <c:pt idx="8270">
                  <c:v>0.82709999999992523</c:v>
                </c:pt>
                <c:pt idx="8271">
                  <c:v>0.82719999999992522</c:v>
                </c:pt>
                <c:pt idx="8272">
                  <c:v>0.82729999999992521</c:v>
                </c:pt>
                <c:pt idx="8273">
                  <c:v>0.8273999999999252</c:v>
                </c:pt>
                <c:pt idx="8274">
                  <c:v>0.82749999999992518</c:v>
                </c:pt>
                <c:pt idx="8275">
                  <c:v>0.82759999999992517</c:v>
                </c:pt>
                <c:pt idx="8276">
                  <c:v>0.82769999999992516</c:v>
                </c:pt>
                <c:pt idx="8277">
                  <c:v>0.82779999999992515</c:v>
                </c:pt>
                <c:pt idx="8278">
                  <c:v>0.82789999999992514</c:v>
                </c:pt>
                <c:pt idx="8279">
                  <c:v>0.82799999999992513</c:v>
                </c:pt>
                <c:pt idx="8280">
                  <c:v>0.82809999999992512</c:v>
                </c:pt>
                <c:pt idx="8281">
                  <c:v>0.82819999999992511</c:v>
                </c:pt>
                <c:pt idx="8282">
                  <c:v>0.8282999999999251</c:v>
                </c:pt>
                <c:pt idx="8283">
                  <c:v>0.82839999999992509</c:v>
                </c:pt>
                <c:pt idx="8284">
                  <c:v>0.82849999999992507</c:v>
                </c:pt>
                <c:pt idx="8285">
                  <c:v>0.82859999999992506</c:v>
                </c:pt>
                <c:pt idx="8286">
                  <c:v>0.82869999999992505</c:v>
                </c:pt>
                <c:pt idx="8287">
                  <c:v>0.82879999999992504</c:v>
                </c:pt>
                <c:pt idx="8288">
                  <c:v>0.82889999999992503</c:v>
                </c:pt>
                <c:pt idx="8289">
                  <c:v>0.82899999999992502</c:v>
                </c:pt>
                <c:pt idx="8290">
                  <c:v>0.82909999999992501</c:v>
                </c:pt>
                <c:pt idx="8291">
                  <c:v>0.829199999999925</c:v>
                </c:pt>
                <c:pt idx="8292">
                  <c:v>0.82929999999992499</c:v>
                </c:pt>
                <c:pt idx="8293">
                  <c:v>0.82939999999992498</c:v>
                </c:pt>
                <c:pt idx="8294">
                  <c:v>0.82949999999992496</c:v>
                </c:pt>
                <c:pt idx="8295">
                  <c:v>0.82959999999992495</c:v>
                </c:pt>
                <c:pt idx="8296">
                  <c:v>0.82969999999992494</c:v>
                </c:pt>
                <c:pt idx="8297">
                  <c:v>0.82979999999992493</c:v>
                </c:pt>
                <c:pt idx="8298">
                  <c:v>0.82989999999992492</c:v>
                </c:pt>
                <c:pt idx="8299">
                  <c:v>0.82999999999992491</c:v>
                </c:pt>
                <c:pt idx="8300">
                  <c:v>0.8300999999999249</c:v>
                </c:pt>
                <c:pt idx="8301">
                  <c:v>0.83019999999992489</c:v>
                </c:pt>
                <c:pt idx="8302">
                  <c:v>0.83029999999992488</c:v>
                </c:pt>
                <c:pt idx="8303">
                  <c:v>0.83039999999992486</c:v>
                </c:pt>
                <c:pt idx="8304">
                  <c:v>0.83049999999992485</c:v>
                </c:pt>
                <c:pt idx="8305">
                  <c:v>0.83059999999992484</c:v>
                </c:pt>
                <c:pt idx="8306">
                  <c:v>0.83069999999992483</c:v>
                </c:pt>
                <c:pt idx="8307">
                  <c:v>0.83079999999992482</c:v>
                </c:pt>
                <c:pt idx="8308">
                  <c:v>0.83089999999992481</c:v>
                </c:pt>
                <c:pt idx="8309">
                  <c:v>0.8309999999999248</c:v>
                </c:pt>
                <c:pt idx="8310">
                  <c:v>0.83109999999992479</c:v>
                </c:pt>
                <c:pt idx="8311">
                  <c:v>0.83119999999992478</c:v>
                </c:pt>
                <c:pt idx="8312">
                  <c:v>0.83129999999992477</c:v>
                </c:pt>
                <c:pt idx="8313">
                  <c:v>0.83139999999992475</c:v>
                </c:pt>
                <c:pt idx="8314">
                  <c:v>0.83149999999992474</c:v>
                </c:pt>
                <c:pt idx="8315">
                  <c:v>0.83159999999992473</c:v>
                </c:pt>
                <c:pt idx="8316">
                  <c:v>0.83169999999992472</c:v>
                </c:pt>
                <c:pt idx="8317">
                  <c:v>0.83179999999992471</c:v>
                </c:pt>
                <c:pt idx="8318">
                  <c:v>0.8318999999999247</c:v>
                </c:pt>
                <c:pt idx="8319">
                  <c:v>0.83199999999992469</c:v>
                </c:pt>
                <c:pt idx="8320">
                  <c:v>0.83209999999992468</c:v>
                </c:pt>
                <c:pt idx="8321">
                  <c:v>0.83219999999992467</c:v>
                </c:pt>
                <c:pt idx="8322">
                  <c:v>0.83229999999992466</c:v>
                </c:pt>
                <c:pt idx="8323">
                  <c:v>0.83239999999992464</c:v>
                </c:pt>
                <c:pt idx="8324">
                  <c:v>0.83249999999992463</c:v>
                </c:pt>
                <c:pt idx="8325">
                  <c:v>0.83259999999992462</c:v>
                </c:pt>
                <c:pt idx="8326">
                  <c:v>0.83269999999992461</c:v>
                </c:pt>
                <c:pt idx="8327">
                  <c:v>0.8327999999999246</c:v>
                </c:pt>
                <c:pt idx="8328">
                  <c:v>0.83289999999992459</c:v>
                </c:pt>
                <c:pt idx="8329">
                  <c:v>0.83299999999992458</c:v>
                </c:pt>
                <c:pt idx="8330">
                  <c:v>0.83309999999992457</c:v>
                </c:pt>
                <c:pt idx="8331">
                  <c:v>0.83319999999992456</c:v>
                </c:pt>
                <c:pt idx="8332">
                  <c:v>0.83329999999992455</c:v>
                </c:pt>
                <c:pt idx="8333">
                  <c:v>0.83339999999992453</c:v>
                </c:pt>
                <c:pt idx="8334">
                  <c:v>0.83349999999992452</c:v>
                </c:pt>
                <c:pt idx="8335">
                  <c:v>0.83359999999992451</c:v>
                </c:pt>
                <c:pt idx="8336">
                  <c:v>0.8336999999999245</c:v>
                </c:pt>
                <c:pt idx="8337">
                  <c:v>0.83379999999992449</c:v>
                </c:pt>
                <c:pt idx="8338">
                  <c:v>0.83389999999992448</c:v>
                </c:pt>
                <c:pt idx="8339">
                  <c:v>0.83399999999992447</c:v>
                </c:pt>
                <c:pt idx="8340">
                  <c:v>0.83409999999992446</c:v>
                </c:pt>
                <c:pt idx="8341">
                  <c:v>0.83419999999992445</c:v>
                </c:pt>
                <c:pt idx="8342">
                  <c:v>0.83429999999992444</c:v>
                </c:pt>
                <c:pt idx="8343">
                  <c:v>0.83439999999992442</c:v>
                </c:pt>
                <c:pt idx="8344">
                  <c:v>0.83449999999992441</c:v>
                </c:pt>
                <c:pt idx="8345">
                  <c:v>0.8345999999999244</c:v>
                </c:pt>
                <c:pt idx="8346">
                  <c:v>0.83469999999992439</c:v>
                </c:pt>
                <c:pt idx="8347">
                  <c:v>0.83479999999992438</c:v>
                </c:pt>
                <c:pt idx="8348">
                  <c:v>0.83489999999992437</c:v>
                </c:pt>
                <c:pt idx="8349">
                  <c:v>0.83499999999992436</c:v>
                </c:pt>
                <c:pt idx="8350">
                  <c:v>0.83509999999992435</c:v>
                </c:pt>
                <c:pt idx="8351">
                  <c:v>0.83519999999992434</c:v>
                </c:pt>
                <c:pt idx="8352">
                  <c:v>0.83529999999992433</c:v>
                </c:pt>
                <c:pt idx="8353">
                  <c:v>0.83539999999992431</c:v>
                </c:pt>
                <c:pt idx="8354">
                  <c:v>0.8354999999999243</c:v>
                </c:pt>
                <c:pt idx="8355">
                  <c:v>0.83559999999992429</c:v>
                </c:pt>
                <c:pt idx="8356">
                  <c:v>0.83569999999992428</c:v>
                </c:pt>
                <c:pt idx="8357">
                  <c:v>0.83579999999992427</c:v>
                </c:pt>
                <c:pt idx="8358">
                  <c:v>0.83589999999992426</c:v>
                </c:pt>
                <c:pt idx="8359">
                  <c:v>0.83599999999992425</c:v>
                </c:pt>
                <c:pt idx="8360">
                  <c:v>0.83609999999992424</c:v>
                </c:pt>
                <c:pt idx="8361">
                  <c:v>0.83619999999992423</c:v>
                </c:pt>
                <c:pt idx="8362">
                  <c:v>0.83629999999992422</c:v>
                </c:pt>
                <c:pt idx="8363">
                  <c:v>0.8363999999999242</c:v>
                </c:pt>
                <c:pt idx="8364">
                  <c:v>0.83649999999992419</c:v>
                </c:pt>
                <c:pt idx="8365">
                  <c:v>0.83659999999992418</c:v>
                </c:pt>
                <c:pt idx="8366">
                  <c:v>0.83669999999992417</c:v>
                </c:pt>
                <c:pt idx="8367">
                  <c:v>0.83679999999992416</c:v>
                </c:pt>
                <c:pt idx="8368">
                  <c:v>0.83689999999992415</c:v>
                </c:pt>
                <c:pt idx="8369">
                  <c:v>0.83699999999992414</c:v>
                </c:pt>
                <c:pt idx="8370">
                  <c:v>0.83709999999992413</c:v>
                </c:pt>
                <c:pt idx="8371">
                  <c:v>0.83719999999992412</c:v>
                </c:pt>
                <c:pt idx="8372">
                  <c:v>0.8372999999999241</c:v>
                </c:pt>
                <c:pt idx="8373">
                  <c:v>0.83739999999992409</c:v>
                </c:pt>
                <c:pt idx="8374">
                  <c:v>0.83749999999992408</c:v>
                </c:pt>
                <c:pt idx="8375">
                  <c:v>0.83759999999992407</c:v>
                </c:pt>
                <c:pt idx="8376">
                  <c:v>0.83769999999992406</c:v>
                </c:pt>
                <c:pt idx="8377">
                  <c:v>0.83779999999992405</c:v>
                </c:pt>
                <c:pt idx="8378">
                  <c:v>0.83789999999992404</c:v>
                </c:pt>
                <c:pt idx="8379">
                  <c:v>0.83799999999992403</c:v>
                </c:pt>
                <c:pt idx="8380">
                  <c:v>0.83809999999992402</c:v>
                </c:pt>
                <c:pt idx="8381">
                  <c:v>0.83819999999992401</c:v>
                </c:pt>
                <c:pt idx="8382">
                  <c:v>0.83829999999992399</c:v>
                </c:pt>
                <c:pt idx="8383">
                  <c:v>0.83839999999992398</c:v>
                </c:pt>
                <c:pt idx="8384">
                  <c:v>0.83849999999992397</c:v>
                </c:pt>
                <c:pt idx="8385">
                  <c:v>0.83859999999992396</c:v>
                </c:pt>
                <c:pt idx="8386">
                  <c:v>0.83869999999992395</c:v>
                </c:pt>
                <c:pt idx="8387">
                  <c:v>0.83879999999992394</c:v>
                </c:pt>
                <c:pt idx="8388">
                  <c:v>0.83889999999992393</c:v>
                </c:pt>
                <c:pt idx="8389">
                  <c:v>0.83899999999992392</c:v>
                </c:pt>
                <c:pt idx="8390">
                  <c:v>0.83909999999992391</c:v>
                </c:pt>
                <c:pt idx="8391">
                  <c:v>0.8391999999999239</c:v>
                </c:pt>
                <c:pt idx="8392">
                  <c:v>0.83929999999992388</c:v>
                </c:pt>
                <c:pt idx="8393">
                  <c:v>0.83939999999992387</c:v>
                </c:pt>
                <c:pt idx="8394">
                  <c:v>0.83949999999992386</c:v>
                </c:pt>
                <c:pt idx="8395">
                  <c:v>0.83959999999992385</c:v>
                </c:pt>
                <c:pt idx="8396">
                  <c:v>0.83969999999992384</c:v>
                </c:pt>
                <c:pt idx="8397">
                  <c:v>0.83979999999992383</c:v>
                </c:pt>
                <c:pt idx="8398">
                  <c:v>0.83989999999992382</c:v>
                </c:pt>
                <c:pt idx="8399">
                  <c:v>0.83999999999992381</c:v>
                </c:pt>
                <c:pt idx="8400">
                  <c:v>0.8400999999999238</c:v>
                </c:pt>
                <c:pt idx="8401">
                  <c:v>0.84019999999992379</c:v>
                </c:pt>
                <c:pt idx="8402">
                  <c:v>0.84029999999992377</c:v>
                </c:pt>
                <c:pt idx="8403">
                  <c:v>0.84039999999992376</c:v>
                </c:pt>
                <c:pt idx="8404">
                  <c:v>0.84049999999992375</c:v>
                </c:pt>
                <c:pt idx="8405">
                  <c:v>0.84059999999992374</c:v>
                </c:pt>
                <c:pt idx="8406">
                  <c:v>0.84069999999992373</c:v>
                </c:pt>
                <c:pt idx="8407">
                  <c:v>0.84079999999992372</c:v>
                </c:pt>
                <c:pt idx="8408">
                  <c:v>0.84089999999992371</c:v>
                </c:pt>
                <c:pt idx="8409">
                  <c:v>0.8409999999999237</c:v>
                </c:pt>
                <c:pt idx="8410">
                  <c:v>0.84109999999992369</c:v>
                </c:pt>
                <c:pt idx="8411">
                  <c:v>0.84119999999992368</c:v>
                </c:pt>
                <c:pt idx="8412">
                  <c:v>0.84129999999992366</c:v>
                </c:pt>
                <c:pt idx="8413">
                  <c:v>0.84139999999992365</c:v>
                </c:pt>
                <c:pt idx="8414">
                  <c:v>0.84149999999992364</c:v>
                </c:pt>
                <c:pt idx="8415">
                  <c:v>0.84159999999992363</c:v>
                </c:pt>
                <c:pt idx="8416">
                  <c:v>0.84169999999992362</c:v>
                </c:pt>
                <c:pt idx="8417">
                  <c:v>0.84179999999992361</c:v>
                </c:pt>
                <c:pt idx="8418">
                  <c:v>0.8418999999999236</c:v>
                </c:pt>
                <c:pt idx="8419">
                  <c:v>0.84199999999992359</c:v>
                </c:pt>
                <c:pt idx="8420">
                  <c:v>0.84209999999992358</c:v>
                </c:pt>
                <c:pt idx="8421">
                  <c:v>0.84219999999992357</c:v>
                </c:pt>
                <c:pt idx="8422">
                  <c:v>0.84229999999992355</c:v>
                </c:pt>
                <c:pt idx="8423">
                  <c:v>0.84239999999992354</c:v>
                </c:pt>
                <c:pt idx="8424">
                  <c:v>0.84249999999992353</c:v>
                </c:pt>
                <c:pt idx="8425">
                  <c:v>0.84259999999992352</c:v>
                </c:pt>
                <c:pt idx="8426">
                  <c:v>0.84269999999992351</c:v>
                </c:pt>
                <c:pt idx="8427">
                  <c:v>0.8427999999999235</c:v>
                </c:pt>
                <c:pt idx="8428">
                  <c:v>0.84289999999992349</c:v>
                </c:pt>
                <c:pt idx="8429">
                  <c:v>0.84299999999992348</c:v>
                </c:pt>
                <c:pt idx="8430">
                  <c:v>0.84309999999992347</c:v>
                </c:pt>
                <c:pt idx="8431">
                  <c:v>0.84319999999992346</c:v>
                </c:pt>
                <c:pt idx="8432">
                  <c:v>0.84329999999992344</c:v>
                </c:pt>
                <c:pt idx="8433">
                  <c:v>0.84339999999992343</c:v>
                </c:pt>
                <c:pt idx="8434">
                  <c:v>0.84349999999992342</c:v>
                </c:pt>
                <c:pt idx="8435">
                  <c:v>0.84359999999992341</c:v>
                </c:pt>
                <c:pt idx="8436">
                  <c:v>0.8436999999999234</c:v>
                </c:pt>
                <c:pt idx="8437">
                  <c:v>0.84379999999992339</c:v>
                </c:pt>
                <c:pt idx="8438">
                  <c:v>0.84389999999992338</c:v>
                </c:pt>
                <c:pt idx="8439">
                  <c:v>0.84399999999992337</c:v>
                </c:pt>
                <c:pt idx="8440">
                  <c:v>0.84409999999992336</c:v>
                </c:pt>
                <c:pt idx="8441">
                  <c:v>0.84419999999992335</c:v>
                </c:pt>
                <c:pt idx="8442">
                  <c:v>0.84429999999992333</c:v>
                </c:pt>
                <c:pt idx="8443">
                  <c:v>0.84439999999992332</c:v>
                </c:pt>
                <c:pt idx="8444">
                  <c:v>0.84449999999992331</c:v>
                </c:pt>
                <c:pt idx="8445">
                  <c:v>0.8445999999999233</c:v>
                </c:pt>
                <c:pt idx="8446">
                  <c:v>0.84469999999992329</c:v>
                </c:pt>
                <c:pt idx="8447">
                  <c:v>0.84479999999992328</c:v>
                </c:pt>
                <c:pt idx="8448">
                  <c:v>0.84489999999992327</c:v>
                </c:pt>
                <c:pt idx="8449">
                  <c:v>0.84499999999992326</c:v>
                </c:pt>
                <c:pt idx="8450">
                  <c:v>0.84509999999992325</c:v>
                </c:pt>
                <c:pt idx="8451">
                  <c:v>0.84519999999992323</c:v>
                </c:pt>
                <c:pt idx="8452">
                  <c:v>0.84529999999992322</c:v>
                </c:pt>
                <c:pt idx="8453">
                  <c:v>0.84539999999992321</c:v>
                </c:pt>
                <c:pt idx="8454">
                  <c:v>0.8454999999999232</c:v>
                </c:pt>
                <c:pt idx="8455">
                  <c:v>0.84559999999992319</c:v>
                </c:pt>
                <c:pt idx="8456">
                  <c:v>0.84569999999992318</c:v>
                </c:pt>
                <c:pt idx="8457">
                  <c:v>0.84579999999992317</c:v>
                </c:pt>
                <c:pt idx="8458">
                  <c:v>0.84589999999992316</c:v>
                </c:pt>
                <c:pt idx="8459">
                  <c:v>0.84599999999992315</c:v>
                </c:pt>
                <c:pt idx="8460">
                  <c:v>0.84609999999992314</c:v>
                </c:pt>
                <c:pt idx="8461">
                  <c:v>0.84619999999992312</c:v>
                </c:pt>
                <c:pt idx="8462">
                  <c:v>0.84629999999992311</c:v>
                </c:pt>
                <c:pt idx="8463">
                  <c:v>0.8463999999999231</c:v>
                </c:pt>
                <c:pt idx="8464">
                  <c:v>0.84649999999992309</c:v>
                </c:pt>
                <c:pt idx="8465">
                  <c:v>0.84659999999992308</c:v>
                </c:pt>
                <c:pt idx="8466">
                  <c:v>0.84669999999992307</c:v>
                </c:pt>
                <c:pt idx="8467">
                  <c:v>0.84679999999992306</c:v>
                </c:pt>
                <c:pt idx="8468">
                  <c:v>0.84689999999992305</c:v>
                </c:pt>
                <c:pt idx="8469">
                  <c:v>0.84699999999992304</c:v>
                </c:pt>
                <c:pt idx="8470">
                  <c:v>0.84709999999992303</c:v>
                </c:pt>
                <c:pt idx="8471">
                  <c:v>0.84719999999992301</c:v>
                </c:pt>
                <c:pt idx="8472">
                  <c:v>0.847299999999923</c:v>
                </c:pt>
                <c:pt idx="8473">
                  <c:v>0.84739999999992299</c:v>
                </c:pt>
                <c:pt idx="8474">
                  <c:v>0.84749999999992298</c:v>
                </c:pt>
                <c:pt idx="8475">
                  <c:v>0.84759999999992297</c:v>
                </c:pt>
                <c:pt idx="8476">
                  <c:v>0.84769999999992296</c:v>
                </c:pt>
                <c:pt idx="8477">
                  <c:v>0.84779999999992295</c:v>
                </c:pt>
                <c:pt idx="8478">
                  <c:v>0.84789999999992294</c:v>
                </c:pt>
                <c:pt idx="8479">
                  <c:v>0.84799999999992293</c:v>
                </c:pt>
                <c:pt idx="8480">
                  <c:v>0.84809999999992292</c:v>
                </c:pt>
                <c:pt idx="8481">
                  <c:v>0.8481999999999229</c:v>
                </c:pt>
                <c:pt idx="8482">
                  <c:v>0.84829999999992289</c:v>
                </c:pt>
                <c:pt idx="8483">
                  <c:v>0.84839999999992288</c:v>
                </c:pt>
                <c:pt idx="8484">
                  <c:v>0.84849999999992287</c:v>
                </c:pt>
                <c:pt idx="8485">
                  <c:v>0.84859999999992286</c:v>
                </c:pt>
                <c:pt idx="8486">
                  <c:v>0.84869999999992285</c:v>
                </c:pt>
                <c:pt idx="8487">
                  <c:v>0.84879999999992284</c:v>
                </c:pt>
                <c:pt idx="8488">
                  <c:v>0.84889999999992283</c:v>
                </c:pt>
                <c:pt idx="8489">
                  <c:v>0.84899999999992282</c:v>
                </c:pt>
                <c:pt idx="8490">
                  <c:v>0.84909999999992281</c:v>
                </c:pt>
                <c:pt idx="8491">
                  <c:v>0.84919999999992279</c:v>
                </c:pt>
                <c:pt idx="8492">
                  <c:v>0.84929999999992278</c:v>
                </c:pt>
                <c:pt idx="8493">
                  <c:v>0.84939999999992277</c:v>
                </c:pt>
                <c:pt idx="8494">
                  <c:v>0.84949999999992276</c:v>
                </c:pt>
                <c:pt idx="8495">
                  <c:v>0.84959999999992275</c:v>
                </c:pt>
                <c:pt idx="8496">
                  <c:v>0.84969999999992274</c:v>
                </c:pt>
                <c:pt idx="8497">
                  <c:v>0.84979999999992273</c:v>
                </c:pt>
                <c:pt idx="8498">
                  <c:v>0.84989999999992272</c:v>
                </c:pt>
                <c:pt idx="8499">
                  <c:v>0.84999999999992271</c:v>
                </c:pt>
                <c:pt idx="8500">
                  <c:v>0.8500999999999227</c:v>
                </c:pt>
                <c:pt idx="8501">
                  <c:v>0.85019999999992268</c:v>
                </c:pt>
                <c:pt idx="8502">
                  <c:v>0.85029999999992267</c:v>
                </c:pt>
                <c:pt idx="8503">
                  <c:v>0.85039999999992266</c:v>
                </c:pt>
                <c:pt idx="8504">
                  <c:v>0.85049999999992265</c:v>
                </c:pt>
                <c:pt idx="8505">
                  <c:v>0.85059999999992264</c:v>
                </c:pt>
                <c:pt idx="8506">
                  <c:v>0.85069999999992263</c:v>
                </c:pt>
                <c:pt idx="8507">
                  <c:v>0.85079999999992262</c:v>
                </c:pt>
                <c:pt idx="8508">
                  <c:v>0.85089999999992261</c:v>
                </c:pt>
                <c:pt idx="8509">
                  <c:v>0.8509999999999226</c:v>
                </c:pt>
                <c:pt idx="8510">
                  <c:v>0.85109999999992259</c:v>
                </c:pt>
                <c:pt idx="8511">
                  <c:v>0.85119999999992257</c:v>
                </c:pt>
                <c:pt idx="8512">
                  <c:v>0.85129999999992256</c:v>
                </c:pt>
                <c:pt idx="8513">
                  <c:v>0.85139999999992255</c:v>
                </c:pt>
                <c:pt idx="8514">
                  <c:v>0.85149999999992254</c:v>
                </c:pt>
                <c:pt idx="8515">
                  <c:v>0.85159999999992253</c:v>
                </c:pt>
                <c:pt idx="8516">
                  <c:v>0.85169999999992252</c:v>
                </c:pt>
                <c:pt idx="8517">
                  <c:v>0.85179999999992251</c:v>
                </c:pt>
                <c:pt idx="8518">
                  <c:v>0.8518999999999225</c:v>
                </c:pt>
                <c:pt idx="8519">
                  <c:v>0.85199999999992249</c:v>
                </c:pt>
                <c:pt idx="8520">
                  <c:v>0.85209999999992247</c:v>
                </c:pt>
                <c:pt idx="8521">
                  <c:v>0.85219999999992246</c:v>
                </c:pt>
                <c:pt idx="8522">
                  <c:v>0.85229999999992245</c:v>
                </c:pt>
                <c:pt idx="8523">
                  <c:v>0.85239999999992244</c:v>
                </c:pt>
                <c:pt idx="8524">
                  <c:v>0.85249999999992243</c:v>
                </c:pt>
                <c:pt idx="8525">
                  <c:v>0.85259999999992242</c:v>
                </c:pt>
                <c:pt idx="8526">
                  <c:v>0.85269999999992241</c:v>
                </c:pt>
                <c:pt idx="8527">
                  <c:v>0.8527999999999224</c:v>
                </c:pt>
                <c:pt idx="8528">
                  <c:v>0.85289999999992239</c:v>
                </c:pt>
                <c:pt idx="8529">
                  <c:v>0.85299999999992238</c:v>
                </c:pt>
                <c:pt idx="8530">
                  <c:v>0.85309999999992236</c:v>
                </c:pt>
                <c:pt idx="8531">
                  <c:v>0.85319999999992235</c:v>
                </c:pt>
                <c:pt idx="8532">
                  <c:v>0.85329999999992234</c:v>
                </c:pt>
                <c:pt idx="8533">
                  <c:v>0.85339999999992233</c:v>
                </c:pt>
                <c:pt idx="8534">
                  <c:v>0.85349999999992232</c:v>
                </c:pt>
                <c:pt idx="8535">
                  <c:v>0.85359999999992231</c:v>
                </c:pt>
                <c:pt idx="8536">
                  <c:v>0.8536999999999223</c:v>
                </c:pt>
                <c:pt idx="8537">
                  <c:v>0.85379999999992229</c:v>
                </c:pt>
                <c:pt idx="8538">
                  <c:v>0.85389999999992228</c:v>
                </c:pt>
                <c:pt idx="8539">
                  <c:v>0.85399999999992227</c:v>
                </c:pt>
                <c:pt idx="8540">
                  <c:v>0.85409999999992225</c:v>
                </c:pt>
                <c:pt idx="8541">
                  <c:v>0.85419999999992224</c:v>
                </c:pt>
                <c:pt idx="8542">
                  <c:v>0.85429999999992223</c:v>
                </c:pt>
                <c:pt idx="8543">
                  <c:v>0.85439999999992222</c:v>
                </c:pt>
                <c:pt idx="8544">
                  <c:v>0.85449999999992221</c:v>
                </c:pt>
                <c:pt idx="8545">
                  <c:v>0.8545999999999222</c:v>
                </c:pt>
                <c:pt idx="8546">
                  <c:v>0.85469999999992219</c:v>
                </c:pt>
                <c:pt idx="8547">
                  <c:v>0.85479999999992218</c:v>
                </c:pt>
                <c:pt idx="8548">
                  <c:v>0.85489999999992217</c:v>
                </c:pt>
                <c:pt idx="8549">
                  <c:v>0.85499999999992216</c:v>
                </c:pt>
                <c:pt idx="8550">
                  <c:v>0.85509999999992214</c:v>
                </c:pt>
                <c:pt idx="8551">
                  <c:v>0.85519999999992213</c:v>
                </c:pt>
                <c:pt idx="8552">
                  <c:v>0.85529999999992212</c:v>
                </c:pt>
                <c:pt idx="8553">
                  <c:v>0.85539999999992211</c:v>
                </c:pt>
                <c:pt idx="8554">
                  <c:v>0.8554999999999221</c:v>
                </c:pt>
                <c:pt idx="8555">
                  <c:v>0.85559999999992209</c:v>
                </c:pt>
                <c:pt idx="8556">
                  <c:v>0.85569999999992208</c:v>
                </c:pt>
                <c:pt idx="8557">
                  <c:v>0.85579999999992207</c:v>
                </c:pt>
                <c:pt idx="8558">
                  <c:v>0.85589999999992206</c:v>
                </c:pt>
                <c:pt idx="8559">
                  <c:v>0.85599999999992205</c:v>
                </c:pt>
                <c:pt idx="8560">
                  <c:v>0.85609999999992203</c:v>
                </c:pt>
                <c:pt idx="8561">
                  <c:v>0.85619999999992202</c:v>
                </c:pt>
                <c:pt idx="8562">
                  <c:v>0.85629999999992201</c:v>
                </c:pt>
                <c:pt idx="8563">
                  <c:v>0.856399999999922</c:v>
                </c:pt>
                <c:pt idx="8564">
                  <c:v>0.85649999999992199</c:v>
                </c:pt>
                <c:pt idx="8565">
                  <c:v>0.85659999999992198</c:v>
                </c:pt>
                <c:pt idx="8566">
                  <c:v>0.85669999999992197</c:v>
                </c:pt>
                <c:pt idx="8567">
                  <c:v>0.85679999999992196</c:v>
                </c:pt>
                <c:pt idx="8568">
                  <c:v>0.85689999999992195</c:v>
                </c:pt>
                <c:pt idx="8569">
                  <c:v>0.85699999999992194</c:v>
                </c:pt>
                <c:pt idx="8570">
                  <c:v>0.85709999999992192</c:v>
                </c:pt>
                <c:pt idx="8571">
                  <c:v>0.85719999999992191</c:v>
                </c:pt>
                <c:pt idx="8572">
                  <c:v>0.8572999999999219</c:v>
                </c:pt>
                <c:pt idx="8573">
                  <c:v>0.85739999999992189</c:v>
                </c:pt>
                <c:pt idx="8574">
                  <c:v>0.85749999999992188</c:v>
                </c:pt>
                <c:pt idx="8575">
                  <c:v>0.85759999999992187</c:v>
                </c:pt>
                <c:pt idx="8576">
                  <c:v>0.85769999999992186</c:v>
                </c:pt>
                <c:pt idx="8577">
                  <c:v>0.85779999999992185</c:v>
                </c:pt>
                <c:pt idx="8578">
                  <c:v>0.85789999999992184</c:v>
                </c:pt>
                <c:pt idx="8579">
                  <c:v>0.85799999999992183</c:v>
                </c:pt>
                <c:pt idx="8580">
                  <c:v>0.85809999999992181</c:v>
                </c:pt>
                <c:pt idx="8581">
                  <c:v>0.8581999999999218</c:v>
                </c:pt>
                <c:pt idx="8582">
                  <c:v>0.85829999999992179</c:v>
                </c:pt>
                <c:pt idx="8583">
                  <c:v>0.85839999999992178</c:v>
                </c:pt>
                <c:pt idx="8584">
                  <c:v>0.85849999999992177</c:v>
                </c:pt>
                <c:pt idx="8585">
                  <c:v>0.85859999999992176</c:v>
                </c:pt>
                <c:pt idx="8586">
                  <c:v>0.85869999999992175</c:v>
                </c:pt>
                <c:pt idx="8587">
                  <c:v>0.85879999999992174</c:v>
                </c:pt>
                <c:pt idx="8588">
                  <c:v>0.85889999999992173</c:v>
                </c:pt>
                <c:pt idx="8589">
                  <c:v>0.85899999999992172</c:v>
                </c:pt>
                <c:pt idx="8590">
                  <c:v>0.8590999999999217</c:v>
                </c:pt>
                <c:pt idx="8591">
                  <c:v>0.85919999999992169</c:v>
                </c:pt>
                <c:pt idx="8592">
                  <c:v>0.85929999999992168</c:v>
                </c:pt>
                <c:pt idx="8593">
                  <c:v>0.85939999999992167</c:v>
                </c:pt>
                <c:pt idx="8594">
                  <c:v>0.85949999999992166</c:v>
                </c:pt>
                <c:pt idx="8595">
                  <c:v>0.85959999999992165</c:v>
                </c:pt>
                <c:pt idx="8596">
                  <c:v>0.85969999999992164</c:v>
                </c:pt>
                <c:pt idx="8597">
                  <c:v>0.85979999999992163</c:v>
                </c:pt>
                <c:pt idx="8598">
                  <c:v>0.85989999999992162</c:v>
                </c:pt>
                <c:pt idx="8599">
                  <c:v>0.8599999999999216</c:v>
                </c:pt>
                <c:pt idx="8600">
                  <c:v>0.86009999999992159</c:v>
                </c:pt>
                <c:pt idx="8601">
                  <c:v>0.86019999999992158</c:v>
                </c:pt>
                <c:pt idx="8602">
                  <c:v>0.86029999999992157</c:v>
                </c:pt>
                <c:pt idx="8603">
                  <c:v>0.86039999999992156</c:v>
                </c:pt>
                <c:pt idx="8604">
                  <c:v>0.86049999999992155</c:v>
                </c:pt>
                <c:pt idx="8605">
                  <c:v>0.86059999999992154</c:v>
                </c:pt>
                <c:pt idx="8606">
                  <c:v>0.86069999999992153</c:v>
                </c:pt>
                <c:pt idx="8607">
                  <c:v>0.86079999999992152</c:v>
                </c:pt>
                <c:pt idx="8608">
                  <c:v>0.86089999999992151</c:v>
                </c:pt>
                <c:pt idx="8609">
                  <c:v>0.86099999999992149</c:v>
                </c:pt>
                <c:pt idx="8610">
                  <c:v>0.86109999999992148</c:v>
                </c:pt>
                <c:pt idx="8611">
                  <c:v>0.86119999999992147</c:v>
                </c:pt>
                <c:pt idx="8612">
                  <c:v>0.86129999999992146</c:v>
                </c:pt>
                <c:pt idx="8613">
                  <c:v>0.86139999999992145</c:v>
                </c:pt>
                <c:pt idx="8614">
                  <c:v>0.86149999999992144</c:v>
                </c:pt>
                <c:pt idx="8615">
                  <c:v>0.86159999999992143</c:v>
                </c:pt>
                <c:pt idx="8616">
                  <c:v>0.86169999999992142</c:v>
                </c:pt>
                <c:pt idx="8617">
                  <c:v>0.86179999999992141</c:v>
                </c:pt>
                <c:pt idx="8618">
                  <c:v>0.8618999999999214</c:v>
                </c:pt>
                <c:pt idx="8619">
                  <c:v>0.86199999999992138</c:v>
                </c:pt>
                <c:pt idx="8620">
                  <c:v>0.86209999999992137</c:v>
                </c:pt>
                <c:pt idx="8621">
                  <c:v>0.86219999999992136</c:v>
                </c:pt>
                <c:pt idx="8622">
                  <c:v>0.86229999999992135</c:v>
                </c:pt>
                <c:pt idx="8623">
                  <c:v>0.86239999999992134</c:v>
                </c:pt>
                <c:pt idx="8624">
                  <c:v>0.86249999999992133</c:v>
                </c:pt>
                <c:pt idx="8625">
                  <c:v>0.86259999999992132</c:v>
                </c:pt>
                <c:pt idx="8626">
                  <c:v>0.86269999999992131</c:v>
                </c:pt>
                <c:pt idx="8627">
                  <c:v>0.8627999999999213</c:v>
                </c:pt>
                <c:pt idx="8628">
                  <c:v>0.86289999999992129</c:v>
                </c:pt>
                <c:pt idx="8629">
                  <c:v>0.86299999999992127</c:v>
                </c:pt>
                <c:pt idx="8630">
                  <c:v>0.86309999999992126</c:v>
                </c:pt>
                <c:pt idx="8631">
                  <c:v>0.86319999999992125</c:v>
                </c:pt>
                <c:pt idx="8632">
                  <c:v>0.86329999999992124</c:v>
                </c:pt>
                <c:pt idx="8633">
                  <c:v>0.86339999999992123</c:v>
                </c:pt>
                <c:pt idx="8634">
                  <c:v>0.86349999999992122</c:v>
                </c:pt>
                <c:pt idx="8635">
                  <c:v>0.86359999999992121</c:v>
                </c:pt>
                <c:pt idx="8636">
                  <c:v>0.8636999999999212</c:v>
                </c:pt>
                <c:pt idx="8637">
                  <c:v>0.86379999999992119</c:v>
                </c:pt>
                <c:pt idx="8638">
                  <c:v>0.86389999999992118</c:v>
                </c:pt>
                <c:pt idx="8639">
                  <c:v>0.86399999999992116</c:v>
                </c:pt>
                <c:pt idx="8640">
                  <c:v>0.86409999999992115</c:v>
                </c:pt>
                <c:pt idx="8641">
                  <c:v>0.86419999999992114</c:v>
                </c:pt>
                <c:pt idx="8642">
                  <c:v>0.86429999999992113</c:v>
                </c:pt>
                <c:pt idx="8643">
                  <c:v>0.86439999999992112</c:v>
                </c:pt>
                <c:pt idx="8644">
                  <c:v>0.86449999999992111</c:v>
                </c:pt>
                <c:pt idx="8645">
                  <c:v>0.8645999999999211</c:v>
                </c:pt>
                <c:pt idx="8646">
                  <c:v>0.86469999999992109</c:v>
                </c:pt>
                <c:pt idx="8647">
                  <c:v>0.86479999999992108</c:v>
                </c:pt>
                <c:pt idx="8648">
                  <c:v>0.86489999999992107</c:v>
                </c:pt>
                <c:pt idx="8649">
                  <c:v>0.86499999999992105</c:v>
                </c:pt>
                <c:pt idx="8650">
                  <c:v>0.86509999999992104</c:v>
                </c:pt>
                <c:pt idx="8651">
                  <c:v>0.86519999999992103</c:v>
                </c:pt>
                <c:pt idx="8652">
                  <c:v>0.86529999999992102</c:v>
                </c:pt>
                <c:pt idx="8653">
                  <c:v>0.86539999999992101</c:v>
                </c:pt>
                <c:pt idx="8654">
                  <c:v>0.865499999999921</c:v>
                </c:pt>
                <c:pt idx="8655">
                  <c:v>0.86559999999992099</c:v>
                </c:pt>
                <c:pt idx="8656">
                  <c:v>0.86569999999992098</c:v>
                </c:pt>
                <c:pt idx="8657">
                  <c:v>0.86579999999992097</c:v>
                </c:pt>
                <c:pt idx="8658">
                  <c:v>0.86589999999992096</c:v>
                </c:pt>
                <c:pt idx="8659">
                  <c:v>0.86599999999992094</c:v>
                </c:pt>
                <c:pt idx="8660">
                  <c:v>0.86609999999992093</c:v>
                </c:pt>
                <c:pt idx="8661">
                  <c:v>0.86619999999992092</c:v>
                </c:pt>
                <c:pt idx="8662">
                  <c:v>0.86629999999992091</c:v>
                </c:pt>
                <c:pt idx="8663">
                  <c:v>0.8663999999999209</c:v>
                </c:pt>
                <c:pt idx="8664">
                  <c:v>0.86649999999992089</c:v>
                </c:pt>
                <c:pt idx="8665">
                  <c:v>0.86659999999992088</c:v>
                </c:pt>
                <c:pt idx="8666">
                  <c:v>0.86669999999992087</c:v>
                </c:pt>
                <c:pt idx="8667">
                  <c:v>0.86679999999992086</c:v>
                </c:pt>
                <c:pt idx="8668">
                  <c:v>0.86689999999992085</c:v>
                </c:pt>
                <c:pt idx="8669">
                  <c:v>0.86699999999992083</c:v>
                </c:pt>
                <c:pt idx="8670">
                  <c:v>0.86709999999992082</c:v>
                </c:pt>
                <c:pt idx="8671">
                  <c:v>0.86719999999992081</c:v>
                </c:pt>
                <c:pt idx="8672">
                  <c:v>0.8672999999999208</c:v>
                </c:pt>
                <c:pt idx="8673">
                  <c:v>0.86739999999992079</c:v>
                </c:pt>
                <c:pt idx="8674">
                  <c:v>0.86749999999992078</c:v>
                </c:pt>
                <c:pt idx="8675">
                  <c:v>0.86759999999992077</c:v>
                </c:pt>
                <c:pt idx="8676">
                  <c:v>0.86769999999992076</c:v>
                </c:pt>
                <c:pt idx="8677">
                  <c:v>0.86779999999992075</c:v>
                </c:pt>
                <c:pt idx="8678">
                  <c:v>0.86789999999992073</c:v>
                </c:pt>
                <c:pt idx="8679">
                  <c:v>0.86799999999992072</c:v>
                </c:pt>
                <c:pt idx="8680">
                  <c:v>0.86809999999992071</c:v>
                </c:pt>
                <c:pt idx="8681">
                  <c:v>0.8681999999999207</c:v>
                </c:pt>
                <c:pt idx="8682">
                  <c:v>0.86829999999992069</c:v>
                </c:pt>
                <c:pt idx="8683">
                  <c:v>0.86839999999992068</c:v>
                </c:pt>
                <c:pt idx="8684">
                  <c:v>0.86849999999992067</c:v>
                </c:pt>
                <c:pt idx="8685">
                  <c:v>0.86859999999992066</c:v>
                </c:pt>
                <c:pt idx="8686">
                  <c:v>0.86869999999992065</c:v>
                </c:pt>
                <c:pt idx="8687">
                  <c:v>0.86879999999992064</c:v>
                </c:pt>
                <c:pt idx="8688">
                  <c:v>0.86889999999992062</c:v>
                </c:pt>
                <c:pt idx="8689">
                  <c:v>0.86899999999992061</c:v>
                </c:pt>
                <c:pt idx="8690">
                  <c:v>0.8690999999999206</c:v>
                </c:pt>
                <c:pt idx="8691">
                  <c:v>0.86919999999992059</c:v>
                </c:pt>
                <c:pt idx="8692">
                  <c:v>0.86929999999992058</c:v>
                </c:pt>
                <c:pt idx="8693">
                  <c:v>0.86939999999992057</c:v>
                </c:pt>
                <c:pt idx="8694">
                  <c:v>0.86949999999992056</c:v>
                </c:pt>
                <c:pt idx="8695">
                  <c:v>0.86959999999992055</c:v>
                </c:pt>
                <c:pt idx="8696">
                  <c:v>0.86969999999992054</c:v>
                </c:pt>
                <c:pt idx="8697">
                  <c:v>0.86979999999992053</c:v>
                </c:pt>
                <c:pt idx="8698">
                  <c:v>0.86989999999992051</c:v>
                </c:pt>
                <c:pt idx="8699">
                  <c:v>0.8699999999999205</c:v>
                </c:pt>
                <c:pt idx="8700">
                  <c:v>0.87009999999992049</c:v>
                </c:pt>
                <c:pt idx="8701">
                  <c:v>0.87019999999992048</c:v>
                </c:pt>
                <c:pt idx="8702">
                  <c:v>0.87029999999992047</c:v>
                </c:pt>
                <c:pt idx="8703">
                  <c:v>0.87039999999992046</c:v>
                </c:pt>
                <c:pt idx="8704">
                  <c:v>0.87049999999992045</c:v>
                </c:pt>
                <c:pt idx="8705">
                  <c:v>0.87059999999992044</c:v>
                </c:pt>
                <c:pt idx="8706">
                  <c:v>0.87069999999992043</c:v>
                </c:pt>
                <c:pt idx="8707">
                  <c:v>0.87079999999992042</c:v>
                </c:pt>
                <c:pt idx="8708">
                  <c:v>0.8708999999999204</c:v>
                </c:pt>
                <c:pt idx="8709">
                  <c:v>0.87099999999992039</c:v>
                </c:pt>
                <c:pt idx="8710">
                  <c:v>0.87109999999992038</c:v>
                </c:pt>
                <c:pt idx="8711">
                  <c:v>0.87119999999992037</c:v>
                </c:pt>
                <c:pt idx="8712">
                  <c:v>0.87129999999992036</c:v>
                </c:pt>
                <c:pt idx="8713">
                  <c:v>0.87139999999992035</c:v>
                </c:pt>
                <c:pt idx="8714">
                  <c:v>0.87149999999992034</c:v>
                </c:pt>
                <c:pt idx="8715">
                  <c:v>0.87159999999992033</c:v>
                </c:pt>
                <c:pt idx="8716">
                  <c:v>0.87169999999992032</c:v>
                </c:pt>
                <c:pt idx="8717">
                  <c:v>0.87179999999992031</c:v>
                </c:pt>
                <c:pt idx="8718">
                  <c:v>0.87189999999992029</c:v>
                </c:pt>
                <c:pt idx="8719">
                  <c:v>0.87199999999992028</c:v>
                </c:pt>
                <c:pt idx="8720">
                  <c:v>0.87209999999992027</c:v>
                </c:pt>
                <c:pt idx="8721">
                  <c:v>0.87219999999992026</c:v>
                </c:pt>
                <c:pt idx="8722">
                  <c:v>0.87229999999992025</c:v>
                </c:pt>
                <c:pt idx="8723">
                  <c:v>0.87239999999992024</c:v>
                </c:pt>
                <c:pt idx="8724">
                  <c:v>0.87249999999992023</c:v>
                </c:pt>
                <c:pt idx="8725">
                  <c:v>0.87259999999992022</c:v>
                </c:pt>
                <c:pt idx="8726">
                  <c:v>0.87269999999992021</c:v>
                </c:pt>
                <c:pt idx="8727">
                  <c:v>0.8727999999999202</c:v>
                </c:pt>
                <c:pt idx="8728">
                  <c:v>0.87289999999992018</c:v>
                </c:pt>
                <c:pt idx="8729">
                  <c:v>0.87299999999992017</c:v>
                </c:pt>
                <c:pt idx="8730">
                  <c:v>0.87309999999992016</c:v>
                </c:pt>
                <c:pt idx="8731">
                  <c:v>0.87319999999992015</c:v>
                </c:pt>
                <c:pt idx="8732">
                  <c:v>0.87329999999992014</c:v>
                </c:pt>
                <c:pt idx="8733">
                  <c:v>0.87339999999992013</c:v>
                </c:pt>
                <c:pt idx="8734">
                  <c:v>0.87349999999992012</c:v>
                </c:pt>
                <c:pt idx="8735">
                  <c:v>0.87359999999992011</c:v>
                </c:pt>
                <c:pt idx="8736">
                  <c:v>0.8736999999999201</c:v>
                </c:pt>
                <c:pt idx="8737">
                  <c:v>0.87379999999992009</c:v>
                </c:pt>
                <c:pt idx="8738">
                  <c:v>0.87389999999992007</c:v>
                </c:pt>
                <c:pt idx="8739">
                  <c:v>0.87399999999992006</c:v>
                </c:pt>
                <c:pt idx="8740">
                  <c:v>0.87409999999992005</c:v>
                </c:pt>
                <c:pt idx="8741">
                  <c:v>0.87419999999992004</c:v>
                </c:pt>
                <c:pt idx="8742">
                  <c:v>0.87429999999992003</c:v>
                </c:pt>
                <c:pt idx="8743">
                  <c:v>0.87439999999992002</c:v>
                </c:pt>
                <c:pt idx="8744">
                  <c:v>0.87449999999992001</c:v>
                </c:pt>
                <c:pt idx="8745">
                  <c:v>0.87459999999992</c:v>
                </c:pt>
                <c:pt idx="8746">
                  <c:v>0.87469999999991999</c:v>
                </c:pt>
                <c:pt idx="8747">
                  <c:v>0.87479999999991997</c:v>
                </c:pt>
                <c:pt idx="8748">
                  <c:v>0.87489999999991996</c:v>
                </c:pt>
                <c:pt idx="8749">
                  <c:v>0.87499999999991995</c:v>
                </c:pt>
                <c:pt idx="8750">
                  <c:v>0.87509999999991994</c:v>
                </c:pt>
                <c:pt idx="8751">
                  <c:v>0.87519999999991993</c:v>
                </c:pt>
                <c:pt idx="8752">
                  <c:v>0.87529999999991992</c:v>
                </c:pt>
                <c:pt idx="8753">
                  <c:v>0.87539999999991991</c:v>
                </c:pt>
                <c:pt idx="8754">
                  <c:v>0.8754999999999199</c:v>
                </c:pt>
                <c:pt idx="8755">
                  <c:v>0.87559999999991989</c:v>
                </c:pt>
                <c:pt idx="8756">
                  <c:v>0.87569999999991988</c:v>
                </c:pt>
                <c:pt idx="8757">
                  <c:v>0.87579999999991986</c:v>
                </c:pt>
                <c:pt idx="8758">
                  <c:v>0.87589999999991985</c:v>
                </c:pt>
                <c:pt idx="8759">
                  <c:v>0.87599999999991984</c:v>
                </c:pt>
                <c:pt idx="8760">
                  <c:v>0.87609999999991983</c:v>
                </c:pt>
                <c:pt idx="8761">
                  <c:v>0.87619999999991982</c:v>
                </c:pt>
                <c:pt idx="8762">
                  <c:v>0.87629999999991981</c:v>
                </c:pt>
                <c:pt idx="8763">
                  <c:v>0.8763999999999198</c:v>
                </c:pt>
                <c:pt idx="8764">
                  <c:v>0.87649999999991979</c:v>
                </c:pt>
                <c:pt idx="8765">
                  <c:v>0.87659999999991978</c:v>
                </c:pt>
                <c:pt idx="8766">
                  <c:v>0.87669999999991977</c:v>
                </c:pt>
                <c:pt idx="8767">
                  <c:v>0.87679999999991975</c:v>
                </c:pt>
                <c:pt idx="8768">
                  <c:v>0.87689999999991974</c:v>
                </c:pt>
                <c:pt idx="8769">
                  <c:v>0.87699999999991973</c:v>
                </c:pt>
                <c:pt idx="8770">
                  <c:v>0.87709999999991972</c:v>
                </c:pt>
                <c:pt idx="8771">
                  <c:v>0.87719999999991971</c:v>
                </c:pt>
                <c:pt idx="8772">
                  <c:v>0.8772999999999197</c:v>
                </c:pt>
                <c:pt idx="8773">
                  <c:v>0.87739999999991969</c:v>
                </c:pt>
                <c:pt idx="8774">
                  <c:v>0.87749999999991968</c:v>
                </c:pt>
                <c:pt idx="8775">
                  <c:v>0.87759999999991967</c:v>
                </c:pt>
                <c:pt idx="8776">
                  <c:v>0.87769999999991966</c:v>
                </c:pt>
                <c:pt idx="8777">
                  <c:v>0.87779999999991964</c:v>
                </c:pt>
                <c:pt idx="8778">
                  <c:v>0.87789999999991963</c:v>
                </c:pt>
                <c:pt idx="8779">
                  <c:v>0.87799999999991962</c:v>
                </c:pt>
                <c:pt idx="8780">
                  <c:v>0.87809999999991961</c:v>
                </c:pt>
                <c:pt idx="8781">
                  <c:v>0.8781999999999196</c:v>
                </c:pt>
                <c:pt idx="8782">
                  <c:v>0.87829999999991959</c:v>
                </c:pt>
                <c:pt idx="8783">
                  <c:v>0.87839999999991958</c:v>
                </c:pt>
                <c:pt idx="8784">
                  <c:v>0.87849999999991957</c:v>
                </c:pt>
                <c:pt idx="8785">
                  <c:v>0.87859999999991956</c:v>
                </c:pt>
                <c:pt idx="8786">
                  <c:v>0.87869999999991955</c:v>
                </c:pt>
                <c:pt idx="8787">
                  <c:v>0.87879999999991953</c:v>
                </c:pt>
                <c:pt idx="8788">
                  <c:v>0.87889999999991952</c:v>
                </c:pt>
                <c:pt idx="8789">
                  <c:v>0.87899999999991951</c:v>
                </c:pt>
                <c:pt idx="8790">
                  <c:v>0.8790999999999195</c:v>
                </c:pt>
                <c:pt idx="8791">
                  <c:v>0.87919999999991949</c:v>
                </c:pt>
                <c:pt idx="8792">
                  <c:v>0.87929999999991948</c:v>
                </c:pt>
                <c:pt idx="8793">
                  <c:v>0.87939999999991947</c:v>
                </c:pt>
                <c:pt idx="8794">
                  <c:v>0.87949999999991946</c:v>
                </c:pt>
                <c:pt idx="8795">
                  <c:v>0.87959999999991945</c:v>
                </c:pt>
                <c:pt idx="8796">
                  <c:v>0.87969999999991944</c:v>
                </c:pt>
                <c:pt idx="8797">
                  <c:v>0.87979999999991942</c:v>
                </c:pt>
                <c:pt idx="8798">
                  <c:v>0.87989999999991941</c:v>
                </c:pt>
                <c:pt idx="8799">
                  <c:v>0.8799999999999194</c:v>
                </c:pt>
                <c:pt idx="8800">
                  <c:v>0.88009999999991939</c:v>
                </c:pt>
                <c:pt idx="8801">
                  <c:v>0.88019999999991938</c:v>
                </c:pt>
                <c:pt idx="8802">
                  <c:v>0.88029999999991937</c:v>
                </c:pt>
                <c:pt idx="8803">
                  <c:v>0.88039999999991936</c:v>
                </c:pt>
                <c:pt idx="8804">
                  <c:v>0.88049999999991935</c:v>
                </c:pt>
                <c:pt idx="8805">
                  <c:v>0.88059999999991934</c:v>
                </c:pt>
                <c:pt idx="8806">
                  <c:v>0.88069999999991933</c:v>
                </c:pt>
                <c:pt idx="8807">
                  <c:v>0.88079999999991931</c:v>
                </c:pt>
                <c:pt idx="8808">
                  <c:v>0.8808999999999193</c:v>
                </c:pt>
                <c:pt idx="8809">
                  <c:v>0.88099999999991929</c:v>
                </c:pt>
                <c:pt idx="8810">
                  <c:v>0.88109999999991928</c:v>
                </c:pt>
                <c:pt idx="8811">
                  <c:v>0.88119999999991927</c:v>
                </c:pt>
                <c:pt idx="8812">
                  <c:v>0.88129999999991926</c:v>
                </c:pt>
                <c:pt idx="8813">
                  <c:v>0.88139999999991925</c:v>
                </c:pt>
                <c:pt idx="8814">
                  <c:v>0.88149999999991924</c:v>
                </c:pt>
                <c:pt idx="8815">
                  <c:v>0.88159999999991923</c:v>
                </c:pt>
                <c:pt idx="8816">
                  <c:v>0.88169999999991922</c:v>
                </c:pt>
                <c:pt idx="8817">
                  <c:v>0.8817999999999192</c:v>
                </c:pt>
                <c:pt idx="8818">
                  <c:v>0.88189999999991919</c:v>
                </c:pt>
                <c:pt idx="8819">
                  <c:v>0.88199999999991918</c:v>
                </c:pt>
                <c:pt idx="8820">
                  <c:v>0.88209999999991917</c:v>
                </c:pt>
                <c:pt idx="8821">
                  <c:v>0.88219999999991916</c:v>
                </c:pt>
                <c:pt idx="8822">
                  <c:v>0.88229999999991915</c:v>
                </c:pt>
                <c:pt idx="8823">
                  <c:v>0.88239999999991914</c:v>
                </c:pt>
                <c:pt idx="8824">
                  <c:v>0.88249999999991913</c:v>
                </c:pt>
                <c:pt idx="8825">
                  <c:v>0.88259999999991912</c:v>
                </c:pt>
                <c:pt idx="8826">
                  <c:v>0.8826999999999191</c:v>
                </c:pt>
                <c:pt idx="8827">
                  <c:v>0.88279999999991909</c:v>
                </c:pt>
                <c:pt idx="8828">
                  <c:v>0.88289999999991908</c:v>
                </c:pt>
                <c:pt idx="8829">
                  <c:v>0.88299999999991907</c:v>
                </c:pt>
                <c:pt idx="8830">
                  <c:v>0.88309999999991906</c:v>
                </c:pt>
                <c:pt idx="8831">
                  <c:v>0.88319999999991905</c:v>
                </c:pt>
                <c:pt idx="8832">
                  <c:v>0.88329999999991904</c:v>
                </c:pt>
                <c:pt idx="8833">
                  <c:v>0.88339999999991903</c:v>
                </c:pt>
                <c:pt idx="8834">
                  <c:v>0.88349999999991902</c:v>
                </c:pt>
                <c:pt idx="8835">
                  <c:v>0.88359999999991901</c:v>
                </c:pt>
                <c:pt idx="8836">
                  <c:v>0.88369999999991899</c:v>
                </c:pt>
                <c:pt idx="8837">
                  <c:v>0.88379999999991898</c:v>
                </c:pt>
                <c:pt idx="8838">
                  <c:v>0.88389999999991897</c:v>
                </c:pt>
                <c:pt idx="8839">
                  <c:v>0.88399999999991896</c:v>
                </c:pt>
                <c:pt idx="8840">
                  <c:v>0.88409999999991895</c:v>
                </c:pt>
                <c:pt idx="8841">
                  <c:v>0.88419999999991894</c:v>
                </c:pt>
                <c:pt idx="8842">
                  <c:v>0.88429999999991893</c:v>
                </c:pt>
                <c:pt idx="8843">
                  <c:v>0.88439999999991892</c:v>
                </c:pt>
                <c:pt idx="8844">
                  <c:v>0.88449999999991891</c:v>
                </c:pt>
                <c:pt idx="8845">
                  <c:v>0.8845999999999189</c:v>
                </c:pt>
                <c:pt idx="8846">
                  <c:v>0.88469999999991888</c:v>
                </c:pt>
                <c:pt idx="8847">
                  <c:v>0.88479999999991887</c:v>
                </c:pt>
                <c:pt idx="8848">
                  <c:v>0.88489999999991886</c:v>
                </c:pt>
                <c:pt idx="8849">
                  <c:v>0.88499999999991885</c:v>
                </c:pt>
                <c:pt idx="8850">
                  <c:v>0.88509999999991884</c:v>
                </c:pt>
                <c:pt idx="8851">
                  <c:v>0.88519999999991883</c:v>
                </c:pt>
                <c:pt idx="8852">
                  <c:v>0.88529999999991882</c:v>
                </c:pt>
                <c:pt idx="8853">
                  <c:v>0.88539999999991881</c:v>
                </c:pt>
                <c:pt idx="8854">
                  <c:v>0.8854999999999188</c:v>
                </c:pt>
                <c:pt idx="8855">
                  <c:v>0.88559999999991879</c:v>
                </c:pt>
                <c:pt idx="8856">
                  <c:v>0.88569999999991877</c:v>
                </c:pt>
                <c:pt idx="8857">
                  <c:v>0.88579999999991876</c:v>
                </c:pt>
                <c:pt idx="8858">
                  <c:v>0.88589999999991875</c:v>
                </c:pt>
                <c:pt idx="8859">
                  <c:v>0.88599999999991874</c:v>
                </c:pt>
                <c:pt idx="8860">
                  <c:v>0.88609999999991873</c:v>
                </c:pt>
                <c:pt idx="8861">
                  <c:v>0.88619999999991872</c:v>
                </c:pt>
                <c:pt idx="8862">
                  <c:v>0.88629999999991871</c:v>
                </c:pt>
                <c:pt idx="8863">
                  <c:v>0.8863999999999187</c:v>
                </c:pt>
                <c:pt idx="8864">
                  <c:v>0.88649999999991869</c:v>
                </c:pt>
                <c:pt idx="8865">
                  <c:v>0.88659999999991868</c:v>
                </c:pt>
                <c:pt idx="8866">
                  <c:v>0.88669999999991866</c:v>
                </c:pt>
                <c:pt idx="8867">
                  <c:v>0.88679999999991865</c:v>
                </c:pt>
                <c:pt idx="8868">
                  <c:v>0.88689999999991864</c:v>
                </c:pt>
                <c:pt idx="8869">
                  <c:v>0.88699999999991863</c:v>
                </c:pt>
                <c:pt idx="8870">
                  <c:v>0.88709999999991862</c:v>
                </c:pt>
                <c:pt idx="8871">
                  <c:v>0.88719999999991861</c:v>
                </c:pt>
                <c:pt idx="8872">
                  <c:v>0.8872999999999186</c:v>
                </c:pt>
                <c:pt idx="8873">
                  <c:v>0.88739999999991859</c:v>
                </c:pt>
                <c:pt idx="8874">
                  <c:v>0.88749999999991858</c:v>
                </c:pt>
                <c:pt idx="8875">
                  <c:v>0.88759999999991857</c:v>
                </c:pt>
                <c:pt idx="8876">
                  <c:v>0.88769999999991855</c:v>
                </c:pt>
                <c:pt idx="8877">
                  <c:v>0.88779999999991854</c:v>
                </c:pt>
                <c:pt idx="8878">
                  <c:v>0.88789999999991853</c:v>
                </c:pt>
                <c:pt idx="8879">
                  <c:v>0.88799999999991852</c:v>
                </c:pt>
                <c:pt idx="8880">
                  <c:v>0.88809999999991851</c:v>
                </c:pt>
                <c:pt idx="8881">
                  <c:v>0.8881999999999185</c:v>
                </c:pt>
                <c:pt idx="8882">
                  <c:v>0.88829999999991849</c:v>
                </c:pt>
                <c:pt idx="8883">
                  <c:v>0.88839999999991848</c:v>
                </c:pt>
                <c:pt idx="8884">
                  <c:v>0.88849999999991847</c:v>
                </c:pt>
                <c:pt idx="8885">
                  <c:v>0.88859999999991846</c:v>
                </c:pt>
                <c:pt idx="8886">
                  <c:v>0.88869999999991844</c:v>
                </c:pt>
                <c:pt idx="8887">
                  <c:v>0.88879999999991843</c:v>
                </c:pt>
                <c:pt idx="8888">
                  <c:v>0.88889999999991842</c:v>
                </c:pt>
                <c:pt idx="8889">
                  <c:v>0.88899999999991841</c:v>
                </c:pt>
                <c:pt idx="8890">
                  <c:v>0.8890999999999184</c:v>
                </c:pt>
                <c:pt idx="8891">
                  <c:v>0.88919999999991839</c:v>
                </c:pt>
                <c:pt idx="8892">
                  <c:v>0.88929999999991838</c:v>
                </c:pt>
                <c:pt idx="8893">
                  <c:v>0.88939999999991837</c:v>
                </c:pt>
                <c:pt idx="8894">
                  <c:v>0.88949999999991836</c:v>
                </c:pt>
                <c:pt idx="8895">
                  <c:v>0.88959999999991834</c:v>
                </c:pt>
                <c:pt idx="8896">
                  <c:v>0.88969999999991833</c:v>
                </c:pt>
                <c:pt idx="8897">
                  <c:v>0.88979999999991832</c:v>
                </c:pt>
                <c:pt idx="8898">
                  <c:v>0.88989999999991831</c:v>
                </c:pt>
                <c:pt idx="8899">
                  <c:v>0.8899999999999183</c:v>
                </c:pt>
                <c:pt idx="8900">
                  <c:v>0.89009999999991829</c:v>
                </c:pt>
                <c:pt idx="8901">
                  <c:v>0.89019999999991828</c:v>
                </c:pt>
                <c:pt idx="8902">
                  <c:v>0.89029999999991827</c:v>
                </c:pt>
                <c:pt idx="8903">
                  <c:v>0.89039999999991826</c:v>
                </c:pt>
                <c:pt idx="8904">
                  <c:v>0.89049999999991825</c:v>
                </c:pt>
                <c:pt idx="8905">
                  <c:v>0.89059999999991823</c:v>
                </c:pt>
                <c:pt idx="8906">
                  <c:v>0.89069999999991822</c:v>
                </c:pt>
                <c:pt idx="8907">
                  <c:v>0.89079999999991821</c:v>
                </c:pt>
                <c:pt idx="8908">
                  <c:v>0.8908999999999182</c:v>
                </c:pt>
                <c:pt idx="8909">
                  <c:v>0.89099999999991819</c:v>
                </c:pt>
                <c:pt idx="8910">
                  <c:v>0.89109999999991818</c:v>
                </c:pt>
                <c:pt idx="8911">
                  <c:v>0.89119999999991817</c:v>
                </c:pt>
                <c:pt idx="8912">
                  <c:v>0.89129999999991816</c:v>
                </c:pt>
                <c:pt idx="8913">
                  <c:v>0.89139999999991815</c:v>
                </c:pt>
                <c:pt idx="8914">
                  <c:v>0.89149999999991814</c:v>
                </c:pt>
                <c:pt idx="8915">
                  <c:v>0.89159999999991812</c:v>
                </c:pt>
                <c:pt idx="8916">
                  <c:v>0.89169999999991811</c:v>
                </c:pt>
                <c:pt idx="8917">
                  <c:v>0.8917999999999181</c:v>
                </c:pt>
                <c:pt idx="8918">
                  <c:v>0.89189999999991809</c:v>
                </c:pt>
                <c:pt idx="8919">
                  <c:v>0.89199999999991808</c:v>
                </c:pt>
                <c:pt idx="8920">
                  <c:v>0.89209999999991807</c:v>
                </c:pt>
                <c:pt idx="8921">
                  <c:v>0.89219999999991806</c:v>
                </c:pt>
                <c:pt idx="8922">
                  <c:v>0.89229999999991805</c:v>
                </c:pt>
                <c:pt idx="8923">
                  <c:v>0.89239999999991804</c:v>
                </c:pt>
                <c:pt idx="8924">
                  <c:v>0.89249999999991803</c:v>
                </c:pt>
                <c:pt idx="8925">
                  <c:v>0.89259999999991801</c:v>
                </c:pt>
                <c:pt idx="8926">
                  <c:v>0.892699999999918</c:v>
                </c:pt>
                <c:pt idx="8927">
                  <c:v>0.89279999999991799</c:v>
                </c:pt>
                <c:pt idx="8928">
                  <c:v>0.89289999999991798</c:v>
                </c:pt>
                <c:pt idx="8929">
                  <c:v>0.89299999999991797</c:v>
                </c:pt>
                <c:pt idx="8930">
                  <c:v>0.89309999999991796</c:v>
                </c:pt>
                <c:pt idx="8931">
                  <c:v>0.89319999999991795</c:v>
                </c:pt>
                <c:pt idx="8932">
                  <c:v>0.89329999999991794</c:v>
                </c:pt>
                <c:pt idx="8933">
                  <c:v>0.89339999999991793</c:v>
                </c:pt>
                <c:pt idx="8934">
                  <c:v>0.89349999999991792</c:v>
                </c:pt>
                <c:pt idx="8935">
                  <c:v>0.8935999999999179</c:v>
                </c:pt>
                <c:pt idx="8936">
                  <c:v>0.89369999999991789</c:v>
                </c:pt>
                <c:pt idx="8937">
                  <c:v>0.89379999999991788</c:v>
                </c:pt>
                <c:pt idx="8938">
                  <c:v>0.89389999999991787</c:v>
                </c:pt>
                <c:pt idx="8939">
                  <c:v>0.89399999999991786</c:v>
                </c:pt>
                <c:pt idx="8940">
                  <c:v>0.89409999999991785</c:v>
                </c:pt>
                <c:pt idx="8941">
                  <c:v>0.89419999999991784</c:v>
                </c:pt>
                <c:pt idx="8942">
                  <c:v>0.89429999999991783</c:v>
                </c:pt>
                <c:pt idx="8943">
                  <c:v>0.89439999999991782</c:v>
                </c:pt>
                <c:pt idx="8944">
                  <c:v>0.89449999999991781</c:v>
                </c:pt>
                <c:pt idx="8945">
                  <c:v>0.89459999999991779</c:v>
                </c:pt>
                <c:pt idx="8946">
                  <c:v>0.89469999999991778</c:v>
                </c:pt>
                <c:pt idx="8947">
                  <c:v>0.89479999999991777</c:v>
                </c:pt>
                <c:pt idx="8948">
                  <c:v>0.89489999999991776</c:v>
                </c:pt>
                <c:pt idx="8949">
                  <c:v>0.89499999999991775</c:v>
                </c:pt>
                <c:pt idx="8950">
                  <c:v>0.89509999999991774</c:v>
                </c:pt>
                <c:pt idx="8951">
                  <c:v>0.89519999999991773</c:v>
                </c:pt>
                <c:pt idx="8952">
                  <c:v>0.89529999999991772</c:v>
                </c:pt>
                <c:pt idx="8953">
                  <c:v>0.89539999999991771</c:v>
                </c:pt>
                <c:pt idx="8954">
                  <c:v>0.8954999999999177</c:v>
                </c:pt>
                <c:pt idx="8955">
                  <c:v>0.89559999999991768</c:v>
                </c:pt>
                <c:pt idx="8956">
                  <c:v>0.89569999999991767</c:v>
                </c:pt>
                <c:pt idx="8957">
                  <c:v>0.89579999999991766</c:v>
                </c:pt>
                <c:pt idx="8958">
                  <c:v>0.89589999999991765</c:v>
                </c:pt>
                <c:pt idx="8959">
                  <c:v>0.89599999999991764</c:v>
                </c:pt>
                <c:pt idx="8960">
                  <c:v>0.89609999999991763</c:v>
                </c:pt>
                <c:pt idx="8961">
                  <c:v>0.89619999999991762</c:v>
                </c:pt>
                <c:pt idx="8962">
                  <c:v>0.89629999999991761</c:v>
                </c:pt>
                <c:pt idx="8963">
                  <c:v>0.8963999999999176</c:v>
                </c:pt>
                <c:pt idx="8964">
                  <c:v>0.89649999999991759</c:v>
                </c:pt>
                <c:pt idx="8965">
                  <c:v>0.89659999999991757</c:v>
                </c:pt>
                <c:pt idx="8966">
                  <c:v>0.89669999999991756</c:v>
                </c:pt>
                <c:pt idx="8967">
                  <c:v>0.89679999999991755</c:v>
                </c:pt>
                <c:pt idx="8968">
                  <c:v>0.89689999999991754</c:v>
                </c:pt>
                <c:pt idx="8969">
                  <c:v>0.89699999999991753</c:v>
                </c:pt>
                <c:pt idx="8970">
                  <c:v>0.89709999999991752</c:v>
                </c:pt>
                <c:pt idx="8971">
                  <c:v>0.89719999999991751</c:v>
                </c:pt>
                <c:pt idx="8972">
                  <c:v>0.8972999999999175</c:v>
                </c:pt>
                <c:pt idx="8973">
                  <c:v>0.89739999999991749</c:v>
                </c:pt>
                <c:pt idx="8974">
                  <c:v>0.89749999999991747</c:v>
                </c:pt>
                <c:pt idx="8975">
                  <c:v>0.89759999999991746</c:v>
                </c:pt>
                <c:pt idx="8976">
                  <c:v>0.89769999999991745</c:v>
                </c:pt>
                <c:pt idx="8977">
                  <c:v>0.89779999999991744</c:v>
                </c:pt>
                <c:pt idx="8978">
                  <c:v>0.89789999999991743</c:v>
                </c:pt>
                <c:pt idx="8979">
                  <c:v>0.89799999999991742</c:v>
                </c:pt>
                <c:pt idx="8980">
                  <c:v>0.89809999999991741</c:v>
                </c:pt>
                <c:pt idx="8981">
                  <c:v>0.8981999999999174</c:v>
                </c:pt>
                <c:pt idx="8982">
                  <c:v>0.89829999999991739</c:v>
                </c:pt>
                <c:pt idx="8983">
                  <c:v>0.89839999999991738</c:v>
                </c:pt>
                <c:pt idx="8984">
                  <c:v>0.89849999999991736</c:v>
                </c:pt>
                <c:pt idx="8985">
                  <c:v>0.89859999999991735</c:v>
                </c:pt>
                <c:pt idx="8986">
                  <c:v>0.89869999999991734</c:v>
                </c:pt>
                <c:pt idx="8987">
                  <c:v>0.89879999999991733</c:v>
                </c:pt>
                <c:pt idx="8988">
                  <c:v>0.89889999999991732</c:v>
                </c:pt>
                <c:pt idx="8989">
                  <c:v>0.89899999999991731</c:v>
                </c:pt>
                <c:pt idx="8990">
                  <c:v>0.8990999999999173</c:v>
                </c:pt>
                <c:pt idx="8991">
                  <c:v>0.89919999999991729</c:v>
                </c:pt>
                <c:pt idx="8992">
                  <c:v>0.89929999999991728</c:v>
                </c:pt>
                <c:pt idx="8993">
                  <c:v>0.89939999999991727</c:v>
                </c:pt>
                <c:pt idx="8994">
                  <c:v>0.89949999999991725</c:v>
                </c:pt>
                <c:pt idx="8995">
                  <c:v>0.89959999999991724</c:v>
                </c:pt>
                <c:pt idx="8996">
                  <c:v>0.89969999999991723</c:v>
                </c:pt>
                <c:pt idx="8997">
                  <c:v>0.89979999999991722</c:v>
                </c:pt>
                <c:pt idx="8998">
                  <c:v>0.89989999999991721</c:v>
                </c:pt>
                <c:pt idx="8999">
                  <c:v>0.8999999999999172</c:v>
                </c:pt>
                <c:pt idx="9000">
                  <c:v>0.90009999999991719</c:v>
                </c:pt>
                <c:pt idx="9001">
                  <c:v>0.90019999999991718</c:v>
                </c:pt>
                <c:pt idx="9002">
                  <c:v>0.90029999999991717</c:v>
                </c:pt>
                <c:pt idx="9003">
                  <c:v>0.90039999999991716</c:v>
                </c:pt>
                <c:pt idx="9004">
                  <c:v>0.90049999999991714</c:v>
                </c:pt>
                <c:pt idx="9005">
                  <c:v>0.90059999999991713</c:v>
                </c:pt>
                <c:pt idx="9006">
                  <c:v>0.90069999999991712</c:v>
                </c:pt>
                <c:pt idx="9007">
                  <c:v>0.90079999999991711</c:v>
                </c:pt>
                <c:pt idx="9008">
                  <c:v>0.9008999999999171</c:v>
                </c:pt>
                <c:pt idx="9009">
                  <c:v>0.90099999999991709</c:v>
                </c:pt>
                <c:pt idx="9010">
                  <c:v>0.90109999999991708</c:v>
                </c:pt>
                <c:pt idx="9011">
                  <c:v>0.90119999999991707</c:v>
                </c:pt>
                <c:pt idx="9012">
                  <c:v>0.90129999999991706</c:v>
                </c:pt>
                <c:pt idx="9013">
                  <c:v>0.90139999999991705</c:v>
                </c:pt>
                <c:pt idx="9014">
                  <c:v>0.90149999999991703</c:v>
                </c:pt>
                <c:pt idx="9015">
                  <c:v>0.90159999999991702</c:v>
                </c:pt>
                <c:pt idx="9016">
                  <c:v>0.90169999999991701</c:v>
                </c:pt>
                <c:pt idx="9017">
                  <c:v>0.901799999999917</c:v>
                </c:pt>
                <c:pt idx="9018">
                  <c:v>0.90189999999991699</c:v>
                </c:pt>
                <c:pt idx="9019">
                  <c:v>0.90199999999991698</c:v>
                </c:pt>
                <c:pt idx="9020">
                  <c:v>0.90209999999991697</c:v>
                </c:pt>
                <c:pt idx="9021">
                  <c:v>0.90219999999991696</c:v>
                </c:pt>
                <c:pt idx="9022">
                  <c:v>0.90229999999991695</c:v>
                </c:pt>
                <c:pt idx="9023">
                  <c:v>0.90239999999991694</c:v>
                </c:pt>
                <c:pt idx="9024">
                  <c:v>0.90249999999991692</c:v>
                </c:pt>
                <c:pt idx="9025">
                  <c:v>0.90259999999991691</c:v>
                </c:pt>
                <c:pt idx="9026">
                  <c:v>0.9026999999999169</c:v>
                </c:pt>
                <c:pt idx="9027">
                  <c:v>0.90279999999991689</c:v>
                </c:pt>
                <c:pt idx="9028">
                  <c:v>0.90289999999991688</c:v>
                </c:pt>
                <c:pt idx="9029">
                  <c:v>0.90299999999991687</c:v>
                </c:pt>
                <c:pt idx="9030">
                  <c:v>0.90309999999991686</c:v>
                </c:pt>
                <c:pt idx="9031">
                  <c:v>0.90319999999991685</c:v>
                </c:pt>
                <c:pt idx="9032">
                  <c:v>0.90329999999991684</c:v>
                </c:pt>
                <c:pt idx="9033">
                  <c:v>0.90339999999991683</c:v>
                </c:pt>
                <c:pt idx="9034">
                  <c:v>0.90349999999991681</c:v>
                </c:pt>
                <c:pt idx="9035">
                  <c:v>0.9035999999999168</c:v>
                </c:pt>
                <c:pt idx="9036">
                  <c:v>0.90369999999991679</c:v>
                </c:pt>
                <c:pt idx="9037">
                  <c:v>0.90379999999991678</c:v>
                </c:pt>
                <c:pt idx="9038">
                  <c:v>0.90389999999991677</c:v>
                </c:pt>
                <c:pt idx="9039">
                  <c:v>0.90399999999991676</c:v>
                </c:pt>
                <c:pt idx="9040">
                  <c:v>0.90409999999991675</c:v>
                </c:pt>
                <c:pt idx="9041">
                  <c:v>0.90419999999991674</c:v>
                </c:pt>
                <c:pt idx="9042">
                  <c:v>0.90429999999991673</c:v>
                </c:pt>
                <c:pt idx="9043">
                  <c:v>0.90439999999991671</c:v>
                </c:pt>
                <c:pt idx="9044">
                  <c:v>0.9044999999999167</c:v>
                </c:pt>
                <c:pt idx="9045">
                  <c:v>0.90459999999991669</c:v>
                </c:pt>
                <c:pt idx="9046">
                  <c:v>0.90469999999991668</c:v>
                </c:pt>
                <c:pt idx="9047">
                  <c:v>0.90479999999991667</c:v>
                </c:pt>
                <c:pt idx="9048">
                  <c:v>0.90489999999991666</c:v>
                </c:pt>
                <c:pt idx="9049">
                  <c:v>0.90499999999991665</c:v>
                </c:pt>
                <c:pt idx="9050">
                  <c:v>0.90509999999991664</c:v>
                </c:pt>
                <c:pt idx="9051">
                  <c:v>0.90519999999991663</c:v>
                </c:pt>
                <c:pt idx="9052">
                  <c:v>0.90529999999991662</c:v>
                </c:pt>
                <c:pt idx="9053">
                  <c:v>0.9053999999999166</c:v>
                </c:pt>
                <c:pt idx="9054">
                  <c:v>0.90549999999991659</c:v>
                </c:pt>
                <c:pt idx="9055">
                  <c:v>0.90559999999991658</c:v>
                </c:pt>
                <c:pt idx="9056">
                  <c:v>0.90569999999991657</c:v>
                </c:pt>
                <c:pt idx="9057">
                  <c:v>0.90579999999991656</c:v>
                </c:pt>
                <c:pt idx="9058">
                  <c:v>0.90589999999991655</c:v>
                </c:pt>
                <c:pt idx="9059">
                  <c:v>0.90599999999991654</c:v>
                </c:pt>
                <c:pt idx="9060">
                  <c:v>0.90609999999991653</c:v>
                </c:pt>
                <c:pt idx="9061">
                  <c:v>0.90619999999991652</c:v>
                </c:pt>
                <c:pt idx="9062">
                  <c:v>0.90629999999991651</c:v>
                </c:pt>
                <c:pt idx="9063">
                  <c:v>0.90639999999991649</c:v>
                </c:pt>
                <c:pt idx="9064">
                  <c:v>0.90649999999991648</c:v>
                </c:pt>
                <c:pt idx="9065">
                  <c:v>0.90659999999991647</c:v>
                </c:pt>
                <c:pt idx="9066">
                  <c:v>0.90669999999991646</c:v>
                </c:pt>
                <c:pt idx="9067">
                  <c:v>0.90679999999991645</c:v>
                </c:pt>
                <c:pt idx="9068">
                  <c:v>0.90689999999991644</c:v>
                </c:pt>
                <c:pt idx="9069">
                  <c:v>0.90699999999991643</c:v>
                </c:pt>
                <c:pt idx="9070">
                  <c:v>0.90709999999991642</c:v>
                </c:pt>
                <c:pt idx="9071">
                  <c:v>0.90719999999991641</c:v>
                </c:pt>
                <c:pt idx="9072">
                  <c:v>0.9072999999999164</c:v>
                </c:pt>
                <c:pt idx="9073">
                  <c:v>0.90739999999991638</c:v>
                </c:pt>
                <c:pt idx="9074">
                  <c:v>0.90749999999991637</c:v>
                </c:pt>
                <c:pt idx="9075">
                  <c:v>0.90759999999991636</c:v>
                </c:pt>
                <c:pt idx="9076">
                  <c:v>0.90769999999991635</c:v>
                </c:pt>
                <c:pt idx="9077">
                  <c:v>0.90779999999991634</c:v>
                </c:pt>
                <c:pt idx="9078">
                  <c:v>0.90789999999991633</c:v>
                </c:pt>
                <c:pt idx="9079">
                  <c:v>0.90799999999991632</c:v>
                </c:pt>
                <c:pt idx="9080">
                  <c:v>0.90809999999991631</c:v>
                </c:pt>
                <c:pt idx="9081">
                  <c:v>0.9081999999999163</c:v>
                </c:pt>
                <c:pt idx="9082">
                  <c:v>0.90829999999991629</c:v>
                </c:pt>
                <c:pt idx="9083">
                  <c:v>0.90839999999991627</c:v>
                </c:pt>
                <c:pt idx="9084">
                  <c:v>0.90849999999991626</c:v>
                </c:pt>
                <c:pt idx="9085">
                  <c:v>0.90859999999991625</c:v>
                </c:pt>
                <c:pt idx="9086">
                  <c:v>0.90869999999991624</c:v>
                </c:pt>
                <c:pt idx="9087">
                  <c:v>0.90879999999991623</c:v>
                </c:pt>
                <c:pt idx="9088">
                  <c:v>0.90889999999991622</c:v>
                </c:pt>
                <c:pt idx="9089">
                  <c:v>0.90899999999991621</c:v>
                </c:pt>
                <c:pt idx="9090">
                  <c:v>0.9090999999999162</c:v>
                </c:pt>
                <c:pt idx="9091">
                  <c:v>0.90919999999991619</c:v>
                </c:pt>
                <c:pt idx="9092">
                  <c:v>0.90929999999991618</c:v>
                </c:pt>
                <c:pt idx="9093">
                  <c:v>0.90939999999991616</c:v>
                </c:pt>
                <c:pt idx="9094">
                  <c:v>0.90949999999991615</c:v>
                </c:pt>
                <c:pt idx="9095">
                  <c:v>0.90959999999991614</c:v>
                </c:pt>
                <c:pt idx="9096">
                  <c:v>0.90969999999991613</c:v>
                </c:pt>
                <c:pt idx="9097">
                  <c:v>0.90979999999991612</c:v>
                </c:pt>
                <c:pt idx="9098">
                  <c:v>0.90989999999991611</c:v>
                </c:pt>
                <c:pt idx="9099">
                  <c:v>0.9099999999999161</c:v>
                </c:pt>
                <c:pt idx="9100">
                  <c:v>0.91009999999991609</c:v>
                </c:pt>
                <c:pt idx="9101">
                  <c:v>0.91019999999991608</c:v>
                </c:pt>
                <c:pt idx="9102">
                  <c:v>0.91029999999991607</c:v>
                </c:pt>
                <c:pt idx="9103">
                  <c:v>0.91039999999991605</c:v>
                </c:pt>
                <c:pt idx="9104">
                  <c:v>0.91049999999991604</c:v>
                </c:pt>
                <c:pt idx="9105">
                  <c:v>0.91059999999991603</c:v>
                </c:pt>
                <c:pt idx="9106">
                  <c:v>0.91069999999991602</c:v>
                </c:pt>
                <c:pt idx="9107">
                  <c:v>0.91079999999991601</c:v>
                </c:pt>
                <c:pt idx="9108">
                  <c:v>0.910899999999916</c:v>
                </c:pt>
                <c:pt idx="9109">
                  <c:v>0.91099999999991599</c:v>
                </c:pt>
                <c:pt idx="9110">
                  <c:v>0.91109999999991598</c:v>
                </c:pt>
                <c:pt idx="9111">
                  <c:v>0.91119999999991597</c:v>
                </c:pt>
                <c:pt idx="9112">
                  <c:v>0.91129999999991596</c:v>
                </c:pt>
                <c:pt idx="9113">
                  <c:v>0.91139999999991594</c:v>
                </c:pt>
                <c:pt idx="9114">
                  <c:v>0.91149999999991593</c:v>
                </c:pt>
                <c:pt idx="9115">
                  <c:v>0.91159999999991592</c:v>
                </c:pt>
                <c:pt idx="9116">
                  <c:v>0.91169999999991591</c:v>
                </c:pt>
                <c:pt idx="9117">
                  <c:v>0.9117999999999159</c:v>
                </c:pt>
                <c:pt idx="9118">
                  <c:v>0.91189999999991589</c:v>
                </c:pt>
                <c:pt idx="9119">
                  <c:v>0.91199999999991588</c:v>
                </c:pt>
                <c:pt idx="9120">
                  <c:v>0.91209999999991587</c:v>
                </c:pt>
                <c:pt idx="9121">
                  <c:v>0.91219999999991586</c:v>
                </c:pt>
                <c:pt idx="9122">
                  <c:v>0.91229999999991584</c:v>
                </c:pt>
                <c:pt idx="9123">
                  <c:v>0.91239999999991583</c:v>
                </c:pt>
                <c:pt idx="9124">
                  <c:v>0.91249999999991582</c:v>
                </c:pt>
                <c:pt idx="9125">
                  <c:v>0.91259999999991581</c:v>
                </c:pt>
                <c:pt idx="9126">
                  <c:v>0.9126999999999158</c:v>
                </c:pt>
                <c:pt idx="9127">
                  <c:v>0.91279999999991579</c:v>
                </c:pt>
                <c:pt idx="9128">
                  <c:v>0.91289999999991578</c:v>
                </c:pt>
                <c:pt idx="9129">
                  <c:v>0.91299999999991577</c:v>
                </c:pt>
                <c:pt idx="9130">
                  <c:v>0.91309999999991576</c:v>
                </c:pt>
                <c:pt idx="9131">
                  <c:v>0.91319999999991575</c:v>
                </c:pt>
                <c:pt idx="9132">
                  <c:v>0.91329999999991573</c:v>
                </c:pt>
                <c:pt idx="9133">
                  <c:v>0.91339999999991572</c:v>
                </c:pt>
                <c:pt idx="9134">
                  <c:v>0.91349999999991571</c:v>
                </c:pt>
                <c:pt idx="9135">
                  <c:v>0.9135999999999157</c:v>
                </c:pt>
                <c:pt idx="9136">
                  <c:v>0.91369999999991569</c:v>
                </c:pt>
                <c:pt idx="9137">
                  <c:v>0.91379999999991568</c:v>
                </c:pt>
                <c:pt idx="9138">
                  <c:v>0.91389999999991567</c:v>
                </c:pt>
                <c:pt idx="9139">
                  <c:v>0.91399999999991566</c:v>
                </c:pt>
                <c:pt idx="9140">
                  <c:v>0.91409999999991565</c:v>
                </c:pt>
                <c:pt idx="9141">
                  <c:v>0.91419999999991564</c:v>
                </c:pt>
                <c:pt idx="9142">
                  <c:v>0.91429999999991562</c:v>
                </c:pt>
                <c:pt idx="9143">
                  <c:v>0.91439999999991561</c:v>
                </c:pt>
                <c:pt idx="9144">
                  <c:v>0.9144999999999156</c:v>
                </c:pt>
                <c:pt idx="9145">
                  <c:v>0.91459999999991559</c:v>
                </c:pt>
                <c:pt idx="9146">
                  <c:v>0.91469999999991558</c:v>
                </c:pt>
                <c:pt idx="9147">
                  <c:v>0.91479999999991557</c:v>
                </c:pt>
                <c:pt idx="9148">
                  <c:v>0.91489999999991556</c:v>
                </c:pt>
                <c:pt idx="9149">
                  <c:v>0.91499999999991555</c:v>
                </c:pt>
                <c:pt idx="9150">
                  <c:v>0.91509999999991554</c:v>
                </c:pt>
                <c:pt idx="9151">
                  <c:v>0.91519999999991553</c:v>
                </c:pt>
                <c:pt idx="9152">
                  <c:v>0.91529999999991551</c:v>
                </c:pt>
                <c:pt idx="9153">
                  <c:v>0.9153999999999155</c:v>
                </c:pt>
                <c:pt idx="9154">
                  <c:v>0.91549999999991549</c:v>
                </c:pt>
                <c:pt idx="9155">
                  <c:v>0.91559999999991548</c:v>
                </c:pt>
                <c:pt idx="9156">
                  <c:v>0.91569999999991547</c:v>
                </c:pt>
                <c:pt idx="9157">
                  <c:v>0.91579999999991546</c:v>
                </c:pt>
                <c:pt idx="9158">
                  <c:v>0.91589999999991545</c:v>
                </c:pt>
                <c:pt idx="9159">
                  <c:v>0.91599999999991544</c:v>
                </c:pt>
                <c:pt idx="9160">
                  <c:v>0.91609999999991543</c:v>
                </c:pt>
                <c:pt idx="9161">
                  <c:v>0.91619999999991542</c:v>
                </c:pt>
                <c:pt idx="9162">
                  <c:v>0.9162999999999154</c:v>
                </c:pt>
                <c:pt idx="9163">
                  <c:v>0.91639999999991539</c:v>
                </c:pt>
                <c:pt idx="9164">
                  <c:v>0.91649999999991538</c:v>
                </c:pt>
                <c:pt idx="9165">
                  <c:v>0.91659999999991537</c:v>
                </c:pt>
                <c:pt idx="9166">
                  <c:v>0.91669999999991536</c:v>
                </c:pt>
                <c:pt idx="9167">
                  <c:v>0.91679999999991535</c:v>
                </c:pt>
                <c:pt idx="9168">
                  <c:v>0.91689999999991534</c:v>
                </c:pt>
                <c:pt idx="9169">
                  <c:v>0.91699999999991533</c:v>
                </c:pt>
                <c:pt idx="9170">
                  <c:v>0.91709999999991532</c:v>
                </c:pt>
                <c:pt idx="9171">
                  <c:v>0.91719999999991531</c:v>
                </c:pt>
                <c:pt idx="9172">
                  <c:v>0.91729999999991529</c:v>
                </c:pt>
                <c:pt idx="9173">
                  <c:v>0.91739999999991528</c:v>
                </c:pt>
                <c:pt idx="9174">
                  <c:v>0.91749999999991527</c:v>
                </c:pt>
                <c:pt idx="9175">
                  <c:v>0.91759999999991526</c:v>
                </c:pt>
                <c:pt idx="9176">
                  <c:v>0.91769999999991525</c:v>
                </c:pt>
                <c:pt idx="9177">
                  <c:v>0.91779999999991524</c:v>
                </c:pt>
                <c:pt idx="9178">
                  <c:v>0.91789999999991523</c:v>
                </c:pt>
                <c:pt idx="9179">
                  <c:v>0.91799999999991522</c:v>
                </c:pt>
                <c:pt idx="9180">
                  <c:v>0.91809999999991521</c:v>
                </c:pt>
                <c:pt idx="9181">
                  <c:v>0.9181999999999152</c:v>
                </c:pt>
                <c:pt idx="9182">
                  <c:v>0.91829999999991518</c:v>
                </c:pt>
                <c:pt idx="9183">
                  <c:v>0.91839999999991517</c:v>
                </c:pt>
                <c:pt idx="9184">
                  <c:v>0.91849999999991516</c:v>
                </c:pt>
                <c:pt idx="9185">
                  <c:v>0.91859999999991515</c:v>
                </c:pt>
                <c:pt idx="9186">
                  <c:v>0.91869999999991514</c:v>
                </c:pt>
                <c:pt idx="9187">
                  <c:v>0.91879999999991513</c:v>
                </c:pt>
                <c:pt idx="9188">
                  <c:v>0.91889999999991512</c:v>
                </c:pt>
                <c:pt idx="9189">
                  <c:v>0.91899999999991511</c:v>
                </c:pt>
                <c:pt idx="9190">
                  <c:v>0.9190999999999151</c:v>
                </c:pt>
                <c:pt idx="9191">
                  <c:v>0.91919999999991508</c:v>
                </c:pt>
                <c:pt idx="9192">
                  <c:v>0.91929999999991507</c:v>
                </c:pt>
                <c:pt idx="9193">
                  <c:v>0.91939999999991506</c:v>
                </c:pt>
                <c:pt idx="9194">
                  <c:v>0.91949999999991505</c:v>
                </c:pt>
                <c:pt idx="9195">
                  <c:v>0.91959999999991504</c:v>
                </c:pt>
                <c:pt idx="9196">
                  <c:v>0.91969999999991503</c:v>
                </c:pt>
                <c:pt idx="9197">
                  <c:v>0.91979999999991502</c:v>
                </c:pt>
                <c:pt idx="9198">
                  <c:v>0.91989999999991501</c:v>
                </c:pt>
                <c:pt idx="9199">
                  <c:v>0.919999999999915</c:v>
                </c:pt>
                <c:pt idx="9200">
                  <c:v>0.92009999999991499</c:v>
                </c:pt>
                <c:pt idx="9201">
                  <c:v>0.92019999999991497</c:v>
                </c:pt>
                <c:pt idx="9202">
                  <c:v>0.92029999999991496</c:v>
                </c:pt>
                <c:pt idx="9203">
                  <c:v>0.92039999999991495</c:v>
                </c:pt>
                <c:pt idx="9204">
                  <c:v>0.92049999999991494</c:v>
                </c:pt>
                <c:pt idx="9205">
                  <c:v>0.92059999999991493</c:v>
                </c:pt>
                <c:pt idx="9206">
                  <c:v>0.92069999999991492</c:v>
                </c:pt>
                <c:pt idx="9207">
                  <c:v>0.92079999999991491</c:v>
                </c:pt>
                <c:pt idx="9208">
                  <c:v>0.9208999999999149</c:v>
                </c:pt>
                <c:pt idx="9209">
                  <c:v>0.92099999999991489</c:v>
                </c:pt>
                <c:pt idx="9210">
                  <c:v>0.92109999999991488</c:v>
                </c:pt>
                <c:pt idx="9211">
                  <c:v>0.92119999999991486</c:v>
                </c:pt>
                <c:pt idx="9212">
                  <c:v>0.92129999999991485</c:v>
                </c:pt>
                <c:pt idx="9213">
                  <c:v>0.92139999999991484</c:v>
                </c:pt>
                <c:pt idx="9214">
                  <c:v>0.92149999999991483</c:v>
                </c:pt>
                <c:pt idx="9215">
                  <c:v>0.92159999999991482</c:v>
                </c:pt>
                <c:pt idx="9216">
                  <c:v>0.92169999999991481</c:v>
                </c:pt>
                <c:pt idx="9217">
                  <c:v>0.9217999999999148</c:v>
                </c:pt>
                <c:pt idx="9218">
                  <c:v>0.92189999999991479</c:v>
                </c:pt>
                <c:pt idx="9219">
                  <c:v>0.92199999999991478</c:v>
                </c:pt>
                <c:pt idx="9220">
                  <c:v>0.92209999999991477</c:v>
                </c:pt>
                <c:pt idx="9221">
                  <c:v>0.92219999999991475</c:v>
                </c:pt>
                <c:pt idx="9222">
                  <c:v>0.92229999999991474</c:v>
                </c:pt>
                <c:pt idx="9223">
                  <c:v>0.92239999999991473</c:v>
                </c:pt>
                <c:pt idx="9224">
                  <c:v>0.92249999999991472</c:v>
                </c:pt>
                <c:pt idx="9225">
                  <c:v>0.92259999999991471</c:v>
                </c:pt>
                <c:pt idx="9226">
                  <c:v>0.9226999999999147</c:v>
                </c:pt>
                <c:pt idx="9227">
                  <c:v>0.92279999999991469</c:v>
                </c:pt>
                <c:pt idx="9228">
                  <c:v>0.92289999999991468</c:v>
                </c:pt>
                <c:pt idx="9229">
                  <c:v>0.92299999999991467</c:v>
                </c:pt>
                <c:pt idx="9230">
                  <c:v>0.92309999999991466</c:v>
                </c:pt>
                <c:pt idx="9231">
                  <c:v>0.92319999999991464</c:v>
                </c:pt>
                <c:pt idx="9232">
                  <c:v>0.92329999999991463</c:v>
                </c:pt>
                <c:pt idx="9233">
                  <c:v>0.92339999999991462</c:v>
                </c:pt>
                <c:pt idx="9234">
                  <c:v>0.92349999999991461</c:v>
                </c:pt>
                <c:pt idx="9235">
                  <c:v>0.9235999999999146</c:v>
                </c:pt>
                <c:pt idx="9236">
                  <c:v>0.92369999999991459</c:v>
                </c:pt>
                <c:pt idx="9237">
                  <c:v>0.92379999999991458</c:v>
                </c:pt>
                <c:pt idx="9238">
                  <c:v>0.92389999999991457</c:v>
                </c:pt>
                <c:pt idx="9239">
                  <c:v>0.92399999999991456</c:v>
                </c:pt>
                <c:pt idx="9240">
                  <c:v>0.92409999999991455</c:v>
                </c:pt>
                <c:pt idx="9241">
                  <c:v>0.92419999999991453</c:v>
                </c:pt>
                <c:pt idx="9242">
                  <c:v>0.92429999999991452</c:v>
                </c:pt>
                <c:pt idx="9243">
                  <c:v>0.92439999999991451</c:v>
                </c:pt>
                <c:pt idx="9244">
                  <c:v>0.9244999999999145</c:v>
                </c:pt>
                <c:pt idx="9245">
                  <c:v>0.92459999999991449</c:v>
                </c:pt>
                <c:pt idx="9246">
                  <c:v>0.92469999999991448</c:v>
                </c:pt>
                <c:pt idx="9247">
                  <c:v>0.92479999999991447</c:v>
                </c:pt>
                <c:pt idx="9248">
                  <c:v>0.92489999999991446</c:v>
                </c:pt>
                <c:pt idx="9249">
                  <c:v>0.92499999999991445</c:v>
                </c:pt>
                <c:pt idx="9250">
                  <c:v>0.92509999999991444</c:v>
                </c:pt>
                <c:pt idx="9251">
                  <c:v>0.92519999999991442</c:v>
                </c:pt>
                <c:pt idx="9252">
                  <c:v>0.92529999999991441</c:v>
                </c:pt>
                <c:pt idx="9253">
                  <c:v>0.9253999999999144</c:v>
                </c:pt>
                <c:pt idx="9254">
                  <c:v>0.92549999999991439</c:v>
                </c:pt>
                <c:pt idx="9255">
                  <c:v>0.92559999999991438</c:v>
                </c:pt>
                <c:pt idx="9256">
                  <c:v>0.92569999999991437</c:v>
                </c:pt>
                <c:pt idx="9257">
                  <c:v>0.92579999999991436</c:v>
                </c:pt>
                <c:pt idx="9258">
                  <c:v>0.92589999999991435</c:v>
                </c:pt>
                <c:pt idx="9259">
                  <c:v>0.92599999999991434</c:v>
                </c:pt>
                <c:pt idx="9260">
                  <c:v>0.92609999999991433</c:v>
                </c:pt>
                <c:pt idx="9261">
                  <c:v>0.92619999999991431</c:v>
                </c:pt>
                <c:pt idx="9262">
                  <c:v>0.9262999999999143</c:v>
                </c:pt>
                <c:pt idx="9263">
                  <c:v>0.92639999999991429</c:v>
                </c:pt>
                <c:pt idx="9264">
                  <c:v>0.92649999999991428</c:v>
                </c:pt>
                <c:pt idx="9265">
                  <c:v>0.92659999999991427</c:v>
                </c:pt>
                <c:pt idx="9266">
                  <c:v>0.92669999999991426</c:v>
                </c:pt>
                <c:pt idx="9267">
                  <c:v>0.92679999999991425</c:v>
                </c:pt>
                <c:pt idx="9268">
                  <c:v>0.92689999999991424</c:v>
                </c:pt>
                <c:pt idx="9269">
                  <c:v>0.92699999999991423</c:v>
                </c:pt>
                <c:pt idx="9270">
                  <c:v>0.92709999999991421</c:v>
                </c:pt>
                <c:pt idx="9271">
                  <c:v>0.9271999999999142</c:v>
                </c:pt>
                <c:pt idx="9272">
                  <c:v>0.92729999999991419</c:v>
                </c:pt>
                <c:pt idx="9273">
                  <c:v>0.92739999999991418</c:v>
                </c:pt>
                <c:pt idx="9274">
                  <c:v>0.92749999999991417</c:v>
                </c:pt>
                <c:pt idx="9275">
                  <c:v>0.92759999999991416</c:v>
                </c:pt>
                <c:pt idx="9276">
                  <c:v>0.92769999999991415</c:v>
                </c:pt>
                <c:pt idx="9277">
                  <c:v>0.92779999999991414</c:v>
                </c:pt>
                <c:pt idx="9278">
                  <c:v>0.92789999999991413</c:v>
                </c:pt>
                <c:pt idx="9279">
                  <c:v>0.92799999999991412</c:v>
                </c:pt>
                <c:pt idx="9280">
                  <c:v>0.9280999999999141</c:v>
                </c:pt>
                <c:pt idx="9281">
                  <c:v>0.92819999999991409</c:v>
                </c:pt>
                <c:pt idx="9282">
                  <c:v>0.92829999999991408</c:v>
                </c:pt>
                <c:pt idx="9283">
                  <c:v>0.92839999999991407</c:v>
                </c:pt>
                <c:pt idx="9284">
                  <c:v>0.92849999999991406</c:v>
                </c:pt>
                <c:pt idx="9285">
                  <c:v>0.92859999999991405</c:v>
                </c:pt>
                <c:pt idx="9286">
                  <c:v>0.92869999999991404</c:v>
                </c:pt>
                <c:pt idx="9287">
                  <c:v>0.92879999999991403</c:v>
                </c:pt>
                <c:pt idx="9288">
                  <c:v>0.92889999999991402</c:v>
                </c:pt>
                <c:pt idx="9289">
                  <c:v>0.92899999999991401</c:v>
                </c:pt>
                <c:pt idx="9290">
                  <c:v>0.92909999999991399</c:v>
                </c:pt>
                <c:pt idx="9291">
                  <c:v>0.92919999999991398</c:v>
                </c:pt>
                <c:pt idx="9292">
                  <c:v>0.92929999999991397</c:v>
                </c:pt>
                <c:pt idx="9293">
                  <c:v>0.92939999999991396</c:v>
                </c:pt>
                <c:pt idx="9294">
                  <c:v>0.92949999999991395</c:v>
                </c:pt>
                <c:pt idx="9295">
                  <c:v>0.92959999999991394</c:v>
                </c:pt>
                <c:pt idx="9296">
                  <c:v>0.92969999999991393</c:v>
                </c:pt>
                <c:pt idx="9297">
                  <c:v>0.92979999999991392</c:v>
                </c:pt>
                <c:pt idx="9298">
                  <c:v>0.92989999999991391</c:v>
                </c:pt>
                <c:pt idx="9299">
                  <c:v>0.9299999999999139</c:v>
                </c:pt>
                <c:pt idx="9300">
                  <c:v>0.93009999999991388</c:v>
                </c:pt>
                <c:pt idx="9301">
                  <c:v>0.93019999999991387</c:v>
                </c:pt>
                <c:pt idx="9302">
                  <c:v>0.93029999999991386</c:v>
                </c:pt>
                <c:pt idx="9303">
                  <c:v>0.93039999999991385</c:v>
                </c:pt>
                <c:pt idx="9304">
                  <c:v>0.93049999999991384</c:v>
                </c:pt>
                <c:pt idx="9305">
                  <c:v>0.93059999999991383</c:v>
                </c:pt>
                <c:pt idx="9306">
                  <c:v>0.93069999999991382</c:v>
                </c:pt>
                <c:pt idx="9307">
                  <c:v>0.93079999999991381</c:v>
                </c:pt>
                <c:pt idx="9308">
                  <c:v>0.9308999999999138</c:v>
                </c:pt>
                <c:pt idx="9309">
                  <c:v>0.93099999999991379</c:v>
                </c:pt>
                <c:pt idx="9310">
                  <c:v>0.93109999999991377</c:v>
                </c:pt>
                <c:pt idx="9311">
                  <c:v>0.93119999999991376</c:v>
                </c:pt>
                <c:pt idx="9312">
                  <c:v>0.93129999999991375</c:v>
                </c:pt>
                <c:pt idx="9313">
                  <c:v>0.93139999999991374</c:v>
                </c:pt>
                <c:pt idx="9314">
                  <c:v>0.93149999999991373</c:v>
                </c:pt>
                <c:pt idx="9315">
                  <c:v>0.93159999999991372</c:v>
                </c:pt>
                <c:pt idx="9316">
                  <c:v>0.93169999999991371</c:v>
                </c:pt>
                <c:pt idx="9317">
                  <c:v>0.9317999999999137</c:v>
                </c:pt>
                <c:pt idx="9318">
                  <c:v>0.93189999999991369</c:v>
                </c:pt>
                <c:pt idx="9319">
                  <c:v>0.93199999999991368</c:v>
                </c:pt>
                <c:pt idx="9320">
                  <c:v>0.93209999999991366</c:v>
                </c:pt>
                <c:pt idx="9321">
                  <c:v>0.93219999999991365</c:v>
                </c:pt>
                <c:pt idx="9322">
                  <c:v>0.93229999999991364</c:v>
                </c:pt>
                <c:pt idx="9323">
                  <c:v>0.93239999999991363</c:v>
                </c:pt>
                <c:pt idx="9324">
                  <c:v>0.93249999999991362</c:v>
                </c:pt>
                <c:pt idx="9325">
                  <c:v>0.93259999999991361</c:v>
                </c:pt>
                <c:pt idx="9326">
                  <c:v>0.9326999999999136</c:v>
                </c:pt>
                <c:pt idx="9327">
                  <c:v>0.93279999999991359</c:v>
                </c:pt>
                <c:pt idx="9328">
                  <c:v>0.93289999999991358</c:v>
                </c:pt>
                <c:pt idx="9329">
                  <c:v>0.93299999999991357</c:v>
                </c:pt>
                <c:pt idx="9330">
                  <c:v>0.93309999999991355</c:v>
                </c:pt>
                <c:pt idx="9331">
                  <c:v>0.93319999999991354</c:v>
                </c:pt>
                <c:pt idx="9332">
                  <c:v>0.93329999999991353</c:v>
                </c:pt>
                <c:pt idx="9333">
                  <c:v>0.93339999999991352</c:v>
                </c:pt>
                <c:pt idx="9334">
                  <c:v>0.93349999999991351</c:v>
                </c:pt>
                <c:pt idx="9335">
                  <c:v>0.9335999999999135</c:v>
                </c:pt>
                <c:pt idx="9336">
                  <c:v>0.93369999999991349</c:v>
                </c:pt>
                <c:pt idx="9337">
                  <c:v>0.93379999999991348</c:v>
                </c:pt>
                <c:pt idx="9338">
                  <c:v>0.93389999999991347</c:v>
                </c:pt>
                <c:pt idx="9339">
                  <c:v>0.93399999999991346</c:v>
                </c:pt>
                <c:pt idx="9340">
                  <c:v>0.93409999999991344</c:v>
                </c:pt>
                <c:pt idx="9341">
                  <c:v>0.93419999999991343</c:v>
                </c:pt>
                <c:pt idx="9342">
                  <c:v>0.93429999999991342</c:v>
                </c:pt>
                <c:pt idx="9343">
                  <c:v>0.93439999999991341</c:v>
                </c:pt>
                <c:pt idx="9344">
                  <c:v>0.9344999999999134</c:v>
                </c:pt>
                <c:pt idx="9345">
                  <c:v>0.93459999999991339</c:v>
                </c:pt>
                <c:pt idx="9346">
                  <c:v>0.93469999999991338</c:v>
                </c:pt>
                <c:pt idx="9347">
                  <c:v>0.93479999999991337</c:v>
                </c:pt>
                <c:pt idx="9348">
                  <c:v>0.93489999999991336</c:v>
                </c:pt>
                <c:pt idx="9349">
                  <c:v>0.93499999999991334</c:v>
                </c:pt>
                <c:pt idx="9350">
                  <c:v>0.93509999999991333</c:v>
                </c:pt>
                <c:pt idx="9351">
                  <c:v>0.93519999999991332</c:v>
                </c:pt>
                <c:pt idx="9352">
                  <c:v>0.93529999999991331</c:v>
                </c:pt>
                <c:pt idx="9353">
                  <c:v>0.9353999999999133</c:v>
                </c:pt>
                <c:pt idx="9354">
                  <c:v>0.93549999999991329</c:v>
                </c:pt>
                <c:pt idx="9355">
                  <c:v>0.93559999999991328</c:v>
                </c:pt>
                <c:pt idx="9356">
                  <c:v>0.93569999999991327</c:v>
                </c:pt>
                <c:pt idx="9357">
                  <c:v>0.93579999999991326</c:v>
                </c:pt>
                <c:pt idx="9358">
                  <c:v>0.93589999999991325</c:v>
                </c:pt>
                <c:pt idx="9359">
                  <c:v>0.93599999999991323</c:v>
                </c:pt>
                <c:pt idx="9360">
                  <c:v>0.93609999999991322</c:v>
                </c:pt>
                <c:pt idx="9361">
                  <c:v>0.93619999999991321</c:v>
                </c:pt>
                <c:pt idx="9362">
                  <c:v>0.9362999999999132</c:v>
                </c:pt>
                <c:pt idx="9363">
                  <c:v>0.93639999999991319</c:v>
                </c:pt>
                <c:pt idx="9364">
                  <c:v>0.93649999999991318</c:v>
                </c:pt>
                <c:pt idx="9365">
                  <c:v>0.93659999999991317</c:v>
                </c:pt>
                <c:pt idx="9366">
                  <c:v>0.93669999999991316</c:v>
                </c:pt>
                <c:pt idx="9367">
                  <c:v>0.93679999999991315</c:v>
                </c:pt>
                <c:pt idx="9368">
                  <c:v>0.93689999999991314</c:v>
                </c:pt>
                <c:pt idx="9369">
                  <c:v>0.93699999999991312</c:v>
                </c:pt>
                <c:pt idx="9370">
                  <c:v>0.93709999999991311</c:v>
                </c:pt>
                <c:pt idx="9371">
                  <c:v>0.9371999999999131</c:v>
                </c:pt>
                <c:pt idx="9372">
                  <c:v>0.93729999999991309</c:v>
                </c:pt>
                <c:pt idx="9373">
                  <c:v>0.93739999999991308</c:v>
                </c:pt>
                <c:pt idx="9374">
                  <c:v>0.93749999999991307</c:v>
                </c:pt>
                <c:pt idx="9375">
                  <c:v>0.93759999999991306</c:v>
                </c:pt>
                <c:pt idx="9376">
                  <c:v>0.93769999999991305</c:v>
                </c:pt>
                <c:pt idx="9377">
                  <c:v>0.93779999999991304</c:v>
                </c:pt>
                <c:pt idx="9378">
                  <c:v>0.93789999999991303</c:v>
                </c:pt>
                <c:pt idx="9379">
                  <c:v>0.93799999999991301</c:v>
                </c:pt>
                <c:pt idx="9380">
                  <c:v>0.938099999999913</c:v>
                </c:pt>
                <c:pt idx="9381">
                  <c:v>0.93819999999991299</c:v>
                </c:pt>
                <c:pt idx="9382">
                  <c:v>0.93829999999991298</c:v>
                </c:pt>
                <c:pt idx="9383">
                  <c:v>0.93839999999991297</c:v>
                </c:pt>
                <c:pt idx="9384">
                  <c:v>0.93849999999991296</c:v>
                </c:pt>
                <c:pt idx="9385">
                  <c:v>0.93859999999991295</c:v>
                </c:pt>
                <c:pt idx="9386">
                  <c:v>0.93869999999991294</c:v>
                </c:pt>
                <c:pt idx="9387">
                  <c:v>0.93879999999991293</c:v>
                </c:pt>
                <c:pt idx="9388">
                  <c:v>0.93889999999991292</c:v>
                </c:pt>
                <c:pt idx="9389">
                  <c:v>0.9389999999999129</c:v>
                </c:pt>
                <c:pt idx="9390">
                  <c:v>0.93909999999991289</c:v>
                </c:pt>
                <c:pt idx="9391">
                  <c:v>0.93919999999991288</c:v>
                </c:pt>
                <c:pt idx="9392">
                  <c:v>0.93929999999991287</c:v>
                </c:pt>
                <c:pt idx="9393">
                  <c:v>0.93939999999991286</c:v>
                </c:pt>
                <c:pt idx="9394">
                  <c:v>0.93949999999991285</c:v>
                </c:pt>
                <c:pt idx="9395">
                  <c:v>0.93959999999991284</c:v>
                </c:pt>
                <c:pt idx="9396">
                  <c:v>0.93969999999991283</c:v>
                </c:pt>
                <c:pt idx="9397">
                  <c:v>0.93979999999991282</c:v>
                </c:pt>
                <c:pt idx="9398">
                  <c:v>0.93989999999991281</c:v>
                </c:pt>
                <c:pt idx="9399">
                  <c:v>0.93999999999991279</c:v>
                </c:pt>
                <c:pt idx="9400">
                  <c:v>0.94009999999991278</c:v>
                </c:pt>
                <c:pt idx="9401">
                  <c:v>0.94019999999991277</c:v>
                </c:pt>
                <c:pt idx="9402">
                  <c:v>0.94029999999991276</c:v>
                </c:pt>
                <c:pt idx="9403">
                  <c:v>0.94039999999991275</c:v>
                </c:pt>
                <c:pt idx="9404">
                  <c:v>0.94049999999991274</c:v>
                </c:pt>
                <c:pt idx="9405">
                  <c:v>0.94059999999991273</c:v>
                </c:pt>
                <c:pt idx="9406">
                  <c:v>0.94069999999991272</c:v>
                </c:pt>
                <c:pt idx="9407">
                  <c:v>0.94079999999991271</c:v>
                </c:pt>
                <c:pt idx="9408">
                  <c:v>0.9408999999999127</c:v>
                </c:pt>
                <c:pt idx="9409">
                  <c:v>0.94099999999991268</c:v>
                </c:pt>
                <c:pt idx="9410">
                  <c:v>0.94109999999991267</c:v>
                </c:pt>
                <c:pt idx="9411">
                  <c:v>0.94119999999991266</c:v>
                </c:pt>
                <c:pt idx="9412">
                  <c:v>0.94129999999991265</c:v>
                </c:pt>
                <c:pt idx="9413">
                  <c:v>0.94139999999991264</c:v>
                </c:pt>
                <c:pt idx="9414">
                  <c:v>0.94149999999991263</c:v>
                </c:pt>
                <c:pt idx="9415">
                  <c:v>0.94159999999991262</c:v>
                </c:pt>
                <c:pt idx="9416">
                  <c:v>0.94169999999991261</c:v>
                </c:pt>
                <c:pt idx="9417">
                  <c:v>0.9417999999999126</c:v>
                </c:pt>
                <c:pt idx="9418">
                  <c:v>0.94189999999991258</c:v>
                </c:pt>
                <c:pt idx="9419">
                  <c:v>0.94199999999991257</c:v>
                </c:pt>
                <c:pt idx="9420">
                  <c:v>0.94209999999991256</c:v>
                </c:pt>
                <c:pt idx="9421">
                  <c:v>0.94219999999991255</c:v>
                </c:pt>
                <c:pt idx="9422">
                  <c:v>0.94229999999991254</c:v>
                </c:pt>
                <c:pt idx="9423">
                  <c:v>0.94239999999991253</c:v>
                </c:pt>
                <c:pt idx="9424">
                  <c:v>0.94249999999991252</c:v>
                </c:pt>
                <c:pt idx="9425">
                  <c:v>0.94259999999991251</c:v>
                </c:pt>
                <c:pt idx="9426">
                  <c:v>0.9426999999999125</c:v>
                </c:pt>
                <c:pt idx="9427">
                  <c:v>0.94279999999991249</c:v>
                </c:pt>
                <c:pt idx="9428">
                  <c:v>0.94289999999991247</c:v>
                </c:pt>
                <c:pt idx="9429">
                  <c:v>0.94299999999991246</c:v>
                </c:pt>
                <c:pt idx="9430">
                  <c:v>0.94309999999991245</c:v>
                </c:pt>
                <c:pt idx="9431">
                  <c:v>0.94319999999991244</c:v>
                </c:pt>
                <c:pt idx="9432">
                  <c:v>0.94329999999991243</c:v>
                </c:pt>
                <c:pt idx="9433">
                  <c:v>0.94339999999991242</c:v>
                </c:pt>
                <c:pt idx="9434">
                  <c:v>0.94349999999991241</c:v>
                </c:pt>
                <c:pt idx="9435">
                  <c:v>0.9435999999999124</c:v>
                </c:pt>
                <c:pt idx="9436">
                  <c:v>0.94369999999991239</c:v>
                </c:pt>
                <c:pt idx="9437">
                  <c:v>0.94379999999991238</c:v>
                </c:pt>
                <c:pt idx="9438">
                  <c:v>0.94389999999991236</c:v>
                </c:pt>
                <c:pt idx="9439">
                  <c:v>0.94399999999991235</c:v>
                </c:pt>
                <c:pt idx="9440">
                  <c:v>0.94409999999991234</c:v>
                </c:pt>
                <c:pt idx="9441">
                  <c:v>0.94419999999991233</c:v>
                </c:pt>
                <c:pt idx="9442">
                  <c:v>0.94429999999991232</c:v>
                </c:pt>
                <c:pt idx="9443">
                  <c:v>0.94439999999991231</c:v>
                </c:pt>
                <c:pt idx="9444">
                  <c:v>0.9444999999999123</c:v>
                </c:pt>
                <c:pt idx="9445">
                  <c:v>0.94459999999991229</c:v>
                </c:pt>
                <c:pt idx="9446">
                  <c:v>0.94469999999991228</c:v>
                </c:pt>
                <c:pt idx="9447">
                  <c:v>0.94479999999991227</c:v>
                </c:pt>
                <c:pt idx="9448">
                  <c:v>0.94489999999991225</c:v>
                </c:pt>
                <c:pt idx="9449">
                  <c:v>0.94499999999991224</c:v>
                </c:pt>
                <c:pt idx="9450">
                  <c:v>0.94509999999991223</c:v>
                </c:pt>
                <c:pt idx="9451">
                  <c:v>0.94519999999991222</c:v>
                </c:pt>
                <c:pt idx="9452">
                  <c:v>0.94529999999991221</c:v>
                </c:pt>
                <c:pt idx="9453">
                  <c:v>0.9453999999999122</c:v>
                </c:pt>
                <c:pt idx="9454">
                  <c:v>0.94549999999991219</c:v>
                </c:pt>
                <c:pt idx="9455">
                  <c:v>0.94559999999991218</c:v>
                </c:pt>
                <c:pt idx="9456">
                  <c:v>0.94569999999991217</c:v>
                </c:pt>
                <c:pt idx="9457">
                  <c:v>0.94579999999991216</c:v>
                </c:pt>
                <c:pt idx="9458">
                  <c:v>0.94589999999991214</c:v>
                </c:pt>
                <c:pt idx="9459">
                  <c:v>0.94599999999991213</c:v>
                </c:pt>
                <c:pt idx="9460">
                  <c:v>0.94609999999991212</c:v>
                </c:pt>
                <c:pt idx="9461">
                  <c:v>0.94619999999991211</c:v>
                </c:pt>
                <c:pt idx="9462">
                  <c:v>0.9462999999999121</c:v>
                </c:pt>
                <c:pt idx="9463">
                  <c:v>0.94639999999991209</c:v>
                </c:pt>
                <c:pt idx="9464">
                  <c:v>0.94649999999991208</c:v>
                </c:pt>
                <c:pt idx="9465">
                  <c:v>0.94659999999991207</c:v>
                </c:pt>
                <c:pt idx="9466">
                  <c:v>0.94669999999991206</c:v>
                </c:pt>
                <c:pt idx="9467">
                  <c:v>0.94679999999991205</c:v>
                </c:pt>
                <c:pt idx="9468">
                  <c:v>0.94689999999991203</c:v>
                </c:pt>
                <c:pt idx="9469">
                  <c:v>0.94699999999991202</c:v>
                </c:pt>
                <c:pt idx="9470">
                  <c:v>0.94709999999991201</c:v>
                </c:pt>
                <c:pt idx="9471">
                  <c:v>0.947199999999912</c:v>
                </c:pt>
                <c:pt idx="9472">
                  <c:v>0.94729999999991199</c:v>
                </c:pt>
                <c:pt idx="9473">
                  <c:v>0.94739999999991198</c:v>
                </c:pt>
                <c:pt idx="9474">
                  <c:v>0.94749999999991197</c:v>
                </c:pt>
                <c:pt idx="9475">
                  <c:v>0.94759999999991196</c:v>
                </c:pt>
                <c:pt idx="9476">
                  <c:v>0.94769999999991195</c:v>
                </c:pt>
                <c:pt idx="9477">
                  <c:v>0.94779999999991194</c:v>
                </c:pt>
                <c:pt idx="9478">
                  <c:v>0.94789999999991192</c:v>
                </c:pt>
                <c:pt idx="9479">
                  <c:v>0.94799999999991191</c:v>
                </c:pt>
                <c:pt idx="9480">
                  <c:v>0.9480999999999119</c:v>
                </c:pt>
                <c:pt idx="9481">
                  <c:v>0.94819999999991189</c:v>
                </c:pt>
                <c:pt idx="9482">
                  <c:v>0.94829999999991188</c:v>
                </c:pt>
                <c:pt idx="9483">
                  <c:v>0.94839999999991187</c:v>
                </c:pt>
                <c:pt idx="9484">
                  <c:v>0.94849999999991186</c:v>
                </c:pt>
                <c:pt idx="9485">
                  <c:v>0.94859999999991185</c:v>
                </c:pt>
                <c:pt idx="9486">
                  <c:v>0.94869999999991184</c:v>
                </c:pt>
                <c:pt idx="9487">
                  <c:v>0.94879999999991183</c:v>
                </c:pt>
                <c:pt idx="9488">
                  <c:v>0.94889999999991181</c:v>
                </c:pt>
                <c:pt idx="9489">
                  <c:v>0.9489999999999118</c:v>
                </c:pt>
                <c:pt idx="9490">
                  <c:v>0.94909999999991179</c:v>
                </c:pt>
                <c:pt idx="9491">
                  <c:v>0.94919999999991178</c:v>
                </c:pt>
                <c:pt idx="9492">
                  <c:v>0.94929999999991177</c:v>
                </c:pt>
                <c:pt idx="9493">
                  <c:v>0.94939999999991176</c:v>
                </c:pt>
                <c:pt idx="9494">
                  <c:v>0.94949999999991175</c:v>
                </c:pt>
                <c:pt idx="9495">
                  <c:v>0.94959999999991174</c:v>
                </c:pt>
                <c:pt idx="9496">
                  <c:v>0.94969999999991173</c:v>
                </c:pt>
                <c:pt idx="9497">
                  <c:v>0.94979999999991171</c:v>
                </c:pt>
                <c:pt idx="9498">
                  <c:v>0.9498999999999117</c:v>
                </c:pt>
                <c:pt idx="9499">
                  <c:v>0.94999999999991169</c:v>
                </c:pt>
                <c:pt idx="9500">
                  <c:v>0.95009999999991168</c:v>
                </c:pt>
                <c:pt idx="9501">
                  <c:v>0.95019999999991167</c:v>
                </c:pt>
                <c:pt idx="9502">
                  <c:v>0.95029999999991166</c:v>
                </c:pt>
                <c:pt idx="9503">
                  <c:v>0.95039999999991165</c:v>
                </c:pt>
                <c:pt idx="9504">
                  <c:v>0.95049999999991164</c:v>
                </c:pt>
                <c:pt idx="9505">
                  <c:v>0.95059999999991163</c:v>
                </c:pt>
                <c:pt idx="9506">
                  <c:v>0.95069999999991162</c:v>
                </c:pt>
                <c:pt idx="9507">
                  <c:v>0.9507999999999116</c:v>
                </c:pt>
                <c:pt idx="9508">
                  <c:v>0.95089999999991159</c:v>
                </c:pt>
                <c:pt idx="9509">
                  <c:v>0.95099999999991158</c:v>
                </c:pt>
                <c:pt idx="9510">
                  <c:v>0.95109999999991157</c:v>
                </c:pt>
                <c:pt idx="9511">
                  <c:v>0.95119999999991156</c:v>
                </c:pt>
                <c:pt idx="9512">
                  <c:v>0.95129999999991155</c:v>
                </c:pt>
                <c:pt idx="9513">
                  <c:v>0.95139999999991154</c:v>
                </c:pt>
                <c:pt idx="9514">
                  <c:v>0.95149999999991153</c:v>
                </c:pt>
                <c:pt idx="9515">
                  <c:v>0.95159999999991152</c:v>
                </c:pt>
                <c:pt idx="9516">
                  <c:v>0.95169999999991151</c:v>
                </c:pt>
                <c:pt idx="9517">
                  <c:v>0.95179999999991149</c:v>
                </c:pt>
                <c:pt idx="9518">
                  <c:v>0.95189999999991148</c:v>
                </c:pt>
                <c:pt idx="9519">
                  <c:v>0.95199999999991147</c:v>
                </c:pt>
                <c:pt idx="9520">
                  <c:v>0.95209999999991146</c:v>
                </c:pt>
                <c:pt idx="9521">
                  <c:v>0.95219999999991145</c:v>
                </c:pt>
                <c:pt idx="9522">
                  <c:v>0.95229999999991144</c:v>
                </c:pt>
                <c:pt idx="9523">
                  <c:v>0.95239999999991143</c:v>
                </c:pt>
                <c:pt idx="9524">
                  <c:v>0.95249999999991142</c:v>
                </c:pt>
                <c:pt idx="9525">
                  <c:v>0.95259999999991141</c:v>
                </c:pt>
                <c:pt idx="9526">
                  <c:v>0.9526999999999114</c:v>
                </c:pt>
                <c:pt idx="9527">
                  <c:v>0.95279999999991138</c:v>
                </c:pt>
                <c:pt idx="9528">
                  <c:v>0.95289999999991137</c:v>
                </c:pt>
                <c:pt idx="9529">
                  <c:v>0.95299999999991136</c:v>
                </c:pt>
                <c:pt idx="9530">
                  <c:v>0.95309999999991135</c:v>
                </c:pt>
                <c:pt idx="9531">
                  <c:v>0.95319999999991134</c:v>
                </c:pt>
                <c:pt idx="9532">
                  <c:v>0.95329999999991133</c:v>
                </c:pt>
                <c:pt idx="9533">
                  <c:v>0.95339999999991132</c:v>
                </c:pt>
                <c:pt idx="9534">
                  <c:v>0.95349999999991131</c:v>
                </c:pt>
                <c:pt idx="9535">
                  <c:v>0.9535999999999113</c:v>
                </c:pt>
                <c:pt idx="9536">
                  <c:v>0.95369999999991129</c:v>
                </c:pt>
                <c:pt idx="9537">
                  <c:v>0.95379999999991127</c:v>
                </c:pt>
                <c:pt idx="9538">
                  <c:v>0.95389999999991126</c:v>
                </c:pt>
                <c:pt idx="9539">
                  <c:v>0.95399999999991125</c:v>
                </c:pt>
                <c:pt idx="9540">
                  <c:v>0.95409999999991124</c:v>
                </c:pt>
                <c:pt idx="9541">
                  <c:v>0.95419999999991123</c:v>
                </c:pt>
                <c:pt idx="9542">
                  <c:v>0.95429999999991122</c:v>
                </c:pt>
                <c:pt idx="9543">
                  <c:v>0.95439999999991121</c:v>
                </c:pt>
                <c:pt idx="9544">
                  <c:v>0.9544999999999112</c:v>
                </c:pt>
                <c:pt idx="9545">
                  <c:v>0.95459999999991119</c:v>
                </c:pt>
                <c:pt idx="9546">
                  <c:v>0.95469999999991118</c:v>
                </c:pt>
                <c:pt idx="9547">
                  <c:v>0.95479999999991116</c:v>
                </c:pt>
                <c:pt idx="9548">
                  <c:v>0.95489999999991115</c:v>
                </c:pt>
                <c:pt idx="9549">
                  <c:v>0.95499999999991114</c:v>
                </c:pt>
                <c:pt idx="9550">
                  <c:v>0.95509999999991113</c:v>
                </c:pt>
                <c:pt idx="9551">
                  <c:v>0.95519999999991112</c:v>
                </c:pt>
                <c:pt idx="9552">
                  <c:v>0.95529999999991111</c:v>
                </c:pt>
                <c:pt idx="9553">
                  <c:v>0.9553999999999111</c:v>
                </c:pt>
                <c:pt idx="9554">
                  <c:v>0.95549999999991109</c:v>
                </c:pt>
                <c:pt idx="9555">
                  <c:v>0.95559999999991108</c:v>
                </c:pt>
                <c:pt idx="9556">
                  <c:v>0.95569999999991107</c:v>
                </c:pt>
                <c:pt idx="9557">
                  <c:v>0.95579999999991105</c:v>
                </c:pt>
                <c:pt idx="9558">
                  <c:v>0.95589999999991104</c:v>
                </c:pt>
                <c:pt idx="9559">
                  <c:v>0.95599999999991103</c:v>
                </c:pt>
                <c:pt idx="9560">
                  <c:v>0.95609999999991102</c:v>
                </c:pt>
                <c:pt idx="9561">
                  <c:v>0.95619999999991101</c:v>
                </c:pt>
                <c:pt idx="9562">
                  <c:v>0.956299999999911</c:v>
                </c:pt>
                <c:pt idx="9563">
                  <c:v>0.95639999999991099</c:v>
                </c:pt>
                <c:pt idx="9564">
                  <c:v>0.95649999999991098</c:v>
                </c:pt>
                <c:pt idx="9565">
                  <c:v>0.95659999999991097</c:v>
                </c:pt>
                <c:pt idx="9566">
                  <c:v>0.95669999999991095</c:v>
                </c:pt>
                <c:pt idx="9567">
                  <c:v>0.95679999999991094</c:v>
                </c:pt>
                <c:pt idx="9568">
                  <c:v>0.95689999999991093</c:v>
                </c:pt>
                <c:pt idx="9569">
                  <c:v>0.95699999999991092</c:v>
                </c:pt>
                <c:pt idx="9570">
                  <c:v>0.95709999999991091</c:v>
                </c:pt>
                <c:pt idx="9571">
                  <c:v>0.9571999999999109</c:v>
                </c:pt>
                <c:pt idx="9572">
                  <c:v>0.95729999999991089</c:v>
                </c:pt>
                <c:pt idx="9573">
                  <c:v>0.95739999999991088</c:v>
                </c:pt>
                <c:pt idx="9574">
                  <c:v>0.95749999999991087</c:v>
                </c:pt>
                <c:pt idx="9575">
                  <c:v>0.95759999999991086</c:v>
                </c:pt>
                <c:pt idx="9576">
                  <c:v>0.95769999999991084</c:v>
                </c:pt>
                <c:pt idx="9577">
                  <c:v>0.95779999999991083</c:v>
                </c:pt>
                <c:pt idx="9578">
                  <c:v>0.95789999999991082</c:v>
                </c:pt>
                <c:pt idx="9579">
                  <c:v>0.95799999999991081</c:v>
                </c:pt>
                <c:pt idx="9580">
                  <c:v>0.9580999999999108</c:v>
                </c:pt>
                <c:pt idx="9581">
                  <c:v>0.95819999999991079</c:v>
                </c:pt>
                <c:pt idx="9582">
                  <c:v>0.95829999999991078</c:v>
                </c:pt>
                <c:pt idx="9583">
                  <c:v>0.95839999999991077</c:v>
                </c:pt>
                <c:pt idx="9584">
                  <c:v>0.95849999999991076</c:v>
                </c:pt>
                <c:pt idx="9585">
                  <c:v>0.95859999999991075</c:v>
                </c:pt>
                <c:pt idx="9586">
                  <c:v>0.95869999999991073</c:v>
                </c:pt>
                <c:pt idx="9587">
                  <c:v>0.95879999999991072</c:v>
                </c:pt>
                <c:pt idx="9588">
                  <c:v>0.95889999999991071</c:v>
                </c:pt>
                <c:pt idx="9589">
                  <c:v>0.9589999999999107</c:v>
                </c:pt>
                <c:pt idx="9590">
                  <c:v>0.95909999999991069</c:v>
                </c:pt>
                <c:pt idx="9591">
                  <c:v>0.95919999999991068</c:v>
                </c:pt>
                <c:pt idx="9592">
                  <c:v>0.95929999999991067</c:v>
                </c:pt>
                <c:pt idx="9593">
                  <c:v>0.95939999999991066</c:v>
                </c:pt>
                <c:pt idx="9594">
                  <c:v>0.95949999999991065</c:v>
                </c:pt>
                <c:pt idx="9595">
                  <c:v>0.95959999999991064</c:v>
                </c:pt>
                <c:pt idx="9596">
                  <c:v>0.95969999999991062</c:v>
                </c:pt>
                <c:pt idx="9597">
                  <c:v>0.95979999999991061</c:v>
                </c:pt>
                <c:pt idx="9598">
                  <c:v>0.9598999999999106</c:v>
                </c:pt>
                <c:pt idx="9599">
                  <c:v>0.95999999999991059</c:v>
                </c:pt>
                <c:pt idx="9600">
                  <c:v>0.96009999999991058</c:v>
                </c:pt>
                <c:pt idx="9601">
                  <c:v>0.96019999999991057</c:v>
                </c:pt>
                <c:pt idx="9602">
                  <c:v>0.96029999999991056</c:v>
                </c:pt>
                <c:pt idx="9603">
                  <c:v>0.96039999999991055</c:v>
                </c:pt>
                <c:pt idx="9604">
                  <c:v>0.96049999999991054</c:v>
                </c:pt>
                <c:pt idx="9605">
                  <c:v>0.96059999999991053</c:v>
                </c:pt>
                <c:pt idx="9606">
                  <c:v>0.96069999999991051</c:v>
                </c:pt>
                <c:pt idx="9607">
                  <c:v>0.9607999999999105</c:v>
                </c:pt>
                <c:pt idx="9608">
                  <c:v>0.96089999999991049</c:v>
                </c:pt>
                <c:pt idx="9609">
                  <c:v>0.96099999999991048</c:v>
                </c:pt>
                <c:pt idx="9610">
                  <c:v>0.96109999999991047</c:v>
                </c:pt>
                <c:pt idx="9611">
                  <c:v>0.96119999999991046</c:v>
                </c:pt>
                <c:pt idx="9612">
                  <c:v>0.96129999999991045</c:v>
                </c:pt>
                <c:pt idx="9613">
                  <c:v>0.96139999999991044</c:v>
                </c:pt>
                <c:pt idx="9614">
                  <c:v>0.96149999999991043</c:v>
                </c:pt>
                <c:pt idx="9615">
                  <c:v>0.96159999999991042</c:v>
                </c:pt>
                <c:pt idx="9616">
                  <c:v>0.9616999999999104</c:v>
                </c:pt>
                <c:pt idx="9617">
                  <c:v>0.96179999999991039</c:v>
                </c:pt>
                <c:pt idx="9618">
                  <c:v>0.96189999999991038</c:v>
                </c:pt>
                <c:pt idx="9619">
                  <c:v>0.96199999999991037</c:v>
                </c:pt>
                <c:pt idx="9620">
                  <c:v>0.96209999999991036</c:v>
                </c:pt>
                <c:pt idx="9621">
                  <c:v>0.96219999999991035</c:v>
                </c:pt>
                <c:pt idx="9622">
                  <c:v>0.96229999999991034</c:v>
                </c:pt>
                <c:pt idx="9623">
                  <c:v>0.96239999999991033</c:v>
                </c:pt>
                <c:pt idx="9624">
                  <c:v>0.96249999999991032</c:v>
                </c:pt>
                <c:pt idx="9625">
                  <c:v>0.96259999999991031</c:v>
                </c:pt>
                <c:pt idx="9626">
                  <c:v>0.96269999999991029</c:v>
                </c:pt>
                <c:pt idx="9627">
                  <c:v>0.96279999999991028</c:v>
                </c:pt>
                <c:pt idx="9628">
                  <c:v>0.96289999999991027</c:v>
                </c:pt>
                <c:pt idx="9629">
                  <c:v>0.96299999999991026</c:v>
                </c:pt>
                <c:pt idx="9630">
                  <c:v>0.96309999999991025</c:v>
                </c:pt>
                <c:pt idx="9631">
                  <c:v>0.96319999999991024</c:v>
                </c:pt>
                <c:pt idx="9632">
                  <c:v>0.96329999999991023</c:v>
                </c:pt>
                <c:pt idx="9633">
                  <c:v>0.96339999999991022</c:v>
                </c:pt>
                <c:pt idx="9634">
                  <c:v>0.96349999999991021</c:v>
                </c:pt>
                <c:pt idx="9635">
                  <c:v>0.9635999999999102</c:v>
                </c:pt>
                <c:pt idx="9636">
                  <c:v>0.96369999999991018</c:v>
                </c:pt>
                <c:pt idx="9637">
                  <c:v>0.96379999999991017</c:v>
                </c:pt>
                <c:pt idx="9638">
                  <c:v>0.96389999999991016</c:v>
                </c:pt>
                <c:pt idx="9639">
                  <c:v>0.96399999999991015</c:v>
                </c:pt>
                <c:pt idx="9640">
                  <c:v>0.96409999999991014</c:v>
                </c:pt>
                <c:pt idx="9641">
                  <c:v>0.96419999999991013</c:v>
                </c:pt>
                <c:pt idx="9642">
                  <c:v>0.96429999999991012</c:v>
                </c:pt>
                <c:pt idx="9643">
                  <c:v>0.96439999999991011</c:v>
                </c:pt>
                <c:pt idx="9644">
                  <c:v>0.9644999999999101</c:v>
                </c:pt>
                <c:pt idx="9645">
                  <c:v>0.96459999999991008</c:v>
                </c:pt>
                <c:pt idx="9646">
                  <c:v>0.96469999999991007</c:v>
                </c:pt>
                <c:pt idx="9647">
                  <c:v>0.96479999999991006</c:v>
                </c:pt>
                <c:pt idx="9648">
                  <c:v>0.96489999999991005</c:v>
                </c:pt>
                <c:pt idx="9649">
                  <c:v>0.96499999999991004</c:v>
                </c:pt>
                <c:pt idx="9650">
                  <c:v>0.96509999999991003</c:v>
                </c:pt>
                <c:pt idx="9651">
                  <c:v>0.96519999999991002</c:v>
                </c:pt>
                <c:pt idx="9652">
                  <c:v>0.96529999999991001</c:v>
                </c:pt>
                <c:pt idx="9653">
                  <c:v>0.96539999999991</c:v>
                </c:pt>
                <c:pt idx="9654">
                  <c:v>0.96549999999990999</c:v>
                </c:pt>
                <c:pt idx="9655">
                  <c:v>0.96559999999990997</c:v>
                </c:pt>
                <c:pt idx="9656">
                  <c:v>0.96569999999990996</c:v>
                </c:pt>
                <c:pt idx="9657">
                  <c:v>0.96579999999990995</c:v>
                </c:pt>
                <c:pt idx="9658">
                  <c:v>0.96589999999990994</c:v>
                </c:pt>
                <c:pt idx="9659">
                  <c:v>0.96599999999990993</c:v>
                </c:pt>
                <c:pt idx="9660">
                  <c:v>0.96609999999990992</c:v>
                </c:pt>
                <c:pt idx="9661">
                  <c:v>0.96619999999990991</c:v>
                </c:pt>
                <c:pt idx="9662">
                  <c:v>0.9662999999999099</c:v>
                </c:pt>
                <c:pt idx="9663">
                  <c:v>0.96639999999990989</c:v>
                </c:pt>
                <c:pt idx="9664">
                  <c:v>0.96649999999990988</c:v>
                </c:pt>
                <c:pt idx="9665">
                  <c:v>0.96659999999990986</c:v>
                </c:pt>
                <c:pt idx="9666">
                  <c:v>0.96669999999990985</c:v>
                </c:pt>
                <c:pt idx="9667">
                  <c:v>0.96679999999990984</c:v>
                </c:pt>
                <c:pt idx="9668">
                  <c:v>0.96689999999990983</c:v>
                </c:pt>
                <c:pt idx="9669">
                  <c:v>0.96699999999990982</c:v>
                </c:pt>
                <c:pt idx="9670">
                  <c:v>0.96709999999990981</c:v>
                </c:pt>
                <c:pt idx="9671">
                  <c:v>0.9671999999999098</c:v>
                </c:pt>
                <c:pt idx="9672">
                  <c:v>0.96729999999990979</c:v>
                </c:pt>
                <c:pt idx="9673">
                  <c:v>0.96739999999990978</c:v>
                </c:pt>
                <c:pt idx="9674">
                  <c:v>0.96749999999990977</c:v>
                </c:pt>
                <c:pt idx="9675">
                  <c:v>0.96759999999990975</c:v>
                </c:pt>
                <c:pt idx="9676">
                  <c:v>0.96769999999990974</c:v>
                </c:pt>
                <c:pt idx="9677">
                  <c:v>0.96779999999990973</c:v>
                </c:pt>
                <c:pt idx="9678">
                  <c:v>0.96789999999990972</c:v>
                </c:pt>
                <c:pt idx="9679">
                  <c:v>0.96799999999990971</c:v>
                </c:pt>
                <c:pt idx="9680">
                  <c:v>0.9680999999999097</c:v>
                </c:pt>
                <c:pt idx="9681">
                  <c:v>0.96819999999990969</c:v>
                </c:pt>
                <c:pt idx="9682">
                  <c:v>0.96829999999990968</c:v>
                </c:pt>
                <c:pt idx="9683">
                  <c:v>0.96839999999990967</c:v>
                </c:pt>
                <c:pt idx="9684">
                  <c:v>0.96849999999990966</c:v>
                </c:pt>
                <c:pt idx="9685">
                  <c:v>0.96859999999990964</c:v>
                </c:pt>
                <c:pt idx="9686">
                  <c:v>0.96869999999990963</c:v>
                </c:pt>
                <c:pt idx="9687">
                  <c:v>0.96879999999990962</c:v>
                </c:pt>
                <c:pt idx="9688">
                  <c:v>0.96889999999990961</c:v>
                </c:pt>
                <c:pt idx="9689">
                  <c:v>0.9689999999999096</c:v>
                </c:pt>
                <c:pt idx="9690">
                  <c:v>0.96909999999990959</c:v>
                </c:pt>
                <c:pt idx="9691">
                  <c:v>0.96919999999990958</c:v>
                </c:pt>
                <c:pt idx="9692">
                  <c:v>0.96929999999990957</c:v>
                </c:pt>
                <c:pt idx="9693">
                  <c:v>0.96939999999990956</c:v>
                </c:pt>
                <c:pt idx="9694">
                  <c:v>0.96949999999990955</c:v>
                </c:pt>
                <c:pt idx="9695">
                  <c:v>0.96959999999990953</c:v>
                </c:pt>
                <c:pt idx="9696">
                  <c:v>0.96969999999990952</c:v>
                </c:pt>
                <c:pt idx="9697">
                  <c:v>0.96979999999990951</c:v>
                </c:pt>
                <c:pt idx="9698">
                  <c:v>0.9698999999999095</c:v>
                </c:pt>
                <c:pt idx="9699">
                  <c:v>0.96999999999990949</c:v>
                </c:pt>
                <c:pt idx="9700">
                  <c:v>0.97009999999990948</c:v>
                </c:pt>
                <c:pt idx="9701">
                  <c:v>0.97019999999990947</c:v>
                </c:pt>
                <c:pt idx="9702">
                  <c:v>0.97029999999990946</c:v>
                </c:pt>
                <c:pt idx="9703">
                  <c:v>0.97039999999990945</c:v>
                </c:pt>
                <c:pt idx="9704">
                  <c:v>0.97049999999990944</c:v>
                </c:pt>
                <c:pt idx="9705">
                  <c:v>0.97059999999990942</c:v>
                </c:pt>
                <c:pt idx="9706">
                  <c:v>0.97069999999990941</c:v>
                </c:pt>
                <c:pt idx="9707">
                  <c:v>0.9707999999999094</c:v>
                </c:pt>
                <c:pt idx="9708">
                  <c:v>0.97089999999990939</c:v>
                </c:pt>
                <c:pt idx="9709">
                  <c:v>0.97099999999990938</c:v>
                </c:pt>
                <c:pt idx="9710">
                  <c:v>0.97109999999990937</c:v>
                </c:pt>
                <c:pt idx="9711">
                  <c:v>0.97119999999990936</c:v>
                </c:pt>
                <c:pt idx="9712">
                  <c:v>0.97129999999990935</c:v>
                </c:pt>
                <c:pt idx="9713">
                  <c:v>0.97139999999990934</c:v>
                </c:pt>
                <c:pt idx="9714">
                  <c:v>0.97149999999990932</c:v>
                </c:pt>
                <c:pt idx="9715">
                  <c:v>0.97159999999990931</c:v>
                </c:pt>
                <c:pt idx="9716">
                  <c:v>0.9716999999999093</c:v>
                </c:pt>
                <c:pt idx="9717">
                  <c:v>0.97179999999990929</c:v>
                </c:pt>
                <c:pt idx="9718">
                  <c:v>0.97189999999990928</c:v>
                </c:pt>
                <c:pt idx="9719">
                  <c:v>0.97199999999990927</c:v>
                </c:pt>
                <c:pt idx="9720">
                  <c:v>0.97209999999990926</c:v>
                </c:pt>
                <c:pt idx="9721">
                  <c:v>0.97219999999990925</c:v>
                </c:pt>
                <c:pt idx="9722">
                  <c:v>0.97229999999990924</c:v>
                </c:pt>
                <c:pt idx="9723">
                  <c:v>0.97239999999990923</c:v>
                </c:pt>
                <c:pt idx="9724">
                  <c:v>0.97249999999990921</c:v>
                </c:pt>
                <c:pt idx="9725">
                  <c:v>0.9725999999999092</c:v>
                </c:pt>
                <c:pt idx="9726">
                  <c:v>0.97269999999990919</c:v>
                </c:pt>
                <c:pt idx="9727">
                  <c:v>0.97279999999990918</c:v>
                </c:pt>
                <c:pt idx="9728">
                  <c:v>0.97289999999990917</c:v>
                </c:pt>
                <c:pt idx="9729">
                  <c:v>0.97299999999990916</c:v>
                </c:pt>
                <c:pt idx="9730">
                  <c:v>0.97309999999990915</c:v>
                </c:pt>
                <c:pt idx="9731">
                  <c:v>0.97319999999990914</c:v>
                </c:pt>
                <c:pt idx="9732">
                  <c:v>0.97329999999990913</c:v>
                </c:pt>
                <c:pt idx="9733">
                  <c:v>0.97339999999990912</c:v>
                </c:pt>
                <c:pt idx="9734">
                  <c:v>0.9734999999999091</c:v>
                </c:pt>
                <c:pt idx="9735">
                  <c:v>0.97359999999990909</c:v>
                </c:pt>
                <c:pt idx="9736">
                  <c:v>0.97369999999990908</c:v>
                </c:pt>
                <c:pt idx="9737">
                  <c:v>0.97379999999990907</c:v>
                </c:pt>
                <c:pt idx="9738">
                  <c:v>0.97389999999990906</c:v>
                </c:pt>
                <c:pt idx="9739">
                  <c:v>0.97399999999990905</c:v>
                </c:pt>
                <c:pt idx="9740">
                  <c:v>0.97409999999990904</c:v>
                </c:pt>
                <c:pt idx="9741">
                  <c:v>0.97419999999990903</c:v>
                </c:pt>
                <c:pt idx="9742">
                  <c:v>0.97429999999990902</c:v>
                </c:pt>
                <c:pt idx="9743">
                  <c:v>0.97439999999990901</c:v>
                </c:pt>
                <c:pt idx="9744">
                  <c:v>0.97449999999990899</c:v>
                </c:pt>
                <c:pt idx="9745">
                  <c:v>0.97459999999990898</c:v>
                </c:pt>
                <c:pt idx="9746">
                  <c:v>0.97469999999990897</c:v>
                </c:pt>
                <c:pt idx="9747">
                  <c:v>0.97479999999990896</c:v>
                </c:pt>
                <c:pt idx="9748">
                  <c:v>0.97489999999990895</c:v>
                </c:pt>
                <c:pt idx="9749">
                  <c:v>0.97499999999990894</c:v>
                </c:pt>
                <c:pt idx="9750">
                  <c:v>0.97509999999990893</c:v>
                </c:pt>
                <c:pt idx="9751">
                  <c:v>0.97519999999990892</c:v>
                </c:pt>
                <c:pt idx="9752">
                  <c:v>0.97529999999990891</c:v>
                </c:pt>
                <c:pt idx="9753">
                  <c:v>0.9753999999999089</c:v>
                </c:pt>
                <c:pt idx="9754">
                  <c:v>0.97549999999990888</c:v>
                </c:pt>
                <c:pt idx="9755">
                  <c:v>0.97559999999990887</c:v>
                </c:pt>
                <c:pt idx="9756">
                  <c:v>0.97569999999990886</c:v>
                </c:pt>
                <c:pt idx="9757">
                  <c:v>0.97579999999990885</c:v>
                </c:pt>
                <c:pt idx="9758">
                  <c:v>0.97589999999990884</c:v>
                </c:pt>
                <c:pt idx="9759">
                  <c:v>0.97599999999990883</c:v>
                </c:pt>
                <c:pt idx="9760">
                  <c:v>0.97609999999990882</c:v>
                </c:pt>
                <c:pt idx="9761">
                  <c:v>0.97619999999990881</c:v>
                </c:pt>
                <c:pt idx="9762">
                  <c:v>0.9762999999999088</c:v>
                </c:pt>
                <c:pt idx="9763">
                  <c:v>0.97639999999990879</c:v>
                </c:pt>
                <c:pt idx="9764">
                  <c:v>0.97649999999990877</c:v>
                </c:pt>
                <c:pt idx="9765">
                  <c:v>0.97659999999990876</c:v>
                </c:pt>
                <c:pt idx="9766">
                  <c:v>0.97669999999990875</c:v>
                </c:pt>
                <c:pt idx="9767">
                  <c:v>0.97679999999990874</c:v>
                </c:pt>
                <c:pt idx="9768">
                  <c:v>0.97689999999990873</c:v>
                </c:pt>
                <c:pt idx="9769">
                  <c:v>0.97699999999990872</c:v>
                </c:pt>
                <c:pt idx="9770">
                  <c:v>0.97709999999990871</c:v>
                </c:pt>
                <c:pt idx="9771">
                  <c:v>0.9771999999999087</c:v>
                </c:pt>
                <c:pt idx="9772">
                  <c:v>0.97729999999990869</c:v>
                </c:pt>
                <c:pt idx="9773">
                  <c:v>0.97739999999990868</c:v>
                </c:pt>
                <c:pt idx="9774">
                  <c:v>0.97749999999990866</c:v>
                </c:pt>
                <c:pt idx="9775">
                  <c:v>0.97759999999990865</c:v>
                </c:pt>
                <c:pt idx="9776">
                  <c:v>0.97769999999990864</c:v>
                </c:pt>
                <c:pt idx="9777">
                  <c:v>0.97779999999990863</c:v>
                </c:pt>
                <c:pt idx="9778">
                  <c:v>0.97789999999990862</c:v>
                </c:pt>
                <c:pt idx="9779">
                  <c:v>0.97799999999990861</c:v>
                </c:pt>
                <c:pt idx="9780">
                  <c:v>0.9780999999999086</c:v>
                </c:pt>
                <c:pt idx="9781">
                  <c:v>0.97819999999990859</c:v>
                </c:pt>
                <c:pt idx="9782">
                  <c:v>0.97829999999990858</c:v>
                </c:pt>
                <c:pt idx="9783">
                  <c:v>0.97839999999990857</c:v>
                </c:pt>
                <c:pt idx="9784">
                  <c:v>0.97849999999990855</c:v>
                </c:pt>
                <c:pt idx="9785">
                  <c:v>0.97859999999990854</c:v>
                </c:pt>
                <c:pt idx="9786">
                  <c:v>0.97869999999990853</c:v>
                </c:pt>
                <c:pt idx="9787">
                  <c:v>0.97879999999990852</c:v>
                </c:pt>
                <c:pt idx="9788">
                  <c:v>0.97889999999990851</c:v>
                </c:pt>
                <c:pt idx="9789">
                  <c:v>0.9789999999999085</c:v>
                </c:pt>
                <c:pt idx="9790">
                  <c:v>0.97909999999990849</c:v>
                </c:pt>
                <c:pt idx="9791">
                  <c:v>0.97919999999990848</c:v>
                </c:pt>
                <c:pt idx="9792">
                  <c:v>0.97929999999990847</c:v>
                </c:pt>
                <c:pt idx="9793">
                  <c:v>0.97939999999990845</c:v>
                </c:pt>
                <c:pt idx="9794">
                  <c:v>0.97949999999990844</c:v>
                </c:pt>
                <c:pt idx="9795">
                  <c:v>0.97959999999990843</c:v>
                </c:pt>
                <c:pt idx="9796">
                  <c:v>0.97969999999990842</c:v>
                </c:pt>
                <c:pt idx="9797">
                  <c:v>0.97979999999990841</c:v>
                </c:pt>
                <c:pt idx="9798">
                  <c:v>0.9798999999999084</c:v>
                </c:pt>
                <c:pt idx="9799">
                  <c:v>0.97999999999990839</c:v>
                </c:pt>
                <c:pt idx="9800">
                  <c:v>0.98009999999990838</c:v>
                </c:pt>
                <c:pt idx="9801">
                  <c:v>0.98019999999990837</c:v>
                </c:pt>
                <c:pt idx="9802">
                  <c:v>0.98029999999990836</c:v>
                </c:pt>
                <c:pt idx="9803">
                  <c:v>0.98039999999990834</c:v>
                </c:pt>
                <c:pt idx="9804">
                  <c:v>0.98049999999990833</c:v>
                </c:pt>
                <c:pt idx="9805">
                  <c:v>0.98059999999990832</c:v>
                </c:pt>
                <c:pt idx="9806">
                  <c:v>0.98069999999990831</c:v>
                </c:pt>
                <c:pt idx="9807">
                  <c:v>0.9807999999999083</c:v>
                </c:pt>
                <c:pt idx="9808">
                  <c:v>0.98089999999990829</c:v>
                </c:pt>
                <c:pt idx="9809">
                  <c:v>0.98099999999990828</c:v>
                </c:pt>
                <c:pt idx="9810">
                  <c:v>0.98109999999990827</c:v>
                </c:pt>
                <c:pt idx="9811">
                  <c:v>0.98119999999990826</c:v>
                </c:pt>
                <c:pt idx="9812">
                  <c:v>0.98129999999990825</c:v>
                </c:pt>
                <c:pt idx="9813">
                  <c:v>0.98139999999990823</c:v>
                </c:pt>
                <c:pt idx="9814">
                  <c:v>0.98149999999990822</c:v>
                </c:pt>
                <c:pt idx="9815">
                  <c:v>0.98159999999990821</c:v>
                </c:pt>
                <c:pt idx="9816">
                  <c:v>0.9816999999999082</c:v>
                </c:pt>
                <c:pt idx="9817">
                  <c:v>0.98179999999990819</c:v>
                </c:pt>
                <c:pt idx="9818">
                  <c:v>0.98189999999990818</c:v>
                </c:pt>
                <c:pt idx="9819">
                  <c:v>0.98199999999990817</c:v>
                </c:pt>
                <c:pt idx="9820">
                  <c:v>0.98209999999990816</c:v>
                </c:pt>
                <c:pt idx="9821">
                  <c:v>0.98219999999990815</c:v>
                </c:pt>
                <c:pt idx="9822">
                  <c:v>0.98229999999990814</c:v>
                </c:pt>
                <c:pt idx="9823">
                  <c:v>0.98239999999990812</c:v>
                </c:pt>
                <c:pt idx="9824">
                  <c:v>0.98249999999990811</c:v>
                </c:pt>
                <c:pt idx="9825">
                  <c:v>0.9825999999999081</c:v>
                </c:pt>
                <c:pt idx="9826">
                  <c:v>0.98269999999990809</c:v>
                </c:pt>
                <c:pt idx="9827">
                  <c:v>0.98279999999990808</c:v>
                </c:pt>
                <c:pt idx="9828">
                  <c:v>0.98289999999990807</c:v>
                </c:pt>
                <c:pt idx="9829">
                  <c:v>0.98299999999990806</c:v>
                </c:pt>
                <c:pt idx="9830">
                  <c:v>0.98309999999990805</c:v>
                </c:pt>
                <c:pt idx="9831">
                  <c:v>0.98319999999990804</c:v>
                </c:pt>
                <c:pt idx="9832">
                  <c:v>0.98329999999990803</c:v>
                </c:pt>
                <c:pt idx="9833">
                  <c:v>0.98339999999990801</c:v>
                </c:pt>
                <c:pt idx="9834">
                  <c:v>0.983499999999908</c:v>
                </c:pt>
                <c:pt idx="9835">
                  <c:v>0.98359999999990799</c:v>
                </c:pt>
                <c:pt idx="9836">
                  <c:v>0.98369999999990798</c:v>
                </c:pt>
                <c:pt idx="9837">
                  <c:v>0.98379999999990797</c:v>
                </c:pt>
                <c:pt idx="9838">
                  <c:v>0.98389999999990796</c:v>
                </c:pt>
                <c:pt idx="9839">
                  <c:v>0.98399999999990795</c:v>
                </c:pt>
                <c:pt idx="9840">
                  <c:v>0.98409999999990794</c:v>
                </c:pt>
                <c:pt idx="9841">
                  <c:v>0.98419999999990793</c:v>
                </c:pt>
                <c:pt idx="9842">
                  <c:v>0.98429999999990792</c:v>
                </c:pt>
                <c:pt idx="9843">
                  <c:v>0.9843999999999079</c:v>
                </c:pt>
                <c:pt idx="9844">
                  <c:v>0.98449999999990789</c:v>
                </c:pt>
                <c:pt idx="9845">
                  <c:v>0.98459999999990788</c:v>
                </c:pt>
                <c:pt idx="9846">
                  <c:v>0.98469999999990787</c:v>
                </c:pt>
                <c:pt idx="9847">
                  <c:v>0.98479999999990786</c:v>
                </c:pt>
                <c:pt idx="9848">
                  <c:v>0.98489999999990785</c:v>
                </c:pt>
                <c:pt idx="9849">
                  <c:v>0.98499999999990784</c:v>
                </c:pt>
                <c:pt idx="9850">
                  <c:v>0.98509999999990783</c:v>
                </c:pt>
                <c:pt idx="9851">
                  <c:v>0.98519999999990782</c:v>
                </c:pt>
                <c:pt idx="9852">
                  <c:v>0.98529999999990781</c:v>
                </c:pt>
                <c:pt idx="9853">
                  <c:v>0.98539999999990779</c:v>
                </c:pt>
                <c:pt idx="9854">
                  <c:v>0.98549999999990778</c:v>
                </c:pt>
                <c:pt idx="9855">
                  <c:v>0.98559999999990777</c:v>
                </c:pt>
                <c:pt idx="9856">
                  <c:v>0.98569999999990776</c:v>
                </c:pt>
                <c:pt idx="9857">
                  <c:v>0.98579999999990775</c:v>
                </c:pt>
                <c:pt idx="9858">
                  <c:v>0.98589999999990774</c:v>
                </c:pt>
                <c:pt idx="9859">
                  <c:v>0.98599999999990773</c:v>
                </c:pt>
                <c:pt idx="9860">
                  <c:v>0.98609999999990772</c:v>
                </c:pt>
                <c:pt idx="9861">
                  <c:v>0.98619999999990771</c:v>
                </c:pt>
                <c:pt idx="9862">
                  <c:v>0.98629999999990769</c:v>
                </c:pt>
                <c:pt idx="9863">
                  <c:v>0.98639999999990768</c:v>
                </c:pt>
                <c:pt idx="9864">
                  <c:v>0.98649999999990767</c:v>
                </c:pt>
                <c:pt idx="9865">
                  <c:v>0.98659999999990766</c:v>
                </c:pt>
                <c:pt idx="9866">
                  <c:v>0.98669999999990765</c:v>
                </c:pt>
                <c:pt idx="9867">
                  <c:v>0.98679999999990764</c:v>
                </c:pt>
                <c:pt idx="9868">
                  <c:v>0.98689999999990763</c:v>
                </c:pt>
                <c:pt idx="9869">
                  <c:v>0.98699999999990762</c:v>
                </c:pt>
                <c:pt idx="9870">
                  <c:v>0.98709999999990761</c:v>
                </c:pt>
                <c:pt idx="9871">
                  <c:v>0.9871999999999076</c:v>
                </c:pt>
                <c:pt idx="9872">
                  <c:v>0.98729999999990758</c:v>
                </c:pt>
                <c:pt idx="9873">
                  <c:v>0.98739999999990757</c:v>
                </c:pt>
                <c:pt idx="9874">
                  <c:v>0.98749999999990756</c:v>
                </c:pt>
                <c:pt idx="9875">
                  <c:v>0.98759999999990755</c:v>
                </c:pt>
                <c:pt idx="9876">
                  <c:v>0.98769999999990754</c:v>
                </c:pt>
                <c:pt idx="9877">
                  <c:v>0.98779999999990753</c:v>
                </c:pt>
                <c:pt idx="9878">
                  <c:v>0.98789999999990752</c:v>
                </c:pt>
                <c:pt idx="9879">
                  <c:v>0.98799999999990751</c:v>
                </c:pt>
                <c:pt idx="9880">
                  <c:v>0.9880999999999075</c:v>
                </c:pt>
                <c:pt idx="9881">
                  <c:v>0.98819999999990749</c:v>
                </c:pt>
                <c:pt idx="9882">
                  <c:v>0.98829999999990747</c:v>
                </c:pt>
                <c:pt idx="9883">
                  <c:v>0.98839999999990746</c:v>
                </c:pt>
                <c:pt idx="9884">
                  <c:v>0.98849999999990745</c:v>
                </c:pt>
                <c:pt idx="9885">
                  <c:v>0.98859999999990744</c:v>
                </c:pt>
                <c:pt idx="9886">
                  <c:v>0.98869999999990743</c:v>
                </c:pt>
                <c:pt idx="9887">
                  <c:v>0.98879999999990742</c:v>
                </c:pt>
                <c:pt idx="9888">
                  <c:v>0.98889999999990741</c:v>
                </c:pt>
                <c:pt idx="9889">
                  <c:v>0.9889999999999074</c:v>
                </c:pt>
                <c:pt idx="9890">
                  <c:v>0.98909999999990739</c:v>
                </c:pt>
                <c:pt idx="9891">
                  <c:v>0.98919999999990738</c:v>
                </c:pt>
                <c:pt idx="9892">
                  <c:v>0.98929999999990736</c:v>
                </c:pt>
                <c:pt idx="9893">
                  <c:v>0.98939999999990735</c:v>
                </c:pt>
                <c:pt idx="9894">
                  <c:v>0.98949999999990734</c:v>
                </c:pt>
                <c:pt idx="9895">
                  <c:v>0.98959999999990733</c:v>
                </c:pt>
                <c:pt idx="9896">
                  <c:v>0.98969999999990732</c:v>
                </c:pt>
                <c:pt idx="9897">
                  <c:v>0.98979999999990731</c:v>
                </c:pt>
                <c:pt idx="9898">
                  <c:v>0.9898999999999073</c:v>
                </c:pt>
                <c:pt idx="9899">
                  <c:v>0.98999999999990729</c:v>
                </c:pt>
                <c:pt idx="9900">
                  <c:v>0.99009999999990728</c:v>
                </c:pt>
                <c:pt idx="9901">
                  <c:v>0.99019999999990727</c:v>
                </c:pt>
                <c:pt idx="9902">
                  <c:v>0.99029999999990725</c:v>
                </c:pt>
                <c:pt idx="9903">
                  <c:v>0.99039999999990724</c:v>
                </c:pt>
                <c:pt idx="9904">
                  <c:v>0.99049999999990723</c:v>
                </c:pt>
                <c:pt idx="9905">
                  <c:v>0.99059999999990722</c:v>
                </c:pt>
                <c:pt idx="9906">
                  <c:v>0.99069999999990721</c:v>
                </c:pt>
                <c:pt idx="9907">
                  <c:v>0.9907999999999072</c:v>
                </c:pt>
                <c:pt idx="9908">
                  <c:v>0.99089999999990719</c:v>
                </c:pt>
                <c:pt idx="9909">
                  <c:v>0.99099999999990718</c:v>
                </c:pt>
                <c:pt idx="9910">
                  <c:v>0.99109999999990717</c:v>
                </c:pt>
                <c:pt idx="9911">
                  <c:v>0.99119999999990716</c:v>
                </c:pt>
                <c:pt idx="9912">
                  <c:v>0.99129999999990714</c:v>
                </c:pt>
                <c:pt idx="9913">
                  <c:v>0.99139999999990713</c:v>
                </c:pt>
                <c:pt idx="9914">
                  <c:v>0.99149999999990712</c:v>
                </c:pt>
                <c:pt idx="9915">
                  <c:v>0.99159999999990711</c:v>
                </c:pt>
                <c:pt idx="9916">
                  <c:v>0.9916999999999071</c:v>
                </c:pt>
                <c:pt idx="9917">
                  <c:v>0.99179999999990709</c:v>
                </c:pt>
                <c:pt idx="9918">
                  <c:v>0.99189999999990708</c:v>
                </c:pt>
                <c:pt idx="9919">
                  <c:v>0.99199999999990707</c:v>
                </c:pt>
                <c:pt idx="9920">
                  <c:v>0.99209999999990706</c:v>
                </c:pt>
                <c:pt idx="9921">
                  <c:v>0.99219999999990705</c:v>
                </c:pt>
                <c:pt idx="9922">
                  <c:v>0.99229999999990703</c:v>
                </c:pt>
                <c:pt idx="9923">
                  <c:v>0.99239999999990702</c:v>
                </c:pt>
                <c:pt idx="9924">
                  <c:v>0.99249999999990701</c:v>
                </c:pt>
                <c:pt idx="9925">
                  <c:v>0.992599999999907</c:v>
                </c:pt>
                <c:pt idx="9926">
                  <c:v>0.99269999999990699</c:v>
                </c:pt>
                <c:pt idx="9927">
                  <c:v>0.99279999999990698</c:v>
                </c:pt>
                <c:pt idx="9928">
                  <c:v>0.99289999999990697</c:v>
                </c:pt>
                <c:pt idx="9929">
                  <c:v>0.99299999999990696</c:v>
                </c:pt>
                <c:pt idx="9930">
                  <c:v>0.99309999999990695</c:v>
                </c:pt>
                <c:pt idx="9931">
                  <c:v>0.99319999999990694</c:v>
                </c:pt>
                <c:pt idx="9932">
                  <c:v>0.99329999999990692</c:v>
                </c:pt>
                <c:pt idx="9933">
                  <c:v>0.99339999999990691</c:v>
                </c:pt>
                <c:pt idx="9934">
                  <c:v>0.9934999999999069</c:v>
                </c:pt>
                <c:pt idx="9935">
                  <c:v>0.99359999999990689</c:v>
                </c:pt>
                <c:pt idx="9936">
                  <c:v>0.99369999999990688</c:v>
                </c:pt>
                <c:pt idx="9937">
                  <c:v>0.99379999999990687</c:v>
                </c:pt>
                <c:pt idx="9938">
                  <c:v>0.99389999999990686</c:v>
                </c:pt>
                <c:pt idx="9939">
                  <c:v>0.99399999999990685</c:v>
                </c:pt>
                <c:pt idx="9940">
                  <c:v>0.99409999999990684</c:v>
                </c:pt>
                <c:pt idx="9941">
                  <c:v>0.99419999999990682</c:v>
                </c:pt>
                <c:pt idx="9942">
                  <c:v>0.99429999999990681</c:v>
                </c:pt>
                <c:pt idx="9943">
                  <c:v>0.9943999999999068</c:v>
                </c:pt>
                <c:pt idx="9944">
                  <c:v>0.99449999999990679</c:v>
                </c:pt>
                <c:pt idx="9945">
                  <c:v>0.99459999999990678</c:v>
                </c:pt>
                <c:pt idx="9946">
                  <c:v>0.99469999999990677</c:v>
                </c:pt>
                <c:pt idx="9947">
                  <c:v>0.99479999999990676</c:v>
                </c:pt>
                <c:pt idx="9948">
                  <c:v>0.99489999999990675</c:v>
                </c:pt>
                <c:pt idx="9949">
                  <c:v>0.99499999999990674</c:v>
                </c:pt>
                <c:pt idx="9950">
                  <c:v>0.99509999999990673</c:v>
                </c:pt>
                <c:pt idx="9951">
                  <c:v>0.99519999999990671</c:v>
                </c:pt>
                <c:pt idx="9952">
                  <c:v>0.9952999999999067</c:v>
                </c:pt>
                <c:pt idx="9953">
                  <c:v>0.99539999999990669</c:v>
                </c:pt>
                <c:pt idx="9954">
                  <c:v>0.99549999999990668</c:v>
                </c:pt>
                <c:pt idx="9955">
                  <c:v>0.99559999999990667</c:v>
                </c:pt>
                <c:pt idx="9956">
                  <c:v>0.99569999999990666</c:v>
                </c:pt>
                <c:pt idx="9957">
                  <c:v>0.99579999999990665</c:v>
                </c:pt>
                <c:pt idx="9958">
                  <c:v>0.99589999999990664</c:v>
                </c:pt>
                <c:pt idx="9959">
                  <c:v>0.99599999999990663</c:v>
                </c:pt>
                <c:pt idx="9960">
                  <c:v>0.99609999999990662</c:v>
                </c:pt>
                <c:pt idx="9961">
                  <c:v>0.9961999999999066</c:v>
                </c:pt>
                <c:pt idx="9962">
                  <c:v>0.99629999999990659</c:v>
                </c:pt>
                <c:pt idx="9963">
                  <c:v>0.99639999999990658</c:v>
                </c:pt>
                <c:pt idx="9964">
                  <c:v>0.99649999999990657</c:v>
                </c:pt>
                <c:pt idx="9965">
                  <c:v>0.99659999999990656</c:v>
                </c:pt>
                <c:pt idx="9966">
                  <c:v>0.99669999999990655</c:v>
                </c:pt>
                <c:pt idx="9967">
                  <c:v>0.99679999999990654</c:v>
                </c:pt>
                <c:pt idx="9968">
                  <c:v>0.99689999999990653</c:v>
                </c:pt>
                <c:pt idx="9969">
                  <c:v>0.99699999999990652</c:v>
                </c:pt>
                <c:pt idx="9970">
                  <c:v>0.99709999999990651</c:v>
                </c:pt>
                <c:pt idx="9971">
                  <c:v>0.99719999999990649</c:v>
                </c:pt>
                <c:pt idx="9972">
                  <c:v>0.99729999999990648</c:v>
                </c:pt>
                <c:pt idx="9973">
                  <c:v>0.99739999999990647</c:v>
                </c:pt>
                <c:pt idx="9974">
                  <c:v>0.99749999999990646</c:v>
                </c:pt>
                <c:pt idx="9975">
                  <c:v>0.99759999999990645</c:v>
                </c:pt>
                <c:pt idx="9976">
                  <c:v>0.99769999999990644</c:v>
                </c:pt>
                <c:pt idx="9977">
                  <c:v>0.99779999999990643</c:v>
                </c:pt>
                <c:pt idx="9978">
                  <c:v>0.99789999999990642</c:v>
                </c:pt>
                <c:pt idx="9979">
                  <c:v>0.99799999999990641</c:v>
                </c:pt>
                <c:pt idx="9980">
                  <c:v>0.9980999999999064</c:v>
                </c:pt>
                <c:pt idx="9981">
                  <c:v>0.99819999999990638</c:v>
                </c:pt>
                <c:pt idx="9982">
                  <c:v>0.99829999999990637</c:v>
                </c:pt>
                <c:pt idx="9983">
                  <c:v>0.99839999999990636</c:v>
                </c:pt>
                <c:pt idx="9984">
                  <c:v>0.99849999999990635</c:v>
                </c:pt>
                <c:pt idx="9985">
                  <c:v>0.99859999999990634</c:v>
                </c:pt>
                <c:pt idx="9986">
                  <c:v>0.99869999999990633</c:v>
                </c:pt>
                <c:pt idx="9987">
                  <c:v>0.99879999999990632</c:v>
                </c:pt>
                <c:pt idx="9988">
                  <c:v>0.99889999999990631</c:v>
                </c:pt>
                <c:pt idx="9989">
                  <c:v>0.9989999999999063</c:v>
                </c:pt>
                <c:pt idx="9990">
                  <c:v>0.99909999999990629</c:v>
                </c:pt>
                <c:pt idx="9991">
                  <c:v>0.99919999999990627</c:v>
                </c:pt>
                <c:pt idx="9992">
                  <c:v>0.99929999999990626</c:v>
                </c:pt>
                <c:pt idx="9993">
                  <c:v>0.99939999999990625</c:v>
                </c:pt>
                <c:pt idx="9994">
                  <c:v>0.99949999999990624</c:v>
                </c:pt>
                <c:pt idx="9995">
                  <c:v>0.99959999999990623</c:v>
                </c:pt>
                <c:pt idx="9996">
                  <c:v>0.99969999999990622</c:v>
                </c:pt>
                <c:pt idx="9997">
                  <c:v>0.99979999999990621</c:v>
                </c:pt>
                <c:pt idx="9998">
                  <c:v>0.9998999999999062</c:v>
                </c:pt>
                <c:pt idx="9999">
                  <c:v>0.99999999999990619</c:v>
                </c:pt>
              </c:numCache>
            </c:numRef>
          </c:yVal>
          <c:smooth val="0"/>
        </c:ser>
        <c:dLbls>
          <c:showLegendKey val="0"/>
          <c:showVal val="0"/>
          <c:showCatName val="0"/>
          <c:showSerName val="0"/>
          <c:showPercent val="0"/>
          <c:showBubbleSize val="0"/>
        </c:dLbls>
        <c:axId val="77800192"/>
        <c:axId val="77802112"/>
      </c:scatterChart>
      <c:valAx>
        <c:axId val="77800192"/>
        <c:scaling>
          <c:orientation val="minMax"/>
        </c:scaling>
        <c:delete val="0"/>
        <c:axPos val="b"/>
        <c:numFmt formatCode="General" sourceLinked="1"/>
        <c:majorTickMark val="out"/>
        <c:minorTickMark val="none"/>
        <c:tickLblPos val="nextTo"/>
        <c:crossAx val="77802112"/>
        <c:crossesAt val="0"/>
        <c:crossBetween val="midCat"/>
      </c:valAx>
      <c:valAx>
        <c:axId val="77802112"/>
        <c:scaling>
          <c:orientation val="minMax"/>
          <c:max val="1"/>
          <c:min val="0"/>
        </c:scaling>
        <c:delete val="0"/>
        <c:axPos val="l"/>
        <c:majorGridlines/>
        <c:numFmt formatCode="General" sourceLinked="1"/>
        <c:majorTickMark val="out"/>
        <c:minorTickMark val="none"/>
        <c:tickLblPos val="nextTo"/>
        <c:crossAx val="77800192"/>
        <c:crossesAt val="-0.4"/>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barChart>
        <c:barDir val="col"/>
        <c:grouping val="clustered"/>
        <c:varyColors val="0"/>
        <c:ser>
          <c:idx val="0"/>
          <c:order val="0"/>
          <c:tx>
            <c:v>Yield histogram</c:v>
          </c:tx>
          <c:invertIfNegative val="0"/>
          <c:cat>
            <c:numRef>
              <c:f>PMTable!$D$10008:$D$10036</c:f>
              <c:numCache>
                <c:formatCode>General</c:formatCode>
                <c:ptCount val="29"/>
                <c:pt idx="0">
                  <c:v>-0.1357343993371925</c:v>
                </c:pt>
                <c:pt idx="1">
                  <c:v>3.2971681452541146E-2</c:v>
                </c:pt>
                <c:pt idx="2">
                  <c:v>0.20167776224227479</c:v>
                </c:pt>
                <c:pt idx="3">
                  <c:v>0.37038384303200844</c:v>
                </c:pt>
                <c:pt idx="4">
                  <c:v>0.53908992382174215</c:v>
                </c:pt>
                <c:pt idx="5">
                  <c:v>0.70779600461147574</c:v>
                </c:pt>
                <c:pt idx="6">
                  <c:v>0.87650208540120933</c:v>
                </c:pt>
                <c:pt idx="7">
                  <c:v>1.0452081661909429</c:v>
                </c:pt>
                <c:pt idx="8">
                  <c:v>1.2139142469806765</c:v>
                </c:pt>
                <c:pt idx="9">
                  <c:v>1.3826203277704101</c:v>
                </c:pt>
                <c:pt idx="10">
                  <c:v>1.5513264085601437</c:v>
                </c:pt>
                <c:pt idx="11">
                  <c:v>1.7200324893498773</c:v>
                </c:pt>
                <c:pt idx="12">
                  <c:v>1.8887385701396109</c:v>
                </c:pt>
                <c:pt idx="13">
                  <c:v>2.0574446509293445</c:v>
                </c:pt>
                <c:pt idx="14">
                  <c:v>2.2261507317190783</c:v>
                </c:pt>
                <c:pt idx="15">
                  <c:v>2.3948568125088121</c:v>
                </c:pt>
                <c:pt idx="16">
                  <c:v>2.5635628932985459</c:v>
                </c:pt>
                <c:pt idx="17">
                  <c:v>2.7322689740882797</c:v>
                </c:pt>
                <c:pt idx="18">
                  <c:v>2.9009750548780135</c:v>
                </c:pt>
                <c:pt idx="19">
                  <c:v>3.0696811356677474</c:v>
                </c:pt>
                <c:pt idx="20">
                  <c:v>3.2383872164574812</c:v>
                </c:pt>
                <c:pt idx="21">
                  <c:v>3.407093297247215</c:v>
                </c:pt>
                <c:pt idx="22">
                  <c:v>3.5757993780369488</c:v>
                </c:pt>
                <c:pt idx="23">
                  <c:v>3.7445054588266826</c:v>
                </c:pt>
                <c:pt idx="24">
                  <c:v>3.9132115396164164</c:v>
                </c:pt>
                <c:pt idx="25">
                  <c:v>4.0819176204061502</c:v>
                </c:pt>
                <c:pt idx="26">
                  <c:v>4.2506237011958836</c:v>
                </c:pt>
                <c:pt idx="27">
                  <c:v>4.419329781985617</c:v>
                </c:pt>
                <c:pt idx="28">
                  <c:v>4.5880358627753504</c:v>
                </c:pt>
              </c:numCache>
            </c:numRef>
          </c:cat>
          <c:val>
            <c:numRef>
              <c:f>PMTable!$D$10038:$D$10067</c:f>
              <c:numCache>
                <c:formatCode>General</c:formatCode>
                <c:ptCount val="30"/>
                <c:pt idx="0">
                  <c:v>4.7699999999999999E-2</c:v>
                </c:pt>
                <c:pt idx="1">
                  <c:v>0.24660000000000001</c:v>
                </c:pt>
                <c:pt idx="2">
                  <c:v>0.53920000000000001</c:v>
                </c:pt>
                <c:pt idx="3">
                  <c:v>0.12189999999999999</c:v>
                </c:pt>
                <c:pt idx="4">
                  <c:v>2.8299999999999999E-2</c:v>
                </c:pt>
                <c:pt idx="5">
                  <c:v>8.2000000000000007E-3</c:v>
                </c:pt>
                <c:pt idx="6">
                  <c:v>3.5000000000000001E-3</c:v>
                </c:pt>
                <c:pt idx="7">
                  <c:v>1.8E-3</c:v>
                </c:pt>
                <c:pt idx="8">
                  <c:v>6.9999999999999999E-4</c:v>
                </c:pt>
                <c:pt idx="9">
                  <c:v>6.9999999999999999E-4</c:v>
                </c:pt>
                <c:pt idx="10">
                  <c:v>5.0000000000000001E-4</c:v>
                </c:pt>
                <c:pt idx="11">
                  <c:v>2.0000000000000001E-4</c:v>
                </c:pt>
                <c:pt idx="12">
                  <c:v>2.9999999999999997E-4</c:v>
                </c:pt>
                <c:pt idx="13">
                  <c:v>2.0000000000000001E-4</c:v>
                </c:pt>
                <c:pt idx="14">
                  <c:v>0</c:v>
                </c:pt>
                <c:pt idx="15">
                  <c:v>0</c:v>
                </c:pt>
                <c:pt idx="16">
                  <c:v>0</c:v>
                </c:pt>
                <c:pt idx="17">
                  <c:v>0</c:v>
                </c:pt>
                <c:pt idx="18">
                  <c:v>1E-4</c:v>
                </c:pt>
                <c:pt idx="19">
                  <c:v>0</c:v>
                </c:pt>
                <c:pt idx="20">
                  <c:v>0</c:v>
                </c:pt>
                <c:pt idx="21">
                  <c:v>0</c:v>
                </c:pt>
                <c:pt idx="22">
                  <c:v>0</c:v>
                </c:pt>
                <c:pt idx="23">
                  <c:v>0</c:v>
                </c:pt>
                <c:pt idx="24">
                  <c:v>0</c:v>
                </c:pt>
                <c:pt idx="25">
                  <c:v>0</c:v>
                </c:pt>
                <c:pt idx="26">
                  <c:v>0</c:v>
                </c:pt>
                <c:pt idx="27">
                  <c:v>0</c:v>
                </c:pt>
                <c:pt idx="28">
                  <c:v>0</c:v>
                </c:pt>
                <c:pt idx="29">
                  <c:v>1E-4</c:v>
                </c:pt>
              </c:numCache>
            </c:numRef>
          </c:val>
        </c:ser>
        <c:dLbls>
          <c:showLegendKey val="0"/>
          <c:showVal val="0"/>
          <c:showCatName val="0"/>
          <c:showSerName val="0"/>
          <c:showPercent val="0"/>
          <c:showBubbleSize val="0"/>
        </c:dLbls>
        <c:gapWidth val="150"/>
        <c:axId val="77841920"/>
        <c:axId val="77843840"/>
      </c:barChart>
      <c:catAx>
        <c:axId val="77841920"/>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77843840"/>
        <c:crosses val="autoZero"/>
        <c:auto val="1"/>
        <c:lblAlgn val="ctr"/>
        <c:lblOffset val="100"/>
        <c:noMultiLvlLbl val="0"/>
      </c:catAx>
      <c:valAx>
        <c:axId val="7784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7841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fmlaLink="$G$8"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Spin" dx="16" fmlaLink="PM_Index" max="1000" min="1" page="10" val="4"/>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410700" cy="5356860"/>
    <xdr:sp macro="" textlink="">
      <xdr:nvSpPr>
        <xdr:cNvPr id="2" name="TextBox 1"/>
        <xdr:cNvSpPr txBox="1"/>
      </xdr:nvSpPr>
      <xdr:spPr>
        <a:xfrm>
          <a:off x="0" y="0"/>
          <a:ext cx="9410700" cy="535686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rgbClr val="C00000"/>
              </a:solidFill>
            </a:rPr>
            <a:t>Warning:</a:t>
          </a:r>
          <a:r>
            <a:rPr lang="en-US" sz="1100" baseline="0">
              <a:solidFill>
                <a:srgbClr val="C00000"/>
              </a:solidFill>
            </a:rPr>
            <a:t> Power Tool - Use with caution - this workbook is still in testing phase</a:t>
          </a:r>
          <a:endParaRPr lang="en-US" sz="1100">
            <a:solidFill>
              <a:srgbClr val="C00000"/>
            </a:solidFill>
          </a:endParaRPr>
        </a:p>
        <a:p>
          <a:endParaRPr lang="en-US" sz="1100"/>
        </a:p>
        <a:p>
          <a:r>
            <a:rPr lang="en-US" sz="1100"/>
            <a:t>In this simple model only one input will vary stochastically, the change in capitalization rate. Assume we buy a property, hold and collect income</a:t>
          </a:r>
          <a:r>
            <a:rPr lang="en-US" sz="1100" baseline="0"/>
            <a:t> for 5 years and then sell. Net income is a simple function of vacancy and expenses which are presumed to be fixed percentages of income. The sale price is a function of (a) net income which is assumed to grow determinstically at a fixed rate and (b) the capitalization rate, specifically the change in capitalization rate during the holding period. There is an inverse relationship between price (or yield) and capitalization rate.</a:t>
          </a:r>
        </a:p>
        <a:p>
          <a:endParaRPr lang="en-US" sz="1100" baseline="0"/>
        </a:p>
        <a:p>
          <a:r>
            <a:rPr lang="en-US" sz="1100" baseline="0"/>
            <a:t>We want to deal with the uncertainty that is related to the change in capitalization rate over time. To do that we model capitalization rate change as a stable random variable having the parameters specified in the yellow cells. This produces the final sale price and feeds the yield calculation in the green cell. One must know the parameter space for stable rvs (1&lt;alpha≤2, -1&lt;beta&lt;1,gamma&gt;0,delta</a:t>
          </a:r>
          <a:r>
            <a:rPr lang="en-US" sz="1100" baseline="0">
              <a:latin typeface="Cambria Math" panose="02040503050406030204" pitchFamily="18" charset="0"/>
              <a:ea typeface="Cambria Math" panose="02040503050406030204" pitchFamily="18" charset="0"/>
            </a:rPr>
            <a:t>∊</a:t>
          </a:r>
          <a:r>
            <a:rPr lang="en-US" sz="1100" baseline="0">
              <a:latin typeface="+mn-lt"/>
              <a:ea typeface="Cambria Math" panose="02040503050406030204" pitchFamily="18" charset="0"/>
              <a:cs typeface="Times New Roman" panose="02020603050405020304" pitchFamily="18" charset="0"/>
            </a:rPr>
            <a:t>Reals)</a:t>
          </a:r>
          <a:r>
            <a:rPr lang="en-US" sz="1100" baseline="0"/>
            <a:t>, to have output make sense. The lower bound for alpha is restricted to 1.1 for expository purposes. It is instructive to start with alpha = 2; beta = 0 (normal) and watch the change in the histogram as alpha and beta are changed.</a:t>
          </a:r>
        </a:p>
        <a:p>
          <a:endParaRPr lang="en-US" sz="1100" baseline="0"/>
        </a:p>
        <a:p>
          <a:r>
            <a:rPr lang="en-US" sz="1100" baseline="0"/>
            <a:t>The stable psuedo random number generator (PRNG) is per Chambers, Mallow and Stuck (1976) and dependent for its accuracy on the integrity of the Uniform Random Number Generator provided herein. Each change in stable parameters generates a new set of 10,000 rvs.</a:t>
          </a:r>
        </a:p>
        <a:p>
          <a:endParaRPr lang="en-US" sz="1100" baseline="0"/>
        </a:p>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219075</xdr:colOff>
          <xdr:row>15</xdr:row>
          <xdr:rowOff>0</xdr:rowOff>
        </xdr:from>
        <xdr:to>
          <xdr:col>5</xdr:col>
          <xdr:colOff>790575</xdr:colOff>
          <xdr:row>17</xdr:row>
          <xdr:rowOff>0</xdr:rowOff>
        </xdr:to>
        <xdr:sp macro="" textlink="">
          <xdr:nvSpPr>
            <xdr:cNvPr id="1025" name="Spinner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798095</xdr:colOff>
          <xdr:row>7</xdr:row>
          <xdr:rowOff>30080</xdr:rowOff>
        </xdr:from>
        <xdr:to>
          <xdr:col>5</xdr:col>
          <xdr:colOff>958015</xdr:colOff>
          <xdr:row>9</xdr:row>
          <xdr:rowOff>173455</xdr:rowOff>
        </xdr:to>
        <xdr:grpSp>
          <xdr:nvGrpSpPr>
            <xdr:cNvPr id="2" name="Group 1"/>
            <xdr:cNvGrpSpPr/>
          </xdr:nvGrpSpPr>
          <xdr:grpSpPr>
            <a:xfrm>
              <a:off x="5426124" y="1385992"/>
              <a:ext cx="1056391" cy="524375"/>
              <a:chOff x="6773779" y="1644314"/>
              <a:chExt cx="1052263" cy="504323"/>
            </a:xfrm>
          </xdr:grpSpPr>
          <xdr:sp macro="" textlink="">
            <xdr:nvSpPr>
              <xdr:cNvPr id="1026" name="Group Box 2" hidden="1">
                <a:extLst>
                  <a:ext uri="{63B3BB69-23CF-44E3-9099-C40C66FF867C}">
                    <a14:compatExt spid="_x0000_s1026"/>
                  </a:ext>
                </a:extLst>
              </xdr:cNvPr>
              <xdr:cNvSpPr/>
            </xdr:nvSpPr>
            <xdr:spPr>
              <a:xfrm>
                <a:off x="6773779" y="1644314"/>
                <a:ext cx="1052263" cy="504323"/>
              </a:xfrm>
              <a:prstGeom prst="rect">
                <a:avLst/>
              </a:prstGeom>
            </xdr:spPr>
          </xdr:sp>
          <xdr:sp macro="" textlink="">
            <xdr:nvSpPr>
              <xdr:cNvPr id="1027" name="Option Button 3" hidden="1">
                <a:extLst>
                  <a:ext uri="{63B3BB69-23CF-44E3-9099-C40C66FF867C}">
                    <a14:compatExt spid="_x0000_s1027"/>
                  </a:ext>
                </a:extLst>
              </xdr:cNvPr>
              <xdr:cNvSpPr/>
            </xdr:nvSpPr>
            <xdr:spPr>
              <a:xfrm>
                <a:off x="6849979" y="1682416"/>
                <a:ext cx="581025" cy="20955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Avg Input</a:t>
                </a:r>
              </a:p>
            </xdr:txBody>
          </xdr:sp>
          <xdr:sp macro="" textlink="">
            <xdr:nvSpPr>
              <xdr:cNvPr id="1028" name="Option Button 4" hidden="1">
                <a:extLst>
                  <a:ext uri="{63B3BB69-23CF-44E3-9099-C40C66FF867C}">
                    <a14:compatExt spid="_x0000_s1028"/>
                  </a:ext>
                </a:extLst>
              </xdr:cNvPr>
              <xdr:cNvSpPr/>
            </xdr:nvSpPr>
            <xdr:spPr>
              <a:xfrm>
                <a:off x="6849979" y="1882441"/>
                <a:ext cx="847725" cy="20904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Simulated</a:t>
                </a:r>
              </a:p>
            </xdr:txBody>
          </xdr:sp>
        </xdr:grpSp>
        <xdr:clientData/>
      </xdr:twoCellAnchor>
    </mc:Choice>
    <mc:Fallback/>
  </mc:AlternateContent>
  <xdr:twoCellAnchor>
    <xdr:from>
      <xdr:col>9</xdr:col>
      <xdr:colOff>699807</xdr:colOff>
      <xdr:row>2</xdr:row>
      <xdr:rowOff>88525</xdr:rowOff>
    </xdr:from>
    <xdr:to>
      <xdr:col>15</xdr:col>
      <xdr:colOff>518832</xdr:colOff>
      <xdr:row>17</xdr:row>
      <xdr:rowOff>69474</xdr:rowOff>
    </xdr:to>
    <xdr:graphicFrame macro="">
      <xdr:nvGraphicFramePr>
        <xdr:cNvPr id="109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267036</xdr:colOff>
      <xdr:row>22</xdr:row>
      <xdr:rowOff>44824</xdr:rowOff>
    </xdr:from>
    <xdr:to>
      <xdr:col>9</xdr:col>
      <xdr:colOff>267036</xdr:colOff>
      <xdr:row>24</xdr:row>
      <xdr:rowOff>126881</xdr:rowOff>
    </xdr:to>
    <xdr:cxnSp macro="">
      <xdr:nvCxnSpPr>
        <xdr:cNvPr id="4" name="Straight Arrow Connector 3"/>
        <xdr:cNvCxnSpPr/>
      </xdr:nvCxnSpPr>
      <xdr:spPr>
        <a:xfrm>
          <a:off x="9502588" y="4112559"/>
          <a:ext cx="0" cy="459441"/>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267036</xdr:colOff>
      <xdr:row>22</xdr:row>
      <xdr:rowOff>59616</xdr:rowOff>
    </xdr:from>
    <xdr:to>
      <xdr:col>17</xdr:col>
      <xdr:colOff>278242</xdr:colOff>
      <xdr:row>26</xdr:row>
      <xdr:rowOff>33584</xdr:rowOff>
    </xdr:to>
    <xdr:cxnSp macro="">
      <xdr:nvCxnSpPr>
        <xdr:cNvPr id="14" name="Straight Arrow Connector 13"/>
        <xdr:cNvCxnSpPr/>
      </xdr:nvCxnSpPr>
      <xdr:spPr>
        <a:xfrm>
          <a:off x="15609794" y="4134971"/>
          <a:ext cx="11206" cy="71717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104774</xdr:colOff>
      <xdr:row>3</xdr:row>
      <xdr:rowOff>0</xdr:rowOff>
    </xdr:from>
    <xdr:to>
      <xdr:col>13</xdr:col>
      <xdr:colOff>304799</xdr:colOff>
      <xdr:row>16</xdr:row>
      <xdr:rowOff>161925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219075</xdr:colOff>
      <xdr:row>19</xdr:row>
      <xdr:rowOff>9524</xdr:rowOff>
    </xdr:from>
    <xdr:to>
      <xdr:col>12</xdr:col>
      <xdr:colOff>114300</xdr:colOff>
      <xdr:row>23</xdr:row>
      <xdr:rowOff>123825</xdr:rowOff>
    </xdr:to>
    <xdr:sp macro="" textlink="">
      <xdr:nvSpPr>
        <xdr:cNvPr id="9" name="TextBox 8"/>
        <xdr:cNvSpPr txBox="1"/>
      </xdr:nvSpPr>
      <xdr:spPr>
        <a:xfrm>
          <a:off x="4914900" y="3629024"/>
          <a:ext cx="2943225" cy="876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Based on the Empirical CDF, arbitrary quantiles are shown at left. Example: For Quant = .5 the result to the right of it means that half</a:t>
          </a:r>
          <a:r>
            <a:rPr lang="en-US" sz="1100" baseline="0"/>
            <a:t> of all the data lies below the value shown.</a:t>
          </a:r>
          <a:endParaRPr lang="en-US" sz="1100"/>
        </a:p>
      </xdr:txBody>
    </xdr:sp>
    <xdr:clientData/>
  </xdr:twoCellAnchor>
  <xdr:twoCellAnchor>
    <xdr:from>
      <xdr:col>7</xdr:col>
      <xdr:colOff>104774</xdr:colOff>
      <xdr:row>0</xdr:row>
      <xdr:rowOff>85724</xdr:rowOff>
    </xdr:from>
    <xdr:to>
      <xdr:col>13</xdr:col>
      <xdr:colOff>514349</xdr:colOff>
      <xdr:row>2</xdr:row>
      <xdr:rowOff>161925</xdr:rowOff>
    </xdr:to>
    <xdr:sp macro="" textlink="">
      <xdr:nvSpPr>
        <xdr:cNvPr id="2" name="TextBox 1"/>
        <xdr:cNvSpPr txBox="1"/>
      </xdr:nvSpPr>
      <xdr:spPr>
        <a:xfrm>
          <a:off x="4800599" y="85724"/>
          <a:ext cx="4067175" cy="4572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u="sng">
              <a:solidFill>
                <a:srgbClr val="FF0000"/>
              </a:solidFill>
            </a:rPr>
            <a:t>Warning</a:t>
          </a:r>
          <a:r>
            <a:rPr lang="en-US" sz="1100"/>
            <a:t>: Column</a:t>
          </a:r>
          <a:r>
            <a:rPr lang="en-US" sz="1100" baseline="0"/>
            <a:t> B, AND ONLY Column B, must be sorted (small to large) each time there is a new random draw!!</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542925</xdr:colOff>
      <xdr:row>4</xdr:row>
      <xdr:rowOff>95250</xdr:rowOff>
    </xdr:from>
    <xdr:to>
      <xdr:col>15</xdr:col>
      <xdr:colOff>238125</xdr:colOff>
      <xdr:row>19</xdr:row>
      <xdr:rowOff>95250</xdr:rowOff>
    </xdr:to>
    <xdr:graphicFrame macro="">
      <xdr:nvGraphicFramePr>
        <xdr:cNvPr id="20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tabSelected="1"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S34"/>
  <sheetViews>
    <sheetView zoomScale="85" zoomScaleNormal="85" workbookViewId="0"/>
  </sheetViews>
  <sheetFormatPr defaultRowHeight="15" x14ac:dyDescent="0.25"/>
  <cols>
    <col min="1" max="1" width="33.7109375" customWidth="1"/>
    <col min="2" max="2" width="9.140625" customWidth="1"/>
    <col min="3" max="3" width="13.85546875" customWidth="1"/>
    <col min="4" max="4" width="12.7109375" customWidth="1"/>
    <col min="5" max="5" width="13.42578125" customWidth="1"/>
    <col min="6" max="6" width="14.7109375" customWidth="1"/>
    <col min="7" max="7" width="18.42578125" customWidth="1"/>
    <col min="8" max="8" width="15" customWidth="1"/>
    <col min="9" max="9" width="17.7109375" customWidth="1"/>
    <col min="10" max="10" width="11.5703125" customWidth="1"/>
    <col min="12" max="12" width="14.85546875" bestFit="1" customWidth="1"/>
    <col min="13" max="13" width="13.140625" bestFit="1" customWidth="1"/>
    <col min="14" max="14" width="13.42578125" bestFit="1" customWidth="1"/>
    <col min="15" max="15" width="12.85546875" bestFit="1" customWidth="1"/>
    <col min="16" max="16" width="13.140625" bestFit="1" customWidth="1"/>
    <col min="17" max="17" width="14.5703125" customWidth="1"/>
    <col min="18" max="18" width="12.7109375" bestFit="1" customWidth="1"/>
  </cols>
  <sheetData>
    <row r="1" spans="1:9" ht="15.75" thickBot="1" x14ac:dyDescent="0.3">
      <c r="A1" t="s">
        <v>49</v>
      </c>
      <c r="D1" s="41" t="s">
        <v>6</v>
      </c>
      <c r="E1" s="41"/>
    </row>
    <row r="2" spans="1:9" x14ac:dyDescent="0.25">
      <c r="D2" s="5" t="s">
        <v>11</v>
      </c>
      <c r="E2" s="5" t="s">
        <v>12</v>
      </c>
      <c r="F2" s="5" t="s">
        <v>21</v>
      </c>
      <c r="G2" s="5" t="s">
        <v>14</v>
      </c>
    </row>
    <row r="3" spans="1:9" x14ac:dyDescent="0.25">
      <c r="C3" s="5" t="s">
        <v>13</v>
      </c>
      <c r="D3">
        <v>30</v>
      </c>
      <c r="E3" s="1">
        <v>5.5E-2</v>
      </c>
      <c r="F3" s="1">
        <v>0.03</v>
      </c>
      <c r="G3">
        <v>5</v>
      </c>
      <c r="I3" s="5" t="s">
        <v>15</v>
      </c>
    </row>
    <row r="4" spans="1:9" x14ac:dyDescent="0.25">
      <c r="A4" t="s">
        <v>5</v>
      </c>
      <c r="B4" s="1">
        <v>1</v>
      </c>
      <c r="C4" s="9">
        <f>C13/C15</f>
        <v>950000</v>
      </c>
      <c r="I4" s="6">
        <f>I13/I15</f>
        <v>1073760.3599526482</v>
      </c>
    </row>
    <row r="5" spans="1:9" ht="15.75" thickBot="1" x14ac:dyDescent="0.3">
      <c r="A5" t="s">
        <v>6</v>
      </c>
      <c r="B5" s="3">
        <v>0.65</v>
      </c>
      <c r="C5" s="10">
        <f>-C4*B5</f>
        <v>-617500</v>
      </c>
      <c r="I5" s="10">
        <f>-PV(E3/12,(D3-G3)*12,C18/12)</f>
        <v>-570944.22657784866</v>
      </c>
    </row>
    <row r="6" spans="1:9" x14ac:dyDescent="0.25">
      <c r="A6" t="s">
        <v>7</v>
      </c>
      <c r="B6" s="1">
        <f>B4-B5</f>
        <v>0.35</v>
      </c>
      <c r="C6" s="9">
        <f>C4+C5</f>
        <v>332500</v>
      </c>
      <c r="I6" s="6">
        <f>SUM(I4:I5)</f>
        <v>502816.13337479951</v>
      </c>
    </row>
    <row r="7" spans="1:9" x14ac:dyDescent="0.25">
      <c r="C7" s="11"/>
    </row>
    <row r="8" spans="1:9" x14ac:dyDescent="0.25">
      <c r="C8" s="11"/>
      <c r="G8">
        <v>2</v>
      </c>
    </row>
    <row r="9" spans="1:9" x14ac:dyDescent="0.25">
      <c r="A9" t="s">
        <v>0</v>
      </c>
      <c r="B9" s="1">
        <v>1</v>
      </c>
      <c r="C9" s="9">
        <v>100000</v>
      </c>
      <c r="I9" s="9">
        <f>C9*(1+$F$3)^$G$3</f>
        <v>115927.40742999998</v>
      </c>
    </row>
    <row r="10" spans="1:9" ht="15.75" thickBot="1" x14ac:dyDescent="0.3">
      <c r="A10" t="s">
        <v>1</v>
      </c>
      <c r="B10" s="3">
        <v>0.05</v>
      </c>
      <c r="C10" s="10">
        <f>-C9*B10</f>
        <v>-5000</v>
      </c>
      <c r="I10" s="10">
        <f>-I9*B10</f>
        <v>-5796.3703714999992</v>
      </c>
    </row>
    <row r="11" spans="1:9" x14ac:dyDescent="0.25">
      <c r="A11" t="s">
        <v>2</v>
      </c>
      <c r="B11" s="2">
        <f>B9-B10</f>
        <v>0.95</v>
      </c>
      <c r="C11" s="9">
        <f>SUM(C9:C10)</f>
        <v>95000</v>
      </c>
      <c r="I11" s="9">
        <f>SUM(I9:I10)</f>
        <v>110131.03705849998</v>
      </c>
    </row>
    <row r="12" spans="1:9" ht="15.75" thickBot="1" x14ac:dyDescent="0.3">
      <c r="A12" t="s">
        <v>3</v>
      </c>
      <c r="B12" s="3">
        <v>0.4</v>
      </c>
      <c r="C12" s="10">
        <f>-C11*B12</f>
        <v>-38000</v>
      </c>
      <c r="F12" s="26">
        <f>StablePRNG!I2/100</f>
        <v>1.5394502345141491E-3</v>
      </c>
      <c r="G12" s="16" t="s">
        <v>41</v>
      </c>
      <c r="I12" s="10">
        <f>-I11*B12</f>
        <v>-44052.414823399995</v>
      </c>
    </row>
    <row r="13" spans="1:9" x14ac:dyDescent="0.25">
      <c r="A13" t="s">
        <v>4</v>
      </c>
      <c r="B13" s="1">
        <f>B11-B12</f>
        <v>0.54999999999999993</v>
      </c>
      <c r="C13" s="9">
        <f>SUM(C11:C12)</f>
        <v>57000</v>
      </c>
      <c r="I13" s="9">
        <f>SUM(I11:I12)</f>
        <v>66078.622235099989</v>
      </c>
    </row>
    <row r="15" spans="1:9" x14ac:dyDescent="0.25">
      <c r="A15" t="s">
        <v>8</v>
      </c>
      <c r="C15" s="4">
        <v>0.06</v>
      </c>
      <c r="F15" s="25">
        <f>IF(G8=1,H16,F12)</f>
        <v>1.5394502345141491E-3</v>
      </c>
      <c r="G15" s="16" t="s">
        <v>41</v>
      </c>
      <c r="I15" s="8">
        <f>C15+F15</f>
        <v>6.1539450234514147E-2</v>
      </c>
    </row>
    <row r="16" spans="1:9" x14ac:dyDescent="0.25">
      <c r="D16" s="13" t="str">
        <f>IF(AND(E16&lt;=2,E16&gt;=1.1),"alpha","error")</f>
        <v>alpha</v>
      </c>
      <c r="E16" s="12">
        <v>1.5</v>
      </c>
      <c r="G16" s="13" t="s">
        <v>61</v>
      </c>
      <c r="H16" s="26">
        <f>AVERAGE(CapRateIncrement)</f>
        <v>4.4776681124080798E-4</v>
      </c>
    </row>
    <row r="17" spans="1:19" x14ac:dyDescent="0.25">
      <c r="A17" t="s">
        <v>4</v>
      </c>
      <c r="C17" s="11">
        <f>C13</f>
        <v>57000</v>
      </c>
      <c r="D17" s="13" t="str">
        <f>IF(AND(-1&lt;=E17,E17&lt;=1),"beta","error")</f>
        <v>beta</v>
      </c>
      <c r="E17" s="12">
        <v>0.5</v>
      </c>
      <c r="G17" s="13" t="s">
        <v>60</v>
      </c>
      <c r="H17" s="28">
        <f>PM_Index</f>
        <v>4</v>
      </c>
      <c r="I17" s="9">
        <f>I13</f>
        <v>66078.622235099989</v>
      </c>
    </row>
    <row r="18" spans="1:19" ht="15.75" thickBot="1" x14ac:dyDescent="0.3">
      <c r="A18" t="s">
        <v>9</v>
      </c>
      <c r="C18" s="10">
        <f>-PMT(E3/12,D3*12,C5)*12</f>
        <v>-42073.164999812914</v>
      </c>
      <c r="D18" s="13" t="str">
        <f>IF(E18&gt;0,"gamma","error")</f>
        <v>gamma</v>
      </c>
      <c r="E18" s="12">
        <v>1</v>
      </c>
      <c r="I18" s="10">
        <f>C18</f>
        <v>-42073.164999812914</v>
      </c>
    </row>
    <row r="19" spans="1:19" x14ac:dyDescent="0.25">
      <c r="A19" t="s">
        <v>10</v>
      </c>
      <c r="B19" s="1">
        <f>C19/C6</f>
        <v>4.4892736842667924E-2</v>
      </c>
      <c r="C19" s="11">
        <f>SUM(C17:C18)</f>
        <v>14926.835000187086</v>
      </c>
      <c r="D19" s="13" t="s">
        <v>37</v>
      </c>
      <c r="E19" s="12">
        <v>0</v>
      </c>
      <c r="I19" s="9">
        <f>SUM(I17:I18)</f>
        <v>24005.457235287075</v>
      </c>
    </row>
    <row r="20" spans="1:19" x14ac:dyDescent="0.25">
      <c r="E20" s="32" t="s">
        <v>57</v>
      </c>
    </row>
    <row r="21" spans="1:19" x14ac:dyDescent="0.25">
      <c r="A21" t="s">
        <v>46</v>
      </c>
      <c r="F21" s="34">
        <v>0.13</v>
      </c>
    </row>
    <row r="22" spans="1:19" ht="45" x14ac:dyDescent="0.25">
      <c r="J22" s="37" t="s">
        <v>45</v>
      </c>
      <c r="R22" s="37" t="s">
        <v>44</v>
      </c>
    </row>
    <row r="23" spans="1:19" x14ac:dyDescent="0.25">
      <c r="A23" t="s">
        <v>16</v>
      </c>
      <c r="C23" s="5">
        <v>0</v>
      </c>
      <c r="D23" s="5">
        <v>1</v>
      </c>
      <c r="E23" s="5">
        <v>2</v>
      </c>
      <c r="F23" s="5">
        <v>3</v>
      </c>
      <c r="G23" s="5">
        <v>4</v>
      </c>
      <c r="H23" s="5">
        <v>5</v>
      </c>
      <c r="L23" s="5">
        <v>0</v>
      </c>
      <c r="M23" s="5">
        <v>1</v>
      </c>
      <c r="N23" s="5">
        <v>2</v>
      </c>
      <c r="O23" s="5">
        <v>3</v>
      </c>
      <c r="P23" s="5">
        <v>4</v>
      </c>
      <c r="Q23" s="5">
        <v>5</v>
      </c>
    </row>
    <row r="24" spans="1:19" x14ac:dyDescent="0.25">
      <c r="A24" t="s">
        <v>17</v>
      </c>
      <c r="D24" s="7">
        <f>(($C$9*(1+$F$3)^C23)*(1-$B$10))*(1-$B$12)+$C$18</f>
        <v>14926.835000187086</v>
      </c>
      <c r="E24" s="7">
        <f>(($C$9*(1+$F$3)^D23)*(1-$B$10))*(1-$B$12)+$C$18</f>
        <v>16636.835000187086</v>
      </c>
      <c r="F24" s="7">
        <f>(($C$9*(1+$F$3)^E23)*(1-$B$10))*(1-$B$12)+$C$18</f>
        <v>18398.135000187081</v>
      </c>
      <c r="G24" s="7">
        <f>(($C$9*(1+$F$3)^F23)*(1-$B$10))*(1-$B$12)+$C$18</f>
        <v>20212.274000187077</v>
      </c>
      <c r="H24" s="7">
        <f>(($C$9*(1+$F$3)^G23)*(1-$B$10))*(1-$B$12)+$C$18</f>
        <v>22080.837170187071</v>
      </c>
      <c r="L24" s="6">
        <f t="shared" ref="L24:Q24" si="0">C24</f>
        <v>0</v>
      </c>
      <c r="M24" s="6">
        <f t="shared" si="0"/>
        <v>14926.835000187086</v>
      </c>
      <c r="N24" s="6">
        <f t="shared" si="0"/>
        <v>16636.835000187086</v>
      </c>
      <c r="O24" s="6">
        <f t="shared" si="0"/>
        <v>18398.135000187081</v>
      </c>
      <c r="P24" s="6">
        <f t="shared" si="0"/>
        <v>20212.274000187077</v>
      </c>
      <c r="Q24" s="6">
        <f t="shared" si="0"/>
        <v>22080.837170187071</v>
      </c>
    </row>
    <row r="25" spans="1:19" x14ac:dyDescent="0.25">
      <c r="A25" t="s">
        <v>18</v>
      </c>
      <c r="B25" s="1">
        <v>0.06</v>
      </c>
    </row>
    <row r="26" spans="1:19" x14ac:dyDescent="0.25">
      <c r="A26" t="s">
        <v>20</v>
      </c>
      <c r="H26" s="11">
        <f>IF(I4*(1-B25)+I5&gt;0,I4*(1-B25)+I5,0)</f>
        <v>438390.51177764055</v>
      </c>
      <c r="I26" s="13" t="s">
        <v>25</v>
      </c>
      <c r="J26" t="s">
        <v>24</v>
      </c>
      <c r="Q26" s="6">
        <f>AVERAGE(Sale)</f>
        <v>839146.84968841681</v>
      </c>
      <c r="S26" t="s">
        <v>43</v>
      </c>
    </row>
    <row r="27" spans="1:19" x14ac:dyDescent="0.25">
      <c r="A27" t="s">
        <v>19</v>
      </c>
      <c r="C27" s="11">
        <f>-C6</f>
        <v>-332500</v>
      </c>
      <c r="D27" s="7">
        <f>D24+D26</f>
        <v>14926.835000187086</v>
      </c>
      <c r="E27" s="7">
        <f>E24+E26</f>
        <v>16636.835000187086</v>
      </c>
      <c r="F27" s="7">
        <f>F24+F26</f>
        <v>18398.135000187081</v>
      </c>
      <c r="G27" s="7">
        <f>G24+G26</f>
        <v>20212.274000187077</v>
      </c>
      <c r="H27" s="7">
        <f>H24+H26</f>
        <v>460471.34894782765</v>
      </c>
      <c r="I27" s="44">
        <f>IRR($C$27:$H$27,0.1)</f>
        <v>0.10596292552994724</v>
      </c>
      <c r="J27" s="1">
        <f>AVERAGE(Yield)</f>
        <v>9.8301614758325107E-2</v>
      </c>
      <c r="L27" s="11">
        <f>C27</f>
        <v>-332500</v>
      </c>
      <c r="M27" s="7">
        <f>M24+M26</f>
        <v>14926.835000187086</v>
      </c>
      <c r="N27" s="7">
        <f>N24+N26</f>
        <v>16636.835000187086</v>
      </c>
      <c r="O27" s="7">
        <f>O24+O26</f>
        <v>18398.135000187081</v>
      </c>
      <c r="P27" s="7">
        <f>P24+P26</f>
        <v>20212.274000187077</v>
      </c>
      <c r="Q27" s="7">
        <f>Q24+Q26</f>
        <v>861227.68685860385</v>
      </c>
      <c r="R27" s="33">
        <f>IRR($L$27:$Q$27,0.1)</f>
        <v>0.2418518733514794</v>
      </c>
      <c r="S27" s="2">
        <f>R27-J27</f>
        <v>0.14355025859315429</v>
      </c>
    </row>
    <row r="28" spans="1:19" x14ac:dyDescent="0.25">
      <c r="C28" s="11"/>
      <c r="D28" s="7"/>
      <c r="E28" s="7"/>
      <c r="F28" s="7"/>
      <c r="G28" s="7"/>
      <c r="H28" s="39">
        <f>NPV(F21,C27:H27)</f>
        <v>-27600.471545782908</v>
      </c>
      <c r="I28" s="45" t="s">
        <v>59</v>
      </c>
      <c r="J28" s="38">
        <f>AVERAGE(NetPresVal)</f>
        <v>164890.22253901776</v>
      </c>
      <c r="L28" s="11"/>
      <c r="M28" s="7"/>
      <c r="N28" s="7"/>
      <c r="O28" s="7"/>
      <c r="P28" s="7"/>
      <c r="Q28" s="33" t="s">
        <v>47</v>
      </c>
      <c r="R28" s="39">
        <f>NPV(F21,L27:Q27)</f>
        <v>164890.2225390191</v>
      </c>
      <c r="S28" s="11">
        <f>R28-J28</f>
        <v>1.3387762010097504E-9</v>
      </c>
    </row>
    <row r="29" spans="1:19" x14ac:dyDescent="0.25">
      <c r="I29" s="2"/>
    </row>
    <row r="30" spans="1:19" x14ac:dyDescent="0.25">
      <c r="I30" s="2"/>
    </row>
    <row r="31" spans="1:19" x14ac:dyDescent="0.25">
      <c r="I31" s="2"/>
    </row>
    <row r="32" spans="1:19" x14ac:dyDescent="0.25">
      <c r="I32" s="2"/>
    </row>
    <row r="33" spans="9:9" x14ac:dyDescent="0.25">
      <c r="I33" s="2"/>
    </row>
    <row r="34" spans="9:9" x14ac:dyDescent="0.25">
      <c r="I34" s="2"/>
    </row>
  </sheetData>
  <mergeCells count="1">
    <mergeCell ref="D1:E1"/>
  </mergeCells>
  <dataValidations xWindow="537" yWindow="450" count="4">
    <dataValidation type="decimal" allowBlank="1" showInputMessage="1" showErrorMessage="1" errorTitle="alpha (index of tail behavior)" error="This value must be more than 1 and no more than 2" promptTitle="alpha (index of tail behavior)" prompt="This value must be more than 1.1 and no more than 2" sqref="E16">
      <formula1>1.09</formula1>
      <formula2>2</formula2>
    </dataValidation>
    <dataValidation type="decimal" allowBlank="1" showInputMessage="1" showErrorMessage="1" errorTitle="beta (skewness parameter)" error="This value must be between -1 (left skew) and 1 (right skew)" promptTitle="beta (skewness parameter)" prompt="This value must be between -1 (left skew) and 1 (right skew)" sqref="E17">
      <formula1>-1</formula1>
      <formula2>1</formula2>
    </dataValidation>
    <dataValidation type="decimal" allowBlank="1" showInputMessage="1" showErrorMessage="1" errorTitle="gamma (scale parameter)" error="This entry must be a positive number" promptTitle="gamma (scale parameter)" prompt="This entry must be a positive number" sqref="E18">
      <formula1>0.00000000001</formula1>
      <formula2>1000000000000</formula2>
    </dataValidation>
    <dataValidation allowBlank="1" showInputMessage="1" showErrorMessage="1" errorTitle="delta (location parameter)" error="This value can be any real number" promptTitle="delta (location parameter)" prompt="This value can be any real number" sqref="E19"/>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Group Box 2">
              <controlPr defaultSize="0" autoFill="0" autoPict="0">
                <anchor moveWithCells="1">
                  <from>
                    <xdr:col>4</xdr:col>
                    <xdr:colOff>800100</xdr:colOff>
                    <xdr:row>7</xdr:row>
                    <xdr:rowOff>28575</xdr:rowOff>
                  </from>
                  <to>
                    <xdr:col>5</xdr:col>
                    <xdr:colOff>962025</xdr:colOff>
                    <xdr:row>9</xdr:row>
                    <xdr:rowOff>171450</xdr:rowOff>
                  </to>
                </anchor>
              </controlPr>
            </control>
          </mc:Choice>
        </mc:AlternateContent>
        <mc:AlternateContent xmlns:mc="http://schemas.openxmlformats.org/markup-compatibility/2006">
          <mc:Choice Requires="x14">
            <control shapeId="1027" r:id="rId5" name="Option Button 3">
              <controlPr defaultSize="0" autoFill="0" autoLine="0" autoPict="0">
                <anchor moveWithCells="1">
                  <from>
                    <xdr:col>4</xdr:col>
                    <xdr:colOff>876300</xdr:colOff>
                    <xdr:row>7</xdr:row>
                    <xdr:rowOff>66675</xdr:rowOff>
                  </from>
                  <to>
                    <xdr:col>5</xdr:col>
                    <xdr:colOff>561975</xdr:colOff>
                    <xdr:row>8</xdr:row>
                    <xdr:rowOff>95250</xdr:rowOff>
                  </to>
                </anchor>
              </controlPr>
            </control>
          </mc:Choice>
        </mc:AlternateContent>
        <mc:AlternateContent xmlns:mc="http://schemas.openxmlformats.org/markup-compatibility/2006">
          <mc:Choice Requires="x14">
            <control shapeId="1028" r:id="rId6" name="Option Button 4">
              <controlPr defaultSize="0" autoFill="0" autoLine="0" autoPict="0">
                <anchor moveWithCells="1">
                  <from>
                    <xdr:col>4</xdr:col>
                    <xdr:colOff>876300</xdr:colOff>
                    <xdr:row>8</xdr:row>
                    <xdr:rowOff>85725</xdr:rowOff>
                  </from>
                  <to>
                    <xdr:col>5</xdr:col>
                    <xdr:colOff>828675</xdr:colOff>
                    <xdr:row>9</xdr:row>
                    <xdr:rowOff>114300</xdr:rowOff>
                  </to>
                </anchor>
              </controlPr>
            </control>
          </mc:Choice>
        </mc:AlternateContent>
        <mc:AlternateContent xmlns:mc="http://schemas.openxmlformats.org/markup-compatibility/2006">
          <mc:Choice Requires="x14">
            <control shapeId="1025" r:id="rId7" name="Spinner 1">
              <controlPr defaultSize="0" autoPict="0">
                <anchor moveWithCells="1" sizeWithCells="1">
                  <from>
                    <xdr:col>5</xdr:col>
                    <xdr:colOff>219075</xdr:colOff>
                    <xdr:row>15</xdr:row>
                    <xdr:rowOff>0</xdr:rowOff>
                  </from>
                  <to>
                    <xdr:col>5</xdr:col>
                    <xdr:colOff>790575</xdr:colOff>
                    <xdr:row>17</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10001"/>
  <sheetViews>
    <sheetView workbookViewId="0">
      <selection activeCell="B1" sqref="B1:B1048576"/>
    </sheetView>
  </sheetViews>
  <sheetFormatPr defaultRowHeight="15" x14ac:dyDescent="0.25"/>
  <cols>
    <col min="3" max="3" width="12.7109375" bestFit="1" customWidth="1"/>
    <col min="4" max="4" width="12" bestFit="1" customWidth="1"/>
  </cols>
  <sheetData>
    <row r="1" spans="1:7" x14ac:dyDescent="0.25">
      <c r="A1" s="5"/>
      <c r="B1" s="5" t="s">
        <v>50</v>
      </c>
      <c r="C1" s="5" t="s">
        <v>55</v>
      </c>
      <c r="D1" s="5" t="s">
        <v>51</v>
      </c>
      <c r="E1" s="5" t="s">
        <v>52</v>
      </c>
      <c r="F1" s="5" t="s">
        <v>56</v>
      </c>
      <c r="G1">
        <f>COUNT(B:B)</f>
        <v>10000</v>
      </c>
    </row>
    <row r="2" spans="1:7" x14ac:dyDescent="0.25">
      <c r="B2">
        <f>PMTable!D1659</f>
        <v>-0.30444048012692615</v>
      </c>
      <c r="C2">
        <f>1/$G$1</f>
        <v>1E-4</v>
      </c>
      <c r="D2">
        <f>NORMSDIST(E2)</f>
        <v>1.1286838040412816E-2</v>
      </c>
      <c r="E2">
        <f t="shared" ref="E2:E65" si="0">(B2-$G$2)/$G$3</f>
        <v>-2.2805738514595069</v>
      </c>
      <c r="F2" s="5" t="s">
        <v>53</v>
      </c>
      <c r="G2">
        <f>AVERAGE(B:B)</f>
        <v>9.8301614758324898E-2</v>
      </c>
    </row>
    <row r="3" spans="1:7" x14ac:dyDescent="0.25">
      <c r="B3">
        <f>PMTable!D4779</f>
        <v>-0.30444048012692615</v>
      </c>
      <c r="C3">
        <f>C2+1/$G$1</f>
        <v>2.0000000000000001E-4</v>
      </c>
      <c r="D3">
        <f t="shared" ref="D3:D66" si="1">NORMSDIST(E3)</f>
        <v>1.1286838040412816E-2</v>
      </c>
      <c r="E3">
        <f t="shared" si="0"/>
        <v>-2.2805738514595069</v>
      </c>
      <c r="F3" t="s">
        <v>54</v>
      </c>
      <c r="G3">
        <f>_xlfn.STDEV.S(B:B)</f>
        <v>0.17659682216715181</v>
      </c>
    </row>
    <row r="4" spans="1:7" x14ac:dyDescent="0.25">
      <c r="B4">
        <f>PMTable!D8684</f>
        <v>-0.30444048012692615</v>
      </c>
      <c r="C4">
        <f t="shared" ref="C4:C67" si="2">C3+1/$G$1</f>
        <v>3.0000000000000003E-4</v>
      </c>
      <c r="D4">
        <f t="shared" si="1"/>
        <v>1.1286838040412816E-2</v>
      </c>
      <c r="E4">
        <f t="shared" si="0"/>
        <v>-2.2805738514595069</v>
      </c>
    </row>
    <row r="5" spans="1:7" x14ac:dyDescent="0.25">
      <c r="B5">
        <f>PMTable!D9727</f>
        <v>-0.30444048012692615</v>
      </c>
      <c r="C5">
        <f t="shared" si="2"/>
        <v>4.0000000000000002E-4</v>
      </c>
      <c r="D5">
        <f t="shared" si="1"/>
        <v>1.1286838040412816E-2</v>
      </c>
      <c r="E5">
        <f t="shared" si="0"/>
        <v>-2.2805738514595069</v>
      </c>
    </row>
    <row r="6" spans="1:7" x14ac:dyDescent="0.25">
      <c r="B6">
        <f>PMTable!D9838</f>
        <v>-0.30444048012692615</v>
      </c>
      <c r="C6">
        <f t="shared" si="2"/>
        <v>5.0000000000000001E-4</v>
      </c>
      <c r="D6">
        <f t="shared" si="1"/>
        <v>1.1286838040412816E-2</v>
      </c>
      <c r="E6">
        <f t="shared" si="0"/>
        <v>-2.2805738514595069</v>
      </c>
    </row>
    <row r="7" spans="1:7" x14ac:dyDescent="0.25">
      <c r="B7">
        <f>PMTable!D1566</f>
        <v>-0.30444048012692615</v>
      </c>
      <c r="C7">
        <f t="shared" si="2"/>
        <v>6.0000000000000006E-4</v>
      </c>
      <c r="D7">
        <f t="shared" si="1"/>
        <v>1.1286838040412816E-2</v>
      </c>
      <c r="E7">
        <f t="shared" si="0"/>
        <v>-2.2805738514595069</v>
      </c>
    </row>
    <row r="8" spans="1:7" x14ac:dyDescent="0.25">
      <c r="B8">
        <f>PMTable!D7556</f>
        <v>-0.30444048012692615</v>
      </c>
      <c r="C8">
        <f t="shared" si="2"/>
        <v>7.000000000000001E-4</v>
      </c>
      <c r="D8">
        <f t="shared" si="1"/>
        <v>1.1286838040412816E-2</v>
      </c>
      <c r="E8">
        <f t="shared" si="0"/>
        <v>-2.2805738514595069</v>
      </c>
    </row>
    <row r="9" spans="1:7" x14ac:dyDescent="0.25">
      <c r="B9">
        <f>PMTable!D8854</f>
        <v>-0.30444048012692615</v>
      </c>
      <c r="C9">
        <f t="shared" si="2"/>
        <v>8.0000000000000015E-4</v>
      </c>
      <c r="D9">
        <f t="shared" si="1"/>
        <v>1.1286838040412816E-2</v>
      </c>
      <c r="E9">
        <f t="shared" si="0"/>
        <v>-2.2805738514595069</v>
      </c>
    </row>
    <row r="10" spans="1:7" x14ac:dyDescent="0.25">
      <c r="B10">
        <f>PMTable!D9319</f>
        <v>-0.30444048012692615</v>
      </c>
      <c r="C10">
        <f t="shared" si="2"/>
        <v>9.0000000000000019E-4</v>
      </c>
      <c r="D10">
        <f t="shared" si="1"/>
        <v>1.1286838040412816E-2</v>
      </c>
      <c r="E10">
        <f t="shared" si="0"/>
        <v>-2.2805738514595069</v>
      </c>
    </row>
    <row r="11" spans="1:7" x14ac:dyDescent="0.25">
      <c r="B11">
        <f>PMTable!D2703</f>
        <v>-0.30444048012692615</v>
      </c>
      <c r="C11">
        <f t="shared" si="2"/>
        <v>1.0000000000000002E-3</v>
      </c>
      <c r="D11">
        <f t="shared" si="1"/>
        <v>1.1286838040412816E-2</v>
      </c>
      <c r="E11">
        <f t="shared" si="0"/>
        <v>-2.2805738514595069</v>
      </c>
    </row>
    <row r="12" spans="1:7" x14ac:dyDescent="0.25">
      <c r="B12">
        <f>PMTable!D9014</f>
        <v>-0.30444048012692615</v>
      </c>
      <c r="C12">
        <f t="shared" si="2"/>
        <v>1.1000000000000003E-3</v>
      </c>
      <c r="D12">
        <f t="shared" si="1"/>
        <v>1.1286838040412816E-2</v>
      </c>
      <c r="E12">
        <f t="shared" si="0"/>
        <v>-2.2805738514595069</v>
      </c>
    </row>
    <row r="13" spans="1:7" x14ac:dyDescent="0.25">
      <c r="B13">
        <f>PMTable!D1094</f>
        <v>-0.30444048012692615</v>
      </c>
      <c r="C13">
        <f t="shared" si="2"/>
        <v>1.2000000000000003E-3</v>
      </c>
      <c r="D13">
        <f t="shared" si="1"/>
        <v>1.1286838040412816E-2</v>
      </c>
      <c r="E13">
        <f t="shared" si="0"/>
        <v>-2.2805738514595069</v>
      </c>
    </row>
    <row r="14" spans="1:7" x14ac:dyDescent="0.25">
      <c r="B14">
        <f>PMTable!D4099</f>
        <v>-0.30444048012692615</v>
      </c>
      <c r="C14">
        <f t="shared" si="2"/>
        <v>1.3000000000000004E-3</v>
      </c>
      <c r="D14">
        <f t="shared" si="1"/>
        <v>1.1286838040412816E-2</v>
      </c>
      <c r="E14">
        <f t="shared" si="0"/>
        <v>-2.2805738514595069</v>
      </c>
    </row>
    <row r="15" spans="1:7" x14ac:dyDescent="0.25">
      <c r="B15">
        <f>PMTable!D1636</f>
        <v>-0.30444048012692615</v>
      </c>
      <c r="C15">
        <f t="shared" si="2"/>
        <v>1.4000000000000004E-3</v>
      </c>
      <c r="D15">
        <f t="shared" si="1"/>
        <v>1.1286838040412816E-2</v>
      </c>
      <c r="E15">
        <f t="shared" si="0"/>
        <v>-2.2805738514595069</v>
      </c>
    </row>
    <row r="16" spans="1:7" x14ac:dyDescent="0.25">
      <c r="B16">
        <f>PMTable!D649</f>
        <v>-0.30444048012692615</v>
      </c>
      <c r="C16">
        <f t="shared" si="2"/>
        <v>1.5000000000000005E-3</v>
      </c>
      <c r="D16">
        <f t="shared" si="1"/>
        <v>1.1286838040412816E-2</v>
      </c>
      <c r="E16">
        <f t="shared" si="0"/>
        <v>-2.2805738514595069</v>
      </c>
    </row>
    <row r="17" spans="2:7" x14ac:dyDescent="0.25">
      <c r="B17">
        <f>PMTable!D1677</f>
        <v>-0.30444048012692615</v>
      </c>
      <c r="C17">
        <f t="shared" si="2"/>
        <v>1.6000000000000005E-3</v>
      </c>
      <c r="D17">
        <f t="shared" si="1"/>
        <v>1.1286838040412816E-2</v>
      </c>
      <c r="E17">
        <f t="shared" si="0"/>
        <v>-2.2805738514595069</v>
      </c>
    </row>
    <row r="18" spans="2:7" x14ac:dyDescent="0.25">
      <c r="B18">
        <f>PMTable!D3720</f>
        <v>-0.30444048012692615</v>
      </c>
      <c r="C18">
        <f t="shared" si="2"/>
        <v>1.7000000000000006E-3</v>
      </c>
      <c r="D18">
        <f t="shared" si="1"/>
        <v>1.1286838040412816E-2</v>
      </c>
      <c r="E18">
        <f t="shared" si="0"/>
        <v>-2.2805738514595069</v>
      </c>
      <c r="F18" s="42" t="s">
        <v>58</v>
      </c>
      <c r="G18" s="12"/>
    </row>
    <row r="19" spans="2:7" x14ac:dyDescent="0.25">
      <c r="B19">
        <f>PMTable!D1524</f>
        <v>-0.30444048012692615</v>
      </c>
      <c r="C19">
        <f t="shared" si="2"/>
        <v>1.8000000000000006E-3</v>
      </c>
      <c r="D19">
        <f t="shared" si="1"/>
        <v>1.1286838040412816E-2</v>
      </c>
      <c r="E19">
        <f t="shared" si="0"/>
        <v>-2.2805738514595069</v>
      </c>
      <c r="F19" s="12">
        <v>0.1</v>
      </c>
      <c r="G19" s="43">
        <f>_xlfn.PERCENTILE.INC(B:B,F19)</f>
        <v>-4.7577124932964759E-2</v>
      </c>
    </row>
    <row r="20" spans="2:7" x14ac:dyDescent="0.25">
      <c r="B20">
        <f>PMTable!D4147</f>
        <v>-0.30444048012692615</v>
      </c>
      <c r="C20">
        <f t="shared" si="2"/>
        <v>1.9000000000000006E-3</v>
      </c>
      <c r="D20">
        <f t="shared" si="1"/>
        <v>1.1286838040412816E-2</v>
      </c>
      <c r="E20">
        <f t="shared" si="0"/>
        <v>-2.2805738514595069</v>
      </c>
      <c r="F20" s="12">
        <v>0.25</v>
      </c>
      <c r="G20" s="43">
        <f t="shared" ref="G20:G24" si="3">_xlfn.PERCENTILE.INC(B:B,F20)</f>
        <v>2.0086335620929541E-2</v>
      </c>
    </row>
    <row r="21" spans="2:7" x14ac:dyDescent="0.25">
      <c r="B21">
        <f>PMTable!D5340</f>
        <v>-0.30444048012692615</v>
      </c>
      <c r="C21">
        <f t="shared" si="2"/>
        <v>2.0000000000000005E-3</v>
      </c>
      <c r="D21">
        <f t="shared" si="1"/>
        <v>1.1286838040412816E-2</v>
      </c>
      <c r="E21">
        <f t="shared" si="0"/>
        <v>-2.2805738514595069</v>
      </c>
      <c r="F21" s="12">
        <v>0.5</v>
      </c>
      <c r="G21" s="43">
        <f t="shared" si="3"/>
        <v>8.5407775037618872E-2</v>
      </c>
    </row>
    <row r="22" spans="2:7" x14ac:dyDescent="0.25">
      <c r="B22">
        <f>PMTable!D3459</f>
        <v>-0.30444048012692615</v>
      </c>
      <c r="C22">
        <f t="shared" si="2"/>
        <v>2.1000000000000003E-3</v>
      </c>
      <c r="D22">
        <f t="shared" si="1"/>
        <v>1.1286838040412816E-2</v>
      </c>
      <c r="E22">
        <f t="shared" si="0"/>
        <v>-2.2805738514595069</v>
      </c>
      <c r="F22" s="12">
        <v>0.75</v>
      </c>
      <c r="G22" s="43">
        <f t="shared" si="3"/>
        <v>0.16102798769157278</v>
      </c>
    </row>
    <row r="23" spans="2:7" x14ac:dyDescent="0.25">
      <c r="B23">
        <f>PMTable!D4941</f>
        <v>-0.30444048012692615</v>
      </c>
      <c r="C23">
        <f t="shared" si="2"/>
        <v>2.2000000000000001E-3</v>
      </c>
      <c r="D23">
        <f t="shared" si="1"/>
        <v>1.1286838040412816E-2</v>
      </c>
      <c r="E23">
        <f t="shared" si="0"/>
        <v>-2.2805738514595069</v>
      </c>
      <c r="F23" s="12">
        <v>0.9</v>
      </c>
      <c r="G23" s="43">
        <f t="shared" si="3"/>
        <v>0.25611833289537295</v>
      </c>
    </row>
    <row r="24" spans="2:7" x14ac:dyDescent="0.25">
      <c r="B24">
        <f>PMTable!D7282</f>
        <v>-0.30444048012692615</v>
      </c>
      <c r="C24">
        <f t="shared" si="2"/>
        <v>2.3E-3</v>
      </c>
      <c r="D24">
        <f t="shared" si="1"/>
        <v>1.1286838040412816E-2</v>
      </c>
      <c r="E24">
        <f t="shared" si="0"/>
        <v>-2.2805738514595069</v>
      </c>
      <c r="F24" s="12">
        <v>0.95</v>
      </c>
      <c r="G24" s="43">
        <f t="shared" si="3"/>
        <v>0.35300437804297802</v>
      </c>
    </row>
    <row r="25" spans="2:7" x14ac:dyDescent="0.25">
      <c r="B25">
        <f>PMTable!D7419</f>
        <v>-0.30444048012692615</v>
      </c>
      <c r="C25">
        <f t="shared" si="2"/>
        <v>2.3999999999999998E-3</v>
      </c>
      <c r="D25">
        <f t="shared" si="1"/>
        <v>1.1286838040412816E-2</v>
      </c>
      <c r="E25">
        <f t="shared" si="0"/>
        <v>-2.2805738514595069</v>
      </c>
    </row>
    <row r="26" spans="2:7" x14ac:dyDescent="0.25">
      <c r="B26">
        <f>PMTable!D1775</f>
        <v>-0.30444048012692615</v>
      </c>
      <c r="C26">
        <f t="shared" si="2"/>
        <v>2.4999999999999996E-3</v>
      </c>
      <c r="D26">
        <f t="shared" si="1"/>
        <v>1.1286838040412816E-2</v>
      </c>
      <c r="E26">
        <f t="shared" si="0"/>
        <v>-2.2805738514595069</v>
      </c>
    </row>
    <row r="27" spans="2:7" x14ac:dyDescent="0.25">
      <c r="B27">
        <f>PMTable!D8465</f>
        <v>-0.30444048012692615</v>
      </c>
      <c r="C27">
        <f t="shared" si="2"/>
        <v>2.5999999999999994E-3</v>
      </c>
      <c r="D27">
        <f t="shared" si="1"/>
        <v>1.1286838040412816E-2</v>
      </c>
      <c r="E27">
        <f t="shared" si="0"/>
        <v>-2.2805738514595069</v>
      </c>
    </row>
    <row r="28" spans="2:7" x14ac:dyDescent="0.25">
      <c r="B28">
        <f>PMTable!D7512</f>
        <v>-0.30444048012692615</v>
      </c>
      <c r="C28">
        <f t="shared" si="2"/>
        <v>2.6999999999999993E-3</v>
      </c>
      <c r="D28">
        <f t="shared" si="1"/>
        <v>1.1286838040412816E-2</v>
      </c>
      <c r="E28">
        <f t="shared" si="0"/>
        <v>-2.2805738514595069</v>
      </c>
    </row>
    <row r="29" spans="2:7" x14ac:dyDescent="0.25">
      <c r="B29">
        <f>PMTable!D1068</f>
        <v>-0.30444048012692615</v>
      </c>
      <c r="C29">
        <f t="shared" si="2"/>
        <v>2.7999999999999991E-3</v>
      </c>
      <c r="D29">
        <f t="shared" si="1"/>
        <v>1.1286838040412816E-2</v>
      </c>
      <c r="E29">
        <f t="shared" si="0"/>
        <v>-2.2805738514595069</v>
      </c>
    </row>
    <row r="30" spans="2:7" x14ac:dyDescent="0.25">
      <c r="B30">
        <f>PMTable!D6818</f>
        <v>-0.30444048012692615</v>
      </c>
      <c r="C30">
        <f t="shared" si="2"/>
        <v>2.8999999999999989E-3</v>
      </c>
      <c r="D30">
        <f t="shared" si="1"/>
        <v>1.1286838040412816E-2</v>
      </c>
      <c r="E30">
        <f t="shared" si="0"/>
        <v>-2.2805738514595069</v>
      </c>
    </row>
    <row r="31" spans="2:7" x14ac:dyDescent="0.25">
      <c r="B31">
        <f>PMTable!D5551</f>
        <v>-0.30444048012692615</v>
      </c>
      <c r="C31">
        <f t="shared" si="2"/>
        <v>2.9999999999999988E-3</v>
      </c>
      <c r="D31">
        <f t="shared" si="1"/>
        <v>1.1286838040412816E-2</v>
      </c>
      <c r="E31">
        <f t="shared" si="0"/>
        <v>-2.2805738514595069</v>
      </c>
    </row>
    <row r="32" spans="2:7" x14ac:dyDescent="0.25">
      <c r="B32">
        <f>PMTable!D9286</f>
        <v>-0.30444048012692615</v>
      </c>
      <c r="C32">
        <f t="shared" si="2"/>
        <v>3.0999999999999986E-3</v>
      </c>
      <c r="D32">
        <f t="shared" si="1"/>
        <v>1.1286838040412816E-2</v>
      </c>
      <c r="E32">
        <f t="shared" si="0"/>
        <v>-2.2805738514595069</v>
      </c>
    </row>
    <row r="33" spans="2:5" x14ac:dyDescent="0.25">
      <c r="B33">
        <f>PMTable!D2515</f>
        <v>-0.30444048012692615</v>
      </c>
      <c r="C33">
        <f t="shared" si="2"/>
        <v>3.1999999999999984E-3</v>
      </c>
      <c r="D33">
        <f t="shared" si="1"/>
        <v>1.1286838040412816E-2</v>
      </c>
      <c r="E33">
        <f t="shared" si="0"/>
        <v>-2.2805738514595069</v>
      </c>
    </row>
    <row r="34" spans="2:5" x14ac:dyDescent="0.25">
      <c r="B34">
        <f>PMTable!D9016</f>
        <v>-0.30444048012692615</v>
      </c>
      <c r="C34">
        <f t="shared" si="2"/>
        <v>3.2999999999999982E-3</v>
      </c>
      <c r="D34">
        <f t="shared" si="1"/>
        <v>1.1286838040412816E-2</v>
      </c>
      <c r="E34">
        <f t="shared" si="0"/>
        <v>-2.2805738514595069</v>
      </c>
    </row>
    <row r="35" spans="2:5" x14ac:dyDescent="0.25">
      <c r="B35">
        <f>PMTable!D1864</f>
        <v>-0.30444048012692615</v>
      </c>
      <c r="C35">
        <f t="shared" si="2"/>
        <v>3.3999999999999981E-3</v>
      </c>
      <c r="D35">
        <f t="shared" si="1"/>
        <v>1.1286838040412816E-2</v>
      </c>
      <c r="E35">
        <f t="shared" si="0"/>
        <v>-2.2805738514595069</v>
      </c>
    </row>
    <row r="36" spans="2:5" x14ac:dyDescent="0.25">
      <c r="B36">
        <f>PMTable!D5684</f>
        <v>-0.30444048012692615</v>
      </c>
      <c r="C36">
        <f t="shared" si="2"/>
        <v>3.4999999999999979E-3</v>
      </c>
      <c r="D36">
        <f t="shared" si="1"/>
        <v>1.1286838040412816E-2</v>
      </c>
      <c r="E36">
        <f t="shared" si="0"/>
        <v>-2.2805738514595069</v>
      </c>
    </row>
    <row r="37" spans="2:5" x14ac:dyDescent="0.25">
      <c r="B37">
        <f>PMTable!D830</f>
        <v>-0.30444048012692615</v>
      </c>
      <c r="C37">
        <f t="shared" si="2"/>
        <v>3.5999999999999977E-3</v>
      </c>
      <c r="D37">
        <f t="shared" si="1"/>
        <v>1.1286838040412816E-2</v>
      </c>
      <c r="E37">
        <f t="shared" si="0"/>
        <v>-2.2805738514595069</v>
      </c>
    </row>
    <row r="38" spans="2:5" x14ac:dyDescent="0.25">
      <c r="B38">
        <f>PMTable!D943</f>
        <v>-0.30444048012692615</v>
      </c>
      <c r="C38">
        <f t="shared" si="2"/>
        <v>3.6999999999999976E-3</v>
      </c>
      <c r="D38">
        <f t="shared" si="1"/>
        <v>1.1286838040412816E-2</v>
      </c>
      <c r="E38">
        <f t="shared" si="0"/>
        <v>-2.2805738514595069</v>
      </c>
    </row>
    <row r="39" spans="2:5" x14ac:dyDescent="0.25">
      <c r="B39">
        <f>PMTable!D4801</f>
        <v>-0.30444048012692615</v>
      </c>
      <c r="C39">
        <f t="shared" si="2"/>
        <v>3.7999999999999974E-3</v>
      </c>
      <c r="D39">
        <f t="shared" si="1"/>
        <v>1.1286838040412816E-2</v>
      </c>
      <c r="E39">
        <f t="shared" si="0"/>
        <v>-2.2805738514595069</v>
      </c>
    </row>
    <row r="40" spans="2:5" x14ac:dyDescent="0.25">
      <c r="B40">
        <f>PMTable!D3592</f>
        <v>-0.30444048012692615</v>
      </c>
      <c r="C40">
        <f t="shared" si="2"/>
        <v>3.8999999999999972E-3</v>
      </c>
      <c r="D40">
        <f t="shared" si="1"/>
        <v>1.1286838040412816E-2</v>
      </c>
      <c r="E40">
        <f t="shared" si="0"/>
        <v>-2.2805738514595069</v>
      </c>
    </row>
    <row r="41" spans="2:5" x14ac:dyDescent="0.25">
      <c r="B41">
        <f>PMTable!D4074</f>
        <v>-0.30444048012692615</v>
      </c>
      <c r="C41">
        <f t="shared" si="2"/>
        <v>3.9999999999999975E-3</v>
      </c>
      <c r="D41">
        <f t="shared" si="1"/>
        <v>1.1286838040412816E-2</v>
      </c>
      <c r="E41">
        <f t="shared" si="0"/>
        <v>-2.2805738514595069</v>
      </c>
    </row>
    <row r="42" spans="2:5" x14ac:dyDescent="0.25">
      <c r="B42">
        <f>PMTable!D2768</f>
        <v>-0.30444048012692615</v>
      </c>
      <c r="C42">
        <f t="shared" si="2"/>
        <v>4.0999999999999977E-3</v>
      </c>
      <c r="D42">
        <f t="shared" si="1"/>
        <v>1.1286838040412816E-2</v>
      </c>
      <c r="E42">
        <f t="shared" si="0"/>
        <v>-2.2805738514595069</v>
      </c>
    </row>
    <row r="43" spans="2:5" x14ac:dyDescent="0.25">
      <c r="B43">
        <f>PMTable!D8516</f>
        <v>-0.30444048012692615</v>
      </c>
      <c r="C43">
        <f t="shared" si="2"/>
        <v>4.199999999999998E-3</v>
      </c>
      <c r="D43">
        <f t="shared" si="1"/>
        <v>1.1286838040412816E-2</v>
      </c>
      <c r="E43">
        <f t="shared" si="0"/>
        <v>-2.2805738514595069</v>
      </c>
    </row>
    <row r="44" spans="2:5" x14ac:dyDescent="0.25">
      <c r="B44">
        <f>PMTable!D4052</f>
        <v>-0.30444048012692615</v>
      </c>
      <c r="C44">
        <f t="shared" si="2"/>
        <v>4.2999999999999983E-3</v>
      </c>
      <c r="D44">
        <f t="shared" si="1"/>
        <v>1.1286838040412816E-2</v>
      </c>
      <c r="E44">
        <f t="shared" si="0"/>
        <v>-2.2805738514595069</v>
      </c>
    </row>
    <row r="45" spans="2:5" x14ac:dyDescent="0.25">
      <c r="B45">
        <f>PMTable!D1433</f>
        <v>-0.30444048012692615</v>
      </c>
      <c r="C45">
        <f t="shared" si="2"/>
        <v>4.3999999999999985E-3</v>
      </c>
      <c r="D45">
        <f t="shared" si="1"/>
        <v>1.1286838040412816E-2</v>
      </c>
      <c r="E45">
        <f t="shared" si="0"/>
        <v>-2.2805738514595069</v>
      </c>
    </row>
    <row r="46" spans="2:5" x14ac:dyDescent="0.25">
      <c r="B46">
        <f>PMTable!D6600</f>
        <v>-0.30444048012692615</v>
      </c>
      <c r="C46">
        <f t="shared" si="2"/>
        <v>4.4999999999999988E-3</v>
      </c>
      <c r="D46">
        <f t="shared" si="1"/>
        <v>1.1286838040412816E-2</v>
      </c>
      <c r="E46">
        <f t="shared" si="0"/>
        <v>-2.2805738514595069</v>
      </c>
    </row>
    <row r="47" spans="2:5" x14ac:dyDescent="0.25">
      <c r="B47">
        <f>PMTable!D7383</f>
        <v>-0.30444048012692615</v>
      </c>
      <c r="C47">
        <f t="shared" si="2"/>
        <v>4.5999999999999991E-3</v>
      </c>
      <c r="D47">
        <f t="shared" si="1"/>
        <v>1.1286838040412816E-2</v>
      </c>
      <c r="E47">
        <f t="shared" si="0"/>
        <v>-2.2805738514595069</v>
      </c>
    </row>
    <row r="48" spans="2:5" x14ac:dyDescent="0.25">
      <c r="B48">
        <f>PMTable!D2304</f>
        <v>-0.30444048012692615</v>
      </c>
      <c r="C48">
        <f t="shared" si="2"/>
        <v>4.6999999999999993E-3</v>
      </c>
      <c r="D48">
        <f t="shared" si="1"/>
        <v>1.1286838040412816E-2</v>
      </c>
      <c r="E48">
        <f t="shared" si="0"/>
        <v>-2.2805738514595069</v>
      </c>
    </row>
    <row r="49" spans="2:5" x14ac:dyDescent="0.25">
      <c r="B49">
        <f>PMTable!D9774</f>
        <v>-0.30444048012692615</v>
      </c>
      <c r="C49">
        <f t="shared" si="2"/>
        <v>4.7999999999999996E-3</v>
      </c>
      <c r="D49">
        <f t="shared" si="1"/>
        <v>1.1286838040412816E-2</v>
      </c>
      <c r="E49">
        <f t="shared" si="0"/>
        <v>-2.2805738514595069</v>
      </c>
    </row>
    <row r="50" spans="2:5" x14ac:dyDescent="0.25">
      <c r="B50">
        <f>PMTable!D2124</f>
        <v>-0.30444048012692615</v>
      </c>
      <c r="C50">
        <f t="shared" si="2"/>
        <v>4.8999999999999998E-3</v>
      </c>
      <c r="D50">
        <f t="shared" si="1"/>
        <v>1.1286838040412816E-2</v>
      </c>
      <c r="E50">
        <f t="shared" si="0"/>
        <v>-2.2805738514595069</v>
      </c>
    </row>
    <row r="51" spans="2:5" x14ac:dyDescent="0.25">
      <c r="B51">
        <f>PMTable!D137</f>
        <v>-0.30444048012692615</v>
      </c>
      <c r="C51">
        <f t="shared" si="2"/>
        <v>5.0000000000000001E-3</v>
      </c>
      <c r="D51">
        <f t="shared" si="1"/>
        <v>1.1286838040412816E-2</v>
      </c>
      <c r="E51">
        <f t="shared" si="0"/>
        <v>-2.2805738514595069</v>
      </c>
    </row>
    <row r="52" spans="2:5" x14ac:dyDescent="0.25">
      <c r="B52">
        <f>PMTable!D6397</f>
        <v>-0.30444048012692615</v>
      </c>
      <c r="C52">
        <f t="shared" si="2"/>
        <v>5.1000000000000004E-3</v>
      </c>
      <c r="D52">
        <f t="shared" si="1"/>
        <v>1.1286838040412816E-2</v>
      </c>
      <c r="E52">
        <f t="shared" si="0"/>
        <v>-2.2805738514595069</v>
      </c>
    </row>
    <row r="53" spans="2:5" x14ac:dyDescent="0.25">
      <c r="B53">
        <f>PMTable!D2123</f>
        <v>-0.30444048012692615</v>
      </c>
      <c r="C53">
        <f t="shared" si="2"/>
        <v>5.2000000000000006E-3</v>
      </c>
      <c r="D53">
        <f t="shared" si="1"/>
        <v>1.1286838040412816E-2</v>
      </c>
      <c r="E53">
        <f t="shared" si="0"/>
        <v>-2.2805738514595069</v>
      </c>
    </row>
    <row r="54" spans="2:5" x14ac:dyDescent="0.25">
      <c r="B54">
        <f>PMTable!D1770</f>
        <v>-0.30444048012692615</v>
      </c>
      <c r="C54">
        <f t="shared" si="2"/>
        <v>5.3000000000000009E-3</v>
      </c>
      <c r="D54">
        <f t="shared" si="1"/>
        <v>1.1286838040412816E-2</v>
      </c>
      <c r="E54">
        <f t="shared" si="0"/>
        <v>-2.2805738514595069</v>
      </c>
    </row>
    <row r="55" spans="2:5" x14ac:dyDescent="0.25">
      <c r="B55">
        <f>PMTable!D6649</f>
        <v>-0.30444048012692615</v>
      </c>
      <c r="C55">
        <f t="shared" si="2"/>
        <v>5.4000000000000012E-3</v>
      </c>
      <c r="D55">
        <f t="shared" si="1"/>
        <v>1.1286838040412816E-2</v>
      </c>
      <c r="E55">
        <f t="shared" si="0"/>
        <v>-2.2805738514595069</v>
      </c>
    </row>
    <row r="56" spans="2:5" x14ac:dyDescent="0.25">
      <c r="B56">
        <f>PMTable!D5928</f>
        <v>-0.30444048012692615</v>
      </c>
      <c r="C56">
        <f t="shared" si="2"/>
        <v>5.5000000000000014E-3</v>
      </c>
      <c r="D56">
        <f t="shared" si="1"/>
        <v>1.1286838040412816E-2</v>
      </c>
      <c r="E56">
        <f t="shared" si="0"/>
        <v>-2.2805738514595069</v>
      </c>
    </row>
    <row r="57" spans="2:5" x14ac:dyDescent="0.25">
      <c r="B57">
        <f>PMTable!D2448</f>
        <v>-0.30444048012692615</v>
      </c>
      <c r="C57">
        <f t="shared" si="2"/>
        <v>5.6000000000000017E-3</v>
      </c>
      <c r="D57">
        <f t="shared" si="1"/>
        <v>1.1286838040412816E-2</v>
      </c>
      <c r="E57">
        <f t="shared" si="0"/>
        <v>-2.2805738514595069</v>
      </c>
    </row>
    <row r="58" spans="2:5" x14ac:dyDescent="0.25">
      <c r="B58">
        <f>PMTable!D1642</f>
        <v>-0.30444048012692615</v>
      </c>
      <c r="C58">
        <f t="shared" si="2"/>
        <v>5.7000000000000019E-3</v>
      </c>
      <c r="D58">
        <f t="shared" si="1"/>
        <v>1.1286838040412816E-2</v>
      </c>
      <c r="E58">
        <f t="shared" si="0"/>
        <v>-2.2805738514595069</v>
      </c>
    </row>
    <row r="59" spans="2:5" x14ac:dyDescent="0.25">
      <c r="B59">
        <f>PMTable!D859</f>
        <v>-0.30444048012692615</v>
      </c>
      <c r="C59">
        <f t="shared" si="2"/>
        <v>5.8000000000000022E-3</v>
      </c>
      <c r="D59">
        <f t="shared" si="1"/>
        <v>1.1286838040412816E-2</v>
      </c>
      <c r="E59">
        <f t="shared" si="0"/>
        <v>-2.2805738514595069</v>
      </c>
    </row>
    <row r="60" spans="2:5" x14ac:dyDescent="0.25">
      <c r="B60">
        <f>PMTable!D9230</f>
        <v>-0.30444048012692615</v>
      </c>
      <c r="C60">
        <f t="shared" si="2"/>
        <v>5.9000000000000025E-3</v>
      </c>
      <c r="D60">
        <f t="shared" si="1"/>
        <v>1.1286838040412816E-2</v>
      </c>
      <c r="E60">
        <f t="shared" si="0"/>
        <v>-2.2805738514595069</v>
      </c>
    </row>
    <row r="61" spans="2:5" x14ac:dyDescent="0.25">
      <c r="B61">
        <f>PMTable!D472</f>
        <v>-0.30444048012692615</v>
      </c>
      <c r="C61">
        <f t="shared" si="2"/>
        <v>6.0000000000000027E-3</v>
      </c>
      <c r="D61">
        <f t="shared" si="1"/>
        <v>1.1286838040412816E-2</v>
      </c>
      <c r="E61">
        <f t="shared" si="0"/>
        <v>-2.2805738514595069</v>
      </c>
    </row>
    <row r="62" spans="2:5" x14ac:dyDescent="0.25">
      <c r="B62">
        <f>PMTable!D4851</f>
        <v>-0.30444048012692615</v>
      </c>
      <c r="C62">
        <f t="shared" si="2"/>
        <v>6.100000000000003E-3</v>
      </c>
      <c r="D62">
        <f t="shared" si="1"/>
        <v>1.1286838040412816E-2</v>
      </c>
      <c r="E62">
        <f t="shared" si="0"/>
        <v>-2.2805738514595069</v>
      </c>
    </row>
    <row r="63" spans="2:5" x14ac:dyDescent="0.25">
      <c r="B63">
        <f>PMTable!D2774</f>
        <v>-0.30444048012692615</v>
      </c>
      <c r="C63">
        <f t="shared" si="2"/>
        <v>6.2000000000000033E-3</v>
      </c>
      <c r="D63">
        <f t="shared" si="1"/>
        <v>1.1286838040412816E-2</v>
      </c>
      <c r="E63">
        <f t="shared" si="0"/>
        <v>-2.2805738514595069</v>
      </c>
    </row>
    <row r="64" spans="2:5" x14ac:dyDescent="0.25">
      <c r="B64">
        <f>PMTable!D8834</f>
        <v>-0.30444048012692615</v>
      </c>
      <c r="C64">
        <f t="shared" si="2"/>
        <v>6.3000000000000035E-3</v>
      </c>
      <c r="D64">
        <f t="shared" si="1"/>
        <v>1.1286838040412816E-2</v>
      </c>
      <c r="E64">
        <f t="shared" si="0"/>
        <v>-2.2805738514595069</v>
      </c>
    </row>
    <row r="65" spans="2:5" x14ac:dyDescent="0.25">
      <c r="B65">
        <f>PMTable!D5761</f>
        <v>-0.30444048012692615</v>
      </c>
      <c r="C65">
        <f t="shared" si="2"/>
        <v>6.4000000000000038E-3</v>
      </c>
      <c r="D65">
        <f t="shared" si="1"/>
        <v>1.1286838040412816E-2</v>
      </c>
      <c r="E65">
        <f t="shared" si="0"/>
        <v>-2.2805738514595069</v>
      </c>
    </row>
    <row r="66" spans="2:5" x14ac:dyDescent="0.25">
      <c r="B66">
        <f>PMTable!D2207</f>
        <v>-0.30444048012692615</v>
      </c>
      <c r="C66">
        <f t="shared" si="2"/>
        <v>6.500000000000004E-3</v>
      </c>
      <c r="D66">
        <f t="shared" si="1"/>
        <v>1.1286838040412816E-2</v>
      </c>
      <c r="E66">
        <f t="shared" ref="E66:E129" si="4">(B66-$G$2)/$G$3</f>
        <v>-2.2805738514595069</v>
      </c>
    </row>
    <row r="67" spans="2:5" x14ac:dyDescent="0.25">
      <c r="B67">
        <f>PMTable!D869</f>
        <v>-0.30444048012692615</v>
      </c>
      <c r="C67">
        <f t="shared" si="2"/>
        <v>6.6000000000000043E-3</v>
      </c>
      <c r="D67">
        <f t="shared" ref="D67:D130" si="5">NORMSDIST(E67)</f>
        <v>1.1286838040412816E-2</v>
      </c>
      <c r="E67">
        <f t="shared" si="4"/>
        <v>-2.2805738514595069</v>
      </c>
    </row>
    <row r="68" spans="2:5" x14ac:dyDescent="0.25">
      <c r="B68">
        <f>PMTable!D8425</f>
        <v>-0.30444048012692615</v>
      </c>
      <c r="C68">
        <f t="shared" ref="C68:C131" si="6">C67+1/$G$1</f>
        <v>6.7000000000000046E-3</v>
      </c>
      <c r="D68">
        <f t="shared" si="5"/>
        <v>1.1286838040412816E-2</v>
      </c>
      <c r="E68">
        <f t="shared" si="4"/>
        <v>-2.2805738514595069</v>
      </c>
    </row>
    <row r="69" spans="2:5" x14ac:dyDescent="0.25">
      <c r="B69">
        <f>PMTable!D2219</f>
        <v>-0.30444048012692615</v>
      </c>
      <c r="C69">
        <f t="shared" si="6"/>
        <v>6.8000000000000048E-3</v>
      </c>
      <c r="D69">
        <f t="shared" si="5"/>
        <v>1.1286838040412816E-2</v>
      </c>
      <c r="E69">
        <f t="shared" si="4"/>
        <v>-2.2805738514595069</v>
      </c>
    </row>
    <row r="70" spans="2:5" x14ac:dyDescent="0.25">
      <c r="B70">
        <f>PMTable!D951</f>
        <v>-0.30444048012692615</v>
      </c>
      <c r="C70">
        <f t="shared" si="6"/>
        <v>6.9000000000000051E-3</v>
      </c>
      <c r="D70">
        <f t="shared" si="5"/>
        <v>1.1286838040412816E-2</v>
      </c>
      <c r="E70">
        <f t="shared" si="4"/>
        <v>-2.2805738514595069</v>
      </c>
    </row>
    <row r="71" spans="2:5" x14ac:dyDescent="0.25">
      <c r="B71">
        <f>PMTable!D4025</f>
        <v>-0.30444048012692615</v>
      </c>
      <c r="C71">
        <f t="shared" si="6"/>
        <v>7.0000000000000053E-3</v>
      </c>
      <c r="D71">
        <f t="shared" si="5"/>
        <v>1.1286838040412816E-2</v>
      </c>
      <c r="E71">
        <f t="shared" si="4"/>
        <v>-2.2805738514595069</v>
      </c>
    </row>
    <row r="72" spans="2:5" x14ac:dyDescent="0.25">
      <c r="B72">
        <f>PMTable!D1850</f>
        <v>-0.30444048012692615</v>
      </c>
      <c r="C72">
        <f t="shared" si="6"/>
        <v>7.1000000000000056E-3</v>
      </c>
      <c r="D72">
        <f t="shared" si="5"/>
        <v>1.1286838040412816E-2</v>
      </c>
      <c r="E72">
        <f t="shared" si="4"/>
        <v>-2.2805738514595069</v>
      </c>
    </row>
    <row r="73" spans="2:5" x14ac:dyDescent="0.25">
      <c r="B73">
        <f>PMTable!D8723</f>
        <v>-0.30444048012692615</v>
      </c>
      <c r="C73">
        <f t="shared" si="6"/>
        <v>7.2000000000000059E-3</v>
      </c>
      <c r="D73">
        <f t="shared" si="5"/>
        <v>1.1286838040412816E-2</v>
      </c>
      <c r="E73">
        <f t="shared" si="4"/>
        <v>-2.2805738514595069</v>
      </c>
    </row>
    <row r="74" spans="2:5" x14ac:dyDescent="0.25">
      <c r="B74">
        <f>PMTable!D641</f>
        <v>-0.30444048012692615</v>
      </c>
      <c r="C74">
        <f t="shared" si="6"/>
        <v>7.3000000000000061E-3</v>
      </c>
      <c r="D74">
        <f t="shared" si="5"/>
        <v>1.1286838040412816E-2</v>
      </c>
      <c r="E74">
        <f t="shared" si="4"/>
        <v>-2.2805738514595069</v>
      </c>
    </row>
    <row r="75" spans="2:5" x14ac:dyDescent="0.25">
      <c r="B75">
        <f>PMTable!D8488</f>
        <v>-0.30444048012692615</v>
      </c>
      <c r="C75">
        <f t="shared" si="6"/>
        <v>7.4000000000000064E-3</v>
      </c>
      <c r="D75">
        <f t="shared" si="5"/>
        <v>1.1286838040412816E-2</v>
      </c>
      <c r="E75">
        <f t="shared" si="4"/>
        <v>-2.2805738514595069</v>
      </c>
    </row>
    <row r="76" spans="2:5" x14ac:dyDescent="0.25">
      <c r="B76">
        <f>PMTable!D7218</f>
        <v>-0.30444048012692615</v>
      </c>
      <c r="C76">
        <f t="shared" si="6"/>
        <v>7.5000000000000067E-3</v>
      </c>
      <c r="D76">
        <f t="shared" si="5"/>
        <v>1.1286838040412816E-2</v>
      </c>
      <c r="E76">
        <f t="shared" si="4"/>
        <v>-2.2805738514595069</v>
      </c>
    </row>
    <row r="77" spans="2:5" x14ac:dyDescent="0.25">
      <c r="B77">
        <f>PMTable!D5018</f>
        <v>-0.30444048012692615</v>
      </c>
      <c r="C77">
        <f t="shared" si="6"/>
        <v>7.6000000000000069E-3</v>
      </c>
      <c r="D77">
        <f t="shared" si="5"/>
        <v>1.1286838040412816E-2</v>
      </c>
      <c r="E77">
        <f t="shared" si="4"/>
        <v>-2.2805738514595069</v>
      </c>
    </row>
    <row r="78" spans="2:5" x14ac:dyDescent="0.25">
      <c r="B78">
        <f>PMTable!D6780</f>
        <v>-0.30444048012692615</v>
      </c>
      <c r="C78">
        <f t="shared" si="6"/>
        <v>7.7000000000000072E-3</v>
      </c>
      <c r="D78">
        <f t="shared" si="5"/>
        <v>1.1286838040412816E-2</v>
      </c>
      <c r="E78">
        <f t="shared" si="4"/>
        <v>-2.2805738514595069</v>
      </c>
    </row>
    <row r="79" spans="2:5" x14ac:dyDescent="0.25">
      <c r="B79">
        <f>PMTable!D9132</f>
        <v>-0.30444048012692615</v>
      </c>
      <c r="C79">
        <f t="shared" si="6"/>
        <v>7.8000000000000074E-3</v>
      </c>
      <c r="D79">
        <f t="shared" si="5"/>
        <v>1.1286838040412816E-2</v>
      </c>
      <c r="E79">
        <f t="shared" si="4"/>
        <v>-2.2805738514595069</v>
      </c>
    </row>
    <row r="80" spans="2:5" x14ac:dyDescent="0.25">
      <c r="B80">
        <f>PMTable!D8946</f>
        <v>-0.30444048012692615</v>
      </c>
      <c r="C80">
        <f t="shared" si="6"/>
        <v>7.9000000000000077E-3</v>
      </c>
      <c r="D80">
        <f t="shared" si="5"/>
        <v>1.1286838040412816E-2</v>
      </c>
      <c r="E80">
        <f t="shared" si="4"/>
        <v>-2.2805738514595069</v>
      </c>
    </row>
    <row r="81" spans="2:5" x14ac:dyDescent="0.25">
      <c r="B81">
        <f>PMTable!D4703</f>
        <v>-0.30444048012692615</v>
      </c>
      <c r="C81">
        <f t="shared" si="6"/>
        <v>8.0000000000000071E-3</v>
      </c>
      <c r="D81">
        <f t="shared" si="5"/>
        <v>1.1286838040412816E-2</v>
      </c>
      <c r="E81">
        <f t="shared" si="4"/>
        <v>-2.2805738514595069</v>
      </c>
    </row>
    <row r="82" spans="2:5" x14ac:dyDescent="0.25">
      <c r="B82">
        <f>PMTable!D8889</f>
        <v>-0.30444048012692615</v>
      </c>
      <c r="C82">
        <f t="shared" si="6"/>
        <v>8.1000000000000065E-3</v>
      </c>
      <c r="D82">
        <f t="shared" si="5"/>
        <v>1.1286838040412816E-2</v>
      </c>
      <c r="E82">
        <f t="shared" si="4"/>
        <v>-2.2805738514595069</v>
      </c>
    </row>
    <row r="83" spans="2:5" x14ac:dyDescent="0.25">
      <c r="B83">
        <f>PMTable!D203</f>
        <v>-0.30444048012692615</v>
      </c>
      <c r="C83">
        <f t="shared" si="6"/>
        <v>8.2000000000000059E-3</v>
      </c>
      <c r="D83">
        <f t="shared" si="5"/>
        <v>1.1286838040412816E-2</v>
      </c>
      <c r="E83">
        <f t="shared" si="4"/>
        <v>-2.2805738514595069</v>
      </c>
    </row>
    <row r="84" spans="2:5" x14ac:dyDescent="0.25">
      <c r="B84">
        <f>PMTable!D9825</f>
        <v>-0.30444048012692615</v>
      </c>
      <c r="C84">
        <f t="shared" si="6"/>
        <v>8.3000000000000053E-3</v>
      </c>
      <c r="D84">
        <f t="shared" si="5"/>
        <v>1.1286838040412816E-2</v>
      </c>
      <c r="E84">
        <f t="shared" si="4"/>
        <v>-2.2805738514595069</v>
      </c>
    </row>
    <row r="85" spans="2:5" x14ac:dyDescent="0.25">
      <c r="B85">
        <f>PMTable!D456</f>
        <v>-0.30444048012692615</v>
      </c>
      <c r="C85">
        <f t="shared" si="6"/>
        <v>8.4000000000000047E-3</v>
      </c>
      <c r="D85">
        <f t="shared" si="5"/>
        <v>1.1286838040412816E-2</v>
      </c>
      <c r="E85">
        <f t="shared" si="4"/>
        <v>-2.2805738514595069</v>
      </c>
    </row>
    <row r="86" spans="2:5" x14ac:dyDescent="0.25">
      <c r="B86">
        <f>PMTable!D9660</f>
        <v>-0.30444048012692615</v>
      </c>
      <c r="C86">
        <f t="shared" si="6"/>
        <v>8.5000000000000041E-3</v>
      </c>
      <c r="D86">
        <f t="shared" si="5"/>
        <v>1.1286838040412816E-2</v>
      </c>
      <c r="E86">
        <f t="shared" si="4"/>
        <v>-2.2805738514595069</v>
      </c>
    </row>
    <row r="87" spans="2:5" x14ac:dyDescent="0.25">
      <c r="B87">
        <f>PMTable!D7762</f>
        <v>-0.30444048012692615</v>
      </c>
      <c r="C87">
        <f t="shared" si="6"/>
        <v>8.6000000000000035E-3</v>
      </c>
      <c r="D87">
        <f t="shared" si="5"/>
        <v>1.1286838040412816E-2</v>
      </c>
      <c r="E87">
        <f t="shared" si="4"/>
        <v>-2.2805738514595069</v>
      </c>
    </row>
    <row r="88" spans="2:5" x14ac:dyDescent="0.25">
      <c r="B88">
        <f>PMTable!D4864</f>
        <v>-0.30444048012692615</v>
      </c>
      <c r="C88">
        <f t="shared" si="6"/>
        <v>8.7000000000000029E-3</v>
      </c>
      <c r="D88">
        <f t="shared" si="5"/>
        <v>1.1286838040412816E-2</v>
      </c>
      <c r="E88">
        <f t="shared" si="4"/>
        <v>-2.2805738514595069</v>
      </c>
    </row>
    <row r="89" spans="2:5" x14ac:dyDescent="0.25">
      <c r="B89">
        <f>PMTable!D1528</f>
        <v>-0.30444048012692615</v>
      </c>
      <c r="C89">
        <f t="shared" si="6"/>
        <v>8.8000000000000023E-3</v>
      </c>
      <c r="D89">
        <f t="shared" si="5"/>
        <v>1.1286838040412816E-2</v>
      </c>
      <c r="E89">
        <f t="shared" si="4"/>
        <v>-2.2805738514595069</v>
      </c>
    </row>
    <row r="90" spans="2:5" x14ac:dyDescent="0.25">
      <c r="B90">
        <f>PMTable!D2643</f>
        <v>-0.30444048012692615</v>
      </c>
      <c r="C90">
        <f t="shared" si="6"/>
        <v>8.9000000000000017E-3</v>
      </c>
      <c r="D90">
        <f t="shared" si="5"/>
        <v>1.1286838040412816E-2</v>
      </c>
      <c r="E90">
        <f t="shared" si="4"/>
        <v>-2.2805738514595069</v>
      </c>
    </row>
    <row r="91" spans="2:5" x14ac:dyDescent="0.25">
      <c r="B91">
        <f>PMTable!D1276</f>
        <v>-0.30444048012692615</v>
      </c>
      <c r="C91">
        <f t="shared" si="6"/>
        <v>9.0000000000000011E-3</v>
      </c>
      <c r="D91">
        <f t="shared" si="5"/>
        <v>1.1286838040412816E-2</v>
      </c>
      <c r="E91">
        <f t="shared" si="4"/>
        <v>-2.2805738514595069</v>
      </c>
    </row>
    <row r="92" spans="2:5" x14ac:dyDescent="0.25">
      <c r="B92">
        <f>PMTable!D8968</f>
        <v>-0.30444048012692615</v>
      </c>
      <c r="C92">
        <f t="shared" si="6"/>
        <v>9.1000000000000004E-3</v>
      </c>
      <c r="D92">
        <f t="shared" si="5"/>
        <v>1.1286838040412816E-2</v>
      </c>
      <c r="E92">
        <f t="shared" si="4"/>
        <v>-2.2805738514595069</v>
      </c>
    </row>
    <row r="93" spans="2:5" x14ac:dyDescent="0.25">
      <c r="B93">
        <f>PMTable!D2775</f>
        <v>-0.30444048012692615</v>
      </c>
      <c r="C93">
        <f t="shared" si="6"/>
        <v>9.1999999999999998E-3</v>
      </c>
      <c r="D93">
        <f t="shared" si="5"/>
        <v>1.1286838040412816E-2</v>
      </c>
      <c r="E93">
        <f t="shared" si="4"/>
        <v>-2.2805738514595069</v>
      </c>
    </row>
    <row r="94" spans="2:5" x14ac:dyDescent="0.25">
      <c r="B94">
        <f>PMTable!D2797</f>
        <v>-0.30444048012692615</v>
      </c>
      <c r="C94">
        <f t="shared" si="6"/>
        <v>9.2999999999999992E-3</v>
      </c>
      <c r="D94">
        <f t="shared" si="5"/>
        <v>1.1286838040412816E-2</v>
      </c>
      <c r="E94">
        <f t="shared" si="4"/>
        <v>-2.2805738514595069</v>
      </c>
    </row>
    <row r="95" spans="2:5" x14ac:dyDescent="0.25">
      <c r="B95">
        <f>PMTable!D78</f>
        <v>-0.30444048012692615</v>
      </c>
      <c r="C95">
        <f t="shared" si="6"/>
        <v>9.3999999999999986E-3</v>
      </c>
      <c r="D95">
        <f t="shared" si="5"/>
        <v>1.1286838040412816E-2</v>
      </c>
      <c r="E95">
        <f t="shared" si="4"/>
        <v>-2.2805738514595069</v>
      </c>
    </row>
    <row r="96" spans="2:5" x14ac:dyDescent="0.25">
      <c r="B96">
        <f>PMTable!D2403</f>
        <v>-0.30444048012692615</v>
      </c>
      <c r="C96">
        <f t="shared" si="6"/>
        <v>9.499999999999998E-3</v>
      </c>
      <c r="D96">
        <f t="shared" si="5"/>
        <v>1.1286838040412816E-2</v>
      </c>
      <c r="E96">
        <f t="shared" si="4"/>
        <v>-2.2805738514595069</v>
      </c>
    </row>
    <row r="97" spans="2:5" x14ac:dyDescent="0.25">
      <c r="B97">
        <f>PMTable!D8930</f>
        <v>-0.30444048012692615</v>
      </c>
      <c r="C97">
        <f t="shared" si="6"/>
        <v>9.5999999999999974E-3</v>
      </c>
      <c r="D97">
        <f t="shared" si="5"/>
        <v>1.1286838040412816E-2</v>
      </c>
      <c r="E97">
        <f t="shared" si="4"/>
        <v>-2.2805738514595069</v>
      </c>
    </row>
    <row r="98" spans="2:5" x14ac:dyDescent="0.25">
      <c r="B98">
        <f>PMTable!D974</f>
        <v>-0.30444048012692615</v>
      </c>
      <c r="C98">
        <f t="shared" si="6"/>
        <v>9.6999999999999968E-3</v>
      </c>
      <c r="D98">
        <f t="shared" si="5"/>
        <v>1.1286838040412816E-2</v>
      </c>
      <c r="E98">
        <f t="shared" si="4"/>
        <v>-2.2805738514595069</v>
      </c>
    </row>
    <row r="99" spans="2:5" x14ac:dyDescent="0.25">
      <c r="B99">
        <f>PMTable!D9235</f>
        <v>-0.30444048012692615</v>
      </c>
      <c r="C99">
        <f t="shared" si="6"/>
        <v>9.7999999999999962E-3</v>
      </c>
      <c r="D99">
        <f t="shared" si="5"/>
        <v>1.1286838040412816E-2</v>
      </c>
      <c r="E99">
        <f t="shared" si="4"/>
        <v>-2.2805738514595069</v>
      </c>
    </row>
    <row r="100" spans="2:5" x14ac:dyDescent="0.25">
      <c r="B100">
        <f>PMTable!D4059</f>
        <v>-0.30444048012692615</v>
      </c>
      <c r="C100">
        <f t="shared" si="6"/>
        <v>9.8999999999999956E-3</v>
      </c>
      <c r="D100">
        <f t="shared" si="5"/>
        <v>1.1286838040412816E-2</v>
      </c>
      <c r="E100">
        <f t="shared" si="4"/>
        <v>-2.2805738514595069</v>
      </c>
    </row>
    <row r="101" spans="2:5" x14ac:dyDescent="0.25">
      <c r="B101">
        <f>PMTable!D1153</f>
        <v>-0.30444048012692615</v>
      </c>
      <c r="C101">
        <f t="shared" si="6"/>
        <v>9.999999999999995E-3</v>
      </c>
      <c r="D101">
        <f t="shared" si="5"/>
        <v>1.1286838040412816E-2</v>
      </c>
      <c r="E101">
        <f t="shared" si="4"/>
        <v>-2.2805738514595069</v>
      </c>
    </row>
    <row r="102" spans="2:5" x14ac:dyDescent="0.25">
      <c r="B102">
        <f>PMTable!D4815</f>
        <v>-0.30444048012692615</v>
      </c>
      <c r="C102">
        <f t="shared" si="6"/>
        <v>1.0099999999999994E-2</v>
      </c>
      <c r="D102">
        <f t="shared" si="5"/>
        <v>1.1286838040412816E-2</v>
      </c>
      <c r="E102">
        <f t="shared" si="4"/>
        <v>-2.2805738514595069</v>
      </c>
    </row>
    <row r="103" spans="2:5" x14ac:dyDescent="0.25">
      <c r="B103">
        <f>PMTable!D7616</f>
        <v>-0.30444048012692615</v>
      </c>
      <c r="C103">
        <f t="shared" si="6"/>
        <v>1.0199999999999994E-2</v>
      </c>
      <c r="D103">
        <f t="shared" si="5"/>
        <v>1.1286838040412816E-2</v>
      </c>
      <c r="E103">
        <f t="shared" si="4"/>
        <v>-2.2805738514595069</v>
      </c>
    </row>
    <row r="104" spans="2:5" x14ac:dyDescent="0.25">
      <c r="B104">
        <f>PMTable!D1985</f>
        <v>-0.30444048012692615</v>
      </c>
      <c r="C104">
        <f t="shared" si="6"/>
        <v>1.0299999999999993E-2</v>
      </c>
      <c r="D104">
        <f t="shared" si="5"/>
        <v>1.1286838040412816E-2</v>
      </c>
      <c r="E104">
        <f t="shared" si="4"/>
        <v>-2.2805738514595069</v>
      </c>
    </row>
    <row r="105" spans="2:5" x14ac:dyDescent="0.25">
      <c r="B105">
        <f>PMTable!D4339</f>
        <v>-0.30444048012692615</v>
      </c>
      <c r="C105">
        <f t="shared" si="6"/>
        <v>1.0399999999999993E-2</v>
      </c>
      <c r="D105">
        <f t="shared" si="5"/>
        <v>1.1286838040412816E-2</v>
      </c>
      <c r="E105">
        <f t="shared" si="4"/>
        <v>-2.2805738514595069</v>
      </c>
    </row>
    <row r="106" spans="2:5" x14ac:dyDescent="0.25">
      <c r="B106">
        <f>PMTable!D7716</f>
        <v>-0.30444048012692615</v>
      </c>
      <c r="C106">
        <f t="shared" si="6"/>
        <v>1.0499999999999992E-2</v>
      </c>
      <c r="D106">
        <f t="shared" si="5"/>
        <v>1.1286838040412816E-2</v>
      </c>
      <c r="E106">
        <f t="shared" si="4"/>
        <v>-2.2805738514595069</v>
      </c>
    </row>
    <row r="107" spans="2:5" x14ac:dyDescent="0.25">
      <c r="B107">
        <f>PMTable!D4208</f>
        <v>-0.30444048012692615</v>
      </c>
      <c r="C107">
        <f t="shared" si="6"/>
        <v>1.0599999999999991E-2</v>
      </c>
      <c r="D107">
        <f t="shared" si="5"/>
        <v>1.1286838040412816E-2</v>
      </c>
      <c r="E107">
        <f t="shared" si="4"/>
        <v>-2.2805738514595069</v>
      </c>
    </row>
    <row r="108" spans="2:5" x14ac:dyDescent="0.25">
      <c r="B108">
        <f>PMTable!D8642</f>
        <v>-0.30444048012692615</v>
      </c>
      <c r="C108">
        <f t="shared" si="6"/>
        <v>1.0699999999999991E-2</v>
      </c>
      <c r="D108">
        <f t="shared" si="5"/>
        <v>1.1286838040412816E-2</v>
      </c>
      <c r="E108">
        <f t="shared" si="4"/>
        <v>-2.2805738514595069</v>
      </c>
    </row>
    <row r="109" spans="2:5" x14ac:dyDescent="0.25">
      <c r="B109">
        <f>PMTable!D9439</f>
        <v>-0.30444048012692615</v>
      </c>
      <c r="C109">
        <f t="shared" si="6"/>
        <v>1.079999999999999E-2</v>
      </c>
      <c r="D109">
        <f t="shared" si="5"/>
        <v>1.1286838040412816E-2</v>
      </c>
      <c r="E109">
        <f t="shared" si="4"/>
        <v>-2.2805738514595069</v>
      </c>
    </row>
    <row r="110" spans="2:5" x14ac:dyDescent="0.25">
      <c r="B110">
        <f>PMTable!D211</f>
        <v>-0.30444048012692615</v>
      </c>
      <c r="C110">
        <f t="shared" si="6"/>
        <v>1.089999999999999E-2</v>
      </c>
      <c r="D110">
        <f t="shared" si="5"/>
        <v>1.1286838040412816E-2</v>
      </c>
      <c r="E110">
        <f t="shared" si="4"/>
        <v>-2.2805738514595069</v>
      </c>
    </row>
    <row r="111" spans="2:5" x14ac:dyDescent="0.25">
      <c r="B111">
        <f>PMTable!D3530</f>
        <v>-0.30444048012692615</v>
      </c>
      <c r="C111">
        <f t="shared" si="6"/>
        <v>1.0999999999999989E-2</v>
      </c>
      <c r="D111">
        <f t="shared" si="5"/>
        <v>1.1286838040412816E-2</v>
      </c>
      <c r="E111">
        <f t="shared" si="4"/>
        <v>-2.2805738514595069</v>
      </c>
    </row>
    <row r="112" spans="2:5" x14ac:dyDescent="0.25">
      <c r="B112">
        <f>PMTable!D589</f>
        <v>-0.30444048012692615</v>
      </c>
      <c r="C112">
        <f t="shared" si="6"/>
        <v>1.1099999999999988E-2</v>
      </c>
      <c r="D112">
        <f t="shared" si="5"/>
        <v>1.1286838040412816E-2</v>
      </c>
      <c r="E112">
        <f t="shared" si="4"/>
        <v>-2.2805738514595069</v>
      </c>
    </row>
    <row r="113" spans="2:5" x14ac:dyDescent="0.25">
      <c r="B113">
        <f>PMTable!D7899</f>
        <v>-0.30444048012692615</v>
      </c>
      <c r="C113">
        <f t="shared" si="6"/>
        <v>1.1199999999999988E-2</v>
      </c>
      <c r="D113">
        <f t="shared" si="5"/>
        <v>1.1286838040412816E-2</v>
      </c>
      <c r="E113">
        <f t="shared" si="4"/>
        <v>-2.2805738514595069</v>
      </c>
    </row>
    <row r="114" spans="2:5" x14ac:dyDescent="0.25">
      <c r="B114">
        <f>PMTable!D1050</f>
        <v>-0.30444048012692615</v>
      </c>
      <c r="C114">
        <f t="shared" si="6"/>
        <v>1.1299999999999987E-2</v>
      </c>
      <c r="D114">
        <f t="shared" si="5"/>
        <v>1.1286838040412816E-2</v>
      </c>
      <c r="E114">
        <f t="shared" si="4"/>
        <v>-2.2805738514595069</v>
      </c>
    </row>
    <row r="115" spans="2:5" x14ac:dyDescent="0.25">
      <c r="B115">
        <f>PMTable!D4987</f>
        <v>-0.30444048012692615</v>
      </c>
      <c r="C115">
        <f t="shared" si="6"/>
        <v>1.1399999999999987E-2</v>
      </c>
      <c r="D115">
        <f t="shared" si="5"/>
        <v>1.1286838040412816E-2</v>
      </c>
      <c r="E115">
        <f t="shared" si="4"/>
        <v>-2.2805738514595069</v>
      </c>
    </row>
    <row r="116" spans="2:5" x14ac:dyDescent="0.25">
      <c r="B116">
        <f>PMTable!D7618</f>
        <v>-0.30444048012692615</v>
      </c>
      <c r="C116">
        <f t="shared" si="6"/>
        <v>1.1499999999999986E-2</v>
      </c>
      <c r="D116">
        <f t="shared" si="5"/>
        <v>1.1286838040412816E-2</v>
      </c>
      <c r="E116">
        <f t="shared" si="4"/>
        <v>-2.2805738514595069</v>
      </c>
    </row>
    <row r="117" spans="2:5" x14ac:dyDescent="0.25">
      <c r="B117">
        <f>PMTable!D7693</f>
        <v>-0.30444048012692615</v>
      </c>
      <c r="C117">
        <f t="shared" si="6"/>
        <v>1.1599999999999985E-2</v>
      </c>
      <c r="D117">
        <f t="shared" si="5"/>
        <v>1.1286838040412816E-2</v>
      </c>
      <c r="E117">
        <f t="shared" si="4"/>
        <v>-2.2805738514595069</v>
      </c>
    </row>
    <row r="118" spans="2:5" x14ac:dyDescent="0.25">
      <c r="B118">
        <f>PMTable!D1594</f>
        <v>-0.30444048012692615</v>
      </c>
      <c r="C118">
        <f t="shared" si="6"/>
        <v>1.1699999999999985E-2</v>
      </c>
      <c r="D118">
        <f t="shared" si="5"/>
        <v>1.1286838040412816E-2</v>
      </c>
      <c r="E118">
        <f t="shared" si="4"/>
        <v>-2.2805738514595069</v>
      </c>
    </row>
    <row r="119" spans="2:5" x14ac:dyDescent="0.25">
      <c r="B119">
        <f>PMTable!D8112</f>
        <v>-0.30444048012692615</v>
      </c>
      <c r="C119">
        <f t="shared" si="6"/>
        <v>1.1799999999999984E-2</v>
      </c>
      <c r="D119">
        <f t="shared" si="5"/>
        <v>1.1286838040412816E-2</v>
      </c>
      <c r="E119">
        <f t="shared" si="4"/>
        <v>-2.2805738514595069</v>
      </c>
    </row>
    <row r="120" spans="2:5" x14ac:dyDescent="0.25">
      <c r="B120">
        <f>PMTable!D216</f>
        <v>-0.30444048012692615</v>
      </c>
      <c r="C120">
        <f t="shared" si="6"/>
        <v>1.1899999999999984E-2</v>
      </c>
      <c r="D120">
        <f t="shared" si="5"/>
        <v>1.1286838040412816E-2</v>
      </c>
      <c r="E120">
        <f t="shared" si="4"/>
        <v>-2.2805738514595069</v>
      </c>
    </row>
    <row r="121" spans="2:5" x14ac:dyDescent="0.25">
      <c r="B121">
        <f>PMTable!D1063</f>
        <v>-0.30444048012692615</v>
      </c>
      <c r="C121">
        <f t="shared" si="6"/>
        <v>1.1999999999999983E-2</v>
      </c>
      <c r="D121">
        <f t="shared" si="5"/>
        <v>1.1286838040412816E-2</v>
      </c>
      <c r="E121">
        <f t="shared" si="4"/>
        <v>-2.2805738514595069</v>
      </c>
    </row>
    <row r="122" spans="2:5" x14ac:dyDescent="0.25">
      <c r="B122">
        <f>PMTable!D7092</f>
        <v>-0.30444048012692615</v>
      </c>
      <c r="C122">
        <f t="shared" si="6"/>
        <v>1.2099999999999982E-2</v>
      </c>
      <c r="D122">
        <f t="shared" si="5"/>
        <v>1.1286838040412816E-2</v>
      </c>
      <c r="E122">
        <f t="shared" si="4"/>
        <v>-2.2805738514595069</v>
      </c>
    </row>
    <row r="123" spans="2:5" x14ac:dyDescent="0.25">
      <c r="B123">
        <f>PMTable!D7203</f>
        <v>-0.30444048012692615</v>
      </c>
      <c r="C123">
        <f t="shared" si="6"/>
        <v>1.2199999999999982E-2</v>
      </c>
      <c r="D123">
        <f t="shared" si="5"/>
        <v>1.1286838040412816E-2</v>
      </c>
      <c r="E123">
        <f t="shared" si="4"/>
        <v>-2.2805738514595069</v>
      </c>
    </row>
    <row r="124" spans="2:5" x14ac:dyDescent="0.25">
      <c r="B124">
        <f>PMTable!D7790</f>
        <v>-0.30444048012692615</v>
      </c>
      <c r="C124">
        <f t="shared" si="6"/>
        <v>1.2299999999999981E-2</v>
      </c>
      <c r="D124">
        <f t="shared" si="5"/>
        <v>1.1286838040412816E-2</v>
      </c>
      <c r="E124">
        <f t="shared" si="4"/>
        <v>-2.2805738514595069</v>
      </c>
    </row>
    <row r="125" spans="2:5" x14ac:dyDescent="0.25">
      <c r="B125">
        <f>PMTable!D1552</f>
        <v>-0.30444048012692615</v>
      </c>
      <c r="C125">
        <f t="shared" si="6"/>
        <v>1.239999999999998E-2</v>
      </c>
      <c r="D125">
        <f t="shared" si="5"/>
        <v>1.1286838040412816E-2</v>
      </c>
      <c r="E125">
        <f t="shared" si="4"/>
        <v>-2.2805738514595069</v>
      </c>
    </row>
    <row r="126" spans="2:5" x14ac:dyDescent="0.25">
      <c r="B126">
        <f>PMTable!D7436</f>
        <v>-0.30444048012692615</v>
      </c>
      <c r="C126">
        <f t="shared" si="6"/>
        <v>1.249999999999998E-2</v>
      </c>
      <c r="D126">
        <f t="shared" si="5"/>
        <v>1.1286838040412816E-2</v>
      </c>
      <c r="E126">
        <f t="shared" si="4"/>
        <v>-2.2805738514595069</v>
      </c>
    </row>
    <row r="127" spans="2:5" x14ac:dyDescent="0.25">
      <c r="B127">
        <f>PMTable!D2716</f>
        <v>-0.30444048012692615</v>
      </c>
      <c r="C127">
        <f t="shared" si="6"/>
        <v>1.2599999999999979E-2</v>
      </c>
      <c r="D127">
        <f t="shared" si="5"/>
        <v>1.1286838040412816E-2</v>
      </c>
      <c r="E127">
        <f t="shared" si="4"/>
        <v>-2.2805738514595069</v>
      </c>
    </row>
    <row r="128" spans="2:5" x14ac:dyDescent="0.25">
      <c r="B128">
        <f>PMTable!D3248</f>
        <v>-0.30444048012692615</v>
      </c>
      <c r="C128">
        <f t="shared" si="6"/>
        <v>1.2699999999999979E-2</v>
      </c>
      <c r="D128">
        <f t="shared" si="5"/>
        <v>1.1286838040412816E-2</v>
      </c>
      <c r="E128">
        <f t="shared" si="4"/>
        <v>-2.2805738514595069</v>
      </c>
    </row>
    <row r="129" spans="2:5" x14ac:dyDescent="0.25">
      <c r="B129">
        <f>PMTable!D4892</f>
        <v>-0.30444048012692615</v>
      </c>
      <c r="C129">
        <f t="shared" si="6"/>
        <v>1.2799999999999978E-2</v>
      </c>
      <c r="D129">
        <f t="shared" si="5"/>
        <v>1.1286838040412816E-2</v>
      </c>
      <c r="E129">
        <f t="shared" si="4"/>
        <v>-2.2805738514595069</v>
      </c>
    </row>
    <row r="130" spans="2:5" x14ac:dyDescent="0.25">
      <c r="B130">
        <f>PMTable!D5741</f>
        <v>-0.30444048012692615</v>
      </c>
      <c r="C130">
        <f t="shared" si="6"/>
        <v>1.2899999999999977E-2</v>
      </c>
      <c r="D130">
        <f t="shared" si="5"/>
        <v>1.1286838040412816E-2</v>
      </c>
      <c r="E130">
        <f t="shared" ref="E130:E193" si="7">(B130-$G$2)/$G$3</f>
        <v>-2.2805738514595069</v>
      </c>
    </row>
    <row r="131" spans="2:5" x14ac:dyDescent="0.25">
      <c r="B131">
        <f>PMTable!D3389</f>
        <v>-0.30444048012692615</v>
      </c>
      <c r="C131">
        <f t="shared" si="6"/>
        <v>1.2999999999999977E-2</v>
      </c>
      <c r="D131">
        <f t="shared" ref="D131:D194" si="8">NORMSDIST(E131)</f>
        <v>1.1286838040412816E-2</v>
      </c>
      <c r="E131">
        <f t="shared" si="7"/>
        <v>-2.2805738514595069</v>
      </c>
    </row>
    <row r="132" spans="2:5" x14ac:dyDescent="0.25">
      <c r="B132">
        <f>PMTable!D9449</f>
        <v>-0.30444048012692615</v>
      </c>
      <c r="C132">
        <f t="shared" ref="C132:C195" si="9">C131+1/$G$1</f>
        <v>1.3099999999999976E-2</v>
      </c>
      <c r="D132">
        <f t="shared" si="8"/>
        <v>1.1286838040412816E-2</v>
      </c>
      <c r="E132">
        <f t="shared" si="7"/>
        <v>-2.2805738514595069</v>
      </c>
    </row>
    <row r="133" spans="2:5" x14ac:dyDescent="0.25">
      <c r="B133">
        <f>PMTable!D5530</f>
        <v>-0.30444048012692615</v>
      </c>
      <c r="C133">
        <f t="shared" si="9"/>
        <v>1.3199999999999976E-2</v>
      </c>
      <c r="D133">
        <f t="shared" si="8"/>
        <v>1.1286838040412816E-2</v>
      </c>
      <c r="E133">
        <f t="shared" si="7"/>
        <v>-2.2805738514595069</v>
      </c>
    </row>
    <row r="134" spans="2:5" x14ac:dyDescent="0.25">
      <c r="B134">
        <f>PMTable!D7897</f>
        <v>-0.30444048012692615</v>
      </c>
      <c r="C134">
        <f t="shared" si="9"/>
        <v>1.3299999999999975E-2</v>
      </c>
      <c r="D134">
        <f t="shared" si="8"/>
        <v>1.1286838040412816E-2</v>
      </c>
      <c r="E134">
        <f t="shared" si="7"/>
        <v>-2.2805738514595069</v>
      </c>
    </row>
    <row r="135" spans="2:5" x14ac:dyDescent="0.25">
      <c r="B135">
        <f>PMTable!D3233</f>
        <v>-0.30444048012692615</v>
      </c>
      <c r="C135">
        <f t="shared" si="9"/>
        <v>1.3399999999999974E-2</v>
      </c>
      <c r="D135">
        <f t="shared" si="8"/>
        <v>1.1286838040412816E-2</v>
      </c>
      <c r="E135">
        <f t="shared" si="7"/>
        <v>-2.2805738514595069</v>
      </c>
    </row>
    <row r="136" spans="2:5" x14ac:dyDescent="0.25">
      <c r="B136">
        <f>PMTable!D706</f>
        <v>-0.30444048012692615</v>
      </c>
      <c r="C136">
        <f t="shared" si="9"/>
        <v>1.3499999999999974E-2</v>
      </c>
      <c r="D136">
        <f t="shared" si="8"/>
        <v>1.1286838040412816E-2</v>
      </c>
      <c r="E136">
        <f t="shared" si="7"/>
        <v>-2.2805738514595069</v>
      </c>
    </row>
    <row r="137" spans="2:5" x14ac:dyDescent="0.25">
      <c r="B137">
        <f>PMTable!D2478</f>
        <v>-0.30444048012692615</v>
      </c>
      <c r="C137">
        <f t="shared" si="9"/>
        <v>1.3599999999999973E-2</v>
      </c>
      <c r="D137">
        <f t="shared" si="8"/>
        <v>1.1286838040412816E-2</v>
      </c>
      <c r="E137">
        <f t="shared" si="7"/>
        <v>-2.2805738514595069</v>
      </c>
    </row>
    <row r="138" spans="2:5" x14ac:dyDescent="0.25">
      <c r="B138">
        <f>PMTable!D3501</f>
        <v>-0.30444048012692615</v>
      </c>
      <c r="C138">
        <f t="shared" si="9"/>
        <v>1.3699999999999973E-2</v>
      </c>
      <c r="D138">
        <f t="shared" si="8"/>
        <v>1.1286838040412816E-2</v>
      </c>
      <c r="E138">
        <f t="shared" si="7"/>
        <v>-2.2805738514595069</v>
      </c>
    </row>
    <row r="139" spans="2:5" x14ac:dyDescent="0.25">
      <c r="B139">
        <f>PMTable!D1835</f>
        <v>-0.30444048012692615</v>
      </c>
      <c r="C139">
        <f t="shared" si="9"/>
        <v>1.3799999999999972E-2</v>
      </c>
      <c r="D139">
        <f t="shared" si="8"/>
        <v>1.1286838040412816E-2</v>
      </c>
      <c r="E139">
        <f t="shared" si="7"/>
        <v>-2.2805738514595069</v>
      </c>
    </row>
    <row r="140" spans="2:5" x14ac:dyDescent="0.25">
      <c r="B140">
        <f>PMTable!D6218</f>
        <v>-0.30444048012692615</v>
      </c>
      <c r="C140">
        <f t="shared" si="9"/>
        <v>1.3899999999999971E-2</v>
      </c>
      <c r="D140">
        <f t="shared" si="8"/>
        <v>1.1286838040412816E-2</v>
      </c>
      <c r="E140">
        <f t="shared" si="7"/>
        <v>-2.2805738514595069</v>
      </c>
    </row>
    <row r="141" spans="2:5" x14ac:dyDescent="0.25">
      <c r="B141">
        <f>PMTable!D8066</f>
        <v>-0.30444048012692615</v>
      </c>
      <c r="C141">
        <f t="shared" si="9"/>
        <v>1.3999999999999971E-2</v>
      </c>
      <c r="D141">
        <f t="shared" si="8"/>
        <v>1.1286838040412816E-2</v>
      </c>
      <c r="E141">
        <f t="shared" si="7"/>
        <v>-2.2805738514595069</v>
      </c>
    </row>
    <row r="142" spans="2:5" x14ac:dyDescent="0.25">
      <c r="B142">
        <f>PMTable!D4461</f>
        <v>-0.30444048012692615</v>
      </c>
      <c r="C142">
        <f t="shared" si="9"/>
        <v>1.409999999999997E-2</v>
      </c>
      <c r="D142">
        <f t="shared" si="8"/>
        <v>1.1286838040412816E-2</v>
      </c>
      <c r="E142">
        <f t="shared" si="7"/>
        <v>-2.2805738514595069</v>
      </c>
    </row>
    <row r="143" spans="2:5" x14ac:dyDescent="0.25">
      <c r="B143">
        <f>PMTable!D4574</f>
        <v>-0.30444048012692615</v>
      </c>
      <c r="C143">
        <f t="shared" si="9"/>
        <v>1.419999999999997E-2</v>
      </c>
      <c r="D143">
        <f t="shared" si="8"/>
        <v>1.1286838040412816E-2</v>
      </c>
      <c r="E143">
        <f t="shared" si="7"/>
        <v>-2.2805738514595069</v>
      </c>
    </row>
    <row r="144" spans="2:5" x14ac:dyDescent="0.25">
      <c r="B144">
        <f>PMTable!D8928</f>
        <v>-0.30444048012692615</v>
      </c>
      <c r="C144">
        <f t="shared" si="9"/>
        <v>1.4299999999999969E-2</v>
      </c>
      <c r="D144">
        <f t="shared" si="8"/>
        <v>1.1286838040412816E-2</v>
      </c>
      <c r="E144">
        <f t="shared" si="7"/>
        <v>-2.2805738514595069</v>
      </c>
    </row>
    <row r="145" spans="2:5" x14ac:dyDescent="0.25">
      <c r="B145">
        <f>PMTable!D9946</f>
        <v>-0.30444048012692615</v>
      </c>
      <c r="C145">
        <f t="shared" si="9"/>
        <v>1.4399999999999968E-2</v>
      </c>
      <c r="D145">
        <f t="shared" si="8"/>
        <v>1.1286838040412816E-2</v>
      </c>
      <c r="E145">
        <f t="shared" si="7"/>
        <v>-2.2805738514595069</v>
      </c>
    </row>
    <row r="146" spans="2:5" x14ac:dyDescent="0.25">
      <c r="B146">
        <f>PMTable!D9594</f>
        <v>-0.30444048012692615</v>
      </c>
      <c r="C146">
        <f t="shared" si="9"/>
        <v>1.4499999999999968E-2</v>
      </c>
      <c r="D146">
        <f t="shared" si="8"/>
        <v>1.1286838040412816E-2</v>
      </c>
      <c r="E146">
        <f t="shared" si="7"/>
        <v>-2.2805738514595069</v>
      </c>
    </row>
    <row r="147" spans="2:5" x14ac:dyDescent="0.25">
      <c r="B147">
        <f>PMTable!D7984</f>
        <v>-0.30444048012692615</v>
      </c>
      <c r="C147">
        <f t="shared" si="9"/>
        <v>1.4599999999999967E-2</v>
      </c>
      <c r="D147">
        <f t="shared" si="8"/>
        <v>1.1286838040412816E-2</v>
      </c>
      <c r="E147">
        <f t="shared" si="7"/>
        <v>-2.2805738514595069</v>
      </c>
    </row>
    <row r="148" spans="2:5" x14ac:dyDescent="0.25">
      <c r="B148">
        <f>PMTable!D9024</f>
        <v>-0.30444048012692615</v>
      </c>
      <c r="C148">
        <f t="shared" si="9"/>
        <v>1.4699999999999967E-2</v>
      </c>
      <c r="D148">
        <f t="shared" si="8"/>
        <v>1.1286838040412816E-2</v>
      </c>
      <c r="E148">
        <f t="shared" si="7"/>
        <v>-2.2805738514595069</v>
      </c>
    </row>
    <row r="149" spans="2:5" x14ac:dyDescent="0.25">
      <c r="B149">
        <f>PMTable!D4609</f>
        <v>-0.30444048012692615</v>
      </c>
      <c r="C149">
        <f t="shared" si="9"/>
        <v>1.4799999999999966E-2</v>
      </c>
      <c r="D149">
        <f t="shared" si="8"/>
        <v>1.1286838040412816E-2</v>
      </c>
      <c r="E149">
        <f t="shared" si="7"/>
        <v>-2.2805738514595069</v>
      </c>
    </row>
    <row r="150" spans="2:5" x14ac:dyDescent="0.25">
      <c r="B150">
        <f>PMTable!D2978</f>
        <v>-0.30444048012692615</v>
      </c>
      <c r="C150">
        <f t="shared" si="9"/>
        <v>1.4899999999999965E-2</v>
      </c>
      <c r="D150">
        <f t="shared" si="8"/>
        <v>1.1286838040412816E-2</v>
      </c>
      <c r="E150">
        <f t="shared" si="7"/>
        <v>-2.2805738514595069</v>
      </c>
    </row>
    <row r="151" spans="2:5" x14ac:dyDescent="0.25">
      <c r="B151">
        <f>PMTable!D9273</f>
        <v>-0.30444048012692615</v>
      </c>
      <c r="C151">
        <f t="shared" si="9"/>
        <v>1.4999999999999965E-2</v>
      </c>
      <c r="D151">
        <f t="shared" si="8"/>
        <v>1.1286838040412816E-2</v>
      </c>
      <c r="E151">
        <f t="shared" si="7"/>
        <v>-2.2805738514595069</v>
      </c>
    </row>
    <row r="152" spans="2:5" x14ac:dyDescent="0.25">
      <c r="B152">
        <f>PMTable!D4656</f>
        <v>-0.30444048012692615</v>
      </c>
      <c r="C152">
        <f t="shared" si="9"/>
        <v>1.5099999999999964E-2</v>
      </c>
      <c r="D152">
        <f t="shared" si="8"/>
        <v>1.1286838040412816E-2</v>
      </c>
      <c r="E152">
        <f t="shared" si="7"/>
        <v>-2.2805738514595069</v>
      </c>
    </row>
    <row r="153" spans="2:5" x14ac:dyDescent="0.25">
      <c r="B153">
        <f>PMTable!D7421</f>
        <v>-0.30444048012692615</v>
      </c>
      <c r="C153">
        <f t="shared" si="9"/>
        <v>1.5199999999999964E-2</v>
      </c>
      <c r="D153">
        <f t="shared" si="8"/>
        <v>1.1286838040412816E-2</v>
      </c>
      <c r="E153">
        <f t="shared" si="7"/>
        <v>-2.2805738514595069</v>
      </c>
    </row>
    <row r="154" spans="2:5" x14ac:dyDescent="0.25">
      <c r="B154">
        <f>PMTable!D3184</f>
        <v>-0.30444048012692615</v>
      </c>
      <c r="C154">
        <f t="shared" si="9"/>
        <v>1.5299999999999963E-2</v>
      </c>
      <c r="D154">
        <f t="shared" si="8"/>
        <v>1.1286838040412816E-2</v>
      </c>
      <c r="E154">
        <f t="shared" si="7"/>
        <v>-2.2805738514595069</v>
      </c>
    </row>
    <row r="155" spans="2:5" x14ac:dyDescent="0.25">
      <c r="B155">
        <f>PMTable!D6905</f>
        <v>-0.30444048012692615</v>
      </c>
      <c r="C155">
        <f t="shared" si="9"/>
        <v>1.5399999999999962E-2</v>
      </c>
      <c r="D155">
        <f t="shared" si="8"/>
        <v>1.1286838040412816E-2</v>
      </c>
      <c r="E155">
        <f t="shared" si="7"/>
        <v>-2.2805738514595069</v>
      </c>
    </row>
    <row r="156" spans="2:5" x14ac:dyDescent="0.25">
      <c r="B156">
        <f>PMTable!D1363</f>
        <v>-0.30444048012692615</v>
      </c>
      <c r="C156">
        <f t="shared" si="9"/>
        <v>1.5499999999999962E-2</v>
      </c>
      <c r="D156">
        <f t="shared" si="8"/>
        <v>1.1286838040412816E-2</v>
      </c>
      <c r="E156">
        <f t="shared" si="7"/>
        <v>-2.2805738514595069</v>
      </c>
    </row>
    <row r="157" spans="2:5" x14ac:dyDescent="0.25">
      <c r="B157">
        <f>PMTable!D9215</f>
        <v>-0.30444048012692615</v>
      </c>
      <c r="C157">
        <f t="shared" si="9"/>
        <v>1.5599999999999961E-2</v>
      </c>
      <c r="D157">
        <f t="shared" si="8"/>
        <v>1.1286838040412816E-2</v>
      </c>
      <c r="E157">
        <f t="shared" si="7"/>
        <v>-2.2805738514595069</v>
      </c>
    </row>
    <row r="158" spans="2:5" x14ac:dyDescent="0.25">
      <c r="B158">
        <f>PMTable!D3551</f>
        <v>-0.30444048012692615</v>
      </c>
      <c r="C158">
        <f t="shared" si="9"/>
        <v>1.5699999999999961E-2</v>
      </c>
      <c r="D158">
        <f t="shared" si="8"/>
        <v>1.1286838040412816E-2</v>
      </c>
      <c r="E158">
        <f t="shared" si="7"/>
        <v>-2.2805738514595069</v>
      </c>
    </row>
    <row r="159" spans="2:5" x14ac:dyDescent="0.25">
      <c r="B159">
        <f>PMTable!D3385</f>
        <v>-0.30444048012692615</v>
      </c>
      <c r="C159">
        <f t="shared" si="9"/>
        <v>1.579999999999996E-2</v>
      </c>
      <c r="D159">
        <f t="shared" si="8"/>
        <v>1.1286838040412816E-2</v>
      </c>
      <c r="E159">
        <f t="shared" si="7"/>
        <v>-2.2805738514595069</v>
      </c>
    </row>
    <row r="160" spans="2:5" x14ac:dyDescent="0.25">
      <c r="B160">
        <f>PMTable!D355</f>
        <v>-0.30444048012692615</v>
      </c>
      <c r="C160">
        <f t="shared" si="9"/>
        <v>1.5899999999999959E-2</v>
      </c>
      <c r="D160">
        <f t="shared" si="8"/>
        <v>1.1286838040412816E-2</v>
      </c>
      <c r="E160">
        <f t="shared" si="7"/>
        <v>-2.2805738514595069</v>
      </c>
    </row>
    <row r="161" spans="2:5" x14ac:dyDescent="0.25">
      <c r="B161">
        <f>PMTable!D6246</f>
        <v>-0.30444048012692615</v>
      </c>
      <c r="C161">
        <f t="shared" si="9"/>
        <v>1.5999999999999959E-2</v>
      </c>
      <c r="D161">
        <f t="shared" si="8"/>
        <v>1.1286838040412816E-2</v>
      </c>
      <c r="E161">
        <f t="shared" si="7"/>
        <v>-2.2805738514595069</v>
      </c>
    </row>
    <row r="162" spans="2:5" x14ac:dyDescent="0.25">
      <c r="B162">
        <f>PMTable!D3253</f>
        <v>-0.30444048012692615</v>
      </c>
      <c r="C162">
        <f t="shared" si="9"/>
        <v>1.6099999999999958E-2</v>
      </c>
      <c r="D162">
        <f t="shared" si="8"/>
        <v>1.1286838040412816E-2</v>
      </c>
      <c r="E162">
        <f t="shared" si="7"/>
        <v>-2.2805738514595069</v>
      </c>
    </row>
    <row r="163" spans="2:5" x14ac:dyDescent="0.25">
      <c r="B163">
        <f>PMTable!D250</f>
        <v>-0.30444048012692615</v>
      </c>
      <c r="C163">
        <f t="shared" si="9"/>
        <v>1.6199999999999957E-2</v>
      </c>
      <c r="D163">
        <f t="shared" si="8"/>
        <v>1.1286838040412816E-2</v>
      </c>
      <c r="E163">
        <f t="shared" si="7"/>
        <v>-2.2805738514595069</v>
      </c>
    </row>
    <row r="164" spans="2:5" x14ac:dyDescent="0.25">
      <c r="B164">
        <f>PMTable!D9110</f>
        <v>-0.30444048012692615</v>
      </c>
      <c r="C164">
        <f t="shared" si="9"/>
        <v>1.6299999999999957E-2</v>
      </c>
      <c r="D164">
        <f t="shared" si="8"/>
        <v>1.1286838040412816E-2</v>
      </c>
      <c r="E164">
        <f t="shared" si="7"/>
        <v>-2.2805738514595069</v>
      </c>
    </row>
    <row r="165" spans="2:5" x14ac:dyDescent="0.25">
      <c r="B165">
        <f>PMTable!D3944</f>
        <v>-0.30444048012692615</v>
      </c>
      <c r="C165">
        <f t="shared" si="9"/>
        <v>1.6399999999999956E-2</v>
      </c>
      <c r="D165">
        <f t="shared" si="8"/>
        <v>1.1286838040412816E-2</v>
      </c>
      <c r="E165">
        <f t="shared" si="7"/>
        <v>-2.2805738514595069</v>
      </c>
    </row>
    <row r="166" spans="2:5" x14ac:dyDescent="0.25">
      <c r="B166">
        <f>PMTable!D9052</f>
        <v>-0.30444048012692615</v>
      </c>
      <c r="C166">
        <f t="shared" si="9"/>
        <v>1.6499999999999956E-2</v>
      </c>
      <c r="D166">
        <f t="shared" si="8"/>
        <v>1.1286838040412816E-2</v>
      </c>
      <c r="E166">
        <f t="shared" si="7"/>
        <v>-2.2805738514595069</v>
      </c>
    </row>
    <row r="167" spans="2:5" x14ac:dyDescent="0.25">
      <c r="B167">
        <f>PMTable!D1159</f>
        <v>-0.30444048012692615</v>
      </c>
      <c r="C167">
        <f t="shared" si="9"/>
        <v>1.6599999999999955E-2</v>
      </c>
      <c r="D167">
        <f t="shared" si="8"/>
        <v>1.1286838040412816E-2</v>
      </c>
      <c r="E167">
        <f t="shared" si="7"/>
        <v>-2.2805738514595069</v>
      </c>
    </row>
    <row r="168" spans="2:5" x14ac:dyDescent="0.25">
      <c r="B168">
        <f>PMTable!D2887</f>
        <v>-0.30444048012692615</v>
      </c>
      <c r="C168">
        <f t="shared" si="9"/>
        <v>1.6699999999999954E-2</v>
      </c>
      <c r="D168">
        <f t="shared" si="8"/>
        <v>1.1286838040412816E-2</v>
      </c>
      <c r="E168">
        <f t="shared" si="7"/>
        <v>-2.2805738514595069</v>
      </c>
    </row>
    <row r="169" spans="2:5" x14ac:dyDescent="0.25">
      <c r="B169">
        <f>PMTable!D2206</f>
        <v>-0.30444048012692615</v>
      </c>
      <c r="C169">
        <f t="shared" si="9"/>
        <v>1.6799999999999954E-2</v>
      </c>
      <c r="D169">
        <f t="shared" si="8"/>
        <v>1.1286838040412816E-2</v>
      </c>
      <c r="E169">
        <f t="shared" si="7"/>
        <v>-2.2805738514595069</v>
      </c>
    </row>
    <row r="170" spans="2:5" x14ac:dyDescent="0.25">
      <c r="B170">
        <f>PMTable!D6060</f>
        <v>-0.30444048012692615</v>
      </c>
      <c r="C170">
        <f t="shared" si="9"/>
        <v>1.6899999999999953E-2</v>
      </c>
      <c r="D170">
        <f t="shared" si="8"/>
        <v>1.1286838040412816E-2</v>
      </c>
      <c r="E170">
        <f t="shared" si="7"/>
        <v>-2.2805738514595069</v>
      </c>
    </row>
    <row r="171" spans="2:5" x14ac:dyDescent="0.25">
      <c r="B171">
        <f>PMTable!D162</f>
        <v>-0.30444048012692615</v>
      </c>
      <c r="C171">
        <f t="shared" si="9"/>
        <v>1.6999999999999953E-2</v>
      </c>
      <c r="D171">
        <f t="shared" si="8"/>
        <v>1.1286838040412816E-2</v>
      </c>
      <c r="E171">
        <f t="shared" si="7"/>
        <v>-2.2805738514595069</v>
      </c>
    </row>
    <row r="172" spans="2:5" x14ac:dyDescent="0.25">
      <c r="B172">
        <f>PMTable!D1713</f>
        <v>-0.30444048012692615</v>
      </c>
      <c r="C172">
        <f t="shared" si="9"/>
        <v>1.7099999999999952E-2</v>
      </c>
      <c r="D172">
        <f t="shared" si="8"/>
        <v>1.1286838040412816E-2</v>
      </c>
      <c r="E172">
        <f t="shared" si="7"/>
        <v>-2.2805738514595069</v>
      </c>
    </row>
    <row r="173" spans="2:5" x14ac:dyDescent="0.25">
      <c r="B173">
        <f>PMTable!D5586</f>
        <v>-0.30444048012692615</v>
      </c>
      <c r="C173">
        <f t="shared" si="9"/>
        <v>1.7199999999999951E-2</v>
      </c>
      <c r="D173">
        <f t="shared" si="8"/>
        <v>1.1286838040412816E-2</v>
      </c>
      <c r="E173">
        <f t="shared" si="7"/>
        <v>-2.2805738514595069</v>
      </c>
    </row>
    <row r="174" spans="2:5" x14ac:dyDescent="0.25">
      <c r="B174">
        <f>PMTable!D7082</f>
        <v>-0.30444048012692615</v>
      </c>
      <c r="C174">
        <f t="shared" si="9"/>
        <v>1.7299999999999951E-2</v>
      </c>
      <c r="D174">
        <f t="shared" si="8"/>
        <v>1.1286838040412816E-2</v>
      </c>
      <c r="E174">
        <f t="shared" si="7"/>
        <v>-2.2805738514595069</v>
      </c>
    </row>
    <row r="175" spans="2:5" x14ac:dyDescent="0.25">
      <c r="B175">
        <f>PMTable!D9107</f>
        <v>-0.30444048012692615</v>
      </c>
      <c r="C175">
        <f t="shared" si="9"/>
        <v>1.739999999999995E-2</v>
      </c>
      <c r="D175">
        <f t="shared" si="8"/>
        <v>1.1286838040412816E-2</v>
      </c>
      <c r="E175">
        <f t="shared" si="7"/>
        <v>-2.2805738514595069</v>
      </c>
    </row>
    <row r="176" spans="2:5" x14ac:dyDescent="0.25">
      <c r="B176">
        <f>PMTable!D6175</f>
        <v>-0.30444048012692615</v>
      </c>
      <c r="C176">
        <f t="shared" si="9"/>
        <v>1.749999999999995E-2</v>
      </c>
      <c r="D176">
        <f t="shared" si="8"/>
        <v>1.1286838040412816E-2</v>
      </c>
      <c r="E176">
        <f t="shared" si="7"/>
        <v>-2.2805738514595069</v>
      </c>
    </row>
    <row r="177" spans="2:5" x14ac:dyDescent="0.25">
      <c r="B177">
        <f>PMTable!D1638</f>
        <v>-0.30444048012692615</v>
      </c>
      <c r="C177">
        <f t="shared" si="9"/>
        <v>1.7599999999999949E-2</v>
      </c>
      <c r="D177">
        <f t="shared" si="8"/>
        <v>1.1286838040412816E-2</v>
      </c>
      <c r="E177">
        <f t="shared" si="7"/>
        <v>-2.2805738514595069</v>
      </c>
    </row>
    <row r="178" spans="2:5" x14ac:dyDescent="0.25">
      <c r="B178">
        <f>PMTable!D9121</f>
        <v>-0.30444048012692615</v>
      </c>
      <c r="C178">
        <f t="shared" si="9"/>
        <v>1.7699999999999948E-2</v>
      </c>
      <c r="D178">
        <f t="shared" si="8"/>
        <v>1.1286838040412816E-2</v>
      </c>
      <c r="E178">
        <f t="shared" si="7"/>
        <v>-2.2805738514595069</v>
      </c>
    </row>
    <row r="179" spans="2:5" x14ac:dyDescent="0.25">
      <c r="B179">
        <f>PMTable!D7141</f>
        <v>-0.30444048012692615</v>
      </c>
      <c r="C179">
        <f t="shared" si="9"/>
        <v>1.7799999999999948E-2</v>
      </c>
      <c r="D179">
        <f t="shared" si="8"/>
        <v>1.1286838040412816E-2</v>
      </c>
      <c r="E179">
        <f t="shared" si="7"/>
        <v>-2.2805738514595069</v>
      </c>
    </row>
    <row r="180" spans="2:5" x14ac:dyDescent="0.25">
      <c r="B180">
        <f>PMTable!D9643</f>
        <v>-0.30444048012692615</v>
      </c>
      <c r="C180">
        <f t="shared" si="9"/>
        <v>1.7899999999999947E-2</v>
      </c>
      <c r="D180">
        <f t="shared" si="8"/>
        <v>1.1286838040412816E-2</v>
      </c>
      <c r="E180">
        <f t="shared" si="7"/>
        <v>-2.2805738514595069</v>
      </c>
    </row>
    <row r="181" spans="2:5" x14ac:dyDescent="0.25">
      <c r="B181">
        <f>PMTable!D1298</f>
        <v>-0.30444048012692615</v>
      </c>
      <c r="C181">
        <f t="shared" si="9"/>
        <v>1.7999999999999947E-2</v>
      </c>
      <c r="D181">
        <f t="shared" si="8"/>
        <v>1.1286838040412816E-2</v>
      </c>
      <c r="E181">
        <f t="shared" si="7"/>
        <v>-2.2805738514595069</v>
      </c>
    </row>
    <row r="182" spans="2:5" x14ac:dyDescent="0.25">
      <c r="B182">
        <f>PMTable!D9007</f>
        <v>-0.30444048012692615</v>
      </c>
      <c r="C182">
        <f t="shared" si="9"/>
        <v>1.8099999999999946E-2</v>
      </c>
      <c r="D182">
        <f t="shared" si="8"/>
        <v>1.1286838040412816E-2</v>
      </c>
      <c r="E182">
        <f t="shared" si="7"/>
        <v>-2.2805738514595069</v>
      </c>
    </row>
    <row r="183" spans="2:5" x14ac:dyDescent="0.25">
      <c r="B183">
        <f>PMTable!D5431</f>
        <v>-0.30444048012692615</v>
      </c>
      <c r="C183">
        <f t="shared" si="9"/>
        <v>1.8199999999999945E-2</v>
      </c>
      <c r="D183">
        <f t="shared" si="8"/>
        <v>1.1286838040412816E-2</v>
      </c>
      <c r="E183">
        <f t="shared" si="7"/>
        <v>-2.2805738514595069</v>
      </c>
    </row>
    <row r="184" spans="2:5" x14ac:dyDescent="0.25">
      <c r="B184">
        <f>PMTable!D5421</f>
        <v>-0.30444048012692615</v>
      </c>
      <c r="C184">
        <f t="shared" si="9"/>
        <v>1.8299999999999945E-2</v>
      </c>
      <c r="D184">
        <f t="shared" si="8"/>
        <v>1.1286838040412816E-2</v>
      </c>
      <c r="E184">
        <f t="shared" si="7"/>
        <v>-2.2805738514595069</v>
      </c>
    </row>
    <row r="185" spans="2:5" x14ac:dyDescent="0.25">
      <c r="B185">
        <f>PMTable!D7354</f>
        <v>-0.30444048012692615</v>
      </c>
      <c r="C185">
        <f t="shared" si="9"/>
        <v>1.8399999999999944E-2</v>
      </c>
      <c r="D185">
        <f t="shared" si="8"/>
        <v>1.1286838040412816E-2</v>
      </c>
      <c r="E185">
        <f t="shared" si="7"/>
        <v>-2.2805738514595069</v>
      </c>
    </row>
    <row r="186" spans="2:5" x14ac:dyDescent="0.25">
      <c r="B186">
        <f>PMTable!D8927</f>
        <v>-0.30444048012692615</v>
      </c>
      <c r="C186">
        <f t="shared" si="9"/>
        <v>1.8499999999999944E-2</v>
      </c>
      <c r="D186">
        <f t="shared" si="8"/>
        <v>1.1286838040412816E-2</v>
      </c>
      <c r="E186">
        <f t="shared" si="7"/>
        <v>-2.2805738514595069</v>
      </c>
    </row>
    <row r="187" spans="2:5" x14ac:dyDescent="0.25">
      <c r="B187">
        <f>PMTable!D4855</f>
        <v>-0.30444048012692615</v>
      </c>
      <c r="C187">
        <f t="shared" si="9"/>
        <v>1.8599999999999943E-2</v>
      </c>
      <c r="D187">
        <f t="shared" si="8"/>
        <v>1.1286838040412816E-2</v>
      </c>
      <c r="E187">
        <f t="shared" si="7"/>
        <v>-2.2805738514595069</v>
      </c>
    </row>
    <row r="188" spans="2:5" x14ac:dyDescent="0.25">
      <c r="B188">
        <f>PMTable!D1797</f>
        <v>-0.30444048012692615</v>
      </c>
      <c r="C188">
        <f t="shared" si="9"/>
        <v>1.8699999999999942E-2</v>
      </c>
      <c r="D188">
        <f t="shared" si="8"/>
        <v>1.1286838040412816E-2</v>
      </c>
      <c r="E188">
        <f t="shared" si="7"/>
        <v>-2.2805738514595069</v>
      </c>
    </row>
    <row r="189" spans="2:5" x14ac:dyDescent="0.25">
      <c r="B189">
        <f>PMTable!D9394</f>
        <v>-0.30444048012692615</v>
      </c>
      <c r="C189">
        <f t="shared" si="9"/>
        <v>1.8799999999999942E-2</v>
      </c>
      <c r="D189">
        <f t="shared" si="8"/>
        <v>1.1286838040412816E-2</v>
      </c>
      <c r="E189">
        <f t="shared" si="7"/>
        <v>-2.2805738514595069</v>
      </c>
    </row>
    <row r="190" spans="2:5" x14ac:dyDescent="0.25">
      <c r="B190">
        <f>PMTable!D8502</f>
        <v>-0.30444048012692615</v>
      </c>
      <c r="C190">
        <f t="shared" si="9"/>
        <v>1.8899999999999941E-2</v>
      </c>
      <c r="D190">
        <f t="shared" si="8"/>
        <v>1.1286838040412816E-2</v>
      </c>
      <c r="E190">
        <f t="shared" si="7"/>
        <v>-2.2805738514595069</v>
      </c>
    </row>
    <row r="191" spans="2:5" x14ac:dyDescent="0.25">
      <c r="B191">
        <f>PMTable!D4125</f>
        <v>-0.30444048012692615</v>
      </c>
      <c r="C191">
        <f t="shared" si="9"/>
        <v>1.8999999999999941E-2</v>
      </c>
      <c r="D191">
        <f t="shared" si="8"/>
        <v>1.1286838040412816E-2</v>
      </c>
      <c r="E191">
        <f t="shared" si="7"/>
        <v>-2.2805738514595069</v>
      </c>
    </row>
    <row r="192" spans="2:5" x14ac:dyDescent="0.25">
      <c r="B192">
        <f>PMTable!D6521</f>
        <v>-0.30444048012692615</v>
      </c>
      <c r="C192">
        <f t="shared" si="9"/>
        <v>1.909999999999994E-2</v>
      </c>
      <c r="D192">
        <f t="shared" si="8"/>
        <v>1.1286838040412816E-2</v>
      </c>
      <c r="E192">
        <f t="shared" si="7"/>
        <v>-2.2805738514595069</v>
      </c>
    </row>
    <row r="193" spans="2:5" x14ac:dyDescent="0.25">
      <c r="B193">
        <f>PMTable!D4250</f>
        <v>-0.30444048012692615</v>
      </c>
      <c r="C193">
        <f t="shared" si="9"/>
        <v>1.9199999999999939E-2</v>
      </c>
      <c r="D193">
        <f t="shared" si="8"/>
        <v>1.1286838040412816E-2</v>
      </c>
      <c r="E193">
        <f t="shared" si="7"/>
        <v>-2.2805738514595069</v>
      </c>
    </row>
    <row r="194" spans="2:5" x14ac:dyDescent="0.25">
      <c r="B194">
        <f>PMTable!D2665</f>
        <v>-0.30444048012692615</v>
      </c>
      <c r="C194">
        <f t="shared" si="9"/>
        <v>1.9299999999999939E-2</v>
      </c>
      <c r="D194">
        <f t="shared" si="8"/>
        <v>1.1286838040412816E-2</v>
      </c>
      <c r="E194">
        <f t="shared" ref="E194:E257" si="10">(B194-$G$2)/$G$3</f>
        <v>-2.2805738514595069</v>
      </c>
    </row>
    <row r="195" spans="2:5" x14ac:dyDescent="0.25">
      <c r="B195">
        <f>PMTable!D2757</f>
        <v>-0.30444048012692615</v>
      </c>
      <c r="C195">
        <f t="shared" si="9"/>
        <v>1.9399999999999938E-2</v>
      </c>
      <c r="D195">
        <f t="shared" ref="D195:D258" si="11">NORMSDIST(E195)</f>
        <v>1.1286838040412816E-2</v>
      </c>
      <c r="E195">
        <f t="shared" si="10"/>
        <v>-2.2805738514595069</v>
      </c>
    </row>
    <row r="196" spans="2:5" x14ac:dyDescent="0.25">
      <c r="B196">
        <f>PMTable!D9906</f>
        <v>-0.30444048012692615</v>
      </c>
      <c r="C196">
        <f t="shared" ref="C196:C259" si="12">C195+1/$G$1</f>
        <v>1.9499999999999938E-2</v>
      </c>
      <c r="D196">
        <f t="shared" si="11"/>
        <v>1.1286838040412816E-2</v>
      </c>
      <c r="E196">
        <f t="shared" si="10"/>
        <v>-2.2805738514595069</v>
      </c>
    </row>
    <row r="197" spans="2:5" x14ac:dyDescent="0.25">
      <c r="B197">
        <f>PMTable!D4051</f>
        <v>-0.30444048012692615</v>
      </c>
      <c r="C197">
        <f t="shared" si="12"/>
        <v>1.9599999999999937E-2</v>
      </c>
      <c r="D197">
        <f t="shared" si="11"/>
        <v>1.1286838040412816E-2</v>
      </c>
      <c r="E197">
        <f t="shared" si="10"/>
        <v>-2.2805738514595069</v>
      </c>
    </row>
    <row r="198" spans="2:5" x14ac:dyDescent="0.25">
      <c r="B198">
        <f>PMTable!D1559</f>
        <v>-0.30444048012692615</v>
      </c>
      <c r="C198">
        <f t="shared" si="12"/>
        <v>1.9699999999999936E-2</v>
      </c>
      <c r="D198">
        <f t="shared" si="11"/>
        <v>1.1286838040412816E-2</v>
      </c>
      <c r="E198">
        <f t="shared" si="10"/>
        <v>-2.2805738514595069</v>
      </c>
    </row>
    <row r="199" spans="2:5" x14ac:dyDescent="0.25">
      <c r="B199">
        <f>PMTable!D1192</f>
        <v>-0.30444048012692615</v>
      </c>
      <c r="C199">
        <f t="shared" si="12"/>
        <v>1.9799999999999936E-2</v>
      </c>
      <c r="D199">
        <f t="shared" si="11"/>
        <v>1.1286838040412816E-2</v>
      </c>
      <c r="E199">
        <f t="shared" si="10"/>
        <v>-2.2805738514595069</v>
      </c>
    </row>
    <row r="200" spans="2:5" x14ac:dyDescent="0.25">
      <c r="B200">
        <f>PMTable!D9411</f>
        <v>-0.30444048012692615</v>
      </c>
      <c r="C200">
        <f t="shared" si="12"/>
        <v>1.9899999999999935E-2</v>
      </c>
      <c r="D200">
        <f t="shared" si="11"/>
        <v>1.1286838040412816E-2</v>
      </c>
      <c r="E200">
        <f t="shared" si="10"/>
        <v>-2.2805738514595069</v>
      </c>
    </row>
    <row r="201" spans="2:5" x14ac:dyDescent="0.25">
      <c r="B201">
        <f>PMTable!D6875</f>
        <v>-0.30444048012692615</v>
      </c>
      <c r="C201">
        <f t="shared" si="12"/>
        <v>1.9999999999999934E-2</v>
      </c>
      <c r="D201">
        <f t="shared" si="11"/>
        <v>1.1286838040412816E-2</v>
      </c>
      <c r="E201">
        <f t="shared" si="10"/>
        <v>-2.2805738514595069</v>
      </c>
    </row>
    <row r="202" spans="2:5" x14ac:dyDescent="0.25">
      <c r="B202">
        <f>PMTable!D365</f>
        <v>-0.30444048012692615</v>
      </c>
      <c r="C202">
        <f t="shared" si="12"/>
        <v>2.0099999999999934E-2</v>
      </c>
      <c r="D202">
        <f t="shared" si="11"/>
        <v>1.1286838040412816E-2</v>
      </c>
      <c r="E202">
        <f t="shared" si="10"/>
        <v>-2.2805738514595069</v>
      </c>
    </row>
    <row r="203" spans="2:5" x14ac:dyDescent="0.25">
      <c r="B203">
        <f>PMTable!D1728</f>
        <v>-0.30444048012692615</v>
      </c>
      <c r="C203">
        <f t="shared" si="12"/>
        <v>2.0199999999999933E-2</v>
      </c>
      <c r="D203">
        <f t="shared" si="11"/>
        <v>1.1286838040412816E-2</v>
      </c>
      <c r="E203">
        <f t="shared" si="10"/>
        <v>-2.2805738514595069</v>
      </c>
    </row>
    <row r="204" spans="2:5" x14ac:dyDescent="0.25">
      <c r="B204">
        <f>PMTable!D2645</f>
        <v>-0.30444048012692615</v>
      </c>
      <c r="C204">
        <f t="shared" si="12"/>
        <v>2.0299999999999933E-2</v>
      </c>
      <c r="D204">
        <f t="shared" si="11"/>
        <v>1.1286838040412816E-2</v>
      </c>
      <c r="E204">
        <f t="shared" si="10"/>
        <v>-2.2805738514595069</v>
      </c>
    </row>
    <row r="205" spans="2:5" x14ac:dyDescent="0.25">
      <c r="B205">
        <f>PMTable!D8026</f>
        <v>-0.30444048012692615</v>
      </c>
      <c r="C205">
        <f t="shared" si="12"/>
        <v>2.0399999999999932E-2</v>
      </c>
      <c r="D205">
        <f t="shared" si="11"/>
        <v>1.1286838040412816E-2</v>
      </c>
      <c r="E205">
        <f t="shared" si="10"/>
        <v>-2.2805738514595069</v>
      </c>
    </row>
    <row r="206" spans="2:5" x14ac:dyDescent="0.25">
      <c r="B206">
        <f>PMTable!D1136</f>
        <v>-0.30444048012692615</v>
      </c>
      <c r="C206">
        <f t="shared" si="12"/>
        <v>2.0499999999999931E-2</v>
      </c>
      <c r="D206">
        <f t="shared" si="11"/>
        <v>1.1286838040412816E-2</v>
      </c>
      <c r="E206">
        <f t="shared" si="10"/>
        <v>-2.2805738514595069</v>
      </c>
    </row>
    <row r="207" spans="2:5" x14ac:dyDescent="0.25">
      <c r="B207">
        <f>PMTable!D5543</f>
        <v>-0.30444048012692615</v>
      </c>
      <c r="C207">
        <f t="shared" si="12"/>
        <v>2.0599999999999931E-2</v>
      </c>
      <c r="D207">
        <f t="shared" si="11"/>
        <v>1.1286838040412816E-2</v>
      </c>
      <c r="E207">
        <f t="shared" si="10"/>
        <v>-2.2805738514595069</v>
      </c>
    </row>
    <row r="208" spans="2:5" x14ac:dyDescent="0.25">
      <c r="B208">
        <f>PMTable!D9528</f>
        <v>-0.30444048012692615</v>
      </c>
      <c r="C208">
        <f t="shared" si="12"/>
        <v>2.069999999999993E-2</v>
      </c>
      <c r="D208">
        <f t="shared" si="11"/>
        <v>1.1286838040412816E-2</v>
      </c>
      <c r="E208">
        <f t="shared" si="10"/>
        <v>-2.2805738514595069</v>
      </c>
    </row>
    <row r="209" spans="2:5" x14ac:dyDescent="0.25">
      <c r="B209">
        <f>PMTable!D3896</f>
        <v>-0.30444048012692615</v>
      </c>
      <c r="C209">
        <f t="shared" si="12"/>
        <v>2.079999999999993E-2</v>
      </c>
      <c r="D209">
        <f t="shared" si="11"/>
        <v>1.1286838040412816E-2</v>
      </c>
      <c r="E209">
        <f t="shared" si="10"/>
        <v>-2.2805738514595069</v>
      </c>
    </row>
    <row r="210" spans="2:5" x14ac:dyDescent="0.25">
      <c r="B210">
        <f>PMTable!D8266</f>
        <v>-0.30444048012692615</v>
      </c>
      <c r="C210">
        <f t="shared" si="12"/>
        <v>2.0899999999999929E-2</v>
      </c>
      <c r="D210">
        <f t="shared" si="11"/>
        <v>1.1286838040412816E-2</v>
      </c>
      <c r="E210">
        <f t="shared" si="10"/>
        <v>-2.2805738514595069</v>
      </c>
    </row>
    <row r="211" spans="2:5" x14ac:dyDescent="0.25">
      <c r="B211">
        <f>PMTable!D200</f>
        <v>-0.30444048012692615</v>
      </c>
      <c r="C211">
        <f t="shared" si="12"/>
        <v>2.0999999999999928E-2</v>
      </c>
      <c r="D211">
        <f t="shared" si="11"/>
        <v>1.1286838040412816E-2</v>
      </c>
      <c r="E211">
        <f t="shared" si="10"/>
        <v>-2.2805738514595069</v>
      </c>
    </row>
    <row r="212" spans="2:5" x14ac:dyDescent="0.25">
      <c r="B212">
        <f>PMTable!D323</f>
        <v>-0.30444048012692615</v>
      </c>
      <c r="C212">
        <f t="shared" si="12"/>
        <v>2.1099999999999928E-2</v>
      </c>
      <c r="D212">
        <f t="shared" si="11"/>
        <v>1.1286838040412816E-2</v>
      </c>
      <c r="E212">
        <f t="shared" si="10"/>
        <v>-2.2805738514595069</v>
      </c>
    </row>
    <row r="213" spans="2:5" x14ac:dyDescent="0.25">
      <c r="B213">
        <f>PMTable!D1618</f>
        <v>-0.30444048012692615</v>
      </c>
      <c r="C213">
        <f t="shared" si="12"/>
        <v>2.1199999999999927E-2</v>
      </c>
      <c r="D213">
        <f t="shared" si="11"/>
        <v>1.1286838040412816E-2</v>
      </c>
      <c r="E213">
        <f t="shared" si="10"/>
        <v>-2.2805738514595069</v>
      </c>
    </row>
    <row r="214" spans="2:5" x14ac:dyDescent="0.25">
      <c r="B214">
        <f>PMTable!D3160</f>
        <v>-0.30444048012692615</v>
      </c>
      <c r="C214">
        <f t="shared" si="12"/>
        <v>2.1299999999999927E-2</v>
      </c>
      <c r="D214">
        <f t="shared" si="11"/>
        <v>1.1286838040412816E-2</v>
      </c>
      <c r="E214">
        <f t="shared" si="10"/>
        <v>-2.2805738514595069</v>
      </c>
    </row>
    <row r="215" spans="2:5" x14ac:dyDescent="0.25">
      <c r="B215">
        <f>PMTable!D9652</f>
        <v>-0.30444048012692615</v>
      </c>
      <c r="C215">
        <f t="shared" si="12"/>
        <v>2.1399999999999926E-2</v>
      </c>
      <c r="D215">
        <f t="shared" si="11"/>
        <v>1.1286838040412816E-2</v>
      </c>
      <c r="E215">
        <f t="shared" si="10"/>
        <v>-2.2805738514595069</v>
      </c>
    </row>
    <row r="216" spans="2:5" x14ac:dyDescent="0.25">
      <c r="B216">
        <f>PMTable!D1483</f>
        <v>-0.30444048012692615</v>
      </c>
      <c r="C216">
        <f t="shared" si="12"/>
        <v>2.1499999999999925E-2</v>
      </c>
      <c r="D216">
        <f t="shared" si="11"/>
        <v>1.1286838040412816E-2</v>
      </c>
      <c r="E216">
        <f t="shared" si="10"/>
        <v>-2.2805738514595069</v>
      </c>
    </row>
    <row r="217" spans="2:5" x14ac:dyDescent="0.25">
      <c r="B217">
        <f>PMTable!D3755</f>
        <v>-0.30444048012692615</v>
      </c>
      <c r="C217">
        <f t="shared" si="12"/>
        <v>2.1599999999999925E-2</v>
      </c>
      <c r="D217">
        <f t="shared" si="11"/>
        <v>1.1286838040412816E-2</v>
      </c>
      <c r="E217">
        <f t="shared" si="10"/>
        <v>-2.2805738514595069</v>
      </c>
    </row>
    <row r="218" spans="2:5" x14ac:dyDescent="0.25">
      <c r="B218">
        <f>PMTable!D4067</f>
        <v>-0.30444048012692615</v>
      </c>
      <c r="C218">
        <f t="shared" si="12"/>
        <v>2.1699999999999924E-2</v>
      </c>
      <c r="D218">
        <f t="shared" si="11"/>
        <v>1.1286838040412816E-2</v>
      </c>
      <c r="E218">
        <f t="shared" si="10"/>
        <v>-2.2805738514595069</v>
      </c>
    </row>
    <row r="219" spans="2:5" x14ac:dyDescent="0.25">
      <c r="B219">
        <f>PMTable!D7355</f>
        <v>-0.30444048012692615</v>
      </c>
      <c r="C219">
        <f t="shared" si="12"/>
        <v>2.1799999999999924E-2</v>
      </c>
      <c r="D219">
        <f t="shared" si="11"/>
        <v>1.1286838040412816E-2</v>
      </c>
      <c r="E219">
        <f t="shared" si="10"/>
        <v>-2.2805738514595069</v>
      </c>
    </row>
    <row r="220" spans="2:5" x14ac:dyDescent="0.25">
      <c r="B220">
        <f>PMTable!D1189</f>
        <v>-0.30444048012692615</v>
      </c>
      <c r="C220">
        <f t="shared" si="12"/>
        <v>2.1899999999999923E-2</v>
      </c>
      <c r="D220">
        <f t="shared" si="11"/>
        <v>1.1286838040412816E-2</v>
      </c>
      <c r="E220">
        <f t="shared" si="10"/>
        <v>-2.2805738514595069</v>
      </c>
    </row>
    <row r="221" spans="2:5" x14ac:dyDescent="0.25">
      <c r="B221">
        <f>PMTable!D3188</f>
        <v>-0.30444048012692615</v>
      </c>
      <c r="C221">
        <f t="shared" si="12"/>
        <v>2.1999999999999922E-2</v>
      </c>
      <c r="D221">
        <f t="shared" si="11"/>
        <v>1.1286838040412816E-2</v>
      </c>
      <c r="E221">
        <f t="shared" si="10"/>
        <v>-2.2805738514595069</v>
      </c>
    </row>
    <row r="222" spans="2:5" x14ac:dyDescent="0.25">
      <c r="B222">
        <f>PMTable!D183</f>
        <v>-0.30444048012692615</v>
      </c>
      <c r="C222">
        <f t="shared" si="12"/>
        <v>2.2099999999999922E-2</v>
      </c>
      <c r="D222">
        <f t="shared" si="11"/>
        <v>1.1286838040412816E-2</v>
      </c>
      <c r="E222">
        <f t="shared" si="10"/>
        <v>-2.2805738514595069</v>
      </c>
    </row>
    <row r="223" spans="2:5" x14ac:dyDescent="0.25">
      <c r="B223">
        <f>PMTable!D52</f>
        <v>-0.30444048012692615</v>
      </c>
      <c r="C223">
        <f t="shared" si="12"/>
        <v>2.2199999999999921E-2</v>
      </c>
      <c r="D223">
        <f t="shared" si="11"/>
        <v>1.1286838040412816E-2</v>
      </c>
      <c r="E223">
        <f t="shared" si="10"/>
        <v>-2.2805738514595069</v>
      </c>
    </row>
    <row r="224" spans="2:5" x14ac:dyDescent="0.25">
      <c r="B224">
        <f>PMTable!D530</f>
        <v>-0.30444048012692615</v>
      </c>
      <c r="C224">
        <f t="shared" si="12"/>
        <v>2.2299999999999921E-2</v>
      </c>
      <c r="D224">
        <f t="shared" si="11"/>
        <v>1.1286838040412816E-2</v>
      </c>
      <c r="E224">
        <f t="shared" si="10"/>
        <v>-2.2805738514595069</v>
      </c>
    </row>
    <row r="225" spans="2:5" x14ac:dyDescent="0.25">
      <c r="B225">
        <f>PMTable!D1234</f>
        <v>-0.30444048012692615</v>
      </c>
      <c r="C225">
        <f t="shared" si="12"/>
        <v>2.239999999999992E-2</v>
      </c>
      <c r="D225">
        <f t="shared" si="11"/>
        <v>1.1286838040412816E-2</v>
      </c>
      <c r="E225">
        <f t="shared" si="10"/>
        <v>-2.2805738514595069</v>
      </c>
    </row>
    <row r="226" spans="2:5" x14ac:dyDescent="0.25">
      <c r="B226">
        <f>PMTable!D4933</f>
        <v>-0.30444048012692615</v>
      </c>
      <c r="C226">
        <f t="shared" si="12"/>
        <v>2.2499999999999919E-2</v>
      </c>
      <c r="D226">
        <f t="shared" si="11"/>
        <v>1.1286838040412816E-2</v>
      </c>
      <c r="E226">
        <f t="shared" si="10"/>
        <v>-2.2805738514595069</v>
      </c>
    </row>
    <row r="227" spans="2:5" x14ac:dyDescent="0.25">
      <c r="B227">
        <f>PMTable!D9437</f>
        <v>-0.30444048012692615</v>
      </c>
      <c r="C227">
        <f t="shared" si="12"/>
        <v>2.2599999999999919E-2</v>
      </c>
      <c r="D227">
        <f t="shared" si="11"/>
        <v>1.1286838040412816E-2</v>
      </c>
      <c r="E227">
        <f t="shared" si="10"/>
        <v>-2.2805738514595069</v>
      </c>
    </row>
    <row r="228" spans="2:5" x14ac:dyDescent="0.25">
      <c r="B228">
        <f>PMTable!D8679</f>
        <v>-0.30444048012692615</v>
      </c>
      <c r="C228">
        <f t="shared" si="12"/>
        <v>2.2699999999999918E-2</v>
      </c>
      <c r="D228">
        <f t="shared" si="11"/>
        <v>1.1286838040412816E-2</v>
      </c>
      <c r="E228">
        <f t="shared" si="10"/>
        <v>-2.2805738514595069</v>
      </c>
    </row>
    <row r="229" spans="2:5" x14ac:dyDescent="0.25">
      <c r="B229">
        <f>PMTable!D1103</f>
        <v>-0.30444048012692615</v>
      </c>
      <c r="C229">
        <f t="shared" si="12"/>
        <v>2.2799999999999918E-2</v>
      </c>
      <c r="D229">
        <f t="shared" si="11"/>
        <v>1.1286838040412816E-2</v>
      </c>
      <c r="E229">
        <f t="shared" si="10"/>
        <v>-2.2805738514595069</v>
      </c>
    </row>
    <row r="230" spans="2:5" x14ac:dyDescent="0.25">
      <c r="B230">
        <f>PMTable!D8652</f>
        <v>-0.30444048012692615</v>
      </c>
      <c r="C230">
        <f t="shared" si="12"/>
        <v>2.2899999999999917E-2</v>
      </c>
      <c r="D230">
        <f t="shared" si="11"/>
        <v>1.1286838040412816E-2</v>
      </c>
      <c r="E230">
        <f t="shared" si="10"/>
        <v>-2.2805738514595069</v>
      </c>
    </row>
    <row r="231" spans="2:5" x14ac:dyDescent="0.25">
      <c r="B231">
        <f>PMTable!D9099</f>
        <v>-0.30444048012692615</v>
      </c>
      <c r="C231">
        <f t="shared" si="12"/>
        <v>2.2999999999999916E-2</v>
      </c>
      <c r="D231">
        <f t="shared" si="11"/>
        <v>1.1286838040412816E-2</v>
      </c>
      <c r="E231">
        <f t="shared" si="10"/>
        <v>-2.2805738514595069</v>
      </c>
    </row>
    <row r="232" spans="2:5" x14ac:dyDescent="0.25">
      <c r="B232">
        <f>PMTable!D5776</f>
        <v>-0.30444048012692615</v>
      </c>
      <c r="C232">
        <f t="shared" si="12"/>
        <v>2.3099999999999916E-2</v>
      </c>
      <c r="D232">
        <f t="shared" si="11"/>
        <v>1.1286838040412816E-2</v>
      </c>
      <c r="E232">
        <f t="shared" si="10"/>
        <v>-2.2805738514595069</v>
      </c>
    </row>
    <row r="233" spans="2:5" x14ac:dyDescent="0.25">
      <c r="B233">
        <f>PMTable!D9473</f>
        <v>-0.30444048012692615</v>
      </c>
      <c r="C233">
        <f t="shared" si="12"/>
        <v>2.3199999999999915E-2</v>
      </c>
      <c r="D233">
        <f t="shared" si="11"/>
        <v>1.1286838040412816E-2</v>
      </c>
      <c r="E233">
        <f t="shared" si="10"/>
        <v>-2.2805738514595069</v>
      </c>
    </row>
    <row r="234" spans="2:5" x14ac:dyDescent="0.25">
      <c r="B234">
        <f>PMTable!D455</f>
        <v>-0.30444048012692615</v>
      </c>
      <c r="C234">
        <f t="shared" si="12"/>
        <v>2.3299999999999915E-2</v>
      </c>
      <c r="D234">
        <f t="shared" si="11"/>
        <v>1.1286838040412816E-2</v>
      </c>
      <c r="E234">
        <f t="shared" si="10"/>
        <v>-2.2805738514595069</v>
      </c>
    </row>
    <row r="235" spans="2:5" x14ac:dyDescent="0.25">
      <c r="B235">
        <f>PMTable!D8708</f>
        <v>-0.30444048012692615</v>
      </c>
      <c r="C235">
        <f t="shared" si="12"/>
        <v>2.3399999999999914E-2</v>
      </c>
      <c r="D235">
        <f t="shared" si="11"/>
        <v>1.1286838040412816E-2</v>
      </c>
      <c r="E235">
        <f t="shared" si="10"/>
        <v>-2.2805738514595069</v>
      </c>
    </row>
    <row r="236" spans="2:5" x14ac:dyDescent="0.25">
      <c r="B236">
        <f>PMTable!D2137</f>
        <v>-0.30444048012692615</v>
      </c>
      <c r="C236">
        <f t="shared" si="12"/>
        <v>2.3499999999999913E-2</v>
      </c>
      <c r="D236">
        <f t="shared" si="11"/>
        <v>1.1286838040412816E-2</v>
      </c>
      <c r="E236">
        <f t="shared" si="10"/>
        <v>-2.2805738514595069</v>
      </c>
    </row>
    <row r="237" spans="2:5" x14ac:dyDescent="0.25">
      <c r="B237">
        <f>PMTable!D8428</f>
        <v>-0.30444048012692615</v>
      </c>
      <c r="C237">
        <f t="shared" si="12"/>
        <v>2.3599999999999913E-2</v>
      </c>
      <c r="D237">
        <f t="shared" si="11"/>
        <v>1.1286838040412816E-2</v>
      </c>
      <c r="E237">
        <f t="shared" si="10"/>
        <v>-2.2805738514595069</v>
      </c>
    </row>
    <row r="238" spans="2:5" x14ac:dyDescent="0.25">
      <c r="B238">
        <f>PMTable!D8579</f>
        <v>-0.30444048012692615</v>
      </c>
      <c r="C238">
        <f t="shared" si="12"/>
        <v>2.3699999999999912E-2</v>
      </c>
      <c r="D238">
        <f t="shared" si="11"/>
        <v>1.1286838040412816E-2</v>
      </c>
      <c r="E238">
        <f t="shared" si="10"/>
        <v>-2.2805738514595069</v>
      </c>
    </row>
    <row r="239" spans="2:5" x14ac:dyDescent="0.25">
      <c r="B239">
        <f>PMTable!D3652</f>
        <v>-0.30444048012692615</v>
      </c>
      <c r="C239">
        <f t="shared" si="12"/>
        <v>2.3799999999999912E-2</v>
      </c>
      <c r="D239">
        <f t="shared" si="11"/>
        <v>1.1286838040412816E-2</v>
      </c>
      <c r="E239">
        <f t="shared" si="10"/>
        <v>-2.2805738514595069</v>
      </c>
    </row>
    <row r="240" spans="2:5" x14ac:dyDescent="0.25">
      <c r="B240">
        <f>PMTable!D5796</f>
        <v>-0.30444048012692615</v>
      </c>
      <c r="C240">
        <f t="shared" si="12"/>
        <v>2.3899999999999911E-2</v>
      </c>
      <c r="D240">
        <f t="shared" si="11"/>
        <v>1.1286838040412816E-2</v>
      </c>
      <c r="E240">
        <f t="shared" si="10"/>
        <v>-2.2805738514595069</v>
      </c>
    </row>
    <row r="241" spans="2:5" x14ac:dyDescent="0.25">
      <c r="B241">
        <f>PMTable!D2737</f>
        <v>-0.30444048012692615</v>
      </c>
      <c r="C241">
        <f t="shared" si="12"/>
        <v>2.399999999999991E-2</v>
      </c>
      <c r="D241">
        <f t="shared" si="11"/>
        <v>1.1286838040412816E-2</v>
      </c>
      <c r="E241">
        <f t="shared" si="10"/>
        <v>-2.2805738514595069</v>
      </c>
    </row>
    <row r="242" spans="2:5" x14ac:dyDescent="0.25">
      <c r="B242">
        <f>PMTable!D7274</f>
        <v>-0.30444048012692615</v>
      </c>
      <c r="C242">
        <f t="shared" si="12"/>
        <v>2.409999999999991E-2</v>
      </c>
      <c r="D242">
        <f t="shared" si="11"/>
        <v>1.1286838040412816E-2</v>
      </c>
      <c r="E242">
        <f t="shared" si="10"/>
        <v>-2.2805738514595069</v>
      </c>
    </row>
    <row r="243" spans="2:5" x14ac:dyDescent="0.25">
      <c r="B243">
        <f>PMTable!D6896</f>
        <v>-0.30444048012692615</v>
      </c>
      <c r="C243">
        <f t="shared" si="12"/>
        <v>2.4199999999999909E-2</v>
      </c>
      <c r="D243">
        <f t="shared" si="11"/>
        <v>1.1286838040412816E-2</v>
      </c>
      <c r="E243">
        <f t="shared" si="10"/>
        <v>-2.2805738514595069</v>
      </c>
    </row>
    <row r="244" spans="2:5" x14ac:dyDescent="0.25">
      <c r="B244">
        <f>PMTable!D3087</f>
        <v>-0.30444048012692615</v>
      </c>
      <c r="C244">
        <f t="shared" si="12"/>
        <v>2.4299999999999908E-2</v>
      </c>
      <c r="D244">
        <f t="shared" si="11"/>
        <v>1.1286838040412816E-2</v>
      </c>
      <c r="E244">
        <f t="shared" si="10"/>
        <v>-2.2805738514595069</v>
      </c>
    </row>
    <row r="245" spans="2:5" x14ac:dyDescent="0.25">
      <c r="B245">
        <f>PMTable!D3697</f>
        <v>-0.30444048012692615</v>
      </c>
      <c r="C245">
        <f t="shared" si="12"/>
        <v>2.4399999999999908E-2</v>
      </c>
      <c r="D245">
        <f t="shared" si="11"/>
        <v>1.1286838040412816E-2</v>
      </c>
      <c r="E245">
        <f t="shared" si="10"/>
        <v>-2.2805738514595069</v>
      </c>
    </row>
    <row r="246" spans="2:5" x14ac:dyDescent="0.25">
      <c r="B246">
        <f>PMTable!D1674</f>
        <v>-0.30444048012692615</v>
      </c>
      <c r="C246">
        <f t="shared" si="12"/>
        <v>2.4499999999999907E-2</v>
      </c>
      <c r="D246">
        <f t="shared" si="11"/>
        <v>1.1286838040412816E-2</v>
      </c>
      <c r="E246">
        <f t="shared" si="10"/>
        <v>-2.2805738514595069</v>
      </c>
    </row>
    <row r="247" spans="2:5" x14ac:dyDescent="0.25">
      <c r="B247">
        <f>PMTable!D2589</f>
        <v>-0.30444048012692615</v>
      </c>
      <c r="C247">
        <f t="shared" si="12"/>
        <v>2.4599999999999907E-2</v>
      </c>
      <c r="D247">
        <f t="shared" si="11"/>
        <v>1.1286838040412816E-2</v>
      </c>
      <c r="E247">
        <f t="shared" si="10"/>
        <v>-2.2805738514595069</v>
      </c>
    </row>
    <row r="248" spans="2:5" x14ac:dyDescent="0.25">
      <c r="B248">
        <f>PMTable!D7923</f>
        <v>-0.30444048012692615</v>
      </c>
      <c r="C248">
        <f t="shared" si="12"/>
        <v>2.4699999999999906E-2</v>
      </c>
      <c r="D248">
        <f t="shared" si="11"/>
        <v>1.1286838040412816E-2</v>
      </c>
      <c r="E248">
        <f t="shared" si="10"/>
        <v>-2.2805738514595069</v>
      </c>
    </row>
    <row r="249" spans="2:5" x14ac:dyDescent="0.25">
      <c r="B249">
        <f>PMTable!D6851</f>
        <v>-0.30444048012692615</v>
      </c>
      <c r="C249">
        <f t="shared" si="12"/>
        <v>2.4799999999999905E-2</v>
      </c>
      <c r="D249">
        <f t="shared" si="11"/>
        <v>1.1286838040412816E-2</v>
      </c>
      <c r="E249">
        <f t="shared" si="10"/>
        <v>-2.2805738514595069</v>
      </c>
    </row>
    <row r="250" spans="2:5" x14ac:dyDescent="0.25">
      <c r="B250">
        <f>PMTable!D627</f>
        <v>-0.30444048012692615</v>
      </c>
      <c r="C250">
        <f t="shared" si="12"/>
        <v>2.4899999999999905E-2</v>
      </c>
      <c r="D250">
        <f t="shared" si="11"/>
        <v>1.1286838040412816E-2</v>
      </c>
      <c r="E250">
        <f t="shared" si="10"/>
        <v>-2.2805738514595069</v>
      </c>
    </row>
    <row r="251" spans="2:5" x14ac:dyDescent="0.25">
      <c r="B251">
        <f>PMTable!D309</f>
        <v>-0.30444048012692615</v>
      </c>
      <c r="C251">
        <f t="shared" si="12"/>
        <v>2.4999999999999904E-2</v>
      </c>
      <c r="D251">
        <f t="shared" si="11"/>
        <v>1.1286838040412816E-2</v>
      </c>
      <c r="E251">
        <f t="shared" si="10"/>
        <v>-2.2805738514595069</v>
      </c>
    </row>
    <row r="252" spans="2:5" x14ac:dyDescent="0.25">
      <c r="B252">
        <f>PMTable!D1820</f>
        <v>-0.30444048012692615</v>
      </c>
      <c r="C252">
        <f t="shared" si="12"/>
        <v>2.5099999999999904E-2</v>
      </c>
      <c r="D252">
        <f t="shared" si="11"/>
        <v>1.1286838040412816E-2</v>
      </c>
      <c r="E252">
        <f t="shared" si="10"/>
        <v>-2.2805738514595069</v>
      </c>
    </row>
    <row r="253" spans="2:5" x14ac:dyDescent="0.25">
      <c r="B253">
        <f>PMTable!D7578</f>
        <v>-0.30444048012692615</v>
      </c>
      <c r="C253">
        <f t="shared" si="12"/>
        <v>2.5199999999999903E-2</v>
      </c>
      <c r="D253">
        <f t="shared" si="11"/>
        <v>1.1286838040412816E-2</v>
      </c>
      <c r="E253">
        <f t="shared" si="10"/>
        <v>-2.2805738514595069</v>
      </c>
    </row>
    <row r="254" spans="2:5" x14ac:dyDescent="0.25">
      <c r="B254">
        <f>PMTable!D8685</f>
        <v>-0.30444048012692615</v>
      </c>
      <c r="C254">
        <f t="shared" si="12"/>
        <v>2.5299999999999902E-2</v>
      </c>
      <c r="D254">
        <f t="shared" si="11"/>
        <v>1.1286838040412816E-2</v>
      </c>
      <c r="E254">
        <f t="shared" si="10"/>
        <v>-2.2805738514595069</v>
      </c>
    </row>
    <row r="255" spans="2:5" x14ac:dyDescent="0.25">
      <c r="B255">
        <f>PMTable!D3167</f>
        <v>-0.30444048012692615</v>
      </c>
      <c r="C255">
        <f t="shared" si="12"/>
        <v>2.5399999999999902E-2</v>
      </c>
      <c r="D255">
        <f t="shared" si="11"/>
        <v>1.1286838040412816E-2</v>
      </c>
      <c r="E255">
        <f t="shared" si="10"/>
        <v>-2.2805738514595069</v>
      </c>
    </row>
    <row r="256" spans="2:5" x14ac:dyDescent="0.25">
      <c r="B256">
        <f>PMTable!D74</f>
        <v>-0.30444048012692615</v>
      </c>
      <c r="C256">
        <f t="shared" si="12"/>
        <v>2.5499999999999901E-2</v>
      </c>
      <c r="D256">
        <f t="shared" si="11"/>
        <v>1.1286838040412816E-2</v>
      </c>
      <c r="E256">
        <f t="shared" si="10"/>
        <v>-2.2805738514595069</v>
      </c>
    </row>
    <row r="257" spans="2:5" x14ac:dyDescent="0.25">
      <c r="B257">
        <f>PMTable!D7103</f>
        <v>-0.30444048012692615</v>
      </c>
      <c r="C257">
        <f t="shared" si="12"/>
        <v>2.5599999999999901E-2</v>
      </c>
      <c r="D257">
        <f t="shared" si="11"/>
        <v>1.1286838040412816E-2</v>
      </c>
      <c r="E257">
        <f t="shared" si="10"/>
        <v>-2.2805738514595069</v>
      </c>
    </row>
    <row r="258" spans="2:5" x14ac:dyDescent="0.25">
      <c r="B258">
        <f>PMTable!D2582</f>
        <v>-0.30444048012692615</v>
      </c>
      <c r="C258">
        <f t="shared" si="12"/>
        <v>2.56999999999999E-2</v>
      </c>
      <c r="D258">
        <f t="shared" si="11"/>
        <v>1.1286838040412816E-2</v>
      </c>
      <c r="E258">
        <f t="shared" ref="E258:E321" si="13">(B258-$G$2)/$G$3</f>
        <v>-2.2805738514595069</v>
      </c>
    </row>
    <row r="259" spans="2:5" x14ac:dyDescent="0.25">
      <c r="B259">
        <f>PMTable!D4145</f>
        <v>-0.30444048012692615</v>
      </c>
      <c r="C259">
        <f t="shared" si="12"/>
        <v>2.5799999999999899E-2</v>
      </c>
      <c r="D259">
        <f t="shared" ref="D259:D322" si="14">NORMSDIST(E259)</f>
        <v>1.1286838040412816E-2</v>
      </c>
      <c r="E259">
        <f t="shared" si="13"/>
        <v>-2.2805738514595069</v>
      </c>
    </row>
    <row r="260" spans="2:5" x14ac:dyDescent="0.25">
      <c r="B260">
        <f>PMTable!D2116</f>
        <v>-0.30444048012692615</v>
      </c>
      <c r="C260">
        <f t="shared" ref="C260:C323" si="15">C259+1/$G$1</f>
        <v>2.5899999999999899E-2</v>
      </c>
      <c r="D260">
        <f t="shared" si="14"/>
        <v>1.1286838040412816E-2</v>
      </c>
      <c r="E260">
        <f t="shared" si="13"/>
        <v>-2.2805738514595069</v>
      </c>
    </row>
    <row r="261" spans="2:5" x14ac:dyDescent="0.25">
      <c r="B261">
        <f>PMTable!D7591</f>
        <v>-0.30444048012692615</v>
      </c>
      <c r="C261">
        <f t="shared" si="15"/>
        <v>2.5999999999999898E-2</v>
      </c>
      <c r="D261">
        <f t="shared" si="14"/>
        <v>1.1286838040412816E-2</v>
      </c>
      <c r="E261">
        <f t="shared" si="13"/>
        <v>-2.2805738514595069</v>
      </c>
    </row>
    <row r="262" spans="2:5" x14ac:dyDescent="0.25">
      <c r="B262">
        <f>PMTable!D2766</f>
        <v>-0.30444048012692615</v>
      </c>
      <c r="C262">
        <f t="shared" si="15"/>
        <v>2.6099999999999898E-2</v>
      </c>
      <c r="D262">
        <f t="shared" si="14"/>
        <v>1.1286838040412816E-2</v>
      </c>
      <c r="E262">
        <f t="shared" si="13"/>
        <v>-2.2805738514595069</v>
      </c>
    </row>
    <row r="263" spans="2:5" x14ac:dyDescent="0.25">
      <c r="B263">
        <f>PMTable!D3359</f>
        <v>-0.30444048012692615</v>
      </c>
      <c r="C263">
        <f t="shared" si="15"/>
        <v>2.6199999999999897E-2</v>
      </c>
      <c r="D263">
        <f t="shared" si="14"/>
        <v>1.1286838040412816E-2</v>
      </c>
      <c r="E263">
        <f t="shared" si="13"/>
        <v>-2.2805738514595069</v>
      </c>
    </row>
    <row r="264" spans="2:5" x14ac:dyDescent="0.25">
      <c r="B264">
        <f>PMTable!D6009</f>
        <v>-0.30444048012692615</v>
      </c>
      <c r="C264">
        <f t="shared" si="15"/>
        <v>2.6299999999999896E-2</v>
      </c>
      <c r="D264">
        <f t="shared" si="14"/>
        <v>1.1286838040412816E-2</v>
      </c>
      <c r="E264">
        <f t="shared" si="13"/>
        <v>-2.2805738514595069</v>
      </c>
    </row>
    <row r="265" spans="2:5" x14ac:dyDescent="0.25">
      <c r="B265">
        <f>PMTable!D4302</f>
        <v>-0.30444048012692615</v>
      </c>
      <c r="C265">
        <f t="shared" si="15"/>
        <v>2.6399999999999896E-2</v>
      </c>
      <c r="D265">
        <f t="shared" si="14"/>
        <v>1.1286838040412816E-2</v>
      </c>
      <c r="E265">
        <f t="shared" si="13"/>
        <v>-2.2805738514595069</v>
      </c>
    </row>
    <row r="266" spans="2:5" x14ac:dyDescent="0.25">
      <c r="B266">
        <f>PMTable!D6062</f>
        <v>-0.30444048012692615</v>
      </c>
      <c r="C266">
        <f t="shared" si="15"/>
        <v>2.6499999999999895E-2</v>
      </c>
      <c r="D266">
        <f t="shared" si="14"/>
        <v>1.1286838040412816E-2</v>
      </c>
      <c r="E266">
        <f t="shared" si="13"/>
        <v>-2.2805738514595069</v>
      </c>
    </row>
    <row r="267" spans="2:5" x14ac:dyDescent="0.25">
      <c r="B267">
        <f>PMTable!D5994</f>
        <v>-0.30444048012692615</v>
      </c>
      <c r="C267">
        <f t="shared" si="15"/>
        <v>2.6599999999999895E-2</v>
      </c>
      <c r="D267">
        <f t="shared" si="14"/>
        <v>1.1286838040412816E-2</v>
      </c>
      <c r="E267">
        <f t="shared" si="13"/>
        <v>-2.2805738514595069</v>
      </c>
    </row>
    <row r="268" spans="2:5" x14ac:dyDescent="0.25">
      <c r="B268">
        <f>PMTable!D7569</f>
        <v>-0.30444048012692615</v>
      </c>
      <c r="C268">
        <f t="shared" si="15"/>
        <v>2.6699999999999894E-2</v>
      </c>
      <c r="D268">
        <f t="shared" si="14"/>
        <v>1.1286838040412816E-2</v>
      </c>
      <c r="E268">
        <f t="shared" si="13"/>
        <v>-2.2805738514595069</v>
      </c>
    </row>
    <row r="269" spans="2:5" x14ac:dyDescent="0.25">
      <c r="B269">
        <f>PMTable!D2564</f>
        <v>-0.30444048012692615</v>
      </c>
      <c r="C269">
        <f t="shared" si="15"/>
        <v>2.6799999999999893E-2</v>
      </c>
      <c r="D269">
        <f t="shared" si="14"/>
        <v>1.1286838040412816E-2</v>
      </c>
      <c r="E269">
        <f t="shared" si="13"/>
        <v>-2.2805738514595069</v>
      </c>
    </row>
    <row r="270" spans="2:5" x14ac:dyDescent="0.25">
      <c r="B270">
        <f>PMTable!D1853</f>
        <v>-0.30444048012692615</v>
      </c>
      <c r="C270">
        <f t="shared" si="15"/>
        <v>2.6899999999999893E-2</v>
      </c>
      <c r="D270">
        <f t="shared" si="14"/>
        <v>1.1286838040412816E-2</v>
      </c>
      <c r="E270">
        <f t="shared" si="13"/>
        <v>-2.2805738514595069</v>
      </c>
    </row>
    <row r="271" spans="2:5" x14ac:dyDescent="0.25">
      <c r="B271">
        <f>PMTable!D7770</f>
        <v>-0.30444048012692615</v>
      </c>
      <c r="C271">
        <f t="shared" si="15"/>
        <v>2.6999999999999892E-2</v>
      </c>
      <c r="D271">
        <f t="shared" si="14"/>
        <v>1.1286838040412816E-2</v>
      </c>
      <c r="E271">
        <f t="shared" si="13"/>
        <v>-2.2805738514595069</v>
      </c>
    </row>
    <row r="272" spans="2:5" x14ac:dyDescent="0.25">
      <c r="B272">
        <f>PMTable!D4849</f>
        <v>-0.30444048012692615</v>
      </c>
      <c r="C272">
        <f t="shared" si="15"/>
        <v>2.7099999999999892E-2</v>
      </c>
      <c r="D272">
        <f t="shared" si="14"/>
        <v>1.1286838040412816E-2</v>
      </c>
      <c r="E272">
        <f t="shared" si="13"/>
        <v>-2.2805738514595069</v>
      </c>
    </row>
    <row r="273" spans="2:5" x14ac:dyDescent="0.25">
      <c r="B273">
        <f>PMTable!D6324</f>
        <v>-0.30444048012692615</v>
      </c>
      <c r="C273">
        <f t="shared" si="15"/>
        <v>2.7199999999999891E-2</v>
      </c>
      <c r="D273">
        <f t="shared" si="14"/>
        <v>1.1286838040412816E-2</v>
      </c>
      <c r="E273">
        <f t="shared" si="13"/>
        <v>-2.2805738514595069</v>
      </c>
    </row>
    <row r="274" spans="2:5" x14ac:dyDescent="0.25">
      <c r="B274">
        <f>PMTable!D5678</f>
        <v>-0.30444048012692615</v>
      </c>
      <c r="C274">
        <f t="shared" si="15"/>
        <v>2.729999999999989E-2</v>
      </c>
      <c r="D274">
        <f t="shared" si="14"/>
        <v>1.1286838040412816E-2</v>
      </c>
      <c r="E274">
        <f t="shared" si="13"/>
        <v>-2.2805738514595069</v>
      </c>
    </row>
    <row r="275" spans="2:5" x14ac:dyDescent="0.25">
      <c r="B275">
        <f>PMTable!D4007</f>
        <v>-0.30444048012692615</v>
      </c>
      <c r="C275">
        <f t="shared" si="15"/>
        <v>2.739999999999989E-2</v>
      </c>
      <c r="D275">
        <f t="shared" si="14"/>
        <v>1.1286838040412816E-2</v>
      </c>
      <c r="E275">
        <f t="shared" si="13"/>
        <v>-2.2805738514595069</v>
      </c>
    </row>
    <row r="276" spans="2:5" x14ac:dyDescent="0.25">
      <c r="B276">
        <f>PMTable!D2030</f>
        <v>-0.30444048012692615</v>
      </c>
      <c r="C276">
        <f t="shared" si="15"/>
        <v>2.7499999999999889E-2</v>
      </c>
      <c r="D276">
        <f t="shared" si="14"/>
        <v>1.1286838040412816E-2</v>
      </c>
      <c r="E276">
        <f t="shared" si="13"/>
        <v>-2.2805738514595069</v>
      </c>
    </row>
    <row r="277" spans="2:5" x14ac:dyDescent="0.25">
      <c r="B277">
        <f>PMTable!D2863</f>
        <v>-0.30444048012692615</v>
      </c>
      <c r="C277">
        <f t="shared" si="15"/>
        <v>2.7599999999999889E-2</v>
      </c>
      <c r="D277">
        <f t="shared" si="14"/>
        <v>1.1286838040412816E-2</v>
      </c>
      <c r="E277">
        <f t="shared" si="13"/>
        <v>-2.2805738514595069</v>
      </c>
    </row>
    <row r="278" spans="2:5" x14ac:dyDescent="0.25">
      <c r="B278">
        <f>PMTable!D3722</f>
        <v>-0.30444048012692615</v>
      </c>
      <c r="C278">
        <f t="shared" si="15"/>
        <v>2.7699999999999888E-2</v>
      </c>
      <c r="D278">
        <f t="shared" si="14"/>
        <v>1.1286838040412816E-2</v>
      </c>
      <c r="E278">
        <f t="shared" si="13"/>
        <v>-2.2805738514595069</v>
      </c>
    </row>
    <row r="279" spans="2:5" x14ac:dyDescent="0.25">
      <c r="B279">
        <f>PMTable!D7139</f>
        <v>-0.30444048012692615</v>
      </c>
      <c r="C279">
        <f t="shared" si="15"/>
        <v>2.7799999999999887E-2</v>
      </c>
      <c r="D279">
        <f t="shared" si="14"/>
        <v>1.1286838040412816E-2</v>
      </c>
      <c r="E279">
        <f t="shared" si="13"/>
        <v>-2.2805738514595069</v>
      </c>
    </row>
    <row r="280" spans="2:5" x14ac:dyDescent="0.25">
      <c r="B280">
        <f>PMTable!D9930</f>
        <v>-0.30444048012692615</v>
      </c>
      <c r="C280">
        <f t="shared" si="15"/>
        <v>2.7899999999999887E-2</v>
      </c>
      <c r="D280">
        <f t="shared" si="14"/>
        <v>1.1286838040412816E-2</v>
      </c>
      <c r="E280">
        <f t="shared" si="13"/>
        <v>-2.2805738514595069</v>
      </c>
    </row>
    <row r="281" spans="2:5" x14ac:dyDescent="0.25">
      <c r="B281">
        <f>PMTable!D8501</f>
        <v>-0.30444048012692615</v>
      </c>
      <c r="C281">
        <f t="shared" si="15"/>
        <v>2.7999999999999886E-2</v>
      </c>
      <c r="D281">
        <f t="shared" si="14"/>
        <v>1.1286838040412816E-2</v>
      </c>
      <c r="E281">
        <f t="shared" si="13"/>
        <v>-2.2805738514595069</v>
      </c>
    </row>
    <row r="282" spans="2:5" x14ac:dyDescent="0.25">
      <c r="B282">
        <f>PMTable!D656</f>
        <v>-0.30444048012692615</v>
      </c>
      <c r="C282">
        <f t="shared" si="15"/>
        <v>2.8099999999999885E-2</v>
      </c>
      <c r="D282">
        <f t="shared" si="14"/>
        <v>1.1286838040412816E-2</v>
      </c>
      <c r="E282">
        <f t="shared" si="13"/>
        <v>-2.2805738514595069</v>
      </c>
    </row>
    <row r="283" spans="2:5" x14ac:dyDescent="0.25">
      <c r="B283">
        <f>PMTable!D5594</f>
        <v>-0.30444048012692615</v>
      </c>
      <c r="C283">
        <f t="shared" si="15"/>
        <v>2.8199999999999885E-2</v>
      </c>
      <c r="D283">
        <f t="shared" si="14"/>
        <v>1.1286838040412816E-2</v>
      </c>
      <c r="E283">
        <f t="shared" si="13"/>
        <v>-2.2805738514595069</v>
      </c>
    </row>
    <row r="284" spans="2:5" x14ac:dyDescent="0.25">
      <c r="B284">
        <f>PMTable!D5742</f>
        <v>-0.30444048012692615</v>
      </c>
      <c r="C284">
        <f t="shared" si="15"/>
        <v>2.8299999999999884E-2</v>
      </c>
      <c r="D284">
        <f t="shared" si="14"/>
        <v>1.1286838040412816E-2</v>
      </c>
      <c r="E284">
        <f t="shared" si="13"/>
        <v>-2.2805738514595069</v>
      </c>
    </row>
    <row r="285" spans="2:5" x14ac:dyDescent="0.25">
      <c r="B285">
        <f>PMTable!D7476</f>
        <v>-0.30444048012692615</v>
      </c>
      <c r="C285">
        <f t="shared" si="15"/>
        <v>2.8399999999999884E-2</v>
      </c>
      <c r="D285">
        <f t="shared" si="14"/>
        <v>1.1286838040412816E-2</v>
      </c>
      <c r="E285">
        <f t="shared" si="13"/>
        <v>-2.2805738514595069</v>
      </c>
    </row>
    <row r="286" spans="2:5" x14ac:dyDescent="0.25">
      <c r="B286">
        <f>PMTable!D3466</f>
        <v>-0.30444048012692615</v>
      </c>
      <c r="C286">
        <f t="shared" si="15"/>
        <v>2.8499999999999883E-2</v>
      </c>
      <c r="D286">
        <f t="shared" si="14"/>
        <v>1.1286838040412816E-2</v>
      </c>
      <c r="E286">
        <f t="shared" si="13"/>
        <v>-2.2805738514595069</v>
      </c>
    </row>
    <row r="287" spans="2:5" x14ac:dyDescent="0.25">
      <c r="B287">
        <f>PMTable!D7809</f>
        <v>-0.30444048012692615</v>
      </c>
      <c r="C287">
        <f t="shared" si="15"/>
        <v>2.8599999999999882E-2</v>
      </c>
      <c r="D287">
        <f t="shared" si="14"/>
        <v>1.1286838040412816E-2</v>
      </c>
      <c r="E287">
        <f t="shared" si="13"/>
        <v>-2.2805738514595069</v>
      </c>
    </row>
    <row r="288" spans="2:5" x14ac:dyDescent="0.25">
      <c r="B288">
        <f>PMTable!D2453</f>
        <v>-0.30444048012692615</v>
      </c>
      <c r="C288">
        <f t="shared" si="15"/>
        <v>2.8699999999999882E-2</v>
      </c>
      <c r="D288">
        <f t="shared" si="14"/>
        <v>1.1286838040412816E-2</v>
      </c>
      <c r="E288">
        <f t="shared" si="13"/>
        <v>-2.2805738514595069</v>
      </c>
    </row>
    <row r="289" spans="2:5" x14ac:dyDescent="0.25">
      <c r="B289">
        <f>PMTable!D132</f>
        <v>-0.30444048012692615</v>
      </c>
      <c r="C289">
        <f t="shared" si="15"/>
        <v>2.8799999999999881E-2</v>
      </c>
      <c r="D289">
        <f t="shared" si="14"/>
        <v>1.1286838040412816E-2</v>
      </c>
      <c r="E289">
        <f t="shared" si="13"/>
        <v>-2.2805738514595069</v>
      </c>
    </row>
    <row r="290" spans="2:5" x14ac:dyDescent="0.25">
      <c r="B290">
        <f>PMTable!D45</f>
        <v>-0.30444048012692615</v>
      </c>
      <c r="C290">
        <f t="shared" si="15"/>
        <v>2.8899999999999881E-2</v>
      </c>
      <c r="D290">
        <f t="shared" si="14"/>
        <v>1.1286838040412816E-2</v>
      </c>
      <c r="E290">
        <f t="shared" si="13"/>
        <v>-2.2805738514595069</v>
      </c>
    </row>
    <row r="291" spans="2:5" x14ac:dyDescent="0.25">
      <c r="B291">
        <f>PMTable!D2433</f>
        <v>-0.30444048012692615</v>
      </c>
      <c r="C291">
        <f t="shared" si="15"/>
        <v>2.899999999999988E-2</v>
      </c>
      <c r="D291">
        <f t="shared" si="14"/>
        <v>1.1286838040412816E-2</v>
      </c>
      <c r="E291">
        <f t="shared" si="13"/>
        <v>-2.2805738514595069</v>
      </c>
    </row>
    <row r="292" spans="2:5" x14ac:dyDescent="0.25">
      <c r="B292">
        <f>PMTable!D9868</f>
        <v>-0.30444048012692615</v>
      </c>
      <c r="C292">
        <f t="shared" si="15"/>
        <v>2.9099999999999879E-2</v>
      </c>
      <c r="D292">
        <f t="shared" si="14"/>
        <v>1.1286838040412816E-2</v>
      </c>
      <c r="E292">
        <f t="shared" si="13"/>
        <v>-2.2805738514595069</v>
      </c>
    </row>
    <row r="293" spans="2:5" x14ac:dyDescent="0.25">
      <c r="B293">
        <f>PMTable!D3041</f>
        <v>-0.30444048012692615</v>
      </c>
      <c r="C293">
        <f t="shared" si="15"/>
        <v>2.9199999999999879E-2</v>
      </c>
      <c r="D293">
        <f t="shared" si="14"/>
        <v>1.1286838040412816E-2</v>
      </c>
      <c r="E293">
        <f t="shared" si="13"/>
        <v>-2.2805738514595069</v>
      </c>
    </row>
    <row r="294" spans="2:5" x14ac:dyDescent="0.25">
      <c r="B294">
        <f>PMTable!D2417</f>
        <v>-0.30444048012692615</v>
      </c>
      <c r="C294">
        <f t="shared" si="15"/>
        <v>2.9299999999999878E-2</v>
      </c>
      <c r="D294">
        <f t="shared" si="14"/>
        <v>1.1286838040412816E-2</v>
      </c>
      <c r="E294">
        <f t="shared" si="13"/>
        <v>-2.2805738514595069</v>
      </c>
    </row>
    <row r="295" spans="2:5" x14ac:dyDescent="0.25">
      <c r="B295">
        <f>PMTable!D5825</f>
        <v>-0.30444048012692615</v>
      </c>
      <c r="C295">
        <f t="shared" si="15"/>
        <v>2.9399999999999878E-2</v>
      </c>
      <c r="D295">
        <f t="shared" si="14"/>
        <v>1.1286838040412816E-2</v>
      </c>
      <c r="E295">
        <f t="shared" si="13"/>
        <v>-2.2805738514595069</v>
      </c>
    </row>
    <row r="296" spans="2:5" x14ac:dyDescent="0.25">
      <c r="B296">
        <f>PMTable!D8850</f>
        <v>-0.30444048012692615</v>
      </c>
      <c r="C296">
        <f t="shared" si="15"/>
        <v>2.9499999999999877E-2</v>
      </c>
      <c r="D296">
        <f t="shared" si="14"/>
        <v>1.1286838040412816E-2</v>
      </c>
      <c r="E296">
        <f t="shared" si="13"/>
        <v>-2.2805738514595069</v>
      </c>
    </row>
    <row r="297" spans="2:5" x14ac:dyDescent="0.25">
      <c r="B297">
        <f>PMTable!D6065</f>
        <v>-0.30444048012692615</v>
      </c>
      <c r="C297">
        <f t="shared" si="15"/>
        <v>2.9599999999999876E-2</v>
      </c>
      <c r="D297">
        <f t="shared" si="14"/>
        <v>1.1286838040412816E-2</v>
      </c>
      <c r="E297">
        <f t="shared" si="13"/>
        <v>-2.2805738514595069</v>
      </c>
    </row>
    <row r="298" spans="2:5" x14ac:dyDescent="0.25">
      <c r="B298">
        <f>PMTable!D1232</f>
        <v>-0.30444048012692615</v>
      </c>
      <c r="C298">
        <f t="shared" si="15"/>
        <v>2.9699999999999876E-2</v>
      </c>
      <c r="D298">
        <f t="shared" si="14"/>
        <v>1.1286838040412816E-2</v>
      </c>
      <c r="E298">
        <f t="shared" si="13"/>
        <v>-2.2805738514595069</v>
      </c>
    </row>
    <row r="299" spans="2:5" x14ac:dyDescent="0.25">
      <c r="B299">
        <f>PMTable!D7482</f>
        <v>-0.30444048012692615</v>
      </c>
      <c r="C299">
        <f t="shared" si="15"/>
        <v>2.9799999999999875E-2</v>
      </c>
      <c r="D299">
        <f t="shared" si="14"/>
        <v>1.1286838040412816E-2</v>
      </c>
      <c r="E299">
        <f t="shared" si="13"/>
        <v>-2.2805738514595069</v>
      </c>
    </row>
    <row r="300" spans="2:5" x14ac:dyDescent="0.25">
      <c r="B300">
        <f>PMTable!D2876</f>
        <v>-0.30444048012692615</v>
      </c>
      <c r="C300">
        <f t="shared" si="15"/>
        <v>2.9899999999999875E-2</v>
      </c>
      <c r="D300">
        <f t="shared" si="14"/>
        <v>1.1286838040412816E-2</v>
      </c>
      <c r="E300">
        <f t="shared" si="13"/>
        <v>-2.2805738514595069</v>
      </c>
    </row>
    <row r="301" spans="2:5" x14ac:dyDescent="0.25">
      <c r="B301">
        <f>PMTable!D7019</f>
        <v>-0.30444048012692615</v>
      </c>
      <c r="C301">
        <f t="shared" si="15"/>
        <v>2.9999999999999874E-2</v>
      </c>
      <c r="D301">
        <f t="shared" si="14"/>
        <v>1.1286838040412816E-2</v>
      </c>
      <c r="E301">
        <f t="shared" si="13"/>
        <v>-2.2805738514595069</v>
      </c>
    </row>
    <row r="302" spans="2:5" x14ac:dyDescent="0.25">
      <c r="B302">
        <f>PMTable!D5974</f>
        <v>-0.30444048012692615</v>
      </c>
      <c r="C302">
        <f t="shared" si="15"/>
        <v>3.0099999999999873E-2</v>
      </c>
      <c r="D302">
        <f t="shared" si="14"/>
        <v>1.1286838040412816E-2</v>
      </c>
      <c r="E302">
        <f t="shared" si="13"/>
        <v>-2.2805738514595069</v>
      </c>
    </row>
    <row r="303" spans="2:5" x14ac:dyDescent="0.25">
      <c r="B303">
        <f>PMTable!D6107</f>
        <v>-0.30444048012692615</v>
      </c>
      <c r="C303">
        <f t="shared" si="15"/>
        <v>3.0199999999999873E-2</v>
      </c>
      <c r="D303">
        <f t="shared" si="14"/>
        <v>1.1286838040412816E-2</v>
      </c>
      <c r="E303">
        <f t="shared" si="13"/>
        <v>-2.2805738514595069</v>
      </c>
    </row>
    <row r="304" spans="2:5" x14ac:dyDescent="0.25">
      <c r="B304">
        <f>PMTable!D3576</f>
        <v>-0.30444048012692615</v>
      </c>
      <c r="C304">
        <f t="shared" si="15"/>
        <v>3.0299999999999872E-2</v>
      </c>
      <c r="D304">
        <f t="shared" si="14"/>
        <v>1.1286838040412816E-2</v>
      </c>
      <c r="E304">
        <f t="shared" si="13"/>
        <v>-2.2805738514595069</v>
      </c>
    </row>
    <row r="305" spans="2:5" x14ac:dyDescent="0.25">
      <c r="B305">
        <f>PMTable!D3921</f>
        <v>-0.30444048012692615</v>
      </c>
      <c r="C305">
        <f t="shared" si="15"/>
        <v>3.0399999999999872E-2</v>
      </c>
      <c r="D305">
        <f t="shared" si="14"/>
        <v>1.1286838040412816E-2</v>
      </c>
      <c r="E305">
        <f t="shared" si="13"/>
        <v>-2.2805738514595069</v>
      </c>
    </row>
    <row r="306" spans="2:5" x14ac:dyDescent="0.25">
      <c r="B306">
        <f>PMTable!D4172</f>
        <v>-0.30444048012692615</v>
      </c>
      <c r="C306">
        <f t="shared" si="15"/>
        <v>3.0499999999999871E-2</v>
      </c>
      <c r="D306">
        <f t="shared" si="14"/>
        <v>1.1286838040412816E-2</v>
      </c>
      <c r="E306">
        <f t="shared" si="13"/>
        <v>-2.2805738514595069</v>
      </c>
    </row>
    <row r="307" spans="2:5" x14ac:dyDescent="0.25">
      <c r="B307">
        <f>PMTable!D3547</f>
        <v>-0.30444048012692615</v>
      </c>
      <c r="C307">
        <f t="shared" si="15"/>
        <v>3.059999999999987E-2</v>
      </c>
      <c r="D307">
        <f t="shared" si="14"/>
        <v>1.1286838040412816E-2</v>
      </c>
      <c r="E307">
        <f t="shared" si="13"/>
        <v>-2.2805738514595069</v>
      </c>
    </row>
    <row r="308" spans="2:5" x14ac:dyDescent="0.25">
      <c r="B308">
        <f>PMTable!D4443</f>
        <v>-0.30444048012692615</v>
      </c>
      <c r="C308">
        <f t="shared" si="15"/>
        <v>3.069999999999987E-2</v>
      </c>
      <c r="D308">
        <f t="shared" si="14"/>
        <v>1.1286838040412816E-2</v>
      </c>
      <c r="E308">
        <f t="shared" si="13"/>
        <v>-2.2805738514595069</v>
      </c>
    </row>
    <row r="309" spans="2:5" x14ac:dyDescent="0.25">
      <c r="B309">
        <f>PMTable!D3750</f>
        <v>-0.30444048012692615</v>
      </c>
      <c r="C309">
        <f t="shared" si="15"/>
        <v>3.0799999999999869E-2</v>
      </c>
      <c r="D309">
        <f t="shared" si="14"/>
        <v>1.1286838040412816E-2</v>
      </c>
      <c r="E309">
        <f t="shared" si="13"/>
        <v>-2.2805738514595069</v>
      </c>
    </row>
    <row r="310" spans="2:5" x14ac:dyDescent="0.25">
      <c r="B310">
        <f>PMTable!D4021</f>
        <v>-0.30444048012692615</v>
      </c>
      <c r="C310">
        <f t="shared" si="15"/>
        <v>3.0899999999999869E-2</v>
      </c>
      <c r="D310">
        <f t="shared" si="14"/>
        <v>1.1286838040412816E-2</v>
      </c>
      <c r="E310">
        <f t="shared" si="13"/>
        <v>-2.2805738514595069</v>
      </c>
    </row>
    <row r="311" spans="2:5" x14ac:dyDescent="0.25">
      <c r="B311">
        <f>PMTable!D2615</f>
        <v>-0.30444048012692615</v>
      </c>
      <c r="C311">
        <f t="shared" si="15"/>
        <v>3.0999999999999868E-2</v>
      </c>
      <c r="D311">
        <f t="shared" si="14"/>
        <v>1.1286838040412816E-2</v>
      </c>
      <c r="E311">
        <f t="shared" si="13"/>
        <v>-2.2805738514595069</v>
      </c>
    </row>
    <row r="312" spans="2:5" x14ac:dyDescent="0.25">
      <c r="B312">
        <f>PMTable!D4009</f>
        <v>-0.30444048012692615</v>
      </c>
      <c r="C312">
        <f t="shared" si="15"/>
        <v>3.1099999999999867E-2</v>
      </c>
      <c r="D312">
        <f t="shared" si="14"/>
        <v>1.1286838040412816E-2</v>
      </c>
      <c r="E312">
        <f t="shared" si="13"/>
        <v>-2.2805738514595069</v>
      </c>
    </row>
    <row r="313" spans="2:5" x14ac:dyDescent="0.25">
      <c r="B313">
        <f>PMTable!D3409</f>
        <v>-0.30444048012692615</v>
      </c>
      <c r="C313">
        <f t="shared" si="15"/>
        <v>3.1199999999999867E-2</v>
      </c>
      <c r="D313">
        <f t="shared" si="14"/>
        <v>1.1286838040412816E-2</v>
      </c>
      <c r="E313">
        <f t="shared" si="13"/>
        <v>-2.2805738514595069</v>
      </c>
    </row>
    <row r="314" spans="2:5" x14ac:dyDescent="0.25">
      <c r="B314">
        <f>PMTable!D9090</f>
        <v>-0.30444048012692615</v>
      </c>
      <c r="C314">
        <f t="shared" si="15"/>
        <v>3.129999999999987E-2</v>
      </c>
      <c r="D314">
        <f t="shared" si="14"/>
        <v>1.1286838040412816E-2</v>
      </c>
      <c r="E314">
        <f t="shared" si="13"/>
        <v>-2.2805738514595069</v>
      </c>
    </row>
    <row r="315" spans="2:5" x14ac:dyDescent="0.25">
      <c r="B315">
        <f>PMTable!D4290</f>
        <v>-0.30444048012692615</v>
      </c>
      <c r="C315">
        <f t="shared" si="15"/>
        <v>3.1399999999999872E-2</v>
      </c>
      <c r="D315">
        <f t="shared" si="14"/>
        <v>1.1286838040412816E-2</v>
      </c>
      <c r="E315">
        <f t="shared" si="13"/>
        <v>-2.2805738514595069</v>
      </c>
    </row>
    <row r="316" spans="2:5" x14ac:dyDescent="0.25">
      <c r="B316">
        <f>PMTable!D7430</f>
        <v>-0.30444048012692615</v>
      </c>
      <c r="C316">
        <f t="shared" si="15"/>
        <v>3.1499999999999875E-2</v>
      </c>
      <c r="D316">
        <f t="shared" si="14"/>
        <v>1.1286838040412816E-2</v>
      </c>
      <c r="E316">
        <f t="shared" si="13"/>
        <v>-2.2805738514595069</v>
      </c>
    </row>
    <row r="317" spans="2:5" x14ac:dyDescent="0.25">
      <c r="B317">
        <f>PMTable!D2471</f>
        <v>-0.30444048012692615</v>
      </c>
      <c r="C317">
        <f t="shared" si="15"/>
        <v>3.1599999999999878E-2</v>
      </c>
      <c r="D317">
        <f t="shared" si="14"/>
        <v>1.1286838040412816E-2</v>
      </c>
      <c r="E317">
        <f t="shared" si="13"/>
        <v>-2.2805738514595069</v>
      </c>
    </row>
    <row r="318" spans="2:5" x14ac:dyDescent="0.25">
      <c r="B318">
        <f>PMTable!D3296</f>
        <v>-0.30444048012692615</v>
      </c>
      <c r="C318">
        <f t="shared" si="15"/>
        <v>3.1699999999999881E-2</v>
      </c>
      <c r="D318">
        <f t="shared" si="14"/>
        <v>1.1286838040412816E-2</v>
      </c>
      <c r="E318">
        <f t="shared" si="13"/>
        <v>-2.2805738514595069</v>
      </c>
    </row>
    <row r="319" spans="2:5" x14ac:dyDescent="0.25">
      <c r="B319">
        <f>PMTable!D4908</f>
        <v>-0.30444048012692615</v>
      </c>
      <c r="C319">
        <f t="shared" si="15"/>
        <v>3.1799999999999884E-2</v>
      </c>
      <c r="D319">
        <f t="shared" si="14"/>
        <v>1.1286838040412816E-2</v>
      </c>
      <c r="E319">
        <f t="shared" si="13"/>
        <v>-2.2805738514595069</v>
      </c>
    </row>
    <row r="320" spans="2:5" x14ac:dyDescent="0.25">
      <c r="B320">
        <f>PMTable!D7116</f>
        <v>-0.30444048012692615</v>
      </c>
      <c r="C320">
        <f t="shared" si="15"/>
        <v>3.1899999999999887E-2</v>
      </c>
      <c r="D320">
        <f t="shared" si="14"/>
        <v>1.1286838040412816E-2</v>
      </c>
      <c r="E320">
        <f t="shared" si="13"/>
        <v>-2.2805738514595069</v>
      </c>
    </row>
    <row r="321" spans="2:5" x14ac:dyDescent="0.25">
      <c r="B321">
        <f>PMTable!D3026</f>
        <v>-0.30444048012692615</v>
      </c>
      <c r="C321">
        <f t="shared" si="15"/>
        <v>3.199999999999989E-2</v>
      </c>
      <c r="D321">
        <f t="shared" si="14"/>
        <v>1.1286838040412816E-2</v>
      </c>
      <c r="E321">
        <f t="shared" si="13"/>
        <v>-2.2805738514595069</v>
      </c>
    </row>
    <row r="322" spans="2:5" x14ac:dyDescent="0.25">
      <c r="B322">
        <f>PMTable!D1069</f>
        <v>-0.30444048012692615</v>
      </c>
      <c r="C322">
        <f t="shared" si="15"/>
        <v>3.2099999999999893E-2</v>
      </c>
      <c r="D322">
        <f t="shared" si="14"/>
        <v>1.1286838040412816E-2</v>
      </c>
      <c r="E322">
        <f t="shared" ref="E322:E385" si="16">(B322-$G$2)/$G$3</f>
        <v>-2.2805738514595069</v>
      </c>
    </row>
    <row r="323" spans="2:5" x14ac:dyDescent="0.25">
      <c r="B323">
        <f>PMTable!D6895</f>
        <v>-0.30444048012692615</v>
      </c>
      <c r="C323">
        <f t="shared" si="15"/>
        <v>3.2199999999999895E-2</v>
      </c>
      <c r="D323">
        <f t="shared" ref="D323:D386" si="17">NORMSDIST(E323)</f>
        <v>1.1286838040412816E-2</v>
      </c>
      <c r="E323">
        <f t="shared" si="16"/>
        <v>-2.2805738514595069</v>
      </c>
    </row>
    <row r="324" spans="2:5" x14ac:dyDescent="0.25">
      <c r="B324">
        <f>PMTable!D3090</f>
        <v>-0.30444048012692615</v>
      </c>
      <c r="C324">
        <f t="shared" ref="C324:C387" si="18">C323+1/$G$1</f>
        <v>3.2299999999999898E-2</v>
      </c>
      <c r="D324">
        <f t="shared" si="17"/>
        <v>1.1286838040412816E-2</v>
      </c>
      <c r="E324">
        <f t="shared" si="16"/>
        <v>-2.2805738514595069</v>
      </c>
    </row>
    <row r="325" spans="2:5" x14ac:dyDescent="0.25">
      <c r="B325">
        <f>PMTable!D1601</f>
        <v>-0.30444048012692615</v>
      </c>
      <c r="C325">
        <f t="shared" si="18"/>
        <v>3.2399999999999901E-2</v>
      </c>
      <c r="D325">
        <f t="shared" si="17"/>
        <v>1.1286838040412816E-2</v>
      </c>
      <c r="E325">
        <f t="shared" si="16"/>
        <v>-2.2805738514595069</v>
      </c>
    </row>
    <row r="326" spans="2:5" x14ac:dyDescent="0.25">
      <c r="B326">
        <f>PMTable!D6216</f>
        <v>-0.30444048012692615</v>
      </c>
      <c r="C326">
        <f t="shared" si="18"/>
        <v>3.2499999999999904E-2</v>
      </c>
      <c r="D326">
        <f t="shared" si="17"/>
        <v>1.1286838040412816E-2</v>
      </c>
      <c r="E326">
        <f t="shared" si="16"/>
        <v>-2.2805738514595069</v>
      </c>
    </row>
    <row r="327" spans="2:5" x14ac:dyDescent="0.25">
      <c r="B327">
        <f>PMTable!D7492</f>
        <v>-0.30444048012692615</v>
      </c>
      <c r="C327">
        <f t="shared" si="18"/>
        <v>3.2599999999999907E-2</v>
      </c>
      <c r="D327">
        <f t="shared" si="17"/>
        <v>1.1286838040412816E-2</v>
      </c>
      <c r="E327">
        <f t="shared" si="16"/>
        <v>-2.2805738514595069</v>
      </c>
    </row>
    <row r="328" spans="2:5" x14ac:dyDescent="0.25">
      <c r="B328">
        <f>PMTable!D6710</f>
        <v>-0.30444048012692615</v>
      </c>
      <c r="C328">
        <f t="shared" si="18"/>
        <v>3.269999999999991E-2</v>
      </c>
      <c r="D328">
        <f t="shared" si="17"/>
        <v>1.1286838040412816E-2</v>
      </c>
      <c r="E328">
        <f t="shared" si="16"/>
        <v>-2.2805738514595069</v>
      </c>
    </row>
    <row r="329" spans="2:5" x14ac:dyDescent="0.25">
      <c r="B329">
        <f>PMTable!D1346</f>
        <v>-0.30444048012692615</v>
      </c>
      <c r="C329">
        <f t="shared" si="18"/>
        <v>3.2799999999999913E-2</v>
      </c>
      <c r="D329">
        <f t="shared" si="17"/>
        <v>1.1286838040412816E-2</v>
      </c>
      <c r="E329">
        <f t="shared" si="16"/>
        <v>-2.2805738514595069</v>
      </c>
    </row>
    <row r="330" spans="2:5" x14ac:dyDescent="0.25">
      <c r="B330">
        <f>PMTable!D5899</f>
        <v>-0.30444048012692615</v>
      </c>
      <c r="C330">
        <f t="shared" si="18"/>
        <v>3.2899999999999915E-2</v>
      </c>
      <c r="D330">
        <f t="shared" si="17"/>
        <v>1.1286838040412816E-2</v>
      </c>
      <c r="E330">
        <f t="shared" si="16"/>
        <v>-2.2805738514595069</v>
      </c>
    </row>
    <row r="331" spans="2:5" x14ac:dyDescent="0.25">
      <c r="B331">
        <f>PMTable!D9474</f>
        <v>-0.30444048012692615</v>
      </c>
      <c r="C331">
        <f t="shared" si="18"/>
        <v>3.2999999999999918E-2</v>
      </c>
      <c r="D331">
        <f t="shared" si="17"/>
        <v>1.1286838040412816E-2</v>
      </c>
      <c r="E331">
        <f t="shared" si="16"/>
        <v>-2.2805738514595069</v>
      </c>
    </row>
    <row r="332" spans="2:5" x14ac:dyDescent="0.25">
      <c r="B332">
        <f>PMTable!D1327</f>
        <v>-0.30444048012692615</v>
      </c>
      <c r="C332">
        <f t="shared" si="18"/>
        <v>3.3099999999999921E-2</v>
      </c>
      <c r="D332">
        <f t="shared" si="17"/>
        <v>1.1286838040412816E-2</v>
      </c>
      <c r="E332">
        <f t="shared" si="16"/>
        <v>-2.2805738514595069</v>
      </c>
    </row>
    <row r="333" spans="2:5" x14ac:dyDescent="0.25">
      <c r="B333">
        <f>PMTable!D9695</f>
        <v>-0.30444048012692615</v>
      </c>
      <c r="C333">
        <f t="shared" si="18"/>
        <v>3.3199999999999924E-2</v>
      </c>
      <c r="D333">
        <f t="shared" si="17"/>
        <v>1.1286838040412816E-2</v>
      </c>
      <c r="E333">
        <f t="shared" si="16"/>
        <v>-2.2805738514595069</v>
      </c>
    </row>
    <row r="334" spans="2:5" x14ac:dyDescent="0.25">
      <c r="B334">
        <f>PMTable!D3227</f>
        <v>-0.30444048012692615</v>
      </c>
      <c r="C334">
        <f t="shared" si="18"/>
        <v>3.3299999999999927E-2</v>
      </c>
      <c r="D334">
        <f t="shared" si="17"/>
        <v>1.1286838040412816E-2</v>
      </c>
      <c r="E334">
        <f t="shared" si="16"/>
        <v>-2.2805738514595069</v>
      </c>
    </row>
    <row r="335" spans="2:5" x14ac:dyDescent="0.25">
      <c r="B335">
        <f>PMTable!D3129</f>
        <v>-0.30444048012692615</v>
      </c>
      <c r="C335">
        <f t="shared" si="18"/>
        <v>3.339999999999993E-2</v>
      </c>
      <c r="D335">
        <f t="shared" si="17"/>
        <v>1.1286838040412816E-2</v>
      </c>
      <c r="E335">
        <f t="shared" si="16"/>
        <v>-2.2805738514595069</v>
      </c>
    </row>
    <row r="336" spans="2:5" x14ac:dyDescent="0.25">
      <c r="B336">
        <f>PMTable!D4070</f>
        <v>-0.30366978911961329</v>
      </c>
      <c r="C336">
        <f t="shared" si="18"/>
        <v>3.3499999999999933E-2</v>
      </c>
      <c r="D336">
        <f t="shared" si="17"/>
        <v>1.1416730092023012E-2</v>
      </c>
      <c r="E336">
        <f t="shared" si="16"/>
        <v>-2.2762097241900854</v>
      </c>
    </row>
    <row r="337" spans="2:5" x14ac:dyDescent="0.25">
      <c r="B337">
        <f>PMTable!D4140</f>
        <v>-0.29846137038926646</v>
      </c>
      <c r="C337">
        <f t="shared" si="18"/>
        <v>3.3599999999999935E-2</v>
      </c>
      <c r="D337">
        <f t="shared" si="17"/>
        <v>1.2329077175902915E-2</v>
      </c>
      <c r="E337">
        <f t="shared" si="16"/>
        <v>-2.2467164486801954</v>
      </c>
    </row>
    <row r="338" spans="2:5" x14ac:dyDescent="0.25">
      <c r="B338">
        <f>PMTable!D3128</f>
        <v>-0.29188254650050427</v>
      </c>
      <c r="C338">
        <f t="shared" si="18"/>
        <v>3.3699999999999938E-2</v>
      </c>
      <c r="D338">
        <f t="shared" si="17"/>
        <v>1.3571223313699402E-2</v>
      </c>
      <c r="E338">
        <f t="shared" si="16"/>
        <v>-2.2094630949220218</v>
      </c>
    </row>
    <row r="339" spans="2:5" x14ac:dyDescent="0.25">
      <c r="B339">
        <f>PMTable!D4874</f>
        <v>-0.28584786591229061</v>
      </c>
      <c r="C339">
        <f t="shared" si="18"/>
        <v>3.3799999999999941E-2</v>
      </c>
      <c r="D339">
        <f t="shared" si="17"/>
        <v>1.4804157679230713E-2</v>
      </c>
      <c r="E339">
        <f t="shared" si="16"/>
        <v>-2.17529101575232</v>
      </c>
    </row>
    <row r="340" spans="2:5" x14ac:dyDescent="0.25">
      <c r="B340">
        <f>PMTable!D4135</f>
        <v>-0.28427637576332188</v>
      </c>
      <c r="C340">
        <f t="shared" si="18"/>
        <v>3.3899999999999944E-2</v>
      </c>
      <c r="D340">
        <f t="shared" si="17"/>
        <v>1.514061205986888E-2</v>
      </c>
      <c r="E340">
        <f t="shared" si="16"/>
        <v>-2.1663922704086396</v>
      </c>
    </row>
    <row r="341" spans="2:5" x14ac:dyDescent="0.25">
      <c r="B341">
        <f>PMTable!D4293</f>
        <v>-0.28409016170035239</v>
      </c>
      <c r="C341">
        <f t="shared" si="18"/>
        <v>3.3999999999999947E-2</v>
      </c>
      <c r="D341">
        <f t="shared" si="17"/>
        <v>1.5180912356255761E-2</v>
      </c>
      <c r="E341">
        <f t="shared" si="16"/>
        <v>-2.1653378116664928</v>
      </c>
    </row>
    <row r="342" spans="2:5" x14ac:dyDescent="0.25">
      <c r="B342">
        <f>PMTable!D4248</f>
        <v>-0.28094714964819667</v>
      </c>
      <c r="C342">
        <f t="shared" si="18"/>
        <v>3.409999999999995E-2</v>
      </c>
      <c r="D342">
        <f t="shared" si="17"/>
        <v>1.5875152527937291E-2</v>
      </c>
      <c r="E342">
        <f t="shared" si="16"/>
        <v>-2.1475401411671857</v>
      </c>
    </row>
    <row r="343" spans="2:5" x14ac:dyDescent="0.25">
      <c r="B343">
        <f>PMTable!D9924</f>
        <v>-0.27959839080130455</v>
      </c>
      <c r="C343">
        <f t="shared" si="18"/>
        <v>3.4199999999999953E-2</v>
      </c>
      <c r="D343">
        <f t="shared" si="17"/>
        <v>1.6181317955640689E-2</v>
      </c>
      <c r="E343">
        <f t="shared" si="16"/>
        <v>-2.1399026376700077</v>
      </c>
    </row>
    <row r="344" spans="2:5" x14ac:dyDescent="0.25">
      <c r="B344">
        <f>PMTable!D4643</f>
        <v>-0.27764453724845872</v>
      </c>
      <c r="C344">
        <f t="shared" si="18"/>
        <v>3.4299999999999956E-2</v>
      </c>
      <c r="D344">
        <f t="shared" si="17"/>
        <v>1.6633803301204755E-2</v>
      </c>
      <c r="E344">
        <f t="shared" si="16"/>
        <v>-2.1288387151776966</v>
      </c>
    </row>
    <row r="345" spans="2:5" x14ac:dyDescent="0.25">
      <c r="B345">
        <f>PMTable!D6963</f>
        <v>-0.27491691298973009</v>
      </c>
      <c r="C345">
        <f t="shared" si="18"/>
        <v>3.4399999999999958E-2</v>
      </c>
      <c r="D345">
        <f t="shared" si="17"/>
        <v>1.7283562627571896E-2</v>
      </c>
      <c r="E345">
        <f t="shared" si="16"/>
        <v>-2.1133932262654049</v>
      </c>
    </row>
    <row r="346" spans="2:5" x14ac:dyDescent="0.25">
      <c r="B346">
        <f>PMTable!D4704</f>
        <v>-0.27341439893090191</v>
      </c>
      <c r="C346">
        <f t="shared" si="18"/>
        <v>3.4499999999999961E-2</v>
      </c>
      <c r="D346">
        <f t="shared" si="17"/>
        <v>1.7650656980663648E-2</v>
      </c>
      <c r="E346">
        <f t="shared" si="16"/>
        <v>-2.1048850660369838</v>
      </c>
    </row>
    <row r="347" spans="2:5" x14ac:dyDescent="0.25">
      <c r="B347">
        <f>PMTable!D2607</f>
        <v>-0.27339354637231739</v>
      </c>
      <c r="C347">
        <f t="shared" si="18"/>
        <v>3.4599999999999964E-2</v>
      </c>
      <c r="D347">
        <f t="shared" si="17"/>
        <v>1.7655798135903168E-2</v>
      </c>
      <c r="E347">
        <f t="shared" si="16"/>
        <v>-2.1047669860040101</v>
      </c>
    </row>
    <row r="348" spans="2:5" x14ac:dyDescent="0.25">
      <c r="B348">
        <f>PMTable!D806</f>
        <v>-0.27284788554027806</v>
      </c>
      <c r="C348">
        <f t="shared" si="18"/>
        <v>3.4699999999999967E-2</v>
      </c>
      <c r="D348">
        <f t="shared" si="17"/>
        <v>1.7790784654328273E-2</v>
      </c>
      <c r="E348">
        <f t="shared" si="16"/>
        <v>-2.1016771182173586</v>
      </c>
    </row>
    <row r="349" spans="2:5" x14ac:dyDescent="0.25">
      <c r="B349">
        <f>PMTable!D5372</f>
        <v>-0.26988596704659318</v>
      </c>
      <c r="C349">
        <f t="shared" si="18"/>
        <v>3.479999999999997E-2</v>
      </c>
      <c r="D349">
        <f t="shared" si="17"/>
        <v>1.8538966405877117E-2</v>
      </c>
      <c r="E349">
        <f t="shared" si="16"/>
        <v>-2.0849049110092279</v>
      </c>
    </row>
    <row r="350" spans="2:5" x14ac:dyDescent="0.25">
      <c r="B350">
        <f>PMTable!D7241</f>
        <v>-0.26847144316416927</v>
      </c>
      <c r="C350">
        <f t="shared" si="18"/>
        <v>3.4899999999999973E-2</v>
      </c>
      <c r="D350">
        <f t="shared" si="17"/>
        <v>1.8905625424370222E-2</v>
      </c>
      <c r="E350">
        <f t="shared" si="16"/>
        <v>-2.0768950053661634</v>
      </c>
    </row>
    <row r="351" spans="2:5" x14ac:dyDescent="0.25">
      <c r="B351">
        <f>PMTable!D4665</f>
        <v>-0.26325823245113622</v>
      </c>
      <c r="C351">
        <f t="shared" si="18"/>
        <v>3.4999999999999976E-2</v>
      </c>
      <c r="D351">
        <f t="shared" si="17"/>
        <v>2.0310659420598117E-2</v>
      </c>
      <c r="E351">
        <f t="shared" si="16"/>
        <v>-2.0473745946981921</v>
      </c>
    </row>
    <row r="352" spans="2:5" x14ac:dyDescent="0.25">
      <c r="B352">
        <f>PMTable!D3023</f>
        <v>-0.26096102550003897</v>
      </c>
      <c r="C352">
        <f t="shared" si="18"/>
        <v>3.5099999999999978E-2</v>
      </c>
      <c r="D352">
        <f t="shared" si="17"/>
        <v>2.0957333790701336E-2</v>
      </c>
      <c r="E352">
        <f t="shared" si="16"/>
        <v>-2.0343663937413088</v>
      </c>
    </row>
    <row r="353" spans="2:5" x14ac:dyDescent="0.25">
      <c r="B353">
        <f>PMTable!D9674</f>
        <v>-0.26020597178000382</v>
      </c>
      <c r="C353">
        <f t="shared" si="18"/>
        <v>3.5199999999999981E-2</v>
      </c>
      <c r="D353">
        <f t="shared" si="17"/>
        <v>2.117365452466459E-2</v>
      </c>
      <c r="E353">
        <f t="shared" si="16"/>
        <v>-2.0300908144258414</v>
      </c>
    </row>
    <row r="354" spans="2:5" x14ac:dyDescent="0.25">
      <c r="B354">
        <f>PMTable!D6554</f>
        <v>-0.25895148491548658</v>
      </c>
      <c r="C354">
        <f t="shared" si="18"/>
        <v>3.5299999999999984E-2</v>
      </c>
      <c r="D354">
        <f t="shared" si="17"/>
        <v>2.1537236856851379E-2</v>
      </c>
      <c r="E354">
        <f t="shared" si="16"/>
        <v>-2.0229871369693475</v>
      </c>
    </row>
    <row r="355" spans="2:5" x14ac:dyDescent="0.25">
      <c r="B355">
        <f>PMTable!D2692</f>
        <v>-0.25805259757885257</v>
      </c>
      <c r="C355">
        <f t="shared" si="18"/>
        <v>3.5399999999999987E-2</v>
      </c>
      <c r="D355">
        <f t="shared" si="17"/>
        <v>2.1800990454596235E-2</v>
      </c>
      <c r="E355">
        <f t="shared" si="16"/>
        <v>-2.0178970831076581</v>
      </c>
    </row>
    <row r="356" spans="2:5" x14ac:dyDescent="0.25">
      <c r="B356">
        <f>PMTable!D86</f>
        <v>-0.2563782997510472</v>
      </c>
      <c r="C356">
        <f t="shared" si="18"/>
        <v>3.549999999999999E-2</v>
      </c>
      <c r="D356">
        <f t="shared" si="17"/>
        <v>2.2299542618705998E-2</v>
      </c>
      <c r="E356">
        <f t="shared" si="16"/>
        <v>-2.0084161773514908</v>
      </c>
    </row>
    <row r="357" spans="2:5" x14ac:dyDescent="0.25">
      <c r="B357">
        <f>PMTable!D2704</f>
        <v>-0.25512446762350161</v>
      </c>
      <c r="C357">
        <f t="shared" si="18"/>
        <v>3.5599999999999993E-2</v>
      </c>
      <c r="D357">
        <f t="shared" si="17"/>
        <v>2.2679162110006246E-2</v>
      </c>
      <c r="E357">
        <f t="shared" si="16"/>
        <v>-2.0013162074190829</v>
      </c>
    </row>
    <row r="358" spans="2:5" x14ac:dyDescent="0.25">
      <c r="B358">
        <f>PMTable!D8092</f>
        <v>-0.25248983149550619</v>
      </c>
      <c r="C358">
        <f t="shared" si="18"/>
        <v>3.5699999999999996E-2</v>
      </c>
      <c r="D358">
        <f t="shared" si="17"/>
        <v>2.3494614512108727E-2</v>
      </c>
      <c r="E358">
        <f t="shared" si="16"/>
        <v>-1.9863972745885607</v>
      </c>
    </row>
    <row r="359" spans="2:5" x14ac:dyDescent="0.25">
      <c r="B359">
        <f>PMTable!D6381</f>
        <v>-0.25006879285521022</v>
      </c>
      <c r="C359">
        <f t="shared" si="18"/>
        <v>3.5799999999999998E-2</v>
      </c>
      <c r="D359">
        <f t="shared" si="17"/>
        <v>2.4265567838295563E-2</v>
      </c>
      <c r="E359">
        <f t="shared" si="16"/>
        <v>-1.9726878623206299</v>
      </c>
    </row>
    <row r="360" spans="2:5" x14ac:dyDescent="0.25">
      <c r="B360">
        <f>PMTable!D8263</f>
        <v>-0.24732809244009313</v>
      </c>
      <c r="C360">
        <f t="shared" si="18"/>
        <v>3.5900000000000001E-2</v>
      </c>
      <c r="D360">
        <f t="shared" si="17"/>
        <v>2.5163840582388949E-2</v>
      </c>
      <c r="E360">
        <f t="shared" si="16"/>
        <v>-1.9571683281552699</v>
      </c>
    </row>
    <row r="361" spans="2:5" x14ac:dyDescent="0.25">
      <c r="B361">
        <f>PMTable!D63</f>
        <v>-0.24332142726082295</v>
      </c>
      <c r="C361">
        <f t="shared" si="18"/>
        <v>3.6000000000000004E-2</v>
      </c>
      <c r="D361">
        <f t="shared" si="17"/>
        <v>2.6527061908787401E-2</v>
      </c>
      <c r="E361">
        <f t="shared" si="16"/>
        <v>-1.934480121594691</v>
      </c>
    </row>
    <row r="362" spans="2:5" x14ac:dyDescent="0.25">
      <c r="B362">
        <f>PMTable!D4546</f>
        <v>-0.24237641954288724</v>
      </c>
      <c r="C362">
        <f t="shared" si="18"/>
        <v>3.6100000000000007E-2</v>
      </c>
      <c r="D362">
        <f t="shared" si="17"/>
        <v>2.6857430662767842E-2</v>
      </c>
      <c r="E362">
        <f t="shared" si="16"/>
        <v>-1.9291289057215013</v>
      </c>
    </row>
    <row r="363" spans="2:5" x14ac:dyDescent="0.25">
      <c r="B363">
        <f>PMTable!D1190</f>
        <v>-0.24074261672801023</v>
      </c>
      <c r="C363">
        <f t="shared" si="18"/>
        <v>3.620000000000001E-2</v>
      </c>
      <c r="D363">
        <f t="shared" si="17"/>
        <v>2.7436699441906246E-2</v>
      </c>
      <c r="E363">
        <f t="shared" si="16"/>
        <v>-1.9198773076755828</v>
      </c>
    </row>
    <row r="364" spans="2:5" x14ac:dyDescent="0.25">
      <c r="B364">
        <f>PMTable!D6830</f>
        <v>-0.2381560564341485</v>
      </c>
      <c r="C364">
        <f t="shared" si="18"/>
        <v>3.6300000000000013E-2</v>
      </c>
      <c r="D364">
        <f t="shared" si="17"/>
        <v>2.8375050448963761E-2</v>
      </c>
      <c r="E364">
        <f t="shared" si="16"/>
        <v>-1.9052306098351568</v>
      </c>
    </row>
    <row r="365" spans="2:5" x14ac:dyDescent="0.25">
      <c r="B365">
        <f>PMTable!D8722</f>
        <v>-0.23743089190470135</v>
      </c>
      <c r="C365">
        <f t="shared" si="18"/>
        <v>3.6400000000000016E-2</v>
      </c>
      <c r="D365">
        <f t="shared" si="17"/>
        <v>2.8642867918839382E-2</v>
      </c>
      <c r="E365">
        <f t="shared" si="16"/>
        <v>-1.9011242815301053</v>
      </c>
    </row>
    <row r="366" spans="2:5" x14ac:dyDescent="0.25">
      <c r="B366">
        <f>PMTable!D726</f>
        <v>-0.23678372446582907</v>
      </c>
      <c r="C366">
        <f t="shared" si="18"/>
        <v>3.6500000000000019E-2</v>
      </c>
      <c r="D366">
        <f t="shared" si="17"/>
        <v>2.8883651615706059E-2</v>
      </c>
      <c r="E366">
        <f t="shared" si="16"/>
        <v>-1.8974596208021803</v>
      </c>
    </row>
    <row r="367" spans="2:5" x14ac:dyDescent="0.25">
      <c r="B367">
        <f>PMTable!D834</f>
        <v>-0.23631877021246284</v>
      </c>
      <c r="C367">
        <f t="shared" si="18"/>
        <v>3.6600000000000021E-2</v>
      </c>
      <c r="D367">
        <f t="shared" si="17"/>
        <v>2.9057678139003579E-2</v>
      </c>
      <c r="E367">
        <f t="shared" si="16"/>
        <v>-1.8948267633834543</v>
      </c>
    </row>
    <row r="368" spans="2:5" x14ac:dyDescent="0.25">
      <c r="B368">
        <f>PMTable!D5893</f>
        <v>-0.23580926667068425</v>
      </c>
      <c r="C368">
        <f t="shared" si="18"/>
        <v>3.6700000000000024E-2</v>
      </c>
      <c r="D368">
        <f t="shared" si="17"/>
        <v>2.9249378452404426E-2</v>
      </c>
      <c r="E368">
        <f t="shared" si="16"/>
        <v>-1.8919416404490432</v>
      </c>
    </row>
    <row r="369" spans="2:5" x14ac:dyDescent="0.25">
      <c r="B369">
        <f>PMTable!D3197</f>
        <v>-0.23578643935423271</v>
      </c>
      <c r="C369">
        <f t="shared" si="18"/>
        <v>3.6800000000000027E-2</v>
      </c>
      <c r="D369">
        <f t="shared" si="17"/>
        <v>2.9257991739772966E-2</v>
      </c>
      <c r="E369">
        <f t="shared" si="16"/>
        <v>-1.8918123781204723</v>
      </c>
    </row>
    <row r="370" spans="2:5" x14ac:dyDescent="0.25">
      <c r="B370">
        <f>PMTable!D1856</f>
        <v>-0.23506887851100267</v>
      </c>
      <c r="C370">
        <f t="shared" si="18"/>
        <v>3.690000000000003E-2</v>
      </c>
      <c r="D370">
        <f t="shared" si="17"/>
        <v>2.9529820235503285E-2</v>
      </c>
      <c r="E370">
        <f t="shared" si="16"/>
        <v>-1.8877491065710508</v>
      </c>
    </row>
    <row r="371" spans="2:5" x14ac:dyDescent="0.25">
      <c r="B371">
        <f>PMTable!D1365</f>
        <v>-0.23128351440548711</v>
      </c>
      <c r="C371">
        <f t="shared" si="18"/>
        <v>3.7000000000000033E-2</v>
      </c>
      <c r="D371">
        <f t="shared" si="17"/>
        <v>3.0998720599281892E-2</v>
      </c>
      <c r="E371">
        <f t="shared" si="16"/>
        <v>-1.8663140430231198</v>
      </c>
    </row>
    <row r="372" spans="2:5" x14ac:dyDescent="0.25">
      <c r="B372">
        <f>PMTable!D946</f>
        <v>-0.22825950798096106</v>
      </c>
      <c r="C372">
        <f t="shared" si="18"/>
        <v>3.7100000000000036E-2</v>
      </c>
      <c r="D372">
        <f t="shared" si="17"/>
        <v>3.2215172640227233E-2</v>
      </c>
      <c r="E372">
        <f t="shared" si="16"/>
        <v>-1.8491902557011499</v>
      </c>
    </row>
    <row r="373" spans="2:5" x14ac:dyDescent="0.25">
      <c r="B373">
        <f>PMTable!D748</f>
        <v>-0.22807038448771855</v>
      </c>
      <c r="C373">
        <f t="shared" si="18"/>
        <v>3.7200000000000039E-2</v>
      </c>
      <c r="D373">
        <f t="shared" si="17"/>
        <v>3.2292541588017747E-2</v>
      </c>
      <c r="E373">
        <f t="shared" si="16"/>
        <v>-1.8481193219724359</v>
      </c>
    </row>
    <row r="374" spans="2:5" x14ac:dyDescent="0.25">
      <c r="B374">
        <f>PMTable!D3843</f>
        <v>-0.22720748543175062</v>
      </c>
      <c r="C374">
        <f t="shared" si="18"/>
        <v>3.7300000000000041E-2</v>
      </c>
      <c r="D374">
        <f t="shared" si="17"/>
        <v>3.2647495254710258E-2</v>
      </c>
      <c r="E374">
        <f t="shared" si="16"/>
        <v>-1.8432330559265431</v>
      </c>
    </row>
    <row r="375" spans="2:5" x14ac:dyDescent="0.25">
      <c r="B375">
        <f>PMTable!D5313</f>
        <v>-0.22674866279419259</v>
      </c>
      <c r="C375">
        <f t="shared" si="18"/>
        <v>3.7400000000000044E-2</v>
      </c>
      <c r="D375">
        <f t="shared" si="17"/>
        <v>3.283753845999992E-2</v>
      </c>
      <c r="E375">
        <f t="shared" si="16"/>
        <v>-1.8406349194939196</v>
      </c>
    </row>
    <row r="376" spans="2:5" x14ac:dyDescent="0.25">
      <c r="B376">
        <f>PMTable!D6843</f>
        <v>-0.22621348446983169</v>
      </c>
      <c r="C376">
        <f t="shared" si="18"/>
        <v>3.7500000000000047E-2</v>
      </c>
      <c r="D376">
        <f t="shared" si="17"/>
        <v>3.306035924666461E-2</v>
      </c>
      <c r="E376">
        <f t="shared" si="16"/>
        <v>-1.8376044101235167</v>
      </c>
    </row>
    <row r="377" spans="2:5" x14ac:dyDescent="0.25">
      <c r="B377">
        <f>PMTable!D2562</f>
        <v>-0.22528120076702329</v>
      </c>
      <c r="C377">
        <f t="shared" si="18"/>
        <v>3.760000000000005E-2</v>
      </c>
      <c r="D377">
        <f t="shared" si="17"/>
        <v>3.3451489022309364E-2</v>
      </c>
      <c r="E377">
        <f t="shared" si="16"/>
        <v>-1.8323252454626375</v>
      </c>
    </row>
    <row r="378" spans="2:5" x14ac:dyDescent="0.25">
      <c r="B378">
        <f>PMTable!D4403</f>
        <v>-0.22384166537617545</v>
      </c>
      <c r="C378">
        <f t="shared" si="18"/>
        <v>3.7700000000000053E-2</v>
      </c>
      <c r="D378">
        <f t="shared" si="17"/>
        <v>3.406290745500419E-2</v>
      </c>
      <c r="E378">
        <f t="shared" si="16"/>
        <v>-1.8241737092504779</v>
      </c>
    </row>
    <row r="379" spans="2:5" x14ac:dyDescent="0.25">
      <c r="B379">
        <f>PMTable!D3609</f>
        <v>-0.22339256872655266</v>
      </c>
      <c r="C379">
        <f t="shared" si="18"/>
        <v>3.7800000000000056E-2</v>
      </c>
      <c r="D379">
        <f t="shared" si="17"/>
        <v>3.4255523734807107E-2</v>
      </c>
      <c r="E379">
        <f t="shared" si="16"/>
        <v>-1.8216306473532615</v>
      </c>
    </row>
    <row r="380" spans="2:5" x14ac:dyDescent="0.25">
      <c r="B380">
        <f>PMTable!D2992</f>
        <v>-0.22293468066115729</v>
      </c>
      <c r="C380">
        <f t="shared" si="18"/>
        <v>3.7900000000000059E-2</v>
      </c>
      <c r="D380">
        <f t="shared" si="17"/>
        <v>3.4452831448831468E-2</v>
      </c>
      <c r="E380">
        <f t="shared" si="16"/>
        <v>-1.8190378030439682</v>
      </c>
    </row>
    <row r="381" spans="2:5" x14ac:dyDescent="0.25">
      <c r="B381">
        <f>PMTable!D7136</f>
        <v>-0.2217658968168128</v>
      </c>
      <c r="C381">
        <f t="shared" si="18"/>
        <v>3.8000000000000062E-2</v>
      </c>
      <c r="D381">
        <f t="shared" si="17"/>
        <v>3.4960706512076833E-2</v>
      </c>
      <c r="E381">
        <f t="shared" si="16"/>
        <v>-1.8124194288852407</v>
      </c>
    </row>
    <row r="382" spans="2:5" x14ac:dyDescent="0.25">
      <c r="B382">
        <f>PMTable!D2004</f>
        <v>-0.2209881917466644</v>
      </c>
      <c r="C382">
        <f t="shared" si="18"/>
        <v>3.8100000000000064E-2</v>
      </c>
      <c r="D382">
        <f t="shared" si="17"/>
        <v>3.5302037602972042E-2</v>
      </c>
      <c r="E382">
        <f t="shared" si="16"/>
        <v>-1.8080155836710143</v>
      </c>
    </row>
    <row r="383" spans="2:5" x14ac:dyDescent="0.25">
      <c r="B383">
        <f>PMTable!D7113</f>
        <v>-0.22074689114084389</v>
      </c>
      <c r="C383">
        <f t="shared" si="18"/>
        <v>3.8200000000000067E-2</v>
      </c>
      <c r="D383">
        <f t="shared" si="17"/>
        <v>3.5408497241540791E-2</v>
      </c>
      <c r="E383">
        <f t="shared" si="16"/>
        <v>-1.8066491909870501</v>
      </c>
    </row>
    <row r="384" spans="2:5" x14ac:dyDescent="0.25">
      <c r="B384">
        <f>PMTable!D1829</f>
        <v>-0.21944373968551301</v>
      </c>
      <c r="C384">
        <f t="shared" si="18"/>
        <v>3.830000000000007E-2</v>
      </c>
      <c r="D384">
        <f t="shared" si="17"/>
        <v>3.5987994981866993E-2</v>
      </c>
      <c r="E384">
        <f t="shared" si="16"/>
        <v>-1.7992699446374334</v>
      </c>
    </row>
    <row r="385" spans="2:5" x14ac:dyDescent="0.25">
      <c r="B385">
        <f>PMTable!D2118</f>
        <v>-0.21608024645998092</v>
      </c>
      <c r="C385">
        <f t="shared" si="18"/>
        <v>3.8400000000000073E-2</v>
      </c>
      <c r="D385">
        <f t="shared" si="17"/>
        <v>3.7519673073870365E-2</v>
      </c>
      <c r="E385">
        <f t="shared" si="16"/>
        <v>-1.7802237739065212</v>
      </c>
    </row>
    <row r="386" spans="2:5" x14ac:dyDescent="0.25">
      <c r="B386">
        <f>PMTable!D7849</f>
        <v>-0.21480189756250156</v>
      </c>
      <c r="C386">
        <f t="shared" si="18"/>
        <v>3.8500000000000076E-2</v>
      </c>
      <c r="D386">
        <f t="shared" si="17"/>
        <v>3.8115598305598047E-2</v>
      </c>
      <c r="E386">
        <f t="shared" ref="E386:E449" si="19">(B386-$G$2)/$G$3</f>
        <v>-1.7729849749191342</v>
      </c>
    </row>
    <row r="387" spans="2:5" x14ac:dyDescent="0.25">
      <c r="B387">
        <f>PMTable!D2709</f>
        <v>-0.21433250443547402</v>
      </c>
      <c r="C387">
        <f t="shared" si="18"/>
        <v>3.8600000000000079E-2</v>
      </c>
      <c r="D387">
        <f t="shared" ref="D387:D450" si="20">NORMSDIST(E387)</f>
        <v>3.8336342882011258E-2</v>
      </c>
      <c r="E387">
        <f t="shared" si="19"/>
        <v>-1.7703269818631593</v>
      </c>
    </row>
    <row r="388" spans="2:5" x14ac:dyDescent="0.25">
      <c r="B388">
        <f>PMTable!D3118</f>
        <v>-0.21305539950209529</v>
      </c>
      <c r="C388">
        <f t="shared" ref="C388:C451" si="21">C387+1/$G$1</f>
        <v>3.8700000000000082E-2</v>
      </c>
      <c r="D388">
        <f t="shared" si="20"/>
        <v>3.894221505971282E-2</v>
      </c>
      <c r="E388">
        <f t="shared" si="19"/>
        <v>-1.7630952269668569</v>
      </c>
    </row>
    <row r="389" spans="2:5" x14ac:dyDescent="0.25">
      <c r="B389">
        <f>PMTable!D5160</f>
        <v>-0.203752255680267</v>
      </c>
      <c r="C389">
        <f t="shared" si="21"/>
        <v>3.8800000000000084E-2</v>
      </c>
      <c r="D389">
        <f t="shared" si="20"/>
        <v>4.3594570779826508E-2</v>
      </c>
      <c r="E389">
        <f t="shared" si="19"/>
        <v>-1.7104150954239308</v>
      </c>
    </row>
    <row r="390" spans="2:5" x14ac:dyDescent="0.25">
      <c r="B390">
        <f>PMTable!D295</f>
        <v>-0.19847772810288089</v>
      </c>
      <c r="C390">
        <f t="shared" si="21"/>
        <v>3.8900000000000087E-2</v>
      </c>
      <c r="D390">
        <f t="shared" si="20"/>
        <v>4.6425423140364325E-2</v>
      </c>
      <c r="E390">
        <f t="shared" si="19"/>
        <v>-1.680547470895593</v>
      </c>
    </row>
    <row r="391" spans="2:5" x14ac:dyDescent="0.25">
      <c r="B391">
        <f>PMTable!D4152</f>
        <v>-0.197973964518672</v>
      </c>
      <c r="C391">
        <f t="shared" si="21"/>
        <v>3.900000000000009E-2</v>
      </c>
      <c r="D391">
        <f t="shared" si="20"/>
        <v>4.6703342559257593E-2</v>
      </c>
      <c r="E391">
        <f t="shared" si="19"/>
        <v>-1.677694851137056</v>
      </c>
    </row>
    <row r="392" spans="2:5" x14ac:dyDescent="0.25">
      <c r="B392">
        <f>PMTable!D1354</f>
        <v>-0.19577677146730499</v>
      </c>
      <c r="C392">
        <f t="shared" si="21"/>
        <v>3.9100000000000093E-2</v>
      </c>
      <c r="D392">
        <f t="shared" si="20"/>
        <v>4.793114648614611E-2</v>
      </c>
      <c r="E392">
        <f t="shared" si="19"/>
        <v>-1.6652529904942448</v>
      </c>
    </row>
    <row r="393" spans="2:5" x14ac:dyDescent="0.25">
      <c r="B393">
        <f>PMTable!D5969</f>
        <v>-0.19545650241702617</v>
      </c>
      <c r="C393">
        <f t="shared" si="21"/>
        <v>3.9200000000000096E-2</v>
      </c>
      <c r="D393">
        <f t="shared" si="20"/>
        <v>4.8112252933600219E-2</v>
      </c>
      <c r="E393">
        <f t="shared" si="19"/>
        <v>-1.6634394298290609</v>
      </c>
    </row>
    <row r="394" spans="2:5" x14ac:dyDescent="0.25">
      <c r="B394">
        <f>PMTable!D3803</f>
        <v>-0.19514308637837618</v>
      </c>
      <c r="C394">
        <f t="shared" si="21"/>
        <v>3.9300000000000099E-2</v>
      </c>
      <c r="D394">
        <f t="shared" si="20"/>
        <v>4.8290013857815166E-2</v>
      </c>
      <c r="E394">
        <f t="shared" si="19"/>
        <v>-1.6616646751375335</v>
      </c>
    </row>
    <row r="395" spans="2:5" x14ac:dyDescent="0.25">
      <c r="B395">
        <f>PMTable!D4774</f>
        <v>-0.19463922816642332</v>
      </c>
      <c r="C395">
        <f t="shared" si="21"/>
        <v>3.9400000000000102E-2</v>
      </c>
      <c r="D395">
        <f t="shared" si="20"/>
        <v>4.8576889173463499E-2</v>
      </c>
      <c r="E395">
        <f t="shared" si="19"/>
        <v>-1.6588115195384143</v>
      </c>
    </row>
    <row r="396" spans="2:5" x14ac:dyDescent="0.25">
      <c r="B396">
        <f>PMTable!D6138</f>
        <v>-0.19429828203208832</v>
      </c>
      <c r="C396">
        <f t="shared" si="21"/>
        <v>3.9500000000000104E-2</v>
      </c>
      <c r="D396">
        <f t="shared" si="20"/>
        <v>4.8771781107400047E-2</v>
      </c>
      <c r="E396">
        <f t="shared" si="19"/>
        <v>-1.6568808724851378</v>
      </c>
    </row>
    <row r="397" spans="2:5" x14ac:dyDescent="0.25">
      <c r="B397">
        <f>PMTable!D7289</f>
        <v>-0.19264512561776559</v>
      </c>
      <c r="C397">
        <f t="shared" si="21"/>
        <v>3.9600000000000107E-2</v>
      </c>
      <c r="D397">
        <f t="shared" si="20"/>
        <v>4.9725637003402538E-2</v>
      </c>
      <c r="E397">
        <f t="shared" si="19"/>
        <v>-1.6475196824363272</v>
      </c>
    </row>
    <row r="398" spans="2:5" x14ac:dyDescent="0.25">
      <c r="B398">
        <f>PMTable!D5803</f>
        <v>-0.19132020813952089</v>
      </c>
      <c r="C398">
        <f t="shared" si="21"/>
        <v>3.970000000000011E-2</v>
      </c>
      <c r="D398">
        <f t="shared" si="20"/>
        <v>5.0500797088371463E-2</v>
      </c>
      <c r="E398">
        <f t="shared" si="19"/>
        <v>-1.6400171834559625</v>
      </c>
    </row>
    <row r="399" spans="2:5" x14ac:dyDescent="0.25">
      <c r="B399">
        <f>PMTable!D4431</f>
        <v>-0.1902995818040657</v>
      </c>
      <c r="C399">
        <f t="shared" si="21"/>
        <v>3.9800000000000113E-2</v>
      </c>
      <c r="D399">
        <f t="shared" si="20"/>
        <v>5.1104467502268554E-2</v>
      </c>
      <c r="E399">
        <f t="shared" si="19"/>
        <v>-1.6342377683853495</v>
      </c>
    </row>
    <row r="400" spans="2:5" x14ac:dyDescent="0.25">
      <c r="B400">
        <f>PMTable!D1183</f>
        <v>-0.18908418250634129</v>
      </c>
      <c r="C400">
        <f t="shared" si="21"/>
        <v>3.9900000000000116E-2</v>
      </c>
      <c r="D400">
        <f t="shared" si="20"/>
        <v>5.1830815979874031E-2</v>
      </c>
      <c r="E400">
        <f t="shared" si="19"/>
        <v>-1.6273554288120247</v>
      </c>
    </row>
    <row r="401" spans="2:5" x14ac:dyDescent="0.25">
      <c r="B401">
        <f>PMTable!D7527</f>
        <v>-0.18597309544893414</v>
      </c>
      <c r="C401">
        <f t="shared" si="21"/>
        <v>4.0000000000000119E-2</v>
      </c>
      <c r="D401">
        <f t="shared" si="20"/>
        <v>5.3727474055403235E-2</v>
      </c>
      <c r="E401">
        <f t="shared" si="19"/>
        <v>-1.6097385373004522</v>
      </c>
    </row>
    <row r="402" spans="2:5" x14ac:dyDescent="0.25">
      <c r="B402">
        <f>PMTable!D2918</f>
        <v>-0.18587720705416799</v>
      </c>
      <c r="C402">
        <f t="shared" si="21"/>
        <v>4.0100000000000122E-2</v>
      </c>
      <c r="D402">
        <f t="shared" si="20"/>
        <v>5.3786793689184757E-2</v>
      </c>
      <c r="E402">
        <f t="shared" si="19"/>
        <v>-1.6091955581370141</v>
      </c>
    </row>
    <row r="403" spans="2:5" x14ac:dyDescent="0.25">
      <c r="B403">
        <f>PMTable!D2924</f>
        <v>-0.18515317060067871</v>
      </c>
      <c r="C403">
        <f t="shared" si="21"/>
        <v>4.0200000000000125E-2</v>
      </c>
      <c r="D403">
        <f t="shared" si="20"/>
        <v>5.4236381789889321E-2</v>
      </c>
      <c r="E403">
        <f t="shared" si="19"/>
        <v>-1.6050956176929898</v>
      </c>
    </row>
    <row r="404" spans="2:5" x14ac:dyDescent="0.25">
      <c r="B404">
        <f>PMTable!D4821</f>
        <v>-0.18498634963548444</v>
      </c>
      <c r="C404">
        <f t="shared" si="21"/>
        <v>4.0300000000000127E-2</v>
      </c>
      <c r="D404">
        <f t="shared" si="20"/>
        <v>5.4340389051741357E-2</v>
      </c>
      <c r="E404">
        <f t="shared" si="19"/>
        <v>-1.6041509746176099</v>
      </c>
    </row>
    <row r="405" spans="2:5" x14ac:dyDescent="0.25">
      <c r="B405">
        <f>PMTable!D9963</f>
        <v>-0.18345544205845077</v>
      </c>
      <c r="C405">
        <f t="shared" si="21"/>
        <v>4.040000000000013E-2</v>
      </c>
      <c r="D405">
        <f t="shared" si="20"/>
        <v>5.5302242346290859E-2</v>
      </c>
      <c r="E405">
        <f t="shared" si="19"/>
        <v>-1.595482032797215</v>
      </c>
    </row>
    <row r="406" spans="2:5" x14ac:dyDescent="0.25">
      <c r="B406">
        <f>PMTable!D6952</f>
        <v>-0.18085786782878244</v>
      </c>
      <c r="C406">
        <f t="shared" si="21"/>
        <v>4.0500000000000133E-2</v>
      </c>
      <c r="D406">
        <f t="shared" si="20"/>
        <v>5.6964978809212981E-2</v>
      </c>
      <c r="E406">
        <f t="shared" si="19"/>
        <v>-1.5807729672670907</v>
      </c>
    </row>
    <row r="407" spans="2:5" x14ac:dyDescent="0.25">
      <c r="B407">
        <f>PMTable!D8912</f>
        <v>-0.18066286758486017</v>
      </c>
      <c r="C407">
        <f t="shared" si="21"/>
        <v>4.0600000000000136E-2</v>
      </c>
      <c r="D407">
        <f t="shared" si="20"/>
        <v>5.7091372220216742E-2</v>
      </c>
      <c r="E407">
        <f t="shared" si="19"/>
        <v>-1.5796687557556419</v>
      </c>
    </row>
    <row r="408" spans="2:5" x14ac:dyDescent="0.25">
      <c r="B408">
        <f>PMTable!D9352</f>
        <v>-0.17709413729671974</v>
      </c>
      <c r="C408">
        <f t="shared" si="21"/>
        <v>4.0700000000000139E-2</v>
      </c>
      <c r="D408">
        <f t="shared" si="20"/>
        <v>5.9443724360798693E-2</v>
      </c>
      <c r="E408">
        <f t="shared" si="19"/>
        <v>-1.5594604063394641</v>
      </c>
    </row>
    <row r="409" spans="2:5" x14ac:dyDescent="0.25">
      <c r="B409">
        <f>PMTable!D3279</f>
        <v>-0.17640941102438934</v>
      </c>
      <c r="C409">
        <f t="shared" si="21"/>
        <v>4.0800000000000142E-2</v>
      </c>
      <c r="D409">
        <f t="shared" si="20"/>
        <v>5.990363422522816E-2</v>
      </c>
      <c r="E409">
        <f t="shared" si="19"/>
        <v>-1.5555830643582913</v>
      </c>
    </row>
    <row r="410" spans="2:5" x14ac:dyDescent="0.25">
      <c r="B410">
        <f>PMTable!D924</f>
        <v>-0.1761373129128827</v>
      </c>
      <c r="C410">
        <f t="shared" si="21"/>
        <v>4.0900000000000145E-2</v>
      </c>
      <c r="D410">
        <f t="shared" si="20"/>
        <v>6.0087166232200728E-2</v>
      </c>
      <c r="E410">
        <f t="shared" si="19"/>
        <v>-1.5540422772242561</v>
      </c>
    </row>
    <row r="411" spans="2:5" x14ac:dyDescent="0.25">
      <c r="B411">
        <f>PMTable!D3644</f>
        <v>-0.17547247884940953</v>
      </c>
      <c r="C411">
        <f t="shared" si="21"/>
        <v>4.1000000000000147E-2</v>
      </c>
      <c r="D411">
        <f t="shared" si="20"/>
        <v>6.0537453407061008E-2</v>
      </c>
      <c r="E411">
        <f t="shared" si="19"/>
        <v>-1.5502775771842752</v>
      </c>
    </row>
    <row r="412" spans="2:5" x14ac:dyDescent="0.25">
      <c r="B412">
        <f>PMTable!D466</f>
        <v>-0.17333900799729551</v>
      </c>
      <c r="C412">
        <f t="shared" si="21"/>
        <v>4.110000000000015E-2</v>
      </c>
      <c r="D412">
        <f t="shared" si="20"/>
        <v>6.2000282037349856E-2</v>
      </c>
      <c r="E412">
        <f t="shared" si="19"/>
        <v>-1.5381965508898459</v>
      </c>
    </row>
    <row r="413" spans="2:5" x14ac:dyDescent="0.25">
      <c r="B413">
        <f>PMTable!D6376</f>
        <v>-0.1730540324668548</v>
      </c>
      <c r="C413">
        <f t="shared" si="21"/>
        <v>4.1200000000000153E-2</v>
      </c>
      <c r="D413">
        <f t="shared" si="20"/>
        <v>6.2197748226974575E-2</v>
      </c>
      <c r="E413">
        <f t="shared" si="19"/>
        <v>-1.5365828438766418</v>
      </c>
    </row>
    <row r="414" spans="2:5" x14ac:dyDescent="0.25">
      <c r="B414">
        <f>PMTable!D8054</f>
        <v>-0.17285477792928661</v>
      </c>
      <c r="C414">
        <f t="shared" si="21"/>
        <v>4.1300000000000156E-2</v>
      </c>
      <c r="D414">
        <f t="shared" si="20"/>
        <v>6.2336107523900654E-2</v>
      </c>
      <c r="E414">
        <f t="shared" si="19"/>
        <v>-1.535454541933702</v>
      </c>
    </row>
    <row r="415" spans="2:5" x14ac:dyDescent="0.25">
      <c r="B415">
        <f>PMTable!D6558</f>
        <v>-0.17278174425093107</v>
      </c>
      <c r="C415">
        <f t="shared" si="21"/>
        <v>4.1400000000000159E-2</v>
      </c>
      <c r="D415">
        <f t="shared" si="20"/>
        <v>6.2386881061227105E-2</v>
      </c>
      <c r="E415">
        <f t="shared" si="19"/>
        <v>-1.5350409802542828</v>
      </c>
    </row>
    <row r="416" spans="2:5" x14ac:dyDescent="0.25">
      <c r="B416">
        <f>PMTable!D6886</f>
        <v>-0.17153151662495825</v>
      </c>
      <c r="C416">
        <f t="shared" si="21"/>
        <v>4.1500000000000162E-2</v>
      </c>
      <c r="D416">
        <f t="shared" si="20"/>
        <v>6.3261058358778641E-2</v>
      </c>
      <c r="E416">
        <f t="shared" si="19"/>
        <v>-1.5279614212303414</v>
      </c>
    </row>
    <row r="417" spans="2:5" x14ac:dyDescent="0.25">
      <c r="B417">
        <f>PMTable!D8447</f>
        <v>-0.17046578470358376</v>
      </c>
      <c r="C417">
        <f t="shared" si="21"/>
        <v>4.1600000000000165E-2</v>
      </c>
      <c r="D417">
        <f t="shared" si="20"/>
        <v>6.4013737812790961E-2</v>
      </c>
      <c r="E417">
        <f t="shared" si="19"/>
        <v>-1.5219265905448507</v>
      </c>
    </row>
    <row r="418" spans="2:5" x14ac:dyDescent="0.25">
      <c r="B418">
        <f>PMTable!D1296</f>
        <v>-0.16999127567009253</v>
      </c>
      <c r="C418">
        <f t="shared" si="21"/>
        <v>4.1700000000000167E-2</v>
      </c>
      <c r="D418">
        <f t="shared" si="20"/>
        <v>6.4351094910567189E-2</v>
      </c>
      <c r="E418">
        <f t="shared" si="19"/>
        <v>-1.5192396280748119</v>
      </c>
    </row>
    <row r="419" spans="2:5" x14ac:dyDescent="0.25">
      <c r="B419">
        <f>PMTable!D7468</f>
        <v>-0.16950594765140914</v>
      </c>
      <c r="C419">
        <f t="shared" si="21"/>
        <v>4.180000000000017E-2</v>
      </c>
      <c r="D419">
        <f t="shared" si="20"/>
        <v>6.4697571409226676E-2</v>
      </c>
      <c r="E419">
        <f t="shared" si="19"/>
        <v>-1.5164914018455538</v>
      </c>
    </row>
    <row r="420" spans="2:5" x14ac:dyDescent="0.25">
      <c r="B420">
        <f>PMTable!D7842</f>
        <v>-0.16816552918496108</v>
      </c>
      <c r="C420">
        <f t="shared" si="21"/>
        <v>4.1900000000000173E-2</v>
      </c>
      <c r="D420">
        <f t="shared" si="20"/>
        <v>6.566202593507954E-2</v>
      </c>
      <c r="E420">
        <f t="shared" si="19"/>
        <v>-1.5089011267205614</v>
      </c>
    </row>
    <row r="421" spans="2:5" x14ac:dyDescent="0.25">
      <c r="B421">
        <f>PMTable!D1264</f>
        <v>-0.16808386019743926</v>
      </c>
      <c r="C421">
        <f t="shared" si="21"/>
        <v>4.2000000000000176E-2</v>
      </c>
      <c r="D421">
        <f t="shared" si="20"/>
        <v>6.5721146532111016E-2</v>
      </c>
      <c r="E421">
        <f t="shared" si="19"/>
        <v>-1.50843866660084</v>
      </c>
    </row>
    <row r="422" spans="2:5" x14ac:dyDescent="0.25">
      <c r="B422">
        <f>PMTable!D8379</f>
        <v>-0.16798238277948496</v>
      </c>
      <c r="C422">
        <f t="shared" si="21"/>
        <v>4.2100000000000179E-2</v>
      </c>
      <c r="D422">
        <f t="shared" si="20"/>
        <v>6.579466403474267E-2</v>
      </c>
      <c r="E422">
        <f t="shared" si="19"/>
        <v>-1.5078640389449798</v>
      </c>
    </row>
    <row r="423" spans="2:5" x14ac:dyDescent="0.25">
      <c r="B423">
        <f>PMTable!D248</f>
        <v>-0.16775311201654142</v>
      </c>
      <c r="C423">
        <f t="shared" si="21"/>
        <v>4.2200000000000182E-2</v>
      </c>
      <c r="D423">
        <f t="shared" si="20"/>
        <v>6.5960998869898965E-2</v>
      </c>
      <c r="E423">
        <f t="shared" si="19"/>
        <v>-1.5065657666423982</v>
      </c>
    </row>
    <row r="424" spans="2:5" x14ac:dyDescent="0.25">
      <c r="B424">
        <f>PMTable!D2349</f>
        <v>-0.16701689824004939</v>
      </c>
      <c r="C424">
        <f t="shared" si="21"/>
        <v>4.2300000000000185E-2</v>
      </c>
      <c r="D424">
        <f t="shared" si="20"/>
        <v>6.6497322025622946E-2</v>
      </c>
      <c r="E424">
        <f t="shared" si="19"/>
        <v>-1.5023968706936637</v>
      </c>
    </row>
    <row r="425" spans="2:5" x14ac:dyDescent="0.25">
      <c r="B425">
        <f>PMTable!D717</f>
        <v>-0.16602797781576095</v>
      </c>
      <c r="C425">
        <f t="shared" si="21"/>
        <v>4.2400000000000188E-2</v>
      </c>
      <c r="D425">
        <f t="shared" si="20"/>
        <v>6.7223044352505326E-2</v>
      </c>
      <c r="E425">
        <f t="shared" si="19"/>
        <v>-1.4967969940245782</v>
      </c>
    </row>
    <row r="426" spans="2:5" x14ac:dyDescent="0.25">
      <c r="B426">
        <f>PMTable!D6533</f>
        <v>-0.16541434125127763</v>
      </c>
      <c r="C426">
        <f t="shared" si="21"/>
        <v>4.250000000000019E-2</v>
      </c>
      <c r="D426">
        <f t="shared" si="20"/>
        <v>6.7676432822868157E-2</v>
      </c>
      <c r="E426">
        <f t="shared" si="19"/>
        <v>-1.4933222057642181</v>
      </c>
    </row>
    <row r="427" spans="2:5" x14ac:dyDescent="0.25">
      <c r="B427">
        <f>PMTable!D9840</f>
        <v>-0.16533980303959239</v>
      </c>
      <c r="C427">
        <f t="shared" si="21"/>
        <v>4.2600000000000193E-2</v>
      </c>
      <c r="D427">
        <f t="shared" si="20"/>
        <v>6.7731666280606964E-2</v>
      </c>
      <c r="E427">
        <f t="shared" si="19"/>
        <v>-1.4929001244902149</v>
      </c>
    </row>
    <row r="428" spans="2:5" x14ac:dyDescent="0.25">
      <c r="B428">
        <f>PMTable!D8601</f>
        <v>-0.16459693714484303</v>
      </c>
      <c r="C428">
        <f t="shared" si="21"/>
        <v>4.2700000000000196E-2</v>
      </c>
      <c r="D428">
        <f t="shared" si="20"/>
        <v>6.8284040791464468E-2</v>
      </c>
      <c r="E428">
        <f t="shared" si="19"/>
        <v>-1.4886935601498541</v>
      </c>
    </row>
    <row r="429" spans="2:5" x14ac:dyDescent="0.25">
      <c r="B429">
        <f>PMTable!D671</f>
        <v>-0.16414050632277388</v>
      </c>
      <c r="C429">
        <f t="shared" si="21"/>
        <v>4.2800000000000199E-2</v>
      </c>
      <c r="D429">
        <f t="shared" si="20"/>
        <v>6.8625150338685062E-2</v>
      </c>
      <c r="E429">
        <f t="shared" si="19"/>
        <v>-1.4861089676500123</v>
      </c>
    </row>
    <row r="430" spans="2:5" x14ac:dyDescent="0.25">
      <c r="B430">
        <f>PMTable!D9592</f>
        <v>-0.16341163981950202</v>
      </c>
      <c r="C430">
        <f t="shared" si="21"/>
        <v>4.2900000000000202E-2</v>
      </c>
      <c r="D430">
        <f t="shared" si="20"/>
        <v>6.9172585287068267E-2</v>
      </c>
      <c r="E430">
        <f t="shared" si="19"/>
        <v>-1.4819816764885554</v>
      </c>
    </row>
    <row r="431" spans="2:5" x14ac:dyDescent="0.25">
      <c r="B431">
        <f>PMTable!D6348</f>
        <v>-0.16279208555284219</v>
      </c>
      <c r="C431">
        <f t="shared" si="21"/>
        <v>4.3000000000000205E-2</v>
      </c>
      <c r="D431">
        <f t="shared" si="20"/>
        <v>6.9640558750037995E-2</v>
      </c>
      <c r="E431">
        <f t="shared" si="19"/>
        <v>-1.4784733785528574</v>
      </c>
    </row>
    <row r="432" spans="2:5" x14ac:dyDescent="0.25">
      <c r="B432">
        <f>PMTable!D9482</f>
        <v>-0.16273478799353402</v>
      </c>
      <c r="C432">
        <f t="shared" si="21"/>
        <v>4.3100000000000208E-2</v>
      </c>
      <c r="D432">
        <f t="shared" si="20"/>
        <v>6.9683960664622777E-2</v>
      </c>
      <c r="E432">
        <f t="shared" si="19"/>
        <v>-1.4781489244737578</v>
      </c>
    </row>
    <row r="433" spans="2:5" x14ac:dyDescent="0.25">
      <c r="B433">
        <f>PMTable!D2849</f>
        <v>-0.16136601289094687</v>
      </c>
      <c r="C433">
        <f t="shared" si="21"/>
        <v>4.320000000000021E-2</v>
      </c>
      <c r="D433">
        <f t="shared" si="20"/>
        <v>7.0726986000101202E-2</v>
      </c>
      <c r="E433">
        <f t="shared" si="19"/>
        <v>-1.4703980766057729</v>
      </c>
    </row>
    <row r="434" spans="2:5" x14ac:dyDescent="0.25">
      <c r="B434">
        <f>PMTable!D8073</f>
        <v>-0.16127016006327288</v>
      </c>
      <c r="C434">
        <f t="shared" si="21"/>
        <v>4.3300000000000213E-2</v>
      </c>
      <c r="D434">
        <f t="shared" si="20"/>
        <v>7.0800474225715032E-2</v>
      </c>
      <c r="E434">
        <f t="shared" si="19"/>
        <v>-1.4698552988451219</v>
      </c>
    </row>
    <row r="435" spans="2:5" x14ac:dyDescent="0.25">
      <c r="B435">
        <f>PMTable!D4160</f>
        <v>-0.16123639749468444</v>
      </c>
      <c r="C435">
        <f t="shared" si="21"/>
        <v>4.3400000000000216E-2</v>
      </c>
      <c r="D435">
        <f t="shared" si="20"/>
        <v>7.0826373201089227E-2</v>
      </c>
      <c r="E435">
        <f t="shared" si="19"/>
        <v>-1.469664114382264</v>
      </c>
    </row>
    <row r="436" spans="2:5" x14ac:dyDescent="0.25">
      <c r="B436">
        <f>PMTable!D1749</f>
        <v>-0.16111637778706356</v>
      </c>
      <c r="C436">
        <f t="shared" si="21"/>
        <v>4.3500000000000219E-2</v>
      </c>
      <c r="D436">
        <f t="shared" si="20"/>
        <v>7.0918498213239867E-2</v>
      </c>
      <c r="E436">
        <f t="shared" si="19"/>
        <v>-1.46898448885929</v>
      </c>
    </row>
    <row r="437" spans="2:5" x14ac:dyDescent="0.25">
      <c r="B437">
        <f>PMTable!D584</f>
        <v>-0.16072219801762655</v>
      </c>
      <c r="C437">
        <f t="shared" si="21"/>
        <v>4.3600000000000222E-2</v>
      </c>
      <c r="D437">
        <f t="shared" si="20"/>
        <v>7.1221711319605224E-2</v>
      </c>
      <c r="E437">
        <f t="shared" si="19"/>
        <v>-1.4667524001693593</v>
      </c>
    </row>
    <row r="438" spans="2:5" x14ac:dyDescent="0.25">
      <c r="B438">
        <f>PMTable!D6329</f>
        <v>-0.15917305547007299</v>
      </c>
      <c r="C438">
        <f t="shared" si="21"/>
        <v>4.3700000000000225E-2</v>
      </c>
      <c r="D438">
        <f t="shared" si="20"/>
        <v>7.2423000247709923E-2</v>
      </c>
      <c r="E438">
        <f t="shared" si="19"/>
        <v>-1.457980200712184</v>
      </c>
    </row>
    <row r="439" spans="2:5" x14ac:dyDescent="0.25">
      <c r="B439">
        <f>PMTable!D7584</f>
        <v>-0.15912049847071918</v>
      </c>
      <c r="C439">
        <f t="shared" si="21"/>
        <v>4.3800000000000228E-2</v>
      </c>
      <c r="D439">
        <f t="shared" si="20"/>
        <v>7.2464026392857234E-2</v>
      </c>
      <c r="E439">
        <f t="shared" si="19"/>
        <v>-1.4576825906039792</v>
      </c>
    </row>
    <row r="440" spans="2:5" x14ac:dyDescent="0.25">
      <c r="B440">
        <f>PMTable!D1663</f>
        <v>-0.15773684235449703</v>
      </c>
      <c r="C440">
        <f t="shared" si="21"/>
        <v>4.3900000000000231E-2</v>
      </c>
      <c r="D440">
        <f t="shared" si="20"/>
        <v>7.3550528292084361E-2</v>
      </c>
      <c r="E440">
        <f t="shared" si="19"/>
        <v>-1.4498474772693095</v>
      </c>
    </row>
    <row r="441" spans="2:5" x14ac:dyDescent="0.25">
      <c r="B441">
        <f>PMTable!D4640</f>
        <v>-0.15726185142619198</v>
      </c>
      <c r="C441">
        <f t="shared" si="21"/>
        <v>4.4000000000000233E-2</v>
      </c>
      <c r="D441">
        <f t="shared" si="20"/>
        <v>7.3926368303741719E-2</v>
      </c>
      <c r="E441">
        <f t="shared" si="19"/>
        <v>-1.4471577860139624</v>
      </c>
    </row>
    <row r="442" spans="2:5" x14ac:dyDescent="0.25">
      <c r="B442">
        <f>PMTable!D3141</f>
        <v>-0.15719131145135068</v>
      </c>
      <c r="C442">
        <f t="shared" si="21"/>
        <v>4.4100000000000236E-2</v>
      </c>
      <c r="D442">
        <f t="shared" si="20"/>
        <v>7.3982308500545241E-2</v>
      </c>
      <c r="E442">
        <f t="shared" si="19"/>
        <v>-1.4467583452200929</v>
      </c>
    </row>
    <row r="443" spans="2:5" x14ac:dyDescent="0.25">
      <c r="B443">
        <f>PMTable!D7752</f>
        <v>-0.15709265058090605</v>
      </c>
      <c r="C443">
        <f t="shared" si="21"/>
        <v>4.4200000000000239E-2</v>
      </c>
      <c r="D443">
        <f t="shared" si="20"/>
        <v>7.4060603608880102E-2</v>
      </c>
      <c r="E443">
        <f t="shared" si="19"/>
        <v>-1.446199666591373</v>
      </c>
    </row>
    <row r="444" spans="2:5" x14ac:dyDescent="0.25">
      <c r="B444">
        <f>PMTable!D8686</f>
        <v>-0.15597205931017089</v>
      </c>
      <c r="C444">
        <f t="shared" si="21"/>
        <v>4.4300000000000242E-2</v>
      </c>
      <c r="D444">
        <f t="shared" si="20"/>
        <v>7.4954328193321582E-2</v>
      </c>
      <c r="E444">
        <f t="shared" si="19"/>
        <v>-1.4398541884735703</v>
      </c>
    </row>
    <row r="445" spans="2:5" x14ac:dyDescent="0.25">
      <c r="B445">
        <f>PMTable!D8309</f>
        <v>-0.15592876445077042</v>
      </c>
      <c r="C445">
        <f t="shared" si="21"/>
        <v>4.4400000000000245E-2</v>
      </c>
      <c r="D445">
        <f t="shared" si="20"/>
        <v>7.4989022229764141E-2</v>
      </c>
      <c r="E445">
        <f t="shared" si="19"/>
        <v>-1.4396090263077443</v>
      </c>
    </row>
    <row r="446" spans="2:5" x14ac:dyDescent="0.25">
      <c r="B446">
        <f>PMTable!D9117</f>
        <v>-0.15560620902927202</v>
      </c>
      <c r="C446">
        <f t="shared" si="21"/>
        <v>4.4500000000000248E-2</v>
      </c>
      <c r="D446">
        <f t="shared" si="20"/>
        <v>7.524788544847251E-2</v>
      </c>
      <c r="E446">
        <f t="shared" si="19"/>
        <v>-1.4377825188001909</v>
      </c>
    </row>
    <row r="447" spans="2:5" x14ac:dyDescent="0.25">
      <c r="B447">
        <f>PMTable!D2770</f>
        <v>-0.15511856129833257</v>
      </c>
      <c r="C447">
        <f t="shared" si="21"/>
        <v>4.4600000000000251E-2</v>
      </c>
      <c r="D447">
        <f t="shared" si="20"/>
        <v>7.5640534397241721E-2</v>
      </c>
      <c r="E447">
        <f t="shared" si="19"/>
        <v>-1.4350211569310747</v>
      </c>
    </row>
    <row r="448" spans="2:5" x14ac:dyDescent="0.25">
      <c r="B448">
        <f>PMTable!D4788</f>
        <v>-0.15436406579970852</v>
      </c>
      <c r="C448">
        <f t="shared" si="21"/>
        <v>4.4700000000000253E-2</v>
      </c>
      <c r="D448">
        <f t="shared" si="20"/>
        <v>7.6251119650431853E-2</v>
      </c>
      <c r="E448">
        <f t="shared" si="19"/>
        <v>-1.4307487386091307</v>
      </c>
    </row>
    <row r="449" spans="2:5" x14ac:dyDescent="0.25">
      <c r="B449">
        <f>PMTable!D374</f>
        <v>-0.15434538014081189</v>
      </c>
      <c r="C449">
        <f t="shared" si="21"/>
        <v>4.4800000000000256E-2</v>
      </c>
      <c r="D449">
        <f t="shared" si="20"/>
        <v>7.6266288720551162E-2</v>
      </c>
      <c r="E449">
        <f t="shared" si="19"/>
        <v>-1.4306429288971136</v>
      </c>
    </row>
    <row r="450" spans="2:5" x14ac:dyDescent="0.25">
      <c r="B450">
        <f>PMTable!D9681</f>
        <v>-0.15431972539222205</v>
      </c>
      <c r="C450">
        <f t="shared" si="21"/>
        <v>4.4900000000000259E-2</v>
      </c>
      <c r="D450">
        <f t="shared" si="20"/>
        <v>7.6287119058039046E-2</v>
      </c>
      <c r="E450">
        <f t="shared" ref="E450:E513" si="22">(B450-$G$2)/$G$3</f>
        <v>-1.4304976559059295</v>
      </c>
    </row>
    <row r="451" spans="2:5" x14ac:dyDescent="0.25">
      <c r="B451">
        <f>PMTable!D3977</f>
        <v>-0.15412759917946051</v>
      </c>
      <c r="C451">
        <f t="shared" si="21"/>
        <v>4.5000000000000262E-2</v>
      </c>
      <c r="D451">
        <f t="shared" ref="D451:D514" si="23">NORMSDIST(E451)</f>
        <v>7.6443253312698869E-2</v>
      </c>
      <c r="E451">
        <f t="shared" si="22"/>
        <v>-1.4294097189294661</v>
      </c>
    </row>
    <row r="452" spans="2:5" x14ac:dyDescent="0.25">
      <c r="B452">
        <f>PMTable!D1163</f>
        <v>-0.15142959126761923</v>
      </c>
      <c r="C452">
        <f t="shared" ref="C452:C515" si="24">C451+1/$G$1</f>
        <v>4.5100000000000265E-2</v>
      </c>
      <c r="D452">
        <f t="shared" si="23"/>
        <v>7.8661583917796526E-2</v>
      </c>
      <c r="E452">
        <f t="shared" si="22"/>
        <v>-1.4141319360184716</v>
      </c>
    </row>
    <row r="453" spans="2:5" x14ac:dyDescent="0.25">
      <c r="B453">
        <f>PMTable!D6451</f>
        <v>-0.15139526150753291</v>
      </c>
      <c r="C453">
        <f t="shared" si="24"/>
        <v>4.5200000000000268E-2</v>
      </c>
      <c r="D453">
        <f t="shared" si="23"/>
        <v>7.8690121244888819E-2</v>
      </c>
      <c r="E453">
        <f t="shared" si="22"/>
        <v>-1.413937539767933</v>
      </c>
    </row>
    <row r="454" spans="2:5" x14ac:dyDescent="0.25">
      <c r="B454">
        <f>PMTable!D5798</f>
        <v>-0.15038070507170731</v>
      </c>
      <c r="C454">
        <f t="shared" si="24"/>
        <v>4.5300000000000271E-2</v>
      </c>
      <c r="D454">
        <f t="shared" si="23"/>
        <v>7.9537038806206675E-2</v>
      </c>
      <c r="E454">
        <f t="shared" si="22"/>
        <v>-1.4081924962083987</v>
      </c>
    </row>
    <row r="455" spans="2:5" x14ac:dyDescent="0.25">
      <c r="B455">
        <f>PMTable!D5917</f>
        <v>-0.14986111270550562</v>
      </c>
      <c r="C455">
        <f t="shared" si="24"/>
        <v>4.5400000000000273E-2</v>
      </c>
      <c r="D455">
        <f t="shared" si="23"/>
        <v>7.9973439084529335E-2</v>
      </c>
      <c r="E455">
        <f t="shared" si="22"/>
        <v>-1.4052502441348598</v>
      </c>
    </row>
    <row r="456" spans="2:5" x14ac:dyDescent="0.25">
      <c r="B456">
        <f>PMTable!D4976</f>
        <v>-0.14921864043662914</v>
      </c>
      <c r="C456">
        <f t="shared" si="24"/>
        <v>4.5500000000000276E-2</v>
      </c>
      <c r="D456">
        <f t="shared" si="23"/>
        <v>8.0515545361312779E-2</v>
      </c>
      <c r="E456">
        <f t="shared" si="22"/>
        <v>-1.4016121703519218</v>
      </c>
    </row>
    <row r="457" spans="2:5" x14ac:dyDescent="0.25">
      <c r="B457">
        <f>PMTable!D904</f>
        <v>-0.14860742062020427</v>
      </c>
      <c r="C457">
        <f t="shared" si="24"/>
        <v>4.5600000000000279E-2</v>
      </c>
      <c r="D457">
        <f t="shared" si="23"/>
        <v>8.1033853702013645E-2</v>
      </c>
      <c r="E457">
        <f t="shared" si="22"/>
        <v>-1.398151067207912</v>
      </c>
    </row>
    <row r="458" spans="2:5" x14ac:dyDescent="0.25">
      <c r="B458">
        <f>PMTable!D7870</f>
        <v>-0.14728665782730521</v>
      </c>
      <c r="C458">
        <f t="shared" si="24"/>
        <v>4.5700000000000282E-2</v>
      </c>
      <c r="D458">
        <f t="shared" si="23"/>
        <v>8.2162441672721881E-2</v>
      </c>
      <c r="E458">
        <f t="shared" si="22"/>
        <v>-1.390672094615478</v>
      </c>
    </row>
    <row r="459" spans="2:5" x14ac:dyDescent="0.25">
      <c r="B459">
        <f>PMTable!D1826</f>
        <v>-0.14708844720315739</v>
      </c>
      <c r="C459">
        <f t="shared" si="24"/>
        <v>4.5800000000000285E-2</v>
      </c>
      <c r="D459">
        <f t="shared" si="23"/>
        <v>8.2332828885416459E-2</v>
      </c>
      <c r="E459">
        <f t="shared" si="22"/>
        <v>-1.3895497039534297</v>
      </c>
    </row>
    <row r="460" spans="2:5" x14ac:dyDescent="0.25">
      <c r="B460">
        <f>PMTable!D4490</f>
        <v>-0.14653359991093862</v>
      </c>
      <c r="C460">
        <f t="shared" si="24"/>
        <v>4.5900000000000288E-2</v>
      </c>
      <c r="D460">
        <f t="shared" si="23"/>
        <v>8.2811205462498469E-2</v>
      </c>
      <c r="E460">
        <f t="shared" si="22"/>
        <v>-1.3864078167699017</v>
      </c>
    </row>
    <row r="461" spans="2:5" x14ac:dyDescent="0.25">
      <c r="B461">
        <f>PMTable!D6317</f>
        <v>-0.14627300249743858</v>
      </c>
      <c r="C461">
        <f t="shared" si="24"/>
        <v>4.6000000000000291E-2</v>
      </c>
      <c r="D461">
        <f t="shared" si="23"/>
        <v>8.3036607044736713E-2</v>
      </c>
      <c r="E461">
        <f t="shared" si="22"/>
        <v>-1.3849321536730119</v>
      </c>
    </row>
    <row r="462" spans="2:5" x14ac:dyDescent="0.25">
      <c r="B462">
        <f>PMTable!D7787</f>
        <v>-0.14615128614061879</v>
      </c>
      <c r="C462">
        <f t="shared" si="24"/>
        <v>4.6100000000000294E-2</v>
      </c>
      <c r="D462">
        <f t="shared" si="23"/>
        <v>8.3142042560405083E-2</v>
      </c>
      <c r="E462">
        <f t="shared" si="22"/>
        <v>-1.3842429206770492</v>
      </c>
    </row>
    <row r="463" spans="2:5" x14ac:dyDescent="0.25">
      <c r="B463">
        <f>PMTable!D3747</f>
        <v>-0.14578332571217267</v>
      </c>
      <c r="C463">
        <f t="shared" si="24"/>
        <v>4.6200000000000296E-2</v>
      </c>
      <c r="D463">
        <f t="shared" si="23"/>
        <v>8.3461396610184577E-2</v>
      </c>
      <c r="E463">
        <f t="shared" si="22"/>
        <v>-1.3821593020482958</v>
      </c>
    </row>
    <row r="464" spans="2:5" x14ac:dyDescent="0.25">
      <c r="B464">
        <f>PMTable!D8878</f>
        <v>-0.14577300382787672</v>
      </c>
      <c r="C464">
        <f t="shared" si="24"/>
        <v>4.6300000000000299E-2</v>
      </c>
      <c r="D464">
        <f t="shared" si="23"/>
        <v>8.3470368281727866E-2</v>
      </c>
      <c r="E464">
        <f t="shared" si="22"/>
        <v>-1.3821008531805909</v>
      </c>
    </row>
    <row r="465" spans="2:5" x14ac:dyDescent="0.25">
      <c r="B465">
        <f>PMTable!D1488</f>
        <v>-0.14501402430985566</v>
      </c>
      <c r="C465">
        <f t="shared" si="24"/>
        <v>4.6400000000000302E-2</v>
      </c>
      <c r="D465">
        <f t="shared" si="23"/>
        <v>8.4132053042198549E-2</v>
      </c>
      <c r="E465">
        <f t="shared" si="22"/>
        <v>-1.3778030435784301</v>
      </c>
    </row>
    <row r="466" spans="2:5" x14ac:dyDescent="0.25">
      <c r="B466">
        <f>PMTable!D3472</f>
        <v>-0.14469956910116488</v>
      </c>
      <c r="C466">
        <f t="shared" si="24"/>
        <v>4.6500000000000305E-2</v>
      </c>
      <c r="D466">
        <f t="shared" si="23"/>
        <v>8.4407348494008994E-2</v>
      </c>
      <c r="E466">
        <f t="shared" si="22"/>
        <v>-1.3760224044659486</v>
      </c>
    </row>
    <row r="467" spans="2:5" x14ac:dyDescent="0.25">
      <c r="B467">
        <f>PMTable!D4671</f>
        <v>-0.1433248115343092</v>
      </c>
      <c r="C467">
        <f t="shared" si="24"/>
        <v>4.6600000000000308E-2</v>
      </c>
      <c r="D467">
        <f t="shared" si="23"/>
        <v>8.5618845336870364E-2</v>
      </c>
      <c r="E467">
        <f t="shared" si="22"/>
        <v>-1.3682376801997642</v>
      </c>
    </row>
    <row r="468" spans="2:5" x14ac:dyDescent="0.25">
      <c r="B468">
        <f>PMTable!D6623</f>
        <v>-0.14326165728573825</v>
      </c>
      <c r="C468">
        <f t="shared" si="24"/>
        <v>4.6700000000000311E-2</v>
      </c>
      <c r="D468">
        <f t="shared" si="23"/>
        <v>8.5674810815273783E-2</v>
      </c>
      <c r="E468">
        <f t="shared" si="22"/>
        <v>-1.3678800619380314</v>
      </c>
    </row>
    <row r="469" spans="2:5" x14ac:dyDescent="0.25">
      <c r="B469">
        <f>PMTable!D3218</f>
        <v>-0.14293501120277707</v>
      </c>
      <c r="C469">
        <f t="shared" si="24"/>
        <v>4.6800000000000314E-2</v>
      </c>
      <c r="D469">
        <f t="shared" si="23"/>
        <v>8.5964712413945793E-2</v>
      </c>
      <c r="E469">
        <f t="shared" si="22"/>
        <v>-1.366030390585214</v>
      </c>
    </row>
    <row r="470" spans="2:5" x14ac:dyDescent="0.25">
      <c r="B470">
        <f>PMTable!D6749</f>
        <v>-0.14288046904537532</v>
      </c>
      <c r="C470">
        <f t="shared" si="24"/>
        <v>4.6900000000000316E-2</v>
      </c>
      <c r="D470">
        <f t="shared" si="23"/>
        <v>8.6013190546102222E-2</v>
      </c>
      <c r="E470">
        <f t="shared" si="22"/>
        <v>-1.3657215392891804</v>
      </c>
    </row>
    <row r="471" spans="2:5" x14ac:dyDescent="0.25">
      <c r="B471">
        <f>PMTable!D9489</f>
        <v>-0.14167209905283451</v>
      </c>
      <c r="C471">
        <f t="shared" si="24"/>
        <v>4.7000000000000319E-2</v>
      </c>
      <c r="D471">
        <f t="shared" si="23"/>
        <v>8.7092466544768182E-2</v>
      </c>
      <c r="E471">
        <f t="shared" si="22"/>
        <v>-1.3588790039722249</v>
      </c>
    </row>
    <row r="472" spans="2:5" x14ac:dyDescent="0.25">
      <c r="B472">
        <f>PMTable!D3011</f>
        <v>-0.13924938297256051</v>
      </c>
      <c r="C472">
        <f t="shared" si="24"/>
        <v>4.7100000000000322E-2</v>
      </c>
      <c r="D472">
        <f t="shared" si="23"/>
        <v>8.9286770240548985E-2</v>
      </c>
      <c r="E472">
        <f t="shared" si="22"/>
        <v>-1.3451600930057477</v>
      </c>
    </row>
    <row r="473" spans="2:5" x14ac:dyDescent="0.25">
      <c r="B473">
        <f>PMTable!D1768</f>
        <v>-0.138792811136487</v>
      </c>
      <c r="C473">
        <f t="shared" si="24"/>
        <v>4.7200000000000325E-2</v>
      </c>
      <c r="D473">
        <f t="shared" si="23"/>
        <v>8.9704863257386913E-2</v>
      </c>
      <c r="E473">
        <f t="shared" si="22"/>
        <v>-1.342574701997741</v>
      </c>
    </row>
    <row r="474" spans="2:5" x14ac:dyDescent="0.25">
      <c r="B474">
        <f>PMTable!D1395</f>
        <v>-0.13875280660387224</v>
      </c>
      <c r="C474">
        <f t="shared" si="24"/>
        <v>4.7300000000000328E-2</v>
      </c>
      <c r="D474">
        <f t="shared" si="23"/>
        <v>8.9741565536795811E-2</v>
      </c>
      <c r="E474">
        <f t="shared" si="22"/>
        <v>-1.3423481716891892</v>
      </c>
    </row>
    <row r="475" spans="2:5" x14ac:dyDescent="0.25">
      <c r="B475">
        <f>PMTable!D3163</f>
        <v>-0.1384660875103001</v>
      </c>
      <c r="C475">
        <f t="shared" si="24"/>
        <v>4.7400000000000331E-2</v>
      </c>
      <c r="D475">
        <f t="shared" si="23"/>
        <v>9.0004943619569303E-2</v>
      </c>
      <c r="E475">
        <f t="shared" si="22"/>
        <v>-1.3407245915474086</v>
      </c>
    </row>
    <row r="476" spans="2:5" x14ac:dyDescent="0.25">
      <c r="B476">
        <f>PMTable!D1723</f>
        <v>-0.13825457721826595</v>
      </c>
      <c r="C476">
        <f t="shared" si="24"/>
        <v>4.7500000000000334E-2</v>
      </c>
      <c r="D476">
        <f t="shared" si="23"/>
        <v>9.0199603271468226E-2</v>
      </c>
      <c r="E476">
        <f t="shared" si="22"/>
        <v>-1.3395268899724961</v>
      </c>
    </row>
    <row r="477" spans="2:5" x14ac:dyDescent="0.25">
      <c r="B477">
        <f>PMTable!D3935</f>
        <v>-0.13756302164381329</v>
      </c>
      <c r="C477">
        <f t="shared" si="24"/>
        <v>4.7600000000000336E-2</v>
      </c>
      <c r="D477">
        <f t="shared" si="23"/>
        <v>9.0838246655281132E-2</v>
      </c>
      <c r="E477">
        <f t="shared" si="22"/>
        <v>-1.3356108762754995</v>
      </c>
    </row>
    <row r="478" spans="2:5" x14ac:dyDescent="0.25">
      <c r="B478">
        <f>PMTable!D9436</f>
        <v>-0.13615142819547665</v>
      </c>
      <c r="C478">
        <f t="shared" si="24"/>
        <v>4.7700000000000339E-2</v>
      </c>
      <c r="D478">
        <f t="shared" si="23"/>
        <v>9.2152239488913726E-2</v>
      </c>
      <c r="E478">
        <f t="shared" si="22"/>
        <v>-1.3276175645555381</v>
      </c>
    </row>
    <row r="479" spans="2:5" x14ac:dyDescent="0.25">
      <c r="B479">
        <f>PMTable!D8911</f>
        <v>-0.13542033966192879</v>
      </c>
      <c r="C479">
        <f t="shared" si="24"/>
        <v>4.7800000000000342E-2</v>
      </c>
      <c r="D479">
        <f t="shared" si="23"/>
        <v>9.2838285228706283E-2</v>
      </c>
      <c r="E479">
        <f t="shared" si="22"/>
        <v>-1.3234776908897714</v>
      </c>
    </row>
    <row r="480" spans="2:5" x14ac:dyDescent="0.25">
      <c r="B480">
        <f>PMTable!D7548</f>
        <v>-0.13518354008585831</v>
      </c>
      <c r="C480">
        <f t="shared" si="24"/>
        <v>4.7900000000000345E-2</v>
      </c>
      <c r="D480">
        <f t="shared" si="23"/>
        <v>9.3061303148559635E-2</v>
      </c>
      <c r="E480">
        <f t="shared" si="22"/>
        <v>-1.322136785809122</v>
      </c>
    </row>
    <row r="481" spans="2:5" x14ac:dyDescent="0.25">
      <c r="B481">
        <f>PMTable!D7025</f>
        <v>-0.13418937663809016</v>
      </c>
      <c r="C481">
        <f t="shared" si="24"/>
        <v>4.8000000000000348E-2</v>
      </c>
      <c r="D481">
        <f t="shared" si="23"/>
        <v>9.4001928370760934E-2</v>
      </c>
      <c r="E481">
        <f t="shared" si="22"/>
        <v>-1.3165072199111176</v>
      </c>
    </row>
    <row r="482" spans="2:5" x14ac:dyDescent="0.25">
      <c r="B482">
        <f>PMTable!D1586</f>
        <v>-0.1336877343183811</v>
      </c>
      <c r="C482">
        <f t="shared" si="24"/>
        <v>4.8100000000000351E-2</v>
      </c>
      <c r="D482">
        <f t="shared" si="23"/>
        <v>9.4479210725510923E-2</v>
      </c>
      <c r="E482">
        <f t="shared" si="22"/>
        <v>-1.3136666120589884</v>
      </c>
    </row>
    <row r="483" spans="2:5" x14ac:dyDescent="0.25">
      <c r="B483">
        <f>PMTable!D1208</f>
        <v>-0.13242730023904914</v>
      </c>
      <c r="C483">
        <f t="shared" si="24"/>
        <v>4.8200000000000354E-2</v>
      </c>
      <c r="D483">
        <f t="shared" si="23"/>
        <v>9.5686318032790443E-2</v>
      </c>
      <c r="E483">
        <f t="shared" si="22"/>
        <v>-1.306529257808418</v>
      </c>
    </row>
    <row r="484" spans="2:5" x14ac:dyDescent="0.25">
      <c r="B484">
        <f>PMTable!D2274</f>
        <v>-0.13229858504160474</v>
      </c>
      <c r="C484">
        <f t="shared" si="24"/>
        <v>4.8300000000000357E-2</v>
      </c>
      <c r="D484">
        <f t="shared" si="23"/>
        <v>9.5810223186589341E-2</v>
      </c>
      <c r="E484">
        <f t="shared" si="22"/>
        <v>-1.3058003930651862</v>
      </c>
    </row>
    <row r="485" spans="2:5" x14ac:dyDescent="0.25">
      <c r="B485">
        <f>PMTable!D8105</f>
        <v>-0.13206618417665295</v>
      </c>
      <c r="C485">
        <f t="shared" si="24"/>
        <v>4.8400000000000359E-2</v>
      </c>
      <c r="D485">
        <f t="shared" si="23"/>
        <v>9.6034238164370289E-2</v>
      </c>
      <c r="E485">
        <f t="shared" si="22"/>
        <v>-1.3044843961967272</v>
      </c>
    </row>
    <row r="486" spans="2:5" x14ac:dyDescent="0.25">
      <c r="B486">
        <f>PMTable!D9244</f>
        <v>-0.13122009996826578</v>
      </c>
      <c r="C486">
        <f t="shared" si="24"/>
        <v>4.8500000000000362E-2</v>
      </c>
      <c r="D486">
        <f t="shared" si="23"/>
        <v>9.6853045894823991E-2</v>
      </c>
      <c r="E486">
        <f t="shared" si="22"/>
        <v>-1.2996933461766631</v>
      </c>
    </row>
    <row r="487" spans="2:5" x14ac:dyDescent="0.25">
      <c r="B487">
        <f>PMTable!D3468</f>
        <v>-0.13113187394707715</v>
      </c>
      <c r="C487">
        <f t="shared" si="24"/>
        <v>4.8600000000000365E-2</v>
      </c>
      <c r="D487">
        <f t="shared" si="23"/>
        <v>9.6938721885636778E-2</v>
      </c>
      <c r="E487">
        <f t="shared" si="22"/>
        <v>-1.2991937560928444</v>
      </c>
    </row>
    <row r="488" spans="2:5" x14ac:dyDescent="0.25">
      <c r="B488">
        <f>PMTable!D9498</f>
        <v>-0.13077723749281411</v>
      </c>
      <c r="C488">
        <f t="shared" si="24"/>
        <v>4.8700000000000368E-2</v>
      </c>
      <c r="D488">
        <f t="shared" si="23"/>
        <v>9.7283669495035793E-2</v>
      </c>
      <c r="E488">
        <f t="shared" si="22"/>
        <v>-1.2971855860141814</v>
      </c>
    </row>
    <row r="489" spans="2:5" x14ac:dyDescent="0.25">
      <c r="B489">
        <f>PMTable!D4224</f>
        <v>-0.1307391558749923</v>
      </c>
      <c r="C489">
        <f t="shared" si="24"/>
        <v>4.8800000000000371E-2</v>
      </c>
      <c r="D489">
        <f t="shared" si="23"/>
        <v>9.7320764183190245E-2</v>
      </c>
      <c r="E489">
        <f t="shared" si="22"/>
        <v>-1.2969699444338036</v>
      </c>
    </row>
    <row r="490" spans="2:5" x14ac:dyDescent="0.25">
      <c r="B490">
        <f>PMTable!D3956</f>
        <v>-0.13013131270516831</v>
      </c>
      <c r="C490">
        <f t="shared" si="24"/>
        <v>4.8900000000000374E-2</v>
      </c>
      <c r="D490">
        <f t="shared" si="23"/>
        <v>9.7914259762653166E-2</v>
      </c>
      <c r="E490">
        <f t="shared" si="22"/>
        <v>-1.2935279619430391</v>
      </c>
    </row>
    <row r="491" spans="2:5" x14ac:dyDescent="0.25">
      <c r="B491">
        <f>PMTable!D1608</f>
        <v>-0.12995598900957706</v>
      </c>
      <c r="C491">
        <f t="shared" si="24"/>
        <v>4.9000000000000377E-2</v>
      </c>
      <c r="D491">
        <f t="shared" si="23"/>
        <v>9.8085936988223404E-2</v>
      </c>
      <c r="E491">
        <f t="shared" si="22"/>
        <v>-1.2925351711700246</v>
      </c>
    </row>
    <row r="492" spans="2:5" x14ac:dyDescent="0.25">
      <c r="B492">
        <f>PMTable!D1434</f>
        <v>-0.12957115207076408</v>
      </c>
      <c r="C492">
        <f t="shared" si="24"/>
        <v>4.9100000000000379E-2</v>
      </c>
      <c r="D492">
        <f t="shared" si="23"/>
        <v>9.8463543036326748E-2</v>
      </c>
      <c r="E492">
        <f t="shared" si="22"/>
        <v>-1.2903559873427599</v>
      </c>
    </row>
    <row r="493" spans="2:5" x14ac:dyDescent="0.25">
      <c r="B493">
        <f>PMTable!D8681</f>
        <v>-0.12923563078715827</v>
      </c>
      <c r="C493">
        <f t="shared" si="24"/>
        <v>4.9200000000000382E-2</v>
      </c>
      <c r="D493">
        <f t="shared" si="23"/>
        <v>9.8793627640680254E-2</v>
      </c>
      <c r="E493">
        <f t="shared" si="22"/>
        <v>-1.2884560591363043</v>
      </c>
    </row>
    <row r="494" spans="2:5" x14ac:dyDescent="0.25">
      <c r="B494">
        <f>PMTable!D7808</f>
        <v>-0.12893315216613821</v>
      </c>
      <c r="C494">
        <f t="shared" si="24"/>
        <v>4.9300000000000385E-2</v>
      </c>
      <c r="D494">
        <f t="shared" si="23"/>
        <v>9.9091898412833779E-2</v>
      </c>
      <c r="E494">
        <f t="shared" si="22"/>
        <v>-1.2867432388414195</v>
      </c>
    </row>
    <row r="495" spans="2:5" x14ac:dyDescent="0.25">
      <c r="B495">
        <f>PMTable!D296</f>
        <v>-0.12790803136272133</v>
      </c>
      <c r="C495">
        <f t="shared" si="24"/>
        <v>4.9400000000000388E-2</v>
      </c>
      <c r="D495">
        <f t="shared" si="23"/>
        <v>0.10010765649977188</v>
      </c>
      <c r="E495">
        <f t="shared" si="22"/>
        <v>-1.2809383733243798</v>
      </c>
    </row>
    <row r="496" spans="2:5" x14ac:dyDescent="0.25">
      <c r="B496">
        <f>PMTable!D4718</f>
        <v>-0.12788761037368601</v>
      </c>
      <c r="C496">
        <f t="shared" si="24"/>
        <v>4.9500000000000391E-2</v>
      </c>
      <c r="D496">
        <f t="shared" si="23"/>
        <v>0.10012796791796506</v>
      </c>
      <c r="E496">
        <f t="shared" si="22"/>
        <v>-1.2808227371040632</v>
      </c>
    </row>
    <row r="497" spans="2:5" x14ac:dyDescent="0.25">
      <c r="B497">
        <f>PMTable!D3655</f>
        <v>-0.12757108721278843</v>
      </c>
      <c r="C497">
        <f t="shared" si="24"/>
        <v>4.9600000000000394E-2</v>
      </c>
      <c r="D497">
        <f t="shared" si="23"/>
        <v>0.1004431775613697</v>
      </c>
      <c r="E497">
        <f t="shared" si="22"/>
        <v>-1.27903038797222</v>
      </c>
    </row>
    <row r="498" spans="2:5" x14ac:dyDescent="0.25">
      <c r="B498">
        <f>PMTable!D3282</f>
        <v>-0.12721058333044222</v>
      </c>
      <c r="C498">
        <f t="shared" si="24"/>
        <v>4.9700000000000397E-2</v>
      </c>
      <c r="D498">
        <f t="shared" si="23"/>
        <v>0.10080306665251743</v>
      </c>
      <c r="E498">
        <f t="shared" si="22"/>
        <v>-1.2769889929011071</v>
      </c>
    </row>
    <row r="499" spans="2:5" x14ac:dyDescent="0.25">
      <c r="B499">
        <f>PMTable!D1415</f>
        <v>-0.12720910580160416</v>
      </c>
      <c r="C499">
        <f t="shared" si="24"/>
        <v>4.98000000000004E-2</v>
      </c>
      <c r="D499">
        <f t="shared" si="23"/>
        <v>0.10080454359393351</v>
      </c>
      <c r="E499">
        <f t="shared" si="22"/>
        <v>-1.2769806262225909</v>
      </c>
    </row>
    <row r="500" spans="2:5" x14ac:dyDescent="0.25">
      <c r="B500">
        <f>PMTable!D8321</f>
        <v>-0.12606174992268382</v>
      </c>
      <c r="C500">
        <f t="shared" si="24"/>
        <v>4.9900000000000402E-2</v>
      </c>
      <c r="D500">
        <f t="shared" si="23"/>
        <v>0.10195621221369927</v>
      </c>
      <c r="E500">
        <f t="shared" si="22"/>
        <v>-1.2704835904048437</v>
      </c>
    </row>
    <row r="501" spans="2:5" x14ac:dyDescent="0.25">
      <c r="B501">
        <f>PMTable!D8805</f>
        <v>-0.1256084520981261</v>
      </c>
      <c r="C501">
        <f t="shared" si="24"/>
        <v>5.0000000000000405E-2</v>
      </c>
      <c r="D501">
        <f t="shared" si="23"/>
        <v>0.10241384287840483</v>
      </c>
      <c r="E501">
        <f t="shared" si="22"/>
        <v>-1.2679167388670018</v>
      </c>
    </row>
    <row r="502" spans="2:5" x14ac:dyDescent="0.25">
      <c r="B502">
        <f>PMTable!D7342</f>
        <v>-0.12554127056205411</v>
      </c>
      <c r="C502">
        <f t="shared" si="24"/>
        <v>5.0100000000000408E-2</v>
      </c>
      <c r="D502">
        <f t="shared" si="23"/>
        <v>0.10248179345532717</v>
      </c>
      <c r="E502">
        <f t="shared" si="22"/>
        <v>-1.2675363156224182</v>
      </c>
    </row>
    <row r="503" spans="2:5" x14ac:dyDescent="0.25">
      <c r="B503">
        <f>PMTable!D9337</f>
        <v>-0.12469939239626537</v>
      </c>
      <c r="C503">
        <f t="shared" si="24"/>
        <v>5.0200000000000411E-2</v>
      </c>
      <c r="D503">
        <f t="shared" si="23"/>
        <v>0.10333608938226579</v>
      </c>
      <c r="E503">
        <f t="shared" si="22"/>
        <v>-1.2627690828066891</v>
      </c>
    </row>
    <row r="504" spans="2:5" x14ac:dyDescent="0.25">
      <c r="B504">
        <f>PMTable!D1445</f>
        <v>-0.12417252598844541</v>
      </c>
      <c r="C504">
        <f t="shared" si="24"/>
        <v>5.0300000000000414E-2</v>
      </c>
      <c r="D504">
        <f t="shared" si="23"/>
        <v>0.10387335059216127</v>
      </c>
      <c r="E504">
        <f t="shared" si="22"/>
        <v>-1.259785640628317</v>
      </c>
    </row>
    <row r="505" spans="2:5" x14ac:dyDescent="0.25">
      <c r="B505">
        <f>PMTable!D8277</f>
        <v>-0.12407252126693546</v>
      </c>
      <c r="C505">
        <f t="shared" si="24"/>
        <v>5.0400000000000417E-2</v>
      </c>
      <c r="D505">
        <f t="shared" si="23"/>
        <v>0.10397555671545733</v>
      </c>
      <c r="E505">
        <f t="shared" si="22"/>
        <v>-1.2592193522869826</v>
      </c>
    </row>
    <row r="506" spans="2:5" x14ac:dyDescent="0.25">
      <c r="B506">
        <f>PMTable!D2947</f>
        <v>-0.12389693181071604</v>
      </c>
      <c r="C506">
        <f t="shared" si="24"/>
        <v>5.050000000000042E-2</v>
      </c>
      <c r="D506">
        <f t="shared" si="23"/>
        <v>0.10415518781797328</v>
      </c>
      <c r="E506">
        <f t="shared" si="22"/>
        <v>-1.2582250566135689</v>
      </c>
    </row>
    <row r="507" spans="2:5" x14ac:dyDescent="0.25">
      <c r="B507">
        <f>PMTable!D5443</f>
        <v>-0.12382303441921161</v>
      </c>
      <c r="C507">
        <f t="shared" si="24"/>
        <v>5.0600000000000422E-2</v>
      </c>
      <c r="D507">
        <f t="shared" si="23"/>
        <v>0.10423085337558161</v>
      </c>
      <c r="E507">
        <f t="shared" si="22"/>
        <v>-1.2578066040582081</v>
      </c>
    </row>
    <row r="508" spans="2:5" x14ac:dyDescent="0.25">
      <c r="B508">
        <f>PMTable!D6941</f>
        <v>-0.1213282498993794</v>
      </c>
      <c r="C508">
        <f t="shared" si="24"/>
        <v>5.0700000000000425E-2</v>
      </c>
      <c r="D508">
        <f t="shared" si="23"/>
        <v>0.10680875399407799</v>
      </c>
      <c r="E508">
        <f t="shared" si="22"/>
        <v>-1.2436795971890195</v>
      </c>
    </row>
    <row r="509" spans="2:5" x14ac:dyDescent="0.25">
      <c r="B509">
        <f>PMTable!D3991</f>
        <v>-0.12105639323328321</v>
      </c>
      <c r="C509">
        <f t="shared" si="24"/>
        <v>5.0800000000000428E-2</v>
      </c>
      <c r="D509">
        <f t="shared" si="23"/>
        <v>0.10709242353623731</v>
      </c>
      <c r="E509">
        <f t="shared" si="22"/>
        <v>-1.2421401772676415</v>
      </c>
    </row>
    <row r="510" spans="2:5" x14ac:dyDescent="0.25">
      <c r="B510">
        <f>PMTable!D3895</f>
        <v>-0.12096164904119899</v>
      </c>
      <c r="C510">
        <f t="shared" si="24"/>
        <v>5.0900000000000431E-2</v>
      </c>
      <c r="D510">
        <f t="shared" si="23"/>
        <v>0.1071914121728382</v>
      </c>
      <c r="E510">
        <f t="shared" si="22"/>
        <v>-1.2416036772846772</v>
      </c>
    </row>
    <row r="511" spans="2:5" x14ac:dyDescent="0.25">
      <c r="B511">
        <f>PMTable!D5139</f>
        <v>-0.12062884262050799</v>
      </c>
      <c r="C511">
        <f t="shared" si="24"/>
        <v>5.1000000000000434E-2</v>
      </c>
      <c r="D511">
        <f t="shared" si="23"/>
        <v>0.10753965087811174</v>
      </c>
      <c r="E511">
        <f t="shared" si="22"/>
        <v>-1.239719122304543</v>
      </c>
    </row>
    <row r="512" spans="2:5" x14ac:dyDescent="0.25">
      <c r="B512">
        <f>PMTable!D3774</f>
        <v>-0.12052851134194564</v>
      </c>
      <c r="C512">
        <f t="shared" si="24"/>
        <v>5.1100000000000437E-2</v>
      </c>
      <c r="D512">
        <f t="shared" si="23"/>
        <v>0.10764479429885046</v>
      </c>
      <c r="E512">
        <f t="shared" si="22"/>
        <v>-1.2391509847960016</v>
      </c>
    </row>
    <row r="513" spans="2:5" x14ac:dyDescent="0.25">
      <c r="B513">
        <f>PMTable!D7072</f>
        <v>-0.12052712501705432</v>
      </c>
      <c r="C513">
        <f t="shared" si="24"/>
        <v>5.120000000000044E-2</v>
      </c>
      <c r="D513">
        <f t="shared" si="23"/>
        <v>0.10764624763399827</v>
      </c>
      <c r="E513">
        <f t="shared" si="22"/>
        <v>-1.2391431345704182</v>
      </c>
    </row>
    <row r="514" spans="2:5" x14ac:dyDescent="0.25">
      <c r="B514">
        <f>PMTable!D8588</f>
        <v>-0.11991233435088278</v>
      </c>
      <c r="C514">
        <f t="shared" si="24"/>
        <v>5.1300000000000442E-2</v>
      </c>
      <c r="D514">
        <f t="shared" si="23"/>
        <v>0.10829214919531163</v>
      </c>
      <c r="E514">
        <f t="shared" ref="E514:E577" si="25">(B514-$G$2)/$G$3</f>
        <v>-1.2356618110753124</v>
      </c>
    </row>
    <row r="515" spans="2:5" x14ac:dyDescent="0.25">
      <c r="B515">
        <f>PMTable!D2311</f>
        <v>-0.11981889183099981</v>
      </c>
      <c r="C515">
        <f t="shared" si="24"/>
        <v>5.1400000000000445E-2</v>
      </c>
      <c r="D515">
        <f t="shared" ref="D515:D578" si="26">NORMSDIST(E515)</f>
        <v>0.1083905639527441</v>
      </c>
      <c r="E515">
        <f t="shared" si="25"/>
        <v>-1.2351326819622497</v>
      </c>
    </row>
    <row r="516" spans="2:5" x14ac:dyDescent="0.25">
      <c r="B516">
        <f>PMTable!D6888</f>
        <v>-0.11962052899489173</v>
      </c>
      <c r="C516">
        <f t="shared" ref="C516:C579" si="27">C515+1/$G$1</f>
        <v>5.1500000000000448E-2</v>
      </c>
      <c r="D516">
        <f t="shared" si="26"/>
        <v>0.10859969529645706</v>
      </c>
      <c r="E516">
        <f t="shared" si="25"/>
        <v>-1.2340094293823118</v>
      </c>
    </row>
    <row r="517" spans="2:5" x14ac:dyDescent="0.25">
      <c r="B517">
        <f>PMTable!D9028</f>
        <v>-0.11925995082401697</v>
      </c>
      <c r="C517">
        <f t="shared" si="27"/>
        <v>5.1600000000000451E-2</v>
      </c>
      <c r="D517">
        <f t="shared" si="26"/>
        <v>0.10898059114294084</v>
      </c>
      <c r="E517">
        <f t="shared" si="25"/>
        <v>-1.2319676136437849</v>
      </c>
    </row>
    <row r="518" spans="2:5" x14ac:dyDescent="0.25">
      <c r="B518">
        <f>PMTable!D2529</f>
        <v>-0.1183121876382921</v>
      </c>
      <c r="C518">
        <f t="shared" si="27"/>
        <v>5.1700000000000454E-2</v>
      </c>
      <c r="D518">
        <f t="shared" si="26"/>
        <v>0.10998633520359008</v>
      </c>
      <c r="E518">
        <f t="shared" si="25"/>
        <v>-1.2266007946144606</v>
      </c>
    </row>
    <row r="519" spans="2:5" x14ac:dyDescent="0.25">
      <c r="B519">
        <f>PMTable!D8264</f>
        <v>-0.11825948653454421</v>
      </c>
      <c r="C519">
        <f t="shared" si="27"/>
        <v>5.1800000000000457E-2</v>
      </c>
      <c r="D519">
        <f t="shared" si="26"/>
        <v>0.11004245519558115</v>
      </c>
      <c r="E519">
        <f t="shared" si="25"/>
        <v>-1.2263023684984005</v>
      </c>
    </row>
    <row r="520" spans="2:5" x14ac:dyDescent="0.25">
      <c r="B520">
        <f>PMTable!D6642</f>
        <v>-0.11824564408055338</v>
      </c>
      <c r="C520">
        <f t="shared" si="27"/>
        <v>5.190000000000046E-2</v>
      </c>
      <c r="D520">
        <f t="shared" si="26"/>
        <v>0.11005719905977912</v>
      </c>
      <c r="E520">
        <f t="shared" si="25"/>
        <v>-1.2262239839962279</v>
      </c>
    </row>
    <row r="521" spans="2:5" x14ac:dyDescent="0.25">
      <c r="B521">
        <f>PMTable!D6372</f>
        <v>-0.11823393475328436</v>
      </c>
      <c r="C521">
        <f t="shared" si="27"/>
        <v>5.2000000000000463E-2</v>
      </c>
      <c r="D521">
        <f t="shared" si="26"/>
        <v>0.11006967199608668</v>
      </c>
      <c r="E521">
        <f t="shared" si="25"/>
        <v>-1.2261576785716721</v>
      </c>
    </row>
    <row r="522" spans="2:5" x14ac:dyDescent="0.25">
      <c r="B522">
        <f>PMTable!D8131</f>
        <v>-0.11814850604758109</v>
      </c>
      <c r="C522">
        <f t="shared" si="27"/>
        <v>5.2100000000000465E-2</v>
      </c>
      <c r="D522">
        <f t="shared" si="26"/>
        <v>0.11016070251792703</v>
      </c>
      <c r="E522">
        <f t="shared" si="25"/>
        <v>-1.225673928611424</v>
      </c>
    </row>
    <row r="523" spans="2:5" x14ac:dyDescent="0.25">
      <c r="B523">
        <f>PMTable!D4033</f>
        <v>-0.11796715726239326</v>
      </c>
      <c r="C523">
        <f t="shared" si="27"/>
        <v>5.2200000000000468E-2</v>
      </c>
      <c r="D523">
        <f t="shared" si="26"/>
        <v>0.11035412185199588</v>
      </c>
      <c r="E523">
        <f t="shared" si="25"/>
        <v>-1.2246470200693429</v>
      </c>
    </row>
    <row r="524" spans="2:5" x14ac:dyDescent="0.25">
      <c r="B524">
        <f>PMTable!D7292</f>
        <v>-0.11723428653217804</v>
      </c>
      <c r="C524">
        <f t="shared" si="27"/>
        <v>5.2300000000000471E-2</v>
      </c>
      <c r="D524">
        <f t="shared" si="26"/>
        <v>0.1111382527304994</v>
      </c>
      <c r="E524">
        <f t="shared" si="25"/>
        <v>-1.2204970545081193</v>
      </c>
    </row>
    <row r="525" spans="2:5" x14ac:dyDescent="0.25">
      <c r="B525">
        <f>PMTable!D1157</f>
        <v>-0.11708264910886701</v>
      </c>
      <c r="C525">
        <f t="shared" si="27"/>
        <v>5.2400000000000474E-2</v>
      </c>
      <c r="D525">
        <f t="shared" si="26"/>
        <v>0.11130099326867308</v>
      </c>
      <c r="E525">
        <f t="shared" si="25"/>
        <v>-1.2196383900007393</v>
      </c>
    </row>
    <row r="526" spans="2:5" x14ac:dyDescent="0.25">
      <c r="B526">
        <f>PMTable!D376</f>
        <v>-0.11671778253850251</v>
      </c>
      <c r="C526">
        <f t="shared" si="27"/>
        <v>5.2500000000000477E-2</v>
      </c>
      <c r="D526">
        <f t="shared" si="26"/>
        <v>0.11169327480106701</v>
      </c>
      <c r="E526">
        <f t="shared" si="25"/>
        <v>-1.2175722907024227</v>
      </c>
    </row>
    <row r="527" spans="2:5" x14ac:dyDescent="0.25">
      <c r="B527">
        <f>PMTable!D8555</f>
        <v>-0.11662512795230762</v>
      </c>
      <c r="C527">
        <f t="shared" si="27"/>
        <v>5.260000000000048E-2</v>
      </c>
      <c r="D527">
        <f t="shared" si="26"/>
        <v>0.11179304845340171</v>
      </c>
      <c r="E527">
        <f t="shared" si="25"/>
        <v>-1.2170476233553105</v>
      </c>
    </row>
    <row r="528" spans="2:5" x14ac:dyDescent="0.25">
      <c r="B528">
        <f>PMTable!D8732</f>
        <v>-0.11631411594550045</v>
      </c>
      <c r="C528">
        <f t="shared" si="27"/>
        <v>5.2700000000000483E-2</v>
      </c>
      <c r="D528">
        <f t="shared" si="26"/>
        <v>0.11212842297519686</v>
      </c>
      <c r="E528">
        <f t="shared" si="25"/>
        <v>-1.2152864817730866</v>
      </c>
    </row>
    <row r="529" spans="2:5" x14ac:dyDescent="0.25">
      <c r="B529">
        <f>PMTable!D1936</f>
        <v>-0.11623440150267028</v>
      </c>
      <c r="C529">
        <f t="shared" si="27"/>
        <v>5.2800000000000485E-2</v>
      </c>
      <c r="D529">
        <f t="shared" si="26"/>
        <v>0.11221449736191771</v>
      </c>
      <c r="E529">
        <f t="shared" si="25"/>
        <v>-1.2148350894895112</v>
      </c>
    </row>
    <row r="530" spans="2:5" x14ac:dyDescent="0.25">
      <c r="B530">
        <f>PMTable!D5609</f>
        <v>-0.11608332576752289</v>
      </c>
      <c r="C530">
        <f t="shared" si="27"/>
        <v>5.2900000000000488E-2</v>
      </c>
      <c r="D530">
        <f t="shared" si="26"/>
        <v>0.1123777560738346</v>
      </c>
      <c r="E530">
        <f t="shared" si="25"/>
        <v>-1.2139796056065431</v>
      </c>
    </row>
    <row r="531" spans="2:5" x14ac:dyDescent="0.25">
      <c r="B531">
        <f>PMTable!D9636</f>
        <v>-0.1159007508298302</v>
      </c>
      <c r="C531">
        <f t="shared" si="27"/>
        <v>5.3000000000000491E-2</v>
      </c>
      <c r="D531">
        <f t="shared" si="26"/>
        <v>0.11257528051749169</v>
      </c>
      <c r="E531">
        <f t="shared" si="25"/>
        <v>-1.2129457538336053</v>
      </c>
    </row>
    <row r="532" spans="2:5" x14ac:dyDescent="0.25">
      <c r="B532">
        <f>PMTable!D6793</f>
        <v>-0.11576611712585505</v>
      </c>
      <c r="C532">
        <f t="shared" si="27"/>
        <v>5.3100000000000494E-2</v>
      </c>
      <c r="D532">
        <f t="shared" si="26"/>
        <v>0.11272109699668392</v>
      </c>
      <c r="E532">
        <f t="shared" si="25"/>
        <v>-1.2121833748602866</v>
      </c>
    </row>
    <row r="533" spans="2:5" x14ac:dyDescent="0.25">
      <c r="B533">
        <f>PMTable!D3138</f>
        <v>-0.1156966981339792</v>
      </c>
      <c r="C533">
        <f t="shared" si="27"/>
        <v>5.3200000000000497E-2</v>
      </c>
      <c r="D533">
        <f t="shared" si="26"/>
        <v>0.11279633465699013</v>
      </c>
      <c r="E533">
        <f t="shared" si="25"/>
        <v>-1.2117902817625514</v>
      </c>
    </row>
    <row r="534" spans="2:5" x14ac:dyDescent="0.25">
      <c r="B534">
        <f>PMTable!D6813</f>
        <v>-0.11562669870268494</v>
      </c>
      <c r="C534">
        <f t="shared" si="27"/>
        <v>5.33000000000005E-2</v>
      </c>
      <c r="D534">
        <f t="shared" si="26"/>
        <v>0.11287223770748261</v>
      </c>
      <c r="E534">
        <f t="shared" si="25"/>
        <v>-1.2113939018592483</v>
      </c>
    </row>
    <row r="535" spans="2:5" x14ac:dyDescent="0.25">
      <c r="B535">
        <f>PMTable!D8962</f>
        <v>-0.11559045564294756</v>
      </c>
      <c r="C535">
        <f t="shared" si="27"/>
        <v>5.3400000000000503E-2</v>
      </c>
      <c r="D535">
        <f t="shared" si="26"/>
        <v>0.11291155176175717</v>
      </c>
      <c r="E535">
        <f t="shared" si="25"/>
        <v>-1.2111886713273927</v>
      </c>
    </row>
    <row r="536" spans="2:5" x14ac:dyDescent="0.25">
      <c r="B536">
        <f>PMTable!D965</f>
        <v>-0.11556705343398932</v>
      </c>
      <c r="C536">
        <f t="shared" si="27"/>
        <v>5.3500000000000505E-2</v>
      </c>
      <c r="D536">
        <f t="shared" si="26"/>
        <v>0.11293694211025671</v>
      </c>
      <c r="E536">
        <f t="shared" si="25"/>
        <v>-1.2110561536032849</v>
      </c>
    </row>
    <row r="537" spans="2:5" x14ac:dyDescent="0.25">
      <c r="B537">
        <f>PMTable!D7704</f>
        <v>-0.11519399804387187</v>
      </c>
      <c r="C537">
        <f t="shared" si="27"/>
        <v>5.3600000000000508E-2</v>
      </c>
      <c r="D537">
        <f t="shared" si="26"/>
        <v>0.11334224089869424</v>
      </c>
      <c r="E537">
        <f t="shared" si="25"/>
        <v>-1.2089436841627854</v>
      </c>
    </row>
    <row r="538" spans="2:5" x14ac:dyDescent="0.25">
      <c r="B538">
        <f>PMTable!D2664</f>
        <v>-0.11510062085413153</v>
      </c>
      <c r="C538">
        <f t="shared" si="27"/>
        <v>5.3700000000000511E-2</v>
      </c>
      <c r="D538">
        <f t="shared" si="26"/>
        <v>0.11344385087488924</v>
      </c>
      <c r="E538">
        <f t="shared" si="25"/>
        <v>-1.2084149249892373</v>
      </c>
    </row>
    <row r="539" spans="2:5" x14ac:dyDescent="0.25">
      <c r="B539">
        <f>PMTable!D2088</f>
        <v>-0.11502874557996245</v>
      </c>
      <c r="C539">
        <f t="shared" si="27"/>
        <v>5.3800000000000514E-2</v>
      </c>
      <c r="D539">
        <f t="shared" si="26"/>
        <v>0.11352210741038324</v>
      </c>
      <c r="E539">
        <f t="shared" si="25"/>
        <v>-1.2080079229079594</v>
      </c>
    </row>
    <row r="540" spans="2:5" x14ac:dyDescent="0.25">
      <c r="B540">
        <f>PMTable!D4472</f>
        <v>-0.11476580241535994</v>
      </c>
      <c r="C540">
        <f t="shared" si="27"/>
        <v>5.3900000000000517E-2</v>
      </c>
      <c r="D540">
        <f t="shared" si="26"/>
        <v>0.11380872327848281</v>
      </c>
      <c r="E540">
        <f t="shared" si="25"/>
        <v>-1.2065189767232221</v>
      </c>
    </row>
    <row r="541" spans="2:5" x14ac:dyDescent="0.25">
      <c r="B541">
        <f>PMTable!D9669</f>
        <v>-0.11408033526729411</v>
      </c>
      <c r="C541">
        <f t="shared" si="27"/>
        <v>5.400000000000052E-2</v>
      </c>
      <c r="D541">
        <f t="shared" si="26"/>
        <v>0.11455832646324419</v>
      </c>
      <c r="E541">
        <f t="shared" si="25"/>
        <v>-1.202637439447217</v>
      </c>
    </row>
    <row r="542" spans="2:5" x14ac:dyDescent="0.25">
      <c r="B542">
        <f>PMTable!D676</f>
        <v>-0.11384799091490994</v>
      </c>
      <c r="C542">
        <f t="shared" si="27"/>
        <v>5.4100000000000523E-2</v>
      </c>
      <c r="D542">
        <f t="shared" si="26"/>
        <v>0.11481320587862948</v>
      </c>
      <c r="E542">
        <f t="shared" si="25"/>
        <v>-1.2013217625877306</v>
      </c>
    </row>
    <row r="543" spans="2:5" x14ac:dyDescent="0.25">
      <c r="B543">
        <f>PMTable!D9487</f>
        <v>-0.1135774171368078</v>
      </c>
      <c r="C543">
        <f t="shared" si="27"/>
        <v>5.4200000000000526E-2</v>
      </c>
      <c r="D543">
        <f t="shared" si="26"/>
        <v>0.11511053073319052</v>
      </c>
      <c r="E543">
        <f t="shared" si="25"/>
        <v>-1.199789607168501</v>
      </c>
    </row>
    <row r="544" spans="2:5" x14ac:dyDescent="0.25">
      <c r="B544">
        <f>PMTable!D4668</f>
        <v>-0.11298230679961319</v>
      </c>
      <c r="C544">
        <f t="shared" si="27"/>
        <v>5.4300000000000528E-2</v>
      </c>
      <c r="D544">
        <f t="shared" si="26"/>
        <v>0.11576640367991767</v>
      </c>
      <c r="E544">
        <f t="shared" si="25"/>
        <v>-1.1964197258201756</v>
      </c>
    </row>
    <row r="545" spans="2:5" x14ac:dyDescent="0.25">
      <c r="B545">
        <f>PMTable!D4237</f>
        <v>-0.11134414983967456</v>
      </c>
      <c r="C545">
        <f t="shared" si="27"/>
        <v>5.4400000000000531E-2</v>
      </c>
      <c r="D545">
        <f t="shared" si="26"/>
        <v>0.11758551677994647</v>
      </c>
      <c r="E545">
        <f t="shared" si="25"/>
        <v>-1.1871434719225369</v>
      </c>
    </row>
    <row r="546" spans="2:5" x14ac:dyDescent="0.25">
      <c r="B546">
        <f>PMTable!D9021</f>
        <v>-0.11126227380905751</v>
      </c>
      <c r="C546">
        <f t="shared" si="27"/>
        <v>5.4500000000000534E-2</v>
      </c>
      <c r="D546">
        <f t="shared" si="26"/>
        <v>0.11767696510857689</v>
      </c>
      <c r="E546">
        <f t="shared" si="25"/>
        <v>-1.1866798393972611</v>
      </c>
    </row>
    <row r="547" spans="2:5" x14ac:dyDescent="0.25">
      <c r="B547">
        <f>PMTable!D602</f>
        <v>-0.11117672755248842</v>
      </c>
      <c r="C547">
        <f t="shared" si="27"/>
        <v>5.4600000000000537E-2</v>
      </c>
      <c r="D547">
        <f t="shared" si="26"/>
        <v>0.11777256651883465</v>
      </c>
      <c r="E547">
        <f t="shared" si="25"/>
        <v>-1.1861954237915935</v>
      </c>
    </row>
    <row r="548" spans="2:5" x14ac:dyDescent="0.25">
      <c r="B548">
        <f>PMTable!D2043</f>
        <v>-0.11054202386229184</v>
      </c>
      <c r="C548">
        <f t="shared" si="27"/>
        <v>5.470000000000054E-2</v>
      </c>
      <c r="D548">
        <f t="shared" si="26"/>
        <v>0.11848359050543231</v>
      </c>
      <c r="E548">
        <f t="shared" si="25"/>
        <v>-1.1826013404869924</v>
      </c>
    </row>
    <row r="549" spans="2:5" x14ac:dyDescent="0.25">
      <c r="B549">
        <f>PMTable!D8539</f>
        <v>-0.11018166758144587</v>
      </c>
      <c r="C549">
        <f t="shared" si="27"/>
        <v>5.4800000000000543E-2</v>
      </c>
      <c r="D549">
        <f t="shared" si="26"/>
        <v>0.1188886256460905</v>
      </c>
      <c r="E549">
        <f t="shared" si="25"/>
        <v>-1.1805607812265042</v>
      </c>
    </row>
    <row r="550" spans="2:5" x14ac:dyDescent="0.25">
      <c r="B550">
        <f>PMTable!D6672</f>
        <v>-0.10974160736372929</v>
      </c>
      <c r="C550">
        <f t="shared" si="27"/>
        <v>5.4900000000000546E-2</v>
      </c>
      <c r="D550">
        <f t="shared" si="26"/>
        <v>0.11938457181436671</v>
      </c>
      <c r="E550">
        <f t="shared" si="25"/>
        <v>-1.1780688891736559</v>
      </c>
    </row>
    <row r="551" spans="2:5" x14ac:dyDescent="0.25">
      <c r="B551">
        <f>PMTable!D8979</f>
        <v>-0.1096377948463273</v>
      </c>
      <c r="C551">
        <f t="shared" si="27"/>
        <v>5.5000000000000548E-2</v>
      </c>
      <c r="D551">
        <f t="shared" si="26"/>
        <v>0.11950178062847358</v>
      </c>
      <c r="E551">
        <f t="shared" si="25"/>
        <v>-1.1774810387461792</v>
      </c>
    </row>
    <row r="552" spans="2:5" x14ac:dyDescent="0.25">
      <c r="B552">
        <f>PMTable!D7137</f>
        <v>-0.10957661175303501</v>
      </c>
      <c r="C552">
        <f t="shared" si="27"/>
        <v>5.5100000000000551E-2</v>
      </c>
      <c r="D552">
        <f t="shared" si="26"/>
        <v>0.11957089699197807</v>
      </c>
      <c r="E552">
        <f t="shared" si="25"/>
        <v>-1.177134582379969</v>
      </c>
    </row>
    <row r="553" spans="2:5" x14ac:dyDescent="0.25">
      <c r="B553">
        <f>PMTable!D9653</f>
        <v>-0.10821627396046518</v>
      </c>
      <c r="C553">
        <f t="shared" si="27"/>
        <v>5.5200000000000554E-2</v>
      </c>
      <c r="D553">
        <f t="shared" si="26"/>
        <v>0.12111490999759965</v>
      </c>
      <c r="E553">
        <f t="shared" si="25"/>
        <v>-1.1694315117591272</v>
      </c>
    </row>
    <row r="554" spans="2:5" x14ac:dyDescent="0.25">
      <c r="B554">
        <f>PMTable!D5084</f>
        <v>-0.10811702892539066</v>
      </c>
      <c r="C554">
        <f t="shared" si="27"/>
        <v>5.5300000000000557E-2</v>
      </c>
      <c r="D554">
        <f t="shared" si="26"/>
        <v>0.12122810170235655</v>
      </c>
      <c r="E554">
        <f t="shared" si="25"/>
        <v>-1.1688695252303967</v>
      </c>
    </row>
    <row r="555" spans="2:5" x14ac:dyDescent="0.25">
      <c r="B555">
        <f>PMTable!D1012</f>
        <v>-0.10786798604084247</v>
      </c>
      <c r="C555">
        <f t="shared" si="27"/>
        <v>5.540000000000056E-2</v>
      </c>
      <c r="D555">
        <f t="shared" si="26"/>
        <v>0.1215124695246364</v>
      </c>
      <c r="E555">
        <f t="shared" si="25"/>
        <v>-1.1674592909946275</v>
      </c>
    </row>
    <row r="556" spans="2:5" x14ac:dyDescent="0.25">
      <c r="B556">
        <f>PMTable!D4502</f>
        <v>-0.10785277496027978</v>
      </c>
      <c r="C556">
        <f t="shared" si="27"/>
        <v>5.5500000000000563E-2</v>
      </c>
      <c r="D556">
        <f t="shared" si="26"/>
        <v>0.12152985336881371</v>
      </c>
      <c r="E556">
        <f t="shared" si="25"/>
        <v>-1.1673731564856593</v>
      </c>
    </row>
    <row r="557" spans="2:5" x14ac:dyDescent="0.25">
      <c r="B557">
        <f>PMTable!D3337</f>
        <v>-0.10756648803591307</v>
      </c>
      <c r="C557">
        <f t="shared" si="27"/>
        <v>5.5600000000000566E-2</v>
      </c>
      <c r="D557">
        <f t="shared" si="26"/>
        <v>0.12185735986598302</v>
      </c>
      <c r="E557">
        <f t="shared" si="25"/>
        <v>-1.1657520235521588</v>
      </c>
    </row>
    <row r="558" spans="2:5" x14ac:dyDescent="0.25">
      <c r="B558">
        <f>PMTable!D3863</f>
        <v>-0.10756077048627055</v>
      </c>
      <c r="C558">
        <f t="shared" si="27"/>
        <v>5.5700000000000569E-2</v>
      </c>
      <c r="D558">
        <f t="shared" si="26"/>
        <v>0.12186390693690909</v>
      </c>
      <c r="E558">
        <f t="shared" si="25"/>
        <v>-1.165719647263773</v>
      </c>
    </row>
    <row r="559" spans="2:5" x14ac:dyDescent="0.25">
      <c r="B559">
        <f>PMTable!D4540</f>
        <v>-0.10716452205331295</v>
      </c>
      <c r="C559">
        <f t="shared" si="27"/>
        <v>5.5800000000000571E-2</v>
      </c>
      <c r="D559">
        <f t="shared" si="26"/>
        <v>0.12231824653992031</v>
      </c>
      <c r="E559">
        <f t="shared" si="25"/>
        <v>-1.1634758445265836</v>
      </c>
    </row>
    <row r="560" spans="2:5" x14ac:dyDescent="0.25">
      <c r="B560">
        <f>PMTable!D4648</f>
        <v>-0.10687910845651571</v>
      </c>
      <c r="C560">
        <f t="shared" si="27"/>
        <v>5.5900000000000574E-2</v>
      </c>
      <c r="D560">
        <f t="shared" si="26"/>
        <v>0.12264623836561248</v>
      </c>
      <c r="E560">
        <f t="shared" si="25"/>
        <v>-1.1618596569117969</v>
      </c>
    </row>
    <row r="561" spans="2:5" x14ac:dyDescent="0.25">
      <c r="B561">
        <f>PMTable!D2331</f>
        <v>-0.10515712382241083</v>
      </c>
      <c r="C561">
        <f t="shared" si="27"/>
        <v>5.6000000000000577E-2</v>
      </c>
      <c r="D561">
        <f t="shared" si="26"/>
        <v>0.12463820034196237</v>
      </c>
      <c r="E561">
        <f t="shared" si="25"/>
        <v>-1.1521087190807922</v>
      </c>
    </row>
    <row r="562" spans="2:5" x14ac:dyDescent="0.25">
      <c r="B562">
        <f>PMTable!D822</f>
        <v>-0.10504857766431985</v>
      </c>
      <c r="C562">
        <f t="shared" si="27"/>
        <v>5.610000000000058E-2</v>
      </c>
      <c r="D562">
        <f t="shared" si="26"/>
        <v>0.12476451798832658</v>
      </c>
      <c r="E562">
        <f t="shared" si="25"/>
        <v>-1.1514940638635638</v>
      </c>
    </row>
    <row r="563" spans="2:5" x14ac:dyDescent="0.25">
      <c r="B563">
        <f>PMTable!D9780</f>
        <v>-0.10482433410132108</v>
      </c>
      <c r="C563">
        <f t="shared" si="27"/>
        <v>5.6200000000000583E-2</v>
      </c>
      <c r="D563">
        <f t="shared" si="26"/>
        <v>0.12502575859975329</v>
      </c>
      <c r="E563">
        <f t="shared" si="25"/>
        <v>-1.1502242586640881</v>
      </c>
    </row>
    <row r="564" spans="2:5" x14ac:dyDescent="0.25">
      <c r="B564">
        <f>PMTable!D3073</f>
        <v>-0.10441538947704687</v>
      </c>
      <c r="C564">
        <f t="shared" si="27"/>
        <v>5.6300000000000586E-2</v>
      </c>
      <c r="D564">
        <f t="shared" si="26"/>
        <v>0.12550315657369032</v>
      </c>
      <c r="E564">
        <f t="shared" si="25"/>
        <v>-1.1479085622701453</v>
      </c>
    </row>
    <row r="565" spans="2:5" x14ac:dyDescent="0.25">
      <c r="B565">
        <f>PMTable!D3517</f>
        <v>-0.104095795362385</v>
      </c>
      <c r="C565">
        <f t="shared" si="27"/>
        <v>5.6400000000000589E-2</v>
      </c>
      <c r="D565">
        <f t="shared" si="26"/>
        <v>0.12587713217518326</v>
      </c>
      <c r="E565">
        <f t="shared" si="25"/>
        <v>-1.1460988235062202</v>
      </c>
    </row>
    <row r="566" spans="2:5" x14ac:dyDescent="0.25">
      <c r="B566">
        <f>PMTable!D918</f>
        <v>-0.10405458882218577</v>
      </c>
      <c r="C566">
        <f t="shared" si="27"/>
        <v>5.6500000000000591E-2</v>
      </c>
      <c r="D566">
        <f t="shared" si="26"/>
        <v>0.12592540684021594</v>
      </c>
      <c r="E566">
        <f t="shared" si="25"/>
        <v>-1.1458654866902258</v>
      </c>
    </row>
    <row r="567" spans="2:5" x14ac:dyDescent="0.25">
      <c r="B567">
        <f>PMTable!D746</f>
        <v>-0.10281156679572123</v>
      </c>
      <c r="C567">
        <f t="shared" si="27"/>
        <v>5.6600000000000594E-2</v>
      </c>
      <c r="D567">
        <f t="shared" si="26"/>
        <v>0.12738771526340167</v>
      </c>
      <c r="E567">
        <f t="shared" si="25"/>
        <v>-1.138826730209727</v>
      </c>
    </row>
    <row r="568" spans="2:5" x14ac:dyDescent="0.25">
      <c r="B568">
        <f>PMTable!D2426</f>
        <v>-0.10275898390747751</v>
      </c>
      <c r="C568">
        <f t="shared" si="27"/>
        <v>5.6700000000000597E-2</v>
      </c>
      <c r="D568">
        <f t="shared" si="26"/>
        <v>0.12744983380845715</v>
      </c>
      <c r="E568">
        <f t="shared" si="25"/>
        <v>-1.1385289735026785</v>
      </c>
    </row>
    <row r="569" spans="2:5" x14ac:dyDescent="0.25">
      <c r="B569">
        <f>PMTable!D7797</f>
        <v>-0.10266638092856661</v>
      </c>
      <c r="C569">
        <f t="shared" si="27"/>
        <v>5.68000000000006E-2</v>
      </c>
      <c r="D569">
        <f t="shared" si="26"/>
        <v>0.12755928110556994</v>
      </c>
      <c r="E569">
        <f t="shared" si="25"/>
        <v>-1.1380045983878009</v>
      </c>
    </row>
    <row r="570" spans="2:5" x14ac:dyDescent="0.25">
      <c r="B570">
        <f>PMTable!D5424</f>
        <v>-0.10263813590811111</v>
      </c>
      <c r="C570">
        <f t="shared" si="27"/>
        <v>5.6900000000000603E-2</v>
      </c>
      <c r="D570">
        <f t="shared" si="26"/>
        <v>0.12759267684727707</v>
      </c>
      <c r="E570">
        <f t="shared" si="25"/>
        <v>-1.1378446576815702</v>
      </c>
    </row>
    <row r="571" spans="2:5" x14ac:dyDescent="0.25">
      <c r="B571">
        <f>PMTable!D5924</f>
        <v>-0.10262646999350877</v>
      </c>
      <c r="C571">
        <f t="shared" si="27"/>
        <v>5.7000000000000606E-2</v>
      </c>
      <c r="D571">
        <f t="shared" si="26"/>
        <v>0.12760647191490709</v>
      </c>
      <c r="E571">
        <f t="shared" si="25"/>
        <v>-1.1377785980862776</v>
      </c>
    </row>
    <row r="572" spans="2:5" x14ac:dyDescent="0.25">
      <c r="B572">
        <f>PMTable!D7788</f>
        <v>-0.10242469045818536</v>
      </c>
      <c r="C572">
        <f t="shared" si="27"/>
        <v>5.7100000000000609E-2</v>
      </c>
      <c r="D572">
        <f t="shared" si="26"/>
        <v>0.12784524243911738</v>
      </c>
      <c r="E572">
        <f t="shared" si="25"/>
        <v>-1.136635998050517</v>
      </c>
    </row>
    <row r="573" spans="2:5" x14ac:dyDescent="0.25">
      <c r="B573">
        <f>PMTable!D6420</f>
        <v>-0.10242187066954911</v>
      </c>
      <c r="C573">
        <f t="shared" si="27"/>
        <v>5.7200000000000611E-2</v>
      </c>
      <c r="D573">
        <f t="shared" si="26"/>
        <v>0.12784858136031885</v>
      </c>
      <c r="E573">
        <f t="shared" si="25"/>
        <v>-1.1366200306701211</v>
      </c>
    </row>
    <row r="574" spans="2:5" x14ac:dyDescent="0.25">
      <c r="B574">
        <f>PMTable!D6136</f>
        <v>-0.10218229870530338</v>
      </c>
      <c r="C574">
        <f t="shared" si="27"/>
        <v>5.7300000000000614E-2</v>
      </c>
      <c r="D574">
        <f t="shared" si="26"/>
        <v>0.12813248063761709</v>
      </c>
      <c r="E574">
        <f t="shared" si="25"/>
        <v>-1.135263426619687</v>
      </c>
    </row>
    <row r="575" spans="2:5" x14ac:dyDescent="0.25">
      <c r="B575">
        <f>PMTable!D256</f>
        <v>-0.10139340749696824</v>
      </c>
      <c r="C575">
        <f t="shared" si="27"/>
        <v>5.7400000000000617E-2</v>
      </c>
      <c r="D575">
        <f t="shared" si="26"/>
        <v>0.12907043173557448</v>
      </c>
      <c r="E575">
        <f t="shared" si="25"/>
        <v>-1.1307962385998005</v>
      </c>
    </row>
    <row r="576" spans="2:5" x14ac:dyDescent="0.25">
      <c r="B576">
        <f>PMTable!D9123</f>
        <v>-0.1007510187419125</v>
      </c>
      <c r="C576">
        <f t="shared" si="27"/>
        <v>5.750000000000062E-2</v>
      </c>
      <c r="D576">
        <f t="shared" si="26"/>
        <v>0.12983770746968012</v>
      </c>
      <c r="E576">
        <f t="shared" si="25"/>
        <v>-1.1271586377235643</v>
      </c>
    </row>
    <row r="577" spans="2:5" x14ac:dyDescent="0.25">
      <c r="B577">
        <f>PMTable!D1742</f>
        <v>-0.1006320784227086</v>
      </c>
      <c r="C577">
        <f t="shared" si="27"/>
        <v>5.7600000000000623E-2</v>
      </c>
      <c r="D577">
        <f t="shared" si="26"/>
        <v>0.12998011680154734</v>
      </c>
      <c r="E577">
        <f t="shared" si="25"/>
        <v>-1.1264851243627672</v>
      </c>
    </row>
    <row r="578" spans="2:5" x14ac:dyDescent="0.25">
      <c r="B578">
        <f>PMTable!D6459</f>
        <v>-0.10053659670254722</v>
      </c>
      <c r="C578">
        <f t="shared" si="27"/>
        <v>5.7700000000000626E-2</v>
      </c>
      <c r="D578">
        <f t="shared" si="26"/>
        <v>0.13009451695273019</v>
      </c>
      <c r="E578">
        <f t="shared" ref="E578:E641" si="28">(B578-$G$2)/$G$3</f>
        <v>-1.1259444480414742</v>
      </c>
    </row>
    <row r="579" spans="2:5" x14ac:dyDescent="0.25">
      <c r="B579">
        <f>PMTable!D3867</f>
        <v>-0.10047442570551146</v>
      </c>
      <c r="C579">
        <f t="shared" si="27"/>
        <v>5.7800000000000629E-2</v>
      </c>
      <c r="D579">
        <f t="shared" ref="D579:D642" si="29">NORMSDIST(E579)</f>
        <v>0.13016904375242833</v>
      </c>
      <c r="E579">
        <f t="shared" si="28"/>
        <v>-1.1255923975556681</v>
      </c>
    </row>
    <row r="580" spans="2:5" x14ac:dyDescent="0.25">
      <c r="B580">
        <f>PMTable!D3266</f>
        <v>-0.10026287526333344</v>
      </c>
      <c r="C580">
        <f t="shared" ref="C580:C643" si="30">C579+1/$G$1</f>
        <v>5.7900000000000632E-2</v>
      </c>
      <c r="D580">
        <f t="shared" si="29"/>
        <v>0.13042285879509041</v>
      </c>
      <c r="E580">
        <f t="shared" si="28"/>
        <v>-1.1243944686259062</v>
      </c>
    </row>
    <row r="581" spans="2:5" x14ac:dyDescent="0.25">
      <c r="B581">
        <f>PMTable!D739</f>
        <v>-9.9827129332947684E-2</v>
      </c>
      <c r="C581">
        <f t="shared" si="30"/>
        <v>5.8000000000000634E-2</v>
      </c>
      <c r="D581">
        <f t="shared" si="29"/>
        <v>0.13094673837172355</v>
      </c>
      <c r="E581">
        <f t="shared" si="28"/>
        <v>-1.1219270067257521</v>
      </c>
    </row>
    <row r="582" spans="2:5" x14ac:dyDescent="0.25">
      <c r="B582">
        <f>PMTable!D707</f>
        <v>-9.9708715392657021E-2</v>
      </c>
      <c r="C582">
        <f t="shared" si="30"/>
        <v>5.8100000000000637E-2</v>
      </c>
      <c r="D582">
        <f t="shared" si="29"/>
        <v>0.13108935354339582</v>
      </c>
      <c r="E582">
        <f t="shared" si="28"/>
        <v>-1.1212564740466386</v>
      </c>
    </row>
    <row r="583" spans="2:5" x14ac:dyDescent="0.25">
      <c r="B583">
        <f>PMTable!D4677</f>
        <v>-9.9369200392076196E-2</v>
      </c>
      <c r="C583">
        <f t="shared" si="30"/>
        <v>5.820000000000064E-2</v>
      </c>
      <c r="D583">
        <f t="shared" si="29"/>
        <v>0.13149885274416045</v>
      </c>
      <c r="E583">
        <f t="shared" si="28"/>
        <v>-1.1193339309543315</v>
      </c>
    </row>
    <row r="584" spans="2:5" x14ac:dyDescent="0.25">
      <c r="B584">
        <f>PMTable!D803</f>
        <v>-9.9161973634184886E-2</v>
      </c>
      <c r="C584">
        <f t="shared" si="30"/>
        <v>5.8300000000000643E-2</v>
      </c>
      <c r="D584">
        <f t="shared" si="29"/>
        <v>0.13174922865985758</v>
      </c>
      <c r="E584">
        <f t="shared" si="28"/>
        <v>-1.1181604853886171</v>
      </c>
    </row>
    <row r="585" spans="2:5" x14ac:dyDescent="0.25">
      <c r="B585">
        <f>PMTable!D728</f>
        <v>-9.8964744735762444E-2</v>
      </c>
      <c r="C585">
        <f t="shared" si="30"/>
        <v>5.8400000000000646E-2</v>
      </c>
      <c r="D585">
        <f t="shared" si="29"/>
        <v>0.13198783026748118</v>
      </c>
      <c r="E585">
        <f t="shared" si="28"/>
        <v>-1.1170436538624204</v>
      </c>
    </row>
    <row r="586" spans="2:5" x14ac:dyDescent="0.25">
      <c r="B586">
        <f>PMTable!D8922</f>
        <v>-9.8936075657744205E-2</v>
      </c>
      <c r="C586">
        <f t="shared" si="30"/>
        <v>5.8500000000000649E-2</v>
      </c>
      <c r="D586">
        <f t="shared" si="29"/>
        <v>0.13202253805130398</v>
      </c>
      <c r="E586">
        <f t="shared" si="28"/>
        <v>-1.1168813118810279</v>
      </c>
    </row>
    <row r="587" spans="2:5" x14ac:dyDescent="0.25">
      <c r="B587">
        <f>PMTable!D12</f>
        <v>-9.8924643509210375E-2</v>
      </c>
      <c r="C587">
        <f t="shared" si="30"/>
        <v>5.8600000000000652E-2</v>
      </c>
      <c r="D587">
        <f t="shared" si="29"/>
        <v>0.13203637996348336</v>
      </c>
      <c r="E587">
        <f t="shared" si="28"/>
        <v>-1.1168165760132271</v>
      </c>
    </row>
    <row r="588" spans="2:5" x14ac:dyDescent="0.25">
      <c r="B588">
        <f>PMTable!D4408</f>
        <v>-9.8734305265851696E-2</v>
      </c>
      <c r="C588">
        <f t="shared" si="30"/>
        <v>5.8700000000000654E-2</v>
      </c>
      <c r="D588">
        <f t="shared" si="29"/>
        <v>0.13226698634103101</v>
      </c>
      <c r="E588">
        <f t="shared" si="28"/>
        <v>-1.1157387636210057</v>
      </c>
    </row>
    <row r="589" spans="2:5" x14ac:dyDescent="0.25">
      <c r="B589">
        <f>PMTable!D1059</f>
        <v>-9.8728303501895098E-2</v>
      </c>
      <c r="C589">
        <f t="shared" si="30"/>
        <v>5.8800000000000657E-2</v>
      </c>
      <c r="D589">
        <f t="shared" si="29"/>
        <v>0.13227426235613263</v>
      </c>
      <c r="E589">
        <f t="shared" si="28"/>
        <v>-1.1157047779360827</v>
      </c>
    </row>
    <row r="590" spans="2:5" x14ac:dyDescent="0.25">
      <c r="B590">
        <f>PMTable!D855</f>
        <v>-9.8605826464870705E-2</v>
      </c>
      <c r="C590">
        <f t="shared" si="30"/>
        <v>5.890000000000066E-2</v>
      </c>
      <c r="D590">
        <f t="shared" si="29"/>
        <v>0.13242280309761689</v>
      </c>
      <c r="E590">
        <f t="shared" si="28"/>
        <v>-1.1150112375001824</v>
      </c>
    </row>
    <row r="591" spans="2:5" x14ac:dyDescent="0.25">
      <c r="B591">
        <f>PMTable!D578</f>
        <v>-9.8103652667799301E-2</v>
      </c>
      <c r="C591">
        <f t="shared" si="30"/>
        <v>5.9000000000000663E-2</v>
      </c>
      <c r="D591">
        <f t="shared" si="29"/>
        <v>0.13303304356865236</v>
      </c>
      <c r="E591">
        <f t="shared" si="28"/>
        <v>-1.1121676200958099</v>
      </c>
    </row>
    <row r="592" spans="2:5" x14ac:dyDescent="0.25">
      <c r="B592">
        <f>PMTable!D6684</f>
        <v>-9.7944880426474534E-2</v>
      </c>
      <c r="C592">
        <f t="shared" si="30"/>
        <v>5.9100000000000666E-2</v>
      </c>
      <c r="D592">
        <f t="shared" si="29"/>
        <v>0.13322638537475445</v>
      </c>
      <c r="E592">
        <f t="shared" si="28"/>
        <v>-1.1112685538534146</v>
      </c>
    </row>
    <row r="593" spans="2:5" x14ac:dyDescent="0.25">
      <c r="B593">
        <f>PMTable!D5104</f>
        <v>-9.7811512337680262E-2</v>
      </c>
      <c r="C593">
        <f t="shared" si="30"/>
        <v>5.9200000000000669E-2</v>
      </c>
      <c r="D593">
        <f t="shared" si="29"/>
        <v>0.13338894112143412</v>
      </c>
      <c r="E593">
        <f t="shared" si="28"/>
        <v>-1.1105133415729351</v>
      </c>
    </row>
    <row r="594" spans="2:5" x14ac:dyDescent="0.25">
      <c r="B594">
        <f>PMTable!D8090</f>
        <v>-9.775463194255174E-2</v>
      </c>
      <c r="C594">
        <f t="shared" si="30"/>
        <v>5.9300000000000672E-2</v>
      </c>
      <c r="D594">
        <f t="shared" si="29"/>
        <v>0.13345831130025945</v>
      </c>
      <c r="E594">
        <f t="shared" si="28"/>
        <v>-1.1101912497344157</v>
      </c>
    </row>
    <row r="595" spans="2:5" x14ac:dyDescent="0.25">
      <c r="B595">
        <f>PMTable!D9459</f>
        <v>-9.757461681327062E-2</v>
      </c>
      <c r="C595">
        <f t="shared" si="30"/>
        <v>5.9400000000000674E-2</v>
      </c>
      <c r="D595">
        <f t="shared" si="29"/>
        <v>0.13367801762481668</v>
      </c>
      <c r="E595">
        <f t="shared" si="28"/>
        <v>-1.1091718931736803</v>
      </c>
    </row>
    <row r="596" spans="2:5" x14ac:dyDescent="0.25">
      <c r="B596">
        <f>PMTable!D3221</f>
        <v>-9.7442048243283508E-2</v>
      </c>
      <c r="C596">
        <f t="shared" si="30"/>
        <v>5.9500000000000677E-2</v>
      </c>
      <c r="D596">
        <f t="shared" si="29"/>
        <v>0.13383997490261196</v>
      </c>
      <c r="E596">
        <f t="shared" si="28"/>
        <v>-1.1084212082612324</v>
      </c>
    </row>
    <row r="597" spans="2:5" x14ac:dyDescent="0.25">
      <c r="B597">
        <f>PMTable!D1673</f>
        <v>-9.7359446830526553E-2</v>
      </c>
      <c r="C597">
        <f t="shared" si="30"/>
        <v>5.960000000000068E-2</v>
      </c>
      <c r="D597">
        <f t="shared" si="29"/>
        <v>0.13394095613181095</v>
      </c>
      <c r="E597">
        <f t="shared" si="28"/>
        <v>-1.1079534681754071</v>
      </c>
    </row>
    <row r="598" spans="2:5" x14ac:dyDescent="0.25">
      <c r="B598">
        <f>PMTable!D9715</f>
        <v>-9.7348975602037036E-2</v>
      </c>
      <c r="C598">
        <f t="shared" si="30"/>
        <v>5.9700000000000683E-2</v>
      </c>
      <c r="D598">
        <f t="shared" si="29"/>
        <v>0.13395376107404078</v>
      </c>
      <c r="E598">
        <f t="shared" si="28"/>
        <v>-1.1078941736288743</v>
      </c>
    </row>
    <row r="599" spans="2:5" x14ac:dyDescent="0.25">
      <c r="B599">
        <f>PMTable!D5984</f>
        <v>-9.7304238057043135E-2</v>
      </c>
      <c r="C599">
        <f t="shared" si="30"/>
        <v>5.9800000000000686E-2</v>
      </c>
      <c r="D599">
        <f t="shared" si="29"/>
        <v>0.13400847871213989</v>
      </c>
      <c r="E599">
        <f t="shared" si="28"/>
        <v>-1.1076408420884485</v>
      </c>
    </row>
    <row r="600" spans="2:5" x14ac:dyDescent="0.25">
      <c r="B600">
        <f>PMTable!D7438</f>
        <v>-9.7270211390371064E-2</v>
      </c>
      <c r="C600">
        <f t="shared" si="30"/>
        <v>5.9900000000000689E-2</v>
      </c>
      <c r="D600">
        <f t="shared" si="29"/>
        <v>0.13405010636054604</v>
      </c>
      <c r="E600">
        <f t="shared" si="28"/>
        <v>-1.1074481621395429</v>
      </c>
    </row>
    <row r="601" spans="2:5" x14ac:dyDescent="0.25">
      <c r="B601">
        <f>PMTable!D3133</f>
        <v>-9.7140935242844284E-2</v>
      </c>
      <c r="C601">
        <f t="shared" si="30"/>
        <v>6.0000000000000692E-2</v>
      </c>
      <c r="D601">
        <f t="shared" si="29"/>
        <v>0.13420834160554793</v>
      </c>
      <c r="E601">
        <f t="shared" si="28"/>
        <v>-1.1067161209513701</v>
      </c>
    </row>
    <row r="602" spans="2:5" x14ac:dyDescent="0.25">
      <c r="B602">
        <f>PMTable!D4930</f>
        <v>-9.7013951202625681E-2</v>
      </c>
      <c r="C602">
        <f t="shared" si="30"/>
        <v>6.0100000000000695E-2</v>
      </c>
      <c r="D602">
        <f t="shared" si="29"/>
        <v>0.1343638961465275</v>
      </c>
      <c r="E602">
        <f t="shared" si="28"/>
        <v>-1.1059970590868342</v>
      </c>
    </row>
    <row r="603" spans="2:5" x14ac:dyDescent="0.25">
      <c r="B603">
        <f>PMTable!D5285</f>
        <v>-9.6993977940336928E-2</v>
      </c>
      <c r="C603">
        <f t="shared" si="30"/>
        <v>6.0200000000000697E-2</v>
      </c>
      <c r="D603">
        <f t="shared" si="29"/>
        <v>0.13438837451337476</v>
      </c>
      <c r="E603">
        <f t="shared" si="28"/>
        <v>-1.1058839581711799</v>
      </c>
    </row>
    <row r="604" spans="2:5" x14ac:dyDescent="0.25">
      <c r="B604">
        <f>PMTable!D8007</f>
        <v>-9.6972220721308067E-2</v>
      </c>
      <c r="C604">
        <f t="shared" si="30"/>
        <v>6.03000000000007E-2</v>
      </c>
      <c r="D604">
        <f t="shared" si="29"/>
        <v>0.13441504270477528</v>
      </c>
      <c r="E604">
        <f t="shared" si="28"/>
        <v>-1.1057607553934523</v>
      </c>
    </row>
    <row r="605" spans="2:5" x14ac:dyDescent="0.25">
      <c r="B605">
        <f>PMTable!D8885</f>
        <v>-9.6807126754667516E-2</v>
      </c>
      <c r="C605">
        <f t="shared" si="30"/>
        <v>6.0400000000000703E-2</v>
      </c>
      <c r="D605">
        <f t="shared" si="29"/>
        <v>0.13461751956336496</v>
      </c>
      <c r="E605">
        <f t="shared" si="28"/>
        <v>-1.1048258916478053</v>
      </c>
    </row>
    <row r="606" spans="2:5" x14ac:dyDescent="0.25">
      <c r="B606">
        <f>PMTable!D9358</f>
        <v>-9.6712261168061531E-2</v>
      </c>
      <c r="C606">
        <f t="shared" si="30"/>
        <v>6.0500000000000706E-2</v>
      </c>
      <c r="D606">
        <f t="shared" si="29"/>
        <v>0.13473396060384449</v>
      </c>
      <c r="E606">
        <f t="shared" si="28"/>
        <v>-1.1042887042542735</v>
      </c>
    </row>
    <row r="607" spans="2:5" x14ac:dyDescent="0.25">
      <c r="B607">
        <f>PMTable!D9019</f>
        <v>-9.6565878472295252E-2</v>
      </c>
      <c r="C607">
        <f t="shared" si="30"/>
        <v>6.0600000000000709E-2</v>
      </c>
      <c r="D607">
        <f t="shared" si="29"/>
        <v>0.13491377095219001</v>
      </c>
      <c r="E607">
        <f t="shared" si="28"/>
        <v>-1.1034597952514391</v>
      </c>
    </row>
    <row r="608" spans="2:5" x14ac:dyDescent="0.25">
      <c r="B608">
        <f>PMTable!D7473</f>
        <v>-9.6502841941038198E-2</v>
      </c>
      <c r="C608">
        <f t="shared" si="30"/>
        <v>6.0700000000000712E-2</v>
      </c>
      <c r="D608">
        <f t="shared" si="29"/>
        <v>0.13499125305964238</v>
      </c>
      <c r="E608">
        <f t="shared" si="28"/>
        <v>-1.1031028435776575</v>
      </c>
    </row>
    <row r="609" spans="2:5" x14ac:dyDescent="0.25">
      <c r="B609">
        <f>PMTable!D9574</f>
        <v>-9.641760078425865E-2</v>
      </c>
      <c r="C609">
        <f t="shared" si="30"/>
        <v>6.0800000000000715E-2</v>
      </c>
      <c r="D609">
        <f t="shared" si="29"/>
        <v>0.13509607678033136</v>
      </c>
      <c r="E609">
        <f t="shared" si="28"/>
        <v>-1.1026201556349557</v>
      </c>
    </row>
    <row r="610" spans="2:5" x14ac:dyDescent="0.25">
      <c r="B610">
        <f>PMTable!D9797</f>
        <v>-9.6354570622924185E-2</v>
      </c>
      <c r="C610">
        <f t="shared" si="30"/>
        <v>6.0900000000000717E-2</v>
      </c>
      <c r="D610">
        <f t="shared" si="29"/>
        <v>0.13517362283146342</v>
      </c>
      <c r="E610">
        <f t="shared" si="28"/>
        <v>-1.1022632400316001</v>
      </c>
    </row>
    <row r="611" spans="2:5" x14ac:dyDescent="0.25">
      <c r="B611">
        <f>PMTable!D8100</f>
        <v>-9.5597249052765898E-2</v>
      </c>
      <c r="C611">
        <f t="shared" si="30"/>
        <v>6.100000000000072E-2</v>
      </c>
      <c r="D611">
        <f t="shared" si="29"/>
        <v>0.1361077425727619</v>
      </c>
      <c r="E611">
        <f t="shared" si="28"/>
        <v>-1.0979748187516212</v>
      </c>
    </row>
    <row r="612" spans="2:5" x14ac:dyDescent="0.25">
      <c r="B612">
        <f>PMTable!D499</f>
        <v>-9.5433614589645277E-2</v>
      </c>
      <c r="C612">
        <f t="shared" si="30"/>
        <v>6.1100000000000723E-2</v>
      </c>
      <c r="D612">
        <f t="shared" si="29"/>
        <v>0.13631015690553372</v>
      </c>
      <c r="E612">
        <f t="shared" si="28"/>
        <v>-1.0970482196140345</v>
      </c>
    </row>
    <row r="613" spans="2:5" x14ac:dyDescent="0.25">
      <c r="B613">
        <f>PMTable!D3922</f>
        <v>-9.5238443636285197E-2</v>
      </c>
      <c r="C613">
        <f t="shared" si="30"/>
        <v>6.1200000000000726E-2</v>
      </c>
      <c r="D613">
        <f t="shared" si="29"/>
        <v>0.13655185079045484</v>
      </c>
      <c r="E613">
        <f t="shared" si="28"/>
        <v>-1.0959430414405829</v>
      </c>
    </row>
    <row r="614" spans="2:5" x14ac:dyDescent="0.25">
      <c r="B614">
        <f>PMTable!D8290</f>
        <v>-9.5175100699022797E-2</v>
      </c>
      <c r="C614">
        <f t="shared" si="30"/>
        <v>6.1300000000000729E-2</v>
      </c>
      <c r="D614">
        <f t="shared" si="29"/>
        <v>0.13663035575185514</v>
      </c>
      <c r="E614">
        <f t="shared" si="28"/>
        <v>-1.0955843547072368</v>
      </c>
    </row>
    <row r="615" spans="2:5" x14ac:dyDescent="0.25">
      <c r="B615">
        <f>PMTable!D2972</f>
        <v>-9.5112061388190394E-2</v>
      </c>
      <c r="C615">
        <f t="shared" si="30"/>
        <v>6.1400000000000732E-2</v>
      </c>
      <c r="D615">
        <f t="shared" si="29"/>
        <v>0.13670851504433612</v>
      </c>
      <c r="E615">
        <f t="shared" si="28"/>
        <v>-1.0952273872937874</v>
      </c>
    </row>
    <row r="616" spans="2:5" x14ac:dyDescent="0.25">
      <c r="B616">
        <f>PMTable!D7825</f>
        <v>-9.5093138681059952E-2</v>
      </c>
      <c r="C616">
        <f t="shared" si="30"/>
        <v>6.1500000000000735E-2</v>
      </c>
      <c r="D616">
        <f t="shared" si="29"/>
        <v>0.13673198232761694</v>
      </c>
      <c r="E616">
        <f t="shared" si="28"/>
        <v>-1.0951202352686364</v>
      </c>
    </row>
    <row r="617" spans="2:5" x14ac:dyDescent="0.25">
      <c r="B617">
        <f>PMTable!D4587</f>
        <v>-9.5006156859045676E-2</v>
      </c>
      <c r="C617">
        <f t="shared" si="30"/>
        <v>6.1600000000000737E-2</v>
      </c>
      <c r="D617">
        <f t="shared" si="29"/>
        <v>0.13683988958296375</v>
      </c>
      <c r="E617">
        <f t="shared" si="28"/>
        <v>-1.0946276906070347</v>
      </c>
    </row>
    <row r="618" spans="2:5" x14ac:dyDescent="0.25">
      <c r="B618">
        <f>PMTable!D1051</f>
        <v>-9.4803318280790805E-2</v>
      </c>
      <c r="C618">
        <f t="shared" si="30"/>
        <v>6.170000000000074E-2</v>
      </c>
      <c r="D618">
        <f t="shared" si="29"/>
        <v>0.13709175163685328</v>
      </c>
      <c r="E618">
        <f t="shared" si="28"/>
        <v>-1.0934790936177701</v>
      </c>
    </row>
    <row r="619" spans="2:5" x14ac:dyDescent="0.25">
      <c r="B619">
        <f>PMTable!D6035</f>
        <v>-9.4674159713424855E-2</v>
      </c>
      <c r="C619">
        <f t="shared" si="30"/>
        <v>6.1800000000000743E-2</v>
      </c>
      <c r="D619">
        <f t="shared" si="29"/>
        <v>0.13725229111007708</v>
      </c>
      <c r="E619">
        <f t="shared" si="28"/>
        <v>-1.0927477182409036</v>
      </c>
    </row>
    <row r="620" spans="2:5" x14ac:dyDescent="0.25">
      <c r="B620">
        <f>PMTable!D3186</f>
        <v>-9.4487002948711374E-2</v>
      </c>
      <c r="C620">
        <f t="shared" si="30"/>
        <v>6.1900000000000746E-2</v>
      </c>
      <c r="D620">
        <f t="shared" si="29"/>
        <v>0.13748514802317052</v>
      </c>
      <c r="E620">
        <f t="shared" si="28"/>
        <v>-1.0916879213407287</v>
      </c>
    </row>
    <row r="621" spans="2:5" x14ac:dyDescent="0.25">
      <c r="B621">
        <f>PMTable!D9070</f>
        <v>-9.4350083784476291E-2</v>
      </c>
      <c r="C621">
        <f t="shared" si="30"/>
        <v>6.2000000000000749E-2</v>
      </c>
      <c r="D621">
        <f t="shared" si="29"/>
        <v>0.13765567099790785</v>
      </c>
      <c r="E621">
        <f t="shared" si="28"/>
        <v>-1.0909126006834549</v>
      </c>
    </row>
    <row r="622" spans="2:5" x14ac:dyDescent="0.25">
      <c r="B622">
        <f>PMTable!D7911</f>
        <v>-9.3822365794741347E-2</v>
      </c>
      <c r="C622">
        <f t="shared" si="30"/>
        <v>6.2100000000000752E-2</v>
      </c>
      <c r="D622">
        <f t="shared" si="29"/>
        <v>0.13831425577307971</v>
      </c>
      <c r="E622">
        <f t="shared" si="28"/>
        <v>-1.087924336323661</v>
      </c>
    </row>
    <row r="623" spans="2:5" x14ac:dyDescent="0.25">
      <c r="B623">
        <f>PMTable!D2467</f>
        <v>-9.3313432882567326E-2</v>
      </c>
      <c r="C623">
        <f t="shared" si="30"/>
        <v>6.2200000000000755E-2</v>
      </c>
      <c r="D623">
        <f t="shared" si="29"/>
        <v>0.13895142841387353</v>
      </c>
      <c r="E623">
        <f t="shared" si="28"/>
        <v>-1.0850424446456086</v>
      </c>
    </row>
    <row r="624" spans="2:5" x14ac:dyDescent="0.25">
      <c r="B624">
        <f>PMTable!D4873</f>
        <v>-9.3290904091009264E-2</v>
      </c>
      <c r="C624">
        <f t="shared" si="30"/>
        <v>6.2300000000000758E-2</v>
      </c>
      <c r="D624">
        <f t="shared" si="29"/>
        <v>0.13897968007405898</v>
      </c>
      <c r="E624">
        <f t="shared" si="28"/>
        <v>-1.0849148727488915</v>
      </c>
    </row>
    <row r="625" spans="2:5" x14ac:dyDescent="0.25">
      <c r="B625">
        <f>PMTable!D9102</f>
        <v>-9.3034513544613673E-2</v>
      </c>
      <c r="C625">
        <f t="shared" si="30"/>
        <v>6.240000000000076E-2</v>
      </c>
      <c r="D625">
        <f t="shared" si="29"/>
        <v>0.13930147564773424</v>
      </c>
      <c r="E625">
        <f t="shared" si="28"/>
        <v>-1.0834630315251979</v>
      </c>
    </row>
    <row r="626" spans="2:5" x14ac:dyDescent="0.25">
      <c r="B626">
        <f>PMTable!D7278</f>
        <v>-9.2924963529927962E-2</v>
      </c>
      <c r="C626">
        <f t="shared" si="30"/>
        <v>6.2500000000000763E-2</v>
      </c>
      <c r="D626">
        <f t="shared" si="29"/>
        <v>0.13943912624825919</v>
      </c>
      <c r="E626">
        <f t="shared" si="28"/>
        <v>-1.0828426918535019</v>
      </c>
    </row>
    <row r="627" spans="2:5" x14ac:dyDescent="0.25">
      <c r="B627">
        <f>PMTable!D9519</f>
        <v>-9.2793991874883575E-2</v>
      </c>
      <c r="C627">
        <f t="shared" si="30"/>
        <v>6.2600000000000766E-2</v>
      </c>
      <c r="D627">
        <f t="shared" si="29"/>
        <v>0.13960381473113151</v>
      </c>
      <c r="E627">
        <f t="shared" si="28"/>
        <v>-1.082101049657243</v>
      </c>
    </row>
    <row r="628" spans="2:5" x14ac:dyDescent="0.25">
      <c r="B628">
        <f>PMTable!D7617</f>
        <v>-9.2268545016487624E-2</v>
      </c>
      <c r="C628">
        <f t="shared" si="30"/>
        <v>6.2700000000000769E-2</v>
      </c>
      <c r="D628">
        <f t="shared" si="29"/>
        <v>0.14026586002272823</v>
      </c>
      <c r="E628">
        <f t="shared" si="28"/>
        <v>-1.0791256458422265</v>
      </c>
    </row>
    <row r="629" spans="2:5" x14ac:dyDescent="0.25">
      <c r="B629">
        <f>PMTable!D6351</f>
        <v>-9.1930234348947648E-2</v>
      </c>
      <c r="C629">
        <f t="shared" si="30"/>
        <v>6.2800000000000772E-2</v>
      </c>
      <c r="D629">
        <f t="shared" si="29"/>
        <v>0.14069324671239483</v>
      </c>
      <c r="E629">
        <f t="shared" si="28"/>
        <v>-1.0772099224255289</v>
      </c>
    </row>
    <row r="630" spans="2:5" x14ac:dyDescent="0.25">
      <c r="B630">
        <f>PMTable!D1035</f>
        <v>-9.1694391669847497E-2</v>
      </c>
      <c r="C630">
        <f t="shared" si="30"/>
        <v>6.2900000000000775E-2</v>
      </c>
      <c r="D630">
        <f t="shared" si="29"/>
        <v>0.14099170819891091</v>
      </c>
      <c r="E630">
        <f t="shared" si="28"/>
        <v>-1.0758744358850241</v>
      </c>
    </row>
    <row r="631" spans="2:5" x14ac:dyDescent="0.25">
      <c r="B631">
        <f>PMTable!D6335</f>
        <v>-9.1567283503943053E-2</v>
      </c>
      <c r="C631">
        <f t="shared" si="30"/>
        <v>6.3000000000000778E-2</v>
      </c>
      <c r="D631">
        <f t="shared" si="29"/>
        <v>0.14115274293636051</v>
      </c>
      <c r="E631">
        <f t="shared" si="28"/>
        <v>-1.0751546711443873</v>
      </c>
    </row>
    <row r="632" spans="2:5" x14ac:dyDescent="0.25">
      <c r="B632">
        <f>PMTable!D4694</f>
        <v>-9.1314744014103888E-2</v>
      </c>
      <c r="C632">
        <f t="shared" si="30"/>
        <v>6.310000000000078E-2</v>
      </c>
      <c r="D632">
        <f t="shared" si="29"/>
        <v>0.14147305791253487</v>
      </c>
      <c r="E632">
        <f t="shared" si="28"/>
        <v>-1.0737246369753684</v>
      </c>
    </row>
    <row r="633" spans="2:5" x14ac:dyDescent="0.25">
      <c r="B633">
        <f>PMTable!D9866</f>
        <v>-9.1219156600102047E-2</v>
      </c>
      <c r="C633">
        <f t="shared" si="30"/>
        <v>6.3200000000000783E-2</v>
      </c>
      <c r="D633">
        <f t="shared" si="29"/>
        <v>0.1415944270795918</v>
      </c>
      <c r="E633">
        <f t="shared" si="28"/>
        <v>-1.0731833621504379</v>
      </c>
    </row>
    <row r="634" spans="2:5" x14ac:dyDescent="0.25">
      <c r="B634">
        <f>PMTable!D9536</f>
        <v>-9.118059283092339E-2</v>
      </c>
      <c r="C634">
        <f t="shared" si="30"/>
        <v>6.3300000000000786E-2</v>
      </c>
      <c r="D634">
        <f t="shared" si="29"/>
        <v>0.1416434121992777</v>
      </c>
      <c r="E634">
        <f t="shared" si="28"/>
        <v>-1.0729649903320471</v>
      </c>
    </row>
    <row r="635" spans="2:5" x14ac:dyDescent="0.25">
      <c r="B635">
        <f>PMTable!D9547</f>
        <v>-9.067190151705673E-2</v>
      </c>
      <c r="C635">
        <f t="shared" si="30"/>
        <v>6.3400000000000789E-2</v>
      </c>
      <c r="D635">
        <f t="shared" si="29"/>
        <v>0.14229064513765716</v>
      </c>
      <c r="E635">
        <f t="shared" si="28"/>
        <v>-1.0700844667324481</v>
      </c>
    </row>
    <row r="636" spans="2:5" x14ac:dyDescent="0.25">
      <c r="B636">
        <f>PMTable!D6577</f>
        <v>-9.0662795707799226E-2</v>
      </c>
      <c r="C636">
        <f t="shared" si="30"/>
        <v>6.3500000000000792E-2</v>
      </c>
      <c r="D636">
        <f t="shared" si="29"/>
        <v>0.14230224910726347</v>
      </c>
      <c r="E636">
        <f t="shared" si="28"/>
        <v>-1.0700329040307768</v>
      </c>
    </row>
    <row r="637" spans="2:5" x14ac:dyDescent="0.25">
      <c r="B637">
        <f>PMTable!D8191</f>
        <v>-9.0257993065274822E-2</v>
      </c>
      <c r="C637">
        <f t="shared" si="30"/>
        <v>6.3600000000000795E-2</v>
      </c>
      <c r="D637">
        <f t="shared" si="29"/>
        <v>0.14281875549297965</v>
      </c>
      <c r="E637">
        <f t="shared" si="28"/>
        <v>-1.0677406620891792</v>
      </c>
    </row>
    <row r="638" spans="2:5" x14ac:dyDescent="0.25">
      <c r="B638">
        <f>PMTable!D3669</f>
        <v>-9.0200030653266539E-2</v>
      </c>
      <c r="C638">
        <f t="shared" si="30"/>
        <v>6.3700000000000798E-2</v>
      </c>
      <c r="D638">
        <f t="shared" si="29"/>
        <v>0.14289281599371512</v>
      </c>
      <c r="E638">
        <f t="shared" si="28"/>
        <v>-1.0674124432045073</v>
      </c>
    </row>
    <row r="639" spans="2:5" x14ac:dyDescent="0.25">
      <c r="B639">
        <f>PMTable!D3280</f>
        <v>-8.9906174744567191E-2</v>
      </c>
      <c r="C639">
        <f t="shared" si="30"/>
        <v>6.3800000000000801E-2</v>
      </c>
      <c r="D639">
        <f t="shared" si="29"/>
        <v>0.14326868477042071</v>
      </c>
      <c r="E639">
        <f t="shared" si="28"/>
        <v>-1.0657484500188248</v>
      </c>
    </row>
    <row r="640" spans="2:5" x14ac:dyDescent="0.25">
      <c r="B640">
        <f>PMTable!D5608</f>
        <v>-8.9567091273154875E-2</v>
      </c>
      <c r="C640">
        <f t="shared" si="30"/>
        <v>6.3900000000000803E-2</v>
      </c>
      <c r="D640">
        <f t="shared" si="29"/>
        <v>0.143703232856978</v>
      </c>
      <c r="E640">
        <f t="shared" si="28"/>
        <v>-1.0638283505105144</v>
      </c>
    </row>
    <row r="641" spans="2:5" x14ac:dyDescent="0.25">
      <c r="B641">
        <f>PMTable!D418</f>
        <v>-8.9115292056235362E-2</v>
      </c>
      <c r="C641">
        <f t="shared" si="30"/>
        <v>6.4000000000000806E-2</v>
      </c>
      <c r="D641">
        <f t="shared" si="29"/>
        <v>0.14428361107514756</v>
      </c>
      <c r="E641">
        <f t="shared" si="28"/>
        <v>-1.061269985012341</v>
      </c>
    </row>
    <row r="642" spans="2:5" x14ac:dyDescent="0.25">
      <c r="B642">
        <f>PMTable!D16</f>
        <v>-8.8967771136249096E-2</v>
      </c>
      <c r="C642">
        <f t="shared" si="30"/>
        <v>6.4100000000000809E-2</v>
      </c>
      <c r="D642">
        <f t="shared" si="29"/>
        <v>0.14447345715589938</v>
      </c>
      <c r="E642">
        <f t="shared" ref="E642:E705" si="31">(B642-$G$2)/$G$3</f>
        <v>-1.0604346306827674</v>
      </c>
    </row>
    <row r="643" spans="2:5" x14ac:dyDescent="0.25">
      <c r="B643">
        <f>PMTable!D5308</f>
        <v>-8.8952041115566649E-2</v>
      </c>
      <c r="C643">
        <f t="shared" si="30"/>
        <v>6.4200000000000812E-2</v>
      </c>
      <c r="D643">
        <f t="shared" ref="D643:D706" si="32">NORMSDIST(E643)</f>
        <v>0.14449371019595234</v>
      </c>
      <c r="E643">
        <f t="shared" si="31"/>
        <v>-1.060345557615147</v>
      </c>
    </row>
    <row r="644" spans="2:5" x14ac:dyDescent="0.25">
      <c r="B644">
        <f>PMTable!D8896</f>
        <v>-8.8602802650176948E-2</v>
      </c>
      <c r="C644">
        <f t="shared" ref="C644:C707" si="33">C643+1/$G$1</f>
        <v>6.4300000000000815E-2</v>
      </c>
      <c r="D644">
        <f t="shared" si="32"/>
        <v>0.14494386164285605</v>
      </c>
      <c r="E644">
        <f t="shared" si="31"/>
        <v>-1.0583679542749287</v>
      </c>
    </row>
    <row r="645" spans="2:5" x14ac:dyDescent="0.25">
      <c r="B645">
        <f>PMTable!D5617</f>
        <v>-8.8587685310445474E-2</v>
      </c>
      <c r="C645">
        <f t="shared" si="33"/>
        <v>6.4400000000000818E-2</v>
      </c>
      <c r="D645">
        <f t="shared" si="32"/>
        <v>0.14496336845606314</v>
      </c>
      <c r="E645">
        <f t="shared" si="31"/>
        <v>-1.0582823505842962</v>
      </c>
    </row>
    <row r="646" spans="2:5" x14ac:dyDescent="0.25">
      <c r="B646">
        <f>PMTable!D6357</f>
        <v>-8.8197749985181595E-2</v>
      </c>
      <c r="C646">
        <f t="shared" si="33"/>
        <v>6.4500000000000821E-2</v>
      </c>
      <c r="D646">
        <f t="shared" si="32"/>
        <v>0.14546713621443583</v>
      </c>
      <c r="E646">
        <f t="shared" si="31"/>
        <v>-1.0560742965520735</v>
      </c>
    </row>
    <row r="647" spans="2:5" x14ac:dyDescent="0.25">
      <c r="B647">
        <f>PMTable!D7375</f>
        <v>-8.8182861446705174E-2</v>
      </c>
      <c r="C647">
        <f t="shared" si="33"/>
        <v>6.4600000000000823E-2</v>
      </c>
      <c r="D647">
        <f t="shared" si="32"/>
        <v>0.14548639441929717</v>
      </c>
      <c r="E647">
        <f t="shared" si="31"/>
        <v>-1.0559899884751007</v>
      </c>
    </row>
    <row r="648" spans="2:5" x14ac:dyDescent="0.25">
      <c r="B648">
        <f>PMTable!D7668</f>
        <v>-8.7919550893892362E-2</v>
      </c>
      <c r="C648">
        <f t="shared" si="33"/>
        <v>6.4700000000000826E-2</v>
      </c>
      <c r="D648">
        <f t="shared" si="32"/>
        <v>0.14582726782236169</v>
      </c>
      <c r="E648">
        <f t="shared" si="31"/>
        <v>-1.0544989619119864</v>
      </c>
    </row>
    <row r="649" spans="2:5" x14ac:dyDescent="0.25">
      <c r="B649">
        <f>PMTable!D6378</f>
        <v>-8.7615649897352488E-2</v>
      </c>
      <c r="C649">
        <f t="shared" si="33"/>
        <v>6.4800000000000829E-2</v>
      </c>
      <c r="D649">
        <f t="shared" si="32"/>
        <v>0.14622135508940567</v>
      </c>
      <c r="E649">
        <f t="shared" si="31"/>
        <v>-1.0527780872506507</v>
      </c>
    </row>
    <row r="650" spans="2:5" x14ac:dyDescent="0.25">
      <c r="B650">
        <f>PMTable!D7851</f>
        <v>-8.7253894628862128E-2</v>
      </c>
      <c r="C650">
        <f t="shared" si="33"/>
        <v>6.4900000000000832E-2</v>
      </c>
      <c r="D650">
        <f t="shared" si="32"/>
        <v>0.14669139721668009</v>
      </c>
      <c r="E650">
        <f t="shared" si="31"/>
        <v>-1.0507296060602702</v>
      </c>
    </row>
    <row r="651" spans="2:5" x14ac:dyDescent="0.25">
      <c r="B651">
        <f>PMTable!D2074</f>
        <v>-8.7200286567406082E-2</v>
      </c>
      <c r="C651">
        <f t="shared" si="33"/>
        <v>6.5000000000000835E-2</v>
      </c>
      <c r="D651">
        <f t="shared" si="32"/>
        <v>0.14676113833149598</v>
      </c>
      <c r="E651">
        <f t="shared" si="31"/>
        <v>-1.0504260441909332</v>
      </c>
    </row>
    <row r="652" spans="2:5" x14ac:dyDescent="0.25">
      <c r="B652">
        <f>PMTable!D9637</f>
        <v>-8.6746195765988299E-2</v>
      </c>
      <c r="C652">
        <f t="shared" si="33"/>
        <v>6.5100000000000838E-2</v>
      </c>
      <c r="D652">
        <f t="shared" si="32"/>
        <v>0.14735277747834843</v>
      </c>
      <c r="E652">
        <f t="shared" si="31"/>
        <v>-1.0478547023295945</v>
      </c>
    </row>
    <row r="653" spans="2:5" x14ac:dyDescent="0.25">
      <c r="B653">
        <f>PMTable!D351</f>
        <v>-8.6283860649319255E-2</v>
      </c>
      <c r="C653">
        <f t="shared" si="33"/>
        <v>6.5200000000000841E-2</v>
      </c>
      <c r="D653">
        <f t="shared" si="32"/>
        <v>0.14795679821442184</v>
      </c>
      <c r="E653">
        <f t="shared" si="31"/>
        <v>-1.0452366760763732</v>
      </c>
    </row>
    <row r="654" spans="2:5" x14ac:dyDescent="0.25">
      <c r="B654">
        <f>PMTable!D9085</f>
        <v>-8.6162652185734712E-2</v>
      </c>
      <c r="C654">
        <f t="shared" si="33"/>
        <v>6.5300000000000843E-2</v>
      </c>
      <c r="D654">
        <f t="shared" si="32"/>
        <v>0.14811542562873972</v>
      </c>
      <c r="E654">
        <f t="shared" si="31"/>
        <v>-1.0445503190847971</v>
      </c>
    </row>
    <row r="655" spans="2:5" x14ac:dyDescent="0.25">
      <c r="B655">
        <f>PMTable!D7792</f>
        <v>-8.6094585604228335E-2</v>
      </c>
      <c r="C655">
        <f t="shared" si="33"/>
        <v>6.5400000000000846E-2</v>
      </c>
      <c r="D655">
        <f t="shared" si="32"/>
        <v>0.14820455531149146</v>
      </c>
      <c r="E655">
        <f t="shared" si="31"/>
        <v>-1.0441648841677296</v>
      </c>
    </row>
    <row r="656" spans="2:5" x14ac:dyDescent="0.25">
      <c r="B656">
        <f>PMTable!D9634</f>
        <v>-8.6004135928910319E-2</v>
      </c>
      <c r="C656">
        <f t="shared" si="33"/>
        <v>6.5500000000000849E-2</v>
      </c>
      <c r="D656">
        <f t="shared" si="32"/>
        <v>0.14832305001828155</v>
      </c>
      <c r="E656">
        <f t="shared" si="31"/>
        <v>-1.0436527023843429</v>
      </c>
    </row>
    <row r="657" spans="2:5" x14ac:dyDescent="0.25">
      <c r="B657">
        <f>PMTable!D933</f>
        <v>-8.5022461071793787E-2</v>
      </c>
      <c r="C657">
        <f t="shared" si="33"/>
        <v>6.5600000000000852E-2</v>
      </c>
      <c r="D657">
        <f t="shared" si="32"/>
        <v>0.14961318111758648</v>
      </c>
      <c r="E657">
        <f t="shared" si="31"/>
        <v>-1.0380938545802336</v>
      </c>
    </row>
    <row r="658" spans="2:5" x14ac:dyDescent="0.25">
      <c r="B658">
        <f>PMTable!D3480</f>
        <v>-8.4953495865135231E-2</v>
      </c>
      <c r="C658">
        <f t="shared" si="33"/>
        <v>6.5700000000000855E-2</v>
      </c>
      <c r="D658">
        <f t="shared" si="32"/>
        <v>0.14970409682948099</v>
      </c>
      <c r="E658">
        <f t="shared" si="31"/>
        <v>-1.0377033310939543</v>
      </c>
    </row>
    <row r="659" spans="2:5" x14ac:dyDescent="0.25">
      <c r="B659">
        <f>PMTable!D1241</f>
        <v>-8.4906693424674606E-2</v>
      </c>
      <c r="C659">
        <f t="shared" si="33"/>
        <v>6.5800000000000858E-2</v>
      </c>
      <c r="D659">
        <f t="shared" si="32"/>
        <v>0.14976581671659478</v>
      </c>
      <c r="E659">
        <f t="shared" si="31"/>
        <v>-1.0374383068433124</v>
      </c>
    </row>
    <row r="660" spans="2:5" x14ac:dyDescent="0.25">
      <c r="B660">
        <f>PMTable!D1359</f>
        <v>-8.4825348938067147E-2</v>
      </c>
      <c r="C660">
        <f t="shared" si="33"/>
        <v>6.5900000000000861E-2</v>
      </c>
      <c r="D660">
        <f t="shared" si="32"/>
        <v>0.14987312869708952</v>
      </c>
      <c r="E660">
        <f t="shared" si="31"/>
        <v>-1.0369776842476777</v>
      </c>
    </row>
    <row r="661" spans="2:5" x14ac:dyDescent="0.25">
      <c r="B661">
        <f>PMTable!D7287</f>
        <v>-8.472241618273324E-2</v>
      </c>
      <c r="C661">
        <f t="shared" si="33"/>
        <v>6.6000000000000864E-2</v>
      </c>
      <c r="D661">
        <f t="shared" si="32"/>
        <v>0.15000899402744339</v>
      </c>
      <c r="E661">
        <f t="shared" si="31"/>
        <v>-1.03639481557501</v>
      </c>
    </row>
    <row r="662" spans="2:5" x14ac:dyDescent="0.25">
      <c r="B662">
        <f>PMTable!D2350</f>
        <v>-8.4213620045159865E-2</v>
      </c>
      <c r="C662">
        <f t="shared" si="33"/>
        <v>6.6100000000000866E-2</v>
      </c>
      <c r="D662">
        <f t="shared" si="32"/>
        <v>0.15068178166953813</v>
      </c>
      <c r="E662">
        <f t="shared" si="31"/>
        <v>-1.0335136983990068</v>
      </c>
    </row>
    <row r="663" spans="2:5" x14ac:dyDescent="0.25">
      <c r="B663">
        <f>PMTable!D3559</f>
        <v>-8.4186029402030127E-2</v>
      </c>
      <c r="C663">
        <f t="shared" si="33"/>
        <v>6.6200000000000869E-2</v>
      </c>
      <c r="D663">
        <f t="shared" si="32"/>
        <v>0.15071832247524661</v>
      </c>
      <c r="E663">
        <f t="shared" si="31"/>
        <v>-1.0333574631803253</v>
      </c>
    </row>
    <row r="664" spans="2:5" x14ac:dyDescent="0.25">
      <c r="B664">
        <f>PMTable!D7304</f>
        <v>-8.4148864139038104E-2</v>
      </c>
      <c r="C664">
        <f t="shared" si="33"/>
        <v>6.6300000000000872E-2</v>
      </c>
      <c r="D664">
        <f t="shared" si="32"/>
        <v>0.15076755314973345</v>
      </c>
      <c r="E664">
        <f t="shared" si="31"/>
        <v>-1.0331470105655163</v>
      </c>
    </row>
    <row r="665" spans="2:5" x14ac:dyDescent="0.25">
      <c r="B665">
        <f>PMTable!D2844</f>
        <v>-8.4026140622496581E-2</v>
      </c>
      <c r="C665">
        <f t="shared" si="33"/>
        <v>6.6400000000000875E-2</v>
      </c>
      <c r="D665">
        <f t="shared" si="32"/>
        <v>0.15093019393513049</v>
      </c>
      <c r="E665">
        <f t="shared" si="31"/>
        <v>-1.0324520744107459</v>
      </c>
    </row>
    <row r="666" spans="2:5" x14ac:dyDescent="0.25">
      <c r="B666">
        <f>PMTable!D1319</f>
        <v>-8.3989799919778729E-2</v>
      </c>
      <c r="C666">
        <f t="shared" si="33"/>
        <v>6.6500000000000878E-2</v>
      </c>
      <c r="D666">
        <f t="shared" si="32"/>
        <v>0.15097837728076066</v>
      </c>
      <c r="E666">
        <f t="shared" si="31"/>
        <v>-1.0322462909641816</v>
      </c>
    </row>
    <row r="667" spans="2:5" x14ac:dyDescent="0.25">
      <c r="B667">
        <f>PMTable!D1880</f>
        <v>-8.3960878020242657E-2</v>
      </c>
      <c r="C667">
        <f t="shared" si="33"/>
        <v>6.6600000000000881E-2</v>
      </c>
      <c r="D667">
        <f t="shared" si="32"/>
        <v>0.15101673151190095</v>
      </c>
      <c r="E667">
        <f t="shared" si="31"/>
        <v>-1.0320825173516037</v>
      </c>
    </row>
    <row r="668" spans="2:5" x14ac:dyDescent="0.25">
      <c r="B668">
        <f>PMTable!D8508</f>
        <v>-8.3903239821612852E-2</v>
      </c>
      <c r="C668">
        <f t="shared" si="33"/>
        <v>6.6700000000000884E-2</v>
      </c>
      <c r="D668">
        <f t="shared" si="32"/>
        <v>0.15109318665648813</v>
      </c>
      <c r="E668">
        <f t="shared" si="31"/>
        <v>-1.0317561343628134</v>
      </c>
    </row>
    <row r="669" spans="2:5" x14ac:dyDescent="0.25">
      <c r="B669">
        <f>PMTable!D1203</f>
        <v>-8.3655403082361635E-2</v>
      </c>
      <c r="C669">
        <f t="shared" si="33"/>
        <v>6.6800000000000886E-2</v>
      </c>
      <c r="D669">
        <f t="shared" si="32"/>
        <v>0.15142222722650645</v>
      </c>
      <c r="E669">
        <f t="shared" si="31"/>
        <v>-1.0303527300647641</v>
      </c>
    </row>
    <row r="670" spans="2:5" x14ac:dyDescent="0.25">
      <c r="B670">
        <f>PMTable!D2436</f>
        <v>-8.357601591174213E-2</v>
      </c>
      <c r="C670">
        <f t="shared" si="33"/>
        <v>6.6900000000000889E-2</v>
      </c>
      <c r="D670">
        <f t="shared" si="32"/>
        <v>0.15152772632643238</v>
      </c>
      <c r="E670">
        <f t="shared" si="31"/>
        <v>-1.0299031909980625</v>
      </c>
    </row>
    <row r="671" spans="2:5" x14ac:dyDescent="0.25">
      <c r="B671">
        <f>PMTable!D7628</f>
        <v>-8.344566901172179E-2</v>
      </c>
      <c r="C671">
        <f t="shared" si="33"/>
        <v>6.7000000000000892E-2</v>
      </c>
      <c r="D671">
        <f t="shared" si="32"/>
        <v>0.151701052729591</v>
      </c>
      <c r="E671">
        <f t="shared" si="31"/>
        <v>-1.0291650865496316</v>
      </c>
    </row>
    <row r="672" spans="2:5" x14ac:dyDescent="0.25">
      <c r="B672">
        <f>PMTable!D1191</f>
        <v>-8.3282321766046108E-2</v>
      </c>
      <c r="C672">
        <f t="shared" si="33"/>
        <v>6.7100000000000895E-2</v>
      </c>
      <c r="D672">
        <f t="shared" si="32"/>
        <v>0.15191844669384358</v>
      </c>
      <c r="E672">
        <f t="shared" si="31"/>
        <v>-1.028240113814159</v>
      </c>
    </row>
    <row r="673" spans="2:5" x14ac:dyDescent="0.25">
      <c r="B673">
        <f>PMTable!D6056</f>
        <v>-8.3254290359946137E-2</v>
      </c>
      <c r="C673">
        <f t="shared" si="33"/>
        <v>6.7200000000000898E-2</v>
      </c>
      <c r="D673">
        <f t="shared" si="32"/>
        <v>0.15195577364878468</v>
      </c>
      <c r="E673">
        <f t="shared" si="31"/>
        <v>-1.0280813827240072</v>
      </c>
    </row>
    <row r="674" spans="2:5" x14ac:dyDescent="0.25">
      <c r="B674">
        <f>PMTable!D3598</f>
        <v>-8.313817249385913E-2</v>
      </c>
      <c r="C674">
        <f t="shared" si="33"/>
        <v>6.7300000000000901E-2</v>
      </c>
      <c r="D674">
        <f t="shared" si="32"/>
        <v>0.15211046247006593</v>
      </c>
      <c r="E674">
        <f t="shared" si="31"/>
        <v>-1.0274238518315366</v>
      </c>
    </row>
    <row r="675" spans="2:5" x14ac:dyDescent="0.25">
      <c r="B675">
        <f>PMTable!D7211</f>
        <v>-8.3107300677540019E-2</v>
      </c>
      <c r="C675">
        <f t="shared" si="33"/>
        <v>6.7400000000000904E-2</v>
      </c>
      <c r="D675">
        <f t="shared" si="32"/>
        <v>0.15215160659076407</v>
      </c>
      <c r="E675">
        <f t="shared" si="31"/>
        <v>-1.0272490365888824</v>
      </c>
    </row>
    <row r="676" spans="2:5" x14ac:dyDescent="0.25">
      <c r="B676">
        <f>PMTable!D8008</f>
        <v>-8.295230251211716E-2</v>
      </c>
      <c r="C676">
        <f t="shared" si="33"/>
        <v>6.7500000000000906E-2</v>
      </c>
      <c r="D676">
        <f t="shared" si="32"/>
        <v>0.15235829061059039</v>
      </c>
      <c r="E676">
        <f t="shared" si="31"/>
        <v>-1.0263713414892721</v>
      </c>
    </row>
    <row r="677" spans="2:5" x14ac:dyDescent="0.25">
      <c r="B677">
        <f>PMTable!D7360</f>
        <v>-8.2816642325826528E-2</v>
      </c>
      <c r="C677">
        <f t="shared" si="33"/>
        <v>6.7600000000000909E-2</v>
      </c>
      <c r="D677">
        <f t="shared" si="32"/>
        <v>0.15253934105089101</v>
      </c>
      <c r="E677">
        <f t="shared" si="31"/>
        <v>-1.0256031499407163</v>
      </c>
    </row>
    <row r="678" spans="2:5" x14ac:dyDescent="0.25">
      <c r="B678">
        <f>PMTable!D542</f>
        <v>-8.2815519787356684E-2</v>
      </c>
      <c r="C678">
        <f t="shared" si="33"/>
        <v>6.7700000000000912E-2</v>
      </c>
      <c r="D678">
        <f t="shared" si="32"/>
        <v>0.15254083977239336</v>
      </c>
      <c r="E678">
        <f t="shared" si="31"/>
        <v>-1.0255967934363577</v>
      </c>
    </row>
    <row r="679" spans="2:5" x14ac:dyDescent="0.25">
      <c r="B679">
        <f>PMTable!D1859</f>
        <v>-8.2805171080760798E-2</v>
      </c>
      <c r="C679">
        <f t="shared" si="33"/>
        <v>6.7800000000000915E-2</v>
      </c>
      <c r="D679">
        <f t="shared" si="32"/>
        <v>0.15255465697879519</v>
      </c>
      <c r="E679">
        <f t="shared" si="31"/>
        <v>-1.0255381926842666</v>
      </c>
    </row>
    <row r="680" spans="2:5" x14ac:dyDescent="0.25">
      <c r="B680">
        <f>PMTable!D7766</f>
        <v>-8.2717526221688931E-2</v>
      </c>
      <c r="C680">
        <f t="shared" si="33"/>
        <v>6.7900000000000918E-2</v>
      </c>
      <c r="D680">
        <f t="shared" si="32"/>
        <v>0.15267171041770219</v>
      </c>
      <c r="E680">
        <f t="shared" si="31"/>
        <v>-1.0250418934983792</v>
      </c>
    </row>
    <row r="681" spans="2:5" x14ac:dyDescent="0.25">
      <c r="B681">
        <f>PMTable!D3298</f>
        <v>-8.2660589802903806E-2</v>
      </c>
      <c r="C681">
        <f t="shared" si="33"/>
        <v>6.8000000000000921E-2</v>
      </c>
      <c r="D681">
        <f t="shared" si="32"/>
        <v>0.15274778334307126</v>
      </c>
      <c r="E681">
        <f t="shared" si="31"/>
        <v>-1.0247194844194023</v>
      </c>
    </row>
    <row r="682" spans="2:5" x14ac:dyDescent="0.25">
      <c r="B682">
        <f>PMTable!D2898</f>
        <v>-8.2621013084970274E-2</v>
      </c>
      <c r="C682">
        <f t="shared" si="33"/>
        <v>6.8100000000000924E-2</v>
      </c>
      <c r="D682">
        <f t="shared" si="32"/>
        <v>0.15280067672752334</v>
      </c>
      <c r="E682">
        <f t="shared" si="31"/>
        <v>-1.0244953766611322</v>
      </c>
    </row>
    <row r="683" spans="2:5" x14ac:dyDescent="0.25">
      <c r="B683">
        <f>PMTable!D9256</f>
        <v>-8.2607194493818592E-2</v>
      </c>
      <c r="C683">
        <f t="shared" si="33"/>
        <v>6.8200000000000927E-2</v>
      </c>
      <c r="D683">
        <f t="shared" si="32"/>
        <v>0.15281914782139386</v>
      </c>
      <c r="E683">
        <f t="shared" si="31"/>
        <v>-1.0244171272850555</v>
      </c>
    </row>
    <row r="684" spans="2:5" x14ac:dyDescent="0.25">
      <c r="B684">
        <f>PMTable!D994</f>
        <v>-8.2591121400923839E-2</v>
      </c>
      <c r="C684">
        <f t="shared" si="33"/>
        <v>6.8300000000000929E-2</v>
      </c>
      <c r="D684">
        <f t="shared" si="32"/>
        <v>0.15284063433512732</v>
      </c>
      <c r="E684">
        <f t="shared" si="31"/>
        <v>-1.0243261115312186</v>
      </c>
    </row>
    <row r="685" spans="2:5" x14ac:dyDescent="0.25">
      <c r="B685">
        <f>PMTable!D4107</f>
        <v>-8.2074543835129909E-2</v>
      </c>
      <c r="C685">
        <f t="shared" si="33"/>
        <v>6.8400000000000932E-2</v>
      </c>
      <c r="D685">
        <f t="shared" si="32"/>
        <v>0.1535322621908588</v>
      </c>
      <c r="E685">
        <f t="shared" si="31"/>
        <v>-1.0214009311148633</v>
      </c>
    </row>
    <row r="686" spans="2:5" x14ac:dyDescent="0.25">
      <c r="B686">
        <f>PMTable!D6889</f>
        <v>-8.1999924841302474E-2</v>
      </c>
      <c r="C686">
        <f t="shared" si="33"/>
        <v>6.8500000000000935E-2</v>
      </c>
      <c r="D686">
        <f t="shared" si="32"/>
        <v>0.15363233803838164</v>
      </c>
      <c r="E686">
        <f t="shared" si="31"/>
        <v>-1.020978392402605</v>
      </c>
    </row>
    <row r="687" spans="2:5" x14ac:dyDescent="0.25">
      <c r="B687">
        <f>PMTable!D4150</f>
        <v>-8.1984752375910297E-2</v>
      </c>
      <c r="C687">
        <f t="shared" si="33"/>
        <v>6.8600000000000938E-2</v>
      </c>
      <c r="D687">
        <f t="shared" si="32"/>
        <v>0.1536526919919057</v>
      </c>
      <c r="E687">
        <f t="shared" si="31"/>
        <v>-1.0208924765565213</v>
      </c>
    </row>
    <row r="688" spans="2:5" x14ac:dyDescent="0.25">
      <c r="B688">
        <f>PMTable!D1066</f>
        <v>-8.1350093373980359E-2</v>
      </c>
      <c r="C688">
        <f t="shared" si="33"/>
        <v>6.8700000000000941E-2</v>
      </c>
      <c r="D688">
        <f t="shared" si="32"/>
        <v>0.15450569019523841</v>
      </c>
      <c r="E688">
        <f t="shared" si="31"/>
        <v>-1.0172986463044162</v>
      </c>
    </row>
    <row r="689" spans="2:5" x14ac:dyDescent="0.25">
      <c r="B689">
        <f>PMTable!D6959</f>
        <v>-8.1067703724355011E-2</v>
      </c>
      <c r="C689">
        <f t="shared" si="33"/>
        <v>6.8800000000000944E-2</v>
      </c>
      <c r="D689">
        <f t="shared" si="32"/>
        <v>0.15488623353947531</v>
      </c>
      <c r="E689">
        <f t="shared" si="31"/>
        <v>-1.0156995821414265</v>
      </c>
    </row>
    <row r="690" spans="2:5" x14ac:dyDescent="0.25">
      <c r="B690">
        <f>PMTable!D3048</f>
        <v>-8.077117847324311E-2</v>
      </c>
      <c r="C690">
        <f t="shared" si="33"/>
        <v>6.8900000000000947E-2</v>
      </c>
      <c r="D690">
        <f t="shared" si="32"/>
        <v>0.15528649156243338</v>
      </c>
      <c r="E690">
        <f t="shared" si="31"/>
        <v>-1.0140204734945493</v>
      </c>
    </row>
    <row r="691" spans="2:5" x14ac:dyDescent="0.25">
      <c r="B691">
        <f>PMTable!D3698</f>
        <v>-8.0731575965270919E-2</v>
      </c>
      <c r="C691">
        <f t="shared" si="33"/>
        <v>6.9000000000000949E-2</v>
      </c>
      <c r="D691">
        <f t="shared" si="32"/>
        <v>0.15533999975817431</v>
      </c>
      <c r="E691">
        <f t="shared" si="31"/>
        <v>-1.0137962196971921</v>
      </c>
    </row>
    <row r="692" spans="2:5" x14ac:dyDescent="0.25">
      <c r="B692">
        <f>PMTable!D833</f>
        <v>-8.0726760934969666E-2</v>
      </c>
      <c r="C692">
        <f t="shared" si="33"/>
        <v>6.9100000000000952E-2</v>
      </c>
      <c r="D692">
        <f t="shared" si="32"/>
        <v>0.15534650632679664</v>
      </c>
      <c r="E692">
        <f t="shared" si="31"/>
        <v>-1.0137689540293155</v>
      </c>
    </row>
    <row r="693" spans="2:5" x14ac:dyDescent="0.25">
      <c r="B693">
        <f>PMTable!D8209</f>
        <v>-8.0578617637706795E-2</v>
      </c>
      <c r="C693">
        <f t="shared" si="33"/>
        <v>6.9200000000000955E-2</v>
      </c>
      <c r="D693">
        <f t="shared" si="32"/>
        <v>0.15554678081440801</v>
      </c>
      <c r="E693">
        <f t="shared" si="31"/>
        <v>-1.012930075416185</v>
      </c>
    </row>
    <row r="694" spans="2:5" x14ac:dyDescent="0.25">
      <c r="B694">
        <f>PMTable!D518</f>
        <v>-8.0476147248567886E-2</v>
      </c>
      <c r="C694">
        <f t="shared" si="33"/>
        <v>6.9300000000000958E-2</v>
      </c>
      <c r="D694">
        <f t="shared" si="32"/>
        <v>0.15568540984055532</v>
      </c>
      <c r="E694">
        <f t="shared" si="31"/>
        <v>-1.012349824945755</v>
      </c>
    </row>
    <row r="695" spans="2:5" x14ac:dyDescent="0.25">
      <c r="B695">
        <f>PMTable!D2976</f>
        <v>-8.0424099796763793E-2</v>
      </c>
      <c r="C695">
        <f t="shared" si="33"/>
        <v>6.9400000000000961E-2</v>
      </c>
      <c r="D695">
        <f t="shared" si="32"/>
        <v>0.15575585442587644</v>
      </c>
      <c r="E695">
        <f t="shared" si="31"/>
        <v>-1.0120551002096847</v>
      </c>
    </row>
    <row r="696" spans="2:5" x14ac:dyDescent="0.25">
      <c r="B696">
        <f>PMTable!D6399</f>
        <v>-8.0332588604305588E-2</v>
      </c>
      <c r="C696">
        <f t="shared" si="33"/>
        <v>6.9500000000000964E-2</v>
      </c>
      <c r="D696">
        <f t="shared" si="32"/>
        <v>0.15587976289770247</v>
      </c>
      <c r="E696">
        <f t="shared" si="31"/>
        <v>-1.0115369074623</v>
      </c>
    </row>
    <row r="697" spans="2:5" x14ac:dyDescent="0.25">
      <c r="B697">
        <f>PMTable!D4296</f>
        <v>-7.9994552154493692E-2</v>
      </c>
      <c r="C697">
        <f t="shared" si="33"/>
        <v>6.9600000000000967E-2</v>
      </c>
      <c r="D697">
        <f t="shared" si="32"/>
        <v>0.15633803604435823</v>
      </c>
      <c r="E697">
        <f t="shared" si="31"/>
        <v>-1.0096227368353112</v>
      </c>
    </row>
    <row r="698" spans="2:5" x14ac:dyDescent="0.25">
      <c r="B698">
        <f>PMTable!D1091</f>
        <v>-7.990726860596542E-2</v>
      </c>
      <c r="C698">
        <f t="shared" si="33"/>
        <v>6.970000000000097E-2</v>
      </c>
      <c r="D698">
        <f t="shared" si="32"/>
        <v>0.15645650961329594</v>
      </c>
      <c r="E698">
        <f t="shared" si="31"/>
        <v>-1.009128483612308</v>
      </c>
    </row>
    <row r="699" spans="2:5" x14ac:dyDescent="0.25">
      <c r="B699">
        <f>PMTable!D4869</f>
        <v>-7.962965073871886E-2</v>
      </c>
      <c r="C699">
        <f t="shared" si="33"/>
        <v>6.9800000000000972E-2</v>
      </c>
      <c r="D699">
        <f t="shared" si="32"/>
        <v>0.15683372478943164</v>
      </c>
      <c r="E699">
        <f t="shared" si="31"/>
        <v>-1.0075564402208148</v>
      </c>
    </row>
    <row r="700" spans="2:5" x14ac:dyDescent="0.25">
      <c r="B700">
        <f>PMTable!D6766</f>
        <v>-7.9607623306667152E-2</v>
      </c>
      <c r="C700">
        <f t="shared" si="33"/>
        <v>6.9900000000000975E-2</v>
      </c>
      <c r="D700">
        <f t="shared" si="32"/>
        <v>0.15686368031755715</v>
      </c>
      <c r="E700">
        <f t="shared" si="31"/>
        <v>-1.0074317073304864</v>
      </c>
    </row>
    <row r="701" spans="2:5" x14ac:dyDescent="0.25">
      <c r="B701">
        <f>PMTable!D2805</f>
        <v>-7.9134380009320826E-2</v>
      </c>
      <c r="C701">
        <f t="shared" si="33"/>
        <v>7.0000000000000978E-2</v>
      </c>
      <c r="D701">
        <f t="shared" si="32"/>
        <v>0.15750816220457259</v>
      </c>
      <c r="E701">
        <f t="shared" si="31"/>
        <v>-1.00475191223826</v>
      </c>
    </row>
    <row r="702" spans="2:5" x14ac:dyDescent="0.25">
      <c r="B702">
        <f>PMTable!D7481</f>
        <v>-7.9116647864254985E-2</v>
      </c>
      <c r="C702">
        <f t="shared" si="33"/>
        <v>7.0100000000000981E-2</v>
      </c>
      <c r="D702">
        <f t="shared" si="32"/>
        <v>0.15753234433117325</v>
      </c>
      <c r="E702">
        <f t="shared" si="31"/>
        <v>-1.0046515019089672</v>
      </c>
    </row>
    <row r="703" spans="2:5" x14ac:dyDescent="0.25">
      <c r="B703">
        <f>PMTable!D6903</f>
        <v>-7.8788782449435435E-2</v>
      </c>
      <c r="C703">
        <f t="shared" si="33"/>
        <v>7.0200000000000984E-2</v>
      </c>
      <c r="D703">
        <f t="shared" si="32"/>
        <v>0.15797990876420681</v>
      </c>
      <c r="E703">
        <f t="shared" si="31"/>
        <v>-1.0027949259479954</v>
      </c>
    </row>
    <row r="704" spans="2:5" x14ac:dyDescent="0.25">
      <c r="B704">
        <f>PMTable!D4066</f>
        <v>-7.8771880157746388E-2</v>
      </c>
      <c r="C704">
        <f t="shared" si="33"/>
        <v>7.0300000000000987E-2</v>
      </c>
      <c r="D704">
        <f t="shared" si="32"/>
        <v>0.15800300444968804</v>
      </c>
      <c r="E704">
        <f t="shared" si="31"/>
        <v>-1.0026992147597553</v>
      </c>
    </row>
    <row r="705" spans="2:5" x14ac:dyDescent="0.25">
      <c r="B705">
        <f>PMTable!D1666</f>
        <v>-7.8769426901888262E-2</v>
      </c>
      <c r="C705">
        <f t="shared" si="33"/>
        <v>7.040000000000099E-2</v>
      </c>
      <c r="D705">
        <f t="shared" si="32"/>
        <v>0.15800635681990569</v>
      </c>
      <c r="E705">
        <f t="shared" si="31"/>
        <v>-1.0026853229137527</v>
      </c>
    </row>
    <row r="706" spans="2:5" x14ac:dyDescent="0.25">
      <c r="B706">
        <f>PMTable!D5977</f>
        <v>-7.8721709646637827E-2</v>
      </c>
      <c r="C706">
        <f t="shared" si="33"/>
        <v>7.0500000000000992E-2</v>
      </c>
      <c r="D706">
        <f t="shared" si="32"/>
        <v>0.15807157166037561</v>
      </c>
      <c r="E706">
        <f t="shared" ref="E706:E769" si="34">(B706-$G$2)/$G$3</f>
        <v>-1.0024151184181969</v>
      </c>
    </row>
    <row r="707" spans="2:5" x14ac:dyDescent="0.25">
      <c r="B707">
        <f>PMTable!D836</f>
        <v>-7.8597674093131453E-2</v>
      </c>
      <c r="C707">
        <f t="shared" si="33"/>
        <v>7.0600000000000995E-2</v>
      </c>
      <c r="D707">
        <f t="shared" ref="D707:D770" si="35">NORMSDIST(E707)</f>
        <v>0.15824117283229511</v>
      </c>
      <c r="E707">
        <f t="shared" si="34"/>
        <v>-1.0017127527018479</v>
      </c>
    </row>
    <row r="708" spans="2:5" x14ac:dyDescent="0.25">
      <c r="B708">
        <f>PMTable!D7554</f>
        <v>-7.8162856690682125E-2</v>
      </c>
      <c r="C708">
        <f t="shared" ref="C708:C771" si="36">C707+1/$G$1</f>
        <v>7.0700000000000998E-2</v>
      </c>
      <c r="D708">
        <f t="shared" si="35"/>
        <v>0.15883666716049763</v>
      </c>
      <c r="E708">
        <f t="shared" si="34"/>
        <v>-0.99925054869889152</v>
      </c>
    </row>
    <row r="709" spans="2:5" x14ac:dyDescent="0.25">
      <c r="B709">
        <f>PMTable!D1672</f>
        <v>-7.7650081933856252E-2</v>
      </c>
      <c r="C709">
        <f t="shared" si="36"/>
        <v>7.0800000000001001E-2</v>
      </c>
      <c r="D709">
        <f t="shared" si="35"/>
        <v>0.15954081123096064</v>
      </c>
      <c r="E709">
        <f t="shared" si="34"/>
        <v>-0.99634690212964283</v>
      </c>
    </row>
    <row r="710" spans="2:5" x14ac:dyDescent="0.25">
      <c r="B710">
        <f>PMTable!D9051</f>
        <v>-7.7600234664472634E-2</v>
      </c>
      <c r="C710">
        <f t="shared" si="36"/>
        <v>7.0900000000001004E-2</v>
      </c>
      <c r="D710">
        <f t="shared" si="35"/>
        <v>0.15960937047193557</v>
      </c>
      <c r="E710">
        <f t="shared" si="34"/>
        <v>-0.99606463618186469</v>
      </c>
    </row>
    <row r="711" spans="2:5" x14ac:dyDescent="0.25">
      <c r="B711">
        <f>PMTable!D7215</f>
        <v>-7.7583112919570651E-2</v>
      </c>
      <c r="C711">
        <f t="shared" si="36"/>
        <v>7.1000000000001007E-2</v>
      </c>
      <c r="D711">
        <f t="shared" si="35"/>
        <v>0.15963292392990527</v>
      </c>
      <c r="E711">
        <f t="shared" si="34"/>
        <v>-0.99596768231433819</v>
      </c>
    </row>
    <row r="712" spans="2:5" x14ac:dyDescent="0.25">
      <c r="B712">
        <f>PMTable!D1708</f>
        <v>-7.7511381381849431E-2</v>
      </c>
      <c r="C712">
        <f t="shared" si="36"/>
        <v>7.110000000000101E-2</v>
      </c>
      <c r="D712">
        <f t="shared" si="35"/>
        <v>0.15973162585020567</v>
      </c>
      <c r="E712">
        <f t="shared" si="34"/>
        <v>-0.99556149415737738</v>
      </c>
    </row>
    <row r="713" spans="2:5" x14ac:dyDescent="0.25">
      <c r="B713">
        <f>PMTable!D4901</f>
        <v>-7.7421110340092247E-2</v>
      </c>
      <c r="C713">
        <f t="shared" si="36"/>
        <v>7.1200000000001012E-2</v>
      </c>
      <c r="D713">
        <f t="shared" si="35"/>
        <v>0.15985589468552758</v>
      </c>
      <c r="E713">
        <f t="shared" si="34"/>
        <v>-0.99505032390725967</v>
      </c>
    </row>
    <row r="714" spans="2:5" x14ac:dyDescent="0.25">
      <c r="B714">
        <f>PMTable!D8649</f>
        <v>-7.7377715534289959E-2</v>
      </c>
      <c r="C714">
        <f t="shared" si="36"/>
        <v>7.1300000000001015E-2</v>
      </c>
      <c r="D714">
        <f t="shared" si="35"/>
        <v>0.15991565530334365</v>
      </c>
      <c r="E714">
        <f t="shared" si="34"/>
        <v>-0.99480459578333447</v>
      </c>
    </row>
    <row r="715" spans="2:5" x14ac:dyDescent="0.25">
      <c r="B715">
        <f>PMTable!D6812</f>
        <v>-7.7306787758188111E-2</v>
      </c>
      <c r="C715">
        <f t="shared" si="36"/>
        <v>7.1400000000001018E-2</v>
      </c>
      <c r="D715">
        <f t="shared" si="35"/>
        <v>0.16001336406522462</v>
      </c>
      <c r="E715">
        <f t="shared" si="34"/>
        <v>-0.99440295901982168</v>
      </c>
    </row>
    <row r="716" spans="2:5" x14ac:dyDescent="0.25">
      <c r="B716">
        <f>PMTable!D8017</f>
        <v>-7.6963337285576361E-2</v>
      </c>
      <c r="C716">
        <f t="shared" si="36"/>
        <v>7.1500000000001021E-2</v>
      </c>
      <c r="D716">
        <f t="shared" si="35"/>
        <v>0.16048704702806724</v>
      </c>
      <c r="E716">
        <f t="shared" si="34"/>
        <v>-0.99245813086041879</v>
      </c>
    </row>
    <row r="717" spans="2:5" x14ac:dyDescent="0.25">
      <c r="B717">
        <f>PMTable!D3387</f>
        <v>-7.6803840099162413E-2</v>
      </c>
      <c r="C717">
        <f t="shared" si="36"/>
        <v>7.1600000000001024E-2</v>
      </c>
      <c r="D717">
        <f t="shared" si="35"/>
        <v>0.16070733490906283</v>
      </c>
      <c r="E717">
        <f t="shared" si="34"/>
        <v>-0.99155495953232442</v>
      </c>
    </row>
    <row r="718" spans="2:5" x14ac:dyDescent="0.25">
      <c r="B718">
        <f>PMTable!D2960</f>
        <v>-7.6761639603913134E-2</v>
      </c>
      <c r="C718">
        <f t="shared" si="36"/>
        <v>7.1700000000001027E-2</v>
      </c>
      <c r="D718">
        <f t="shared" si="35"/>
        <v>0.16076565270279075</v>
      </c>
      <c r="E718">
        <f t="shared" si="34"/>
        <v>-0.99131599433050821</v>
      </c>
    </row>
    <row r="719" spans="2:5" x14ac:dyDescent="0.25">
      <c r="B719">
        <f>PMTable!D6891</f>
        <v>-7.656315278690351E-2</v>
      </c>
      <c r="C719">
        <f t="shared" si="36"/>
        <v>7.180000000000103E-2</v>
      </c>
      <c r="D719">
        <f t="shared" si="35"/>
        <v>0.16104013132395301</v>
      </c>
      <c r="E719">
        <f t="shared" si="34"/>
        <v>-0.99019203969432701</v>
      </c>
    </row>
    <row r="720" spans="2:5" x14ac:dyDescent="0.25">
      <c r="B720">
        <f>PMTable!D196</f>
        <v>-7.6268746288162381E-2</v>
      </c>
      <c r="C720">
        <f t="shared" si="36"/>
        <v>7.1900000000001033E-2</v>
      </c>
      <c r="D720">
        <f t="shared" si="35"/>
        <v>0.16144781591155963</v>
      </c>
      <c r="E720">
        <f t="shared" si="34"/>
        <v>-0.98852492872863551</v>
      </c>
    </row>
    <row r="721" spans="2:5" x14ac:dyDescent="0.25">
      <c r="B721">
        <f>PMTable!D2764</f>
        <v>-7.6055630195477786E-2</v>
      </c>
      <c r="C721">
        <f t="shared" si="36"/>
        <v>7.2000000000001035E-2</v>
      </c>
      <c r="D721">
        <f t="shared" si="35"/>
        <v>0.16174335172572127</v>
      </c>
      <c r="E721">
        <f t="shared" si="34"/>
        <v>-0.98731813412118286</v>
      </c>
    </row>
    <row r="722" spans="2:5" x14ac:dyDescent="0.25">
      <c r="B722">
        <f>PMTable!D6975</f>
        <v>-7.5983287171314862E-2</v>
      </c>
      <c r="C722">
        <f t="shared" si="36"/>
        <v>7.2100000000001038E-2</v>
      </c>
      <c r="D722">
        <f t="shared" si="35"/>
        <v>0.16184375252221925</v>
      </c>
      <c r="E722">
        <f t="shared" si="34"/>
        <v>-0.98690848335128145</v>
      </c>
    </row>
    <row r="723" spans="2:5" x14ac:dyDescent="0.25">
      <c r="B723">
        <f>PMTable!D6730</f>
        <v>-7.5924530587133887E-2</v>
      </c>
      <c r="C723">
        <f t="shared" si="36"/>
        <v>7.2200000000001041E-2</v>
      </c>
      <c r="D723">
        <f t="shared" si="35"/>
        <v>0.16192532734411016</v>
      </c>
      <c r="E723">
        <f t="shared" si="34"/>
        <v>-0.98657576737451624</v>
      </c>
    </row>
    <row r="724" spans="2:5" x14ac:dyDescent="0.25">
      <c r="B724">
        <f>PMTable!D6809</f>
        <v>-7.5649563953637644E-2</v>
      </c>
      <c r="C724">
        <f t="shared" si="36"/>
        <v>7.2300000000001044E-2</v>
      </c>
      <c r="D724">
        <f t="shared" si="35"/>
        <v>0.16230743374105028</v>
      </c>
      <c r="E724">
        <f t="shared" si="34"/>
        <v>-0.98501873690181618</v>
      </c>
    </row>
    <row r="725" spans="2:5" x14ac:dyDescent="0.25">
      <c r="B725">
        <f>PMTable!D6013</f>
        <v>-7.5604240382487364E-2</v>
      </c>
      <c r="C725">
        <f t="shared" si="36"/>
        <v>7.2400000000001047E-2</v>
      </c>
      <c r="D725">
        <f t="shared" si="35"/>
        <v>0.1623704737836987</v>
      </c>
      <c r="E725">
        <f t="shared" si="34"/>
        <v>-0.98476208692027023</v>
      </c>
    </row>
    <row r="726" spans="2:5" x14ac:dyDescent="0.25">
      <c r="B726">
        <f>PMTable!D1966</f>
        <v>-7.5588303973742832E-2</v>
      </c>
      <c r="C726">
        <f t="shared" si="36"/>
        <v>7.250000000000105E-2</v>
      </c>
      <c r="D726">
        <f t="shared" si="35"/>
        <v>0.16239264334089498</v>
      </c>
      <c r="E726">
        <f t="shared" si="34"/>
        <v>-0.98467184515629635</v>
      </c>
    </row>
    <row r="727" spans="2:5" x14ac:dyDescent="0.25">
      <c r="B727">
        <f>PMTable!D6466</f>
        <v>-7.5570276074637843E-2</v>
      </c>
      <c r="C727">
        <f t="shared" si="36"/>
        <v>7.2600000000001053E-2</v>
      </c>
      <c r="D727">
        <f t="shared" si="35"/>
        <v>0.16241772480014893</v>
      </c>
      <c r="E727">
        <f t="shared" si="34"/>
        <v>-0.98456976008543406</v>
      </c>
    </row>
    <row r="728" spans="2:5" x14ac:dyDescent="0.25">
      <c r="B728">
        <f>PMTable!D6256</f>
        <v>-7.5377916446671467E-2</v>
      </c>
      <c r="C728">
        <f t="shared" si="36"/>
        <v>7.2700000000001055E-2</v>
      </c>
      <c r="D728">
        <f t="shared" si="35"/>
        <v>0.16268550363698608</v>
      </c>
      <c r="E728">
        <f t="shared" si="34"/>
        <v>-0.98348050136828513</v>
      </c>
    </row>
    <row r="729" spans="2:5" x14ac:dyDescent="0.25">
      <c r="B729">
        <f>PMTable!D6082</f>
        <v>-7.5231600121843933E-2</v>
      </c>
      <c r="C729">
        <f t="shared" si="36"/>
        <v>7.2800000000001058E-2</v>
      </c>
      <c r="D729">
        <f t="shared" si="35"/>
        <v>0.16288937897660347</v>
      </c>
      <c r="E729">
        <f t="shared" si="34"/>
        <v>-0.98265196819859402</v>
      </c>
    </row>
    <row r="730" spans="2:5" x14ac:dyDescent="0.25">
      <c r="B730">
        <f>PMTable!D9398</f>
        <v>-7.5048374091174042E-2</v>
      </c>
      <c r="C730">
        <f t="shared" si="36"/>
        <v>7.2900000000001061E-2</v>
      </c>
      <c r="D730">
        <f t="shared" si="35"/>
        <v>0.16314491801023948</v>
      </c>
      <c r="E730">
        <f t="shared" si="34"/>
        <v>-0.98161442953611189</v>
      </c>
    </row>
    <row r="731" spans="2:5" x14ac:dyDescent="0.25">
      <c r="B731">
        <f>PMTable!D1995</f>
        <v>-7.4798536487691636E-2</v>
      </c>
      <c r="C731">
        <f t="shared" si="36"/>
        <v>7.3000000000001064E-2</v>
      </c>
      <c r="D731">
        <f t="shared" si="35"/>
        <v>0.1634937775015356</v>
      </c>
      <c r="E731">
        <f t="shared" si="34"/>
        <v>-0.98019969511214855</v>
      </c>
    </row>
    <row r="732" spans="2:5" x14ac:dyDescent="0.25">
      <c r="B732">
        <f>PMTable!D4904</f>
        <v>-7.4663562800558081E-2</v>
      </c>
      <c r="C732">
        <f t="shared" si="36"/>
        <v>7.3100000000001067E-2</v>
      </c>
      <c r="D732">
        <f t="shared" si="35"/>
        <v>0.16368244875329019</v>
      </c>
      <c r="E732">
        <f t="shared" si="34"/>
        <v>-0.97943539094473953</v>
      </c>
    </row>
    <row r="733" spans="2:5" x14ac:dyDescent="0.25">
      <c r="B733">
        <f>PMTable!D6127</f>
        <v>-7.4546702860997294E-2</v>
      </c>
      <c r="C733">
        <f t="shared" si="36"/>
        <v>7.320000000000107E-2</v>
      </c>
      <c r="D733">
        <f t="shared" si="35"/>
        <v>0.16384591405348078</v>
      </c>
      <c r="E733">
        <f t="shared" si="34"/>
        <v>-0.97877365797510441</v>
      </c>
    </row>
    <row r="734" spans="2:5" x14ac:dyDescent="0.25">
      <c r="B734">
        <f>PMTable!D6604</f>
        <v>-7.4380891861131504E-2</v>
      </c>
      <c r="C734">
        <f t="shared" si="36"/>
        <v>7.3300000000001073E-2</v>
      </c>
      <c r="D734">
        <f t="shared" si="35"/>
        <v>0.16407803451915162</v>
      </c>
      <c r="E734">
        <f t="shared" si="34"/>
        <v>-0.97783473394560605</v>
      </c>
    </row>
    <row r="735" spans="2:5" x14ac:dyDescent="0.25">
      <c r="B735">
        <f>PMTable!D3862</f>
        <v>-7.4213238914741186E-2</v>
      </c>
      <c r="C735">
        <f t="shared" si="36"/>
        <v>7.3400000000001075E-2</v>
      </c>
      <c r="D735">
        <f t="shared" si="35"/>
        <v>0.16431295032047341</v>
      </c>
      <c r="E735">
        <f t="shared" si="34"/>
        <v>-0.97688537968015032</v>
      </c>
    </row>
    <row r="736" spans="2:5" x14ac:dyDescent="0.25">
      <c r="B736">
        <f>PMTable!D6973</f>
        <v>-7.416707354823171E-2</v>
      </c>
      <c r="C736">
        <f t="shared" si="36"/>
        <v>7.3500000000001078E-2</v>
      </c>
      <c r="D736">
        <f t="shared" si="35"/>
        <v>0.16437767564130806</v>
      </c>
      <c r="E736">
        <f t="shared" si="34"/>
        <v>-0.97662396293469045</v>
      </c>
    </row>
    <row r="737" spans="2:5" x14ac:dyDescent="0.25">
      <c r="B737">
        <f>PMTable!D910</f>
        <v>-7.4157819534104941E-2</v>
      </c>
      <c r="C737">
        <f t="shared" si="36"/>
        <v>7.3600000000001081E-2</v>
      </c>
      <c r="D737">
        <f t="shared" si="35"/>
        <v>0.16439065205366096</v>
      </c>
      <c r="E737">
        <f t="shared" si="34"/>
        <v>-0.97657156100574749</v>
      </c>
    </row>
    <row r="738" spans="2:5" x14ac:dyDescent="0.25">
      <c r="B738">
        <f>PMTable!D433</f>
        <v>-7.4149775539836815E-2</v>
      </c>
      <c r="C738">
        <f t="shared" si="36"/>
        <v>7.3700000000001084E-2</v>
      </c>
      <c r="D738">
        <f t="shared" si="35"/>
        <v>0.16440193225895727</v>
      </c>
      <c r="E738">
        <f t="shared" si="34"/>
        <v>-0.97652601095467961</v>
      </c>
    </row>
    <row r="739" spans="2:5" x14ac:dyDescent="0.25">
      <c r="B739">
        <f>PMTable!D1930</f>
        <v>-7.3759916279542037E-2</v>
      </c>
      <c r="C739">
        <f t="shared" si="36"/>
        <v>7.3800000000001087E-2</v>
      </c>
      <c r="D739">
        <f t="shared" si="35"/>
        <v>0.16494923877941522</v>
      </c>
      <c r="E739">
        <f t="shared" si="34"/>
        <v>-0.97431838764917211</v>
      </c>
    </row>
    <row r="740" spans="2:5" x14ac:dyDescent="0.25">
      <c r="B740">
        <f>PMTable!D7564</f>
        <v>-7.3707766330878277E-2</v>
      </c>
      <c r="C740">
        <f t="shared" si="36"/>
        <v>7.390000000000109E-2</v>
      </c>
      <c r="D740">
        <f t="shared" si="35"/>
        <v>0.16502253919940504</v>
      </c>
      <c r="E740">
        <f t="shared" si="34"/>
        <v>-0.97402308251273884</v>
      </c>
    </row>
    <row r="741" spans="2:5" x14ac:dyDescent="0.25">
      <c r="B741">
        <f>PMTable!D8661</f>
        <v>-7.3560985328681161E-2</v>
      </c>
      <c r="C741">
        <f t="shared" si="36"/>
        <v>7.4000000000001093E-2</v>
      </c>
      <c r="D741">
        <f t="shared" si="35"/>
        <v>0.16522896341770932</v>
      </c>
      <c r="E741">
        <f t="shared" si="34"/>
        <v>-0.97319191805351546</v>
      </c>
    </row>
    <row r="742" spans="2:5" x14ac:dyDescent="0.25">
      <c r="B742">
        <f>PMTable!D4769</f>
        <v>-7.3357248497308292E-2</v>
      </c>
      <c r="C742">
        <f t="shared" si="36"/>
        <v>7.4100000000001096E-2</v>
      </c>
      <c r="D742">
        <f t="shared" si="35"/>
        <v>0.16551576382380556</v>
      </c>
      <c r="E742">
        <f t="shared" si="34"/>
        <v>-0.97203823460172589</v>
      </c>
    </row>
    <row r="743" spans="2:5" x14ac:dyDescent="0.25">
      <c r="B743">
        <f>PMTable!D4533</f>
        <v>-7.3298227754383105E-2</v>
      </c>
      <c r="C743">
        <f t="shared" si="36"/>
        <v>7.4200000000001098E-2</v>
      </c>
      <c r="D743">
        <f t="shared" si="35"/>
        <v>0.16559890745959166</v>
      </c>
      <c r="E743">
        <f t="shared" si="34"/>
        <v>-0.97170402279541535</v>
      </c>
    </row>
    <row r="744" spans="2:5" x14ac:dyDescent="0.25">
      <c r="B744">
        <f>PMTable!D7863</f>
        <v>-7.325321431595655E-2</v>
      </c>
      <c r="C744">
        <f t="shared" si="36"/>
        <v>7.4300000000001101E-2</v>
      </c>
      <c r="D744">
        <f t="shared" si="35"/>
        <v>0.16566233689328994</v>
      </c>
      <c r="E744">
        <f t="shared" si="34"/>
        <v>-0.97144912897640912</v>
      </c>
    </row>
    <row r="745" spans="2:5" x14ac:dyDescent="0.25">
      <c r="B745">
        <f>PMTable!D9600</f>
        <v>-7.3222696477049376E-2</v>
      </c>
      <c r="C745">
        <f t="shared" si="36"/>
        <v>7.4400000000001104E-2</v>
      </c>
      <c r="D745">
        <f t="shared" si="35"/>
        <v>0.16570534919137095</v>
      </c>
      <c r="E745">
        <f t="shared" si="34"/>
        <v>-0.97127631817192994</v>
      </c>
    </row>
    <row r="746" spans="2:5" x14ac:dyDescent="0.25">
      <c r="B746">
        <f>PMTable!D5271</f>
        <v>-7.2674619093083259E-2</v>
      </c>
      <c r="C746">
        <f t="shared" si="36"/>
        <v>7.4500000000001107E-2</v>
      </c>
      <c r="D746">
        <f t="shared" si="35"/>
        <v>0.16647904677081854</v>
      </c>
      <c r="E746">
        <f t="shared" si="34"/>
        <v>-0.9681727663795463</v>
      </c>
    </row>
    <row r="747" spans="2:5" x14ac:dyDescent="0.25">
      <c r="B747">
        <f>PMTable!D2119</f>
        <v>-7.253716548562561E-2</v>
      </c>
      <c r="C747">
        <f t="shared" si="36"/>
        <v>7.460000000000111E-2</v>
      </c>
      <c r="D747">
        <f t="shared" si="35"/>
        <v>0.16667344939080606</v>
      </c>
      <c r="E747">
        <f t="shared" si="34"/>
        <v>-0.96739441937550141</v>
      </c>
    </row>
    <row r="748" spans="2:5" x14ac:dyDescent="0.25">
      <c r="B748">
        <f>PMTable!D7879</f>
        <v>-7.2497750889133683E-2</v>
      </c>
      <c r="C748">
        <f t="shared" si="36"/>
        <v>7.4700000000001113E-2</v>
      </c>
      <c r="D748">
        <f t="shared" si="35"/>
        <v>0.1667292210386942</v>
      </c>
      <c r="E748">
        <f t="shared" si="34"/>
        <v>-0.96717122964870883</v>
      </c>
    </row>
    <row r="749" spans="2:5" x14ac:dyDescent="0.25">
      <c r="B749">
        <f>PMTable!D5142</f>
        <v>-7.2453090727527036E-2</v>
      </c>
      <c r="C749">
        <f t="shared" si="36"/>
        <v>7.4800000000001116E-2</v>
      </c>
      <c r="D749">
        <f t="shared" si="35"/>
        <v>0.16679242971095062</v>
      </c>
      <c r="E749">
        <f t="shared" si="34"/>
        <v>-0.9669183363006939</v>
      </c>
    </row>
    <row r="750" spans="2:5" x14ac:dyDescent="0.25">
      <c r="B750">
        <f>PMTable!D5126</f>
        <v>-7.2407475970479696E-2</v>
      </c>
      <c r="C750">
        <f t="shared" si="36"/>
        <v>7.4900000000001118E-2</v>
      </c>
      <c r="D750">
        <f t="shared" si="35"/>
        <v>0.16685700540389756</v>
      </c>
      <c r="E750">
        <f t="shared" si="34"/>
        <v>-0.96666003744521301</v>
      </c>
    </row>
    <row r="751" spans="2:5" x14ac:dyDescent="0.25">
      <c r="B751">
        <f>PMTable!D9935</f>
        <v>-7.2403478532812482E-2</v>
      </c>
      <c r="C751">
        <f t="shared" si="36"/>
        <v>7.5000000000001121E-2</v>
      </c>
      <c r="D751">
        <f t="shared" si="35"/>
        <v>0.1668626652468875</v>
      </c>
      <c r="E751">
        <f t="shared" si="34"/>
        <v>-0.96663740149051025</v>
      </c>
    </row>
    <row r="752" spans="2:5" x14ac:dyDescent="0.25">
      <c r="B752">
        <f>PMTable!D900</f>
        <v>-7.2182446773962794E-2</v>
      </c>
      <c r="C752">
        <f t="shared" si="36"/>
        <v>7.5100000000001124E-2</v>
      </c>
      <c r="D752">
        <f t="shared" si="35"/>
        <v>0.16717580971574761</v>
      </c>
      <c r="E752">
        <f t="shared" si="34"/>
        <v>-0.965385783504766</v>
      </c>
    </row>
    <row r="753" spans="2:5" x14ac:dyDescent="0.25">
      <c r="B753">
        <f>PMTable!D2583</f>
        <v>-7.1782650358070743E-2</v>
      </c>
      <c r="C753">
        <f t="shared" si="36"/>
        <v>7.5200000000001127E-2</v>
      </c>
      <c r="D753">
        <f t="shared" si="35"/>
        <v>0.16774317887351564</v>
      </c>
      <c r="E753">
        <f t="shared" si="34"/>
        <v>-0.96312188990245851</v>
      </c>
    </row>
    <row r="754" spans="2:5" x14ac:dyDescent="0.25">
      <c r="B754">
        <f>PMTable!D5102</f>
        <v>-7.176541981548834E-2</v>
      </c>
      <c r="C754">
        <f t="shared" si="36"/>
        <v>7.530000000000113E-2</v>
      </c>
      <c r="D754">
        <f t="shared" si="35"/>
        <v>0.16776765935412419</v>
      </c>
      <c r="E754">
        <f t="shared" si="34"/>
        <v>-0.96302431995544047</v>
      </c>
    </row>
    <row r="755" spans="2:5" x14ac:dyDescent="0.25">
      <c r="B755">
        <f>PMTable!D8397</f>
        <v>-7.1613655761927686E-2</v>
      </c>
      <c r="C755">
        <f t="shared" si="36"/>
        <v>7.5400000000001133E-2</v>
      </c>
      <c r="D755">
        <f t="shared" si="35"/>
        <v>0.16798337913950781</v>
      </c>
      <c r="E755">
        <f t="shared" si="34"/>
        <v>-0.96216493838957629</v>
      </c>
    </row>
    <row r="756" spans="2:5" x14ac:dyDescent="0.25">
      <c r="B756">
        <f>PMTable!D1585</f>
        <v>-7.1613477393950853E-2</v>
      </c>
      <c r="C756">
        <f t="shared" si="36"/>
        <v>7.5500000000001136E-2</v>
      </c>
      <c r="D756">
        <f t="shared" si="35"/>
        <v>0.16798363277951212</v>
      </c>
      <c r="E756">
        <f t="shared" si="34"/>
        <v>-0.96216392836020737</v>
      </c>
    </row>
    <row r="757" spans="2:5" x14ac:dyDescent="0.25">
      <c r="B757">
        <f>PMTable!D5444</f>
        <v>-7.1411506350029463E-2</v>
      </c>
      <c r="C757">
        <f t="shared" si="36"/>
        <v>7.5600000000001139E-2</v>
      </c>
      <c r="D757">
        <f t="shared" si="35"/>
        <v>0.16827099459943443</v>
      </c>
      <c r="E757">
        <f t="shared" si="34"/>
        <v>-0.96102024388478569</v>
      </c>
    </row>
    <row r="758" spans="2:5" x14ac:dyDescent="0.25">
      <c r="B758">
        <f>PMTable!D1174</f>
        <v>-7.1409781801671901E-2</v>
      </c>
      <c r="C758">
        <f t="shared" si="36"/>
        <v>7.5700000000001141E-2</v>
      </c>
      <c r="D758">
        <f t="shared" si="35"/>
        <v>0.16827344962551496</v>
      </c>
      <c r="E758">
        <f t="shared" si="34"/>
        <v>-0.96101047842957299</v>
      </c>
    </row>
    <row r="759" spans="2:5" x14ac:dyDescent="0.25">
      <c r="B759">
        <f>PMTable!D8389</f>
        <v>-7.1275025582041573E-2</v>
      </c>
      <c r="C759">
        <f t="shared" si="36"/>
        <v>7.5800000000001144E-2</v>
      </c>
      <c r="D759">
        <f t="shared" si="35"/>
        <v>0.16846535661670839</v>
      </c>
      <c r="E759">
        <f t="shared" si="34"/>
        <v>-0.96024740569713862</v>
      </c>
    </row>
    <row r="760" spans="2:5" x14ac:dyDescent="0.25">
      <c r="B760">
        <f>PMTable!D2869</f>
        <v>-7.1195290465898564E-2</v>
      </c>
      <c r="C760">
        <f t="shared" si="36"/>
        <v>7.5900000000001147E-2</v>
      </c>
      <c r="D760">
        <f t="shared" si="35"/>
        <v>0.16857897402757599</v>
      </c>
      <c r="E760">
        <f t="shared" si="34"/>
        <v>-0.95979589634853013</v>
      </c>
    </row>
    <row r="761" spans="2:5" x14ac:dyDescent="0.25">
      <c r="B761">
        <f>PMTable!D5952</f>
        <v>-7.1151228709659398E-2</v>
      </c>
      <c r="C761">
        <f t="shared" si="36"/>
        <v>7.600000000000115E-2</v>
      </c>
      <c r="D761">
        <f t="shared" si="35"/>
        <v>0.1686417803221536</v>
      </c>
      <c r="E761">
        <f t="shared" si="34"/>
        <v>-0.95954639154035493</v>
      </c>
    </row>
    <row r="762" spans="2:5" x14ac:dyDescent="0.25">
      <c r="B762">
        <f>PMTable!D6736</f>
        <v>-7.1069075699616069E-2</v>
      </c>
      <c r="C762">
        <f t="shared" si="36"/>
        <v>7.6100000000001153E-2</v>
      </c>
      <c r="D762">
        <f t="shared" si="35"/>
        <v>0.16875892262522851</v>
      </c>
      <c r="E762">
        <f t="shared" si="34"/>
        <v>-0.95908119058693364</v>
      </c>
    </row>
    <row r="763" spans="2:5" x14ac:dyDescent="0.25">
      <c r="B763">
        <f>PMTable!D723</f>
        <v>-7.102985646306692E-2</v>
      </c>
      <c r="C763">
        <f t="shared" si="36"/>
        <v>7.6200000000001156E-2</v>
      </c>
      <c r="D763">
        <f t="shared" si="35"/>
        <v>0.16881486392561848</v>
      </c>
      <c r="E763">
        <f t="shared" si="34"/>
        <v>-0.95885910710848898</v>
      </c>
    </row>
    <row r="764" spans="2:5" x14ac:dyDescent="0.25">
      <c r="B764">
        <f>PMTable!D5176</f>
        <v>-7.1023040428836337E-2</v>
      </c>
      <c r="C764">
        <f t="shared" si="36"/>
        <v>7.6300000000001159E-2</v>
      </c>
      <c r="D764">
        <f t="shared" si="35"/>
        <v>0.16882458735501105</v>
      </c>
      <c r="E764">
        <f t="shared" si="34"/>
        <v>-0.95882051052364148</v>
      </c>
    </row>
    <row r="765" spans="2:5" x14ac:dyDescent="0.25">
      <c r="B765">
        <f>PMTable!D8491</f>
        <v>-7.0904025157538242E-2</v>
      </c>
      <c r="C765">
        <f t="shared" si="36"/>
        <v>7.6400000000001161E-2</v>
      </c>
      <c r="D765">
        <f t="shared" si="35"/>
        <v>0.16899442686225238</v>
      </c>
      <c r="E765">
        <f t="shared" si="34"/>
        <v>-0.95814657273791259</v>
      </c>
    </row>
    <row r="766" spans="2:5" x14ac:dyDescent="0.25">
      <c r="B766">
        <f>PMTable!D1836</f>
        <v>-7.0644915419926679E-2</v>
      </c>
      <c r="C766">
        <f t="shared" si="36"/>
        <v>7.6500000000001164E-2</v>
      </c>
      <c r="D766">
        <f t="shared" si="35"/>
        <v>0.16936456612942768</v>
      </c>
      <c r="E766">
        <f t="shared" si="34"/>
        <v>-0.95667933377838976</v>
      </c>
    </row>
    <row r="767" spans="2:5" x14ac:dyDescent="0.25">
      <c r="B767">
        <f>PMTable!D3583</f>
        <v>-7.0222617576707558E-2</v>
      </c>
      <c r="C767">
        <f t="shared" si="36"/>
        <v>7.6600000000001167E-2</v>
      </c>
      <c r="D767">
        <f t="shared" si="35"/>
        <v>0.16996893441492003</v>
      </c>
      <c r="E767">
        <f t="shared" si="34"/>
        <v>-0.95428802323249895</v>
      </c>
    </row>
    <row r="768" spans="2:5" x14ac:dyDescent="0.25">
      <c r="B768">
        <f>PMTable!D6069</f>
        <v>-6.9885376780964958E-2</v>
      </c>
      <c r="C768">
        <f t="shared" si="36"/>
        <v>7.670000000000117E-2</v>
      </c>
      <c r="D768">
        <f t="shared" si="35"/>
        <v>0.17045256557723101</v>
      </c>
      <c r="E768">
        <f t="shared" si="34"/>
        <v>-0.95237835808901516</v>
      </c>
    </row>
    <row r="769" spans="2:5" x14ac:dyDescent="0.25">
      <c r="B769">
        <f>PMTable!D8682</f>
        <v>-6.9863509171000593E-2</v>
      </c>
      <c r="C769">
        <f t="shared" si="36"/>
        <v>7.6800000000001173E-2</v>
      </c>
      <c r="D769">
        <f t="shared" si="35"/>
        <v>0.17048395593261328</v>
      </c>
      <c r="E769">
        <f t="shared" si="34"/>
        <v>-0.95225453020980422</v>
      </c>
    </row>
    <row r="770" spans="2:5" x14ac:dyDescent="0.25">
      <c r="B770">
        <f>PMTable!D173</f>
        <v>-6.9813967743442951E-2</v>
      </c>
      <c r="C770">
        <f t="shared" si="36"/>
        <v>7.6900000000001176E-2</v>
      </c>
      <c r="D770">
        <f t="shared" si="35"/>
        <v>0.17055508498787691</v>
      </c>
      <c r="E770">
        <f t="shared" ref="E770:E833" si="37">(B770-$G$2)/$G$3</f>
        <v>-0.95197399612685929</v>
      </c>
    </row>
    <row r="771" spans="2:5" x14ac:dyDescent="0.25">
      <c r="B771">
        <f>PMTable!D76</f>
        <v>-6.9804884010715162E-2</v>
      </c>
      <c r="C771">
        <f t="shared" si="36"/>
        <v>7.7000000000001179E-2</v>
      </c>
      <c r="D771">
        <f t="shared" ref="D771:D834" si="38">NORMSDIST(E771)</f>
        <v>0.17056812900919804</v>
      </c>
      <c r="E771">
        <f t="shared" si="37"/>
        <v>-0.95192255843609952</v>
      </c>
    </row>
    <row r="772" spans="2:5" x14ac:dyDescent="0.25">
      <c r="B772">
        <f>PMTable!D5364</f>
        <v>-6.9782932914072227E-2</v>
      </c>
      <c r="C772">
        <f t="shared" ref="C772:C835" si="39">C771+1/$G$1</f>
        <v>7.7100000000001181E-2</v>
      </c>
      <c r="D772">
        <f t="shared" si="38"/>
        <v>0.17059965289169873</v>
      </c>
      <c r="E772">
        <f t="shared" si="37"/>
        <v>-0.95179825780388227</v>
      </c>
    </row>
    <row r="773" spans="2:5" x14ac:dyDescent="0.25">
      <c r="B773">
        <f>PMTable!D2496</f>
        <v>-6.9702846477512903E-2</v>
      </c>
      <c r="C773">
        <f t="shared" si="39"/>
        <v>7.7200000000001184E-2</v>
      </c>
      <c r="D773">
        <f t="shared" si="38"/>
        <v>0.17071469633122427</v>
      </c>
      <c r="E773">
        <f t="shared" si="37"/>
        <v>-0.95134475906264493</v>
      </c>
    </row>
    <row r="774" spans="2:5" x14ac:dyDescent="0.25">
      <c r="B774">
        <f>PMTable!D8468</f>
        <v>-6.966344012580028E-2</v>
      </c>
      <c r="C774">
        <f t="shared" si="39"/>
        <v>7.7300000000001187E-2</v>
      </c>
      <c r="D774">
        <f t="shared" si="38"/>
        <v>0.17077132142148693</v>
      </c>
      <c r="E774">
        <f t="shared" si="37"/>
        <v>-0.95112161602287193</v>
      </c>
    </row>
    <row r="775" spans="2:5" x14ac:dyDescent="0.25">
      <c r="B775">
        <f>PMTable!D773</f>
        <v>-6.9468840818530109E-2</v>
      </c>
      <c r="C775">
        <f t="shared" si="39"/>
        <v>7.740000000000119E-2</v>
      </c>
      <c r="D775">
        <f t="shared" si="38"/>
        <v>0.17105112777838516</v>
      </c>
      <c r="E775">
        <f t="shared" si="37"/>
        <v>-0.95001967486174521</v>
      </c>
    </row>
    <row r="776" spans="2:5" x14ac:dyDescent="0.25">
      <c r="B776">
        <f>PMTable!D4800</f>
        <v>-6.9431097228758731E-2</v>
      </c>
      <c r="C776">
        <f t="shared" si="39"/>
        <v>7.7500000000001193E-2</v>
      </c>
      <c r="D776">
        <f t="shared" si="38"/>
        <v>0.17110543167208916</v>
      </c>
      <c r="E776">
        <f t="shared" si="37"/>
        <v>-0.94980594740443203</v>
      </c>
    </row>
    <row r="777" spans="2:5" x14ac:dyDescent="0.25">
      <c r="B777">
        <f>PMTable!D8788</f>
        <v>-6.9297663183441327E-2</v>
      </c>
      <c r="C777">
        <f t="shared" si="39"/>
        <v>7.7600000000001196E-2</v>
      </c>
      <c r="D777">
        <f t="shared" si="38"/>
        <v>0.17129749936033462</v>
      </c>
      <c r="E777">
        <f t="shared" si="37"/>
        <v>-0.94905036163748591</v>
      </c>
    </row>
    <row r="778" spans="2:5" x14ac:dyDescent="0.25">
      <c r="B778">
        <f>PMTable!D37</f>
        <v>-6.9147120099358195E-2</v>
      </c>
      <c r="C778">
        <f t="shared" si="39"/>
        <v>7.7700000000001199E-2</v>
      </c>
      <c r="D778">
        <f t="shared" si="38"/>
        <v>0.17151435955843589</v>
      </c>
      <c r="E778">
        <f t="shared" si="37"/>
        <v>-0.94819789395298459</v>
      </c>
    </row>
    <row r="779" spans="2:5" x14ac:dyDescent="0.25">
      <c r="B779">
        <f>PMTable!D7377</f>
        <v>-6.912145987043794E-2</v>
      </c>
      <c r="C779">
        <f t="shared" si="39"/>
        <v>7.7800000000001202E-2</v>
      </c>
      <c r="D779">
        <f t="shared" si="38"/>
        <v>0.17155134110310355</v>
      </c>
      <c r="E779">
        <f t="shared" si="37"/>
        <v>-0.94805258992879338</v>
      </c>
    </row>
    <row r="780" spans="2:5" x14ac:dyDescent="0.25">
      <c r="B780">
        <f>PMTable!D6566</f>
        <v>-6.8995912873572651E-2</v>
      </c>
      <c r="C780">
        <f t="shared" si="39"/>
        <v>7.7900000000001204E-2</v>
      </c>
      <c r="D780">
        <f t="shared" si="38"/>
        <v>0.17173235298821349</v>
      </c>
      <c r="E780">
        <f t="shared" si="37"/>
        <v>-0.9473416654890181</v>
      </c>
    </row>
    <row r="781" spans="2:5" x14ac:dyDescent="0.25">
      <c r="B781">
        <f>PMTable!D3735</f>
        <v>-6.884982133341444E-2</v>
      </c>
      <c r="C781">
        <f t="shared" si="39"/>
        <v>7.8000000000001207E-2</v>
      </c>
      <c r="D781">
        <f t="shared" si="38"/>
        <v>0.17194313922199861</v>
      </c>
      <c r="E781">
        <f t="shared" si="37"/>
        <v>-0.94651440518860375</v>
      </c>
    </row>
    <row r="782" spans="2:5" x14ac:dyDescent="0.25">
      <c r="B782">
        <f>PMTable!D4476</f>
        <v>-6.8774099571557223E-2</v>
      </c>
      <c r="C782">
        <f t="shared" si="39"/>
        <v>7.810000000000121E-2</v>
      </c>
      <c r="D782">
        <f t="shared" si="38"/>
        <v>0.17205245832850044</v>
      </c>
      <c r="E782">
        <f t="shared" si="37"/>
        <v>-0.94608562192439782</v>
      </c>
    </row>
    <row r="783" spans="2:5" x14ac:dyDescent="0.25">
      <c r="B783">
        <f>PMTable!D478</f>
        <v>-6.8439024490404621E-2</v>
      </c>
      <c r="C783">
        <f t="shared" si="39"/>
        <v>7.8200000000001213E-2</v>
      </c>
      <c r="D783">
        <f t="shared" si="38"/>
        <v>0.17253673683407983</v>
      </c>
      <c r="E783">
        <f t="shared" si="37"/>
        <v>-0.94418822039111627</v>
      </c>
    </row>
    <row r="784" spans="2:5" x14ac:dyDescent="0.25">
      <c r="B784">
        <f>PMTable!D1675</f>
        <v>-6.8382067130894342E-2</v>
      </c>
      <c r="C784">
        <f t="shared" si="39"/>
        <v>7.8300000000001216E-2</v>
      </c>
      <c r="D784">
        <f t="shared" si="38"/>
        <v>0.17261914272396753</v>
      </c>
      <c r="E784">
        <f t="shared" si="37"/>
        <v>-0.94386569273285326</v>
      </c>
    </row>
    <row r="785" spans="2:5" x14ac:dyDescent="0.25">
      <c r="B785">
        <f>PMTable!D4856</f>
        <v>-6.8300008677635193E-2</v>
      </c>
      <c r="C785">
        <f t="shared" si="39"/>
        <v>7.8400000000001219E-2</v>
      </c>
      <c r="D785">
        <f t="shared" si="38"/>
        <v>0.17273790898044677</v>
      </c>
      <c r="E785">
        <f t="shared" si="37"/>
        <v>-0.94340102721819585</v>
      </c>
    </row>
    <row r="786" spans="2:5" x14ac:dyDescent="0.25">
      <c r="B786">
        <f>PMTable!D8538</f>
        <v>-6.8236385221858264E-2</v>
      </c>
      <c r="C786">
        <f t="shared" si="39"/>
        <v>7.8500000000001222E-2</v>
      </c>
      <c r="D786">
        <f t="shared" si="38"/>
        <v>0.17283002941869199</v>
      </c>
      <c r="E786">
        <f t="shared" si="37"/>
        <v>-0.94304075201620663</v>
      </c>
    </row>
    <row r="787" spans="2:5" x14ac:dyDescent="0.25">
      <c r="B787">
        <f>PMTable!D9832</f>
        <v>-6.8163430471316233E-2</v>
      </c>
      <c r="C787">
        <f t="shared" si="39"/>
        <v>7.8600000000001224E-2</v>
      </c>
      <c r="D787">
        <f t="shared" si="38"/>
        <v>0.17293569917090923</v>
      </c>
      <c r="E787">
        <f t="shared" si="37"/>
        <v>-0.94262763727469123</v>
      </c>
    </row>
    <row r="788" spans="2:5" x14ac:dyDescent="0.25">
      <c r="B788">
        <f>PMTable!D310</f>
        <v>-6.8076019578165892E-2</v>
      </c>
      <c r="C788">
        <f t="shared" si="39"/>
        <v>7.8700000000001227E-2</v>
      </c>
      <c r="D788">
        <f t="shared" si="38"/>
        <v>0.17306236181266957</v>
      </c>
      <c r="E788">
        <f t="shared" si="37"/>
        <v>-0.9421326629479867</v>
      </c>
    </row>
    <row r="789" spans="2:5" x14ac:dyDescent="0.25">
      <c r="B789">
        <f>PMTable!D7403</f>
        <v>-6.7808595932129623E-2</v>
      </c>
      <c r="C789">
        <f t="shared" si="39"/>
        <v>7.880000000000123E-2</v>
      </c>
      <c r="D789">
        <f t="shared" si="38"/>
        <v>0.17345023855379724</v>
      </c>
      <c r="E789">
        <f t="shared" si="37"/>
        <v>-0.94061834551716028</v>
      </c>
    </row>
    <row r="790" spans="2:5" x14ac:dyDescent="0.25">
      <c r="B790">
        <f>PMTable!D9720</f>
        <v>-6.7484365043298133E-2</v>
      </c>
      <c r="C790">
        <f t="shared" si="39"/>
        <v>7.8900000000001233E-2</v>
      </c>
      <c r="D790">
        <f t="shared" si="38"/>
        <v>0.17392125120110985</v>
      </c>
      <c r="E790">
        <f t="shared" si="37"/>
        <v>-0.93878235048139114</v>
      </c>
    </row>
    <row r="791" spans="2:5" x14ac:dyDescent="0.25">
      <c r="B791">
        <f>PMTable!D3277</f>
        <v>-6.7181767570455686E-2</v>
      </c>
      <c r="C791">
        <f t="shared" si="39"/>
        <v>7.9000000000001236E-2</v>
      </c>
      <c r="D791">
        <f t="shared" si="38"/>
        <v>0.17436156985063028</v>
      </c>
      <c r="E791">
        <f t="shared" si="37"/>
        <v>-0.93706885717426902</v>
      </c>
    </row>
    <row r="792" spans="2:5" x14ac:dyDescent="0.25">
      <c r="B792">
        <f>PMTable!D8419</f>
        <v>-6.7086543513690033E-2</v>
      </c>
      <c r="C792">
        <f t="shared" si="39"/>
        <v>7.9100000000001239E-2</v>
      </c>
      <c r="D792">
        <f t="shared" si="38"/>
        <v>0.17450027960358763</v>
      </c>
      <c r="E792">
        <f t="shared" si="37"/>
        <v>-0.93652963990185678</v>
      </c>
    </row>
    <row r="793" spans="2:5" x14ac:dyDescent="0.25">
      <c r="B793">
        <f>PMTable!D7020</f>
        <v>-6.7075297444007753E-2</v>
      </c>
      <c r="C793">
        <f t="shared" si="39"/>
        <v>7.9200000000001242E-2</v>
      </c>
      <c r="D793">
        <f t="shared" si="38"/>
        <v>0.17451666600968677</v>
      </c>
      <c r="E793">
        <f t="shared" si="37"/>
        <v>-0.93646595772714791</v>
      </c>
    </row>
    <row r="794" spans="2:5" x14ac:dyDescent="0.25">
      <c r="B794">
        <f>PMTable!D2193</f>
        <v>-6.6835223236661356E-2</v>
      </c>
      <c r="C794">
        <f t="shared" si="39"/>
        <v>7.9300000000001244E-2</v>
      </c>
      <c r="D794">
        <f t="shared" si="38"/>
        <v>0.17486670606019475</v>
      </c>
      <c r="E794">
        <f t="shared" si="37"/>
        <v>-0.93510650966686992</v>
      </c>
    </row>
    <row r="795" spans="2:5" x14ac:dyDescent="0.25">
      <c r="B795">
        <f>PMTable!D5147</f>
        <v>-6.6776049756236744E-2</v>
      </c>
      <c r="C795">
        <f t="shared" si="39"/>
        <v>7.9400000000001247E-2</v>
      </c>
      <c r="D795">
        <f t="shared" si="38"/>
        <v>0.17495305231983474</v>
      </c>
      <c r="E795">
        <f t="shared" si="37"/>
        <v>-0.93477143296674325</v>
      </c>
    </row>
    <row r="796" spans="2:5" x14ac:dyDescent="0.25">
      <c r="B796">
        <f>PMTable!D8624</f>
        <v>-6.6755981292814459E-2</v>
      </c>
      <c r="C796">
        <f t="shared" si="39"/>
        <v>7.950000000000125E-2</v>
      </c>
      <c r="D796">
        <f t="shared" si="38"/>
        <v>0.17498234247174754</v>
      </c>
      <c r="E796">
        <f t="shared" si="37"/>
        <v>-0.93465779296362195</v>
      </c>
    </row>
    <row r="797" spans="2:5" x14ac:dyDescent="0.25">
      <c r="B797">
        <f>PMTable!D2800</f>
        <v>-6.6597406577855511E-2</v>
      </c>
      <c r="C797">
        <f t="shared" si="39"/>
        <v>7.9600000000001253E-2</v>
      </c>
      <c r="D797">
        <f t="shared" si="38"/>
        <v>0.17521389349664832</v>
      </c>
      <c r="E797">
        <f t="shared" si="37"/>
        <v>-0.93375984523719657</v>
      </c>
    </row>
    <row r="798" spans="2:5" x14ac:dyDescent="0.25">
      <c r="B798">
        <f>PMTable!D4392</f>
        <v>-6.6485765086361615E-2</v>
      </c>
      <c r="C798">
        <f t="shared" si="39"/>
        <v>7.9700000000001256E-2</v>
      </c>
      <c r="D798">
        <f t="shared" si="38"/>
        <v>0.17537702907071478</v>
      </c>
      <c r="E798">
        <f t="shared" si="37"/>
        <v>-0.93312766233535349</v>
      </c>
    </row>
    <row r="799" spans="2:5" x14ac:dyDescent="0.25">
      <c r="B799">
        <f>PMTable!D2930</f>
        <v>-6.6452553718069685E-2</v>
      </c>
      <c r="C799">
        <f t="shared" si="39"/>
        <v>7.9800000000001259E-2</v>
      </c>
      <c r="D799">
        <f t="shared" si="38"/>
        <v>0.1754255775955493</v>
      </c>
      <c r="E799">
        <f t="shared" si="37"/>
        <v>-0.93293959910814261</v>
      </c>
    </row>
    <row r="800" spans="2:5" x14ac:dyDescent="0.25">
      <c r="B800">
        <f>PMTable!D2001</f>
        <v>-6.6293509524033678E-2</v>
      </c>
      <c r="C800">
        <f t="shared" si="39"/>
        <v>7.9900000000001262E-2</v>
      </c>
      <c r="D800">
        <f t="shared" si="38"/>
        <v>0.17565818717368614</v>
      </c>
      <c r="E800">
        <f t="shared" si="37"/>
        <v>-0.93203899290195924</v>
      </c>
    </row>
    <row r="801" spans="2:5" x14ac:dyDescent="0.25">
      <c r="B801">
        <f>PMTable!D2895</f>
        <v>-6.614922402258161E-2</v>
      </c>
      <c r="C801">
        <f t="shared" si="39"/>
        <v>8.0000000000001265E-2</v>
      </c>
      <c r="D801">
        <f t="shared" si="38"/>
        <v>0.17586938045982647</v>
      </c>
      <c r="E801">
        <f t="shared" si="37"/>
        <v>-0.9312219595053135</v>
      </c>
    </row>
    <row r="802" spans="2:5" x14ac:dyDescent="0.25">
      <c r="B802">
        <f>PMTable!D3700</f>
        <v>-6.6083773999293438E-2</v>
      </c>
      <c r="C802">
        <f t="shared" si="39"/>
        <v>8.0100000000001267E-2</v>
      </c>
      <c r="D802">
        <f t="shared" si="38"/>
        <v>0.17596523383458063</v>
      </c>
      <c r="E802">
        <f t="shared" si="37"/>
        <v>-0.93085134115281443</v>
      </c>
    </row>
    <row r="803" spans="2:5" x14ac:dyDescent="0.25">
      <c r="B803">
        <f>PMTable!D2132</f>
        <v>-6.6043239806453102E-2</v>
      </c>
      <c r="C803">
        <f t="shared" si="39"/>
        <v>8.020000000000127E-2</v>
      </c>
      <c r="D803">
        <f t="shared" si="38"/>
        <v>0.17602461386907753</v>
      </c>
      <c r="E803">
        <f t="shared" si="37"/>
        <v>-0.93062181158176716</v>
      </c>
    </row>
    <row r="804" spans="2:5" x14ac:dyDescent="0.25">
      <c r="B804">
        <f>PMTable!D9270</f>
        <v>-6.6001725894263008E-2</v>
      </c>
      <c r="C804">
        <f t="shared" si="39"/>
        <v>8.0300000000001273E-2</v>
      </c>
      <c r="D804">
        <f t="shared" si="38"/>
        <v>0.17608544227944345</v>
      </c>
      <c r="E804">
        <f t="shared" si="37"/>
        <v>-0.93038673423620311</v>
      </c>
    </row>
    <row r="805" spans="2:5" x14ac:dyDescent="0.25">
      <c r="B805">
        <f>PMTable!D4571</f>
        <v>-6.5883978050716441E-2</v>
      </c>
      <c r="C805">
        <f t="shared" si="39"/>
        <v>8.0400000000001276E-2</v>
      </c>
      <c r="D805">
        <f t="shared" si="38"/>
        <v>0.17625804512211377</v>
      </c>
      <c r="E805">
        <f t="shared" si="37"/>
        <v>-0.92971997340720525</v>
      </c>
    </row>
    <row r="806" spans="2:5" x14ac:dyDescent="0.25">
      <c r="B806">
        <f>PMTable!D85</f>
        <v>-6.5783784838405857E-2</v>
      </c>
      <c r="C806">
        <f t="shared" si="39"/>
        <v>8.0500000000001279E-2</v>
      </c>
      <c r="D806">
        <f t="shared" si="38"/>
        <v>0.17640499947025129</v>
      </c>
      <c r="E806">
        <f t="shared" si="37"/>
        <v>-0.92915261771483748</v>
      </c>
    </row>
    <row r="807" spans="2:5" x14ac:dyDescent="0.25">
      <c r="B807">
        <f>PMTable!D5214</f>
        <v>-6.554380315517927E-2</v>
      </c>
      <c r="C807">
        <f t="shared" si="39"/>
        <v>8.0600000000001282E-2</v>
      </c>
      <c r="D807">
        <f t="shared" si="38"/>
        <v>0.1767572979752666</v>
      </c>
      <c r="E807">
        <f t="shared" si="37"/>
        <v>-0.92779369358312558</v>
      </c>
    </row>
    <row r="808" spans="2:5" x14ac:dyDescent="0.25">
      <c r="B808">
        <f>PMTable!D2763</f>
        <v>-6.5466859149432843E-2</v>
      </c>
      <c r="C808">
        <f t="shared" si="39"/>
        <v>8.0700000000001285E-2</v>
      </c>
      <c r="D808">
        <f t="shared" si="38"/>
        <v>0.17687034760682677</v>
      </c>
      <c r="E808">
        <f t="shared" si="37"/>
        <v>-0.92735798922105273</v>
      </c>
    </row>
    <row r="809" spans="2:5" x14ac:dyDescent="0.25">
      <c r="B809">
        <f>PMTable!D9848</f>
        <v>-6.5363160316387559E-2</v>
      </c>
      <c r="C809">
        <f t="shared" si="39"/>
        <v>8.0800000000001287E-2</v>
      </c>
      <c r="D809">
        <f t="shared" si="38"/>
        <v>0.17702277892538346</v>
      </c>
      <c r="E809">
        <f t="shared" si="37"/>
        <v>-0.92677078254443923</v>
      </c>
    </row>
    <row r="810" spans="2:5" x14ac:dyDescent="0.25">
      <c r="B810">
        <f>PMTable!D5121</f>
        <v>-6.5200420494083811E-2</v>
      </c>
      <c r="C810">
        <f t="shared" si="39"/>
        <v>8.090000000000129E-2</v>
      </c>
      <c r="D810">
        <f t="shared" si="38"/>
        <v>0.17726216438817832</v>
      </c>
      <c r="E810">
        <f t="shared" si="37"/>
        <v>-0.92584924941430324</v>
      </c>
    </row>
    <row r="811" spans="2:5" x14ac:dyDescent="0.25">
      <c r="B811">
        <f>PMTable!D4434</f>
        <v>-6.4945448160614427E-2</v>
      </c>
      <c r="C811">
        <f t="shared" si="39"/>
        <v>8.1000000000001293E-2</v>
      </c>
      <c r="D811">
        <f t="shared" si="38"/>
        <v>0.17763763198773749</v>
      </c>
      <c r="E811">
        <f t="shared" si="37"/>
        <v>-0.92440543898589111</v>
      </c>
    </row>
    <row r="812" spans="2:5" x14ac:dyDescent="0.25">
      <c r="B812">
        <f>PMTable!D5570</f>
        <v>-6.4913953001730973E-2</v>
      </c>
      <c r="C812">
        <f t="shared" si="39"/>
        <v>8.1100000000001296E-2</v>
      </c>
      <c r="D812">
        <f t="shared" si="38"/>
        <v>0.17768404598225004</v>
      </c>
      <c r="E812">
        <f t="shared" si="37"/>
        <v>-0.9242270939936259</v>
      </c>
    </row>
    <row r="813" spans="2:5" x14ac:dyDescent="0.25">
      <c r="B813">
        <f>PMTable!D7582</f>
        <v>-6.475872120277304E-2</v>
      </c>
      <c r="C813">
        <f t="shared" si="39"/>
        <v>8.1200000000001299E-2</v>
      </c>
      <c r="D813">
        <f t="shared" si="38"/>
        <v>0.17791292079239238</v>
      </c>
      <c r="E813">
        <f t="shared" si="37"/>
        <v>-0.92334807591700951</v>
      </c>
    </row>
    <row r="814" spans="2:5" x14ac:dyDescent="0.25">
      <c r="B814">
        <f>PMTable!D7047</f>
        <v>-6.4595200519793949E-2</v>
      </c>
      <c r="C814">
        <f t="shared" si="39"/>
        <v>8.1300000000001302E-2</v>
      </c>
      <c r="D814">
        <f t="shared" si="38"/>
        <v>0.1781542177775102</v>
      </c>
      <c r="E814">
        <f t="shared" si="37"/>
        <v>-0.92242212107267885</v>
      </c>
    </row>
    <row r="815" spans="2:5" x14ac:dyDescent="0.25">
      <c r="B815">
        <f>PMTable!D4380</f>
        <v>-6.4474026065218237E-2</v>
      </c>
      <c r="C815">
        <f t="shared" si="39"/>
        <v>8.1400000000001305E-2</v>
      </c>
      <c r="D815">
        <f t="shared" si="38"/>
        <v>0.17833316015722564</v>
      </c>
      <c r="E815">
        <f t="shared" si="37"/>
        <v>-0.92173595666106212</v>
      </c>
    </row>
    <row r="816" spans="2:5" x14ac:dyDescent="0.25">
      <c r="B816">
        <f>PMTable!D2519</f>
        <v>-6.4357445392938417E-2</v>
      </c>
      <c r="C816">
        <f t="shared" si="39"/>
        <v>8.1500000000001308E-2</v>
      </c>
      <c r="D816">
        <f t="shared" si="38"/>
        <v>0.17850542559845786</v>
      </c>
      <c r="E816">
        <f t="shared" si="37"/>
        <v>-0.92107580507481512</v>
      </c>
    </row>
    <row r="817" spans="2:5" x14ac:dyDescent="0.25">
      <c r="B817">
        <f>PMTable!D4719</f>
        <v>-6.4353303155959107E-2</v>
      </c>
      <c r="C817">
        <f t="shared" si="39"/>
        <v>8.160000000000131E-2</v>
      </c>
      <c r="D817">
        <f t="shared" si="38"/>
        <v>0.17851154830295549</v>
      </c>
      <c r="E817">
        <f t="shared" si="37"/>
        <v>-0.92105234917720336</v>
      </c>
    </row>
    <row r="818" spans="2:5" x14ac:dyDescent="0.25">
      <c r="B818">
        <f>PMTable!D960</f>
        <v>-6.4352823958746086E-2</v>
      </c>
      <c r="C818">
        <f t="shared" si="39"/>
        <v>8.1700000000001313E-2</v>
      </c>
      <c r="D818">
        <f t="shared" si="38"/>
        <v>0.17851225662029846</v>
      </c>
      <c r="E818">
        <f t="shared" si="37"/>
        <v>-0.92104963566737263</v>
      </c>
    </row>
    <row r="819" spans="2:5" x14ac:dyDescent="0.25">
      <c r="B819">
        <f>PMTable!D1712</f>
        <v>-6.426514938735195E-2</v>
      </c>
      <c r="C819">
        <f t="shared" si="39"/>
        <v>8.1800000000001316E-2</v>
      </c>
      <c r="D819">
        <f t="shared" si="38"/>
        <v>0.17864188111226065</v>
      </c>
      <c r="E819">
        <f t="shared" si="37"/>
        <v>-0.92055316823201216</v>
      </c>
    </row>
    <row r="820" spans="2:5" x14ac:dyDescent="0.25">
      <c r="B820">
        <f>PMTable!D1538</f>
        <v>-6.4229179590551522E-2</v>
      </c>
      <c r="C820">
        <f t="shared" si="39"/>
        <v>8.1900000000001319E-2</v>
      </c>
      <c r="D820">
        <f t="shared" si="38"/>
        <v>0.1786950786301055</v>
      </c>
      <c r="E820">
        <f t="shared" si="37"/>
        <v>-0.92034948508324987</v>
      </c>
    </row>
    <row r="821" spans="2:5" x14ac:dyDescent="0.25">
      <c r="B821">
        <f>PMTable!D9495</f>
        <v>-6.4120191206220034E-2</v>
      </c>
      <c r="C821">
        <f t="shared" si="39"/>
        <v>8.2000000000001322E-2</v>
      </c>
      <c r="D821">
        <f t="shared" si="38"/>
        <v>0.17885632785145758</v>
      </c>
      <c r="E821">
        <f t="shared" si="37"/>
        <v>-0.9197323257086133</v>
      </c>
    </row>
    <row r="822" spans="2:5" x14ac:dyDescent="0.25">
      <c r="B822">
        <f>PMTable!D3418</f>
        <v>-6.4008638211667579E-2</v>
      </c>
      <c r="C822">
        <f t="shared" si="39"/>
        <v>8.2100000000001325E-2</v>
      </c>
      <c r="D822">
        <f t="shared" si="38"/>
        <v>0.17902146624628906</v>
      </c>
      <c r="E822">
        <f t="shared" si="37"/>
        <v>-0.91910064393097135</v>
      </c>
    </row>
    <row r="823" spans="2:5" x14ac:dyDescent="0.25">
      <c r="B823">
        <f>PMTable!D2620</f>
        <v>-6.3957262216378985E-2</v>
      </c>
      <c r="C823">
        <f t="shared" si="39"/>
        <v>8.2200000000001328E-2</v>
      </c>
      <c r="D823">
        <f t="shared" si="38"/>
        <v>0.17909755338028585</v>
      </c>
      <c r="E823">
        <f t="shared" si="37"/>
        <v>-0.918809721395344</v>
      </c>
    </row>
    <row r="824" spans="2:5" x14ac:dyDescent="0.25">
      <c r="B824">
        <f>PMTable!D6601</f>
        <v>-6.3914741109219242E-2</v>
      </c>
      <c r="C824">
        <f t="shared" si="39"/>
        <v>8.230000000000133E-2</v>
      </c>
      <c r="D824">
        <f t="shared" si="38"/>
        <v>0.1791605419325715</v>
      </c>
      <c r="E824">
        <f t="shared" si="37"/>
        <v>-0.91856894069137707</v>
      </c>
    </row>
    <row r="825" spans="2:5" x14ac:dyDescent="0.25">
      <c r="B825">
        <f>PMTable!D2566</f>
        <v>-6.3649083543047658E-2</v>
      </c>
      <c r="C825">
        <f t="shared" si="39"/>
        <v>8.2400000000001333E-2</v>
      </c>
      <c r="D825">
        <f t="shared" si="38"/>
        <v>0.17955438863313664</v>
      </c>
      <c r="E825">
        <f t="shared" si="37"/>
        <v>-0.91706462389274213</v>
      </c>
    </row>
    <row r="826" spans="2:5" x14ac:dyDescent="0.25">
      <c r="B826">
        <f>PMTable!D1918</f>
        <v>-6.3625443411529425E-2</v>
      </c>
      <c r="C826">
        <f t="shared" si="39"/>
        <v>8.2500000000001336E-2</v>
      </c>
      <c r="D826">
        <f t="shared" si="38"/>
        <v>0.17958946230729411</v>
      </c>
      <c r="E826">
        <f t="shared" si="37"/>
        <v>-0.91693075890452702</v>
      </c>
    </row>
    <row r="827" spans="2:5" x14ac:dyDescent="0.25">
      <c r="B827">
        <f>PMTable!D4040</f>
        <v>-6.3498907642979496E-2</v>
      </c>
      <c r="C827">
        <f t="shared" si="39"/>
        <v>8.2600000000001339E-2</v>
      </c>
      <c r="D827">
        <f t="shared" si="38"/>
        <v>0.17977727025785353</v>
      </c>
      <c r="E827">
        <f t="shared" si="37"/>
        <v>-0.91621423543033809</v>
      </c>
    </row>
    <row r="828" spans="2:5" x14ac:dyDescent="0.25">
      <c r="B828">
        <f>PMTable!D2682</f>
        <v>-6.3435489745843676E-2</v>
      </c>
      <c r="C828">
        <f t="shared" si="39"/>
        <v>8.2700000000001342E-2</v>
      </c>
      <c r="D828">
        <f t="shared" si="38"/>
        <v>0.17987144328409255</v>
      </c>
      <c r="E828">
        <f t="shared" si="37"/>
        <v>-0.91585512422800974</v>
      </c>
    </row>
    <row r="829" spans="2:5" x14ac:dyDescent="0.25">
      <c r="B829">
        <f>PMTable!D5425</f>
        <v>-6.3377762783736635E-2</v>
      </c>
      <c r="C829">
        <f t="shared" si="39"/>
        <v>8.2800000000001345E-2</v>
      </c>
      <c r="D829">
        <f t="shared" si="38"/>
        <v>0.1799571924337206</v>
      </c>
      <c r="E829">
        <f t="shared" si="37"/>
        <v>-0.9155282386057283</v>
      </c>
    </row>
    <row r="830" spans="2:5" x14ac:dyDescent="0.25">
      <c r="B830">
        <f>PMTable!D5862</f>
        <v>-6.3287332456217982E-2</v>
      </c>
      <c r="C830">
        <f t="shared" si="39"/>
        <v>8.2900000000001348E-2</v>
      </c>
      <c r="D830">
        <f t="shared" si="38"/>
        <v>0.18009157161847145</v>
      </c>
      <c r="E830">
        <f t="shared" si="37"/>
        <v>-0.91501616638150074</v>
      </c>
    </row>
    <row r="831" spans="2:5" x14ac:dyDescent="0.25">
      <c r="B831">
        <f>PMTable!D863</f>
        <v>-6.3276144593499062E-2</v>
      </c>
      <c r="C831">
        <f t="shared" si="39"/>
        <v>8.300000000000135E-2</v>
      </c>
      <c r="D831">
        <f t="shared" si="38"/>
        <v>0.18010820112548881</v>
      </c>
      <c r="E831">
        <f t="shared" si="37"/>
        <v>-0.91495281381047688</v>
      </c>
    </row>
    <row r="832" spans="2:5" x14ac:dyDescent="0.25">
      <c r="B832">
        <f>PMTable!D3639</f>
        <v>-6.3198199187019743E-2</v>
      </c>
      <c r="C832">
        <f t="shared" si="39"/>
        <v>8.3100000000001353E-2</v>
      </c>
      <c r="D832">
        <f t="shared" si="38"/>
        <v>0.18022408500884032</v>
      </c>
      <c r="E832">
        <f t="shared" si="37"/>
        <v>-0.91451143890053921</v>
      </c>
    </row>
    <row r="833" spans="2:5" x14ac:dyDescent="0.25">
      <c r="B833">
        <f>PMTable!D5109</f>
        <v>-6.3164711804130524E-2</v>
      </c>
      <c r="C833">
        <f t="shared" si="39"/>
        <v>8.3200000000001356E-2</v>
      </c>
      <c r="D833">
        <f t="shared" si="38"/>
        <v>0.18027388612053613</v>
      </c>
      <c r="E833">
        <f t="shared" si="37"/>
        <v>-0.91432181270863899</v>
      </c>
    </row>
    <row r="834" spans="2:5" x14ac:dyDescent="0.25">
      <c r="B834">
        <f>PMTable!D3621</f>
        <v>-6.316031220498397E-2</v>
      </c>
      <c r="C834">
        <f t="shared" si="39"/>
        <v>8.3300000000001359E-2</v>
      </c>
      <c r="D834">
        <f t="shared" si="38"/>
        <v>0.18028042967220495</v>
      </c>
      <c r="E834">
        <f t="shared" ref="E834:E897" si="40">(B834-$G$2)/$G$3</f>
        <v>-0.91429689946788784</v>
      </c>
    </row>
    <row r="835" spans="2:5" x14ac:dyDescent="0.25">
      <c r="B835">
        <f>PMTable!D9462</f>
        <v>-6.3084642255190615E-2</v>
      </c>
      <c r="C835">
        <f t="shared" si="39"/>
        <v>8.3400000000001362E-2</v>
      </c>
      <c r="D835">
        <f t="shared" ref="D835:D898" si="41">NORMSDIST(E835)</f>
        <v>0.18039299739473674</v>
      </c>
      <c r="E835">
        <f t="shared" si="40"/>
        <v>-0.91386840959550641</v>
      </c>
    </row>
    <row r="836" spans="2:5" x14ac:dyDescent="0.25">
      <c r="B836">
        <f>PMTable!D1114</f>
        <v>-6.3076064638698637E-2</v>
      </c>
      <c r="C836">
        <f t="shared" ref="C836:C899" si="42">C835+1/$G$1</f>
        <v>8.3500000000001365E-2</v>
      </c>
      <c r="D836">
        <f t="shared" si="41"/>
        <v>0.1804057603644606</v>
      </c>
      <c r="E836">
        <f t="shared" si="40"/>
        <v>-0.91381983784666798</v>
      </c>
    </row>
    <row r="837" spans="2:5" x14ac:dyDescent="0.25">
      <c r="B837">
        <f>PMTable!D3660</f>
        <v>-6.2798433162146838E-2</v>
      </c>
      <c r="C837">
        <f t="shared" si="42"/>
        <v>8.3600000000001368E-2</v>
      </c>
      <c r="D837">
        <f t="shared" si="41"/>
        <v>0.18081916493616715</v>
      </c>
      <c r="E837">
        <f t="shared" si="40"/>
        <v>-0.91224771739090449</v>
      </c>
    </row>
    <row r="838" spans="2:5" x14ac:dyDescent="0.25">
      <c r="B838">
        <f>PMTable!D4283</f>
        <v>-6.2771410604524958E-2</v>
      </c>
      <c r="C838">
        <f t="shared" si="42"/>
        <v>8.3700000000001371E-2</v>
      </c>
      <c r="D838">
        <f t="shared" si="41"/>
        <v>0.18085943431220425</v>
      </c>
      <c r="E838">
        <f t="shared" si="40"/>
        <v>-0.91209469902233897</v>
      </c>
    </row>
    <row r="839" spans="2:5" x14ac:dyDescent="0.25">
      <c r="B839">
        <f>PMTable!D2626</f>
        <v>-6.2675933451067811E-2</v>
      </c>
      <c r="C839">
        <f t="shared" si="42"/>
        <v>8.3800000000001373E-2</v>
      </c>
      <c r="D839">
        <f t="shared" si="41"/>
        <v>0.18100176065278886</v>
      </c>
      <c r="E839">
        <f t="shared" si="40"/>
        <v>-0.91155404856053857</v>
      </c>
    </row>
    <row r="840" spans="2:5" x14ac:dyDescent="0.25">
      <c r="B840">
        <f>PMTable!D210</f>
        <v>-6.2520431288157985E-2</v>
      </c>
      <c r="C840">
        <f t="shared" si="42"/>
        <v>8.3900000000001376E-2</v>
      </c>
      <c r="D840">
        <f t="shared" si="41"/>
        <v>0.18123371554742537</v>
      </c>
      <c r="E840">
        <f t="shared" si="40"/>
        <v>-0.91067349951666821</v>
      </c>
    </row>
    <row r="841" spans="2:5" x14ac:dyDescent="0.25">
      <c r="B841">
        <f>PMTable!D6078</f>
        <v>-6.2511309074940069E-2</v>
      </c>
      <c r="C841">
        <f t="shared" si="42"/>
        <v>8.4000000000001379E-2</v>
      </c>
      <c r="D841">
        <f t="shared" si="41"/>
        <v>0.18124732848065084</v>
      </c>
      <c r="E841">
        <f t="shared" si="40"/>
        <v>-0.91062184392566736</v>
      </c>
    </row>
    <row r="842" spans="2:5" x14ac:dyDescent="0.25">
      <c r="B842">
        <f>PMTable!D5338</f>
        <v>-6.2472831405250506E-2</v>
      </c>
      <c r="C842">
        <f t="shared" si="42"/>
        <v>8.4100000000001382E-2</v>
      </c>
      <c r="D842">
        <f t="shared" si="41"/>
        <v>0.18130475514003769</v>
      </c>
      <c r="E842">
        <f t="shared" si="40"/>
        <v>-0.91040395965562582</v>
      </c>
    </row>
    <row r="843" spans="2:5" x14ac:dyDescent="0.25">
      <c r="B843">
        <f>PMTable!D501</f>
        <v>-6.2264202770505483E-2</v>
      </c>
      <c r="C843">
        <f t="shared" si="42"/>
        <v>8.4200000000001385E-2</v>
      </c>
      <c r="D843">
        <f t="shared" si="41"/>
        <v>0.18161632486689752</v>
      </c>
      <c r="E843">
        <f t="shared" si="40"/>
        <v>-0.90922257579953603</v>
      </c>
    </row>
    <row r="844" spans="2:5" x14ac:dyDescent="0.25">
      <c r="B844">
        <f>PMTable!D1369</f>
        <v>-6.2177647635866418E-2</v>
      </c>
      <c r="C844">
        <f t="shared" si="42"/>
        <v>8.4300000000001388E-2</v>
      </c>
      <c r="D844">
        <f t="shared" si="41"/>
        <v>0.18174568613237965</v>
      </c>
      <c r="E844">
        <f t="shared" si="40"/>
        <v>-0.90873244730471436</v>
      </c>
    </row>
    <row r="845" spans="2:5" x14ac:dyDescent="0.25">
      <c r="B845">
        <f>PMTable!D9985</f>
        <v>-6.2160248656277117E-2</v>
      </c>
      <c r="C845">
        <f t="shared" si="42"/>
        <v>8.4400000000001391E-2</v>
      </c>
      <c r="D845">
        <f t="shared" si="41"/>
        <v>0.18177169679218955</v>
      </c>
      <c r="E845">
        <f t="shared" si="40"/>
        <v>-0.90863392356359729</v>
      </c>
    </row>
    <row r="846" spans="2:5" x14ac:dyDescent="0.25">
      <c r="B846">
        <f>PMTable!D5638</f>
        <v>-6.2127130140493869E-2</v>
      </c>
      <c r="C846">
        <f t="shared" si="42"/>
        <v>8.4500000000001393E-2</v>
      </c>
      <c r="D846">
        <f t="shared" si="41"/>
        <v>0.1818212138573442</v>
      </c>
      <c r="E846">
        <f t="shared" si="40"/>
        <v>-0.90844638612449269</v>
      </c>
    </row>
    <row r="847" spans="2:5" x14ac:dyDescent="0.25">
      <c r="B847">
        <f>PMTable!D2067</f>
        <v>-6.2101935430474153E-2</v>
      </c>
      <c r="C847">
        <f t="shared" si="42"/>
        <v>8.4600000000001396E-2</v>
      </c>
      <c r="D847">
        <f t="shared" si="41"/>
        <v>0.18185888931481886</v>
      </c>
      <c r="E847">
        <f t="shared" si="40"/>
        <v>-0.90830371815510036</v>
      </c>
    </row>
    <row r="848" spans="2:5" x14ac:dyDescent="0.25">
      <c r="B848">
        <f>PMTable!D5304</f>
        <v>-6.2070649979486081E-2</v>
      </c>
      <c r="C848">
        <f t="shared" si="42"/>
        <v>8.4700000000001399E-2</v>
      </c>
      <c r="D848">
        <f t="shared" si="41"/>
        <v>0.18190567948992054</v>
      </c>
      <c r="E848">
        <f t="shared" si="40"/>
        <v>-0.90812656065812991</v>
      </c>
    </row>
    <row r="849" spans="2:5" x14ac:dyDescent="0.25">
      <c r="B849">
        <f>PMTable!D8171</f>
        <v>-6.1759759078587995E-2</v>
      </c>
      <c r="C849">
        <f t="shared" si="42"/>
        <v>8.4800000000001402E-2</v>
      </c>
      <c r="D849">
        <f t="shared" si="41"/>
        <v>0.18237105355580704</v>
      </c>
      <c r="E849">
        <f t="shared" si="40"/>
        <v>-0.90636610485217084</v>
      </c>
    </row>
    <row r="850" spans="2:5" x14ac:dyDescent="0.25">
      <c r="B850">
        <f>PMTable!D9714</f>
        <v>-6.1669974669314453E-2</v>
      </c>
      <c r="C850">
        <f t="shared" si="42"/>
        <v>8.4900000000001405E-2</v>
      </c>
      <c r="D850">
        <f t="shared" si="41"/>
        <v>0.18250559057664947</v>
      </c>
      <c r="E850">
        <f t="shared" si="40"/>
        <v>-0.90585769021496654</v>
      </c>
    </row>
    <row r="851" spans="2:5" x14ac:dyDescent="0.25">
      <c r="B851">
        <f>PMTable!D9501</f>
        <v>-6.1416151974684974E-2</v>
      </c>
      <c r="C851">
        <f t="shared" si="42"/>
        <v>8.5000000000001408E-2</v>
      </c>
      <c r="D851">
        <f t="shared" si="41"/>
        <v>0.18288626522406326</v>
      </c>
      <c r="E851">
        <f t="shared" si="40"/>
        <v>-0.90442038974990369</v>
      </c>
    </row>
    <row r="852" spans="2:5" x14ac:dyDescent="0.25">
      <c r="B852">
        <f>PMTable!D4012</f>
        <v>-6.1214684354547466E-2</v>
      </c>
      <c r="C852">
        <f t="shared" si="42"/>
        <v>8.5100000000001411E-2</v>
      </c>
      <c r="D852">
        <f t="shared" si="41"/>
        <v>0.18318877201603381</v>
      </c>
      <c r="E852">
        <f t="shared" si="40"/>
        <v>-0.90327955597008158</v>
      </c>
    </row>
    <row r="853" spans="2:5" x14ac:dyDescent="0.25">
      <c r="B853">
        <f>PMTable!D6020</f>
        <v>-6.1114055117226784E-2</v>
      </c>
      <c r="C853">
        <f t="shared" si="42"/>
        <v>8.5200000000001413E-2</v>
      </c>
      <c r="D853">
        <f t="shared" si="41"/>
        <v>0.18333998519636965</v>
      </c>
      <c r="E853">
        <f t="shared" si="40"/>
        <v>-0.90270973123549247</v>
      </c>
    </row>
    <row r="854" spans="2:5" x14ac:dyDescent="0.25">
      <c r="B854">
        <f>PMTable!D6927</f>
        <v>-6.1069903367304113E-2</v>
      </c>
      <c r="C854">
        <f t="shared" si="42"/>
        <v>8.5300000000001416E-2</v>
      </c>
      <c r="D854">
        <f t="shared" si="41"/>
        <v>0.18340635554645479</v>
      </c>
      <c r="E854">
        <f t="shared" si="40"/>
        <v>-0.90245971682764048</v>
      </c>
    </row>
    <row r="855" spans="2:5" x14ac:dyDescent="0.25">
      <c r="B855">
        <f>PMTable!D9238</f>
        <v>-6.0741414212515554E-2</v>
      </c>
      <c r="C855">
        <f t="shared" si="42"/>
        <v>8.5400000000001419E-2</v>
      </c>
      <c r="D855">
        <f t="shared" si="41"/>
        <v>0.18390062132306212</v>
      </c>
      <c r="E855">
        <f t="shared" si="40"/>
        <v>-0.90059960886670765</v>
      </c>
    </row>
    <row r="856" spans="2:5" x14ac:dyDescent="0.25">
      <c r="B856">
        <f>PMTable!D5355</f>
        <v>-6.0465307028908954E-2</v>
      </c>
      <c r="C856">
        <f t="shared" si="42"/>
        <v>8.5500000000001422E-2</v>
      </c>
      <c r="D856">
        <f t="shared" si="41"/>
        <v>0.18431671086207307</v>
      </c>
      <c r="E856">
        <f t="shared" si="40"/>
        <v>-0.89903611989664411</v>
      </c>
    </row>
    <row r="857" spans="2:5" x14ac:dyDescent="0.25">
      <c r="B857">
        <f>PMTable!D5545</f>
        <v>-6.0406213619607407E-2</v>
      </c>
      <c r="C857">
        <f t="shared" si="42"/>
        <v>8.5600000000001425E-2</v>
      </c>
      <c r="D857">
        <f t="shared" si="41"/>
        <v>0.18440583981983602</v>
      </c>
      <c r="E857">
        <f t="shared" si="40"/>
        <v>-0.89870149660854437</v>
      </c>
    </row>
    <row r="858" spans="2:5" x14ac:dyDescent="0.25">
      <c r="B858">
        <f>PMTable!D5657</f>
        <v>-6.0212268303683647E-2</v>
      </c>
      <c r="C858">
        <f t="shared" si="42"/>
        <v>8.5700000000001428E-2</v>
      </c>
      <c r="D858">
        <f t="shared" si="41"/>
        <v>0.18469855054595424</v>
      </c>
      <c r="E858">
        <f t="shared" si="40"/>
        <v>-0.8976032587493139</v>
      </c>
    </row>
    <row r="859" spans="2:5" x14ac:dyDescent="0.25">
      <c r="B859">
        <f>PMTable!D9916</f>
        <v>-6.0176921834888208E-2</v>
      </c>
      <c r="C859">
        <f t="shared" si="42"/>
        <v>8.5800000000001431E-2</v>
      </c>
      <c r="D859">
        <f t="shared" si="41"/>
        <v>0.18475192808102175</v>
      </c>
      <c r="E859">
        <f t="shared" si="40"/>
        <v>-0.89740310526771849</v>
      </c>
    </row>
    <row r="860" spans="2:5" x14ac:dyDescent="0.25">
      <c r="B860">
        <f>PMTable!D862</f>
        <v>-6.0164639828325317E-2</v>
      </c>
      <c r="C860">
        <f t="shared" si="42"/>
        <v>8.5900000000001434E-2</v>
      </c>
      <c r="D860">
        <f t="shared" si="41"/>
        <v>0.18477047767316007</v>
      </c>
      <c r="E860">
        <f t="shared" si="40"/>
        <v>-0.89733355698020023</v>
      </c>
    </row>
    <row r="861" spans="2:5" x14ac:dyDescent="0.25">
      <c r="B861">
        <f>PMTable!D2128</f>
        <v>-6.0152431321409461E-2</v>
      </c>
      <c r="C861">
        <f t="shared" si="42"/>
        <v>8.6000000000001436E-2</v>
      </c>
      <c r="D861">
        <f t="shared" si="41"/>
        <v>0.18478891740562509</v>
      </c>
      <c r="E861">
        <f t="shared" si="40"/>
        <v>-0.8972644248929631</v>
      </c>
    </row>
    <row r="862" spans="2:5" x14ac:dyDescent="0.25">
      <c r="B862">
        <f>PMTable!D8103</f>
        <v>-5.9815248456126291E-2</v>
      </c>
      <c r="C862">
        <f t="shared" si="42"/>
        <v>8.6100000000001439E-2</v>
      </c>
      <c r="D862">
        <f t="shared" si="41"/>
        <v>0.18529865049925767</v>
      </c>
      <c r="E862">
        <f t="shared" si="40"/>
        <v>-0.89535508778742889</v>
      </c>
    </row>
    <row r="863" spans="2:5" x14ac:dyDescent="0.25">
      <c r="B863">
        <f>PMTable!D4319</f>
        <v>-5.9662681085410285E-2</v>
      </c>
      <c r="C863">
        <f t="shared" si="42"/>
        <v>8.6200000000001442E-2</v>
      </c>
      <c r="D863">
        <f t="shared" si="41"/>
        <v>0.1855295794341725</v>
      </c>
      <c r="E863">
        <f t="shared" si="40"/>
        <v>-0.89449115734494566</v>
      </c>
    </row>
    <row r="864" spans="2:5" x14ac:dyDescent="0.25">
      <c r="B864">
        <f>PMTable!D3455</f>
        <v>-5.9489395929019473E-2</v>
      </c>
      <c r="C864">
        <f t="shared" si="42"/>
        <v>8.6300000000001445E-2</v>
      </c>
      <c r="D864">
        <f t="shared" si="41"/>
        <v>0.18579208374589165</v>
      </c>
      <c r="E864">
        <f t="shared" si="40"/>
        <v>-0.89350991003673075</v>
      </c>
    </row>
    <row r="865" spans="2:5" x14ac:dyDescent="0.25">
      <c r="B865">
        <f>PMTable!D1230</f>
        <v>-5.9457132930024859E-2</v>
      </c>
      <c r="C865">
        <f t="shared" si="42"/>
        <v>8.6400000000001448E-2</v>
      </c>
      <c r="D865">
        <f t="shared" si="41"/>
        <v>0.18584098339001426</v>
      </c>
      <c r="E865">
        <f t="shared" si="40"/>
        <v>-0.89332721706072649</v>
      </c>
    </row>
    <row r="866" spans="2:5" x14ac:dyDescent="0.25">
      <c r="B866">
        <f>PMTable!D8476</f>
        <v>-5.9191257577813405E-2</v>
      </c>
      <c r="C866">
        <f t="shared" si="42"/>
        <v>8.6500000000001451E-2</v>
      </c>
      <c r="D866">
        <f t="shared" si="41"/>
        <v>0.18624426312960385</v>
      </c>
      <c r="E866">
        <f t="shared" si="40"/>
        <v>-0.89182166702336629</v>
      </c>
    </row>
    <row r="867" spans="2:5" x14ac:dyDescent="0.25">
      <c r="B867">
        <f>PMTable!D6665</f>
        <v>-5.9174635450584434E-2</v>
      </c>
      <c r="C867">
        <f t="shared" si="42"/>
        <v>8.6600000000001454E-2</v>
      </c>
      <c r="D867">
        <f t="shared" si="41"/>
        <v>0.1862694935708844</v>
      </c>
      <c r="E867">
        <f t="shared" si="40"/>
        <v>-0.89172754229889506</v>
      </c>
    </row>
    <row r="868" spans="2:5" x14ac:dyDescent="0.25">
      <c r="B868">
        <f>PMTable!D2931</f>
        <v>-5.9141238888172465E-2</v>
      </c>
      <c r="C868">
        <f t="shared" si="42"/>
        <v>8.6700000000001456E-2</v>
      </c>
      <c r="D868">
        <f t="shared" si="41"/>
        <v>0.18632019204093919</v>
      </c>
      <c r="E868">
        <f t="shared" si="40"/>
        <v>-0.89153843038848735</v>
      </c>
    </row>
    <row r="869" spans="2:5" x14ac:dyDescent="0.25">
      <c r="B869">
        <f>PMTable!D7648</f>
        <v>-5.9111303590147712E-2</v>
      </c>
      <c r="C869">
        <f t="shared" si="42"/>
        <v>8.6800000000001459E-2</v>
      </c>
      <c r="D869">
        <f t="shared" si="41"/>
        <v>0.18636564331922639</v>
      </c>
      <c r="E869">
        <f t="shared" si="40"/>
        <v>-0.89136891828936016</v>
      </c>
    </row>
    <row r="870" spans="2:5" x14ac:dyDescent="0.25">
      <c r="B870">
        <f>PMTable!D7444</f>
        <v>-5.9068080228671827E-2</v>
      </c>
      <c r="C870">
        <f t="shared" si="42"/>
        <v>8.6900000000001462E-2</v>
      </c>
      <c r="D870">
        <f t="shared" si="41"/>
        <v>0.18643128221072955</v>
      </c>
      <c r="E870">
        <f t="shared" si="40"/>
        <v>-0.89112416098882963</v>
      </c>
    </row>
    <row r="871" spans="2:5" x14ac:dyDescent="0.25">
      <c r="B871">
        <f>PMTable!D7285</f>
        <v>-5.901554939578757E-2</v>
      </c>
      <c r="C871">
        <f t="shared" si="42"/>
        <v>8.7000000000001465E-2</v>
      </c>
      <c r="D871">
        <f t="shared" si="41"/>
        <v>0.18651107468026862</v>
      </c>
      <c r="E871">
        <f t="shared" si="40"/>
        <v>-0.8908266990512953</v>
      </c>
    </row>
    <row r="872" spans="2:5" x14ac:dyDescent="0.25">
      <c r="B872">
        <f>PMTable!D6343</f>
        <v>-5.8975765712875217E-2</v>
      </c>
      <c r="C872">
        <f t="shared" si="42"/>
        <v>8.7100000000001468E-2</v>
      </c>
      <c r="D872">
        <f t="shared" si="41"/>
        <v>0.18657151875393999</v>
      </c>
      <c r="E872">
        <f t="shared" si="40"/>
        <v>-0.89060141932981363</v>
      </c>
    </row>
    <row r="873" spans="2:5" x14ac:dyDescent="0.25">
      <c r="B873">
        <f>PMTable!D9831</f>
        <v>-5.8941897578208335E-2</v>
      </c>
      <c r="C873">
        <f t="shared" si="42"/>
        <v>8.7200000000001471E-2</v>
      </c>
      <c r="D873">
        <f t="shared" si="41"/>
        <v>0.18662298478485148</v>
      </c>
      <c r="E873">
        <f t="shared" si="40"/>
        <v>-0.89040963708678544</v>
      </c>
    </row>
    <row r="874" spans="2:5" x14ac:dyDescent="0.25">
      <c r="B874">
        <f>PMTable!D7016</f>
        <v>-5.8857189154500333E-2</v>
      </c>
      <c r="C874">
        <f t="shared" si="42"/>
        <v>8.7300000000001474E-2</v>
      </c>
      <c r="D874">
        <f t="shared" si="41"/>
        <v>0.18675174622134993</v>
      </c>
      <c r="E874">
        <f t="shared" si="40"/>
        <v>-0.88992996580692607</v>
      </c>
    </row>
    <row r="875" spans="2:5" x14ac:dyDescent="0.25">
      <c r="B875">
        <f>PMTable!D2655</f>
        <v>-5.8619136607088174E-2</v>
      </c>
      <c r="C875">
        <f t="shared" si="42"/>
        <v>8.7400000000001477E-2</v>
      </c>
      <c r="D875">
        <f t="shared" si="41"/>
        <v>0.18711389343145665</v>
      </c>
      <c r="E875">
        <f t="shared" si="40"/>
        <v>-0.88858196563064407</v>
      </c>
    </row>
    <row r="876" spans="2:5" x14ac:dyDescent="0.25">
      <c r="B876">
        <f>PMTable!D521</f>
        <v>-5.8478093748348337E-2</v>
      </c>
      <c r="C876">
        <f t="shared" si="42"/>
        <v>8.7500000000001479E-2</v>
      </c>
      <c r="D876">
        <f t="shared" si="41"/>
        <v>0.18732866544461357</v>
      </c>
      <c r="E876">
        <f t="shared" si="40"/>
        <v>-0.88778329407467271</v>
      </c>
    </row>
    <row r="877" spans="2:5" x14ac:dyDescent="0.25">
      <c r="B877">
        <f>PMTable!D3504</f>
        <v>-5.8476263303892995E-2</v>
      </c>
      <c r="C877">
        <f t="shared" si="42"/>
        <v>8.7600000000001482E-2</v>
      </c>
      <c r="D877">
        <f t="shared" si="41"/>
        <v>0.18733145374233454</v>
      </c>
      <c r="E877">
        <f t="shared" si="40"/>
        <v>-0.88777292897051696</v>
      </c>
    </row>
    <row r="878" spans="2:5" x14ac:dyDescent="0.25">
      <c r="B878">
        <f>PMTable!D2837</f>
        <v>-5.8471620012057746E-2</v>
      </c>
      <c r="C878">
        <f t="shared" si="42"/>
        <v>8.7700000000001485E-2</v>
      </c>
      <c r="D878">
        <f t="shared" si="41"/>
        <v>0.18733852693741465</v>
      </c>
      <c r="E878">
        <f t="shared" si="40"/>
        <v>-0.88774663579163493</v>
      </c>
    </row>
    <row r="879" spans="2:5" x14ac:dyDescent="0.25">
      <c r="B879">
        <f>PMTable!D7188</f>
        <v>-5.8295312143089806E-2</v>
      </c>
      <c r="C879">
        <f t="shared" si="42"/>
        <v>8.7800000000001488E-2</v>
      </c>
      <c r="D879">
        <f t="shared" si="41"/>
        <v>0.18760722146350706</v>
      </c>
      <c r="E879">
        <f t="shared" si="40"/>
        <v>-0.88674827202265916</v>
      </c>
    </row>
    <row r="880" spans="2:5" x14ac:dyDescent="0.25">
      <c r="B880">
        <f>PMTable!D7675</f>
        <v>-5.8287237605713416E-2</v>
      </c>
      <c r="C880">
        <f t="shared" si="42"/>
        <v>8.7900000000001491E-2</v>
      </c>
      <c r="D880">
        <f t="shared" si="41"/>
        <v>0.18761953281905874</v>
      </c>
      <c r="E880">
        <f t="shared" si="40"/>
        <v>-0.88670254901769618</v>
      </c>
    </row>
    <row r="881" spans="2:5" x14ac:dyDescent="0.25">
      <c r="B881">
        <f>PMTable!D9823</f>
        <v>-5.826744165036668E-2</v>
      </c>
      <c r="C881">
        <f t="shared" si="42"/>
        <v>8.8000000000001494E-2</v>
      </c>
      <c r="D881">
        <f t="shared" si="41"/>
        <v>0.18764971808990583</v>
      </c>
      <c r="E881">
        <f t="shared" si="40"/>
        <v>-0.88659045212317789</v>
      </c>
    </row>
    <row r="882" spans="2:5" x14ac:dyDescent="0.25">
      <c r="B882">
        <f>PMTable!D5810</f>
        <v>-5.8204691128211805E-2</v>
      </c>
      <c r="C882">
        <f t="shared" si="42"/>
        <v>8.8100000000001497E-2</v>
      </c>
      <c r="D882">
        <f t="shared" si="41"/>
        <v>0.1877454211751538</v>
      </c>
      <c r="E882">
        <f t="shared" si="40"/>
        <v>-0.88623512000912952</v>
      </c>
    </row>
    <row r="883" spans="2:5" x14ac:dyDescent="0.25">
      <c r="B883">
        <f>PMTable!D573</f>
        <v>-5.819319189911909E-2</v>
      </c>
      <c r="C883">
        <f t="shared" si="42"/>
        <v>8.8200000000001499E-2</v>
      </c>
      <c r="D883">
        <f t="shared" si="41"/>
        <v>0.18776296233234852</v>
      </c>
      <c r="E883">
        <f t="shared" si="40"/>
        <v>-0.88617000428987935</v>
      </c>
    </row>
    <row r="884" spans="2:5" x14ac:dyDescent="0.25">
      <c r="B884">
        <f>PMTable!D621</f>
        <v>-5.8155480583521157E-2</v>
      </c>
      <c r="C884">
        <f t="shared" si="42"/>
        <v>8.8300000000001502E-2</v>
      </c>
      <c r="D884">
        <f t="shared" si="41"/>
        <v>0.18782049504054596</v>
      </c>
      <c r="E884">
        <f t="shared" si="40"/>
        <v>-0.88595645958881875</v>
      </c>
    </row>
    <row r="885" spans="2:5" x14ac:dyDescent="0.25">
      <c r="B885">
        <f>PMTable!D5972</f>
        <v>-5.8103856696748224E-2</v>
      </c>
      <c r="C885">
        <f t="shared" si="42"/>
        <v>8.8400000000001505E-2</v>
      </c>
      <c r="D885">
        <f t="shared" si="41"/>
        <v>0.18789927053766114</v>
      </c>
      <c r="E885">
        <f t="shared" si="40"/>
        <v>-0.88566413333889293</v>
      </c>
    </row>
    <row r="886" spans="2:5" x14ac:dyDescent="0.25">
      <c r="B886">
        <f>PMTable!D4736</f>
        <v>-5.8087833262402522E-2</v>
      </c>
      <c r="C886">
        <f t="shared" si="42"/>
        <v>8.8500000000001508E-2</v>
      </c>
      <c r="D886">
        <f t="shared" si="41"/>
        <v>0.18792372565397245</v>
      </c>
      <c r="E886">
        <f t="shared" si="40"/>
        <v>-0.88557339878235297</v>
      </c>
    </row>
    <row r="887" spans="2:5" x14ac:dyDescent="0.25">
      <c r="B887">
        <f>PMTable!D8062</f>
        <v>-5.7810888080574663E-2</v>
      </c>
      <c r="C887">
        <f t="shared" si="42"/>
        <v>8.8600000000001511E-2</v>
      </c>
      <c r="D887">
        <f t="shared" si="41"/>
        <v>0.1883467124572481</v>
      </c>
      <c r="E887">
        <f t="shared" si="40"/>
        <v>-0.88400516455011002</v>
      </c>
    </row>
    <row r="888" spans="2:5" x14ac:dyDescent="0.25">
      <c r="B888">
        <f>PMTable!D5542</f>
        <v>-5.7661792166217474E-2</v>
      </c>
      <c r="C888">
        <f t="shared" si="42"/>
        <v>8.8700000000001514E-2</v>
      </c>
      <c r="D888">
        <f t="shared" si="41"/>
        <v>0.18857467419121246</v>
      </c>
      <c r="E888">
        <f t="shared" si="40"/>
        <v>-0.8831608916321293</v>
      </c>
    </row>
    <row r="889" spans="2:5" x14ac:dyDescent="0.25">
      <c r="B889">
        <f>PMTable!D4754</f>
        <v>-5.7636608628961139E-2</v>
      </c>
      <c r="C889">
        <f t="shared" si="42"/>
        <v>8.8800000000001517E-2</v>
      </c>
      <c r="D889">
        <f t="shared" si="41"/>
        <v>0.18861319560690185</v>
      </c>
      <c r="E889">
        <f t="shared" si="40"/>
        <v>-0.88301828692980622</v>
      </c>
    </row>
    <row r="890" spans="2:5" x14ac:dyDescent="0.25">
      <c r="B890">
        <f>PMTable!D36</f>
        <v>-5.7595402525096651E-2</v>
      </c>
      <c r="C890">
        <f t="shared" si="42"/>
        <v>8.8900000000001519E-2</v>
      </c>
      <c r="D890">
        <f t="shared" si="41"/>
        <v>0.18867623603359521</v>
      </c>
      <c r="E890">
        <f t="shared" si="40"/>
        <v>-0.88278495258460787</v>
      </c>
    </row>
    <row r="891" spans="2:5" x14ac:dyDescent="0.25">
      <c r="B891">
        <f>PMTable!D3833</f>
        <v>-5.7444138939765299E-2</v>
      </c>
      <c r="C891">
        <f t="shared" si="42"/>
        <v>8.9000000000001522E-2</v>
      </c>
      <c r="D891">
        <f t="shared" si="41"/>
        <v>0.18890776261848699</v>
      </c>
      <c r="E891">
        <f t="shared" si="40"/>
        <v>-0.8819284049781726</v>
      </c>
    </row>
    <row r="892" spans="2:5" x14ac:dyDescent="0.25">
      <c r="B892">
        <f>PMTable!D5245</f>
        <v>-5.7423175812599481E-2</v>
      </c>
      <c r="C892">
        <f t="shared" si="42"/>
        <v>8.9100000000001525E-2</v>
      </c>
      <c r="D892">
        <f t="shared" si="41"/>
        <v>0.1889398629380388</v>
      </c>
      <c r="E892">
        <f t="shared" si="40"/>
        <v>-0.88180969883777571</v>
      </c>
    </row>
    <row r="893" spans="2:5" x14ac:dyDescent="0.25">
      <c r="B893">
        <f>PMTable!D7799</f>
        <v>-5.7325580356796357E-2</v>
      </c>
      <c r="C893">
        <f t="shared" si="42"/>
        <v>8.9200000000001528E-2</v>
      </c>
      <c r="D893">
        <f t="shared" si="41"/>
        <v>0.18908935268912316</v>
      </c>
      <c r="E893">
        <f t="shared" si="40"/>
        <v>-0.88125705324310721</v>
      </c>
    </row>
    <row r="894" spans="2:5" x14ac:dyDescent="0.25">
      <c r="B894">
        <f>PMTable!D4206</f>
        <v>-5.7078285660014494E-2</v>
      </c>
      <c r="C894">
        <f t="shared" si="42"/>
        <v>8.9300000000001531E-2</v>
      </c>
      <c r="D894">
        <f t="shared" si="41"/>
        <v>0.18946846706740486</v>
      </c>
      <c r="E894">
        <f t="shared" si="40"/>
        <v>-0.87985671832344603</v>
      </c>
    </row>
    <row r="895" spans="2:5" x14ac:dyDescent="0.25">
      <c r="B895">
        <f>PMTable!D3690</f>
        <v>-5.6977163197237113E-2</v>
      </c>
      <c r="C895">
        <f t="shared" si="42"/>
        <v>8.9400000000001534E-2</v>
      </c>
      <c r="D895">
        <f t="shared" si="41"/>
        <v>0.18962362719760117</v>
      </c>
      <c r="E895">
        <f t="shared" si="40"/>
        <v>-0.87928410064246831</v>
      </c>
    </row>
    <row r="896" spans="2:5" x14ac:dyDescent="0.25">
      <c r="B896">
        <f>PMTable!D3838</f>
        <v>-5.6939145706573102E-2</v>
      </c>
      <c r="C896">
        <f t="shared" si="42"/>
        <v>8.9500000000001537E-2</v>
      </c>
      <c r="D896">
        <f t="shared" si="41"/>
        <v>0.18968198062882383</v>
      </c>
      <c r="E896">
        <f t="shared" si="40"/>
        <v>-0.87906882218956373</v>
      </c>
    </row>
    <row r="897" spans="2:5" x14ac:dyDescent="0.25">
      <c r="B897">
        <f>PMTable!D2835</f>
        <v>-5.6814195675133572E-2</v>
      </c>
      <c r="C897">
        <f t="shared" si="42"/>
        <v>8.960000000000154E-2</v>
      </c>
      <c r="D897">
        <f t="shared" si="41"/>
        <v>0.18987384549202938</v>
      </c>
      <c r="E897">
        <f t="shared" si="40"/>
        <v>-0.87836127813579101</v>
      </c>
    </row>
    <row r="898" spans="2:5" x14ac:dyDescent="0.25">
      <c r="B898">
        <f>PMTable!D4072</f>
        <v>-5.6733042791465849E-2</v>
      </c>
      <c r="C898">
        <f t="shared" si="42"/>
        <v>8.9700000000001542E-2</v>
      </c>
      <c r="D898">
        <f t="shared" si="41"/>
        <v>0.18999852229401648</v>
      </c>
      <c r="E898">
        <f t="shared" ref="E898:E961" si="43">(B898-$G$2)/$G$3</f>
        <v>-0.87790174051403869</v>
      </c>
    </row>
    <row r="899" spans="2:5" x14ac:dyDescent="0.25">
      <c r="B899">
        <f>PMTable!D7638</f>
        <v>-5.667287197509141E-2</v>
      </c>
      <c r="C899">
        <f t="shared" si="42"/>
        <v>8.9800000000001545E-2</v>
      </c>
      <c r="D899">
        <f t="shared" ref="D899:D962" si="44">NORMSDIST(E899)</f>
        <v>0.19009099640478955</v>
      </c>
      <c r="E899">
        <f t="shared" si="43"/>
        <v>-0.87756101628335292</v>
      </c>
    </row>
    <row r="900" spans="2:5" x14ac:dyDescent="0.25">
      <c r="B900">
        <f>PMTable!D9811</f>
        <v>-5.659219034365115E-2</v>
      </c>
      <c r="C900">
        <f t="shared" ref="C900:C963" si="45">C899+1/$G$1</f>
        <v>8.9900000000001548E-2</v>
      </c>
      <c r="D900">
        <f t="shared" si="44"/>
        <v>0.19021503616422383</v>
      </c>
      <c r="E900">
        <f t="shared" si="43"/>
        <v>-0.87710414718202856</v>
      </c>
    </row>
    <row r="901" spans="2:5" x14ac:dyDescent="0.25">
      <c r="B901">
        <f>PMTable!D8554</f>
        <v>-5.6555369647466547E-2</v>
      </c>
      <c r="C901">
        <f t="shared" si="45"/>
        <v>9.0000000000001551E-2</v>
      </c>
      <c r="D901">
        <f t="shared" si="44"/>
        <v>0.19027166074193294</v>
      </c>
      <c r="E901">
        <f t="shared" si="43"/>
        <v>-0.87689564571675438</v>
      </c>
    </row>
    <row r="902" spans="2:5" x14ac:dyDescent="0.25">
      <c r="B902">
        <f>PMTable!D6639</f>
        <v>-5.6541786584982656E-2</v>
      </c>
      <c r="C902">
        <f t="shared" si="45"/>
        <v>9.0100000000001554E-2</v>
      </c>
      <c r="D902">
        <f t="shared" si="44"/>
        <v>0.19029255202093479</v>
      </c>
      <c r="E902">
        <f t="shared" si="43"/>
        <v>-0.87681873004909283</v>
      </c>
    </row>
    <row r="903" spans="2:5" x14ac:dyDescent="0.25">
      <c r="B903">
        <f>PMTable!D9156</f>
        <v>-5.6332972837234818E-2</v>
      </c>
      <c r="C903">
        <f t="shared" si="45"/>
        <v>9.0200000000001557E-2</v>
      </c>
      <c r="D903">
        <f t="shared" si="44"/>
        <v>0.19061389300216119</v>
      </c>
      <c r="E903">
        <f t="shared" si="43"/>
        <v>-0.87563629796914189</v>
      </c>
    </row>
    <row r="904" spans="2:5" x14ac:dyDescent="0.25">
      <c r="B904">
        <f>PMTable!D4724</f>
        <v>-5.6288512220789899E-2</v>
      </c>
      <c r="C904">
        <f t="shared" si="45"/>
        <v>9.030000000000156E-2</v>
      </c>
      <c r="D904">
        <f t="shared" si="44"/>
        <v>0.19068235590134433</v>
      </c>
      <c r="E904">
        <f t="shared" si="43"/>
        <v>-0.87538453456876297</v>
      </c>
    </row>
    <row r="905" spans="2:5" x14ac:dyDescent="0.25">
      <c r="B905">
        <f>PMTable!D6128</f>
        <v>-5.6199315966026564E-2</v>
      </c>
      <c r="C905">
        <f t="shared" si="45"/>
        <v>9.0400000000001562E-2</v>
      </c>
      <c r="D905">
        <f t="shared" si="44"/>
        <v>0.19081975069667825</v>
      </c>
      <c r="E905">
        <f t="shared" si="43"/>
        <v>-0.87487945042472948</v>
      </c>
    </row>
    <row r="906" spans="2:5" x14ac:dyDescent="0.25">
      <c r="B906">
        <f>PMTable!D1235</f>
        <v>-5.6032467442475586E-2</v>
      </c>
      <c r="C906">
        <f t="shared" si="45"/>
        <v>9.0500000000001565E-2</v>
      </c>
      <c r="D906">
        <f t="shared" si="44"/>
        <v>0.19107692136779605</v>
      </c>
      <c r="E906">
        <f t="shared" si="43"/>
        <v>-0.87393465129695658</v>
      </c>
    </row>
    <row r="907" spans="2:5" x14ac:dyDescent="0.25">
      <c r="B907">
        <f>PMTable!D5876</f>
        <v>-5.5972063998396382E-2</v>
      </c>
      <c r="C907">
        <f t="shared" si="45"/>
        <v>9.0600000000001568E-2</v>
      </c>
      <c r="D907">
        <f t="shared" si="44"/>
        <v>0.19117007612206585</v>
      </c>
      <c r="E907">
        <f t="shared" si="43"/>
        <v>-0.87359260978489572</v>
      </c>
    </row>
    <row r="908" spans="2:5" x14ac:dyDescent="0.25">
      <c r="B908">
        <f>PMTable!D7452</f>
        <v>-5.5966449287412123E-2</v>
      </c>
      <c r="C908">
        <f t="shared" si="45"/>
        <v>9.0700000000001571E-2</v>
      </c>
      <c r="D908">
        <f t="shared" si="44"/>
        <v>0.19117873659584936</v>
      </c>
      <c r="E908">
        <f t="shared" si="43"/>
        <v>-0.8735608158323469</v>
      </c>
    </row>
    <row r="909" spans="2:5" x14ac:dyDescent="0.25">
      <c r="B909">
        <f>PMTable!D7310</f>
        <v>-5.57523420709507E-2</v>
      </c>
      <c r="C909">
        <f t="shared" si="45"/>
        <v>9.0800000000001574E-2</v>
      </c>
      <c r="D909">
        <f t="shared" si="44"/>
        <v>0.19150916812396251</v>
      </c>
      <c r="E909">
        <f t="shared" si="43"/>
        <v>-0.87234840887148568</v>
      </c>
    </row>
    <row r="910" spans="2:5" x14ac:dyDescent="0.25">
      <c r="B910">
        <f>PMTable!D8697</f>
        <v>-5.572180539640692E-2</v>
      </c>
      <c r="C910">
        <f t="shared" si="45"/>
        <v>9.0900000000001577E-2</v>
      </c>
      <c r="D910">
        <f t="shared" si="44"/>
        <v>0.19155632384800872</v>
      </c>
      <c r="E910">
        <f t="shared" si="43"/>
        <v>-0.8721754914080283</v>
      </c>
    </row>
    <row r="911" spans="2:5" x14ac:dyDescent="0.25">
      <c r="B911">
        <f>PMTable!D563</f>
        <v>-5.5644303060728872E-2</v>
      </c>
      <c r="C911">
        <f t="shared" si="45"/>
        <v>9.100000000000158E-2</v>
      </c>
      <c r="D911">
        <f t="shared" si="44"/>
        <v>0.19167603740211764</v>
      </c>
      <c r="E911">
        <f t="shared" si="43"/>
        <v>-0.87173662543792207</v>
      </c>
    </row>
    <row r="912" spans="2:5" x14ac:dyDescent="0.25">
      <c r="B912">
        <f>PMTable!D5782</f>
        <v>-5.5634735528756862E-2</v>
      </c>
      <c r="C912">
        <f t="shared" si="45"/>
        <v>9.1100000000001582E-2</v>
      </c>
      <c r="D912">
        <f t="shared" si="44"/>
        <v>0.19169081901409021</v>
      </c>
      <c r="E912">
        <f t="shared" si="43"/>
        <v>-0.87168244817779594</v>
      </c>
    </row>
    <row r="913" spans="2:5" x14ac:dyDescent="0.25">
      <c r="B913">
        <f>PMTable!D5947</f>
        <v>-5.5607455042850473E-2</v>
      </c>
      <c r="C913">
        <f t="shared" si="45"/>
        <v>9.1200000000001585E-2</v>
      </c>
      <c r="D913">
        <f t="shared" si="44"/>
        <v>0.19173297055648419</v>
      </c>
      <c r="E913">
        <f t="shared" si="43"/>
        <v>-0.87152796926038612</v>
      </c>
    </row>
    <row r="914" spans="2:5" x14ac:dyDescent="0.25">
      <c r="B914">
        <f>PMTable!D7119</f>
        <v>-5.5499045332076169E-2</v>
      </c>
      <c r="C914">
        <f t="shared" si="45"/>
        <v>9.1300000000001588E-2</v>
      </c>
      <c r="D914">
        <f t="shared" si="44"/>
        <v>0.19190053232934851</v>
      </c>
      <c r="E914">
        <f t="shared" si="43"/>
        <v>-0.87091408669192349</v>
      </c>
    </row>
    <row r="915" spans="2:5" x14ac:dyDescent="0.25">
      <c r="B915">
        <f>PMTable!D2518</f>
        <v>-5.5359812667035158E-2</v>
      </c>
      <c r="C915">
        <f t="shared" si="45"/>
        <v>9.1400000000001591E-2</v>
      </c>
      <c r="D915">
        <f t="shared" si="44"/>
        <v>0.1921158665641895</v>
      </c>
      <c r="E915">
        <f t="shared" si="43"/>
        <v>-0.87012566556784898</v>
      </c>
    </row>
    <row r="916" spans="2:5" x14ac:dyDescent="0.25">
      <c r="B916">
        <f>PMTable!D8410</f>
        <v>-5.5355631745634626E-2</v>
      </c>
      <c r="C916">
        <f t="shared" si="45"/>
        <v>9.1500000000001594E-2</v>
      </c>
      <c r="D916">
        <f t="shared" si="44"/>
        <v>0.19212233497250555</v>
      </c>
      <c r="E916">
        <f t="shared" si="43"/>
        <v>-0.87010199061521276</v>
      </c>
    </row>
    <row r="917" spans="2:5" x14ac:dyDescent="0.25">
      <c r="B917">
        <f>PMTable!D8439</f>
        <v>-5.5346979350996528E-2</v>
      </c>
      <c r="C917">
        <f t="shared" si="45"/>
        <v>9.1600000000001597E-2</v>
      </c>
      <c r="D917">
        <f t="shared" si="44"/>
        <v>0.19213572173238427</v>
      </c>
      <c r="E917">
        <f t="shared" si="43"/>
        <v>-0.87005299542644365</v>
      </c>
    </row>
    <row r="918" spans="2:5" x14ac:dyDescent="0.25">
      <c r="B918">
        <f>PMTable!D4937</f>
        <v>-5.5275176238913204E-2</v>
      </c>
      <c r="C918">
        <f t="shared" si="45"/>
        <v>9.17000000000016E-2</v>
      </c>
      <c r="D918">
        <f t="shared" si="44"/>
        <v>0.19224683565672002</v>
      </c>
      <c r="E918">
        <f t="shared" si="43"/>
        <v>-0.86964640197135101</v>
      </c>
    </row>
    <row r="919" spans="2:5" x14ac:dyDescent="0.25">
      <c r="B919">
        <f>PMTable!D9610</f>
        <v>-5.4987742688530128E-2</v>
      </c>
      <c r="C919">
        <f t="shared" si="45"/>
        <v>9.1800000000001603E-2</v>
      </c>
      <c r="D919">
        <f t="shared" si="44"/>
        <v>0.19269202696487761</v>
      </c>
      <c r="E919">
        <f t="shared" si="43"/>
        <v>-0.86801877613496414</v>
      </c>
    </row>
    <row r="920" spans="2:5" x14ac:dyDescent="0.25">
      <c r="B920">
        <f>PMTable!D9057</f>
        <v>-5.4926591270613501E-2</v>
      </c>
      <c r="C920">
        <f t="shared" si="45"/>
        <v>9.1900000000001605E-2</v>
      </c>
      <c r="D920">
        <f t="shared" si="44"/>
        <v>0.19278682251561971</v>
      </c>
      <c r="E920">
        <f t="shared" si="43"/>
        <v>-0.86767249913424471</v>
      </c>
    </row>
    <row r="921" spans="2:5" x14ac:dyDescent="0.25">
      <c r="B921">
        <f>PMTable!D6242</f>
        <v>-5.4922076421211941E-2</v>
      </c>
      <c r="C921">
        <f t="shared" si="45"/>
        <v>9.2000000000001608E-2</v>
      </c>
      <c r="D921">
        <f t="shared" si="44"/>
        <v>0.19279382246271987</v>
      </c>
      <c r="E921">
        <f t="shared" si="43"/>
        <v>-0.86764693327554943</v>
      </c>
    </row>
    <row r="922" spans="2:5" x14ac:dyDescent="0.25">
      <c r="B922">
        <f>PMTable!D2065</f>
        <v>-5.4867194173215172E-2</v>
      </c>
      <c r="C922">
        <f t="shared" si="45"/>
        <v>9.2100000000001611E-2</v>
      </c>
      <c r="D922">
        <f t="shared" si="44"/>
        <v>0.19287892583021479</v>
      </c>
      <c r="E922">
        <f t="shared" si="43"/>
        <v>-0.86733615617705317</v>
      </c>
    </row>
    <row r="923" spans="2:5" x14ac:dyDescent="0.25">
      <c r="B923">
        <f>PMTable!D3286</f>
        <v>-5.4374709720990899E-2</v>
      </c>
      <c r="C923">
        <f t="shared" si="45"/>
        <v>9.2200000000001614E-2</v>
      </c>
      <c r="D923">
        <f t="shared" si="44"/>
        <v>0.19364362512529482</v>
      </c>
      <c r="E923">
        <f t="shared" si="43"/>
        <v>-0.86454740581234879</v>
      </c>
    </row>
    <row r="924" spans="2:5" x14ac:dyDescent="0.25">
      <c r="B924">
        <f>PMTable!D8168</f>
        <v>-5.4315242109295836E-2</v>
      </c>
      <c r="C924">
        <f t="shared" si="45"/>
        <v>9.2300000000001617E-2</v>
      </c>
      <c r="D924">
        <f t="shared" si="44"/>
        <v>0.19373608767702452</v>
      </c>
      <c r="E924">
        <f t="shared" si="43"/>
        <v>-0.86421066355976861</v>
      </c>
    </row>
    <row r="925" spans="2:5" x14ac:dyDescent="0.25">
      <c r="B925">
        <f>PMTable!D6910</f>
        <v>-5.4182107386802847E-2</v>
      </c>
      <c r="C925">
        <f t="shared" si="45"/>
        <v>9.240000000000162E-2</v>
      </c>
      <c r="D925">
        <f t="shared" si="44"/>
        <v>0.19394318827723886</v>
      </c>
      <c r="E925">
        <f t="shared" si="43"/>
        <v>-0.86345677274305299</v>
      </c>
    </row>
    <row r="926" spans="2:5" x14ac:dyDescent="0.25">
      <c r="B926">
        <f>PMTable!D705</f>
        <v>-5.4141551201823068E-2</v>
      </c>
      <c r="C926">
        <f t="shared" si="45"/>
        <v>9.2500000000001623E-2</v>
      </c>
      <c r="D926">
        <f t="shared" si="44"/>
        <v>0.19400630312772643</v>
      </c>
      <c r="E926">
        <f t="shared" si="43"/>
        <v>-0.86322711863896384</v>
      </c>
    </row>
    <row r="927" spans="2:5" x14ac:dyDescent="0.25">
      <c r="B927">
        <f>PMTable!D6796</f>
        <v>-5.4106356741009942E-2</v>
      </c>
      <c r="C927">
        <f t="shared" si="45"/>
        <v>9.2600000000001625E-2</v>
      </c>
      <c r="D927">
        <f t="shared" si="44"/>
        <v>0.19406108403041478</v>
      </c>
      <c r="E927">
        <f t="shared" si="43"/>
        <v>-0.86302782592020921</v>
      </c>
    </row>
    <row r="928" spans="2:5" x14ac:dyDescent="0.25">
      <c r="B928">
        <f>PMTable!D4750</f>
        <v>-5.4099402546196496E-2</v>
      </c>
      <c r="C928">
        <f t="shared" si="45"/>
        <v>9.2700000000001628E-2</v>
      </c>
      <c r="D928">
        <f t="shared" si="44"/>
        <v>0.19407190949269945</v>
      </c>
      <c r="E928">
        <f t="shared" si="43"/>
        <v>-0.8629884469850273</v>
      </c>
    </row>
    <row r="929" spans="2:5" x14ac:dyDescent="0.25">
      <c r="B929">
        <f>PMTable!D7494</f>
        <v>-5.4041459735136743E-2</v>
      </c>
      <c r="C929">
        <f t="shared" si="45"/>
        <v>9.2800000000001631E-2</v>
      </c>
      <c r="D929">
        <f t="shared" si="44"/>
        <v>0.19416212226279958</v>
      </c>
      <c r="E929">
        <f t="shared" si="43"/>
        <v>-0.86266033909300133</v>
      </c>
    </row>
    <row r="930" spans="2:5" x14ac:dyDescent="0.25">
      <c r="B930">
        <f>PMTable!D5528</f>
        <v>-5.3863247745017273E-2</v>
      </c>
      <c r="C930">
        <f t="shared" si="45"/>
        <v>9.2900000000001634E-2</v>
      </c>
      <c r="D930">
        <f t="shared" si="44"/>
        <v>0.19443974550657989</v>
      </c>
      <c r="E930">
        <f t="shared" si="43"/>
        <v>-0.86165119301702719</v>
      </c>
    </row>
    <row r="931" spans="2:5" x14ac:dyDescent="0.25">
      <c r="B931">
        <f>PMTable!D7246</f>
        <v>-5.3660305196283731E-2</v>
      </c>
      <c r="C931">
        <f t="shared" si="45"/>
        <v>9.3000000000001637E-2</v>
      </c>
      <c r="D931">
        <f t="shared" si="44"/>
        <v>0.1947561887532937</v>
      </c>
      <c r="E931">
        <f t="shared" si="43"/>
        <v>-0.86050200728286119</v>
      </c>
    </row>
    <row r="932" spans="2:5" x14ac:dyDescent="0.25">
      <c r="B932">
        <f>PMTable!D7256</f>
        <v>-5.3640382089022443E-2</v>
      </c>
      <c r="C932">
        <f t="shared" si="45"/>
        <v>9.310000000000164E-2</v>
      </c>
      <c r="D932">
        <f t="shared" si="44"/>
        <v>0.19478727123480091</v>
      </c>
      <c r="E932">
        <f t="shared" si="43"/>
        <v>-0.86038919037587047</v>
      </c>
    </row>
    <row r="933" spans="2:5" x14ac:dyDescent="0.25">
      <c r="B933">
        <f>PMTable!D261</f>
        <v>-5.3617156944541611E-2</v>
      </c>
      <c r="C933">
        <f t="shared" si="45"/>
        <v>9.3200000000001643E-2</v>
      </c>
      <c r="D933">
        <f t="shared" si="44"/>
        <v>0.1948235091065601</v>
      </c>
      <c r="E933">
        <f t="shared" si="43"/>
        <v>-0.86025767529991493</v>
      </c>
    </row>
    <row r="934" spans="2:5" x14ac:dyDescent="0.25">
      <c r="B934">
        <f>PMTable!D4460</f>
        <v>-5.3511141653582728E-2</v>
      </c>
      <c r="C934">
        <f t="shared" si="45"/>
        <v>9.3300000000001646E-2</v>
      </c>
      <c r="D934">
        <f t="shared" si="44"/>
        <v>0.19498897536938406</v>
      </c>
      <c r="E934">
        <f t="shared" si="43"/>
        <v>-0.85965735141153521</v>
      </c>
    </row>
    <row r="935" spans="2:5" x14ac:dyDescent="0.25">
      <c r="B935">
        <f>PMTable!D3589</f>
        <v>-5.3473355274201828E-2</v>
      </c>
      <c r="C935">
        <f t="shared" si="45"/>
        <v>9.3400000000001648E-2</v>
      </c>
      <c r="D935">
        <f t="shared" si="44"/>
        <v>0.19504797214190317</v>
      </c>
      <c r="E935">
        <f t="shared" si="43"/>
        <v>-0.85944338165309231</v>
      </c>
    </row>
    <row r="936" spans="2:5" x14ac:dyDescent="0.25">
      <c r="B936">
        <f>PMTable!D7079</f>
        <v>-5.3406419300274899E-2</v>
      </c>
      <c r="C936">
        <f t="shared" si="45"/>
        <v>9.3500000000001651E-2</v>
      </c>
      <c r="D936">
        <f t="shared" si="44"/>
        <v>0.19515250750298113</v>
      </c>
      <c r="E936">
        <f t="shared" si="43"/>
        <v>-0.85906434893265304</v>
      </c>
    </row>
    <row r="937" spans="2:5" x14ac:dyDescent="0.25">
      <c r="B937">
        <f>PMTable!D594</f>
        <v>-5.3365468278785411E-2</v>
      </c>
      <c r="C937">
        <f t="shared" si="45"/>
        <v>9.3600000000001654E-2</v>
      </c>
      <c r="D937">
        <f t="shared" si="44"/>
        <v>0.19521647838594486</v>
      </c>
      <c r="E937">
        <f t="shared" si="43"/>
        <v>-0.85883245902100602</v>
      </c>
    </row>
    <row r="938" spans="2:5" x14ac:dyDescent="0.25">
      <c r="B938">
        <f>PMTable!D1029</f>
        <v>-5.3248832196421736E-2</v>
      </c>
      <c r="C938">
        <f t="shared" si="45"/>
        <v>9.3700000000001657E-2</v>
      </c>
      <c r="D938">
        <f t="shared" si="44"/>
        <v>0.1953987491126998</v>
      </c>
      <c r="E938">
        <f t="shared" si="43"/>
        <v>-0.85817199366872876</v>
      </c>
    </row>
    <row r="939" spans="2:5" x14ac:dyDescent="0.25">
      <c r="B939">
        <f>PMTable!D5217</f>
        <v>-5.3229464252537495E-2</v>
      </c>
      <c r="C939">
        <f t="shared" si="45"/>
        <v>9.380000000000166E-2</v>
      </c>
      <c r="D939">
        <f t="shared" si="44"/>
        <v>0.19542902598851808</v>
      </c>
      <c r="E939">
        <f t="shared" si="43"/>
        <v>-0.85806232043878861</v>
      </c>
    </row>
    <row r="940" spans="2:5" x14ac:dyDescent="0.25">
      <c r="B940">
        <f>PMTable!D7877</f>
        <v>-5.3226669066183008E-2</v>
      </c>
      <c r="C940">
        <f t="shared" si="45"/>
        <v>9.3900000000001663E-2</v>
      </c>
      <c r="D940">
        <f t="shared" si="44"/>
        <v>0.19543339578986071</v>
      </c>
      <c r="E940">
        <f t="shared" si="43"/>
        <v>-0.8580464923716683</v>
      </c>
    </row>
    <row r="941" spans="2:5" x14ac:dyDescent="0.25">
      <c r="B941">
        <f>PMTable!D1413</f>
        <v>-5.3214572821179029E-2</v>
      </c>
      <c r="C941">
        <f t="shared" si="45"/>
        <v>9.4000000000001666E-2</v>
      </c>
      <c r="D941">
        <f t="shared" si="44"/>
        <v>0.19545230690819684</v>
      </c>
      <c r="E941">
        <f t="shared" si="43"/>
        <v>-0.85797799598053548</v>
      </c>
    </row>
    <row r="942" spans="2:5" x14ac:dyDescent="0.25">
      <c r="B942">
        <f>PMTable!D6098</f>
        <v>-5.3051596456140881E-2</v>
      </c>
      <c r="C942">
        <f t="shared" si="45"/>
        <v>9.4100000000001668E-2</v>
      </c>
      <c r="D942">
        <f t="shared" si="44"/>
        <v>0.19570721047605061</v>
      </c>
      <c r="E942">
        <f t="shared" si="43"/>
        <v>-0.85705512339971468</v>
      </c>
    </row>
    <row r="943" spans="2:5" x14ac:dyDescent="0.25">
      <c r="B943">
        <f>PMTable!D9430</f>
        <v>-5.2914933111147811E-2</v>
      </c>
      <c r="C943">
        <f t="shared" si="45"/>
        <v>9.4200000000001671E-2</v>
      </c>
      <c r="D943">
        <f t="shared" si="44"/>
        <v>0.19592111458377018</v>
      </c>
      <c r="E943">
        <f t="shared" si="43"/>
        <v>-0.85628125134858735</v>
      </c>
    </row>
    <row r="944" spans="2:5" x14ac:dyDescent="0.25">
      <c r="B944">
        <f>PMTable!D4375</f>
        <v>-5.2791334901677534E-2</v>
      </c>
      <c r="C944">
        <f t="shared" si="45"/>
        <v>9.4300000000001674E-2</v>
      </c>
      <c r="D944">
        <f t="shared" si="44"/>
        <v>0.19611469137823062</v>
      </c>
      <c r="E944">
        <f t="shared" si="43"/>
        <v>-0.85558136214359759</v>
      </c>
    </row>
    <row r="945" spans="2:5" x14ac:dyDescent="0.25">
      <c r="B945">
        <f>PMTable!D872</f>
        <v>-5.2703700064497983E-2</v>
      </c>
      <c r="C945">
        <f t="shared" si="45"/>
        <v>9.4400000000001677E-2</v>
      </c>
      <c r="D945">
        <f t="shared" si="44"/>
        <v>0.19625201338421824</v>
      </c>
      <c r="E945">
        <f t="shared" si="43"/>
        <v>-0.85508511970783851</v>
      </c>
    </row>
    <row r="946" spans="2:5" x14ac:dyDescent="0.25">
      <c r="B946">
        <f>PMTable!D6763</f>
        <v>-5.2674475668761822E-2</v>
      </c>
      <c r="C946">
        <f t="shared" si="45"/>
        <v>9.450000000000168E-2</v>
      </c>
      <c r="D946">
        <f t="shared" si="44"/>
        <v>0.19629782037657473</v>
      </c>
      <c r="E946">
        <f t="shared" si="43"/>
        <v>-0.8549196331754223</v>
      </c>
    </row>
    <row r="947" spans="2:5" x14ac:dyDescent="0.25">
      <c r="B947">
        <f>PMTable!D8882</f>
        <v>-5.24721827579403E-2</v>
      </c>
      <c r="C947">
        <f t="shared" si="45"/>
        <v>9.4600000000001683E-2</v>
      </c>
      <c r="D947">
        <f t="shared" si="44"/>
        <v>0.19661507663795311</v>
      </c>
      <c r="E947">
        <f t="shared" si="43"/>
        <v>-0.85377412609132508</v>
      </c>
    </row>
    <row r="948" spans="2:5" x14ac:dyDescent="0.25">
      <c r="B948">
        <f>PMTable!D7179</f>
        <v>-5.2397530651280055E-2</v>
      </c>
      <c r="C948">
        <f t="shared" si="45"/>
        <v>9.4700000000001686E-2</v>
      </c>
      <c r="D948">
        <f t="shared" si="44"/>
        <v>0.1967322320661338</v>
      </c>
      <c r="E948">
        <f t="shared" si="43"/>
        <v>-0.85335139987380815</v>
      </c>
    </row>
    <row r="949" spans="2:5" x14ac:dyDescent="0.25">
      <c r="B949">
        <f>PMTable!D3713</f>
        <v>-5.2376762245003872E-2</v>
      </c>
      <c r="C949">
        <f t="shared" si="45"/>
        <v>9.4800000000001688E-2</v>
      </c>
      <c r="D949">
        <f t="shared" si="44"/>
        <v>0.19676483252050583</v>
      </c>
      <c r="E949">
        <f t="shared" si="43"/>
        <v>-0.85323379636304664</v>
      </c>
    </row>
    <row r="950" spans="2:5" x14ac:dyDescent="0.25">
      <c r="B950">
        <f>PMTable!D4154</f>
        <v>-5.2321656955804818E-2</v>
      </c>
      <c r="C950">
        <f t="shared" si="45"/>
        <v>9.4900000000001691E-2</v>
      </c>
      <c r="D950">
        <f t="shared" si="44"/>
        <v>0.19685134790981848</v>
      </c>
      <c r="E950">
        <f t="shared" si="43"/>
        <v>-0.85292175626785793</v>
      </c>
    </row>
    <row r="951" spans="2:5" x14ac:dyDescent="0.25">
      <c r="B951">
        <f>PMTable!D3738</f>
        <v>-5.2174948304491653E-2</v>
      </c>
      <c r="C951">
        <f t="shared" si="45"/>
        <v>9.5000000000001694E-2</v>
      </c>
      <c r="D951">
        <f t="shared" si="44"/>
        <v>0.19708179298250036</v>
      </c>
      <c r="E951">
        <f t="shared" si="43"/>
        <v>-0.85209100150391148</v>
      </c>
    </row>
    <row r="952" spans="2:5" x14ac:dyDescent="0.25">
      <c r="B952">
        <f>PMTable!D3619</f>
        <v>-5.2173699839261567E-2</v>
      </c>
      <c r="C952">
        <f t="shared" si="45"/>
        <v>9.5100000000001697E-2</v>
      </c>
      <c r="D952">
        <f t="shared" si="44"/>
        <v>0.19708375473049108</v>
      </c>
      <c r="E952">
        <f t="shared" si="43"/>
        <v>-0.85208393192465881</v>
      </c>
    </row>
    <row r="953" spans="2:5" x14ac:dyDescent="0.25">
      <c r="B953">
        <f>PMTable!D2998</f>
        <v>-5.1817546510185775E-2</v>
      </c>
      <c r="C953">
        <f t="shared" si="45"/>
        <v>9.52000000000017E-2</v>
      </c>
      <c r="D953">
        <f t="shared" si="44"/>
        <v>0.19764387075316917</v>
      </c>
      <c r="E953">
        <f t="shared" si="43"/>
        <v>-0.85006717236633167</v>
      </c>
    </row>
    <row r="954" spans="2:5" x14ac:dyDescent="0.25">
      <c r="B954">
        <f>PMTable!D950</f>
        <v>-5.1806768647244872E-2</v>
      </c>
      <c r="C954">
        <f t="shared" si="45"/>
        <v>9.5300000000001703E-2</v>
      </c>
      <c r="D954">
        <f t="shared" si="44"/>
        <v>0.19766083589224601</v>
      </c>
      <c r="E954">
        <f t="shared" si="43"/>
        <v>-0.85000614146663234</v>
      </c>
    </row>
    <row r="955" spans="2:5" x14ac:dyDescent="0.25">
      <c r="B955">
        <f>PMTable!D724</f>
        <v>-5.1643203320186126E-2</v>
      </c>
      <c r="C955">
        <f t="shared" si="45"/>
        <v>9.5400000000001706E-2</v>
      </c>
      <c r="D955">
        <f t="shared" si="44"/>
        <v>0.19791840761604784</v>
      </c>
      <c r="E955">
        <f t="shared" si="43"/>
        <v>-0.84907993382001956</v>
      </c>
    </row>
    <row r="956" spans="2:5" x14ac:dyDescent="0.25">
      <c r="B956">
        <f>PMTable!D9680</f>
        <v>-5.1626338151319451E-2</v>
      </c>
      <c r="C956">
        <f t="shared" si="45"/>
        <v>9.5500000000001709E-2</v>
      </c>
      <c r="D956">
        <f t="shared" si="44"/>
        <v>0.19794497727992774</v>
      </c>
      <c r="E956">
        <f t="shared" si="43"/>
        <v>-0.84898443284406921</v>
      </c>
    </row>
    <row r="957" spans="2:5" x14ac:dyDescent="0.25">
      <c r="B957">
        <f>PMTable!D9152</f>
        <v>-5.1615875633510666E-2</v>
      </c>
      <c r="C957">
        <f t="shared" si="45"/>
        <v>9.5600000000001711E-2</v>
      </c>
      <c r="D957">
        <f t="shared" si="44"/>
        <v>0.1979614611850104</v>
      </c>
      <c r="E957">
        <f t="shared" si="43"/>
        <v>-0.84892518762277713</v>
      </c>
    </row>
    <row r="958" spans="2:5" x14ac:dyDescent="0.25">
      <c r="B958">
        <f>PMTable!D7352</f>
        <v>-5.1545347476292691E-2</v>
      </c>
      <c r="C958">
        <f t="shared" si="45"/>
        <v>9.5700000000001714E-2</v>
      </c>
      <c r="D958">
        <f t="shared" si="44"/>
        <v>0.19807260133150092</v>
      </c>
      <c r="E958">
        <f t="shared" si="43"/>
        <v>-0.84852581374757097</v>
      </c>
    </row>
    <row r="959" spans="2:5" x14ac:dyDescent="0.25">
      <c r="B959">
        <f>PMTable!D8607</f>
        <v>-5.1485512470966888E-2</v>
      </c>
      <c r="C959">
        <f t="shared" si="45"/>
        <v>9.5800000000001717E-2</v>
      </c>
      <c r="D959">
        <f t="shared" si="44"/>
        <v>0.19816692046045931</v>
      </c>
      <c r="E959">
        <f t="shared" si="43"/>
        <v>-0.84818699108591988</v>
      </c>
    </row>
    <row r="960" spans="2:5" x14ac:dyDescent="0.25">
      <c r="B960">
        <f>PMTable!D1180</f>
        <v>-5.1275552655714263E-2</v>
      </c>
      <c r="C960">
        <f t="shared" si="45"/>
        <v>9.590000000000172E-2</v>
      </c>
      <c r="D960">
        <f t="shared" si="44"/>
        <v>0.19849809880766189</v>
      </c>
      <c r="E960">
        <f t="shared" si="43"/>
        <v>-0.84699806926571919</v>
      </c>
    </row>
    <row r="961" spans="2:5" x14ac:dyDescent="0.25">
      <c r="B961">
        <f>PMTable!D4366</f>
        <v>-5.1152669572794962E-2</v>
      </c>
      <c r="C961">
        <f t="shared" si="45"/>
        <v>9.6000000000001723E-2</v>
      </c>
      <c r="D961">
        <f t="shared" si="44"/>
        <v>0.19869208220346965</v>
      </c>
      <c r="E961">
        <f t="shared" si="43"/>
        <v>-0.84630222954781653</v>
      </c>
    </row>
    <row r="962" spans="2:5" x14ac:dyDescent="0.25">
      <c r="B962">
        <f>PMTable!D7913</f>
        <v>-5.1149491495767418E-2</v>
      </c>
      <c r="C962">
        <f t="shared" si="45"/>
        <v>9.6100000000001726E-2</v>
      </c>
      <c r="D962">
        <f t="shared" si="44"/>
        <v>0.19869710063600537</v>
      </c>
      <c r="E962">
        <f t="shared" ref="E962:E1025" si="46">(B962-$G$2)/$G$3</f>
        <v>-0.84628423331782476</v>
      </c>
    </row>
    <row r="963" spans="2:5" x14ac:dyDescent="0.25">
      <c r="B963">
        <f>PMTable!D5555</f>
        <v>-5.1103923144982244E-2</v>
      </c>
      <c r="C963">
        <f t="shared" si="45"/>
        <v>9.6200000000001729E-2</v>
      </c>
      <c r="D963">
        <f t="shared" ref="D963:D1026" si="47">NORMSDIST(E963)</f>
        <v>0.1987690650352035</v>
      </c>
      <c r="E963">
        <f t="shared" si="46"/>
        <v>-0.84602619724318895</v>
      </c>
    </row>
    <row r="964" spans="2:5" x14ac:dyDescent="0.25">
      <c r="B964">
        <f>PMTable!D3015</f>
        <v>-5.1076195794412804E-2</v>
      </c>
      <c r="C964">
        <f t="shared" ref="C964:C1027" si="48">C963+1/$G$1</f>
        <v>9.6300000000001731E-2</v>
      </c>
      <c r="D964">
        <f t="shared" si="47"/>
        <v>0.19881286149615587</v>
      </c>
      <c r="E964">
        <f t="shared" si="46"/>
        <v>-0.84586918790276489</v>
      </c>
    </row>
    <row r="965" spans="2:5" x14ac:dyDescent="0.25">
      <c r="B965">
        <f>PMTable!D8815</f>
        <v>-5.0921824104266378E-2</v>
      </c>
      <c r="C965">
        <f t="shared" si="48"/>
        <v>9.6400000000001734E-2</v>
      </c>
      <c r="D965">
        <f t="shared" si="47"/>
        <v>0.19905680410311458</v>
      </c>
      <c r="E965">
        <f t="shared" si="46"/>
        <v>-0.84499504029211137</v>
      </c>
    </row>
    <row r="966" spans="2:5" x14ac:dyDescent="0.25">
      <c r="B966">
        <f>PMTable!D7891</f>
        <v>-5.0878194879326544E-2</v>
      </c>
      <c r="C966">
        <f t="shared" si="48"/>
        <v>9.6500000000001737E-2</v>
      </c>
      <c r="D966">
        <f t="shared" si="47"/>
        <v>0.19912578093909633</v>
      </c>
      <c r="E966">
        <f t="shared" si="46"/>
        <v>-0.84474798474261492</v>
      </c>
    </row>
    <row r="967" spans="2:5" x14ac:dyDescent="0.25">
      <c r="B967">
        <f>PMTable!D1334</f>
        <v>-5.0767611892686082E-2</v>
      </c>
      <c r="C967">
        <f t="shared" si="48"/>
        <v>9.660000000000174E-2</v>
      </c>
      <c r="D967">
        <f t="shared" si="47"/>
        <v>0.19930067467307697</v>
      </c>
      <c r="E967">
        <f t="shared" si="46"/>
        <v>-0.84412179574734636</v>
      </c>
    </row>
    <row r="968" spans="2:5" x14ac:dyDescent="0.25">
      <c r="B968">
        <f>PMTable!D4295</f>
        <v>-5.0682727203884892E-2</v>
      </c>
      <c r="C968">
        <f t="shared" si="48"/>
        <v>9.6700000000001743E-2</v>
      </c>
      <c r="D968">
        <f t="shared" si="47"/>
        <v>0.19943498771678891</v>
      </c>
      <c r="E968">
        <f t="shared" si="46"/>
        <v>-0.84364112634594091</v>
      </c>
    </row>
    <row r="969" spans="2:5" x14ac:dyDescent="0.25">
      <c r="B969">
        <f>PMTable!D7089</f>
        <v>-5.0498648506131283E-2</v>
      </c>
      <c r="C969">
        <f t="shared" si="48"/>
        <v>9.6800000000001746E-2</v>
      </c>
      <c r="D969">
        <f t="shared" si="47"/>
        <v>0.19972644259192723</v>
      </c>
      <c r="E969">
        <f t="shared" si="46"/>
        <v>-0.84259875935714323</v>
      </c>
    </row>
    <row r="970" spans="2:5" x14ac:dyDescent="0.25">
      <c r="B970">
        <f>PMTable!D7174</f>
        <v>-5.0482763032198563E-2</v>
      </c>
      <c r="C970">
        <f t="shared" si="48"/>
        <v>9.6900000000001749E-2</v>
      </c>
      <c r="D970">
        <f t="shared" si="47"/>
        <v>0.19975160633310776</v>
      </c>
      <c r="E970">
        <f t="shared" si="46"/>
        <v>-0.84250880601745248</v>
      </c>
    </row>
    <row r="971" spans="2:5" x14ac:dyDescent="0.25">
      <c r="B971">
        <f>PMTable!D2748</f>
        <v>-5.0413063334089125E-2</v>
      </c>
      <c r="C971">
        <f t="shared" si="48"/>
        <v>9.7000000000001751E-2</v>
      </c>
      <c r="D971">
        <f t="shared" si="47"/>
        <v>0.19986203824345677</v>
      </c>
      <c r="E971">
        <f t="shared" si="46"/>
        <v>-0.84211412338809311</v>
      </c>
    </row>
    <row r="972" spans="2:5" x14ac:dyDescent="0.25">
      <c r="B972">
        <f>PMTable!D2629</f>
        <v>-5.0381510505099314E-2</v>
      </c>
      <c r="C972">
        <f t="shared" si="48"/>
        <v>9.7100000000001754E-2</v>
      </c>
      <c r="D972">
        <f t="shared" si="47"/>
        <v>0.19991204248497879</v>
      </c>
      <c r="E972">
        <f t="shared" si="46"/>
        <v>-0.8419354518321579</v>
      </c>
    </row>
    <row r="973" spans="2:5" x14ac:dyDescent="0.25">
      <c r="B973">
        <f>PMTable!D3205</f>
        <v>-5.0340864417261377E-2</v>
      </c>
      <c r="C973">
        <f t="shared" si="48"/>
        <v>9.7200000000001757E-2</v>
      </c>
      <c r="D973">
        <f t="shared" si="47"/>
        <v>0.19997646861361484</v>
      </c>
      <c r="E973">
        <f t="shared" si="46"/>
        <v>-0.84170528864270111</v>
      </c>
    </row>
    <row r="974" spans="2:5" x14ac:dyDescent="0.25">
      <c r="B974">
        <f>PMTable!D2521</f>
        <v>-5.0270627108805255E-2</v>
      </c>
      <c r="C974">
        <f t="shared" si="48"/>
        <v>9.730000000000176E-2</v>
      </c>
      <c r="D974">
        <f t="shared" si="47"/>
        <v>0.20008782776186043</v>
      </c>
      <c r="E974">
        <f t="shared" si="46"/>
        <v>-0.84130756173236265</v>
      </c>
    </row>
    <row r="975" spans="2:5" x14ac:dyDescent="0.25">
      <c r="B975">
        <f>PMTable!D5269</f>
        <v>-5.0213637705705194E-2</v>
      </c>
      <c r="C975">
        <f t="shared" si="48"/>
        <v>9.7400000000001763E-2</v>
      </c>
      <c r="D975">
        <f t="shared" si="47"/>
        <v>0.20017821014034459</v>
      </c>
      <c r="E975">
        <f t="shared" si="46"/>
        <v>-0.84098485262355371</v>
      </c>
    </row>
    <row r="976" spans="2:5" x14ac:dyDescent="0.25">
      <c r="B976">
        <f>PMTable!D9569</f>
        <v>-5.0172563334631826E-2</v>
      </c>
      <c r="C976">
        <f t="shared" si="48"/>
        <v>9.7500000000001766E-2</v>
      </c>
      <c r="D976">
        <f t="shared" si="47"/>
        <v>0.20024336727687081</v>
      </c>
      <c r="E976">
        <f t="shared" si="46"/>
        <v>-0.84075226423057292</v>
      </c>
    </row>
    <row r="977" spans="2:5" x14ac:dyDescent="0.25">
      <c r="B977">
        <f>PMTable!D4940</f>
        <v>-5.0084335783216583E-2</v>
      </c>
      <c r="C977">
        <f t="shared" si="48"/>
        <v>9.7600000000001769E-2</v>
      </c>
      <c r="D977">
        <f t="shared" si="47"/>
        <v>0.20038336757345729</v>
      </c>
      <c r="E977">
        <f t="shared" si="46"/>
        <v>-0.84025266548166822</v>
      </c>
    </row>
    <row r="978" spans="2:5" x14ac:dyDescent="0.25">
      <c r="B978">
        <f>PMTable!D6546</f>
        <v>-5.0062864861595835E-2</v>
      </c>
      <c r="C978">
        <f t="shared" si="48"/>
        <v>9.7700000000001772E-2</v>
      </c>
      <c r="D978">
        <f t="shared" si="47"/>
        <v>0.20041744672466971</v>
      </c>
      <c r="E978">
        <f t="shared" si="46"/>
        <v>-0.84013108389623958</v>
      </c>
    </row>
    <row r="979" spans="2:5" x14ac:dyDescent="0.25">
      <c r="B979">
        <f>PMTable!D9253</f>
        <v>-4.9976491011710089E-2</v>
      </c>
      <c r="C979">
        <f t="shared" si="48"/>
        <v>9.7800000000001774E-2</v>
      </c>
      <c r="D979">
        <f t="shared" si="47"/>
        <v>0.20055457649715638</v>
      </c>
      <c r="E979">
        <f t="shared" si="46"/>
        <v>-0.83964198194737216</v>
      </c>
    </row>
    <row r="980" spans="2:5" x14ac:dyDescent="0.25">
      <c r="B980">
        <f>PMTable!D841</f>
        <v>-4.9951665201515061E-2</v>
      </c>
      <c r="C980">
        <f t="shared" si="48"/>
        <v>9.7900000000001777E-2</v>
      </c>
      <c r="D980">
        <f t="shared" si="47"/>
        <v>0.20059400113647796</v>
      </c>
      <c r="E980">
        <f t="shared" si="46"/>
        <v>-0.83950140291604891</v>
      </c>
    </row>
    <row r="981" spans="2:5" x14ac:dyDescent="0.25">
      <c r="B981">
        <f>PMTable!D1968</f>
        <v>-4.9672609724098704E-2</v>
      </c>
      <c r="C981">
        <f t="shared" si="48"/>
        <v>9.800000000000178E-2</v>
      </c>
      <c r="D981">
        <f t="shared" si="47"/>
        <v>0.20103747536722053</v>
      </c>
      <c r="E981">
        <f t="shared" si="46"/>
        <v>-0.83792121889013127</v>
      </c>
    </row>
    <row r="982" spans="2:5" x14ac:dyDescent="0.25">
      <c r="B982">
        <f>PMTable!D3995</f>
        <v>-4.9652904689845401E-2</v>
      </c>
      <c r="C982">
        <f t="shared" si="48"/>
        <v>9.8100000000001783E-2</v>
      </c>
      <c r="D982">
        <f t="shared" si="47"/>
        <v>0.2010688127700743</v>
      </c>
      <c r="E982">
        <f t="shared" si="46"/>
        <v>-0.83780963684685616</v>
      </c>
    </row>
    <row r="983" spans="2:5" x14ac:dyDescent="0.25">
      <c r="B983">
        <f>PMTable!D7947</f>
        <v>-4.9356701274558601E-2</v>
      </c>
      <c r="C983">
        <f t="shared" si="48"/>
        <v>9.8200000000001786E-2</v>
      </c>
      <c r="D983">
        <f t="shared" si="47"/>
        <v>0.20154022532674071</v>
      </c>
      <c r="E983">
        <f t="shared" si="46"/>
        <v>-0.83613235063268831</v>
      </c>
    </row>
    <row r="984" spans="2:5" x14ac:dyDescent="0.25">
      <c r="B984">
        <f>PMTable!D5091</f>
        <v>-4.9328693702938686E-2</v>
      </c>
      <c r="C984">
        <f t="shared" si="48"/>
        <v>9.8300000000001789E-2</v>
      </c>
      <c r="D984">
        <f t="shared" si="47"/>
        <v>0.20158483407491684</v>
      </c>
      <c r="E984">
        <f t="shared" si="46"/>
        <v>-0.83597375450804567</v>
      </c>
    </row>
    <row r="985" spans="2:5" x14ac:dyDescent="0.25">
      <c r="B985">
        <f>PMTable!D6873</f>
        <v>-4.9260644782154972E-2</v>
      </c>
      <c r="C985">
        <f t="shared" si="48"/>
        <v>9.8400000000001792E-2</v>
      </c>
      <c r="D985">
        <f t="shared" si="47"/>
        <v>0.20169324287935866</v>
      </c>
      <c r="E985">
        <f t="shared" si="46"/>
        <v>-0.83558841959686991</v>
      </c>
    </row>
    <row r="986" spans="2:5" x14ac:dyDescent="0.25">
      <c r="B986">
        <f>PMTable!D7273</f>
        <v>-4.92396197728876E-2</v>
      </c>
      <c r="C986">
        <f t="shared" si="48"/>
        <v>9.8500000000001794E-2</v>
      </c>
      <c r="D986">
        <f t="shared" si="47"/>
        <v>0.20172674490267933</v>
      </c>
      <c r="E986">
        <f t="shared" si="46"/>
        <v>-0.83546936304189134</v>
      </c>
    </row>
    <row r="987" spans="2:5" x14ac:dyDescent="0.25">
      <c r="B987">
        <f>PMTable!D9707</f>
        <v>-4.9130236247095116E-2</v>
      </c>
      <c r="C987">
        <f t="shared" si="48"/>
        <v>9.8600000000001797E-2</v>
      </c>
      <c r="D987">
        <f t="shared" si="47"/>
        <v>0.20190109440288853</v>
      </c>
      <c r="E987">
        <f t="shared" si="46"/>
        <v>-0.83484996613287477</v>
      </c>
    </row>
    <row r="988" spans="2:5" x14ac:dyDescent="0.25">
      <c r="B988">
        <f>PMTable!D5124</f>
        <v>-4.9078442841191672E-2</v>
      </c>
      <c r="C988">
        <f t="shared" si="48"/>
        <v>9.87000000000018E-2</v>
      </c>
      <c r="D988">
        <f t="shared" si="47"/>
        <v>0.20198368084058047</v>
      </c>
      <c r="E988">
        <f t="shared" si="46"/>
        <v>-0.83455667996119942</v>
      </c>
    </row>
    <row r="989" spans="2:5" x14ac:dyDescent="0.25">
      <c r="B989">
        <f>PMTable!D3500</f>
        <v>-4.8999474399790688E-2</v>
      </c>
      <c r="C989">
        <f t="shared" si="48"/>
        <v>9.8800000000001803E-2</v>
      </c>
      <c r="D989">
        <f t="shared" si="47"/>
        <v>0.20210963775368171</v>
      </c>
      <c r="E989">
        <f t="shared" si="46"/>
        <v>-0.83410951199729211</v>
      </c>
    </row>
    <row r="990" spans="2:5" x14ac:dyDescent="0.25">
      <c r="B990">
        <f>PMTable!D2647</f>
        <v>-4.8969684242777034E-2</v>
      </c>
      <c r="C990">
        <f t="shared" si="48"/>
        <v>9.8900000000001806E-2</v>
      </c>
      <c r="D990">
        <f t="shared" si="47"/>
        <v>0.20215716610960946</v>
      </c>
      <c r="E990">
        <f t="shared" si="46"/>
        <v>-0.83394082177598416</v>
      </c>
    </row>
    <row r="991" spans="2:5" x14ac:dyDescent="0.25">
      <c r="B991">
        <f>PMTable!D9034</f>
        <v>-4.8602664078338131E-2</v>
      </c>
      <c r="C991">
        <f t="shared" si="48"/>
        <v>9.9000000000001809E-2</v>
      </c>
      <c r="D991">
        <f t="shared" si="47"/>
        <v>0.20274327265310227</v>
      </c>
      <c r="E991">
        <f t="shared" si="46"/>
        <v>-0.83186252750129153</v>
      </c>
    </row>
    <row r="992" spans="2:5" x14ac:dyDescent="0.25">
      <c r="B992">
        <f>PMTable!D2532</f>
        <v>-4.8490397443253452E-2</v>
      </c>
      <c r="C992">
        <f t="shared" si="48"/>
        <v>9.9100000000001812E-2</v>
      </c>
      <c r="D992">
        <f t="shared" si="47"/>
        <v>0.20292275751932656</v>
      </c>
      <c r="E992">
        <f t="shared" si="46"/>
        <v>-0.83122680465131626</v>
      </c>
    </row>
    <row r="993" spans="2:5" x14ac:dyDescent="0.25">
      <c r="B993">
        <f>PMTable!D1137</f>
        <v>-4.8486950208405655E-2</v>
      </c>
      <c r="C993">
        <f t="shared" si="48"/>
        <v>9.9200000000001815E-2</v>
      </c>
      <c r="D993">
        <f t="shared" si="47"/>
        <v>0.20292827024391191</v>
      </c>
      <c r="E993">
        <f t="shared" si="46"/>
        <v>-0.83120728428393087</v>
      </c>
    </row>
    <row r="994" spans="2:5" x14ac:dyDescent="0.25">
      <c r="B994">
        <f>PMTable!D8365</f>
        <v>-4.8485692265812563E-2</v>
      </c>
      <c r="C994">
        <f t="shared" si="48"/>
        <v>9.9300000000001817E-2</v>
      </c>
      <c r="D994">
        <f t="shared" si="47"/>
        <v>0.20293028193390583</v>
      </c>
      <c r="E994">
        <f t="shared" si="46"/>
        <v>-0.83120016103801031</v>
      </c>
    </row>
    <row r="995" spans="2:5" x14ac:dyDescent="0.25">
      <c r="B995">
        <f>PMTable!D7908</f>
        <v>-4.8342010248294098E-2</v>
      </c>
      <c r="C995">
        <f t="shared" si="48"/>
        <v>9.940000000000182E-2</v>
      </c>
      <c r="D995">
        <f t="shared" si="47"/>
        <v>0.20316013523687756</v>
      </c>
      <c r="E995">
        <f t="shared" si="46"/>
        <v>-0.8303865449391743</v>
      </c>
    </row>
    <row r="996" spans="2:5" x14ac:dyDescent="0.25">
      <c r="B996">
        <f>PMTable!D6319</f>
        <v>-4.8049676522646356E-2</v>
      </c>
      <c r="C996">
        <f t="shared" si="48"/>
        <v>9.9500000000001823E-2</v>
      </c>
      <c r="D996">
        <f t="shared" si="47"/>
        <v>0.20362827154625507</v>
      </c>
      <c r="E996">
        <f t="shared" si="46"/>
        <v>-0.8287311712916744</v>
      </c>
    </row>
    <row r="997" spans="2:5" x14ac:dyDescent="0.25">
      <c r="B997">
        <f>PMTable!D9588</f>
        <v>-4.8048486208060792E-2</v>
      </c>
      <c r="C997">
        <f t="shared" si="48"/>
        <v>9.9600000000001826E-2</v>
      </c>
      <c r="D997">
        <f t="shared" si="47"/>
        <v>0.20363017900183703</v>
      </c>
      <c r="E997">
        <f t="shared" si="46"/>
        <v>-0.82872443099719484</v>
      </c>
    </row>
    <row r="998" spans="2:5" x14ac:dyDescent="0.25">
      <c r="B998">
        <f>PMTable!D1648</f>
        <v>-4.8010593951461011E-2</v>
      </c>
      <c r="C998">
        <f t="shared" si="48"/>
        <v>9.9700000000001829E-2</v>
      </c>
      <c r="D998">
        <f t="shared" si="47"/>
        <v>0.20369090616180643</v>
      </c>
      <c r="E998">
        <f t="shared" si="46"/>
        <v>-0.82850986169671259</v>
      </c>
    </row>
    <row r="999" spans="2:5" x14ac:dyDescent="0.25">
      <c r="B999">
        <f>PMTable!D8430</f>
        <v>-4.7923869698802579E-2</v>
      </c>
      <c r="C999">
        <f t="shared" si="48"/>
        <v>9.9800000000001832E-2</v>
      </c>
      <c r="D999">
        <f t="shared" si="47"/>
        <v>0.20382993343637945</v>
      </c>
      <c r="E999">
        <f t="shared" si="46"/>
        <v>-0.82801877555147985</v>
      </c>
    </row>
    <row r="1000" spans="2:5" x14ac:dyDescent="0.25">
      <c r="B1000">
        <f>PMTable!D3217</f>
        <v>-4.7893788723395558E-2</v>
      </c>
      <c r="C1000">
        <f t="shared" si="48"/>
        <v>9.9900000000001835E-2</v>
      </c>
      <c r="D1000">
        <f t="shared" si="47"/>
        <v>0.20387816932632838</v>
      </c>
      <c r="E1000">
        <f t="shared" si="46"/>
        <v>-0.8278484385372693</v>
      </c>
    </row>
    <row r="1001" spans="2:5" x14ac:dyDescent="0.25">
      <c r="B1001">
        <f>PMTable!D3251</f>
        <v>-4.7754663472819647E-2</v>
      </c>
      <c r="C1001">
        <f t="shared" si="48"/>
        <v>0.10000000000000184</v>
      </c>
      <c r="D1001">
        <f t="shared" si="47"/>
        <v>0.20410134998085264</v>
      </c>
      <c r="E1001">
        <f t="shared" si="46"/>
        <v>-0.8270606256600691</v>
      </c>
    </row>
    <row r="1002" spans="2:5" x14ac:dyDescent="0.25">
      <c r="B1002">
        <f>PMTable!D3425</f>
        <v>-4.7557398428536457E-2</v>
      </c>
      <c r="C1002">
        <f t="shared" si="48"/>
        <v>0.10010000000000184</v>
      </c>
      <c r="D1002">
        <f t="shared" si="47"/>
        <v>0.20441804613053965</v>
      </c>
      <c r="E1002">
        <f t="shared" si="46"/>
        <v>-0.82594358945374102</v>
      </c>
    </row>
    <row r="1003" spans="2:5" x14ac:dyDescent="0.25">
      <c r="B1003">
        <f>PMTable!D6884</f>
        <v>-4.7526050370833572E-2</v>
      </c>
      <c r="C1003">
        <f t="shared" si="48"/>
        <v>0.10020000000000184</v>
      </c>
      <c r="D1003">
        <f t="shared" si="47"/>
        <v>0.20446840031175992</v>
      </c>
      <c r="E1003">
        <f t="shared" si="46"/>
        <v>-0.82576607743898223</v>
      </c>
    </row>
    <row r="1004" spans="2:5" x14ac:dyDescent="0.25">
      <c r="B1004">
        <f>PMTable!D3625</f>
        <v>-4.7483910480434433E-2</v>
      </c>
      <c r="C1004">
        <f t="shared" si="48"/>
        <v>0.10030000000000185</v>
      </c>
      <c r="D1004">
        <f t="shared" si="47"/>
        <v>0.20453610097438779</v>
      </c>
      <c r="E1004">
        <f t="shared" si="46"/>
        <v>-0.82552745541916328</v>
      </c>
    </row>
    <row r="1005" spans="2:5" x14ac:dyDescent="0.25">
      <c r="B1005">
        <f>PMTable!D4529</f>
        <v>-4.7416730710609922E-2</v>
      </c>
      <c r="C1005">
        <f t="shared" si="48"/>
        <v>0.10040000000000185</v>
      </c>
      <c r="D1005">
        <f t="shared" si="47"/>
        <v>0.20464405752328801</v>
      </c>
      <c r="E1005">
        <f t="shared" si="46"/>
        <v>-0.82514704217616097</v>
      </c>
    </row>
    <row r="1006" spans="2:5" x14ac:dyDescent="0.25">
      <c r="B1006">
        <f>PMTable!D4903</f>
        <v>-4.7408459448650686E-2</v>
      </c>
      <c r="C1006">
        <f t="shared" si="48"/>
        <v>0.10050000000000185</v>
      </c>
      <c r="D1006">
        <f t="shared" si="47"/>
        <v>0.20465735161955936</v>
      </c>
      <c r="E1006">
        <f t="shared" si="46"/>
        <v>-0.82510020519541727</v>
      </c>
    </row>
    <row r="1007" spans="2:5" x14ac:dyDescent="0.25">
      <c r="B1007">
        <f>PMTable!D7823</f>
        <v>-4.7396536166017023E-2</v>
      </c>
      <c r="C1007">
        <f t="shared" si="48"/>
        <v>0.10060000000000185</v>
      </c>
      <c r="D1007">
        <f t="shared" si="47"/>
        <v>0.2046765163789464</v>
      </c>
      <c r="E1007">
        <f t="shared" si="46"/>
        <v>-0.82503268822377906</v>
      </c>
    </row>
    <row r="1008" spans="2:5" x14ac:dyDescent="0.25">
      <c r="B1008">
        <f>PMTable!D7187</f>
        <v>-4.7369798118559014E-2</v>
      </c>
      <c r="C1008">
        <f t="shared" si="48"/>
        <v>0.10070000000000186</v>
      </c>
      <c r="D1008">
        <f t="shared" si="47"/>
        <v>0.20471949737166953</v>
      </c>
      <c r="E1008">
        <f t="shared" si="46"/>
        <v>-0.8248812809270345</v>
      </c>
    </row>
    <row r="1009" spans="2:5" x14ac:dyDescent="0.25">
      <c r="B1009">
        <f>PMTable!D4738</f>
        <v>-4.7363270737597829E-2</v>
      </c>
      <c r="C1009">
        <f t="shared" si="48"/>
        <v>0.10080000000000186</v>
      </c>
      <c r="D1009">
        <f t="shared" si="47"/>
        <v>0.20472999084963331</v>
      </c>
      <c r="E1009">
        <f t="shared" si="46"/>
        <v>-0.82484431887482379</v>
      </c>
    </row>
    <row r="1010" spans="2:5" x14ac:dyDescent="0.25">
      <c r="B1010">
        <f>PMTable!D6945</f>
        <v>-4.7286834427522795E-2</v>
      </c>
      <c r="C1010">
        <f t="shared" si="48"/>
        <v>0.10090000000000186</v>
      </c>
      <c r="D1010">
        <f t="shared" si="47"/>
        <v>0.20485289437557624</v>
      </c>
      <c r="E1010">
        <f t="shared" si="46"/>
        <v>-0.82441148939840947</v>
      </c>
    </row>
    <row r="1011" spans="2:5" x14ac:dyDescent="0.25">
      <c r="B1011">
        <f>PMTable!D761</f>
        <v>-4.7161422825493515E-2</v>
      </c>
      <c r="C1011">
        <f t="shared" si="48"/>
        <v>0.10100000000000187</v>
      </c>
      <c r="D1011">
        <f t="shared" si="47"/>
        <v>0.20505464130872228</v>
      </c>
      <c r="E1011">
        <f t="shared" si="46"/>
        <v>-0.82370133164760595</v>
      </c>
    </row>
    <row r="1012" spans="2:5" x14ac:dyDescent="0.25">
      <c r="B1012">
        <f>PMTable!D5703</f>
        <v>-4.7035201648128244E-2</v>
      </c>
      <c r="C1012">
        <f t="shared" si="48"/>
        <v>0.10110000000000187</v>
      </c>
      <c r="D1012">
        <f t="shared" si="47"/>
        <v>0.20525780978163752</v>
      </c>
      <c r="E1012">
        <f t="shared" si="46"/>
        <v>-0.82298658958250925</v>
      </c>
    </row>
    <row r="1013" spans="2:5" x14ac:dyDescent="0.25">
      <c r="B1013">
        <f>PMTable!D8920</f>
        <v>-4.6999693017225952E-2</v>
      </c>
      <c r="C1013">
        <f t="shared" si="48"/>
        <v>0.10120000000000187</v>
      </c>
      <c r="D1013">
        <f t="shared" si="47"/>
        <v>0.20531498682705737</v>
      </c>
      <c r="E1013">
        <f t="shared" si="46"/>
        <v>-0.82278551783916443</v>
      </c>
    </row>
    <row r="1014" spans="2:5" x14ac:dyDescent="0.25">
      <c r="B1014">
        <f>PMTable!D8913</f>
        <v>-4.6933711652177412E-2</v>
      </c>
      <c r="C1014">
        <f t="shared" si="48"/>
        <v>0.10130000000000187</v>
      </c>
      <c r="D1014">
        <f t="shared" si="47"/>
        <v>0.20542125708904549</v>
      </c>
      <c r="E1014">
        <f t="shared" si="46"/>
        <v>-0.82241189070228382</v>
      </c>
    </row>
    <row r="1015" spans="2:5" x14ac:dyDescent="0.25">
      <c r="B1015">
        <f>PMTable!D1629</f>
        <v>-4.6757990290000384E-2</v>
      </c>
      <c r="C1015">
        <f t="shared" si="48"/>
        <v>0.10140000000000188</v>
      </c>
      <c r="D1015">
        <f t="shared" si="47"/>
        <v>0.2057044350096032</v>
      </c>
      <c r="E1015">
        <f t="shared" si="46"/>
        <v>-0.82141684809607707</v>
      </c>
    </row>
    <row r="1016" spans="2:5" x14ac:dyDescent="0.25">
      <c r="B1016">
        <f>PMTable!D7208</f>
        <v>-4.6730583779045709E-2</v>
      </c>
      <c r="C1016">
        <f t="shared" si="48"/>
        <v>0.10150000000000188</v>
      </c>
      <c r="D1016">
        <f t="shared" si="47"/>
        <v>0.20574862193677193</v>
      </c>
      <c r="E1016">
        <f t="shared" si="46"/>
        <v>-0.82126165554720587</v>
      </c>
    </row>
    <row r="1017" spans="2:5" x14ac:dyDescent="0.25">
      <c r="B1017">
        <f>PMTable!D5548</f>
        <v>-4.671300718684035E-2</v>
      </c>
      <c r="C1017">
        <f t="shared" si="48"/>
        <v>0.10160000000000188</v>
      </c>
      <c r="D1017">
        <f t="shared" si="47"/>
        <v>0.20577696326202638</v>
      </c>
      <c r="E1017">
        <f t="shared" si="46"/>
        <v>-0.82116212605403793</v>
      </c>
    </row>
    <row r="1018" spans="2:5" x14ac:dyDescent="0.25">
      <c r="B1018">
        <f>PMTable!D5406</f>
        <v>-4.6703151420144584E-2</v>
      </c>
      <c r="C1018">
        <f t="shared" si="48"/>
        <v>0.10170000000000189</v>
      </c>
      <c r="D1018">
        <f t="shared" si="47"/>
        <v>0.20579285617814386</v>
      </c>
      <c r="E1018">
        <f t="shared" si="46"/>
        <v>-0.82110631663133815</v>
      </c>
    </row>
    <row r="1019" spans="2:5" x14ac:dyDescent="0.25">
      <c r="B1019">
        <f>PMTable!D7688</f>
        <v>-4.6616217715908737E-2</v>
      </c>
      <c r="C1019">
        <f t="shared" si="48"/>
        <v>0.10180000000000189</v>
      </c>
      <c r="D1019">
        <f t="shared" si="47"/>
        <v>0.20593307266162691</v>
      </c>
      <c r="E1019">
        <f t="shared" si="46"/>
        <v>-0.82061404444224084</v>
      </c>
    </row>
    <row r="1020" spans="2:5" x14ac:dyDescent="0.25">
      <c r="B1020">
        <f>PMTable!D6775</f>
        <v>-4.6603446239726232E-2</v>
      </c>
      <c r="C1020">
        <f t="shared" si="48"/>
        <v>0.10190000000000189</v>
      </c>
      <c r="D1020">
        <f t="shared" si="47"/>
        <v>0.20595367671209319</v>
      </c>
      <c r="E1020">
        <f t="shared" si="46"/>
        <v>-0.82054172447619744</v>
      </c>
    </row>
    <row r="1021" spans="2:5" x14ac:dyDescent="0.25">
      <c r="B1021">
        <f>PMTable!D6310</f>
        <v>-4.6583843620560339E-2</v>
      </c>
      <c r="C1021">
        <f t="shared" si="48"/>
        <v>0.10200000000000189</v>
      </c>
      <c r="D1021">
        <f t="shared" si="47"/>
        <v>0.20598530373210611</v>
      </c>
      <c r="E1021">
        <f t="shared" si="46"/>
        <v>-0.82043072237024028</v>
      </c>
    </row>
    <row r="1022" spans="2:5" x14ac:dyDescent="0.25">
      <c r="B1022">
        <f>PMTable!D8280</f>
        <v>-4.6582919795869482E-2</v>
      </c>
      <c r="C1022">
        <f t="shared" si="48"/>
        <v>0.1021000000000019</v>
      </c>
      <c r="D1022">
        <f t="shared" si="47"/>
        <v>0.20598679430920444</v>
      </c>
      <c r="E1022">
        <f t="shared" si="46"/>
        <v>-0.82042549110571628</v>
      </c>
    </row>
    <row r="1023" spans="2:5" x14ac:dyDescent="0.25">
      <c r="B1023">
        <f>PMTable!D6760</f>
        <v>-4.6529438373121401E-2</v>
      </c>
      <c r="C1023">
        <f t="shared" si="48"/>
        <v>0.1022000000000019</v>
      </c>
      <c r="D1023">
        <f t="shared" si="47"/>
        <v>0.20607309667681617</v>
      </c>
      <c r="E1023">
        <f t="shared" si="46"/>
        <v>-0.82012264634275978</v>
      </c>
    </row>
    <row r="1024" spans="2:5" x14ac:dyDescent="0.25">
      <c r="B1024">
        <f>PMTable!D7926</f>
        <v>-4.6326250531563029E-2</v>
      </c>
      <c r="C1024">
        <f t="shared" si="48"/>
        <v>0.1023000000000019</v>
      </c>
      <c r="D1024">
        <f t="shared" si="47"/>
        <v>0.20640117401785638</v>
      </c>
      <c r="E1024">
        <f t="shared" si="46"/>
        <v>-0.81897207160950636</v>
      </c>
    </row>
    <row r="1025" spans="2:5" x14ac:dyDescent="0.25">
      <c r="B1025">
        <f>PMTable!D4762</f>
        <v>-4.6212790196908604E-2</v>
      </c>
      <c r="C1025">
        <f t="shared" si="48"/>
        <v>0.10240000000000191</v>
      </c>
      <c r="D1025">
        <f t="shared" si="47"/>
        <v>0.20658450738187822</v>
      </c>
      <c r="E1025">
        <f t="shared" si="46"/>
        <v>-0.8183295892971858</v>
      </c>
    </row>
    <row r="1026" spans="2:5" x14ac:dyDescent="0.25">
      <c r="B1026">
        <f>PMTable!D8435</f>
        <v>-4.6074617511367877E-2</v>
      </c>
      <c r="C1026">
        <f t="shared" si="48"/>
        <v>0.10250000000000191</v>
      </c>
      <c r="D1026">
        <f t="shared" si="47"/>
        <v>0.20680790206680072</v>
      </c>
      <c r="E1026">
        <f t="shared" ref="E1026:E1089" si="49">(B1026-$G$2)/$G$3</f>
        <v>-0.81754717043004477</v>
      </c>
    </row>
    <row r="1027" spans="2:5" x14ac:dyDescent="0.25">
      <c r="B1027">
        <f>PMTable!D7906</f>
        <v>-4.6071053718977684E-2</v>
      </c>
      <c r="C1027">
        <f t="shared" si="48"/>
        <v>0.10260000000000191</v>
      </c>
      <c r="D1027">
        <f t="shared" ref="D1027:D1090" si="50">NORMSDIST(E1027)</f>
        <v>0.20681366582236257</v>
      </c>
      <c r="E1027">
        <f t="shared" si="49"/>
        <v>-0.81752699004204876</v>
      </c>
    </row>
    <row r="1028" spans="2:5" x14ac:dyDescent="0.25">
      <c r="B1028">
        <f>PMTable!D1679</f>
        <v>-4.6040495756776822E-2</v>
      </c>
      <c r="C1028">
        <f t="shared" ref="C1028:C1091" si="51">C1027+1/$G$1</f>
        <v>0.10270000000000191</v>
      </c>
      <c r="D1028">
        <f t="shared" si="50"/>
        <v>0.20686309141058012</v>
      </c>
      <c r="E1028">
        <f t="shared" si="49"/>
        <v>-0.81735395203476269</v>
      </c>
    </row>
    <row r="1029" spans="2:5" x14ac:dyDescent="0.25">
      <c r="B1029">
        <f>PMTable!D2945</f>
        <v>-4.6005784678144757E-2</v>
      </c>
      <c r="C1029">
        <f t="shared" si="51"/>
        <v>0.10280000000000192</v>
      </c>
      <c r="D1029">
        <f t="shared" si="50"/>
        <v>0.20691924288492644</v>
      </c>
      <c r="E1029">
        <f t="shared" si="49"/>
        <v>-0.81715739652370589</v>
      </c>
    </row>
    <row r="1030" spans="2:5" x14ac:dyDescent="0.25">
      <c r="B1030">
        <f>PMTable!D1078</f>
        <v>-4.5934540269101709E-2</v>
      </c>
      <c r="C1030">
        <f t="shared" si="51"/>
        <v>0.10290000000000192</v>
      </c>
      <c r="D1030">
        <f t="shared" si="50"/>
        <v>0.20703452191103927</v>
      </c>
      <c r="E1030">
        <f t="shared" si="49"/>
        <v>-0.81675396678941758</v>
      </c>
    </row>
    <row r="1031" spans="2:5" x14ac:dyDescent="0.25">
      <c r="B1031">
        <f>PMTable!D7353</f>
        <v>-4.5926842746674246E-2</v>
      </c>
      <c r="C1031">
        <f t="shared" si="51"/>
        <v>0.10300000000000192</v>
      </c>
      <c r="D1031">
        <f t="shared" si="50"/>
        <v>0.2070469793785816</v>
      </c>
      <c r="E1031">
        <f t="shared" si="49"/>
        <v>-0.81671037867535645</v>
      </c>
    </row>
    <row r="1032" spans="2:5" x14ac:dyDescent="0.25">
      <c r="B1032">
        <f>PMTable!D753</f>
        <v>-4.5924927163637164E-2</v>
      </c>
      <c r="C1032">
        <f t="shared" si="51"/>
        <v>0.10310000000000193</v>
      </c>
      <c r="D1032">
        <f t="shared" si="50"/>
        <v>0.20705007957662605</v>
      </c>
      <c r="E1032">
        <f t="shared" si="49"/>
        <v>-0.81669953146410101</v>
      </c>
    </row>
    <row r="1033" spans="2:5" x14ac:dyDescent="0.25">
      <c r="B1033">
        <f>PMTable!D3766</f>
        <v>-4.5852442778252067E-2</v>
      </c>
      <c r="C1033">
        <f t="shared" si="51"/>
        <v>0.10320000000000193</v>
      </c>
      <c r="D1033">
        <f t="shared" si="50"/>
        <v>0.20716740918491433</v>
      </c>
      <c r="E1033">
        <f t="shared" si="49"/>
        <v>-0.81628908021987368</v>
      </c>
    </row>
    <row r="1034" spans="2:5" x14ac:dyDescent="0.25">
      <c r="B1034">
        <f>PMTable!D9790</f>
        <v>-4.5815860530661001E-2</v>
      </c>
      <c r="C1034">
        <f t="shared" si="51"/>
        <v>0.10330000000000193</v>
      </c>
      <c r="D1034">
        <f t="shared" si="50"/>
        <v>0.20722663936122351</v>
      </c>
      <c r="E1034">
        <f t="shared" si="49"/>
        <v>-0.81608192899743304</v>
      </c>
    </row>
    <row r="1035" spans="2:5" x14ac:dyDescent="0.25">
      <c r="B1035">
        <f>PMTable!D684</f>
        <v>-4.5715436210080784E-2</v>
      </c>
      <c r="C1035">
        <f t="shared" si="51"/>
        <v>0.10340000000000193</v>
      </c>
      <c r="D1035">
        <f t="shared" si="50"/>
        <v>0.20738928746638838</v>
      </c>
      <c r="E1035">
        <f t="shared" si="49"/>
        <v>-0.81551326462766782</v>
      </c>
    </row>
    <row r="1036" spans="2:5" x14ac:dyDescent="0.25">
      <c r="B1036">
        <f>PMTable!D875</f>
        <v>-4.5682397928029639E-2</v>
      </c>
      <c r="C1036">
        <f t="shared" si="51"/>
        <v>0.10350000000000194</v>
      </c>
      <c r="D1036">
        <f t="shared" si="50"/>
        <v>0.20744281305014645</v>
      </c>
      <c r="E1036">
        <f t="shared" si="49"/>
        <v>-0.81532618152138248</v>
      </c>
    </row>
    <row r="1037" spans="2:5" x14ac:dyDescent="0.25">
      <c r="B1037">
        <f>PMTable!D1161</f>
        <v>-4.5658609977701992E-2</v>
      </c>
      <c r="C1037">
        <f t="shared" si="51"/>
        <v>0.10360000000000194</v>
      </c>
      <c r="D1037">
        <f t="shared" si="50"/>
        <v>0.20748135715381155</v>
      </c>
      <c r="E1037">
        <f t="shared" si="49"/>
        <v>-0.81519147949200432</v>
      </c>
    </row>
    <row r="1038" spans="2:5" x14ac:dyDescent="0.25">
      <c r="B1038">
        <f>PMTable!D1791</f>
        <v>-4.5613632695008066E-2</v>
      </c>
      <c r="C1038">
        <f t="shared" si="51"/>
        <v>0.10370000000000194</v>
      </c>
      <c r="D1038">
        <f t="shared" si="50"/>
        <v>0.20755424633433045</v>
      </c>
      <c r="E1038">
        <f t="shared" si="49"/>
        <v>-0.81493679040903011</v>
      </c>
    </row>
    <row r="1039" spans="2:5" x14ac:dyDescent="0.25">
      <c r="B1039">
        <f>PMTable!D3111</f>
        <v>-4.5572893667737535E-2</v>
      </c>
      <c r="C1039">
        <f t="shared" si="51"/>
        <v>0.10380000000000195</v>
      </c>
      <c r="D1039">
        <f t="shared" si="50"/>
        <v>0.20762028015144812</v>
      </c>
      <c r="E1039">
        <f t="shared" si="49"/>
        <v>-0.81470610093925033</v>
      </c>
    </row>
    <row r="1040" spans="2:5" x14ac:dyDescent="0.25">
      <c r="B1040">
        <f>PMTable!D9526</f>
        <v>-4.5546779789988112E-2</v>
      </c>
      <c r="C1040">
        <f t="shared" si="51"/>
        <v>0.10390000000000195</v>
      </c>
      <c r="D1040">
        <f t="shared" si="50"/>
        <v>0.20766261461763774</v>
      </c>
      <c r="E1040">
        <f t="shared" si="49"/>
        <v>-0.81455822807591705</v>
      </c>
    </row>
    <row r="1041" spans="2:5" x14ac:dyDescent="0.25">
      <c r="B1041">
        <f>PMTable!D893</f>
        <v>-4.5470287011836086E-2</v>
      </c>
      <c r="C1041">
        <f t="shared" si="51"/>
        <v>0.10400000000000195</v>
      </c>
      <c r="D1041">
        <f t="shared" si="50"/>
        <v>0.20778665009327235</v>
      </c>
      <c r="E1041">
        <f t="shared" si="49"/>
        <v>-0.81412507884246355</v>
      </c>
    </row>
    <row r="1042" spans="2:5" x14ac:dyDescent="0.25">
      <c r="B1042">
        <f>PMTable!D9685</f>
        <v>-4.5326292581763683E-2</v>
      </c>
      <c r="C1042">
        <f t="shared" si="51"/>
        <v>0.10410000000000195</v>
      </c>
      <c r="D1042">
        <f t="shared" si="50"/>
        <v>0.20802026032947626</v>
      </c>
      <c r="E1042">
        <f t="shared" si="49"/>
        <v>-0.81330969367128469</v>
      </c>
    </row>
    <row r="1043" spans="2:5" x14ac:dyDescent="0.25">
      <c r="B1043">
        <f>PMTable!D9424</f>
        <v>-4.5205416317824376E-2</v>
      </c>
      <c r="C1043">
        <f t="shared" si="51"/>
        <v>0.10420000000000196</v>
      </c>
      <c r="D1043">
        <f t="shared" si="50"/>
        <v>0.20821648431968912</v>
      </c>
      <c r="E1043">
        <f t="shared" si="49"/>
        <v>-0.8126252177987523</v>
      </c>
    </row>
    <row r="1044" spans="2:5" x14ac:dyDescent="0.25">
      <c r="B1044">
        <f>PMTable!D7145</f>
        <v>-4.5152767470097666E-2</v>
      </c>
      <c r="C1044">
        <f t="shared" si="51"/>
        <v>0.10430000000000196</v>
      </c>
      <c r="D1044">
        <f t="shared" si="50"/>
        <v>0.20830198574571718</v>
      </c>
      <c r="E1044">
        <f t="shared" si="49"/>
        <v>-0.8123270875884766</v>
      </c>
    </row>
    <row r="1045" spans="2:5" x14ac:dyDescent="0.25">
      <c r="B1045">
        <f>PMTable!D2663</f>
        <v>-4.5139769732076118E-2</v>
      </c>
      <c r="C1045">
        <f t="shared" si="51"/>
        <v>0.10440000000000196</v>
      </c>
      <c r="D1045">
        <f t="shared" si="50"/>
        <v>0.20832309718502848</v>
      </c>
      <c r="E1045">
        <f t="shared" si="49"/>
        <v>-0.81225348638851136</v>
      </c>
    </row>
    <row r="1046" spans="2:5" x14ac:dyDescent="0.25">
      <c r="B1046">
        <f>PMTable!D5934</f>
        <v>-4.5045651463648917E-2</v>
      </c>
      <c r="C1046">
        <f t="shared" si="51"/>
        <v>0.10450000000000197</v>
      </c>
      <c r="D1046">
        <f t="shared" si="50"/>
        <v>0.20847600544956776</v>
      </c>
      <c r="E1046">
        <f t="shared" si="49"/>
        <v>-0.8117205307708949</v>
      </c>
    </row>
    <row r="1047" spans="2:5" x14ac:dyDescent="0.25">
      <c r="B1047">
        <f>PMTable!D9992</f>
        <v>-4.4992085325644582E-2</v>
      </c>
      <c r="C1047">
        <f t="shared" si="51"/>
        <v>0.10460000000000197</v>
      </c>
      <c r="D1047">
        <f t="shared" si="50"/>
        <v>0.20856306066274519</v>
      </c>
      <c r="E1047">
        <f t="shared" si="49"/>
        <v>-0.81141720629796843</v>
      </c>
    </row>
    <row r="1048" spans="2:5" x14ac:dyDescent="0.25">
      <c r="B1048">
        <f>PMTable!D212</f>
        <v>-4.4816130315221692E-2</v>
      </c>
      <c r="C1048">
        <f t="shared" si="51"/>
        <v>0.10470000000000197</v>
      </c>
      <c r="D1048">
        <f t="shared" si="50"/>
        <v>0.20884917197723077</v>
      </c>
      <c r="E1048">
        <f t="shared" si="49"/>
        <v>-0.81042084063145414</v>
      </c>
    </row>
    <row r="1049" spans="2:5" x14ac:dyDescent="0.25">
      <c r="B1049">
        <f>PMTable!D6471</f>
        <v>-4.4713852009999777E-2</v>
      </c>
      <c r="C1049">
        <f t="shared" si="51"/>
        <v>0.10480000000000197</v>
      </c>
      <c r="D1049">
        <f t="shared" si="50"/>
        <v>0.20901558764798983</v>
      </c>
      <c r="E1049">
        <f t="shared" si="49"/>
        <v>-0.80984167785849603</v>
      </c>
    </row>
    <row r="1050" spans="2:5" x14ac:dyDescent="0.25">
      <c r="B1050">
        <f>PMTable!D2440</f>
        <v>-4.4613305251456237E-2</v>
      </c>
      <c r="C1050">
        <f t="shared" si="51"/>
        <v>0.10490000000000198</v>
      </c>
      <c r="D1050">
        <f t="shared" si="50"/>
        <v>0.20917926204311751</v>
      </c>
      <c r="E1050">
        <f t="shared" si="49"/>
        <v>-0.8092723201695543</v>
      </c>
    </row>
    <row r="1051" spans="2:5" x14ac:dyDescent="0.25">
      <c r="B1051">
        <f>PMTable!D7250</f>
        <v>-4.451635215545513E-2</v>
      </c>
      <c r="C1051">
        <f t="shared" si="51"/>
        <v>0.10500000000000198</v>
      </c>
      <c r="D1051">
        <f t="shared" si="50"/>
        <v>0.20933715795492616</v>
      </c>
      <c r="E1051">
        <f t="shared" si="49"/>
        <v>-0.80872331201181213</v>
      </c>
    </row>
    <row r="1052" spans="2:5" x14ac:dyDescent="0.25">
      <c r="B1052">
        <f>PMTable!D2795</f>
        <v>-4.4348767438837644E-2</v>
      </c>
      <c r="C1052">
        <f t="shared" si="51"/>
        <v>0.10510000000000198</v>
      </c>
      <c r="D1052">
        <f t="shared" si="50"/>
        <v>0.20961024848426391</v>
      </c>
      <c r="E1052">
        <f t="shared" si="49"/>
        <v>-0.80777434410536331</v>
      </c>
    </row>
    <row r="1053" spans="2:5" x14ac:dyDescent="0.25">
      <c r="B1053">
        <f>PMTable!D9516</f>
        <v>-4.4327242581866044E-2</v>
      </c>
      <c r="C1053">
        <f t="shared" si="51"/>
        <v>0.10520000000000199</v>
      </c>
      <c r="D1053">
        <f t="shared" si="50"/>
        <v>0.20964533985979281</v>
      </c>
      <c r="E1053">
        <f t="shared" si="49"/>
        <v>-0.80765245710475109</v>
      </c>
    </row>
    <row r="1054" spans="2:5" x14ac:dyDescent="0.25">
      <c r="B1054">
        <f>PMTable!D7667</f>
        <v>-4.4326668579213191E-2</v>
      </c>
      <c r="C1054">
        <f t="shared" si="51"/>
        <v>0.10530000000000199</v>
      </c>
      <c r="D1054">
        <f t="shared" si="50"/>
        <v>0.20964627568764146</v>
      </c>
      <c r="E1054">
        <f t="shared" si="49"/>
        <v>-0.80764920674811491</v>
      </c>
    </row>
    <row r="1055" spans="2:5" x14ac:dyDescent="0.25">
      <c r="B1055">
        <f>PMTable!D7957</f>
        <v>-4.4326325527509924E-2</v>
      </c>
      <c r="C1055">
        <f t="shared" si="51"/>
        <v>0.10540000000000199</v>
      </c>
      <c r="D1055">
        <f t="shared" si="50"/>
        <v>0.20964683498472675</v>
      </c>
      <c r="E1055">
        <f t="shared" si="49"/>
        <v>-0.80764726417803323</v>
      </c>
    </row>
    <row r="1056" spans="2:5" x14ac:dyDescent="0.25">
      <c r="B1056">
        <f>PMTable!D4343</f>
        <v>-4.4253278119325001E-2</v>
      </c>
      <c r="C1056">
        <f t="shared" si="51"/>
        <v>0.10550000000000199</v>
      </c>
      <c r="D1056">
        <f t="shared" si="50"/>
        <v>0.20976594839558477</v>
      </c>
      <c r="E1056">
        <f t="shared" si="49"/>
        <v>-0.80723362475186178</v>
      </c>
    </row>
    <row r="1057" spans="2:5" x14ac:dyDescent="0.25">
      <c r="B1057">
        <f>PMTable!D3225</f>
        <v>-4.4096687625628017E-2</v>
      </c>
      <c r="C1057">
        <f t="shared" si="51"/>
        <v>0.105600000000002</v>
      </c>
      <c r="D1057">
        <f t="shared" si="50"/>
        <v>0.2100214238277904</v>
      </c>
      <c r="E1057">
        <f t="shared" si="49"/>
        <v>-0.80634691290860583</v>
      </c>
    </row>
    <row r="1058" spans="2:5" x14ac:dyDescent="0.25">
      <c r="B1058">
        <f>PMTable!D3769</f>
        <v>-4.4011403845277131E-2</v>
      </c>
      <c r="C1058">
        <f t="shared" si="51"/>
        <v>0.105700000000002</v>
      </c>
      <c r="D1058">
        <f t="shared" si="50"/>
        <v>0.21016064011406599</v>
      </c>
      <c r="E1058">
        <f t="shared" si="49"/>
        <v>-0.80586398360498468</v>
      </c>
    </row>
    <row r="1059" spans="2:5" x14ac:dyDescent="0.25">
      <c r="B1059">
        <f>PMTable!D9693</f>
        <v>-4.3890029831459065E-2</v>
      </c>
      <c r="C1059">
        <f t="shared" si="51"/>
        <v>0.105800000000002</v>
      </c>
      <c r="D1059">
        <f t="shared" si="50"/>
        <v>0.21035886313015167</v>
      </c>
      <c r="E1059">
        <f t="shared" si="49"/>
        <v>-0.80517668916599872</v>
      </c>
    </row>
    <row r="1060" spans="2:5" x14ac:dyDescent="0.25">
      <c r="B1060">
        <f>PMTable!D411</f>
        <v>-4.3745631462973611E-2</v>
      </c>
      <c r="C1060">
        <f t="shared" si="51"/>
        <v>0.10590000000000201</v>
      </c>
      <c r="D1060">
        <f t="shared" si="50"/>
        <v>0.21059483148862218</v>
      </c>
      <c r="E1060">
        <f t="shared" si="49"/>
        <v>-0.80435901664667797</v>
      </c>
    </row>
    <row r="1061" spans="2:5" x14ac:dyDescent="0.25">
      <c r="B1061">
        <f>PMTable!D1545</f>
        <v>-4.3687646292864035E-2</v>
      </c>
      <c r="C1061">
        <f t="shared" si="51"/>
        <v>0.10600000000000201</v>
      </c>
      <c r="D1061">
        <f t="shared" si="50"/>
        <v>0.21068963155109202</v>
      </c>
      <c r="E1061">
        <f t="shared" si="49"/>
        <v>-0.80403066889161656</v>
      </c>
    </row>
    <row r="1062" spans="2:5" x14ac:dyDescent="0.25">
      <c r="B1062">
        <f>PMTable!D3428</f>
        <v>-4.3676699852966294E-2</v>
      </c>
      <c r="C1062">
        <f t="shared" si="51"/>
        <v>0.10610000000000201</v>
      </c>
      <c r="D1062">
        <f t="shared" si="50"/>
        <v>0.21070753071481754</v>
      </c>
      <c r="E1062">
        <f t="shared" si="49"/>
        <v>-0.80396868340533534</v>
      </c>
    </row>
    <row r="1063" spans="2:5" x14ac:dyDescent="0.25">
      <c r="B1063">
        <f>PMTable!D5916</f>
        <v>-4.3583509941392706E-2</v>
      </c>
      <c r="C1063">
        <f t="shared" si="51"/>
        <v>0.10620000000000202</v>
      </c>
      <c r="D1063">
        <f t="shared" si="50"/>
        <v>0.21085994710566366</v>
      </c>
      <c r="E1063">
        <f t="shared" si="49"/>
        <v>-0.80344098471614045</v>
      </c>
    </row>
    <row r="1064" spans="2:5" x14ac:dyDescent="0.25">
      <c r="B1064">
        <f>PMTable!D8109</f>
        <v>-4.3429504809207486E-2</v>
      </c>
      <c r="C1064">
        <f t="shared" si="51"/>
        <v>0.10630000000000202</v>
      </c>
      <c r="D1064">
        <f t="shared" si="50"/>
        <v>0.2111119712502863</v>
      </c>
      <c r="E1064">
        <f t="shared" si="49"/>
        <v>-0.80256891278248221</v>
      </c>
    </row>
    <row r="1065" spans="2:5" x14ac:dyDescent="0.25">
      <c r="B1065">
        <f>PMTable!D7795</f>
        <v>-4.3421876330075881E-2</v>
      </c>
      <c r="C1065">
        <f t="shared" si="51"/>
        <v>0.10640000000000202</v>
      </c>
      <c r="D1065">
        <f t="shared" si="50"/>
        <v>0.21112445958336146</v>
      </c>
      <c r="E1065">
        <f t="shared" si="49"/>
        <v>-0.80252571563409647</v>
      </c>
    </row>
    <row r="1066" spans="2:5" x14ac:dyDescent="0.25">
      <c r="B1066">
        <f>PMTable!D1207</f>
        <v>-4.3407999086642723E-2</v>
      </c>
      <c r="C1066">
        <f t="shared" si="51"/>
        <v>0.10650000000000202</v>
      </c>
      <c r="D1066">
        <f t="shared" si="50"/>
        <v>0.21114717867373289</v>
      </c>
      <c r="E1066">
        <f t="shared" si="49"/>
        <v>-0.80244713413266922</v>
      </c>
    </row>
    <row r="1067" spans="2:5" x14ac:dyDescent="0.25">
      <c r="B1067">
        <f>PMTable!D9197</f>
        <v>-4.3360385262508516E-2</v>
      </c>
      <c r="C1067">
        <f t="shared" si="51"/>
        <v>0.10660000000000203</v>
      </c>
      <c r="D1067">
        <f t="shared" si="50"/>
        <v>0.21122514040332796</v>
      </c>
      <c r="E1067">
        <f t="shared" si="49"/>
        <v>-0.80217751532781256</v>
      </c>
    </row>
    <row r="1068" spans="2:5" x14ac:dyDescent="0.25">
      <c r="B1068">
        <f>PMTable!D5817</f>
        <v>-4.3330829208891752E-2</v>
      </c>
      <c r="C1068">
        <f t="shared" si="51"/>
        <v>0.10670000000000203</v>
      </c>
      <c r="D1068">
        <f t="shared" si="50"/>
        <v>0.21127354325720471</v>
      </c>
      <c r="E1068">
        <f t="shared" si="49"/>
        <v>-0.80201015074415771</v>
      </c>
    </row>
    <row r="1069" spans="2:5" x14ac:dyDescent="0.25">
      <c r="B1069">
        <f>PMTable!D3877</f>
        <v>-4.3295057227494604E-2</v>
      </c>
      <c r="C1069">
        <f t="shared" si="51"/>
        <v>0.10680000000000203</v>
      </c>
      <c r="D1069">
        <f t="shared" si="50"/>
        <v>0.21133213439651483</v>
      </c>
      <c r="E1069">
        <f t="shared" si="49"/>
        <v>-0.80180758774807337</v>
      </c>
    </row>
    <row r="1070" spans="2:5" x14ac:dyDescent="0.25">
      <c r="B1070">
        <f>PMTable!D5286</f>
        <v>-4.3237454892544491E-2</v>
      </c>
      <c r="C1070">
        <f t="shared" si="51"/>
        <v>0.10690000000000204</v>
      </c>
      <c r="D1070">
        <f t="shared" si="50"/>
        <v>0.21142650160117168</v>
      </c>
      <c r="E1070">
        <f t="shared" si="49"/>
        <v>-0.80148140784153132</v>
      </c>
    </row>
    <row r="1071" spans="2:5" x14ac:dyDescent="0.25">
      <c r="B1071">
        <f>PMTable!D2616</f>
        <v>-4.3149068782062594E-2</v>
      </c>
      <c r="C1071">
        <f t="shared" si="51"/>
        <v>0.10700000000000204</v>
      </c>
      <c r="D1071">
        <f t="shared" si="50"/>
        <v>0.21157134839638456</v>
      </c>
      <c r="E1071">
        <f t="shared" si="49"/>
        <v>-0.80098091123351056</v>
      </c>
    </row>
    <row r="1072" spans="2:5" x14ac:dyDescent="0.25">
      <c r="B1072">
        <f>PMTable!D3240</f>
        <v>-4.311571531380709E-2</v>
      </c>
      <c r="C1072">
        <f t="shared" si="51"/>
        <v>0.10710000000000204</v>
      </c>
      <c r="D1072">
        <f t="shared" si="50"/>
        <v>0.21162602301765565</v>
      </c>
      <c r="E1072">
        <f t="shared" si="49"/>
        <v>-0.80079204334876497</v>
      </c>
    </row>
    <row r="1073" spans="2:5" x14ac:dyDescent="0.25">
      <c r="B1073">
        <f>PMTable!D9889</f>
        <v>-4.3000882884947744E-2</v>
      </c>
      <c r="C1073">
        <f t="shared" si="51"/>
        <v>0.10720000000000204</v>
      </c>
      <c r="D1073">
        <f t="shared" si="50"/>
        <v>0.21181432514409176</v>
      </c>
      <c r="E1073">
        <f t="shared" si="49"/>
        <v>-0.80014179139377428</v>
      </c>
    </row>
    <row r="1074" spans="2:5" x14ac:dyDescent="0.25">
      <c r="B1074">
        <f>PMTable!D861</f>
        <v>-4.2998910915076349E-2</v>
      </c>
      <c r="C1074">
        <f t="shared" si="51"/>
        <v>0.10730000000000205</v>
      </c>
      <c r="D1074">
        <f t="shared" si="50"/>
        <v>0.21181755963470489</v>
      </c>
      <c r="E1074">
        <f t="shared" si="49"/>
        <v>-0.80013062488552567</v>
      </c>
    </row>
    <row r="1075" spans="2:5" x14ac:dyDescent="0.25">
      <c r="B1075">
        <f>PMTable!D503</f>
        <v>-4.2953154184194764E-2</v>
      </c>
      <c r="C1075">
        <f t="shared" si="51"/>
        <v>0.10740000000000205</v>
      </c>
      <c r="D1075">
        <f t="shared" si="50"/>
        <v>0.21189261946227603</v>
      </c>
      <c r="E1075">
        <f t="shared" si="49"/>
        <v>-0.79987152208673196</v>
      </c>
    </row>
    <row r="1076" spans="2:5" x14ac:dyDescent="0.25">
      <c r="B1076">
        <f>PMTable!D9374</f>
        <v>-4.2952927870239521E-2</v>
      </c>
      <c r="C1076">
        <f t="shared" si="51"/>
        <v>0.10750000000000205</v>
      </c>
      <c r="D1076">
        <f t="shared" si="50"/>
        <v>0.21189299074875922</v>
      </c>
      <c r="E1076">
        <f t="shared" si="49"/>
        <v>-0.79987024055769618</v>
      </c>
    </row>
    <row r="1077" spans="2:5" x14ac:dyDescent="0.25">
      <c r="B1077">
        <f>PMTable!D9336</f>
        <v>-4.2875002637167703E-2</v>
      </c>
      <c r="C1077">
        <f t="shared" si="51"/>
        <v>0.10760000000000206</v>
      </c>
      <c r="D1077">
        <f t="shared" si="50"/>
        <v>0.21202085606798554</v>
      </c>
      <c r="E1077">
        <f t="shared" si="49"/>
        <v>-0.79942897988201955</v>
      </c>
    </row>
    <row r="1078" spans="2:5" x14ac:dyDescent="0.25">
      <c r="B1078">
        <f>PMTable!D8020</f>
        <v>-4.2802871110815266E-2</v>
      </c>
      <c r="C1078">
        <f t="shared" si="51"/>
        <v>0.10770000000000206</v>
      </c>
      <c r="D1078">
        <f t="shared" si="50"/>
        <v>0.21213925486405324</v>
      </c>
      <c r="E1078">
        <f t="shared" si="49"/>
        <v>-0.79902052674301483</v>
      </c>
    </row>
    <row r="1079" spans="2:5" x14ac:dyDescent="0.25">
      <c r="B1079">
        <f>PMTable!D9969</f>
        <v>-4.2633057043512279E-2</v>
      </c>
      <c r="C1079">
        <f t="shared" si="51"/>
        <v>0.10780000000000206</v>
      </c>
      <c r="D1079">
        <f t="shared" si="50"/>
        <v>0.21241814521696054</v>
      </c>
      <c r="E1079">
        <f t="shared" si="49"/>
        <v>-0.7980589348795879</v>
      </c>
    </row>
    <row r="1080" spans="2:5" x14ac:dyDescent="0.25">
      <c r="B1080">
        <f>PMTable!D8411</f>
        <v>-4.2530354944114723E-2</v>
      </c>
      <c r="C1080">
        <f t="shared" si="51"/>
        <v>0.10790000000000206</v>
      </c>
      <c r="D1080">
        <f t="shared" si="50"/>
        <v>0.2125869196305625</v>
      </c>
      <c r="E1080">
        <f t="shared" si="49"/>
        <v>-0.79747737232292792</v>
      </c>
    </row>
    <row r="1081" spans="2:5" x14ac:dyDescent="0.25">
      <c r="B1081">
        <f>PMTable!D2046</f>
        <v>-4.2503644039879718E-2</v>
      </c>
      <c r="C1081">
        <f t="shared" si="51"/>
        <v>0.10800000000000207</v>
      </c>
      <c r="D1081">
        <f t="shared" si="50"/>
        <v>0.21263082754382615</v>
      </c>
      <c r="E1081">
        <f t="shared" si="49"/>
        <v>-0.79732611872783365</v>
      </c>
    </row>
    <row r="1082" spans="2:5" x14ac:dyDescent="0.25">
      <c r="B1082">
        <f>PMTable!D8493</f>
        <v>-4.2434472738472895E-2</v>
      </c>
      <c r="C1082">
        <f t="shared" si="51"/>
        <v>0.10810000000000207</v>
      </c>
      <c r="D1082">
        <f t="shared" si="50"/>
        <v>0.21274455731095013</v>
      </c>
      <c r="E1082">
        <f t="shared" si="49"/>
        <v>-0.79693442820612448</v>
      </c>
    </row>
    <row r="1083" spans="2:5" x14ac:dyDescent="0.25">
      <c r="B1083">
        <f>PMTable!D3748</f>
        <v>-4.2419024912761172E-2</v>
      </c>
      <c r="C1083">
        <f t="shared" si="51"/>
        <v>0.10820000000000207</v>
      </c>
      <c r="D1083">
        <f t="shared" si="50"/>
        <v>0.21276996109975788</v>
      </c>
      <c r="E1083">
        <f t="shared" si="49"/>
        <v>-0.7968469531002752</v>
      </c>
    </row>
    <row r="1084" spans="2:5" x14ac:dyDescent="0.25">
      <c r="B1084">
        <f>PMTable!D2025</f>
        <v>-4.2383892420962632E-2</v>
      </c>
      <c r="C1084">
        <f t="shared" si="51"/>
        <v>0.10830000000000208</v>
      </c>
      <c r="D1084">
        <f t="shared" si="50"/>
        <v>0.21282774271045621</v>
      </c>
      <c r="E1084">
        <f t="shared" si="49"/>
        <v>-0.79664801128825724</v>
      </c>
    </row>
    <row r="1085" spans="2:5" x14ac:dyDescent="0.25">
      <c r="B1085">
        <f>PMTable!D3492</f>
        <v>-4.2193248439821307E-2</v>
      </c>
      <c r="C1085">
        <f t="shared" si="51"/>
        <v>0.10840000000000208</v>
      </c>
      <c r="D1085">
        <f t="shared" si="50"/>
        <v>0.21314145019870734</v>
      </c>
      <c r="E1085">
        <f t="shared" si="49"/>
        <v>-0.79556846762036004</v>
      </c>
    </row>
    <row r="1086" spans="2:5" x14ac:dyDescent="0.25">
      <c r="B1086">
        <f>PMTable!D5532</f>
        <v>-4.2169551353687607E-2</v>
      </c>
      <c r="C1086">
        <f t="shared" si="51"/>
        <v>0.10850000000000208</v>
      </c>
      <c r="D1086">
        <f t="shared" si="50"/>
        <v>0.21318046294133233</v>
      </c>
      <c r="E1086">
        <f t="shared" si="49"/>
        <v>-0.79543428012002515</v>
      </c>
    </row>
    <row r="1087" spans="2:5" x14ac:dyDescent="0.25">
      <c r="B1087">
        <f>PMTable!D6937</f>
        <v>-4.2093820948924443E-2</v>
      </c>
      <c r="C1087">
        <f t="shared" si="51"/>
        <v>0.10860000000000208</v>
      </c>
      <c r="D1087">
        <f t="shared" si="50"/>
        <v>0.21330516655876436</v>
      </c>
      <c r="E1087">
        <f t="shared" si="49"/>
        <v>-0.79500544791436123</v>
      </c>
    </row>
    <row r="1088" spans="2:5" x14ac:dyDescent="0.25">
      <c r="B1088">
        <f>PMTable!D1706</f>
        <v>-4.2025513188802099E-2</v>
      </c>
      <c r="C1088">
        <f t="shared" si="51"/>
        <v>0.10870000000000209</v>
      </c>
      <c r="D1088">
        <f t="shared" si="50"/>
        <v>0.2134176839426124</v>
      </c>
      <c r="E1088">
        <f t="shared" si="49"/>
        <v>-0.79461864729539156</v>
      </c>
    </row>
    <row r="1089" spans="2:5" x14ac:dyDescent="0.25">
      <c r="B1089">
        <f>PMTable!D7205</f>
        <v>-4.2002084412076202E-2</v>
      </c>
      <c r="C1089">
        <f t="shared" si="51"/>
        <v>0.10880000000000209</v>
      </c>
      <c r="D1089">
        <f t="shared" si="50"/>
        <v>0.21345628407878411</v>
      </c>
      <c r="E1089">
        <f t="shared" si="49"/>
        <v>-0.79448597912821628</v>
      </c>
    </row>
    <row r="1090" spans="2:5" x14ac:dyDescent="0.25">
      <c r="B1090">
        <f>PMTable!D7850</f>
        <v>-4.1915860064498323E-2</v>
      </c>
      <c r="C1090">
        <f t="shared" si="51"/>
        <v>0.10890000000000209</v>
      </c>
      <c r="D1090">
        <f t="shared" si="50"/>
        <v>0.21359837824520428</v>
      </c>
      <c r="E1090">
        <f t="shared" ref="E1090:E1153" si="52">(B1090-$G$2)/$G$3</f>
        <v>-0.79399772375351718</v>
      </c>
    </row>
    <row r="1091" spans="2:5" x14ac:dyDescent="0.25">
      <c r="B1091">
        <f>PMTable!D284</f>
        <v>-4.185203717356778E-2</v>
      </c>
      <c r="C1091">
        <f t="shared" si="51"/>
        <v>0.1090000000000021</v>
      </c>
      <c r="D1091">
        <f t="shared" ref="D1091:D1154" si="53">NORMSDIST(E1091)</f>
        <v>0.21370359122097138</v>
      </c>
      <c r="E1091">
        <f t="shared" si="52"/>
        <v>-0.79363631922682576</v>
      </c>
    </row>
    <row r="1092" spans="2:5" x14ac:dyDescent="0.25">
      <c r="B1092">
        <f>PMTable!D8145</f>
        <v>-4.1678692348776525E-2</v>
      </c>
      <c r="C1092">
        <f t="shared" ref="C1092:C1155" si="54">C1091+1/$G$1</f>
        <v>0.1091000000000021</v>
      </c>
      <c r="D1092">
        <f t="shared" si="53"/>
        <v>0.21398950501381966</v>
      </c>
      <c r="E1092">
        <f t="shared" si="52"/>
        <v>-0.7926547340393687</v>
      </c>
    </row>
    <row r="1093" spans="2:5" x14ac:dyDescent="0.25">
      <c r="B1093">
        <f>PMTable!D6568</f>
        <v>-4.1630886682721635E-2</v>
      </c>
      <c r="C1093">
        <f t="shared" si="54"/>
        <v>0.1092000000000021</v>
      </c>
      <c r="D1093">
        <f t="shared" si="53"/>
        <v>0.21406839451351911</v>
      </c>
      <c r="E1093">
        <f t="shared" si="52"/>
        <v>-0.79238402890737236</v>
      </c>
    </row>
    <row r="1094" spans="2:5" x14ac:dyDescent="0.25">
      <c r="B1094">
        <f>PMTable!D1965</f>
        <v>-4.1578945951467827E-2</v>
      </c>
      <c r="C1094">
        <f t="shared" si="54"/>
        <v>0.1093000000000021</v>
      </c>
      <c r="D1094">
        <f t="shared" si="53"/>
        <v>0.21415412693164737</v>
      </c>
      <c r="E1094">
        <f t="shared" si="52"/>
        <v>-0.79208990848880312</v>
      </c>
    </row>
    <row r="1095" spans="2:5" x14ac:dyDescent="0.25">
      <c r="B1095">
        <f>PMTable!D1345</f>
        <v>-4.1505647971869064E-2</v>
      </c>
      <c r="C1095">
        <f t="shared" si="54"/>
        <v>0.10940000000000211</v>
      </c>
      <c r="D1095">
        <f t="shared" si="53"/>
        <v>0.21427514521585403</v>
      </c>
      <c r="E1095">
        <f t="shared" si="52"/>
        <v>-0.79167485017292138</v>
      </c>
    </row>
    <row r="1096" spans="2:5" x14ac:dyDescent="0.25">
      <c r="B1096">
        <f>PMTable!D281</f>
        <v>-4.1429356926161454E-2</v>
      </c>
      <c r="C1096">
        <f t="shared" si="54"/>
        <v>0.10950000000000211</v>
      </c>
      <c r="D1096">
        <f t="shared" si="53"/>
        <v>0.21440114742899094</v>
      </c>
      <c r="E1096">
        <f t="shared" si="52"/>
        <v>-0.79124284327284589</v>
      </c>
    </row>
    <row r="1097" spans="2:5" x14ac:dyDescent="0.25">
      <c r="B1097">
        <f>PMTable!D7048</f>
        <v>-4.142756712631801E-2</v>
      </c>
      <c r="C1097">
        <f t="shared" si="54"/>
        <v>0.10960000000000211</v>
      </c>
      <c r="D1097">
        <f t="shared" si="53"/>
        <v>0.21440410397777765</v>
      </c>
      <c r="E1097">
        <f t="shared" si="52"/>
        <v>-0.79123270832352188</v>
      </c>
    </row>
    <row r="1098" spans="2:5" x14ac:dyDescent="0.25">
      <c r="B1098">
        <f>PMTable!D3579</f>
        <v>-4.1368116908596653E-2</v>
      </c>
      <c r="C1098">
        <f t="shared" si="54"/>
        <v>0.10970000000000212</v>
      </c>
      <c r="D1098">
        <f t="shared" si="53"/>
        <v>0.21450232254805393</v>
      </c>
      <c r="E1098">
        <f t="shared" si="52"/>
        <v>-0.79089606456633643</v>
      </c>
    </row>
    <row r="1099" spans="2:5" x14ac:dyDescent="0.25">
      <c r="B1099">
        <f>PMTable!D9882</f>
        <v>-4.1365278454137289E-2</v>
      </c>
      <c r="C1099">
        <f t="shared" si="54"/>
        <v>0.10980000000000212</v>
      </c>
      <c r="D1099">
        <f t="shared" si="53"/>
        <v>0.2145070126542038</v>
      </c>
      <c r="E1099">
        <f t="shared" si="52"/>
        <v>-0.79087999148855104</v>
      </c>
    </row>
    <row r="1100" spans="2:5" x14ac:dyDescent="0.25">
      <c r="B1100">
        <f>PMTable!D3819</f>
        <v>-4.1362704679170026E-2</v>
      </c>
      <c r="C1100">
        <f t="shared" si="54"/>
        <v>0.10990000000000212</v>
      </c>
      <c r="D1100">
        <f t="shared" si="53"/>
        <v>0.21451126547004795</v>
      </c>
      <c r="E1100">
        <f t="shared" si="52"/>
        <v>-0.79086541718910619</v>
      </c>
    </row>
    <row r="1101" spans="2:5" x14ac:dyDescent="0.25">
      <c r="B1101">
        <f>PMTable!D7709</f>
        <v>-4.1317721498834281E-2</v>
      </c>
      <c r="C1101">
        <f t="shared" si="54"/>
        <v>0.11000000000000212</v>
      </c>
      <c r="D1101">
        <f t="shared" si="53"/>
        <v>0.21458560202070975</v>
      </c>
      <c r="E1101">
        <f t="shared" si="52"/>
        <v>-0.79061069471005063</v>
      </c>
    </row>
    <row r="1102" spans="2:5" x14ac:dyDescent="0.25">
      <c r="B1102">
        <f>PMTable!D2097</f>
        <v>-4.1307454406777633E-2</v>
      </c>
      <c r="C1102">
        <f t="shared" si="54"/>
        <v>0.11010000000000213</v>
      </c>
      <c r="D1102">
        <f t="shared" si="53"/>
        <v>0.21460257091013288</v>
      </c>
      <c r="E1102">
        <f t="shared" si="52"/>
        <v>-0.79055255610975961</v>
      </c>
    </row>
    <row r="1103" spans="2:5" x14ac:dyDescent="0.25">
      <c r="B1103">
        <f>PMTable!D8104</f>
        <v>-4.1211850020325125E-2</v>
      </c>
      <c r="C1103">
        <f t="shared" si="54"/>
        <v>0.11020000000000213</v>
      </c>
      <c r="D1103">
        <f t="shared" si="53"/>
        <v>0.21476061806429633</v>
      </c>
      <c r="E1103">
        <f t="shared" si="52"/>
        <v>-0.79001118517635727</v>
      </c>
    </row>
    <row r="1104" spans="2:5" x14ac:dyDescent="0.25">
      <c r="B1104">
        <f>PMTable!D5365</f>
        <v>-4.1184354317060023E-2</v>
      </c>
      <c r="C1104">
        <f t="shared" si="54"/>
        <v>0.11030000000000213</v>
      </c>
      <c r="D1104">
        <f t="shared" si="53"/>
        <v>0.21480608474936677</v>
      </c>
      <c r="E1104">
        <f t="shared" si="52"/>
        <v>-0.78985548756567736</v>
      </c>
    </row>
    <row r="1105" spans="2:5" x14ac:dyDescent="0.25">
      <c r="B1105">
        <f>PMTable!D378</f>
        <v>-4.115006597600257E-2</v>
      </c>
      <c r="C1105">
        <f t="shared" si="54"/>
        <v>0.11040000000000214</v>
      </c>
      <c r="D1105">
        <f t="shared" si="53"/>
        <v>0.21486279152292717</v>
      </c>
      <c r="E1105">
        <f t="shared" si="52"/>
        <v>-0.78966132585519655</v>
      </c>
    </row>
    <row r="1106" spans="2:5" x14ac:dyDescent="0.25">
      <c r="B1106">
        <f>PMTable!D510</f>
        <v>-4.1114694649541206E-2</v>
      </c>
      <c r="C1106">
        <f t="shared" si="54"/>
        <v>0.11050000000000214</v>
      </c>
      <c r="D1106">
        <f t="shared" si="53"/>
        <v>0.21492129847167138</v>
      </c>
      <c r="E1106">
        <f t="shared" si="52"/>
        <v>-0.78946103161418302</v>
      </c>
    </row>
    <row r="1107" spans="2:5" x14ac:dyDescent="0.25">
      <c r="B1107">
        <f>PMTable!D6943</f>
        <v>-4.110850642462982E-2</v>
      </c>
      <c r="C1107">
        <f t="shared" si="54"/>
        <v>0.11060000000000214</v>
      </c>
      <c r="D1107">
        <f t="shared" si="53"/>
        <v>0.21493153523207068</v>
      </c>
      <c r="E1107">
        <f t="shared" si="52"/>
        <v>-0.78942599007246417</v>
      </c>
    </row>
    <row r="1108" spans="2:5" x14ac:dyDescent="0.25">
      <c r="B1108">
        <f>PMTable!D5854</f>
        <v>-4.0989726986232489E-2</v>
      </c>
      <c r="C1108">
        <f t="shared" si="54"/>
        <v>0.11070000000000214</v>
      </c>
      <c r="D1108">
        <f t="shared" si="53"/>
        <v>0.21512807887166571</v>
      </c>
      <c r="E1108">
        <f t="shared" si="52"/>
        <v>-0.78875338771790482</v>
      </c>
    </row>
    <row r="1109" spans="2:5" x14ac:dyDescent="0.25">
      <c r="B1109">
        <f>PMTable!D7855</f>
        <v>-4.0937151511069247E-2</v>
      </c>
      <c r="C1109">
        <f t="shared" si="54"/>
        <v>0.11080000000000215</v>
      </c>
      <c r="D1109">
        <f t="shared" si="53"/>
        <v>0.21521510850360037</v>
      </c>
      <c r="E1109">
        <f t="shared" si="52"/>
        <v>-0.78845567298828478</v>
      </c>
    </row>
    <row r="1110" spans="2:5" x14ac:dyDescent="0.25">
      <c r="B1110">
        <f>PMTable!D61</f>
        <v>-4.0932628267742133E-2</v>
      </c>
      <c r="C1110">
        <f t="shared" si="54"/>
        <v>0.11090000000000215</v>
      </c>
      <c r="D1110">
        <f t="shared" si="53"/>
        <v>0.21522259690738804</v>
      </c>
      <c r="E1110">
        <f t="shared" si="52"/>
        <v>-0.78843005959801193</v>
      </c>
    </row>
    <row r="1111" spans="2:5" x14ac:dyDescent="0.25">
      <c r="B1111">
        <f>PMTable!D5470</f>
        <v>-4.0929599338085931E-2</v>
      </c>
      <c r="C1111">
        <f t="shared" si="54"/>
        <v>0.11100000000000215</v>
      </c>
      <c r="D1111">
        <f t="shared" si="53"/>
        <v>0.21522761150179714</v>
      </c>
      <c r="E1111">
        <f t="shared" si="52"/>
        <v>-0.78841290793231922</v>
      </c>
    </row>
    <row r="1112" spans="2:5" x14ac:dyDescent="0.25">
      <c r="B1112">
        <f>PMTable!D3103</f>
        <v>-4.0920064122101585E-2</v>
      </c>
      <c r="C1112">
        <f t="shared" si="54"/>
        <v>0.11110000000000216</v>
      </c>
      <c r="D1112">
        <f t="shared" si="53"/>
        <v>0.21524339812850304</v>
      </c>
      <c r="E1112">
        <f t="shared" si="52"/>
        <v>-0.78835891366522359</v>
      </c>
    </row>
    <row r="1113" spans="2:5" x14ac:dyDescent="0.25">
      <c r="B1113">
        <f>PMTable!D6185</f>
        <v>-4.0916626402683565E-2</v>
      </c>
      <c r="C1113">
        <f t="shared" si="54"/>
        <v>0.11120000000000216</v>
      </c>
      <c r="D1113">
        <f t="shared" si="53"/>
        <v>0.21524908982597321</v>
      </c>
      <c r="E1113">
        <f t="shared" si="52"/>
        <v>-0.78833944718006355</v>
      </c>
    </row>
    <row r="1114" spans="2:5" x14ac:dyDescent="0.25">
      <c r="B1114">
        <f>PMTable!D5753</f>
        <v>-4.0878300138021739E-2</v>
      </c>
      <c r="C1114">
        <f t="shared" si="54"/>
        <v>0.11130000000000216</v>
      </c>
      <c r="D1114">
        <f t="shared" si="53"/>
        <v>0.21531255103715213</v>
      </c>
      <c r="E1114">
        <f t="shared" si="52"/>
        <v>-0.78812242025856238</v>
      </c>
    </row>
    <row r="1115" spans="2:5" x14ac:dyDescent="0.25">
      <c r="B1115">
        <f>PMTable!D4783</f>
        <v>-4.0805415133925438E-2</v>
      </c>
      <c r="C1115">
        <f t="shared" si="54"/>
        <v>0.11140000000000216</v>
      </c>
      <c r="D1115">
        <f t="shared" si="53"/>
        <v>0.21543326508444874</v>
      </c>
      <c r="E1115">
        <f t="shared" si="52"/>
        <v>-0.78770970046439015</v>
      </c>
    </row>
    <row r="1116" spans="2:5" x14ac:dyDescent="0.25">
      <c r="B1116">
        <f>PMTable!D2889</f>
        <v>-4.0702974446895857E-2</v>
      </c>
      <c r="C1116">
        <f t="shared" si="54"/>
        <v>0.11150000000000217</v>
      </c>
      <c r="D1116">
        <f t="shared" si="53"/>
        <v>0.21560299637708491</v>
      </c>
      <c r="E1116">
        <f t="shared" si="52"/>
        <v>-0.78712961818560134</v>
      </c>
    </row>
    <row r="1117" spans="2:5" x14ac:dyDescent="0.25">
      <c r="B1117">
        <f>PMTable!D2217</f>
        <v>-4.0623332679671331E-2</v>
      </c>
      <c r="C1117">
        <f t="shared" si="54"/>
        <v>0.11160000000000217</v>
      </c>
      <c r="D1117">
        <f t="shared" si="53"/>
        <v>0.21573500629625553</v>
      </c>
      <c r="E1117">
        <f t="shared" si="52"/>
        <v>-0.78667863743607724</v>
      </c>
    </row>
    <row r="1118" spans="2:5" x14ac:dyDescent="0.25">
      <c r="B1118">
        <f>PMTable!D1211</f>
        <v>-4.0527174050017045E-2</v>
      </c>
      <c r="C1118">
        <f t="shared" si="54"/>
        <v>0.11170000000000217</v>
      </c>
      <c r="D1118">
        <f t="shared" si="53"/>
        <v>0.21589445610088495</v>
      </c>
      <c r="E1118">
        <f t="shared" si="52"/>
        <v>-0.78613412803622362</v>
      </c>
    </row>
    <row r="1119" spans="2:5" x14ac:dyDescent="0.25">
      <c r="B1119">
        <f>PMTable!D7425</f>
        <v>-4.0394634212098102E-2</v>
      </c>
      <c r="C1119">
        <f t="shared" si="54"/>
        <v>0.11180000000000218</v>
      </c>
      <c r="D1119">
        <f t="shared" si="53"/>
        <v>0.21611434495466714</v>
      </c>
      <c r="E1119">
        <f t="shared" si="52"/>
        <v>-0.78538360582244626</v>
      </c>
    </row>
    <row r="1120" spans="2:5" x14ac:dyDescent="0.25">
      <c r="B1120">
        <f>PMTable!D2609</f>
        <v>-4.0330559863157367E-2</v>
      </c>
      <c r="C1120">
        <f t="shared" si="54"/>
        <v>0.11190000000000218</v>
      </c>
      <c r="D1120">
        <f t="shared" si="53"/>
        <v>0.21622069333592597</v>
      </c>
      <c r="E1120">
        <f t="shared" si="52"/>
        <v>-0.78502077738558973</v>
      </c>
    </row>
    <row r="1121" spans="2:5" x14ac:dyDescent="0.25">
      <c r="B1121">
        <f>PMTable!D4538</f>
        <v>-4.0162214552971531E-2</v>
      </c>
      <c r="C1121">
        <f t="shared" si="54"/>
        <v>0.11200000000000218</v>
      </c>
      <c r="D1121">
        <f t="shared" si="53"/>
        <v>0.21650025138825213</v>
      </c>
      <c r="E1121">
        <f t="shared" si="52"/>
        <v>-0.7840675025297914</v>
      </c>
    </row>
    <row r="1122" spans="2:5" x14ac:dyDescent="0.25">
      <c r="B1122">
        <f>PMTable!D948</f>
        <v>-4.0138016875298166E-2</v>
      </c>
      <c r="C1122">
        <f t="shared" si="54"/>
        <v>0.11210000000000218</v>
      </c>
      <c r="D1122">
        <f t="shared" si="53"/>
        <v>0.21654045178670514</v>
      </c>
      <c r="E1122">
        <f t="shared" si="52"/>
        <v>-0.78393048037176827</v>
      </c>
    </row>
    <row r="1123" spans="2:5" x14ac:dyDescent="0.25">
      <c r="B1123">
        <f>PMTable!D7118</f>
        <v>-3.9925625725697245E-2</v>
      </c>
      <c r="C1123">
        <f t="shared" si="54"/>
        <v>0.11220000000000219</v>
      </c>
      <c r="D1123">
        <f t="shared" si="53"/>
        <v>0.21689348946252829</v>
      </c>
      <c r="E1123">
        <f t="shared" si="52"/>
        <v>-0.78272779083865829</v>
      </c>
    </row>
    <row r="1124" spans="2:5" x14ac:dyDescent="0.25">
      <c r="B1124">
        <f>PMTable!D3524</f>
        <v>-3.9804068542542703E-2</v>
      </c>
      <c r="C1124">
        <f t="shared" si="54"/>
        <v>0.11230000000000219</v>
      </c>
      <c r="D1124">
        <f t="shared" si="53"/>
        <v>0.21709569206385151</v>
      </c>
      <c r="E1124">
        <f t="shared" si="52"/>
        <v>-0.78203945918204731</v>
      </c>
    </row>
    <row r="1125" spans="2:5" x14ac:dyDescent="0.25">
      <c r="B1125">
        <f>PMTable!D4979</f>
        <v>-3.9758664879816941E-2</v>
      </c>
      <c r="C1125">
        <f t="shared" si="54"/>
        <v>0.11240000000000219</v>
      </c>
      <c r="D1125">
        <f t="shared" si="53"/>
        <v>0.21717124608378494</v>
      </c>
      <c r="E1125">
        <f t="shared" si="52"/>
        <v>-0.78178235567266041</v>
      </c>
    </row>
    <row r="1126" spans="2:5" x14ac:dyDescent="0.25">
      <c r="B1126">
        <f>PMTable!D6055</f>
        <v>-3.9687560034117442E-2</v>
      </c>
      <c r="C1126">
        <f t="shared" si="54"/>
        <v>0.1125000000000022</v>
      </c>
      <c r="D1126">
        <f t="shared" si="53"/>
        <v>0.21728959870451023</v>
      </c>
      <c r="E1126">
        <f t="shared" si="52"/>
        <v>-0.78137971623200153</v>
      </c>
    </row>
    <row r="1127" spans="2:5" x14ac:dyDescent="0.25">
      <c r="B1127">
        <f>PMTable!D55</f>
        <v>-3.9648821739215578E-2</v>
      </c>
      <c r="C1127">
        <f t="shared" si="54"/>
        <v>0.1126000000000022</v>
      </c>
      <c r="D1127">
        <f t="shared" si="53"/>
        <v>0.21735409350834839</v>
      </c>
      <c r="E1127">
        <f t="shared" si="52"/>
        <v>-0.78116035614144907</v>
      </c>
    </row>
    <row r="1128" spans="2:5" x14ac:dyDescent="0.25">
      <c r="B1128">
        <f>PMTable!D2148</f>
        <v>-3.9625528098719554E-2</v>
      </c>
      <c r="C1128">
        <f t="shared" si="54"/>
        <v>0.1127000000000022</v>
      </c>
      <c r="D1128">
        <f t="shared" si="53"/>
        <v>0.21739288006081883</v>
      </c>
      <c r="E1128">
        <f t="shared" si="52"/>
        <v>-0.78102845319885839</v>
      </c>
    </row>
    <row r="1129" spans="2:5" x14ac:dyDescent="0.25">
      <c r="B1129">
        <f>PMTable!D514</f>
        <v>-3.9501832291351513E-2</v>
      </c>
      <c r="C1129">
        <f t="shared" si="54"/>
        <v>0.1128000000000022</v>
      </c>
      <c r="D1129">
        <f t="shared" si="53"/>
        <v>0.21759891455008895</v>
      </c>
      <c r="E1129">
        <f t="shared" si="52"/>
        <v>-0.78032801133444607</v>
      </c>
    </row>
    <row r="1130" spans="2:5" x14ac:dyDescent="0.25">
      <c r="B1130">
        <f>PMTable!D9541</f>
        <v>-3.9404952235473689E-2</v>
      </c>
      <c r="C1130">
        <f t="shared" si="54"/>
        <v>0.11290000000000221</v>
      </c>
      <c r="D1130">
        <f t="shared" si="53"/>
        <v>0.21776036192296233</v>
      </c>
      <c r="E1130">
        <f t="shared" si="52"/>
        <v>-0.7797794167748785</v>
      </c>
    </row>
    <row r="1131" spans="2:5" x14ac:dyDescent="0.25">
      <c r="B1131">
        <f>PMTable!D3249</f>
        <v>-3.9187948919193416E-2</v>
      </c>
      <c r="C1131">
        <f t="shared" si="54"/>
        <v>0.11300000000000221</v>
      </c>
      <c r="D1131">
        <f t="shared" si="53"/>
        <v>0.21812224132190614</v>
      </c>
      <c r="E1131">
        <f t="shared" si="52"/>
        <v>-0.77855061031269379</v>
      </c>
    </row>
    <row r="1132" spans="2:5" x14ac:dyDescent="0.25">
      <c r="B1132">
        <f>PMTable!D399</f>
        <v>-3.9142788211155688E-2</v>
      </c>
      <c r="C1132">
        <f t="shared" si="54"/>
        <v>0.11310000000000221</v>
      </c>
      <c r="D1132">
        <f t="shared" si="53"/>
        <v>0.21819759583985021</v>
      </c>
      <c r="E1132">
        <f t="shared" si="52"/>
        <v>-0.7782948825624233</v>
      </c>
    </row>
    <row r="1133" spans="2:5" x14ac:dyDescent="0.25">
      <c r="B1133">
        <f>PMTable!D1408</f>
        <v>-3.9076331286606258E-2</v>
      </c>
      <c r="C1133">
        <f t="shared" si="54"/>
        <v>0.11320000000000222</v>
      </c>
      <c r="D1133">
        <f t="shared" si="53"/>
        <v>0.21830851219951902</v>
      </c>
      <c r="E1133">
        <f t="shared" si="52"/>
        <v>-0.77791856251467906</v>
      </c>
    </row>
    <row r="1134" spans="2:5" x14ac:dyDescent="0.25">
      <c r="B1134">
        <f>PMTable!D1571</f>
        <v>-3.9062068455475774E-2</v>
      </c>
      <c r="C1134">
        <f t="shared" si="54"/>
        <v>0.11330000000000222</v>
      </c>
      <c r="D1134">
        <f t="shared" si="53"/>
        <v>0.21833232104457087</v>
      </c>
      <c r="E1134">
        <f t="shared" si="52"/>
        <v>-0.7778377975781674</v>
      </c>
    </row>
    <row r="1135" spans="2:5" x14ac:dyDescent="0.25">
      <c r="B1135">
        <f>PMTable!D9074</f>
        <v>-3.8988851134754809E-2</v>
      </c>
      <c r="C1135">
        <f t="shared" si="54"/>
        <v>0.11340000000000222</v>
      </c>
      <c r="D1135">
        <f t="shared" si="53"/>
        <v>0.21845456575629518</v>
      </c>
      <c r="E1135">
        <f t="shared" si="52"/>
        <v>-0.77742319600254184</v>
      </c>
    </row>
    <row r="1136" spans="2:5" x14ac:dyDescent="0.25">
      <c r="B1136">
        <f>PMTable!D8742</f>
        <v>-3.8970841497533493E-2</v>
      </c>
      <c r="C1136">
        <f t="shared" si="54"/>
        <v>0.11350000000000222</v>
      </c>
      <c r="D1136">
        <f t="shared" si="53"/>
        <v>0.21848464094977968</v>
      </c>
      <c r="E1136">
        <f t="shared" si="52"/>
        <v>-0.77732121434171519</v>
      </c>
    </row>
    <row r="1137" spans="2:5" x14ac:dyDescent="0.25">
      <c r="B1137">
        <f>PMTable!D5993</f>
        <v>-3.8790732349179513E-2</v>
      </c>
      <c r="C1137">
        <f t="shared" si="54"/>
        <v>0.11360000000000223</v>
      </c>
      <c r="D1137">
        <f t="shared" si="53"/>
        <v>0.21878554535012412</v>
      </c>
      <c r="E1137">
        <f t="shared" si="52"/>
        <v>-0.77630132538706853</v>
      </c>
    </row>
    <row r="1138" spans="2:5" x14ac:dyDescent="0.25">
      <c r="B1138">
        <f>PMTable!D5055</f>
        <v>-3.8755002075982259E-2</v>
      </c>
      <c r="C1138">
        <f t="shared" si="54"/>
        <v>0.11370000000000223</v>
      </c>
      <c r="D1138">
        <f t="shared" si="53"/>
        <v>0.21884526746731817</v>
      </c>
      <c r="E1138">
        <f t="shared" si="52"/>
        <v>-0.7760989985685065</v>
      </c>
    </row>
    <row r="1139" spans="2:5" x14ac:dyDescent="0.25">
      <c r="B1139">
        <f>PMTable!D5941</f>
        <v>-3.8672714283290333E-2</v>
      </c>
      <c r="C1139">
        <f t="shared" si="54"/>
        <v>0.11380000000000223</v>
      </c>
      <c r="D1139">
        <f t="shared" si="53"/>
        <v>0.21898284480029512</v>
      </c>
      <c r="E1139">
        <f t="shared" si="52"/>
        <v>-0.77563303439269571</v>
      </c>
    </row>
    <row r="1140" spans="2:5" x14ac:dyDescent="0.25">
      <c r="B1140">
        <f>PMTable!D2742</f>
        <v>-3.8661124408997605E-2</v>
      </c>
      <c r="C1140">
        <f t="shared" si="54"/>
        <v>0.11390000000000224</v>
      </c>
      <c r="D1140">
        <f t="shared" si="53"/>
        <v>0.21900222595937635</v>
      </c>
      <c r="E1140">
        <f t="shared" si="52"/>
        <v>-0.77556740538448077</v>
      </c>
    </row>
    <row r="1141" spans="2:5" x14ac:dyDescent="0.25">
      <c r="B1141">
        <f>PMTable!D8450</f>
        <v>-3.8651030915878293E-2</v>
      </c>
      <c r="C1141">
        <f t="shared" si="54"/>
        <v>0.11400000000000224</v>
      </c>
      <c r="D1141">
        <f t="shared" si="53"/>
        <v>0.21901910559978779</v>
      </c>
      <c r="E1141">
        <f t="shared" si="52"/>
        <v>-0.77551024980831895</v>
      </c>
    </row>
    <row r="1142" spans="2:5" x14ac:dyDescent="0.25">
      <c r="B1142">
        <f>PMTable!D9505</f>
        <v>-3.8531839938920398E-2</v>
      </c>
      <c r="C1142">
        <f t="shared" si="54"/>
        <v>0.11410000000000224</v>
      </c>
      <c r="D1142">
        <f t="shared" si="53"/>
        <v>0.21921848869541269</v>
      </c>
      <c r="E1142">
        <f t="shared" si="52"/>
        <v>-0.77483531706890041</v>
      </c>
    </row>
    <row r="1143" spans="2:5" x14ac:dyDescent="0.25">
      <c r="B1143">
        <f>PMTable!D9829</f>
        <v>-3.8509946475016155E-2</v>
      </c>
      <c r="C1143">
        <f t="shared" si="54"/>
        <v>0.11420000000000224</v>
      </c>
      <c r="D1143">
        <f t="shared" si="53"/>
        <v>0.21925512350009213</v>
      </c>
      <c r="E1143">
        <f t="shared" si="52"/>
        <v>-0.77471134278875442</v>
      </c>
    </row>
    <row r="1144" spans="2:5" x14ac:dyDescent="0.25">
      <c r="B1144">
        <f>PMTable!D2558</f>
        <v>-3.8371924623690434E-2</v>
      </c>
      <c r="C1144">
        <f t="shared" si="54"/>
        <v>0.11430000000000225</v>
      </c>
      <c r="D1144">
        <f t="shared" si="53"/>
        <v>0.21948615944233069</v>
      </c>
      <c r="E1144">
        <f t="shared" si="52"/>
        <v>-0.77392977803786045</v>
      </c>
    </row>
    <row r="1145" spans="2:5" x14ac:dyDescent="0.25">
      <c r="B1145">
        <f>PMTable!D4690</f>
        <v>-3.8141842513477631E-2</v>
      </c>
      <c r="C1145">
        <f t="shared" si="54"/>
        <v>0.11440000000000225</v>
      </c>
      <c r="D1145">
        <f t="shared" si="53"/>
        <v>0.21987160654679885</v>
      </c>
      <c r="E1145">
        <f t="shared" si="52"/>
        <v>-0.77262691138720796</v>
      </c>
    </row>
    <row r="1146" spans="2:5" x14ac:dyDescent="0.25">
      <c r="B1146">
        <f>PMTable!D3473</f>
        <v>-3.8105883696914145E-2</v>
      </c>
      <c r="C1146">
        <f t="shared" si="54"/>
        <v>0.11450000000000225</v>
      </c>
      <c r="D1146">
        <f t="shared" si="53"/>
        <v>0.21993188195733493</v>
      </c>
      <c r="E1146">
        <f t="shared" si="52"/>
        <v>-0.77242329041531155</v>
      </c>
    </row>
    <row r="1147" spans="2:5" x14ac:dyDescent="0.25">
      <c r="B1147">
        <f>PMTable!D4467</f>
        <v>-3.8033975926279329E-2</v>
      </c>
      <c r="C1147">
        <f t="shared" si="54"/>
        <v>0.11460000000000226</v>
      </c>
      <c r="D1147">
        <f t="shared" si="53"/>
        <v>0.22005244468192053</v>
      </c>
      <c r="E1147">
        <f t="shared" si="52"/>
        <v>-0.77201610431902523</v>
      </c>
    </row>
    <row r="1148" spans="2:5" x14ac:dyDescent="0.25">
      <c r="B1148">
        <f>PMTable!D7717</f>
        <v>-3.8011411606522438E-2</v>
      </c>
      <c r="C1148">
        <f t="shared" si="54"/>
        <v>0.11470000000000226</v>
      </c>
      <c r="D1148">
        <f t="shared" si="53"/>
        <v>0.22009028451093907</v>
      </c>
      <c r="E1148">
        <f t="shared" si="52"/>
        <v>-0.7718883312397592</v>
      </c>
    </row>
    <row r="1149" spans="2:5" x14ac:dyDescent="0.25">
      <c r="B1149">
        <f>PMTable!D1315</f>
        <v>-3.7942745730021654E-2</v>
      </c>
      <c r="C1149">
        <f t="shared" si="54"/>
        <v>0.11480000000000226</v>
      </c>
      <c r="D1149">
        <f t="shared" si="53"/>
        <v>0.22020545851594045</v>
      </c>
      <c r="E1149">
        <f t="shared" si="52"/>
        <v>-0.77149950274523627</v>
      </c>
    </row>
    <row r="1150" spans="2:5" x14ac:dyDescent="0.25">
      <c r="B1150">
        <f>PMTable!D3978</f>
        <v>-3.7902752589208388E-2</v>
      </c>
      <c r="C1150">
        <f t="shared" si="54"/>
        <v>0.11490000000000226</v>
      </c>
      <c r="D1150">
        <f t="shared" si="53"/>
        <v>0.22027255536087456</v>
      </c>
      <c r="E1150">
        <f t="shared" si="52"/>
        <v>-0.77127303694408267</v>
      </c>
    </row>
    <row r="1151" spans="2:5" x14ac:dyDescent="0.25">
      <c r="B1151">
        <f>PMTable!D2115</f>
        <v>-3.7892610397712301E-2</v>
      </c>
      <c r="C1151">
        <f t="shared" si="54"/>
        <v>0.11500000000000227</v>
      </c>
      <c r="D1151">
        <f t="shared" si="53"/>
        <v>0.22028957286807357</v>
      </c>
      <c r="E1151">
        <f t="shared" si="52"/>
        <v>-0.77121560560771074</v>
      </c>
    </row>
    <row r="1152" spans="2:5" x14ac:dyDescent="0.25">
      <c r="B1152">
        <f>PMTable!D8202</f>
        <v>-3.7888066626614036E-2</v>
      </c>
      <c r="C1152">
        <f t="shared" si="54"/>
        <v>0.11510000000000227</v>
      </c>
      <c r="D1152">
        <f t="shared" si="53"/>
        <v>0.22029719707207829</v>
      </c>
      <c r="E1152">
        <f t="shared" si="52"/>
        <v>-0.77118987597655153</v>
      </c>
    </row>
    <row r="1153" spans="2:5" x14ac:dyDescent="0.25">
      <c r="B1153">
        <f>PMTable!D7698</f>
        <v>-3.7662173545211397E-2</v>
      </c>
      <c r="C1153">
        <f t="shared" si="54"/>
        <v>0.11520000000000227</v>
      </c>
      <c r="D1153">
        <f t="shared" si="53"/>
        <v>0.22067642421073105</v>
      </c>
      <c r="E1153">
        <f t="shared" si="52"/>
        <v>-0.76991073018768319</v>
      </c>
    </row>
    <row r="1154" spans="2:5" x14ac:dyDescent="0.25">
      <c r="B1154">
        <f>PMTable!D343</f>
        <v>-3.7655471715596689E-2</v>
      </c>
      <c r="C1154">
        <f t="shared" si="54"/>
        <v>0.11530000000000228</v>
      </c>
      <c r="D1154">
        <f t="shared" si="53"/>
        <v>0.22068768088657287</v>
      </c>
      <c r="E1154">
        <f t="shared" ref="E1154:E1217" si="55">(B1154-$G$2)/$G$3</f>
        <v>-0.76987278029972672</v>
      </c>
    </row>
    <row r="1155" spans="2:5" x14ac:dyDescent="0.25">
      <c r="B1155">
        <f>PMTable!D6145</f>
        <v>-3.7583497784698161E-2</v>
      </c>
      <c r="C1155">
        <f t="shared" si="54"/>
        <v>0.11540000000000228</v>
      </c>
      <c r="D1155">
        <f t="shared" ref="D1155:D1218" si="56">NORMSDIST(E1155)</f>
        <v>0.22080859206909739</v>
      </c>
      <c r="E1155">
        <f t="shared" si="55"/>
        <v>-0.76946521956326908</v>
      </c>
    </row>
    <row r="1156" spans="2:5" x14ac:dyDescent="0.25">
      <c r="B1156">
        <f>PMTable!D9549</f>
        <v>-3.7543531585805701E-2</v>
      </c>
      <c r="C1156">
        <f t="shared" ref="C1156:C1219" si="57">C1155+1/$G$1</f>
        <v>0.11550000000000228</v>
      </c>
      <c r="D1156">
        <f t="shared" si="56"/>
        <v>0.22087574887168748</v>
      </c>
      <c r="E1156">
        <f t="shared" si="55"/>
        <v>-0.76923890632386871</v>
      </c>
    </row>
    <row r="1157" spans="2:5" x14ac:dyDescent="0.25">
      <c r="B1157">
        <f>PMTable!D9267</f>
        <v>-3.7514992125043389E-2</v>
      </c>
      <c r="C1157">
        <f t="shared" si="57"/>
        <v>0.11560000000000228</v>
      </c>
      <c r="D1157">
        <f t="shared" si="56"/>
        <v>0.22092371202498245</v>
      </c>
      <c r="E1157">
        <f t="shared" si="55"/>
        <v>-0.7690772983152302</v>
      </c>
    </row>
    <row r="1158" spans="2:5" x14ac:dyDescent="0.25">
      <c r="B1158">
        <f>PMTable!D6219</f>
        <v>-3.7501807100573825E-2</v>
      </c>
      <c r="C1158">
        <f t="shared" si="57"/>
        <v>0.11570000000000229</v>
      </c>
      <c r="D1158">
        <f t="shared" si="56"/>
        <v>0.22094587266830146</v>
      </c>
      <c r="E1158">
        <f t="shared" si="55"/>
        <v>-0.76900263658401813</v>
      </c>
    </row>
    <row r="1159" spans="2:5" x14ac:dyDescent="0.25">
      <c r="B1159">
        <f>PMTable!D3317</f>
        <v>-3.7456637727180997E-2</v>
      </c>
      <c r="C1159">
        <f t="shared" si="57"/>
        <v>0.11580000000000229</v>
      </c>
      <c r="D1159">
        <f t="shared" si="56"/>
        <v>0.22102180044177314</v>
      </c>
      <c r="E1159">
        <f t="shared" si="55"/>
        <v>-0.76874685976516866</v>
      </c>
    </row>
    <row r="1160" spans="2:5" x14ac:dyDescent="0.25">
      <c r="B1160">
        <f>PMTable!D612</f>
        <v>-3.7442854878265153E-2</v>
      </c>
      <c r="C1160">
        <f t="shared" si="57"/>
        <v>0.11590000000000229</v>
      </c>
      <c r="D1160">
        <f t="shared" si="56"/>
        <v>0.2210449717910476</v>
      </c>
      <c r="E1160">
        <f t="shared" si="55"/>
        <v>-0.76866881278365051</v>
      </c>
    </row>
    <row r="1161" spans="2:5" x14ac:dyDescent="0.25">
      <c r="B1161">
        <f>PMTable!D175</f>
        <v>-3.733408936562177E-2</v>
      </c>
      <c r="C1161">
        <f t="shared" si="57"/>
        <v>0.1160000000000023</v>
      </c>
      <c r="D1161">
        <f t="shared" si="56"/>
        <v>0.22122787416628711</v>
      </c>
      <c r="E1161">
        <f t="shared" si="55"/>
        <v>-0.76805291544581267</v>
      </c>
    </row>
    <row r="1162" spans="2:5" x14ac:dyDescent="0.25">
      <c r="B1162">
        <f>PMTable!D9075</f>
        <v>-3.7274803680225843E-2</v>
      </c>
      <c r="C1162">
        <f t="shared" si="57"/>
        <v>0.1161000000000023</v>
      </c>
      <c r="D1162">
        <f t="shared" si="56"/>
        <v>0.22132760666631002</v>
      </c>
      <c r="E1162">
        <f t="shared" si="55"/>
        <v>-0.76771720337201432</v>
      </c>
    </row>
    <row r="1163" spans="2:5" x14ac:dyDescent="0.25">
      <c r="B1163">
        <f>PMTable!D286</f>
        <v>-3.7250784803993575E-2</v>
      </c>
      <c r="C1163">
        <f t="shared" si="57"/>
        <v>0.1162000000000023</v>
      </c>
      <c r="D1163">
        <f t="shared" si="56"/>
        <v>0.22136801939641165</v>
      </c>
      <c r="E1163">
        <f t="shared" si="55"/>
        <v>-0.76758119369790179</v>
      </c>
    </row>
    <row r="1164" spans="2:5" x14ac:dyDescent="0.25">
      <c r="B1164">
        <f>PMTable!D4421</f>
        <v>-3.7241407294731688E-2</v>
      </c>
      <c r="C1164">
        <f t="shared" si="57"/>
        <v>0.1163000000000023</v>
      </c>
      <c r="D1164">
        <f t="shared" si="56"/>
        <v>0.22138379858001372</v>
      </c>
      <c r="E1164">
        <f t="shared" si="55"/>
        <v>-0.76752809246342424</v>
      </c>
    </row>
    <row r="1165" spans="2:5" x14ac:dyDescent="0.25">
      <c r="B1165">
        <f>PMTable!D4162</f>
        <v>-3.7154335140177408E-2</v>
      </c>
      <c r="C1165">
        <f t="shared" si="57"/>
        <v>0.11640000000000231</v>
      </c>
      <c r="D1165">
        <f t="shared" si="56"/>
        <v>0.2215303423399117</v>
      </c>
      <c r="E1165">
        <f t="shared" si="55"/>
        <v>-0.76703503628333136</v>
      </c>
    </row>
    <row r="1166" spans="2:5" x14ac:dyDescent="0.25">
      <c r="B1166">
        <f>PMTable!D1699</f>
        <v>-3.7117219816911962E-2</v>
      </c>
      <c r="C1166">
        <f t="shared" si="57"/>
        <v>0.11650000000000231</v>
      </c>
      <c r="D1166">
        <f t="shared" si="56"/>
        <v>0.22159282484423612</v>
      </c>
      <c r="E1166">
        <f t="shared" si="55"/>
        <v>-0.76682486645801973</v>
      </c>
    </row>
    <row r="1167" spans="2:5" x14ac:dyDescent="0.25">
      <c r="B1167">
        <f>PMTable!D5777</f>
        <v>-3.7112583987894632E-2</v>
      </c>
      <c r="C1167">
        <f t="shared" si="57"/>
        <v>0.11660000000000231</v>
      </c>
      <c r="D1167">
        <f t="shared" si="56"/>
        <v>0.22160062982720982</v>
      </c>
      <c r="E1167">
        <f t="shared" si="55"/>
        <v>-0.76679861553821016</v>
      </c>
    </row>
    <row r="1168" spans="2:5" x14ac:dyDescent="0.25">
      <c r="B1168">
        <f>PMTable!D5237</f>
        <v>-3.7072825955046573E-2</v>
      </c>
      <c r="C1168">
        <f t="shared" si="57"/>
        <v>0.11670000000000232</v>
      </c>
      <c r="D1168">
        <f t="shared" si="56"/>
        <v>0.22166757377091004</v>
      </c>
      <c r="E1168">
        <f t="shared" si="55"/>
        <v>-0.76657348106319445</v>
      </c>
    </row>
    <row r="1169" spans="2:5" x14ac:dyDescent="0.25">
      <c r="B1169">
        <f>PMTable!D2268</f>
        <v>-3.707244985011493E-2</v>
      </c>
      <c r="C1169">
        <f t="shared" si="57"/>
        <v>0.11680000000000232</v>
      </c>
      <c r="D1169">
        <f t="shared" si="56"/>
        <v>0.22166820710558552</v>
      </c>
      <c r="E1169">
        <f t="shared" si="55"/>
        <v>-0.76657135132537113</v>
      </c>
    </row>
    <row r="1170" spans="2:5" x14ac:dyDescent="0.25">
      <c r="B1170">
        <f>PMTable!D6544</f>
        <v>-3.7049107363079647E-2</v>
      </c>
      <c r="C1170">
        <f t="shared" si="57"/>
        <v>0.11690000000000232</v>
      </c>
      <c r="D1170">
        <f t="shared" si="56"/>
        <v>0.22170751626170829</v>
      </c>
      <c r="E1170">
        <f t="shared" si="55"/>
        <v>-0.76643917178358301</v>
      </c>
    </row>
    <row r="1171" spans="2:5" x14ac:dyDescent="0.25">
      <c r="B1171">
        <f>PMTable!D6251</f>
        <v>-3.6967430003757795E-2</v>
      </c>
      <c r="C1171">
        <f t="shared" si="57"/>
        <v>0.11700000000000232</v>
      </c>
      <c r="D1171">
        <f t="shared" si="56"/>
        <v>0.22184509370817468</v>
      </c>
      <c r="E1171">
        <f t="shared" si="55"/>
        <v>-0.76597666425757249</v>
      </c>
    </row>
    <row r="1172" spans="2:5" x14ac:dyDescent="0.25">
      <c r="B1172">
        <f>PMTable!D396</f>
        <v>-3.6854312058461791E-2</v>
      </c>
      <c r="C1172">
        <f t="shared" si="57"/>
        <v>0.11710000000000233</v>
      </c>
      <c r="D1172">
        <f t="shared" si="56"/>
        <v>0.22203571022177912</v>
      </c>
      <c r="E1172">
        <f t="shared" si="55"/>
        <v>-0.76533612076472901</v>
      </c>
    </row>
    <row r="1173" spans="2:5" x14ac:dyDescent="0.25">
      <c r="B1173">
        <f>PMTable!D5348</f>
        <v>-3.6840780873961254E-2</v>
      </c>
      <c r="C1173">
        <f t="shared" si="57"/>
        <v>0.11720000000000233</v>
      </c>
      <c r="D1173">
        <f t="shared" si="56"/>
        <v>0.22205851805565335</v>
      </c>
      <c r="E1173">
        <f t="shared" si="55"/>
        <v>-0.76525949886216882</v>
      </c>
    </row>
    <row r="1174" spans="2:5" x14ac:dyDescent="0.25">
      <c r="B1174">
        <f>PMTable!D1105</f>
        <v>-3.6813849091556938E-2</v>
      </c>
      <c r="C1174">
        <f t="shared" si="57"/>
        <v>0.11730000000000233</v>
      </c>
      <c r="D1174">
        <f t="shared" si="56"/>
        <v>0.22210391758973999</v>
      </c>
      <c r="E1174">
        <f t="shared" si="55"/>
        <v>-0.76510699451880737</v>
      </c>
    </row>
    <row r="1175" spans="2:5" x14ac:dyDescent="0.25">
      <c r="B1175">
        <f>PMTable!D9926</f>
        <v>-3.6807017423599819E-2</v>
      </c>
      <c r="C1175">
        <f t="shared" si="57"/>
        <v>0.11740000000000234</v>
      </c>
      <c r="D1175">
        <f t="shared" si="56"/>
        <v>0.22211543473421211</v>
      </c>
      <c r="E1175">
        <f t="shared" si="55"/>
        <v>-0.76506830940616899</v>
      </c>
    </row>
    <row r="1176" spans="2:5" x14ac:dyDescent="0.25">
      <c r="B1176">
        <f>PMTable!D2946</f>
        <v>-3.6765718138783265E-2</v>
      </c>
      <c r="C1176">
        <f t="shared" si="57"/>
        <v>0.11750000000000234</v>
      </c>
      <c r="D1176">
        <f t="shared" si="56"/>
        <v>0.22218506625353815</v>
      </c>
      <c r="E1176">
        <f t="shared" si="55"/>
        <v>-0.76483444741301565</v>
      </c>
    </row>
    <row r="1177" spans="2:5" x14ac:dyDescent="0.25">
      <c r="B1177">
        <f>PMTable!D7156</f>
        <v>-3.6754345023478185E-2</v>
      </c>
      <c r="C1177">
        <f t="shared" si="57"/>
        <v>0.11760000000000234</v>
      </c>
      <c r="D1177">
        <f t="shared" si="56"/>
        <v>0.22220424376812833</v>
      </c>
      <c r="E1177">
        <f t="shared" si="55"/>
        <v>-0.76477004582772379</v>
      </c>
    </row>
    <row r="1178" spans="2:5" x14ac:dyDescent="0.25">
      <c r="B1178">
        <f>PMTable!D3482</f>
        <v>-3.6630030778489808E-2</v>
      </c>
      <c r="C1178">
        <f t="shared" si="57"/>
        <v>0.11770000000000234</v>
      </c>
      <c r="D1178">
        <f t="shared" si="56"/>
        <v>0.22241392586126174</v>
      </c>
      <c r="E1178">
        <f t="shared" si="55"/>
        <v>-0.76406610198851521</v>
      </c>
    </row>
    <row r="1179" spans="2:5" x14ac:dyDescent="0.25">
      <c r="B1179">
        <f>PMTable!D9604</f>
        <v>-3.6615188415384803E-2</v>
      </c>
      <c r="C1179">
        <f t="shared" si="57"/>
        <v>0.11780000000000235</v>
      </c>
      <c r="D1179">
        <f t="shared" si="56"/>
        <v>0.22243896816438349</v>
      </c>
      <c r="E1179">
        <f t="shared" si="55"/>
        <v>-0.76398205538494179</v>
      </c>
    </row>
    <row r="1180" spans="2:5" x14ac:dyDescent="0.25">
      <c r="B1180">
        <f>PMTable!D9305</f>
        <v>-3.6543626131342211E-2</v>
      </c>
      <c r="C1180">
        <f t="shared" si="57"/>
        <v>0.11790000000000235</v>
      </c>
      <c r="D1180">
        <f t="shared" si="56"/>
        <v>0.22255973190845132</v>
      </c>
      <c r="E1180">
        <f t="shared" si="55"/>
        <v>-0.76357682564657847</v>
      </c>
    </row>
    <row r="1181" spans="2:5" x14ac:dyDescent="0.25">
      <c r="B1181">
        <f>PMTable!D7907</f>
        <v>-3.6461197435708748E-2</v>
      </c>
      <c r="C1181">
        <f t="shared" si="57"/>
        <v>0.11800000000000235</v>
      </c>
      <c r="D1181">
        <f t="shared" si="56"/>
        <v>0.2226988794006545</v>
      </c>
      <c r="E1181">
        <f t="shared" si="55"/>
        <v>-0.76311006359150901</v>
      </c>
    </row>
    <row r="1182" spans="2:5" x14ac:dyDescent="0.25">
      <c r="B1182">
        <f>PMTable!D1266</f>
        <v>-3.6356513580291572E-2</v>
      </c>
      <c r="C1182">
        <f t="shared" si="57"/>
        <v>0.11810000000000236</v>
      </c>
      <c r="D1182">
        <f t="shared" si="56"/>
        <v>0.22287566717621543</v>
      </c>
      <c r="E1182">
        <f t="shared" si="55"/>
        <v>-0.76251727911140055</v>
      </c>
    </row>
    <row r="1183" spans="2:5" x14ac:dyDescent="0.25">
      <c r="B1183">
        <f>PMTable!D829</f>
        <v>-3.6313912986378094E-2</v>
      </c>
      <c r="C1183">
        <f t="shared" si="57"/>
        <v>0.11820000000000236</v>
      </c>
      <c r="D1183">
        <f t="shared" si="56"/>
        <v>0.22294763299805723</v>
      </c>
      <c r="E1183">
        <f t="shared" si="55"/>
        <v>-0.76227604830446583</v>
      </c>
    </row>
    <row r="1184" spans="2:5" x14ac:dyDescent="0.25">
      <c r="B1184">
        <f>PMTable!D5211</f>
        <v>-3.6310635905850708E-2</v>
      </c>
      <c r="C1184">
        <f t="shared" si="57"/>
        <v>0.11830000000000236</v>
      </c>
      <c r="D1184">
        <f t="shared" si="56"/>
        <v>0.22295316956753428</v>
      </c>
      <c r="E1184">
        <f t="shared" si="55"/>
        <v>-0.76225749145566657</v>
      </c>
    </row>
    <row r="1185" spans="2:5" x14ac:dyDescent="0.25">
      <c r="B1185">
        <f>PMTable!D2991</f>
        <v>-3.6209360711337513E-2</v>
      </c>
      <c r="C1185">
        <f t="shared" si="57"/>
        <v>0.11840000000000236</v>
      </c>
      <c r="D1185">
        <f t="shared" si="56"/>
        <v>0.22312431081843845</v>
      </c>
      <c r="E1185">
        <f t="shared" si="55"/>
        <v>-0.76168400891350996</v>
      </c>
    </row>
    <row r="1186" spans="2:5" x14ac:dyDescent="0.25">
      <c r="B1186">
        <f>PMTable!D4006</f>
        <v>-3.6169852128375757E-2</v>
      </c>
      <c r="C1186">
        <f t="shared" si="57"/>
        <v>0.11850000000000237</v>
      </c>
      <c r="D1186">
        <f t="shared" si="56"/>
        <v>0.22319109520516781</v>
      </c>
      <c r="E1186">
        <f t="shared" si="55"/>
        <v>-0.76146028697742463</v>
      </c>
    </row>
    <row r="1187" spans="2:5" x14ac:dyDescent="0.25">
      <c r="B1187">
        <f>PMTable!D424</f>
        <v>-3.6132435242233307E-2</v>
      </c>
      <c r="C1187">
        <f t="shared" si="57"/>
        <v>0.11860000000000237</v>
      </c>
      <c r="D1187">
        <f t="shared" si="56"/>
        <v>0.22325435432683993</v>
      </c>
      <c r="E1187">
        <f t="shared" si="55"/>
        <v>-0.76124840951732498</v>
      </c>
    </row>
    <row r="1188" spans="2:5" x14ac:dyDescent="0.25">
      <c r="B1188">
        <f>PMTable!D2406</f>
        <v>-3.6113664613836916E-2</v>
      </c>
      <c r="C1188">
        <f t="shared" si="57"/>
        <v>0.11870000000000237</v>
      </c>
      <c r="D1188">
        <f t="shared" si="56"/>
        <v>0.22328609286527085</v>
      </c>
      <c r="E1188">
        <f t="shared" si="55"/>
        <v>-0.76114211865565462</v>
      </c>
    </row>
    <row r="1189" spans="2:5" x14ac:dyDescent="0.25">
      <c r="B1189">
        <f>PMTable!D9997</f>
        <v>-3.606158873420906E-2</v>
      </c>
      <c r="C1189">
        <f t="shared" si="57"/>
        <v>0.11880000000000238</v>
      </c>
      <c r="D1189">
        <f t="shared" si="56"/>
        <v>0.22337415942428596</v>
      </c>
      <c r="E1189">
        <f t="shared" si="55"/>
        <v>-0.76084723294373302</v>
      </c>
    </row>
    <row r="1190" spans="2:5" x14ac:dyDescent="0.25">
      <c r="B1190">
        <f>PMTable!D3874</f>
        <v>-3.5980466960856439E-2</v>
      </c>
      <c r="C1190">
        <f t="shared" si="57"/>
        <v>0.11890000000000238</v>
      </c>
      <c r="D1190">
        <f t="shared" si="56"/>
        <v>0.2235113854403368</v>
      </c>
      <c r="E1190">
        <f t="shared" si="55"/>
        <v>-0.76038787148775033</v>
      </c>
    </row>
    <row r="1191" spans="2:5" x14ac:dyDescent="0.25">
      <c r="B1191">
        <f>PMTable!D6147</f>
        <v>-3.5913203031842089E-2</v>
      </c>
      <c r="C1191">
        <f t="shared" si="57"/>
        <v>0.11900000000000238</v>
      </c>
      <c r="D1191">
        <f t="shared" si="56"/>
        <v>0.22362520581057085</v>
      </c>
      <c r="E1191">
        <f t="shared" si="55"/>
        <v>-0.76000698168356862</v>
      </c>
    </row>
    <row r="1192" spans="2:5" x14ac:dyDescent="0.25">
      <c r="B1192">
        <f>PMTable!D5863</f>
        <v>-3.5912244667968274E-2</v>
      </c>
      <c r="C1192">
        <f t="shared" si="57"/>
        <v>0.11910000000000238</v>
      </c>
      <c r="D1192">
        <f t="shared" si="56"/>
        <v>0.22362682774002529</v>
      </c>
      <c r="E1192">
        <f t="shared" si="55"/>
        <v>-0.76000155483691278</v>
      </c>
    </row>
    <row r="1193" spans="2:5" x14ac:dyDescent="0.25">
      <c r="B1193">
        <f>PMTable!D964</f>
        <v>-3.580791959281926E-2</v>
      </c>
      <c r="C1193">
        <f t="shared" si="57"/>
        <v>0.11920000000000239</v>
      </c>
      <c r="D1193">
        <f t="shared" si="56"/>
        <v>0.22380342688634769</v>
      </c>
      <c r="E1193">
        <f t="shared" si="55"/>
        <v>-0.75941080199170996</v>
      </c>
    </row>
    <row r="1194" spans="2:5" x14ac:dyDescent="0.25">
      <c r="B1194">
        <f>PMTable!D2018</f>
        <v>-3.5688241362128004E-2</v>
      </c>
      <c r="C1194">
        <f t="shared" si="57"/>
        <v>0.11930000000000239</v>
      </c>
      <c r="D1194">
        <f t="shared" si="56"/>
        <v>0.22400611310401561</v>
      </c>
      <c r="E1194">
        <f t="shared" si="55"/>
        <v>-0.75873311012147926</v>
      </c>
    </row>
    <row r="1195" spans="2:5" x14ac:dyDescent="0.25">
      <c r="B1195">
        <f>PMTable!D1653</f>
        <v>-3.5606753887616915E-2</v>
      </c>
      <c r="C1195">
        <f t="shared" si="57"/>
        <v>0.11940000000000239</v>
      </c>
      <c r="D1195">
        <f t="shared" si="56"/>
        <v>0.22414417937979536</v>
      </c>
      <c r="E1195">
        <f t="shared" si="55"/>
        <v>-0.75827167784024629</v>
      </c>
    </row>
    <row r="1196" spans="2:5" x14ac:dyDescent="0.25">
      <c r="B1196">
        <f>PMTable!D8224</f>
        <v>-3.5583918005118176E-2</v>
      </c>
      <c r="C1196">
        <f t="shared" si="57"/>
        <v>0.1195000000000024</v>
      </c>
      <c r="D1196">
        <f t="shared" si="56"/>
        <v>0.22418287945720256</v>
      </c>
      <c r="E1196">
        <f t="shared" si="55"/>
        <v>-0.75814236700543902</v>
      </c>
    </row>
    <row r="1197" spans="2:5" x14ac:dyDescent="0.25">
      <c r="B1197">
        <f>PMTable!D8384</f>
        <v>-3.557098988243157E-2</v>
      </c>
      <c r="C1197">
        <f t="shared" si="57"/>
        <v>0.1196000000000024</v>
      </c>
      <c r="D1197">
        <f t="shared" si="56"/>
        <v>0.22420479048953812</v>
      </c>
      <c r="E1197">
        <f t="shared" si="55"/>
        <v>-0.75806916001038693</v>
      </c>
    </row>
    <row r="1198" spans="2:5" x14ac:dyDescent="0.25">
      <c r="B1198">
        <f>PMTable!D3084</f>
        <v>-3.5490126405585243E-2</v>
      </c>
      <c r="C1198">
        <f t="shared" si="57"/>
        <v>0.1197000000000024</v>
      </c>
      <c r="D1198">
        <f t="shared" si="56"/>
        <v>0.22434186831283498</v>
      </c>
      <c r="E1198">
        <f t="shared" si="55"/>
        <v>-0.7576112611883471</v>
      </c>
    </row>
    <row r="1199" spans="2:5" x14ac:dyDescent="0.25">
      <c r="B1199">
        <f>PMTable!D490</f>
        <v>-3.5467573425735366E-2</v>
      </c>
      <c r="C1199">
        <f t="shared" si="57"/>
        <v>0.1198000000000024</v>
      </c>
      <c r="D1199">
        <f t="shared" si="56"/>
        <v>0.22438010806536235</v>
      </c>
      <c r="E1199">
        <f t="shared" si="55"/>
        <v>-0.75748355232262055</v>
      </c>
    </row>
    <row r="1200" spans="2:5" x14ac:dyDescent="0.25">
      <c r="B1200">
        <f>PMTable!D788</f>
        <v>-3.5414931974956043E-2</v>
      </c>
      <c r="C1200">
        <f t="shared" si="57"/>
        <v>0.11990000000000241</v>
      </c>
      <c r="D1200">
        <f t="shared" si="56"/>
        <v>0.22446937878255446</v>
      </c>
      <c r="E1200">
        <f t="shared" si="55"/>
        <v>-0.75718546399841791</v>
      </c>
    </row>
    <row r="1201" spans="2:5" x14ac:dyDescent="0.25">
      <c r="B1201">
        <f>PMTable!D8053</f>
        <v>-3.5411722841407478E-2</v>
      </c>
      <c r="C1201">
        <f t="shared" si="57"/>
        <v>0.12000000000000241</v>
      </c>
      <c r="D1201">
        <f t="shared" si="56"/>
        <v>0.22447482156493301</v>
      </c>
      <c r="E1201">
        <f t="shared" si="55"/>
        <v>-0.75716729190727161</v>
      </c>
    </row>
    <row r="1202" spans="2:5" x14ac:dyDescent="0.25">
      <c r="B1202">
        <f>PMTable!D3323</f>
        <v>-3.5310185225941648E-2</v>
      </c>
      <c r="C1202">
        <f t="shared" si="57"/>
        <v>0.12010000000000241</v>
      </c>
      <c r="D1202">
        <f t="shared" si="56"/>
        <v>0.22464707093457814</v>
      </c>
      <c r="E1202">
        <f t="shared" si="55"/>
        <v>-0.75659232337601612</v>
      </c>
    </row>
    <row r="1203" spans="2:5" x14ac:dyDescent="0.25">
      <c r="B1203">
        <f>PMTable!D4252</f>
        <v>-3.5220703074513415E-2</v>
      </c>
      <c r="C1203">
        <f t="shared" si="57"/>
        <v>0.12020000000000242</v>
      </c>
      <c r="D1203">
        <f t="shared" si="56"/>
        <v>0.22479893143021598</v>
      </c>
      <c r="E1203">
        <f t="shared" si="55"/>
        <v>-0.75608562030893867</v>
      </c>
    </row>
    <row r="1204" spans="2:5" x14ac:dyDescent="0.25">
      <c r="B1204">
        <f>PMTable!D2799</f>
        <v>-3.5120873452233581E-2</v>
      </c>
      <c r="C1204">
        <f t="shared" si="57"/>
        <v>0.12030000000000242</v>
      </c>
      <c r="D1204">
        <f t="shared" si="56"/>
        <v>0.22496842132989422</v>
      </c>
      <c r="E1204">
        <f t="shared" si="55"/>
        <v>-0.75552032348731557</v>
      </c>
    </row>
    <row r="1205" spans="2:5" x14ac:dyDescent="0.25">
      <c r="B1205">
        <f>PMTable!D1999</f>
        <v>-3.5102366669205187E-2</v>
      </c>
      <c r="C1205">
        <f t="shared" si="57"/>
        <v>0.12040000000000242</v>
      </c>
      <c r="D1205">
        <f t="shared" si="56"/>
        <v>0.22499984994774136</v>
      </c>
      <c r="E1205">
        <f t="shared" si="55"/>
        <v>-0.75541552668066136</v>
      </c>
    </row>
    <row r="1206" spans="2:5" x14ac:dyDescent="0.25">
      <c r="B1206">
        <f>PMTable!D8549</f>
        <v>-3.5056013186511192E-2</v>
      </c>
      <c r="C1206">
        <f t="shared" si="57"/>
        <v>0.12050000000000242</v>
      </c>
      <c r="D1206">
        <f t="shared" si="56"/>
        <v>0.22507857935144052</v>
      </c>
      <c r="E1206">
        <f t="shared" si="55"/>
        <v>-0.7551530447054754</v>
      </c>
    </row>
    <row r="1207" spans="2:5" x14ac:dyDescent="0.25">
      <c r="B1207">
        <f>PMTable!D7583</f>
        <v>-3.5002700810997101E-2</v>
      </c>
      <c r="C1207">
        <f t="shared" si="57"/>
        <v>0.12060000000000243</v>
      </c>
      <c r="D1207">
        <f t="shared" si="56"/>
        <v>0.22516914743339483</v>
      </c>
      <c r="E1207">
        <f t="shared" si="55"/>
        <v>-0.75485115719209972</v>
      </c>
    </row>
    <row r="1208" spans="2:5" x14ac:dyDescent="0.25">
      <c r="B1208">
        <f>PMTable!D4804</f>
        <v>-3.4999656733879836E-2</v>
      </c>
      <c r="C1208">
        <f t="shared" si="57"/>
        <v>0.12070000000000243</v>
      </c>
      <c r="D1208">
        <f t="shared" si="56"/>
        <v>0.22517431939272395</v>
      </c>
      <c r="E1208">
        <f t="shared" si="55"/>
        <v>-0.75483391975215086</v>
      </c>
    </row>
    <row r="1209" spans="2:5" x14ac:dyDescent="0.25">
      <c r="B1209">
        <f>PMTable!D2323</f>
        <v>-3.4964563050496555E-2</v>
      </c>
      <c r="C1209">
        <f t="shared" si="57"/>
        <v>0.12080000000000243</v>
      </c>
      <c r="D1209">
        <f t="shared" si="56"/>
        <v>0.22523394925408852</v>
      </c>
      <c r="E1209">
        <f t="shared" si="55"/>
        <v>-0.75463519769728815</v>
      </c>
    </row>
    <row r="1210" spans="2:5" x14ac:dyDescent="0.25">
      <c r="B1210">
        <f>PMTable!D6680</f>
        <v>-3.4919861230928384E-2</v>
      </c>
      <c r="C1210">
        <f t="shared" si="57"/>
        <v>0.12090000000000244</v>
      </c>
      <c r="D1210">
        <f t="shared" si="56"/>
        <v>0.22530991784819679</v>
      </c>
      <c r="E1210">
        <f t="shared" si="55"/>
        <v>-0.75438206845623157</v>
      </c>
    </row>
    <row r="1211" spans="2:5" x14ac:dyDescent="0.25">
      <c r="B1211">
        <f>PMTable!D3826</f>
        <v>-3.4825333849665463E-2</v>
      </c>
      <c r="C1211">
        <f t="shared" si="57"/>
        <v>0.12100000000000244</v>
      </c>
      <c r="D1211">
        <f t="shared" si="56"/>
        <v>0.2254706103641263</v>
      </c>
      <c r="E1211">
        <f t="shared" si="55"/>
        <v>-0.75384679618970429</v>
      </c>
    </row>
    <row r="1212" spans="2:5" x14ac:dyDescent="0.25">
      <c r="B1212">
        <f>PMTable!D2791</f>
        <v>-3.4686862790173745E-2</v>
      </c>
      <c r="C1212">
        <f t="shared" si="57"/>
        <v>0.12110000000000244</v>
      </c>
      <c r="D1212">
        <f t="shared" si="56"/>
        <v>0.22570612233977524</v>
      </c>
      <c r="E1212">
        <f t="shared" si="55"/>
        <v>-0.75306268774543883</v>
      </c>
    </row>
    <row r="1213" spans="2:5" x14ac:dyDescent="0.25">
      <c r="B1213">
        <f>PMTable!D2179</f>
        <v>-3.4663225808995168E-2</v>
      </c>
      <c r="C1213">
        <f t="shared" si="57"/>
        <v>0.12120000000000244</v>
      </c>
      <c r="D1213">
        <f t="shared" si="56"/>
        <v>0.22574633808640768</v>
      </c>
      <c r="E1213">
        <f t="shared" si="55"/>
        <v>-0.75292884059638765</v>
      </c>
    </row>
    <row r="1214" spans="2:5" x14ac:dyDescent="0.25">
      <c r="B1214">
        <f>PMTable!D7610</f>
        <v>-3.4492908184295068E-2</v>
      </c>
      <c r="C1214">
        <f t="shared" si="57"/>
        <v>0.12130000000000245</v>
      </c>
      <c r="D1214">
        <f t="shared" si="56"/>
        <v>0.22603623475743639</v>
      </c>
      <c r="E1214">
        <f t="shared" si="55"/>
        <v>-0.75196439728076048</v>
      </c>
    </row>
    <row r="1215" spans="2:5" x14ac:dyDescent="0.25">
      <c r="B1215">
        <f>PMTable!D7394</f>
        <v>-3.449231354376836E-2</v>
      </c>
      <c r="C1215">
        <f t="shared" si="57"/>
        <v>0.12140000000000245</v>
      </c>
      <c r="D1215">
        <f t="shared" si="56"/>
        <v>0.22603724726022897</v>
      </c>
      <c r="E1215">
        <f t="shared" si="55"/>
        <v>-0.75196103005976855</v>
      </c>
    </row>
    <row r="1216" spans="2:5" x14ac:dyDescent="0.25">
      <c r="B1216">
        <f>PMTable!D7148</f>
        <v>-3.4409331579746127E-2</v>
      </c>
      <c r="C1216">
        <f t="shared" si="57"/>
        <v>0.12150000000000245</v>
      </c>
      <c r="D1216">
        <f t="shared" si="56"/>
        <v>0.22617856695744382</v>
      </c>
      <c r="E1216">
        <f t="shared" si="55"/>
        <v>-0.75149113505823972</v>
      </c>
    </row>
    <row r="1217" spans="2:5" x14ac:dyDescent="0.25">
      <c r="B1217">
        <f>PMTable!D5384</f>
        <v>-3.4318664652212671E-2</v>
      </c>
      <c r="C1217">
        <f t="shared" si="57"/>
        <v>0.12160000000000246</v>
      </c>
      <c r="D1217">
        <f t="shared" si="56"/>
        <v>0.2263330313372959</v>
      </c>
      <c r="E1217">
        <f t="shared" si="55"/>
        <v>-0.75097772305897026</v>
      </c>
    </row>
    <row r="1218" spans="2:5" x14ac:dyDescent="0.25">
      <c r="B1218">
        <f>PMTable!D4586</f>
        <v>-3.4308325674469842E-2</v>
      </c>
      <c r="C1218">
        <f t="shared" si="57"/>
        <v>0.12170000000000246</v>
      </c>
      <c r="D1218">
        <f t="shared" si="56"/>
        <v>0.2263506490828579</v>
      </c>
      <c r="E1218">
        <f t="shared" ref="E1218:E1281" si="58">(B1218-$G$2)/$G$3</f>
        <v>-0.75091917739763869</v>
      </c>
    </row>
    <row r="1219" spans="2:5" x14ac:dyDescent="0.25">
      <c r="B1219">
        <f>PMTable!D3201</f>
        <v>-3.4289103998295101E-2</v>
      </c>
      <c r="C1219">
        <f t="shared" si="57"/>
        <v>0.12180000000000246</v>
      </c>
      <c r="D1219">
        <f t="shared" ref="D1219:D1282" si="59">NORMSDIST(E1219)</f>
        <v>0.22638340511463934</v>
      </c>
      <c r="E1219">
        <f t="shared" si="58"/>
        <v>-0.75081033242557826</v>
      </c>
    </row>
    <row r="1220" spans="2:5" x14ac:dyDescent="0.25">
      <c r="B1220">
        <f>PMTable!D4646</f>
        <v>-3.4133837867764583E-2</v>
      </c>
      <c r="C1220">
        <f t="shared" ref="C1220:C1283" si="60">C1219+1/$G$1</f>
        <v>0.12190000000000246</v>
      </c>
      <c r="D1220">
        <f t="shared" si="59"/>
        <v>0.22664809527629462</v>
      </c>
      <c r="E1220">
        <f t="shared" si="58"/>
        <v>-0.74993111994244788</v>
      </c>
    </row>
    <row r="1221" spans="2:5" x14ac:dyDescent="0.25">
      <c r="B1221">
        <f>PMTable!D126</f>
        <v>-3.4115219823466547E-2</v>
      </c>
      <c r="C1221">
        <f t="shared" si="60"/>
        <v>0.12200000000000247</v>
      </c>
      <c r="D1221">
        <f t="shared" si="59"/>
        <v>0.22667984613827025</v>
      </c>
      <c r="E1221">
        <f t="shared" si="58"/>
        <v>-0.74982569310594227</v>
      </c>
    </row>
    <row r="1222" spans="2:5" x14ac:dyDescent="0.25">
      <c r="B1222">
        <f>PMTable!D6209</f>
        <v>-3.4039364499852676E-2</v>
      </c>
      <c r="C1222">
        <f t="shared" si="60"/>
        <v>0.12210000000000247</v>
      </c>
      <c r="D1222">
        <f t="shared" si="59"/>
        <v>0.22680923432304803</v>
      </c>
      <c r="E1222">
        <f t="shared" si="58"/>
        <v>-0.74939615353278921</v>
      </c>
    </row>
    <row r="1223" spans="2:5" x14ac:dyDescent="0.25">
      <c r="B1223">
        <f>PMTable!D5352</f>
        <v>-3.4033990849705043E-2</v>
      </c>
      <c r="C1223">
        <f t="shared" si="60"/>
        <v>0.12220000000000247</v>
      </c>
      <c r="D1223">
        <f t="shared" si="59"/>
        <v>0.22681840186285834</v>
      </c>
      <c r="E1223">
        <f t="shared" si="58"/>
        <v>-0.74936572461520334</v>
      </c>
    </row>
    <row r="1224" spans="2:5" x14ac:dyDescent="0.25">
      <c r="B1224">
        <f>PMTable!D2808</f>
        <v>-3.4031116004331841E-2</v>
      </c>
      <c r="C1224">
        <f t="shared" si="60"/>
        <v>0.12230000000000248</v>
      </c>
      <c r="D1224">
        <f t="shared" si="59"/>
        <v>0.22682330648447041</v>
      </c>
      <c r="E1224">
        <f t="shared" si="58"/>
        <v>-0.74934944546964499</v>
      </c>
    </row>
    <row r="1225" spans="2:5" x14ac:dyDescent="0.25">
      <c r="B1225">
        <f>PMTable!D6683</f>
        <v>-3.4011086717383399E-2</v>
      </c>
      <c r="C1225">
        <f t="shared" si="60"/>
        <v>0.12240000000000248</v>
      </c>
      <c r="D1225">
        <f t="shared" si="59"/>
        <v>0.22685747905187487</v>
      </c>
      <c r="E1225">
        <f t="shared" si="58"/>
        <v>-0.74923602730785344</v>
      </c>
    </row>
    <row r="1226" spans="2:5" x14ac:dyDescent="0.25">
      <c r="B1226">
        <f>PMTable!D8893</f>
        <v>-3.3826700534284604E-2</v>
      </c>
      <c r="C1226">
        <f t="shared" si="60"/>
        <v>0.12250000000000248</v>
      </c>
      <c r="D1226">
        <f t="shared" si="59"/>
        <v>0.22717220224635851</v>
      </c>
      <c r="E1226">
        <f t="shared" si="58"/>
        <v>-0.74819191914760419</v>
      </c>
    </row>
    <row r="1227" spans="2:5" x14ac:dyDescent="0.25">
      <c r="B1227">
        <f>PMTable!D6990</f>
        <v>-3.3804011230458175E-2</v>
      </c>
      <c r="C1227">
        <f t="shared" si="60"/>
        <v>0.12260000000000248</v>
      </c>
      <c r="D1227">
        <f t="shared" si="59"/>
        <v>0.22721094693025048</v>
      </c>
      <c r="E1227">
        <f t="shared" si="58"/>
        <v>-0.74806343833153977</v>
      </c>
    </row>
    <row r="1228" spans="2:5" x14ac:dyDescent="0.25">
      <c r="B1228">
        <f>PMTable!D4708</f>
        <v>-3.3802324174823761E-2</v>
      </c>
      <c r="C1228">
        <f t="shared" si="60"/>
        <v>0.12270000000000249</v>
      </c>
      <c r="D1228">
        <f t="shared" si="59"/>
        <v>0.22721382792707229</v>
      </c>
      <c r="E1228">
        <f t="shared" si="58"/>
        <v>-0.74805388518322313</v>
      </c>
    </row>
    <row r="1229" spans="2:5" x14ac:dyDescent="0.25">
      <c r="B1229">
        <f>PMTable!D5092</f>
        <v>-3.3788616327569243E-2</v>
      </c>
      <c r="C1229">
        <f t="shared" si="60"/>
        <v>0.12280000000000249</v>
      </c>
      <c r="D1229">
        <f t="shared" si="59"/>
        <v>0.22723723767790538</v>
      </c>
      <c r="E1229">
        <f t="shared" si="58"/>
        <v>-0.74797626290731634</v>
      </c>
    </row>
    <row r="1230" spans="2:5" x14ac:dyDescent="0.25">
      <c r="B1230">
        <f>PMTable!D1095</f>
        <v>-3.371673908853634E-2</v>
      </c>
      <c r="C1230">
        <f t="shared" si="60"/>
        <v>0.12290000000000249</v>
      </c>
      <c r="D1230">
        <f t="shared" si="59"/>
        <v>0.22736000919607832</v>
      </c>
      <c r="E1230">
        <f t="shared" si="58"/>
        <v>-0.74756924969976912</v>
      </c>
    </row>
    <row r="1231" spans="2:5" x14ac:dyDescent="0.25">
      <c r="B1231">
        <f>PMTable!D1807</f>
        <v>-3.3707070949473672E-2</v>
      </c>
      <c r="C1231">
        <f t="shared" si="60"/>
        <v>0.1230000000000025</v>
      </c>
      <c r="D1231">
        <f t="shared" si="59"/>
        <v>0.22737652592713239</v>
      </c>
      <c r="E1231">
        <f t="shared" si="58"/>
        <v>-0.74751450274031639</v>
      </c>
    </row>
    <row r="1232" spans="2:5" x14ac:dyDescent="0.25">
      <c r="B1232">
        <f>PMTable!D5998</f>
        <v>-3.3665869504885149E-2</v>
      </c>
      <c r="C1232">
        <f t="shared" si="60"/>
        <v>0.1231000000000025</v>
      </c>
      <c r="D1232">
        <f t="shared" si="59"/>
        <v>0.22744692069903771</v>
      </c>
      <c r="E1232">
        <f t="shared" si="58"/>
        <v>-0.74728119477880883</v>
      </c>
    </row>
    <row r="1233" spans="2:5" x14ac:dyDescent="0.25">
      <c r="B1233">
        <f>PMTable!D7060</f>
        <v>-3.3646357523234527E-2</v>
      </c>
      <c r="C1233">
        <f t="shared" si="60"/>
        <v>0.1232000000000025</v>
      </c>
      <c r="D1233">
        <f t="shared" si="59"/>
        <v>0.22748026219886483</v>
      </c>
      <c r="E1233">
        <f t="shared" si="58"/>
        <v>-0.74717070591830059</v>
      </c>
    </row>
    <row r="1234" spans="2:5" x14ac:dyDescent="0.25">
      <c r="B1234">
        <f>PMTable!D3070</f>
        <v>-3.3641304501559888E-2</v>
      </c>
      <c r="C1234">
        <f t="shared" si="60"/>
        <v>0.1233000000000025</v>
      </c>
      <c r="D1234">
        <f t="shared" si="59"/>
        <v>0.22748889710227399</v>
      </c>
      <c r="E1234">
        <f t="shared" si="58"/>
        <v>-0.74714209259665287</v>
      </c>
    </row>
    <row r="1235" spans="2:5" x14ac:dyDescent="0.25">
      <c r="B1235">
        <f>PMTable!D2281</f>
        <v>-3.3630070573724358E-2</v>
      </c>
      <c r="C1235">
        <f t="shared" si="60"/>
        <v>0.12340000000000251</v>
      </c>
      <c r="D1235">
        <f t="shared" si="59"/>
        <v>0.22750809496646721</v>
      </c>
      <c r="E1235">
        <f t="shared" si="58"/>
        <v>-0.74707847917656034</v>
      </c>
    </row>
    <row r="1236" spans="2:5" x14ac:dyDescent="0.25">
      <c r="B1236">
        <f>PMTable!D5538</f>
        <v>-3.3621855334263873E-2</v>
      </c>
      <c r="C1236">
        <f t="shared" si="60"/>
        <v>0.12350000000000251</v>
      </c>
      <c r="D1236">
        <f t="shared" si="59"/>
        <v>0.22752213471660732</v>
      </c>
      <c r="E1236">
        <f t="shared" si="58"/>
        <v>-0.74703195942971734</v>
      </c>
    </row>
    <row r="1237" spans="2:5" x14ac:dyDescent="0.25">
      <c r="B1237">
        <f>PMTable!D9739</f>
        <v>-3.3570115591590177E-2</v>
      </c>
      <c r="C1237">
        <f t="shared" si="60"/>
        <v>0.12360000000000251</v>
      </c>
      <c r="D1237">
        <f t="shared" si="59"/>
        <v>0.22761056855667988</v>
      </c>
      <c r="E1237">
        <f t="shared" si="58"/>
        <v>-0.74673897713230819</v>
      </c>
    </row>
    <row r="1238" spans="2:5" x14ac:dyDescent="0.25">
      <c r="B1238">
        <f>PMTable!D5411</f>
        <v>-3.353828814125559E-2</v>
      </c>
      <c r="C1238">
        <f t="shared" si="60"/>
        <v>0.12370000000000252</v>
      </c>
      <c r="D1238">
        <f t="shared" si="59"/>
        <v>0.22766497781473782</v>
      </c>
      <c r="E1238">
        <f t="shared" si="58"/>
        <v>-0.74655875050113774</v>
      </c>
    </row>
    <row r="1239" spans="2:5" x14ac:dyDescent="0.25">
      <c r="B1239">
        <f>PMTable!D5060</f>
        <v>-3.3530279351530745E-2</v>
      </c>
      <c r="C1239">
        <f t="shared" si="60"/>
        <v>0.12380000000000252</v>
      </c>
      <c r="D1239">
        <f t="shared" si="59"/>
        <v>0.22767867005202194</v>
      </c>
      <c r="E1239">
        <f t="shared" si="58"/>
        <v>-0.74651339979988185</v>
      </c>
    </row>
    <row r="1240" spans="2:5" x14ac:dyDescent="0.25">
      <c r="B1240">
        <f>PMTable!D9749</f>
        <v>-3.3497525713176879E-2</v>
      </c>
      <c r="C1240">
        <f t="shared" si="60"/>
        <v>0.12390000000000252</v>
      </c>
      <c r="D1240">
        <f t="shared" si="59"/>
        <v>0.22773467217489141</v>
      </c>
      <c r="E1240">
        <f t="shared" si="58"/>
        <v>-0.74632792852156593</v>
      </c>
    </row>
    <row r="1241" spans="2:5" x14ac:dyDescent="0.25">
      <c r="B1241">
        <f>PMTable!D2593</f>
        <v>-3.3459120321957858E-2</v>
      </c>
      <c r="C1241">
        <f t="shared" si="60"/>
        <v>0.12400000000000252</v>
      </c>
      <c r="D1241">
        <f t="shared" si="59"/>
        <v>0.22780034753094186</v>
      </c>
      <c r="E1241">
        <f t="shared" si="58"/>
        <v>-0.74611045353675187</v>
      </c>
    </row>
    <row r="1242" spans="2:5" x14ac:dyDescent="0.25">
      <c r="B1242">
        <f>PMTable!D9363</f>
        <v>-3.3282720446822234E-2</v>
      </c>
      <c r="C1242">
        <f t="shared" si="60"/>
        <v>0.12410000000000253</v>
      </c>
      <c r="D1242">
        <f t="shared" si="59"/>
        <v>0.22810213800424559</v>
      </c>
      <c r="E1242">
        <f t="shared" si="58"/>
        <v>-0.74511156877217399</v>
      </c>
    </row>
    <row r="1243" spans="2:5" x14ac:dyDescent="0.25">
      <c r="B1243">
        <f>PMTable!D6563</f>
        <v>-3.3213738875541021E-2</v>
      </c>
      <c r="C1243">
        <f t="shared" si="60"/>
        <v>0.12420000000000253</v>
      </c>
      <c r="D1243">
        <f t="shared" si="59"/>
        <v>0.22822021497635064</v>
      </c>
      <c r="E1243">
        <f t="shared" si="58"/>
        <v>-0.74472095261931981</v>
      </c>
    </row>
    <row r="1244" spans="2:5" x14ac:dyDescent="0.25">
      <c r="B1244">
        <f>PMTable!D451</f>
        <v>-3.318999986011173E-2</v>
      </c>
      <c r="C1244">
        <f t="shared" si="60"/>
        <v>0.12430000000000253</v>
      </c>
      <c r="D1244">
        <f t="shared" si="59"/>
        <v>0.22826085741350599</v>
      </c>
      <c r="E1244">
        <f t="shared" si="58"/>
        <v>-0.74458652768948264</v>
      </c>
    </row>
    <row r="1245" spans="2:5" x14ac:dyDescent="0.25">
      <c r="B1245">
        <f>PMTable!D5520</f>
        <v>-3.2985823686604632E-2</v>
      </c>
      <c r="C1245">
        <f t="shared" si="60"/>
        <v>0.12440000000000254</v>
      </c>
      <c r="D1245">
        <f t="shared" si="59"/>
        <v>0.22861058564215631</v>
      </c>
      <c r="E1245">
        <f t="shared" si="58"/>
        <v>-0.74343035641187127</v>
      </c>
    </row>
    <row r="1246" spans="2:5" x14ac:dyDescent="0.25">
      <c r="B1246">
        <f>PMTable!D1944</f>
        <v>-3.2975613154519134E-2</v>
      </c>
      <c r="C1246">
        <f t="shared" si="60"/>
        <v>0.12450000000000254</v>
      </c>
      <c r="D1246">
        <f t="shared" si="59"/>
        <v>0.22862808290292741</v>
      </c>
      <c r="E1246">
        <f t="shared" si="58"/>
        <v>-0.74337253808898074</v>
      </c>
    </row>
    <row r="1247" spans="2:5" x14ac:dyDescent="0.25">
      <c r="B1247">
        <f>PMTable!D7609</f>
        <v>-3.2940512424768587E-2</v>
      </c>
      <c r="C1247">
        <f t="shared" si="60"/>
        <v>0.12460000000000254</v>
      </c>
      <c r="D1247">
        <f t="shared" si="59"/>
        <v>0.2286882389445142</v>
      </c>
      <c r="E1247">
        <f t="shared" si="58"/>
        <v>-0.74317377613324564</v>
      </c>
    </row>
    <row r="1248" spans="2:5" x14ac:dyDescent="0.25">
      <c r="B1248">
        <f>PMTable!D8738</f>
        <v>-3.2937555325016521E-2</v>
      </c>
      <c r="C1248">
        <f t="shared" si="60"/>
        <v>0.12470000000000254</v>
      </c>
      <c r="D1248">
        <f t="shared" si="59"/>
        <v>0.22869330726257028</v>
      </c>
      <c r="E1248">
        <f t="shared" si="58"/>
        <v>-0.74315703121272114</v>
      </c>
    </row>
    <row r="1249" spans="2:5" x14ac:dyDescent="0.25">
      <c r="B1249">
        <f>PMTable!D8289</f>
        <v>-3.2901110724053662E-2</v>
      </c>
      <c r="C1249">
        <f t="shared" si="60"/>
        <v>0.12480000000000255</v>
      </c>
      <c r="D1249">
        <f t="shared" si="59"/>
        <v>0.22875577662707994</v>
      </c>
      <c r="E1249">
        <f t="shared" si="58"/>
        <v>-0.74295065943028693</v>
      </c>
    </row>
    <row r="1250" spans="2:5" x14ac:dyDescent="0.25">
      <c r="B1250">
        <f>PMTable!D7458</f>
        <v>-3.2834217178360325E-2</v>
      </c>
      <c r="C1250">
        <f t="shared" si="60"/>
        <v>0.12490000000000255</v>
      </c>
      <c r="D1250">
        <f t="shared" si="59"/>
        <v>0.22887046318089596</v>
      </c>
      <c r="E1250">
        <f t="shared" si="58"/>
        <v>-0.74257186696464439</v>
      </c>
    </row>
    <row r="1251" spans="2:5" x14ac:dyDescent="0.25">
      <c r="B1251">
        <f>PMTable!D5686</f>
        <v>-3.2788268878363724E-2</v>
      </c>
      <c r="C1251">
        <f t="shared" si="60"/>
        <v>0.12500000000000255</v>
      </c>
      <c r="D1251">
        <f t="shared" si="59"/>
        <v>0.22894925856431206</v>
      </c>
      <c r="E1251">
        <f t="shared" si="58"/>
        <v>-0.74231167938350484</v>
      </c>
    </row>
    <row r="1252" spans="2:5" x14ac:dyDescent="0.25">
      <c r="B1252">
        <f>PMTable!D3219</f>
        <v>-3.2761336493079218E-2</v>
      </c>
      <c r="C1252">
        <f t="shared" si="60"/>
        <v>0.12510000000000254</v>
      </c>
      <c r="D1252">
        <f t="shared" si="59"/>
        <v>0.22899545119215375</v>
      </c>
      <c r="E1252">
        <f t="shared" si="58"/>
        <v>-0.74215917162626432</v>
      </c>
    </row>
    <row r="1253" spans="2:5" x14ac:dyDescent="0.25">
      <c r="B1253">
        <f>PMTable!D59</f>
        <v>-3.2755877349892604E-2</v>
      </c>
      <c r="C1253">
        <f t="shared" si="60"/>
        <v>0.12520000000000253</v>
      </c>
      <c r="D1253">
        <f t="shared" si="59"/>
        <v>0.22900481498715575</v>
      </c>
      <c r="E1253">
        <f t="shared" si="58"/>
        <v>-0.74212825859442366</v>
      </c>
    </row>
    <row r="1254" spans="2:5" x14ac:dyDescent="0.25">
      <c r="B1254">
        <f>PMTable!D5724</f>
        <v>-3.2543362206207682E-2</v>
      </c>
      <c r="C1254">
        <f t="shared" si="60"/>
        <v>0.12530000000000252</v>
      </c>
      <c r="D1254">
        <f t="shared" si="59"/>
        <v>0.22936949848700602</v>
      </c>
      <c r="E1254">
        <f t="shared" si="58"/>
        <v>-0.74092486693042325</v>
      </c>
    </row>
    <row r="1255" spans="2:5" x14ac:dyDescent="0.25">
      <c r="B1255">
        <f>PMTable!D238</f>
        <v>-3.237638952479549E-2</v>
      </c>
      <c r="C1255">
        <f t="shared" si="60"/>
        <v>0.12540000000000251</v>
      </c>
      <c r="D1255">
        <f t="shared" si="59"/>
        <v>0.22965625772802079</v>
      </c>
      <c r="E1255">
        <f t="shared" si="58"/>
        <v>-0.73997936474435244</v>
      </c>
    </row>
    <row r="1256" spans="2:5" x14ac:dyDescent="0.25">
      <c r="B1256">
        <f>PMTable!D9834</f>
        <v>-3.2371806520769653E-2</v>
      </c>
      <c r="C1256">
        <f t="shared" si="60"/>
        <v>0.1255000000000025</v>
      </c>
      <c r="D1256">
        <f t="shared" si="59"/>
        <v>0.22966413141948724</v>
      </c>
      <c r="E1256">
        <f t="shared" si="58"/>
        <v>-0.73995341295218775</v>
      </c>
    </row>
    <row r="1257" spans="2:5" x14ac:dyDescent="0.25">
      <c r="B1257">
        <f>PMTable!D8924</f>
        <v>-3.2272629211104076E-2</v>
      </c>
      <c r="C1257">
        <f t="shared" si="60"/>
        <v>0.12560000000000249</v>
      </c>
      <c r="D1257">
        <f t="shared" si="59"/>
        <v>0.22983455703266953</v>
      </c>
      <c r="E1257">
        <f t="shared" si="58"/>
        <v>-0.73939180992644526</v>
      </c>
    </row>
    <row r="1258" spans="2:5" x14ac:dyDescent="0.25">
      <c r="B1258">
        <f>PMTable!D6409</f>
        <v>-3.2176058868463642E-2</v>
      </c>
      <c r="C1258">
        <f t="shared" si="60"/>
        <v>0.12570000000000248</v>
      </c>
      <c r="D1258">
        <f t="shared" si="59"/>
        <v>0.23000057086826411</v>
      </c>
      <c r="E1258">
        <f t="shared" si="58"/>
        <v>-0.73884496915402731</v>
      </c>
    </row>
    <row r="1259" spans="2:5" x14ac:dyDescent="0.25">
      <c r="B1259">
        <f>PMTable!D2504</f>
        <v>-3.2060969550778862E-2</v>
      </c>
      <c r="C1259">
        <f t="shared" si="60"/>
        <v>0.12580000000000247</v>
      </c>
      <c r="D1259">
        <f t="shared" si="59"/>
        <v>0.23019850824557092</v>
      </c>
      <c r="E1259">
        <f t="shared" si="58"/>
        <v>-0.73819326253624995</v>
      </c>
    </row>
    <row r="1260" spans="2:5" x14ac:dyDescent="0.25">
      <c r="B1260">
        <f>PMTable!D6061</f>
        <v>-3.2039166776376193E-2</v>
      </c>
      <c r="C1260">
        <f t="shared" si="60"/>
        <v>0.12590000000000245</v>
      </c>
      <c r="D1260">
        <f t="shared" si="59"/>
        <v>0.23023601667154917</v>
      </c>
      <c r="E1260">
        <f t="shared" si="58"/>
        <v>-0.7380698017959314</v>
      </c>
    </row>
    <row r="1261" spans="2:5" x14ac:dyDescent="0.25">
      <c r="B1261">
        <f>PMTable!D4406</f>
        <v>-3.186057189045477E-2</v>
      </c>
      <c r="C1261">
        <f t="shared" si="60"/>
        <v>0.12600000000000244</v>
      </c>
      <c r="D1261">
        <f t="shared" si="59"/>
        <v>0.23054339122043135</v>
      </c>
      <c r="E1261">
        <f t="shared" si="58"/>
        <v>-0.73705848752804282</v>
      </c>
    </row>
    <row r="1262" spans="2:5" x14ac:dyDescent="0.25">
      <c r="B1262">
        <f>PMTable!D2720</f>
        <v>-3.1725012649523654E-2</v>
      </c>
      <c r="C1262">
        <f t="shared" si="60"/>
        <v>0.12610000000000243</v>
      </c>
      <c r="D1262">
        <f t="shared" si="59"/>
        <v>0.23077685137026119</v>
      </c>
      <c r="E1262">
        <f t="shared" si="58"/>
        <v>-0.73629086759430018</v>
      </c>
    </row>
    <row r="1263" spans="2:5" x14ac:dyDescent="0.25">
      <c r="B1263">
        <f>PMTable!D7154</f>
        <v>-3.1719108961680287E-2</v>
      </c>
      <c r="C1263">
        <f t="shared" si="60"/>
        <v>0.12620000000000242</v>
      </c>
      <c r="D1263">
        <f t="shared" si="59"/>
        <v>0.23078702170223861</v>
      </c>
      <c r="E1263">
        <f t="shared" si="58"/>
        <v>-0.73625743727675019</v>
      </c>
    </row>
    <row r="1264" spans="2:5" x14ac:dyDescent="0.25">
      <c r="B1264">
        <f>PMTable!D5861</f>
        <v>-3.1711605738753756E-2</v>
      </c>
      <c r="C1264">
        <f t="shared" si="60"/>
        <v>0.12630000000000241</v>
      </c>
      <c r="D1264">
        <f t="shared" si="59"/>
        <v>0.23079994792781222</v>
      </c>
      <c r="E1264">
        <f t="shared" si="58"/>
        <v>-0.73621494940616194</v>
      </c>
    </row>
    <row r="1265" spans="2:5" x14ac:dyDescent="0.25">
      <c r="B1265">
        <f>PMTable!D4447</f>
        <v>-3.1657610058083763E-2</v>
      </c>
      <c r="C1265">
        <f t="shared" si="60"/>
        <v>0.1264000000000024</v>
      </c>
      <c r="D1265">
        <f t="shared" si="59"/>
        <v>0.23089298125818919</v>
      </c>
      <c r="E1265">
        <f t="shared" si="58"/>
        <v>-0.73590919259804177</v>
      </c>
    </row>
    <row r="1266" spans="2:5" x14ac:dyDescent="0.25">
      <c r="B1266">
        <f>PMTable!D1897</f>
        <v>-3.1520678802980373E-2</v>
      </c>
      <c r="C1266">
        <f t="shared" si="60"/>
        <v>0.12650000000000239</v>
      </c>
      <c r="D1266">
        <f t="shared" si="59"/>
        <v>0.2311290045551482</v>
      </c>
      <c r="E1266">
        <f t="shared" si="58"/>
        <v>-0.73513380347482304</v>
      </c>
    </row>
    <row r="1267" spans="2:5" x14ac:dyDescent="0.25">
      <c r="B1267">
        <f>PMTable!D7611</f>
        <v>-3.1309372327466556E-2</v>
      </c>
      <c r="C1267">
        <f t="shared" si="60"/>
        <v>0.12660000000000238</v>
      </c>
      <c r="D1267">
        <f t="shared" si="59"/>
        <v>0.23149348969163638</v>
      </c>
      <c r="E1267">
        <f t="shared" si="58"/>
        <v>-0.73393725603461035</v>
      </c>
    </row>
    <row r="1268" spans="2:5" x14ac:dyDescent="0.25">
      <c r="B1268">
        <f>PMTable!D1705</f>
        <v>-3.1281023977257849E-2</v>
      </c>
      <c r="C1268">
        <f t="shared" si="60"/>
        <v>0.12670000000000237</v>
      </c>
      <c r="D1268">
        <f t="shared" si="59"/>
        <v>0.2315424124768577</v>
      </c>
      <c r="E1268">
        <f t="shared" si="58"/>
        <v>-0.73377673021166046</v>
      </c>
    </row>
    <row r="1269" spans="2:5" x14ac:dyDescent="0.25">
      <c r="B1269">
        <f>PMTable!D895</f>
        <v>-3.1225290702056485E-2</v>
      </c>
      <c r="C1269">
        <f t="shared" si="60"/>
        <v>0.12680000000000236</v>
      </c>
      <c r="D1269">
        <f t="shared" si="59"/>
        <v>0.23163861219719034</v>
      </c>
      <c r="E1269">
        <f t="shared" si="58"/>
        <v>-0.73346113407285451</v>
      </c>
    </row>
    <row r="1270" spans="2:5" x14ac:dyDescent="0.25">
      <c r="B1270">
        <f>PMTable!D5427</f>
        <v>-3.1167329327845605E-2</v>
      </c>
      <c r="C1270">
        <f t="shared" si="60"/>
        <v>0.12690000000000234</v>
      </c>
      <c r="D1270">
        <f t="shared" si="59"/>
        <v>0.2317386814036993</v>
      </c>
      <c r="E1270">
        <f t="shared" si="58"/>
        <v>-0.73313292106483097</v>
      </c>
    </row>
    <row r="1271" spans="2:5" x14ac:dyDescent="0.25">
      <c r="B1271">
        <f>PMTable!D9246</f>
        <v>-3.1103651376642838E-2</v>
      </c>
      <c r="C1271">
        <f t="shared" si="60"/>
        <v>0.12700000000000233</v>
      </c>
      <c r="D1271">
        <f t="shared" si="59"/>
        <v>0.23184864793286492</v>
      </c>
      <c r="E1271">
        <f t="shared" si="58"/>
        <v>-0.73277233727616853</v>
      </c>
    </row>
    <row r="1272" spans="2:5" x14ac:dyDescent="0.25">
      <c r="B1272">
        <f>PMTable!D3078</f>
        <v>-3.1062304354946058E-2</v>
      </c>
      <c r="C1272">
        <f t="shared" si="60"/>
        <v>0.12710000000000232</v>
      </c>
      <c r="D1272">
        <f t="shared" si="59"/>
        <v>0.23192006636364998</v>
      </c>
      <c r="E1272">
        <f t="shared" si="58"/>
        <v>-0.73253820496739097</v>
      </c>
    </row>
    <row r="1273" spans="2:5" x14ac:dyDescent="0.25">
      <c r="B1273">
        <f>PMTable!D6312</f>
        <v>-3.1013466047315252E-2</v>
      </c>
      <c r="C1273">
        <f t="shared" si="60"/>
        <v>0.12720000000000231</v>
      </c>
      <c r="D1273">
        <f t="shared" si="59"/>
        <v>0.23200444022216601</v>
      </c>
      <c r="E1273">
        <f t="shared" si="58"/>
        <v>-0.73226165238263052</v>
      </c>
    </row>
    <row r="1274" spans="2:5" x14ac:dyDescent="0.25">
      <c r="B1274">
        <f>PMTable!D4875</f>
        <v>-3.1000547665436917E-2</v>
      </c>
      <c r="C1274">
        <f t="shared" si="60"/>
        <v>0.1273000000000023</v>
      </c>
      <c r="D1274">
        <f t="shared" si="59"/>
        <v>0.2320267610878031</v>
      </c>
      <c r="E1274">
        <f t="shared" si="58"/>
        <v>-0.73218850054603568</v>
      </c>
    </row>
    <row r="1275" spans="2:5" x14ac:dyDescent="0.25">
      <c r="B1275">
        <f>PMTable!D6823</f>
        <v>-3.0871720813210213E-2</v>
      </c>
      <c r="C1275">
        <f t="shared" si="60"/>
        <v>0.12740000000000229</v>
      </c>
      <c r="D1275">
        <f t="shared" si="59"/>
        <v>0.23224941836415972</v>
      </c>
      <c r="E1275">
        <f t="shared" si="58"/>
        <v>-0.73145900354464133</v>
      </c>
    </row>
    <row r="1276" spans="2:5" x14ac:dyDescent="0.25">
      <c r="B1276">
        <f>PMTable!D6569</f>
        <v>-3.0814328791613721E-2</v>
      </c>
      <c r="C1276">
        <f t="shared" si="60"/>
        <v>0.12750000000000228</v>
      </c>
      <c r="D1276">
        <f t="shared" si="59"/>
        <v>0.23234864985930212</v>
      </c>
      <c r="E1276">
        <f t="shared" si="58"/>
        <v>-0.73113401456187155</v>
      </c>
    </row>
    <row r="1277" spans="2:5" x14ac:dyDescent="0.25">
      <c r="B1277">
        <f>PMTable!D3155</f>
        <v>-3.0682630625527563E-2</v>
      </c>
      <c r="C1277">
        <f t="shared" si="60"/>
        <v>0.12760000000000227</v>
      </c>
      <c r="D1277">
        <f t="shared" si="59"/>
        <v>0.23257644670541014</v>
      </c>
      <c r="E1277">
        <f t="shared" si="58"/>
        <v>-0.7303882584125253</v>
      </c>
    </row>
    <row r="1278" spans="2:5" x14ac:dyDescent="0.25">
      <c r="B1278">
        <f>PMTable!D3375</f>
        <v>-3.0681047169479836E-2</v>
      </c>
      <c r="C1278">
        <f t="shared" si="60"/>
        <v>0.12770000000000226</v>
      </c>
      <c r="D1278">
        <f t="shared" si="59"/>
        <v>0.2325791863468569</v>
      </c>
      <c r="E1278">
        <f t="shared" si="58"/>
        <v>-0.73037929190889117</v>
      </c>
    </row>
    <row r="1279" spans="2:5" x14ac:dyDescent="0.25">
      <c r="B1279">
        <f>PMTable!D8845</f>
        <v>-3.0633417270720442E-2</v>
      </c>
      <c r="C1279">
        <f t="shared" si="60"/>
        <v>0.12780000000000225</v>
      </c>
      <c r="D1279">
        <f t="shared" si="59"/>
        <v>0.23266160235332004</v>
      </c>
      <c r="E1279">
        <f t="shared" si="58"/>
        <v>-0.73010958207960386</v>
      </c>
    </row>
    <row r="1280" spans="2:5" x14ac:dyDescent="0.25">
      <c r="B1280">
        <f>PMTable!D8632</f>
        <v>-3.061940090705717E-2</v>
      </c>
      <c r="C1280">
        <f t="shared" si="60"/>
        <v>0.12790000000000223</v>
      </c>
      <c r="D1280">
        <f t="shared" si="59"/>
        <v>0.23268585854482901</v>
      </c>
      <c r="E1280">
        <f t="shared" si="58"/>
        <v>-0.73003021279372848</v>
      </c>
    </row>
    <row r="1281" spans="2:5" x14ac:dyDescent="0.25">
      <c r="B1281">
        <f>PMTable!D721</f>
        <v>-3.0315410502258278E-2</v>
      </c>
      <c r="C1281">
        <f t="shared" si="60"/>
        <v>0.12800000000000222</v>
      </c>
      <c r="D1281">
        <f t="shared" si="59"/>
        <v>0.23321227857792429</v>
      </c>
      <c r="E1281">
        <f t="shared" si="58"/>
        <v>-0.72830883184774997</v>
      </c>
    </row>
    <row r="1282" spans="2:5" x14ac:dyDescent="0.25">
      <c r="B1282">
        <f>PMTable!D9214</f>
        <v>-3.0255886817116218E-2</v>
      </c>
      <c r="C1282">
        <f t="shared" si="60"/>
        <v>0.12810000000000221</v>
      </c>
      <c r="D1282">
        <f t="shared" si="59"/>
        <v>0.23331543305100128</v>
      </c>
      <c r="E1282">
        <f t="shared" ref="E1282:E1345" si="61">(B1282-$G$2)/$G$3</f>
        <v>-0.72797177207276875</v>
      </c>
    </row>
    <row r="1283" spans="2:5" x14ac:dyDescent="0.25">
      <c r="B1283">
        <f>PMTable!D1303</f>
        <v>-3.0253229098605505E-2</v>
      </c>
      <c r="C1283">
        <f t="shared" si="60"/>
        <v>0.1282000000000022</v>
      </c>
      <c r="D1283">
        <f t="shared" ref="D1283:D1346" si="62">NORMSDIST(E1283)</f>
        <v>0.23332003946431745</v>
      </c>
      <c r="E1283">
        <f t="shared" si="61"/>
        <v>-0.72795672243326726</v>
      </c>
    </row>
    <row r="1284" spans="2:5" x14ac:dyDescent="0.25">
      <c r="B1284">
        <f>PMTable!D6597</f>
        <v>-3.0161569581304448E-2</v>
      </c>
      <c r="C1284">
        <f t="shared" ref="C1284:C1347" si="63">C1283+1/$G$1</f>
        <v>0.12830000000000219</v>
      </c>
      <c r="D1284">
        <f t="shared" si="62"/>
        <v>0.23347893653652604</v>
      </c>
      <c r="E1284">
        <f t="shared" si="61"/>
        <v>-0.7274376897792465</v>
      </c>
    </row>
    <row r="1285" spans="2:5" x14ac:dyDescent="0.25">
      <c r="B1285">
        <f>PMTable!D6183</f>
        <v>-3.0125262201449954E-2</v>
      </c>
      <c r="C1285">
        <f t="shared" si="63"/>
        <v>0.12840000000000218</v>
      </c>
      <c r="D1285">
        <f t="shared" si="62"/>
        <v>0.2335418940714942</v>
      </c>
      <c r="E1285">
        <f t="shared" si="61"/>
        <v>-0.72723209502726316</v>
      </c>
    </row>
    <row r="1286" spans="2:5" x14ac:dyDescent="0.25">
      <c r="B1286">
        <f>PMTable!D3649</f>
        <v>-3.010864064757135E-2</v>
      </c>
      <c r="C1286">
        <f t="shared" si="63"/>
        <v>0.12850000000000217</v>
      </c>
      <c r="D1286">
        <f t="shared" si="62"/>
        <v>0.23357071923373549</v>
      </c>
      <c r="E1286">
        <f t="shared" si="61"/>
        <v>-0.72713797354945497</v>
      </c>
    </row>
    <row r="1287" spans="2:5" x14ac:dyDescent="0.25">
      <c r="B1287">
        <f>PMTable!D6401</f>
        <v>-3.0066705892874412E-2</v>
      </c>
      <c r="C1287">
        <f t="shared" si="63"/>
        <v>0.12860000000000216</v>
      </c>
      <c r="D1287">
        <f t="shared" si="62"/>
        <v>0.23364345141259471</v>
      </c>
      <c r="E1287">
        <f t="shared" si="61"/>
        <v>-0.72690051313435622</v>
      </c>
    </row>
    <row r="1288" spans="2:5" x14ac:dyDescent="0.25">
      <c r="B1288">
        <f>PMTable!D6227</f>
        <v>-3.0052747135286495E-2</v>
      </c>
      <c r="C1288">
        <f t="shared" si="63"/>
        <v>0.12870000000000215</v>
      </c>
      <c r="D1288">
        <f t="shared" si="62"/>
        <v>0.23366766444692838</v>
      </c>
      <c r="E1288">
        <f t="shared" si="61"/>
        <v>-0.72682147004956776</v>
      </c>
    </row>
    <row r="1289" spans="2:5" x14ac:dyDescent="0.25">
      <c r="B1289">
        <f>PMTable!D9843</f>
        <v>-3.0015318109456124E-2</v>
      </c>
      <c r="C1289">
        <f t="shared" si="63"/>
        <v>0.12880000000000214</v>
      </c>
      <c r="D1289">
        <f t="shared" si="62"/>
        <v>0.23373259616586084</v>
      </c>
      <c r="E1289">
        <f t="shared" si="61"/>
        <v>-0.72660952384707644</v>
      </c>
    </row>
    <row r="1290" spans="2:5" x14ac:dyDescent="0.25">
      <c r="B1290">
        <f>PMTable!D4905</f>
        <v>-2.9896626355405576E-2</v>
      </c>
      <c r="C1290">
        <f t="shared" si="63"/>
        <v>0.12890000000000212</v>
      </c>
      <c r="D1290">
        <f t="shared" si="62"/>
        <v>0.23393856826045703</v>
      </c>
      <c r="E1290">
        <f t="shared" si="61"/>
        <v>-0.72593741801530665</v>
      </c>
    </row>
    <row r="1291" spans="2:5" x14ac:dyDescent="0.25">
      <c r="B1291">
        <f>PMTable!D5521</f>
        <v>-2.9788859662680633E-2</v>
      </c>
      <c r="C1291">
        <f t="shared" si="63"/>
        <v>0.12900000000000211</v>
      </c>
      <c r="D1291">
        <f t="shared" si="62"/>
        <v>0.23412566858490375</v>
      </c>
      <c r="E1291">
        <f t="shared" si="61"/>
        <v>-0.72532717661117241</v>
      </c>
    </row>
    <row r="1292" spans="2:5" x14ac:dyDescent="0.25">
      <c r="B1292">
        <f>PMTable!D9417</f>
        <v>-2.9780803246372445E-2</v>
      </c>
      <c r="C1292">
        <f t="shared" si="63"/>
        <v>0.1291000000000021</v>
      </c>
      <c r="D1292">
        <f t="shared" si="62"/>
        <v>0.23413965914846679</v>
      </c>
      <c r="E1292">
        <f t="shared" si="61"/>
        <v>-0.72528155621886115</v>
      </c>
    </row>
    <row r="1293" spans="2:5" x14ac:dyDescent="0.25">
      <c r="B1293">
        <f>PMTable!D3043</f>
        <v>-2.9771540572109623E-2</v>
      </c>
      <c r="C1293">
        <f t="shared" si="63"/>
        <v>0.12920000000000209</v>
      </c>
      <c r="D1293">
        <f t="shared" si="62"/>
        <v>0.23415574504037925</v>
      </c>
      <c r="E1293">
        <f t="shared" si="61"/>
        <v>-0.72522910525089268</v>
      </c>
    </row>
    <row r="1294" spans="2:5" x14ac:dyDescent="0.25">
      <c r="B1294">
        <f>PMTable!D1142</f>
        <v>-2.9718973279046157E-2</v>
      </c>
      <c r="C1294">
        <f t="shared" si="63"/>
        <v>0.12930000000000208</v>
      </c>
      <c r="D1294">
        <f t="shared" si="62"/>
        <v>0.23424704687412828</v>
      </c>
      <c r="E1294">
        <f t="shared" si="61"/>
        <v>-0.72493143685336214</v>
      </c>
    </row>
    <row r="1295" spans="2:5" x14ac:dyDescent="0.25">
      <c r="B1295">
        <f>PMTable!D9568</f>
        <v>-2.970779520246869E-2</v>
      </c>
      <c r="C1295">
        <f t="shared" si="63"/>
        <v>0.12940000000000207</v>
      </c>
      <c r="D1295">
        <f t="shared" si="62"/>
        <v>0.23426646412735158</v>
      </c>
      <c r="E1295">
        <f t="shared" si="61"/>
        <v>-0.72486813969750008</v>
      </c>
    </row>
    <row r="1296" spans="2:5" x14ac:dyDescent="0.25">
      <c r="B1296">
        <f>PMTable!D575</f>
        <v>-2.9691235002055838E-2</v>
      </c>
      <c r="C1296">
        <f t="shared" si="63"/>
        <v>0.12950000000000206</v>
      </c>
      <c r="D1296">
        <f t="shared" si="62"/>
        <v>0.23429523221713031</v>
      </c>
      <c r="E1296">
        <f t="shared" si="61"/>
        <v>-0.72477436564081188</v>
      </c>
    </row>
    <row r="1297" spans="2:5" x14ac:dyDescent="0.25">
      <c r="B1297">
        <f>PMTable!D4395</f>
        <v>-2.9556937655752624E-2</v>
      </c>
      <c r="C1297">
        <f t="shared" si="63"/>
        <v>0.12960000000000205</v>
      </c>
      <c r="D1297">
        <f t="shared" si="62"/>
        <v>0.23452860342625276</v>
      </c>
      <c r="E1297">
        <f t="shared" si="61"/>
        <v>-0.72401389133184557</v>
      </c>
    </row>
    <row r="1298" spans="2:5" x14ac:dyDescent="0.25">
      <c r="B1298">
        <f>PMTable!D229</f>
        <v>-2.9506994474730597E-2</v>
      </c>
      <c r="C1298">
        <f t="shared" si="63"/>
        <v>0.12970000000000204</v>
      </c>
      <c r="D1298">
        <f t="shared" si="62"/>
        <v>0.23461542348980155</v>
      </c>
      <c r="E1298">
        <f t="shared" si="61"/>
        <v>-0.7237310822732842</v>
      </c>
    </row>
    <row r="1299" spans="2:5" x14ac:dyDescent="0.25">
      <c r="B1299">
        <f>PMTable!D2919</f>
        <v>-2.9468932719349361E-2</v>
      </c>
      <c r="C1299">
        <f t="shared" si="63"/>
        <v>0.12980000000000202</v>
      </c>
      <c r="D1299">
        <f t="shared" si="62"/>
        <v>0.23468160109268146</v>
      </c>
      <c r="E1299">
        <f t="shared" si="61"/>
        <v>-0.72351555316628124</v>
      </c>
    </row>
    <row r="1300" spans="2:5" x14ac:dyDescent="0.25">
      <c r="B1300">
        <f>PMTable!D5875</f>
        <v>-2.9416886030214195E-2</v>
      </c>
      <c r="C1300">
        <f t="shared" si="63"/>
        <v>0.12990000000000201</v>
      </c>
      <c r="D1300">
        <f t="shared" si="62"/>
        <v>0.23477211086832198</v>
      </c>
      <c r="E1300">
        <f t="shared" si="61"/>
        <v>-0.72322083274891213</v>
      </c>
    </row>
    <row r="1301" spans="2:5" x14ac:dyDescent="0.25">
      <c r="B1301">
        <f>PMTable!D9511</f>
        <v>-2.9278408352976237E-2</v>
      </c>
      <c r="C1301">
        <f t="shared" si="63"/>
        <v>0.130000000000002</v>
      </c>
      <c r="D1301">
        <f t="shared" si="62"/>
        <v>0.23501301904940278</v>
      </c>
      <c r="E1301">
        <f t="shared" si="61"/>
        <v>-0.72243668683089057</v>
      </c>
    </row>
    <row r="1302" spans="2:5" x14ac:dyDescent="0.25">
      <c r="B1302">
        <f>PMTable!D9124</f>
        <v>-2.9257947148391139E-2</v>
      </c>
      <c r="C1302">
        <f t="shared" si="63"/>
        <v>0.13010000000000199</v>
      </c>
      <c r="D1302">
        <f t="shared" si="62"/>
        <v>0.23504862677242683</v>
      </c>
      <c r="E1302">
        <f t="shared" si="61"/>
        <v>-0.72232082288535626</v>
      </c>
    </row>
    <row r="1303" spans="2:5" x14ac:dyDescent="0.25">
      <c r="B1303">
        <f>PMTable!D4260</f>
        <v>-2.9222461613472528E-2</v>
      </c>
      <c r="C1303">
        <f t="shared" si="63"/>
        <v>0.13020000000000198</v>
      </c>
      <c r="D1303">
        <f t="shared" si="62"/>
        <v>0.23511038773424878</v>
      </c>
      <c r="E1303">
        <f t="shared" si="61"/>
        <v>-0.72211988192569954</v>
      </c>
    </row>
    <row r="1304" spans="2:5" x14ac:dyDescent="0.25">
      <c r="B1304">
        <f>PMTable!D1792</f>
        <v>-2.9168773332691411E-2</v>
      </c>
      <c r="C1304">
        <f t="shared" si="63"/>
        <v>0.13030000000000197</v>
      </c>
      <c r="D1304">
        <f t="shared" si="62"/>
        <v>0.23520384678567563</v>
      </c>
      <c r="E1304">
        <f t="shared" si="61"/>
        <v>-0.72181586580512458</v>
      </c>
    </row>
    <row r="1305" spans="2:5" x14ac:dyDescent="0.25">
      <c r="B1305">
        <f>PMTable!D4306</f>
        <v>-2.908897885840378E-2</v>
      </c>
      <c r="C1305">
        <f t="shared" si="63"/>
        <v>0.13040000000000196</v>
      </c>
      <c r="D1305">
        <f t="shared" si="62"/>
        <v>0.2353427886610342</v>
      </c>
      <c r="E1305">
        <f t="shared" si="61"/>
        <v>-0.7213640203341336</v>
      </c>
    </row>
    <row r="1306" spans="2:5" x14ac:dyDescent="0.25">
      <c r="B1306">
        <f>PMTable!D4835</f>
        <v>-2.9003544591219121E-2</v>
      </c>
      <c r="C1306">
        <f t="shared" si="63"/>
        <v>0.13050000000000195</v>
      </c>
      <c r="D1306">
        <f t="shared" si="62"/>
        <v>0.23549160101755867</v>
      </c>
      <c r="E1306">
        <f t="shared" si="61"/>
        <v>-0.72088023888135189</v>
      </c>
    </row>
    <row r="1307" spans="2:5" x14ac:dyDescent="0.25">
      <c r="B1307">
        <f>PMTable!D1610</f>
        <v>-2.8982697907899979E-2</v>
      </c>
      <c r="C1307">
        <f t="shared" si="63"/>
        <v>0.13060000000000194</v>
      </c>
      <c r="D1307">
        <f t="shared" si="62"/>
        <v>0.23552792036918324</v>
      </c>
      <c r="E1307">
        <f t="shared" si="61"/>
        <v>-0.72076219211775039</v>
      </c>
    </row>
    <row r="1308" spans="2:5" x14ac:dyDescent="0.25">
      <c r="B1308">
        <f>PMTable!D461</f>
        <v>-2.8878482438708608E-2</v>
      </c>
      <c r="C1308">
        <f t="shared" si="63"/>
        <v>0.13070000000000193</v>
      </c>
      <c r="D1308">
        <f t="shared" si="62"/>
        <v>0.23570953219433213</v>
      </c>
      <c r="E1308">
        <f t="shared" si="61"/>
        <v>-0.72017205992900279</v>
      </c>
    </row>
    <row r="1309" spans="2:5" x14ac:dyDescent="0.25">
      <c r="B1309">
        <f>PMTable!D1498</f>
        <v>-2.8774694236857523E-2</v>
      </c>
      <c r="C1309">
        <f t="shared" si="63"/>
        <v>0.13080000000000191</v>
      </c>
      <c r="D1309">
        <f t="shared" si="62"/>
        <v>0.23589047616577929</v>
      </c>
      <c r="E1309">
        <f t="shared" si="61"/>
        <v>-0.71958434719115494</v>
      </c>
    </row>
    <row r="1310" spans="2:5" x14ac:dyDescent="0.25">
      <c r="B1310">
        <f>PMTable!D9949</f>
        <v>-2.8747369534530609E-2</v>
      </c>
      <c r="C1310">
        <f t="shared" si="63"/>
        <v>0.1309000000000019</v>
      </c>
      <c r="D1310">
        <f t="shared" si="62"/>
        <v>0.23593812668101916</v>
      </c>
      <c r="E1310">
        <f t="shared" si="61"/>
        <v>-0.71942961789313253</v>
      </c>
    </row>
    <row r="1311" spans="2:5" x14ac:dyDescent="0.25">
      <c r="B1311">
        <f>PMTable!D2302</f>
        <v>-2.8670614099524983E-2</v>
      </c>
      <c r="C1311">
        <f t="shared" si="63"/>
        <v>0.13100000000000189</v>
      </c>
      <c r="D1311">
        <f t="shared" si="62"/>
        <v>0.23607200595867939</v>
      </c>
      <c r="E1311">
        <f t="shared" si="61"/>
        <v>-0.71899498133476347</v>
      </c>
    </row>
    <row r="1312" spans="2:5" x14ac:dyDescent="0.25">
      <c r="B1312">
        <f>PMTable!D9360</f>
        <v>-2.8649042068887409E-2</v>
      </c>
      <c r="C1312">
        <f t="shared" si="63"/>
        <v>0.13110000000000188</v>
      </c>
      <c r="D1312">
        <f t="shared" si="62"/>
        <v>0.23610964011573521</v>
      </c>
      <c r="E1312">
        <f t="shared" si="61"/>
        <v>-0.71887282720779311</v>
      </c>
    </row>
    <row r="1313" spans="2:5" x14ac:dyDescent="0.25">
      <c r="B1313">
        <f>PMTable!D9073</f>
        <v>-2.8641916379492649E-2</v>
      </c>
      <c r="C1313">
        <f t="shared" si="63"/>
        <v>0.13120000000000187</v>
      </c>
      <c r="D1313">
        <f t="shared" si="62"/>
        <v>0.23612207218497533</v>
      </c>
      <c r="E1313">
        <f t="shared" si="61"/>
        <v>-0.71883247716464227</v>
      </c>
    </row>
    <row r="1314" spans="2:5" x14ac:dyDescent="0.25">
      <c r="B1314">
        <f>PMTable!D9281</f>
        <v>-2.863438944514185E-2</v>
      </c>
      <c r="C1314">
        <f t="shared" si="63"/>
        <v>0.13130000000000186</v>
      </c>
      <c r="D1314">
        <f t="shared" si="62"/>
        <v>0.23613520469109958</v>
      </c>
      <c r="E1314">
        <f t="shared" si="61"/>
        <v>-0.7187898550253623</v>
      </c>
    </row>
    <row r="1315" spans="2:5" x14ac:dyDescent="0.25">
      <c r="B1315">
        <f>PMTable!D7773</f>
        <v>-2.8582440947551691E-2</v>
      </c>
      <c r="C1315">
        <f t="shared" si="63"/>
        <v>0.13140000000000185</v>
      </c>
      <c r="D1315">
        <f t="shared" si="62"/>
        <v>0.23622585202536728</v>
      </c>
      <c r="E1315">
        <f t="shared" si="61"/>
        <v>-0.71849569062901208</v>
      </c>
    </row>
    <row r="1316" spans="2:5" x14ac:dyDescent="0.25">
      <c r="B1316">
        <f>PMTable!D6567</f>
        <v>-2.8576794649301296E-2</v>
      </c>
      <c r="C1316">
        <f t="shared" si="63"/>
        <v>0.13150000000000184</v>
      </c>
      <c r="D1316">
        <f t="shared" si="62"/>
        <v>0.23623570566667818</v>
      </c>
      <c r="E1316">
        <f t="shared" si="61"/>
        <v>-0.71846371780990304</v>
      </c>
    </row>
    <row r="1317" spans="2:5" x14ac:dyDescent="0.25">
      <c r="B1317">
        <f>PMTable!D9566</f>
        <v>-2.8475794099936835E-2</v>
      </c>
      <c r="C1317">
        <f t="shared" si="63"/>
        <v>0.13160000000000183</v>
      </c>
      <c r="D1317">
        <f t="shared" si="62"/>
        <v>0.23641200507944055</v>
      </c>
      <c r="E1317">
        <f t="shared" si="61"/>
        <v>-0.71789179047777429</v>
      </c>
    </row>
    <row r="1318" spans="2:5" x14ac:dyDescent="0.25">
      <c r="B1318">
        <f>PMTable!D7783</f>
        <v>-2.8473550807627479E-2</v>
      </c>
      <c r="C1318">
        <f t="shared" si="63"/>
        <v>0.13170000000000182</v>
      </c>
      <c r="D1318">
        <f t="shared" si="62"/>
        <v>0.23641592163376443</v>
      </c>
      <c r="E1318">
        <f t="shared" si="61"/>
        <v>-0.71787908757473329</v>
      </c>
    </row>
    <row r="1319" spans="2:5" x14ac:dyDescent="0.25">
      <c r="B1319">
        <f>PMTable!D1125</f>
        <v>-2.8463520704120837E-2</v>
      </c>
      <c r="C1319">
        <f t="shared" si="63"/>
        <v>0.1318000000000018</v>
      </c>
      <c r="D1319">
        <f t="shared" si="62"/>
        <v>0.23643343358486385</v>
      </c>
      <c r="E1319">
        <f t="shared" si="61"/>
        <v>-0.7178222909496097</v>
      </c>
    </row>
    <row r="1320" spans="2:5" x14ac:dyDescent="0.25">
      <c r="B1320">
        <f>PMTable!D9224</f>
        <v>-2.8319955731570756E-2</v>
      </c>
      <c r="C1320">
        <f t="shared" si="63"/>
        <v>0.13190000000000179</v>
      </c>
      <c r="D1320">
        <f t="shared" si="62"/>
        <v>0.23668416753484592</v>
      </c>
      <c r="E1320">
        <f t="shared" si="61"/>
        <v>-0.71700933763149055</v>
      </c>
    </row>
    <row r="1321" spans="2:5" x14ac:dyDescent="0.25">
      <c r="B1321">
        <f>PMTable!D2608</f>
        <v>-2.8268965905905441E-2</v>
      </c>
      <c r="C1321">
        <f t="shared" si="63"/>
        <v>0.13200000000000178</v>
      </c>
      <c r="D1321">
        <f t="shared" si="62"/>
        <v>0.23677325564433374</v>
      </c>
      <c r="E1321">
        <f t="shared" si="61"/>
        <v>-0.71672060182617092</v>
      </c>
    </row>
    <row r="1322" spans="2:5" x14ac:dyDescent="0.25">
      <c r="B1322">
        <f>PMTable!D867</f>
        <v>-2.8238785305083614E-2</v>
      </c>
      <c r="C1322">
        <f t="shared" si="63"/>
        <v>0.13210000000000177</v>
      </c>
      <c r="D1322">
        <f t="shared" si="62"/>
        <v>0.23682599509910315</v>
      </c>
      <c r="E1322">
        <f t="shared" si="61"/>
        <v>-0.71654970067148727</v>
      </c>
    </row>
    <row r="1323" spans="2:5" x14ac:dyDescent="0.25">
      <c r="B1323">
        <f>PMTable!D2899</f>
        <v>-2.8234987423312097E-2</v>
      </c>
      <c r="C1323">
        <f t="shared" si="63"/>
        <v>0.13220000000000176</v>
      </c>
      <c r="D1323">
        <f t="shared" si="62"/>
        <v>0.23683263221093157</v>
      </c>
      <c r="E1323">
        <f t="shared" si="61"/>
        <v>-0.7165281947252029</v>
      </c>
    </row>
    <row r="1324" spans="2:5" x14ac:dyDescent="0.25">
      <c r="B1324">
        <f>PMTable!D9837</f>
        <v>-2.8041763343612858E-2</v>
      </c>
      <c r="C1324">
        <f t="shared" si="63"/>
        <v>0.13230000000000175</v>
      </c>
      <c r="D1324">
        <f t="shared" si="62"/>
        <v>0.23717044217387967</v>
      </c>
      <c r="E1324">
        <f t="shared" si="61"/>
        <v>-0.7154340409497949</v>
      </c>
    </row>
    <row r="1325" spans="2:5" x14ac:dyDescent="0.25">
      <c r="B1325">
        <f>PMTable!D8374</f>
        <v>-2.7994418300557267E-2</v>
      </c>
      <c r="C1325">
        <f t="shared" si="63"/>
        <v>0.13240000000000174</v>
      </c>
      <c r="D1325">
        <f t="shared" si="62"/>
        <v>0.23725325496553046</v>
      </c>
      <c r="E1325">
        <f t="shared" si="61"/>
        <v>-0.7151659441489886</v>
      </c>
    </row>
    <row r="1326" spans="2:5" x14ac:dyDescent="0.25">
      <c r="B1326">
        <f>PMTable!D8784</f>
        <v>-2.7912305995813846E-2</v>
      </c>
      <c r="C1326">
        <f t="shared" si="63"/>
        <v>0.13250000000000173</v>
      </c>
      <c r="D1326">
        <f t="shared" si="62"/>
        <v>0.23739691798331294</v>
      </c>
      <c r="E1326">
        <f t="shared" si="61"/>
        <v>-0.71470097369405194</v>
      </c>
    </row>
    <row r="1327" spans="2:5" x14ac:dyDescent="0.25">
      <c r="B1327">
        <f>PMTable!D5166</f>
        <v>-2.7906300707826404E-2</v>
      </c>
      <c r="C1327">
        <f t="shared" si="63"/>
        <v>0.13260000000000172</v>
      </c>
      <c r="D1327">
        <f t="shared" si="62"/>
        <v>0.23740742666008838</v>
      </c>
      <c r="E1327">
        <f t="shared" si="61"/>
        <v>-0.71466696805389518</v>
      </c>
    </row>
    <row r="1328" spans="2:5" x14ac:dyDescent="0.25">
      <c r="B1328">
        <f>PMTable!D2171</f>
        <v>-2.790083396455445E-2</v>
      </c>
      <c r="C1328">
        <f t="shared" si="63"/>
        <v>0.13270000000000171</v>
      </c>
      <c r="D1328">
        <f t="shared" si="62"/>
        <v>0.23741699315743903</v>
      </c>
      <c r="E1328">
        <f t="shared" si="61"/>
        <v>-0.71463601198568927</v>
      </c>
    </row>
    <row r="1329" spans="2:5" x14ac:dyDescent="0.25">
      <c r="B1329">
        <f>PMTable!D5035</f>
        <v>-2.7848460874914771E-2</v>
      </c>
      <c r="C1329">
        <f t="shared" si="63"/>
        <v>0.13280000000000169</v>
      </c>
      <c r="D1329">
        <f t="shared" si="62"/>
        <v>0.23750865388319323</v>
      </c>
      <c r="E1329">
        <f t="shared" si="61"/>
        <v>-0.71433944328758381</v>
      </c>
    </row>
    <row r="1330" spans="2:5" x14ac:dyDescent="0.25">
      <c r="B1330">
        <f>PMTable!D3633</f>
        <v>-2.7820960714994181E-2</v>
      </c>
      <c r="C1330">
        <f t="shared" si="63"/>
        <v>0.13290000000000168</v>
      </c>
      <c r="D1330">
        <f t="shared" si="62"/>
        <v>0.23755679104473687</v>
      </c>
      <c r="E1330">
        <f t="shared" si="61"/>
        <v>-0.71418372044057488</v>
      </c>
    </row>
    <row r="1331" spans="2:5" x14ac:dyDescent="0.25">
      <c r="B1331">
        <f>PMTable!D6697</f>
        <v>-2.7726736759941972E-2</v>
      </c>
      <c r="C1331">
        <f t="shared" si="63"/>
        <v>0.13300000000000167</v>
      </c>
      <c r="D1331">
        <f t="shared" si="62"/>
        <v>0.23772176427082659</v>
      </c>
      <c r="E1331">
        <f t="shared" si="61"/>
        <v>-0.71365016636017908</v>
      </c>
    </row>
    <row r="1332" spans="2:5" x14ac:dyDescent="0.25">
      <c r="B1332">
        <f>PMTable!D6131</f>
        <v>-2.7678354704298691E-2</v>
      </c>
      <c r="C1332">
        <f t="shared" si="63"/>
        <v>0.13310000000000166</v>
      </c>
      <c r="D1332">
        <f t="shared" si="62"/>
        <v>0.23780649903143156</v>
      </c>
      <c r="E1332">
        <f t="shared" si="61"/>
        <v>-0.71337619735524715</v>
      </c>
    </row>
    <row r="1333" spans="2:5" x14ac:dyDescent="0.25">
      <c r="B1333">
        <f>PMTable!D9891</f>
        <v>-2.7608375353252113E-2</v>
      </c>
      <c r="C1333">
        <f t="shared" si="63"/>
        <v>0.13320000000000165</v>
      </c>
      <c r="D1333">
        <f t="shared" si="62"/>
        <v>0.23792908789536907</v>
      </c>
      <c r="E1333">
        <f t="shared" si="61"/>
        <v>-0.71297993115867686</v>
      </c>
    </row>
    <row r="1334" spans="2:5" x14ac:dyDescent="0.25">
      <c r="B1334">
        <f>PMTable!D6484</f>
        <v>-2.7600013404932455E-2</v>
      </c>
      <c r="C1334">
        <f t="shared" si="63"/>
        <v>0.13330000000000164</v>
      </c>
      <c r="D1334">
        <f t="shared" si="62"/>
        <v>0.23794373855841233</v>
      </c>
      <c r="E1334">
        <f t="shared" si="61"/>
        <v>-0.71293258065589293</v>
      </c>
    </row>
    <row r="1335" spans="2:5" x14ac:dyDescent="0.25">
      <c r="B1335">
        <f>PMTable!D6413</f>
        <v>-2.7549757340890935E-2</v>
      </c>
      <c r="C1335">
        <f t="shared" si="63"/>
        <v>0.13340000000000163</v>
      </c>
      <c r="D1335">
        <f t="shared" si="62"/>
        <v>0.2380318007835813</v>
      </c>
      <c r="E1335">
        <f t="shared" si="61"/>
        <v>-0.71264799986092286</v>
      </c>
    </row>
    <row r="1336" spans="2:5" x14ac:dyDescent="0.25">
      <c r="B1336">
        <f>PMTable!D1417</f>
        <v>-2.7427565388022934E-2</v>
      </c>
      <c r="C1336">
        <f t="shared" si="63"/>
        <v>0.13350000000000162</v>
      </c>
      <c r="D1336">
        <f t="shared" si="62"/>
        <v>0.23824598865614766</v>
      </c>
      <c r="E1336">
        <f t="shared" si="61"/>
        <v>-0.71195607374714298</v>
      </c>
    </row>
    <row r="1337" spans="2:5" x14ac:dyDescent="0.25">
      <c r="B1337">
        <f>PMTable!D1605</f>
        <v>-2.7395754593103172E-2</v>
      </c>
      <c r="C1337">
        <f t="shared" si="63"/>
        <v>0.13360000000000161</v>
      </c>
      <c r="D1337">
        <f t="shared" si="62"/>
        <v>0.2383017664895894</v>
      </c>
      <c r="E1337">
        <f t="shared" si="61"/>
        <v>-0.71177594142919187</v>
      </c>
    </row>
    <row r="1338" spans="2:5" x14ac:dyDescent="0.25">
      <c r="B1338">
        <f>PMTable!D2082</f>
        <v>-2.7352569211270161E-2</v>
      </c>
      <c r="C1338">
        <f t="shared" si="63"/>
        <v>0.1337000000000016</v>
      </c>
      <c r="D1338">
        <f t="shared" si="62"/>
        <v>0.23837750024961621</v>
      </c>
      <c r="E1338">
        <f t="shared" si="61"/>
        <v>-0.71153139919279684</v>
      </c>
    </row>
    <row r="1339" spans="2:5" x14ac:dyDescent="0.25">
      <c r="B1339">
        <f>PMTable!D4133</f>
        <v>-2.7349164175507368E-2</v>
      </c>
      <c r="C1339">
        <f t="shared" si="63"/>
        <v>0.13380000000000158</v>
      </c>
      <c r="D1339">
        <f t="shared" si="62"/>
        <v>0.23838347218636574</v>
      </c>
      <c r="E1339">
        <f t="shared" si="61"/>
        <v>-0.71151211778262757</v>
      </c>
    </row>
    <row r="1340" spans="2:5" x14ac:dyDescent="0.25">
      <c r="B1340">
        <f>PMTable!D7992</f>
        <v>-2.7340055174512878E-2</v>
      </c>
      <c r="C1340">
        <f t="shared" si="63"/>
        <v>0.13390000000000157</v>
      </c>
      <c r="D1340">
        <f t="shared" si="62"/>
        <v>0.23839944845003624</v>
      </c>
      <c r="E1340">
        <f t="shared" si="61"/>
        <v>-0.71146053700737522</v>
      </c>
    </row>
    <row r="1341" spans="2:5" x14ac:dyDescent="0.25">
      <c r="B1341">
        <f>PMTable!D2585</f>
        <v>-2.7305032095141568E-2</v>
      </c>
      <c r="C1341">
        <f t="shared" si="63"/>
        <v>0.13400000000000156</v>
      </c>
      <c r="D1341">
        <f t="shared" si="62"/>
        <v>0.23846088083894443</v>
      </c>
      <c r="E1341">
        <f t="shared" si="61"/>
        <v>-0.71126221475592399</v>
      </c>
    </row>
    <row r="1342" spans="2:5" x14ac:dyDescent="0.25">
      <c r="B1342">
        <f>PMTable!D7112</f>
        <v>-2.726680847941132E-2</v>
      </c>
      <c r="C1342">
        <f t="shared" si="63"/>
        <v>0.13410000000000155</v>
      </c>
      <c r="D1342">
        <f t="shared" si="62"/>
        <v>0.23852793703323683</v>
      </c>
      <c r="E1342">
        <f t="shared" si="61"/>
        <v>-0.71104576909591055</v>
      </c>
    </row>
    <row r="1343" spans="2:5" x14ac:dyDescent="0.25">
      <c r="B1343">
        <f>PMTable!D6605</f>
        <v>-2.7244802960016745E-2</v>
      </c>
      <c r="C1343">
        <f t="shared" si="63"/>
        <v>0.13420000000000154</v>
      </c>
      <c r="D1343">
        <f t="shared" si="62"/>
        <v>0.2385665462881339</v>
      </c>
      <c r="E1343">
        <f t="shared" si="61"/>
        <v>-0.71092116028854624</v>
      </c>
    </row>
    <row r="1344" spans="2:5" x14ac:dyDescent="0.25">
      <c r="B1344">
        <f>PMTable!D9691</f>
        <v>-2.7225747324712279E-2</v>
      </c>
      <c r="C1344">
        <f t="shared" si="63"/>
        <v>0.13430000000000153</v>
      </c>
      <c r="D1344">
        <f t="shared" si="62"/>
        <v>0.2385999826582359</v>
      </c>
      <c r="E1344">
        <f t="shared" si="61"/>
        <v>-0.71081325554218322</v>
      </c>
    </row>
    <row r="1345" spans="2:5" x14ac:dyDescent="0.25">
      <c r="B1345">
        <f>PMTable!D9704</f>
        <v>-2.7213066338983349E-2</v>
      </c>
      <c r="C1345">
        <f t="shared" si="63"/>
        <v>0.13440000000000152</v>
      </c>
      <c r="D1345">
        <f t="shared" si="62"/>
        <v>0.2386222350370337</v>
      </c>
      <c r="E1345">
        <f t="shared" si="61"/>
        <v>-0.71074144798883476</v>
      </c>
    </row>
    <row r="1346" spans="2:5" x14ac:dyDescent="0.25">
      <c r="B1346">
        <f>PMTable!D7158</f>
        <v>-2.7157558146668093E-2</v>
      </c>
      <c r="C1346">
        <f t="shared" si="63"/>
        <v>0.13450000000000151</v>
      </c>
      <c r="D1346">
        <f t="shared" si="62"/>
        <v>0.23871965323735347</v>
      </c>
      <c r="E1346">
        <f t="shared" ref="E1346:E1409" si="64">(B1346-$G$2)/$G$3</f>
        <v>-0.71042712640799277</v>
      </c>
    </row>
    <row r="1347" spans="2:5" x14ac:dyDescent="0.25">
      <c r="B1347">
        <f>PMTable!D4098</f>
        <v>-2.7110455144085499E-2</v>
      </c>
      <c r="C1347">
        <f t="shared" si="63"/>
        <v>0.1346000000000015</v>
      </c>
      <c r="D1347">
        <f t="shared" ref="D1347:D1410" si="65">NORMSDIST(E1347)</f>
        <v>0.23880233719360427</v>
      </c>
      <c r="E1347">
        <f t="shared" si="64"/>
        <v>-0.71016040018945403</v>
      </c>
    </row>
    <row r="1348" spans="2:5" x14ac:dyDescent="0.25">
      <c r="B1348">
        <f>PMTable!D3215</f>
        <v>-2.710308091802005E-2</v>
      </c>
      <c r="C1348">
        <f t="shared" ref="C1348:C1411" si="66">C1347+1/$G$1</f>
        <v>0.13470000000000149</v>
      </c>
      <c r="D1348">
        <f t="shared" si="65"/>
        <v>0.23881528322569215</v>
      </c>
      <c r="E1348">
        <f t="shared" si="64"/>
        <v>-0.71011864277856207</v>
      </c>
    </row>
    <row r="1349" spans="2:5" x14ac:dyDescent="0.25">
      <c r="B1349">
        <f>PMTable!D1113</f>
        <v>-2.6982965238717793E-2</v>
      </c>
      <c r="C1349">
        <f t="shared" si="66"/>
        <v>0.13480000000000147</v>
      </c>
      <c r="D1349">
        <f t="shared" si="65"/>
        <v>0.23902620976426789</v>
      </c>
      <c r="E1349">
        <f t="shared" si="64"/>
        <v>-0.70943847380480463</v>
      </c>
    </row>
    <row r="1350" spans="2:5" x14ac:dyDescent="0.25">
      <c r="B1350">
        <f>PMTable!D3212</f>
        <v>-2.6802321826649433E-2</v>
      </c>
      <c r="C1350">
        <f t="shared" si="66"/>
        <v>0.13490000000000146</v>
      </c>
      <c r="D1350">
        <f t="shared" si="65"/>
        <v>0.23934361638340776</v>
      </c>
      <c r="E1350">
        <f t="shared" si="64"/>
        <v>-0.70841555951987278</v>
      </c>
    </row>
    <row r="1351" spans="2:5" x14ac:dyDescent="0.25">
      <c r="B1351">
        <f>PMTable!D3156</f>
        <v>-2.6754543808971798E-2</v>
      </c>
      <c r="C1351">
        <f t="shared" si="66"/>
        <v>0.13500000000000145</v>
      </c>
      <c r="D1351">
        <f t="shared" si="65"/>
        <v>0.23942760511331276</v>
      </c>
      <c r="E1351">
        <f t="shared" si="64"/>
        <v>-0.70814501095002136</v>
      </c>
    </row>
    <row r="1352" spans="2:5" x14ac:dyDescent="0.25">
      <c r="B1352">
        <f>PMTable!D9905</f>
        <v>-2.673492897819596E-2</v>
      </c>
      <c r="C1352">
        <f t="shared" si="66"/>
        <v>0.13510000000000144</v>
      </c>
      <c r="D1352">
        <f t="shared" si="65"/>
        <v>0.23946209058248313</v>
      </c>
      <c r="E1352">
        <f t="shared" si="64"/>
        <v>-0.70803393969440565</v>
      </c>
    </row>
    <row r="1353" spans="2:5" x14ac:dyDescent="0.25">
      <c r="B1353">
        <f>PMTable!D1951</f>
        <v>-2.6649942987984843E-2</v>
      </c>
      <c r="C1353">
        <f t="shared" si="66"/>
        <v>0.13520000000000143</v>
      </c>
      <c r="D1353">
        <f t="shared" si="65"/>
        <v>0.23961153853353453</v>
      </c>
      <c r="E1353">
        <f t="shared" si="64"/>
        <v>-0.70755269666201026</v>
      </c>
    </row>
    <row r="1354" spans="2:5" x14ac:dyDescent="0.25">
      <c r="B1354">
        <f>PMTable!D5087</f>
        <v>-2.6516628567626266E-2</v>
      </c>
      <c r="C1354">
        <f t="shared" si="66"/>
        <v>0.13530000000000142</v>
      </c>
      <c r="D1354">
        <f t="shared" si="65"/>
        <v>0.23984607461221646</v>
      </c>
      <c r="E1354">
        <f t="shared" si="64"/>
        <v>-0.7067977882852764</v>
      </c>
    </row>
    <row r="1355" spans="2:5" x14ac:dyDescent="0.25">
      <c r="B1355">
        <f>PMTable!D4889</f>
        <v>-2.6512957931566383E-2</v>
      </c>
      <c r="C1355">
        <f t="shared" si="66"/>
        <v>0.13540000000000141</v>
      </c>
      <c r="D1355">
        <f t="shared" si="65"/>
        <v>0.23985253402363133</v>
      </c>
      <c r="E1355">
        <f t="shared" si="64"/>
        <v>-0.70677700288260126</v>
      </c>
    </row>
    <row r="1356" spans="2:5" x14ac:dyDescent="0.25">
      <c r="B1356">
        <f>PMTable!D1757</f>
        <v>-2.6487008486757113E-2</v>
      </c>
      <c r="C1356">
        <f t="shared" si="66"/>
        <v>0.1355000000000014</v>
      </c>
      <c r="D1356">
        <f t="shared" si="65"/>
        <v>0.23989820133367062</v>
      </c>
      <c r="E1356">
        <f t="shared" si="64"/>
        <v>-0.70663006113987437</v>
      </c>
    </row>
    <row r="1357" spans="2:5" x14ac:dyDescent="0.25">
      <c r="B1357">
        <f>PMTable!D4286</f>
        <v>-2.6473912295372548E-2</v>
      </c>
      <c r="C1357">
        <f t="shared" si="66"/>
        <v>0.13560000000000139</v>
      </c>
      <c r="D1357">
        <f t="shared" si="65"/>
        <v>0.23992125055726088</v>
      </c>
      <c r="E1357">
        <f t="shared" si="64"/>
        <v>-0.70655590243631539</v>
      </c>
    </row>
    <row r="1358" spans="2:5" x14ac:dyDescent="0.25">
      <c r="B1358">
        <f>PMTable!D6021</f>
        <v>-2.6454241573433124E-2</v>
      </c>
      <c r="C1358">
        <f t="shared" si="66"/>
        <v>0.13570000000000138</v>
      </c>
      <c r="D1358">
        <f t="shared" si="65"/>
        <v>0.23995587318724226</v>
      </c>
      <c r="E1358">
        <f t="shared" si="64"/>
        <v>-0.70644451469049963</v>
      </c>
    </row>
    <row r="1359" spans="2:5" x14ac:dyDescent="0.25">
      <c r="B1359">
        <f>PMTable!D255</f>
        <v>-2.644246388145044E-2</v>
      </c>
      <c r="C1359">
        <f t="shared" si="66"/>
        <v>0.13580000000000136</v>
      </c>
      <c r="D1359">
        <f t="shared" si="65"/>
        <v>0.2399766045220606</v>
      </c>
      <c r="E1359">
        <f t="shared" si="64"/>
        <v>-0.70637782214281863</v>
      </c>
    </row>
    <row r="1360" spans="2:5" x14ac:dyDescent="0.25">
      <c r="B1360">
        <f>PMTable!D5049</f>
        <v>-2.6288366713660638E-2</v>
      </c>
      <c r="C1360">
        <f t="shared" si="66"/>
        <v>0.13590000000000135</v>
      </c>
      <c r="D1360">
        <f t="shared" si="65"/>
        <v>0.24024793948431594</v>
      </c>
      <c r="E1360">
        <f t="shared" si="64"/>
        <v>-0.70550522904686852</v>
      </c>
    </row>
    <row r="1361" spans="2:5" x14ac:dyDescent="0.25">
      <c r="B1361">
        <f>PMTable!D9649</f>
        <v>-2.6146577176054508E-2</v>
      </c>
      <c r="C1361">
        <f t="shared" si="66"/>
        <v>0.13600000000000134</v>
      </c>
      <c r="D1361">
        <f t="shared" si="65"/>
        <v>0.24049775072557067</v>
      </c>
      <c r="E1361">
        <f t="shared" si="64"/>
        <v>-0.70470232933516286</v>
      </c>
    </row>
    <row r="1362" spans="2:5" x14ac:dyDescent="0.25">
      <c r="B1362">
        <f>PMTable!D3176</f>
        <v>-2.6073645127262957E-2</v>
      </c>
      <c r="C1362">
        <f t="shared" si="66"/>
        <v>0.13610000000000133</v>
      </c>
      <c r="D1362">
        <f t="shared" si="65"/>
        <v>0.24062630078888653</v>
      </c>
      <c r="E1362">
        <f t="shared" si="64"/>
        <v>-0.70428934314494418</v>
      </c>
    </row>
    <row r="1363" spans="2:5" x14ac:dyDescent="0.25">
      <c r="B1363">
        <f>PMTable!D8725</f>
        <v>-2.6056901474672434E-2</v>
      </c>
      <c r="C1363">
        <f t="shared" si="66"/>
        <v>0.13620000000000132</v>
      </c>
      <c r="D1363">
        <f t="shared" si="65"/>
        <v>0.24065581843730771</v>
      </c>
      <c r="E1363">
        <f t="shared" si="64"/>
        <v>-0.7041945302690098</v>
      </c>
    </row>
    <row r="1364" spans="2:5" x14ac:dyDescent="0.25">
      <c r="B1364">
        <f>PMTable!D2820</f>
        <v>-2.6032188448380289E-2</v>
      </c>
      <c r="C1364">
        <f t="shared" si="66"/>
        <v>0.13630000000000131</v>
      </c>
      <c r="D1364">
        <f t="shared" si="65"/>
        <v>0.24069938902108712</v>
      </c>
      <c r="E1364">
        <f t="shared" si="64"/>
        <v>-0.70405458988962544</v>
      </c>
    </row>
    <row r="1365" spans="2:5" x14ac:dyDescent="0.25">
      <c r="B1365">
        <f>PMTable!D8778</f>
        <v>-2.602838571394761E-2</v>
      </c>
      <c r="C1365">
        <f t="shared" si="66"/>
        <v>0.1364000000000013</v>
      </c>
      <c r="D1365">
        <f t="shared" si="65"/>
        <v>0.24070609385667291</v>
      </c>
      <c r="E1365">
        <f t="shared" si="64"/>
        <v>-0.70403305646458414</v>
      </c>
    </row>
    <row r="1366" spans="2:5" x14ac:dyDescent="0.25">
      <c r="B1366">
        <f>PMTable!D3686</f>
        <v>-2.5957203188033184E-2</v>
      </c>
      <c r="C1366">
        <f t="shared" si="66"/>
        <v>0.13650000000000129</v>
      </c>
      <c r="D1366">
        <f t="shared" si="65"/>
        <v>0.24083161891575466</v>
      </c>
      <c r="E1366">
        <f t="shared" si="64"/>
        <v>-0.70362997715069331</v>
      </c>
    </row>
    <row r="1367" spans="2:5" x14ac:dyDescent="0.25">
      <c r="B1367">
        <f>PMTable!D8647</f>
        <v>-2.5784703606132497E-2</v>
      </c>
      <c r="C1367">
        <f t="shared" si="66"/>
        <v>0.13660000000000128</v>
      </c>
      <c r="D1367">
        <f t="shared" si="65"/>
        <v>0.24113595669659466</v>
      </c>
      <c r="E1367">
        <f t="shared" si="64"/>
        <v>-0.7026531782491966</v>
      </c>
    </row>
    <row r="1368" spans="2:5" x14ac:dyDescent="0.25">
      <c r="B1368">
        <f>PMTable!D5177</f>
        <v>-2.5733617224757643E-2</v>
      </c>
      <c r="C1368">
        <f t="shared" si="66"/>
        <v>0.13670000000000126</v>
      </c>
      <c r="D1368">
        <f t="shared" si="65"/>
        <v>0.24122612755349776</v>
      </c>
      <c r="E1368">
        <f t="shared" si="64"/>
        <v>-0.70236389568596624</v>
      </c>
    </row>
    <row r="1369" spans="2:5" x14ac:dyDescent="0.25">
      <c r="B1369">
        <f>PMTable!D9324</f>
        <v>-2.5679791106650751E-2</v>
      </c>
      <c r="C1369">
        <f t="shared" si="66"/>
        <v>0.13680000000000125</v>
      </c>
      <c r="D1369">
        <f t="shared" si="65"/>
        <v>0.24132115405091131</v>
      </c>
      <c r="E1369">
        <f t="shared" si="64"/>
        <v>-0.70205909904553776</v>
      </c>
    </row>
    <row r="1370" spans="2:5" x14ac:dyDescent="0.25">
      <c r="B1370">
        <f>PMTable!D5946</f>
        <v>-2.5617991953895802E-2</v>
      </c>
      <c r="C1370">
        <f t="shared" si="66"/>
        <v>0.13690000000000124</v>
      </c>
      <c r="D1370">
        <f t="shared" si="65"/>
        <v>0.24143028149826928</v>
      </c>
      <c r="E1370">
        <f t="shared" si="64"/>
        <v>-0.70170915417112512</v>
      </c>
    </row>
    <row r="1371" spans="2:5" x14ac:dyDescent="0.25">
      <c r="B1371">
        <f>PMTable!D3761</f>
        <v>-2.5567757105326772E-2</v>
      </c>
      <c r="C1371">
        <f t="shared" si="66"/>
        <v>0.13700000000000123</v>
      </c>
      <c r="D1371">
        <f t="shared" si="65"/>
        <v>0.24151900797627979</v>
      </c>
      <c r="E1371">
        <f t="shared" si="64"/>
        <v>-0.70142469351123016</v>
      </c>
    </row>
    <row r="1372" spans="2:5" x14ac:dyDescent="0.25">
      <c r="B1372">
        <f>PMTable!D1499</f>
        <v>-2.5405412013735584E-2</v>
      </c>
      <c r="C1372">
        <f t="shared" si="66"/>
        <v>0.13710000000000122</v>
      </c>
      <c r="D1372">
        <f t="shared" si="65"/>
        <v>0.24180586838082901</v>
      </c>
      <c r="E1372">
        <f t="shared" si="64"/>
        <v>-0.7005053955895636</v>
      </c>
    </row>
    <row r="1373" spans="2:5" x14ac:dyDescent="0.25">
      <c r="B1373">
        <f>PMTable!D6034</f>
        <v>-2.5383771587383808E-2</v>
      </c>
      <c r="C1373">
        <f t="shared" si="66"/>
        <v>0.13720000000000121</v>
      </c>
      <c r="D1373">
        <f t="shared" si="65"/>
        <v>0.24184412052524046</v>
      </c>
      <c r="E1373">
        <f t="shared" si="64"/>
        <v>-0.70038285416392398</v>
      </c>
    </row>
    <row r="1374" spans="2:5" x14ac:dyDescent="0.25">
      <c r="B1374">
        <f>PMTable!D4602</f>
        <v>-2.5368421361660065E-2</v>
      </c>
      <c r="C1374">
        <f t="shared" si="66"/>
        <v>0.1373000000000012</v>
      </c>
      <c r="D1374">
        <f t="shared" si="65"/>
        <v>0.241871255948306</v>
      </c>
      <c r="E1374">
        <f t="shared" si="64"/>
        <v>-0.70029593172933335</v>
      </c>
    </row>
    <row r="1375" spans="2:5" x14ac:dyDescent="0.25">
      <c r="B1375">
        <f>PMTable!D5473</f>
        <v>-2.5292267357483467E-2</v>
      </c>
      <c r="C1375">
        <f t="shared" si="66"/>
        <v>0.13740000000000119</v>
      </c>
      <c r="D1375">
        <f t="shared" si="65"/>
        <v>0.24200590191764149</v>
      </c>
      <c r="E1375">
        <f t="shared" si="64"/>
        <v>-0.69986470084283126</v>
      </c>
    </row>
    <row r="1376" spans="2:5" x14ac:dyDescent="0.25">
      <c r="B1376">
        <f>PMTable!D5100</f>
        <v>-2.5278562229341328E-2</v>
      </c>
      <c r="C1376">
        <f t="shared" si="66"/>
        <v>0.13750000000000118</v>
      </c>
      <c r="D1376">
        <f t="shared" si="65"/>
        <v>0.24203013792388184</v>
      </c>
      <c r="E1376">
        <f t="shared" si="64"/>
        <v>-0.6997870939642139</v>
      </c>
    </row>
    <row r="1377" spans="2:5" x14ac:dyDescent="0.25">
      <c r="B1377">
        <f>PMTable!D7845</f>
        <v>-2.5219921840388682E-2</v>
      </c>
      <c r="C1377">
        <f t="shared" si="66"/>
        <v>0.13760000000000117</v>
      </c>
      <c r="D1377">
        <f t="shared" si="65"/>
        <v>0.24213385184217395</v>
      </c>
      <c r="E1377">
        <f t="shared" si="64"/>
        <v>-0.69945503595641378</v>
      </c>
    </row>
    <row r="1378" spans="2:5" x14ac:dyDescent="0.25">
      <c r="B1378">
        <f>PMTable!D914</f>
        <v>-2.5218633773681276E-2</v>
      </c>
      <c r="C1378">
        <f t="shared" si="66"/>
        <v>0.13770000000000115</v>
      </c>
      <c r="D1378">
        <f t="shared" si="65"/>
        <v>0.24213613024286901</v>
      </c>
      <c r="E1378">
        <f t="shared" si="64"/>
        <v>-0.69944774212919991</v>
      </c>
    </row>
    <row r="1379" spans="2:5" x14ac:dyDescent="0.25">
      <c r="B1379">
        <f>PMTable!D2342</f>
        <v>-2.519625626791E-2</v>
      </c>
      <c r="C1379">
        <f t="shared" si="66"/>
        <v>0.13780000000000114</v>
      </c>
      <c r="D1379">
        <f t="shared" si="65"/>
        <v>0.24217571461673199</v>
      </c>
      <c r="E1379">
        <f t="shared" si="64"/>
        <v>-0.69932102690580766</v>
      </c>
    </row>
    <row r="1380" spans="2:5" x14ac:dyDescent="0.25">
      <c r="B1380">
        <f>PMTable!D2437</f>
        <v>-2.5188387224715614E-2</v>
      </c>
      <c r="C1380">
        <f t="shared" si="66"/>
        <v>0.13790000000000113</v>
      </c>
      <c r="D1380">
        <f t="shared" si="65"/>
        <v>0.2421896352836152</v>
      </c>
      <c r="E1380">
        <f t="shared" si="64"/>
        <v>-0.69927646753549844</v>
      </c>
    </row>
    <row r="1381" spans="2:5" x14ac:dyDescent="0.25">
      <c r="B1381">
        <f>PMTable!D8645</f>
        <v>-2.5156549540352513E-2</v>
      </c>
      <c r="C1381">
        <f t="shared" si="66"/>
        <v>0.13800000000000112</v>
      </c>
      <c r="D1381">
        <f t="shared" si="65"/>
        <v>0.24224596190791764</v>
      </c>
      <c r="E1381">
        <f t="shared" si="64"/>
        <v>-0.69909618295295384</v>
      </c>
    </row>
    <row r="1382" spans="2:5" x14ac:dyDescent="0.25">
      <c r="B1382">
        <f>PMTable!D5665</f>
        <v>-2.5150052419832258E-2</v>
      </c>
      <c r="C1382">
        <f t="shared" si="66"/>
        <v>0.13810000000000111</v>
      </c>
      <c r="D1382">
        <f t="shared" si="65"/>
        <v>0.24225745736197168</v>
      </c>
      <c r="E1382">
        <f t="shared" si="64"/>
        <v>-0.69905939225400171</v>
      </c>
    </row>
    <row r="1383" spans="2:5" x14ac:dyDescent="0.25">
      <c r="B1383">
        <f>PMTable!D6450</f>
        <v>-2.504176988163076E-2</v>
      </c>
      <c r="C1383">
        <f t="shared" si="66"/>
        <v>0.1382000000000011</v>
      </c>
      <c r="D1383">
        <f t="shared" si="65"/>
        <v>0.24244908682059768</v>
      </c>
      <c r="E1383">
        <f t="shared" si="64"/>
        <v>-0.69844622981499127</v>
      </c>
    </row>
    <row r="1384" spans="2:5" x14ac:dyDescent="0.25">
      <c r="B1384">
        <f>PMTable!D4910</f>
        <v>-2.5000836868887766E-2</v>
      </c>
      <c r="C1384">
        <f t="shared" si="66"/>
        <v>0.13830000000000109</v>
      </c>
      <c r="D1384">
        <f t="shared" si="65"/>
        <v>0.24252154805472514</v>
      </c>
      <c r="E1384">
        <f t="shared" si="64"/>
        <v>-0.69821444187996118</v>
      </c>
    </row>
    <row r="1385" spans="2:5" x14ac:dyDescent="0.25">
      <c r="B1385">
        <f>PMTable!D9466</f>
        <v>-2.4981930165193456E-2</v>
      </c>
      <c r="C1385">
        <f t="shared" si="66"/>
        <v>0.13840000000000108</v>
      </c>
      <c r="D1385">
        <f t="shared" si="65"/>
        <v>0.242555021407244</v>
      </c>
      <c r="E1385">
        <f t="shared" si="64"/>
        <v>-0.69810738047612453</v>
      </c>
    </row>
    <row r="1386" spans="2:5" x14ac:dyDescent="0.25">
      <c r="B1386">
        <f>PMTable!D5341</f>
        <v>-2.4978269513835083E-2</v>
      </c>
      <c r="C1386">
        <f t="shared" si="66"/>
        <v>0.13850000000000107</v>
      </c>
      <c r="D1386">
        <f t="shared" si="65"/>
        <v>0.2425615026924744</v>
      </c>
      <c r="E1386">
        <f t="shared" si="64"/>
        <v>-0.69808665161298056</v>
      </c>
    </row>
    <row r="1387" spans="2:5" x14ac:dyDescent="0.25">
      <c r="B1387">
        <f>PMTable!D1162</f>
        <v>-2.4816823798514021E-2</v>
      </c>
      <c r="C1387">
        <f t="shared" si="66"/>
        <v>0.13860000000000106</v>
      </c>
      <c r="D1387">
        <f t="shared" si="65"/>
        <v>0.24284744009045206</v>
      </c>
      <c r="E1387">
        <f t="shared" si="64"/>
        <v>-0.69717244651381827</v>
      </c>
    </row>
    <row r="1388" spans="2:5" x14ac:dyDescent="0.25">
      <c r="B1388">
        <f>PMTable!D4562</f>
        <v>-2.4784697130288302E-2</v>
      </c>
      <c r="C1388">
        <f t="shared" si="66"/>
        <v>0.13870000000000104</v>
      </c>
      <c r="D1388">
        <f t="shared" si="65"/>
        <v>0.24290436156187356</v>
      </c>
      <c r="E1388">
        <f t="shared" si="64"/>
        <v>-0.69699052552661434</v>
      </c>
    </row>
    <row r="1389" spans="2:5" x14ac:dyDescent="0.25">
      <c r="B1389">
        <f>PMTable!D290</f>
        <v>-2.4764863866495901E-2</v>
      </c>
      <c r="C1389">
        <f t="shared" si="66"/>
        <v>0.13880000000000103</v>
      </c>
      <c r="D1389">
        <f t="shared" si="65"/>
        <v>0.24293950539683445</v>
      </c>
      <c r="E1389">
        <f t="shared" si="64"/>
        <v>-0.69687821736869282</v>
      </c>
    </row>
    <row r="1390" spans="2:5" x14ac:dyDescent="0.25">
      <c r="B1390">
        <f>PMTable!D9912</f>
        <v>-2.4639895373730902E-2</v>
      </c>
      <c r="C1390">
        <f t="shared" si="66"/>
        <v>0.13890000000000102</v>
      </c>
      <c r="D1390">
        <f t="shared" si="65"/>
        <v>0.2431610083615528</v>
      </c>
      <c r="E1390">
        <f t="shared" si="64"/>
        <v>-0.69617056877552208</v>
      </c>
    </row>
    <row r="1391" spans="2:5" x14ac:dyDescent="0.25">
      <c r="B1391">
        <f>PMTable!D6866</f>
        <v>-2.4630624023266767E-2</v>
      </c>
      <c r="C1391">
        <f t="shared" si="66"/>
        <v>0.13900000000000101</v>
      </c>
      <c r="D1391">
        <f t="shared" si="65"/>
        <v>0.24317744590652834</v>
      </c>
      <c r="E1391">
        <f t="shared" si="64"/>
        <v>-0.69611806867755677</v>
      </c>
    </row>
    <row r="1392" spans="2:5" x14ac:dyDescent="0.25">
      <c r="B1392">
        <f>PMTable!D7253</f>
        <v>-2.452522272261326E-2</v>
      </c>
      <c r="C1392">
        <f t="shared" si="66"/>
        <v>0.139100000000001</v>
      </c>
      <c r="D1392">
        <f t="shared" si="65"/>
        <v>0.24336435828291386</v>
      </c>
      <c r="E1392">
        <f t="shared" si="64"/>
        <v>-0.69552122158053631</v>
      </c>
    </row>
    <row r="1393" spans="2:5" x14ac:dyDescent="0.25">
      <c r="B1393">
        <f>PMTable!D152</f>
        <v>-2.4468426660628873E-2</v>
      </c>
      <c r="C1393">
        <f t="shared" si="66"/>
        <v>0.13920000000000099</v>
      </c>
      <c r="D1393">
        <f t="shared" si="65"/>
        <v>0.24346510920864156</v>
      </c>
      <c r="E1393">
        <f t="shared" si="64"/>
        <v>-0.69519960728823249</v>
      </c>
    </row>
    <row r="1394" spans="2:5" x14ac:dyDescent="0.25">
      <c r="B1394">
        <f>PMTable!D4062</f>
        <v>-2.446556222015317E-2</v>
      </c>
      <c r="C1394">
        <f t="shared" si="66"/>
        <v>0.13930000000000098</v>
      </c>
      <c r="D1394">
        <f t="shared" si="65"/>
        <v>0.24347019105614914</v>
      </c>
      <c r="E1394">
        <f t="shared" si="64"/>
        <v>-0.69518338706161376</v>
      </c>
    </row>
    <row r="1395" spans="2:5" x14ac:dyDescent="0.25">
      <c r="B1395">
        <f>PMTable!D6453</f>
        <v>-2.4444329544390686E-2</v>
      </c>
      <c r="C1395">
        <f t="shared" si="66"/>
        <v>0.13940000000000097</v>
      </c>
      <c r="D1395">
        <f t="shared" si="65"/>
        <v>0.24350786205645503</v>
      </c>
      <c r="E1395">
        <f t="shared" si="64"/>
        <v>-0.69506315457100654</v>
      </c>
    </row>
    <row r="1396" spans="2:5" x14ac:dyDescent="0.25">
      <c r="B1396">
        <f>PMTable!D6203</f>
        <v>-2.4328613240020225E-2</v>
      </c>
      <c r="C1396">
        <f t="shared" si="66"/>
        <v>0.13950000000000096</v>
      </c>
      <c r="D1396">
        <f t="shared" si="65"/>
        <v>0.24371322117844418</v>
      </c>
      <c r="E1396">
        <f t="shared" si="64"/>
        <v>-0.69440789756835819</v>
      </c>
    </row>
    <row r="1397" spans="2:5" x14ac:dyDescent="0.25">
      <c r="B1397">
        <f>PMTable!D7914</f>
        <v>-2.4302481660628983E-2</v>
      </c>
      <c r="C1397">
        <f t="shared" si="66"/>
        <v>0.13960000000000095</v>
      </c>
      <c r="D1397">
        <f t="shared" si="65"/>
        <v>0.2437596092423685</v>
      </c>
      <c r="E1397">
        <f t="shared" si="64"/>
        <v>-0.69425992446742379</v>
      </c>
    </row>
    <row r="1398" spans="2:5" x14ac:dyDescent="0.25">
      <c r="B1398">
        <f>PMTable!D7671</f>
        <v>-2.4286782526761974E-2</v>
      </c>
      <c r="C1398">
        <f t="shared" si="66"/>
        <v>0.13970000000000093</v>
      </c>
      <c r="D1398">
        <f t="shared" si="65"/>
        <v>0.24378748020642588</v>
      </c>
      <c r="E1398">
        <f t="shared" si="64"/>
        <v>-0.69417102629998029</v>
      </c>
    </row>
    <row r="1399" spans="2:5" x14ac:dyDescent="0.25">
      <c r="B1399">
        <f>PMTable!D8403</f>
        <v>-2.4029941950269973E-2</v>
      </c>
      <c r="C1399">
        <f t="shared" si="66"/>
        <v>0.13980000000000092</v>
      </c>
      <c r="D1399">
        <f t="shared" si="65"/>
        <v>0.24424369822231862</v>
      </c>
      <c r="E1399">
        <f t="shared" si="64"/>
        <v>-0.69271663672863848</v>
      </c>
    </row>
    <row r="1400" spans="2:5" x14ac:dyDescent="0.25">
      <c r="B1400">
        <f>PMTable!D9282</f>
        <v>-2.4019330154602558E-2</v>
      </c>
      <c r="C1400">
        <f t="shared" si="66"/>
        <v>0.13990000000000091</v>
      </c>
      <c r="D1400">
        <f t="shared" si="65"/>
        <v>0.24426255752449721</v>
      </c>
      <c r="E1400">
        <f t="shared" si="64"/>
        <v>-0.69265654620414774</v>
      </c>
    </row>
    <row r="1401" spans="2:5" x14ac:dyDescent="0.25">
      <c r="B1401">
        <f>PMTable!D5566</f>
        <v>-2.3994143943264268E-2</v>
      </c>
      <c r="C1401">
        <f t="shared" si="66"/>
        <v>0.1400000000000009</v>
      </c>
      <c r="D1401">
        <f t="shared" si="65"/>
        <v>0.24430732164660413</v>
      </c>
      <c r="E1401">
        <f t="shared" si="64"/>
        <v>-0.69251392635952536</v>
      </c>
    </row>
    <row r="1402" spans="2:5" x14ac:dyDescent="0.25">
      <c r="B1402">
        <f>PMTable!D8837</f>
        <v>-2.3926511494394842E-2</v>
      </c>
      <c r="C1402">
        <f t="shared" si="66"/>
        <v>0.14010000000000089</v>
      </c>
      <c r="D1402">
        <f t="shared" si="65"/>
        <v>0.24442754846965747</v>
      </c>
      <c r="E1402">
        <f t="shared" si="64"/>
        <v>-0.69213094976889677</v>
      </c>
    </row>
    <row r="1403" spans="2:5" x14ac:dyDescent="0.25">
      <c r="B1403">
        <f>PMTable!D6265</f>
        <v>-2.3921271559804391E-2</v>
      </c>
      <c r="C1403">
        <f t="shared" si="66"/>
        <v>0.14020000000000088</v>
      </c>
      <c r="D1403">
        <f t="shared" si="65"/>
        <v>0.24443686456988145</v>
      </c>
      <c r="E1403">
        <f t="shared" si="64"/>
        <v>-0.6921012780311715</v>
      </c>
    </row>
    <row r="1404" spans="2:5" x14ac:dyDescent="0.25">
      <c r="B1404">
        <f>PMTable!D8041</f>
        <v>-2.3818224072508887E-2</v>
      </c>
      <c r="C1404">
        <f t="shared" si="66"/>
        <v>0.14030000000000087</v>
      </c>
      <c r="D1404">
        <f t="shared" si="65"/>
        <v>0.24462011197189637</v>
      </c>
      <c r="E1404">
        <f t="shared" si="64"/>
        <v>-0.69151775967545637</v>
      </c>
    </row>
    <row r="1405" spans="2:5" x14ac:dyDescent="0.25">
      <c r="B1405">
        <f>PMTable!D6042</f>
        <v>-2.3809101864293192E-2</v>
      </c>
      <c r="C1405">
        <f t="shared" si="66"/>
        <v>0.14040000000000086</v>
      </c>
      <c r="D1405">
        <f t="shared" si="65"/>
        <v>0.24463633738640816</v>
      </c>
      <c r="E1405">
        <f t="shared" si="64"/>
        <v>-0.6914661041127812</v>
      </c>
    </row>
    <row r="1406" spans="2:5" x14ac:dyDescent="0.25">
      <c r="B1406">
        <f>PMTable!D3436</f>
        <v>-2.3718003076783623E-2</v>
      </c>
      <c r="C1406">
        <f t="shared" si="66"/>
        <v>0.14050000000000085</v>
      </c>
      <c r="D1406">
        <f t="shared" si="65"/>
        <v>0.24479840402020153</v>
      </c>
      <c r="E1406">
        <f t="shared" si="64"/>
        <v>-0.69095024665627869</v>
      </c>
    </row>
    <row r="1407" spans="2:5" x14ac:dyDescent="0.25">
      <c r="B1407">
        <f>PMTable!D9143</f>
        <v>-2.3626933302924535E-2</v>
      </c>
      <c r="C1407">
        <f t="shared" si="66"/>
        <v>0.14060000000000084</v>
      </c>
      <c r="D1407">
        <f t="shared" si="65"/>
        <v>0.24496047678651534</v>
      </c>
      <c r="E1407">
        <f t="shared" si="64"/>
        <v>-0.69043455349293914</v>
      </c>
    </row>
    <row r="1408" spans="2:5" x14ac:dyDescent="0.25">
      <c r="B1408">
        <f>PMTable!D6948</f>
        <v>-2.3579404470840282E-2</v>
      </c>
      <c r="C1408">
        <f t="shared" si="66"/>
        <v>0.14070000000000082</v>
      </c>
      <c r="D1408">
        <f t="shared" si="65"/>
        <v>0.24504508462657321</v>
      </c>
      <c r="E1408">
        <f t="shared" si="64"/>
        <v>-0.6901654159654288</v>
      </c>
    </row>
    <row r="1409" spans="2:5" x14ac:dyDescent="0.25">
      <c r="B1409">
        <f>PMTable!D9502</f>
        <v>-2.3579164484545445E-2</v>
      </c>
      <c r="C1409">
        <f t="shared" si="66"/>
        <v>0.14080000000000081</v>
      </c>
      <c r="D1409">
        <f t="shared" si="65"/>
        <v>0.24504551187497764</v>
      </c>
      <c r="E1409">
        <f t="shared" si="64"/>
        <v>-0.69016405701518324</v>
      </c>
    </row>
    <row r="1410" spans="2:5" x14ac:dyDescent="0.25">
      <c r="B1410">
        <f>PMTable!D9659</f>
        <v>-2.3512137750505757E-2</v>
      </c>
      <c r="C1410">
        <f t="shared" si="66"/>
        <v>0.1409000000000008</v>
      </c>
      <c r="D1410">
        <f t="shared" si="65"/>
        <v>0.24516485547746558</v>
      </c>
      <c r="E1410">
        <f t="shared" ref="E1410:E1473" si="67">(B1410-$G$2)/$G$3</f>
        <v>-0.68978451035507271</v>
      </c>
    </row>
    <row r="1411" spans="2:5" x14ac:dyDescent="0.25">
      <c r="B1411">
        <f>PMTable!D5002</f>
        <v>-2.3469470226069045E-2</v>
      </c>
      <c r="C1411">
        <f t="shared" si="66"/>
        <v>0.14100000000000079</v>
      </c>
      <c r="D1411">
        <f t="shared" ref="D1411:D1474" si="68">NORMSDIST(E1411)</f>
        <v>0.24524084287592118</v>
      </c>
      <c r="E1411">
        <f t="shared" si="67"/>
        <v>-0.68954290054628276</v>
      </c>
    </row>
    <row r="1412" spans="2:5" x14ac:dyDescent="0.25">
      <c r="B1412">
        <f>PMTable!D329</f>
        <v>-2.345051444958679E-2</v>
      </c>
      <c r="C1412">
        <f t="shared" ref="C1412:C1475" si="69">C1411+1/$G$1</f>
        <v>0.14110000000000078</v>
      </c>
      <c r="D1412">
        <f t="shared" si="68"/>
        <v>0.24527460563743958</v>
      </c>
      <c r="E1412">
        <f t="shared" si="67"/>
        <v>-0.68943556126208938</v>
      </c>
    </row>
    <row r="1413" spans="2:5" x14ac:dyDescent="0.25">
      <c r="B1413">
        <f>PMTable!D7220</f>
        <v>-2.3433581521183577E-2</v>
      </c>
      <c r="C1413">
        <f t="shared" si="69"/>
        <v>0.14120000000000077</v>
      </c>
      <c r="D1413">
        <f t="shared" si="68"/>
        <v>0.24530476755015157</v>
      </c>
      <c r="E1413">
        <f t="shared" si="67"/>
        <v>-0.68933967658989981</v>
      </c>
    </row>
    <row r="1414" spans="2:5" x14ac:dyDescent="0.25">
      <c r="B1414">
        <f>PMTable!D8629</f>
        <v>-2.3341176122337326E-2</v>
      </c>
      <c r="C1414">
        <f t="shared" si="69"/>
        <v>0.14130000000000076</v>
      </c>
      <c r="D1414">
        <f t="shared" si="68"/>
        <v>0.245469400520471</v>
      </c>
      <c r="E1414">
        <f t="shared" si="67"/>
        <v>-0.68881642029506807</v>
      </c>
    </row>
    <row r="1415" spans="2:5" x14ac:dyDescent="0.25">
      <c r="B1415">
        <f>PMTable!D5413</f>
        <v>-2.3294929831426558E-2</v>
      </c>
      <c r="C1415">
        <f t="shared" si="69"/>
        <v>0.14140000000000075</v>
      </c>
      <c r="D1415">
        <f t="shared" si="68"/>
        <v>0.24555181695522282</v>
      </c>
      <c r="E1415">
        <f t="shared" si="67"/>
        <v>-0.68855454530579452</v>
      </c>
    </row>
    <row r="1416" spans="2:5" x14ac:dyDescent="0.25">
      <c r="B1416">
        <f>PMTable!D9058</f>
        <v>-2.3235947699533632E-2</v>
      </c>
      <c r="C1416">
        <f t="shared" si="69"/>
        <v>0.14150000000000074</v>
      </c>
      <c r="D1416">
        <f t="shared" si="68"/>
        <v>0.24565695175035429</v>
      </c>
      <c r="E1416">
        <f t="shared" si="67"/>
        <v>-0.68822055213893496</v>
      </c>
    </row>
    <row r="1417" spans="2:5" x14ac:dyDescent="0.25">
      <c r="B1417">
        <f>PMTable!D5347</f>
        <v>-2.3128342889713216E-2</v>
      </c>
      <c r="C1417">
        <f t="shared" si="69"/>
        <v>0.14160000000000073</v>
      </c>
      <c r="D1417">
        <f t="shared" si="68"/>
        <v>0.24584881802748532</v>
      </c>
      <c r="E1417">
        <f t="shared" si="67"/>
        <v>-0.68761122741553449</v>
      </c>
    </row>
    <row r="1418" spans="2:5" x14ac:dyDescent="0.25">
      <c r="B1418">
        <f>PMTable!D5134</f>
        <v>-2.3047082042739198E-2</v>
      </c>
      <c r="C1418">
        <f t="shared" si="69"/>
        <v>0.14170000000000071</v>
      </c>
      <c r="D1418">
        <f t="shared" si="68"/>
        <v>0.24599376461845934</v>
      </c>
      <c r="E1418">
        <f t="shared" si="67"/>
        <v>-0.68715107843903078</v>
      </c>
    </row>
    <row r="1419" spans="2:5" x14ac:dyDescent="0.25">
      <c r="B1419">
        <f>PMTable!D1172</f>
        <v>-2.299047330371029E-2</v>
      </c>
      <c r="C1419">
        <f t="shared" si="69"/>
        <v>0.1418000000000007</v>
      </c>
      <c r="D1419">
        <f t="shared" si="68"/>
        <v>0.24609476584314238</v>
      </c>
      <c r="E1419">
        <f t="shared" si="67"/>
        <v>-0.68683052488470164</v>
      </c>
    </row>
    <row r="1420" spans="2:5" x14ac:dyDescent="0.25">
      <c r="B1420">
        <f>PMTable!D5507</f>
        <v>-2.2953778148201209E-2</v>
      </c>
      <c r="C1420">
        <f t="shared" si="69"/>
        <v>0.14190000000000069</v>
      </c>
      <c r="D1420">
        <f t="shared" si="68"/>
        <v>0.24616024916377061</v>
      </c>
      <c r="E1420">
        <f t="shared" si="67"/>
        <v>-0.68662273430807197</v>
      </c>
    </row>
    <row r="1421" spans="2:5" x14ac:dyDescent="0.25">
      <c r="B1421">
        <f>PMTable!D8728</f>
        <v>-2.2937293490559285E-2</v>
      </c>
      <c r="C1421">
        <f t="shared" si="69"/>
        <v>0.14200000000000068</v>
      </c>
      <c r="D1421">
        <f t="shared" si="68"/>
        <v>0.24618966944330606</v>
      </c>
      <c r="E1421">
        <f t="shared" si="67"/>
        <v>-0.68652938802109109</v>
      </c>
    </row>
    <row r="1422" spans="2:5" x14ac:dyDescent="0.25">
      <c r="B1422">
        <f>PMTable!D1242</f>
        <v>-2.2886803900630026E-2</v>
      </c>
      <c r="C1422">
        <f t="shared" si="69"/>
        <v>0.14210000000000067</v>
      </c>
      <c r="D1422">
        <f t="shared" si="68"/>
        <v>0.2462797902850199</v>
      </c>
      <c r="E1422">
        <f t="shared" si="67"/>
        <v>-0.68624348485868047</v>
      </c>
    </row>
    <row r="1423" spans="2:5" x14ac:dyDescent="0.25">
      <c r="B1423">
        <f>PMTable!D7646</f>
        <v>-2.2798321895691309E-2</v>
      </c>
      <c r="C1423">
        <f t="shared" si="69"/>
        <v>0.14220000000000066</v>
      </c>
      <c r="D1423">
        <f t="shared" si="68"/>
        <v>0.24643776791964794</v>
      </c>
      <c r="E1423">
        <f t="shared" si="67"/>
        <v>-0.68574244523716921</v>
      </c>
    </row>
    <row r="1424" spans="2:5" x14ac:dyDescent="0.25">
      <c r="B1424">
        <f>PMTable!D8846</f>
        <v>-2.2603913193104064E-2</v>
      </c>
      <c r="C1424">
        <f t="shared" si="69"/>
        <v>0.14230000000000065</v>
      </c>
      <c r="D1424">
        <f t="shared" si="68"/>
        <v>0.24678505995786315</v>
      </c>
      <c r="E1424">
        <f t="shared" si="67"/>
        <v>-0.68464158339717962</v>
      </c>
    </row>
    <row r="1425" spans="2:5" x14ac:dyDescent="0.25">
      <c r="B1425">
        <f>PMTable!D9763</f>
        <v>-2.2459556284409654E-2</v>
      </c>
      <c r="C1425">
        <f t="shared" si="69"/>
        <v>0.14240000000000064</v>
      </c>
      <c r="D1425">
        <f t="shared" si="68"/>
        <v>0.24704310880493052</v>
      </c>
      <c r="E1425">
        <f t="shared" si="67"/>
        <v>-0.68382414564873717</v>
      </c>
    </row>
    <row r="1426" spans="2:5" x14ac:dyDescent="0.25">
      <c r="B1426">
        <f>PMTable!D9190</f>
        <v>-2.2435921096468081E-2</v>
      </c>
      <c r="C1426">
        <f t="shared" si="69"/>
        <v>0.14250000000000063</v>
      </c>
      <c r="D1426">
        <f t="shared" si="68"/>
        <v>0.24708537223163335</v>
      </c>
      <c r="E1426">
        <f t="shared" si="67"/>
        <v>-0.68369030865409863</v>
      </c>
    </row>
    <row r="1427" spans="2:5" x14ac:dyDescent="0.25">
      <c r="B1427">
        <f>PMTable!D873</f>
        <v>-2.2433082776015634E-2</v>
      </c>
      <c r="C1427">
        <f t="shared" si="69"/>
        <v>0.14260000000000062</v>
      </c>
      <c r="D1427">
        <f t="shared" si="68"/>
        <v>0.24709044785432199</v>
      </c>
      <c r="E1427">
        <f t="shared" si="67"/>
        <v>-0.68367423633514279</v>
      </c>
    </row>
    <row r="1428" spans="2:5" x14ac:dyDescent="0.25">
      <c r="B1428">
        <f>PMTable!D8658</f>
        <v>-2.2421204035230735E-2</v>
      </c>
      <c r="C1428">
        <f t="shared" si="69"/>
        <v>0.1427000000000006</v>
      </c>
      <c r="D1428">
        <f t="shared" si="68"/>
        <v>0.24711169060150934</v>
      </c>
      <c r="E1428">
        <f t="shared" si="67"/>
        <v>-0.68360697158689243</v>
      </c>
    </row>
    <row r="1429" spans="2:5" x14ac:dyDescent="0.25">
      <c r="B1429">
        <f>PMTable!D4623</f>
        <v>-2.2393245755201407E-2</v>
      </c>
      <c r="C1429">
        <f t="shared" si="69"/>
        <v>0.14280000000000059</v>
      </c>
      <c r="D1429">
        <f t="shared" si="68"/>
        <v>0.24716169223707352</v>
      </c>
      <c r="E1429">
        <f t="shared" si="67"/>
        <v>-0.68344865458160187</v>
      </c>
    </row>
    <row r="1430" spans="2:5" x14ac:dyDescent="0.25">
      <c r="B1430">
        <f>PMTable!D7630</f>
        <v>-2.2389779784638408E-2</v>
      </c>
      <c r="C1430">
        <f t="shared" si="69"/>
        <v>0.14290000000000058</v>
      </c>
      <c r="D1430">
        <f t="shared" si="68"/>
        <v>0.24716789128565414</v>
      </c>
      <c r="E1430">
        <f t="shared" si="67"/>
        <v>-0.68342902812105477</v>
      </c>
    </row>
    <row r="1431" spans="2:5" x14ac:dyDescent="0.25">
      <c r="B1431">
        <f>PMTable!D5029</f>
        <v>-2.2344093225205475E-2</v>
      </c>
      <c r="C1431">
        <f t="shared" si="69"/>
        <v>0.14300000000000057</v>
      </c>
      <c r="D1431">
        <f t="shared" si="68"/>
        <v>0.24724961158049941</v>
      </c>
      <c r="E1431">
        <f t="shared" si="67"/>
        <v>-0.68317032267623268</v>
      </c>
    </row>
    <row r="1432" spans="2:5" x14ac:dyDescent="0.25">
      <c r="B1432">
        <f>PMTable!D1896</f>
        <v>-2.2290725668056566E-2</v>
      </c>
      <c r="C1432">
        <f t="shared" si="69"/>
        <v>0.14310000000000056</v>
      </c>
      <c r="D1432">
        <f t="shared" si="68"/>
        <v>0.24734508929252275</v>
      </c>
      <c r="E1432">
        <f t="shared" si="67"/>
        <v>-0.68286812269044583</v>
      </c>
    </row>
    <row r="1433" spans="2:5" x14ac:dyDescent="0.25">
      <c r="B1433">
        <f>PMTable!D8121</f>
        <v>-2.2226648559624751E-2</v>
      </c>
      <c r="C1433">
        <f t="shared" si="69"/>
        <v>0.14320000000000055</v>
      </c>
      <c r="D1433">
        <f t="shared" si="68"/>
        <v>0.24745975305729084</v>
      </c>
      <c r="E1433">
        <f t="shared" si="67"/>
        <v>-0.68250527862765087</v>
      </c>
    </row>
    <row r="1434" spans="2:5" x14ac:dyDescent="0.25">
      <c r="B1434">
        <f>PMTable!D6339</f>
        <v>-2.2217769126428255E-2</v>
      </c>
      <c r="C1434">
        <f t="shared" si="69"/>
        <v>0.14330000000000054</v>
      </c>
      <c r="D1434">
        <f t="shared" si="68"/>
        <v>0.24747564473580685</v>
      </c>
      <c r="E1434">
        <f t="shared" si="67"/>
        <v>-0.6824549978066965</v>
      </c>
    </row>
    <row r="1435" spans="2:5" x14ac:dyDescent="0.25">
      <c r="B1435">
        <f>PMTable!D4230</f>
        <v>-2.219182390933061E-2</v>
      </c>
      <c r="C1435">
        <f t="shared" si="69"/>
        <v>0.14340000000000053</v>
      </c>
      <c r="D1435">
        <f t="shared" si="68"/>
        <v>0.24752208247391155</v>
      </c>
      <c r="E1435">
        <f t="shared" si="67"/>
        <v>-0.68230808000387733</v>
      </c>
    </row>
    <row r="1436" spans="2:5" x14ac:dyDescent="0.25">
      <c r="B1436">
        <f>PMTable!D6816</f>
        <v>-2.2150597658295523E-2</v>
      </c>
      <c r="C1436">
        <f t="shared" si="69"/>
        <v>0.14350000000000052</v>
      </c>
      <c r="D1436">
        <f t="shared" si="68"/>
        <v>0.24759588036407476</v>
      </c>
      <c r="E1436">
        <f t="shared" si="67"/>
        <v>-0.68207463157298731</v>
      </c>
    </row>
    <row r="1437" spans="2:5" x14ac:dyDescent="0.25">
      <c r="B1437">
        <f>PMTable!D4628</f>
        <v>-2.2051737071045907E-2</v>
      </c>
      <c r="C1437">
        <f t="shared" si="69"/>
        <v>0.14360000000000051</v>
      </c>
      <c r="D1437">
        <f t="shared" si="68"/>
        <v>0.24777289564621735</v>
      </c>
      <c r="E1437">
        <f t="shared" si="67"/>
        <v>-0.68151482202468161</v>
      </c>
    </row>
    <row r="1438" spans="2:5" x14ac:dyDescent="0.25">
      <c r="B1438">
        <f>PMTable!D6887</f>
        <v>-2.2001020252959469E-2</v>
      </c>
      <c r="C1438">
        <f t="shared" si="69"/>
        <v>0.14370000000000049</v>
      </c>
      <c r="D1438">
        <f t="shared" si="68"/>
        <v>0.24786373309654997</v>
      </c>
      <c r="E1438">
        <f t="shared" si="67"/>
        <v>-0.68122763215646054</v>
      </c>
    </row>
    <row r="1439" spans="2:5" x14ac:dyDescent="0.25">
      <c r="B1439">
        <f>PMTable!D2035</f>
        <v>-2.1989145839545809E-2</v>
      </c>
      <c r="C1439">
        <f t="shared" si="69"/>
        <v>0.14380000000000048</v>
      </c>
      <c r="D1439">
        <f t="shared" si="68"/>
        <v>0.24788500358861409</v>
      </c>
      <c r="E1439">
        <f t="shared" si="67"/>
        <v>-0.68116039191245192</v>
      </c>
    </row>
    <row r="1440" spans="2:5" x14ac:dyDescent="0.25">
      <c r="B1440">
        <f>PMTable!D3732</f>
        <v>-2.1923683444793118E-2</v>
      </c>
      <c r="C1440">
        <f t="shared" si="69"/>
        <v>0.14390000000000047</v>
      </c>
      <c r="D1440">
        <f t="shared" si="68"/>
        <v>0.24800228306732186</v>
      </c>
      <c r="E1440">
        <f t="shared" si="67"/>
        <v>-0.68078970350509926</v>
      </c>
    </row>
    <row r="1441" spans="2:5" x14ac:dyDescent="0.25">
      <c r="B1441">
        <f>PMTable!D5031</f>
        <v>-2.1804240163005861E-2</v>
      </c>
      <c r="C1441">
        <f t="shared" si="69"/>
        <v>0.14400000000000046</v>
      </c>
      <c r="D1441">
        <f t="shared" si="68"/>
        <v>0.24821634854398361</v>
      </c>
      <c r="E1441">
        <f t="shared" si="67"/>
        <v>-0.68011334206030383</v>
      </c>
    </row>
    <row r="1442" spans="2:5" x14ac:dyDescent="0.25">
      <c r="B1442">
        <f>PMTable!D8558</f>
        <v>-2.1791651346559804E-2</v>
      </c>
      <c r="C1442">
        <f t="shared" si="69"/>
        <v>0.14410000000000045</v>
      </c>
      <c r="D1442">
        <f t="shared" si="68"/>
        <v>0.24823891587769925</v>
      </c>
      <c r="E1442">
        <f t="shared" si="67"/>
        <v>-0.68004205642621607</v>
      </c>
    </row>
    <row r="1443" spans="2:5" x14ac:dyDescent="0.25">
      <c r="B1443">
        <f>PMTable!D2756</f>
        <v>-2.1790194475131419E-2</v>
      </c>
      <c r="C1443">
        <f t="shared" si="69"/>
        <v>0.14420000000000044</v>
      </c>
      <c r="D1443">
        <f t="shared" si="68"/>
        <v>0.24824152760796125</v>
      </c>
      <c r="E1443">
        <f t="shared" si="67"/>
        <v>-0.68003380672267955</v>
      </c>
    </row>
    <row r="1444" spans="2:5" x14ac:dyDescent="0.25">
      <c r="B1444">
        <f>PMTable!D2622</f>
        <v>-2.1706049052892529E-2</v>
      </c>
      <c r="C1444">
        <f t="shared" si="69"/>
        <v>0.14430000000000043</v>
      </c>
      <c r="D1444">
        <f t="shared" si="68"/>
        <v>0.24839239978387284</v>
      </c>
      <c r="E1444">
        <f t="shared" si="67"/>
        <v>-0.67955732350397668</v>
      </c>
    </row>
    <row r="1445" spans="2:5" x14ac:dyDescent="0.25">
      <c r="B1445">
        <f>PMTable!D4974</f>
        <v>-2.1663183615332815E-2</v>
      </c>
      <c r="C1445">
        <f t="shared" si="69"/>
        <v>0.14440000000000042</v>
      </c>
      <c r="D1445">
        <f t="shared" si="68"/>
        <v>0.24846927601112273</v>
      </c>
      <c r="E1445">
        <f t="shared" si="67"/>
        <v>-0.67931459298915953</v>
      </c>
    </row>
    <row r="1446" spans="2:5" x14ac:dyDescent="0.25">
      <c r="B1446">
        <f>PMTable!D3534</f>
        <v>-2.1523938095791562E-2</v>
      </c>
      <c r="C1446">
        <f t="shared" si="69"/>
        <v>0.14450000000000041</v>
      </c>
      <c r="D1446">
        <f t="shared" si="68"/>
        <v>0.24871909078102239</v>
      </c>
      <c r="E1446">
        <f t="shared" si="67"/>
        <v>-0.67852609907498562</v>
      </c>
    </row>
    <row r="1447" spans="2:5" x14ac:dyDescent="0.25">
      <c r="B1447">
        <f>PMTable!D1135</f>
        <v>-2.1486868974744167E-2</v>
      </c>
      <c r="C1447">
        <f t="shared" si="69"/>
        <v>0.14460000000000039</v>
      </c>
      <c r="D1447">
        <f t="shared" si="68"/>
        <v>0.2487856175316992</v>
      </c>
      <c r="E1447">
        <f t="shared" si="67"/>
        <v>-0.67831619087509565</v>
      </c>
    </row>
    <row r="1448" spans="2:5" x14ac:dyDescent="0.25">
      <c r="B1448">
        <f>PMTable!D7654</f>
        <v>-2.1462337026278977E-2</v>
      </c>
      <c r="C1448">
        <f t="shared" si="69"/>
        <v>0.14470000000000038</v>
      </c>
      <c r="D1448">
        <f t="shared" si="68"/>
        <v>0.24882964943398905</v>
      </c>
      <c r="E1448">
        <f t="shared" si="67"/>
        <v>-0.67817727586992094</v>
      </c>
    </row>
    <row r="1449" spans="2:5" x14ac:dyDescent="0.25">
      <c r="B1449">
        <f>PMTable!D4775</f>
        <v>-2.140329182065781E-2</v>
      </c>
      <c r="C1449">
        <f t="shared" si="69"/>
        <v>0.14480000000000037</v>
      </c>
      <c r="D1449">
        <f t="shared" si="68"/>
        <v>0.24893564549667418</v>
      </c>
      <c r="E1449">
        <f t="shared" si="67"/>
        <v>-0.67784292554075543</v>
      </c>
    </row>
    <row r="1450" spans="2:5" x14ac:dyDescent="0.25">
      <c r="B1450">
        <f>PMTable!D4499</f>
        <v>-2.1362490518493593E-2</v>
      </c>
      <c r="C1450">
        <f t="shared" si="69"/>
        <v>0.14490000000000036</v>
      </c>
      <c r="D1450">
        <f t="shared" si="68"/>
        <v>0.24900890472547277</v>
      </c>
      <c r="E1450">
        <f t="shared" si="67"/>
        <v>-0.67761188343216305</v>
      </c>
    </row>
    <row r="1451" spans="2:5" x14ac:dyDescent="0.25">
      <c r="B1451">
        <f>PMTable!D774</f>
        <v>-2.131256212942878E-2</v>
      </c>
      <c r="C1451">
        <f t="shared" si="69"/>
        <v>0.14500000000000035</v>
      </c>
      <c r="D1451">
        <f t="shared" si="68"/>
        <v>0.24909856735421854</v>
      </c>
      <c r="E1451">
        <f t="shared" si="67"/>
        <v>-0.67732915813477601</v>
      </c>
    </row>
    <row r="1452" spans="2:5" x14ac:dyDescent="0.25">
      <c r="B1452">
        <f>PMTable!D664</f>
        <v>-2.1192746532379791E-2</v>
      </c>
      <c r="C1452">
        <f t="shared" si="69"/>
        <v>0.14510000000000034</v>
      </c>
      <c r="D1452">
        <f t="shared" si="68"/>
        <v>0.24931380519080437</v>
      </c>
      <c r="E1452">
        <f t="shared" si="67"/>
        <v>-0.67665068841160292</v>
      </c>
    </row>
    <row r="1453" spans="2:5" x14ac:dyDescent="0.25">
      <c r="B1453">
        <f>PMTable!D6671</f>
        <v>-2.1190233878352172E-2</v>
      </c>
      <c r="C1453">
        <f t="shared" si="69"/>
        <v>0.14520000000000033</v>
      </c>
      <c r="D1453">
        <f t="shared" si="68"/>
        <v>0.24931832000378856</v>
      </c>
      <c r="E1453">
        <f t="shared" si="67"/>
        <v>-0.67663646021657209</v>
      </c>
    </row>
    <row r="1454" spans="2:5" x14ac:dyDescent="0.25">
      <c r="B1454">
        <f>PMTable!D6141</f>
        <v>-2.1033551327612976E-2</v>
      </c>
      <c r="C1454">
        <f t="shared" si="69"/>
        <v>0.14530000000000032</v>
      </c>
      <c r="D1454">
        <f t="shared" si="68"/>
        <v>0.24959993780651096</v>
      </c>
      <c r="E1454">
        <f t="shared" si="67"/>
        <v>-0.67574922708963114</v>
      </c>
    </row>
    <row r="1455" spans="2:5" x14ac:dyDescent="0.25">
      <c r="B1455">
        <f>PMTable!D1656</f>
        <v>-2.1032508472505929E-2</v>
      </c>
      <c r="C1455">
        <f t="shared" si="69"/>
        <v>0.14540000000000031</v>
      </c>
      <c r="D1455">
        <f t="shared" si="68"/>
        <v>0.2496018127774976</v>
      </c>
      <c r="E1455">
        <f t="shared" si="67"/>
        <v>-0.67574332180156171</v>
      </c>
    </row>
    <row r="1456" spans="2:5" x14ac:dyDescent="0.25">
      <c r="B1456">
        <f>PMTable!D3510</f>
        <v>-2.1009338541942313E-2</v>
      </c>
      <c r="C1456">
        <f t="shared" si="69"/>
        <v>0.1455000000000003</v>
      </c>
      <c r="D1456">
        <f t="shared" si="68"/>
        <v>0.24964347240950124</v>
      </c>
      <c r="E1456">
        <f t="shared" si="67"/>
        <v>-0.67561211938082</v>
      </c>
    </row>
    <row r="1457" spans="2:5" x14ac:dyDescent="0.25">
      <c r="B1457">
        <f>PMTable!D3096</f>
        <v>-2.0955675635300874E-2</v>
      </c>
      <c r="C1457">
        <f t="shared" si="69"/>
        <v>0.14560000000000028</v>
      </c>
      <c r="D1457">
        <f t="shared" si="68"/>
        <v>0.24973997272058079</v>
      </c>
      <c r="E1457">
        <f t="shared" si="67"/>
        <v>-0.67530824694425573</v>
      </c>
    </row>
    <row r="1458" spans="2:5" x14ac:dyDescent="0.25">
      <c r="B1458">
        <f>PMTable!D6428</f>
        <v>-2.0815440099696936E-2</v>
      </c>
      <c r="C1458">
        <f t="shared" si="69"/>
        <v>0.14570000000000027</v>
      </c>
      <c r="D1458">
        <f t="shared" si="68"/>
        <v>0.24999224734718622</v>
      </c>
      <c r="E1458">
        <f t="shared" si="67"/>
        <v>-0.67451414694923317</v>
      </c>
    </row>
    <row r="1459" spans="2:5" x14ac:dyDescent="0.25">
      <c r="B1459">
        <f>PMTable!D6666</f>
        <v>-2.0720132755950083E-2</v>
      </c>
      <c r="C1459">
        <f t="shared" si="69"/>
        <v>0.14580000000000026</v>
      </c>
      <c r="D1459">
        <f t="shared" si="68"/>
        <v>0.25016377622271962</v>
      </c>
      <c r="E1459">
        <f t="shared" si="67"/>
        <v>-0.67397445805462419</v>
      </c>
    </row>
    <row r="1460" spans="2:5" x14ac:dyDescent="0.25">
      <c r="B1460">
        <f>PMTable!D9550</f>
        <v>-2.0707453099761297E-2</v>
      </c>
      <c r="C1460">
        <f t="shared" si="69"/>
        <v>0.14590000000000025</v>
      </c>
      <c r="D1460">
        <f t="shared" si="68"/>
        <v>0.25018660106910517</v>
      </c>
      <c r="E1460">
        <f t="shared" si="67"/>
        <v>-0.67390265802995108</v>
      </c>
    </row>
    <row r="1461" spans="2:5" x14ac:dyDescent="0.25">
      <c r="B1461">
        <f>PMTable!D4537</f>
        <v>-2.0438611433472809E-2</v>
      </c>
      <c r="C1461">
        <f t="shared" si="69"/>
        <v>0.14600000000000024</v>
      </c>
      <c r="D1461">
        <f t="shared" si="68"/>
        <v>0.2506708069914293</v>
      </c>
      <c r="E1461">
        <f t="shared" si="67"/>
        <v>-0.67238031089488193</v>
      </c>
    </row>
    <row r="1462" spans="2:5" x14ac:dyDescent="0.25">
      <c r="B1462">
        <f>PMTable!D7469</f>
        <v>-2.0429888583044731E-2</v>
      </c>
      <c r="C1462">
        <f t="shared" si="69"/>
        <v>0.14610000000000023</v>
      </c>
      <c r="D1462">
        <f t="shared" si="68"/>
        <v>0.25068652587060147</v>
      </c>
      <c r="E1462">
        <f t="shared" si="67"/>
        <v>-0.6723309167420255</v>
      </c>
    </row>
    <row r="1463" spans="2:5" x14ac:dyDescent="0.25">
      <c r="B1463">
        <f>PMTable!D3997</f>
        <v>-2.042966393416723E-2</v>
      </c>
      <c r="C1463">
        <f t="shared" si="69"/>
        <v>0.14620000000000022</v>
      </c>
      <c r="D1463">
        <f t="shared" si="68"/>
        <v>0.25068693070256981</v>
      </c>
      <c r="E1463">
        <f t="shared" si="67"/>
        <v>-0.67232964464168565</v>
      </c>
    </row>
    <row r="1464" spans="2:5" x14ac:dyDescent="0.25">
      <c r="B1464">
        <f>PMTable!D8165</f>
        <v>-2.0410395326416975E-2</v>
      </c>
      <c r="C1464">
        <f t="shared" si="69"/>
        <v>0.14630000000000021</v>
      </c>
      <c r="D1464">
        <f t="shared" si="68"/>
        <v>0.25072165528225288</v>
      </c>
      <c r="E1464">
        <f t="shared" si="67"/>
        <v>-0.67222053391413239</v>
      </c>
    </row>
    <row r="1465" spans="2:5" x14ac:dyDescent="0.25">
      <c r="B1465">
        <f>PMTable!D2415</f>
        <v>-2.0401427119084214E-2</v>
      </c>
      <c r="C1465">
        <f t="shared" si="69"/>
        <v>0.1464000000000002</v>
      </c>
      <c r="D1465">
        <f t="shared" si="68"/>
        <v>0.25073781804664519</v>
      </c>
      <c r="E1465">
        <f t="shared" si="67"/>
        <v>-0.67216975039932891</v>
      </c>
    </row>
    <row r="1466" spans="2:5" x14ac:dyDescent="0.25">
      <c r="B1466">
        <f>PMTable!D4419</f>
        <v>-2.0391054998766367E-2</v>
      </c>
      <c r="C1466">
        <f t="shared" si="69"/>
        <v>0.14650000000000019</v>
      </c>
      <c r="D1466">
        <f t="shared" si="68"/>
        <v>0.2507565116719388</v>
      </c>
      <c r="E1466">
        <f t="shared" si="67"/>
        <v>-0.67211101706432008</v>
      </c>
    </row>
    <row r="1467" spans="2:5" x14ac:dyDescent="0.25">
      <c r="B1467">
        <f>PMTable!D7451</f>
        <v>-2.0376893256130346E-2</v>
      </c>
      <c r="C1467">
        <f t="shared" si="69"/>
        <v>0.14660000000000017</v>
      </c>
      <c r="D1467">
        <f t="shared" si="68"/>
        <v>0.2507820365079414</v>
      </c>
      <c r="E1467">
        <f t="shared" si="67"/>
        <v>-0.67203082455313989</v>
      </c>
    </row>
    <row r="1468" spans="2:5" x14ac:dyDescent="0.25">
      <c r="B1468">
        <f>PMTable!D4</f>
        <v>-2.0361809016491761E-2</v>
      </c>
      <c r="C1468">
        <f t="shared" si="69"/>
        <v>0.14670000000000016</v>
      </c>
      <c r="D1468">
        <f t="shared" si="68"/>
        <v>0.25080922554666629</v>
      </c>
      <c r="E1468">
        <f t="shared" si="67"/>
        <v>-0.67194540829562477</v>
      </c>
    </row>
    <row r="1469" spans="2:5" x14ac:dyDescent="0.25">
      <c r="B1469">
        <f>PMTable!D4527</f>
        <v>-2.0274643289873384E-2</v>
      </c>
      <c r="C1469">
        <f t="shared" si="69"/>
        <v>0.14680000000000015</v>
      </c>
      <c r="D1469">
        <f t="shared" si="68"/>
        <v>0.25096637057748639</v>
      </c>
      <c r="E1469">
        <f t="shared" si="67"/>
        <v>-0.67145182225285971</v>
      </c>
    </row>
    <row r="1470" spans="2:5" x14ac:dyDescent="0.25">
      <c r="B1470">
        <f>PMTable!D2870</f>
        <v>-2.0258363869363749E-2</v>
      </c>
      <c r="C1470">
        <f t="shared" si="69"/>
        <v>0.14690000000000014</v>
      </c>
      <c r="D1470">
        <f t="shared" si="68"/>
        <v>0.25099572538668014</v>
      </c>
      <c r="E1470">
        <f t="shared" si="67"/>
        <v>-0.67135963814495869</v>
      </c>
    </row>
    <row r="1471" spans="2:5" x14ac:dyDescent="0.25">
      <c r="B1471">
        <f>PMTable!D7017</f>
        <v>-2.0177535122649415E-2</v>
      </c>
      <c r="C1471">
        <f t="shared" si="69"/>
        <v>0.14700000000000013</v>
      </c>
      <c r="D1471">
        <f t="shared" si="68"/>
        <v>0.25114150148322356</v>
      </c>
      <c r="E1471">
        <f t="shared" si="67"/>
        <v>-0.67090193598632164</v>
      </c>
    </row>
    <row r="1472" spans="2:5" x14ac:dyDescent="0.25">
      <c r="B1472">
        <f>PMTable!D3326</f>
        <v>-2.0143337027904828E-2</v>
      </c>
      <c r="C1472">
        <f t="shared" si="69"/>
        <v>0.14710000000000012</v>
      </c>
      <c r="D1472">
        <f t="shared" si="68"/>
        <v>0.25120319184061146</v>
      </c>
      <c r="E1472">
        <f t="shared" si="67"/>
        <v>-0.67070828530606075</v>
      </c>
    </row>
    <row r="1473" spans="2:5" x14ac:dyDescent="0.25">
      <c r="B1473">
        <f>PMTable!D8097</f>
        <v>-2.0081253438939184E-2</v>
      </c>
      <c r="C1473">
        <f t="shared" si="69"/>
        <v>0.14720000000000011</v>
      </c>
      <c r="D1473">
        <f t="shared" si="68"/>
        <v>0.25131520565582099</v>
      </c>
      <c r="E1473">
        <f t="shared" si="67"/>
        <v>-0.67035672977859562</v>
      </c>
    </row>
    <row r="1474" spans="2:5" x14ac:dyDescent="0.25">
      <c r="B1474">
        <f>PMTable!D4139</f>
        <v>-2.0072243241144205E-2</v>
      </c>
      <c r="C1474">
        <f t="shared" si="69"/>
        <v>0.1473000000000001</v>
      </c>
      <c r="D1474">
        <f t="shared" si="68"/>
        <v>0.25133146442662208</v>
      </c>
      <c r="E1474">
        <f t="shared" ref="E1474:E1537" si="70">(B1474-$G$2)/$G$3</f>
        <v>-0.67030570848792681</v>
      </c>
    </row>
    <row r="1475" spans="2:5" x14ac:dyDescent="0.25">
      <c r="B1475">
        <f>PMTable!D4576</f>
        <v>-2.0020311094361198E-2</v>
      </c>
      <c r="C1475">
        <f t="shared" si="69"/>
        <v>0.14740000000000009</v>
      </c>
      <c r="D1475">
        <f t="shared" ref="D1475:D1538" si="71">NORMSDIST(E1475)</f>
        <v>0.25142518606771014</v>
      </c>
      <c r="E1475">
        <f t="shared" si="70"/>
        <v>-0.6700116366799197</v>
      </c>
    </row>
    <row r="1476" spans="2:5" x14ac:dyDescent="0.25">
      <c r="B1476">
        <f>PMTable!D3116</f>
        <v>-1.9992317773633195E-2</v>
      </c>
      <c r="C1476">
        <f t="shared" ref="C1476:C1539" si="72">C1475+1/$G$1</f>
        <v>0.14750000000000008</v>
      </c>
      <c r="D1476">
        <f t="shared" si="71"/>
        <v>0.25147571311040251</v>
      </c>
      <c r="E1476">
        <f t="shared" si="70"/>
        <v>-0.66985312125260632</v>
      </c>
    </row>
    <row r="1477" spans="2:5" x14ac:dyDescent="0.25">
      <c r="B1477">
        <f>PMTable!D5709</f>
        <v>-1.9904194324364965E-2</v>
      </c>
      <c r="C1477">
        <f t="shared" si="72"/>
        <v>0.14760000000000006</v>
      </c>
      <c r="D1477">
        <f t="shared" si="71"/>
        <v>0.25163480812644229</v>
      </c>
      <c r="E1477">
        <f t="shared" si="70"/>
        <v>-0.66935411199419048</v>
      </c>
    </row>
    <row r="1478" spans="2:5" x14ac:dyDescent="0.25">
      <c r="B1478">
        <f>PMTable!D3100</f>
        <v>-1.9873850783111546E-2</v>
      </c>
      <c r="C1478">
        <f t="shared" si="72"/>
        <v>0.14770000000000005</v>
      </c>
      <c r="D1478">
        <f t="shared" si="71"/>
        <v>0.25168960160463938</v>
      </c>
      <c r="E1478">
        <f t="shared" si="70"/>
        <v>-0.66918228817040326</v>
      </c>
    </row>
    <row r="1479" spans="2:5" x14ac:dyDescent="0.25">
      <c r="B1479">
        <f>PMTable!D5472</f>
        <v>-1.9865271998734224E-2</v>
      </c>
      <c r="C1479">
        <f t="shared" si="72"/>
        <v>0.14780000000000004</v>
      </c>
      <c r="D1479">
        <f t="shared" si="71"/>
        <v>0.25170509406474739</v>
      </c>
      <c r="E1479">
        <f t="shared" si="70"/>
        <v>-0.66913370980827847</v>
      </c>
    </row>
    <row r="1480" spans="2:5" x14ac:dyDescent="0.25">
      <c r="B1480">
        <f>PMTable!D9852</f>
        <v>-1.9686350574802058E-2</v>
      </c>
      <c r="C1480">
        <f t="shared" si="72"/>
        <v>0.14790000000000003</v>
      </c>
      <c r="D1480">
        <f t="shared" si="71"/>
        <v>0.25202832371025941</v>
      </c>
      <c r="E1480">
        <f t="shared" si="70"/>
        <v>-0.6681205464810086</v>
      </c>
    </row>
    <row r="1481" spans="2:5" x14ac:dyDescent="0.25">
      <c r="B1481">
        <f>PMTable!D1061</f>
        <v>-1.9620366167879988E-2</v>
      </c>
      <c r="C1481">
        <f t="shared" si="72"/>
        <v>0.14800000000000002</v>
      </c>
      <c r="D1481">
        <f t="shared" si="71"/>
        <v>0.25214758277892646</v>
      </c>
      <c r="E1481">
        <f t="shared" si="70"/>
        <v>-0.66774690211916599</v>
      </c>
    </row>
    <row r="1482" spans="2:5" x14ac:dyDescent="0.25">
      <c r="B1482">
        <f>PMTable!D7558</f>
        <v>-1.9606410903607929E-2</v>
      </c>
      <c r="C1482">
        <f t="shared" si="72"/>
        <v>0.14810000000000001</v>
      </c>
      <c r="D1482">
        <f t="shared" si="71"/>
        <v>0.25217280909344858</v>
      </c>
      <c r="E1482">
        <f t="shared" si="70"/>
        <v>-0.66766787881568412</v>
      </c>
    </row>
    <row r="1483" spans="2:5" x14ac:dyDescent="0.25">
      <c r="B1483">
        <f>PMTable!D3635</f>
        <v>-1.95951546238744E-2</v>
      </c>
      <c r="C1483">
        <f t="shared" si="72"/>
        <v>0.1482</v>
      </c>
      <c r="D1483">
        <f t="shared" si="71"/>
        <v>0.25219315754266725</v>
      </c>
      <c r="E1483">
        <f t="shared" si="70"/>
        <v>-0.66760413882537517</v>
      </c>
    </row>
    <row r="1484" spans="2:5" x14ac:dyDescent="0.25">
      <c r="B1484">
        <f>PMTable!D9296</f>
        <v>-1.9590397449473551E-2</v>
      </c>
      <c r="C1484">
        <f t="shared" si="72"/>
        <v>0.14829999999999999</v>
      </c>
      <c r="D1484">
        <f t="shared" si="71"/>
        <v>0.25220175754676544</v>
      </c>
      <c r="E1484">
        <f t="shared" si="70"/>
        <v>-0.667577200773249</v>
      </c>
    </row>
    <row r="1485" spans="2:5" x14ac:dyDescent="0.25">
      <c r="B1485">
        <f>PMTable!D9375</f>
        <v>-1.9589506079521923E-2</v>
      </c>
      <c r="C1485">
        <f t="shared" si="72"/>
        <v>0.14839999999999998</v>
      </c>
      <c r="D1485">
        <f t="shared" si="71"/>
        <v>0.25220336897961099</v>
      </c>
      <c r="E1485">
        <f t="shared" si="70"/>
        <v>-0.66757215328745234</v>
      </c>
    </row>
    <row r="1486" spans="2:5" x14ac:dyDescent="0.25">
      <c r="B1486">
        <f>PMTable!D9859</f>
        <v>-1.9476945997184636E-2</v>
      </c>
      <c r="C1486">
        <f t="shared" si="72"/>
        <v>0.14849999999999997</v>
      </c>
      <c r="D1486">
        <f t="shared" si="71"/>
        <v>0.25240690052286607</v>
      </c>
      <c r="E1486">
        <f t="shared" si="70"/>
        <v>-0.66693476875835389</v>
      </c>
    </row>
    <row r="1487" spans="2:5" x14ac:dyDescent="0.25">
      <c r="B1487">
        <f>PMTable!D9144</f>
        <v>-1.9362996675141186E-2</v>
      </c>
      <c r="C1487">
        <f t="shared" si="72"/>
        <v>0.14859999999999995</v>
      </c>
      <c r="D1487">
        <f t="shared" si="71"/>
        <v>0.25261303224124243</v>
      </c>
      <c r="E1487">
        <f t="shared" si="70"/>
        <v>-0.66628951749819476</v>
      </c>
    </row>
    <row r="1488" spans="2:5" x14ac:dyDescent="0.25">
      <c r="B1488">
        <f>PMTable!D8069</f>
        <v>-1.9306738654141675E-2</v>
      </c>
      <c r="C1488">
        <f t="shared" si="72"/>
        <v>0.14869999999999994</v>
      </c>
      <c r="D1488">
        <f t="shared" si="71"/>
        <v>0.25271483440229181</v>
      </c>
      <c r="E1488">
        <f t="shared" si="70"/>
        <v>-0.66597094992540873</v>
      </c>
    </row>
    <row r="1489" spans="2:5" x14ac:dyDescent="0.25">
      <c r="B1489">
        <f>PMTable!D138</f>
        <v>-1.9294773271140375E-2</v>
      </c>
      <c r="C1489">
        <f t="shared" si="72"/>
        <v>0.14879999999999993</v>
      </c>
      <c r="D1489">
        <f t="shared" si="71"/>
        <v>0.25273648924456626</v>
      </c>
      <c r="E1489">
        <f t="shared" si="70"/>
        <v>-0.66590319455555291</v>
      </c>
    </row>
    <row r="1490" spans="2:5" x14ac:dyDescent="0.25">
      <c r="B1490">
        <f>PMTable!D7299</f>
        <v>-1.9284771999765415E-2</v>
      </c>
      <c r="C1490">
        <f t="shared" si="72"/>
        <v>0.14889999999999992</v>
      </c>
      <c r="D1490">
        <f t="shared" si="71"/>
        <v>0.25275459020497526</v>
      </c>
      <c r="E1490">
        <f t="shared" si="70"/>
        <v>-0.66584656119572105</v>
      </c>
    </row>
    <row r="1491" spans="2:5" x14ac:dyDescent="0.25">
      <c r="B1491">
        <f>PMTable!D4353</f>
        <v>-1.9241495052956359E-2</v>
      </c>
      <c r="C1491">
        <f t="shared" si="72"/>
        <v>0.14899999999999991</v>
      </c>
      <c r="D1491">
        <f t="shared" si="71"/>
        <v>0.25283292354377507</v>
      </c>
      <c r="E1491">
        <f t="shared" si="70"/>
        <v>-0.66560150046202282</v>
      </c>
    </row>
    <row r="1492" spans="2:5" x14ac:dyDescent="0.25">
      <c r="B1492">
        <f>PMTable!D9627</f>
        <v>-1.9228172626105655E-2</v>
      </c>
      <c r="C1492">
        <f t="shared" si="72"/>
        <v>0.1490999999999999</v>
      </c>
      <c r="D1492">
        <f t="shared" si="71"/>
        <v>0.25285704034451306</v>
      </c>
      <c r="E1492">
        <f t="shared" si="70"/>
        <v>-0.66552606067388165</v>
      </c>
    </row>
    <row r="1493" spans="2:5" x14ac:dyDescent="0.25">
      <c r="B1493">
        <f>PMTable!D3142</f>
        <v>-1.9208730176545341E-2</v>
      </c>
      <c r="C1493">
        <f t="shared" si="72"/>
        <v>0.14919999999999989</v>
      </c>
      <c r="D1493">
        <f t="shared" si="71"/>
        <v>0.25289223803307698</v>
      </c>
      <c r="E1493">
        <f t="shared" si="70"/>
        <v>-0.66541596554690408</v>
      </c>
    </row>
    <row r="1494" spans="2:5" x14ac:dyDescent="0.25">
      <c r="B1494">
        <f>PMTable!D3565</f>
        <v>-1.9207498712553561E-2</v>
      </c>
      <c r="C1494">
        <f t="shared" si="72"/>
        <v>0.14929999999999988</v>
      </c>
      <c r="D1494">
        <f t="shared" si="71"/>
        <v>0.25289446750392086</v>
      </c>
      <c r="E1494">
        <f t="shared" si="70"/>
        <v>-0.66540899223913641</v>
      </c>
    </row>
    <row r="1495" spans="2:5" x14ac:dyDescent="0.25">
      <c r="B1495">
        <f>PMTable!D3839</f>
        <v>-1.9176142565709764E-2</v>
      </c>
      <c r="C1495">
        <f t="shared" si="72"/>
        <v>0.14939999999999987</v>
      </c>
      <c r="D1495">
        <f t="shared" si="71"/>
        <v>0.25295123888121629</v>
      </c>
      <c r="E1495">
        <f t="shared" si="70"/>
        <v>-0.66523143441867838</v>
      </c>
    </row>
    <row r="1496" spans="2:5" x14ac:dyDescent="0.25">
      <c r="B1496">
        <f>PMTable!D9192</f>
        <v>-1.9119076835106941E-2</v>
      </c>
      <c r="C1496">
        <f t="shared" si="72"/>
        <v>0.14949999999999986</v>
      </c>
      <c r="D1496">
        <f t="shared" si="71"/>
        <v>0.25305457554722044</v>
      </c>
      <c r="E1496">
        <f t="shared" si="70"/>
        <v>-0.6649082930965271</v>
      </c>
    </row>
    <row r="1497" spans="2:5" x14ac:dyDescent="0.25">
      <c r="B1497">
        <f>PMTable!D7351</f>
        <v>-1.9101890763095319E-2</v>
      </c>
      <c r="C1497">
        <f t="shared" si="72"/>
        <v>0.14959999999999984</v>
      </c>
      <c r="D1497">
        <f t="shared" si="71"/>
        <v>0.2530857010520664</v>
      </c>
      <c r="E1497">
        <f t="shared" si="70"/>
        <v>-0.66481097496927699</v>
      </c>
    </row>
    <row r="1498" spans="2:5" x14ac:dyDescent="0.25">
      <c r="B1498">
        <f>PMTable!D2263</f>
        <v>-1.9043575813389446E-2</v>
      </c>
      <c r="C1498">
        <f t="shared" si="72"/>
        <v>0.14969999999999983</v>
      </c>
      <c r="D1498">
        <f t="shared" si="71"/>
        <v>0.25319132962090507</v>
      </c>
      <c r="E1498">
        <f t="shared" si="70"/>
        <v>-0.6644807597989798</v>
      </c>
    </row>
    <row r="1499" spans="2:5" x14ac:dyDescent="0.25">
      <c r="B1499">
        <f>PMTable!D7230</f>
        <v>-1.9036105615796606E-2</v>
      </c>
      <c r="C1499">
        <f t="shared" si="72"/>
        <v>0.14979999999999982</v>
      </c>
      <c r="D1499">
        <f t="shared" si="71"/>
        <v>0.25320486241072876</v>
      </c>
      <c r="E1499">
        <f t="shared" si="70"/>
        <v>-0.66443845893817621</v>
      </c>
    </row>
    <row r="1500" spans="2:5" x14ac:dyDescent="0.25">
      <c r="B1500">
        <f>PMTable!D1278</f>
        <v>-1.8952050451674141E-2</v>
      </c>
      <c r="C1500">
        <f t="shared" si="72"/>
        <v>0.14989999999999981</v>
      </c>
      <c r="D1500">
        <f t="shared" si="71"/>
        <v>0.253357160484462</v>
      </c>
      <c r="E1500">
        <f t="shared" si="70"/>
        <v>-0.66396248681653236</v>
      </c>
    </row>
    <row r="1501" spans="2:5" x14ac:dyDescent="0.25">
      <c r="B1501">
        <f>PMTable!D4881</f>
        <v>-1.86902896118466E-2</v>
      </c>
      <c r="C1501">
        <f t="shared" si="72"/>
        <v>0.1499999999999998</v>
      </c>
      <c r="D1501">
        <f t="shared" si="71"/>
        <v>0.25383174863470293</v>
      </c>
      <c r="E1501">
        <f t="shared" si="70"/>
        <v>-0.66248023568304493</v>
      </c>
    </row>
    <row r="1502" spans="2:5" x14ac:dyDescent="0.25">
      <c r="B1502">
        <f>PMTable!D6370</f>
        <v>-1.8582195518473954E-2</v>
      </c>
      <c r="C1502">
        <f t="shared" si="72"/>
        <v>0.15009999999999979</v>
      </c>
      <c r="D1502">
        <f t="shared" si="71"/>
        <v>0.25402786578742653</v>
      </c>
      <c r="E1502">
        <f t="shared" si="70"/>
        <v>-0.66186814033474739</v>
      </c>
    </row>
    <row r="1503" spans="2:5" x14ac:dyDescent="0.25">
      <c r="B1503">
        <f>PMTable!D8185</f>
        <v>-1.8502658318232057E-2</v>
      </c>
      <c r="C1503">
        <f t="shared" si="72"/>
        <v>0.15019999999999978</v>
      </c>
      <c r="D1503">
        <f t="shared" si="71"/>
        <v>0.2541722223825259</v>
      </c>
      <c r="E1503">
        <f t="shared" si="70"/>
        <v>-0.66141775170789752</v>
      </c>
    </row>
    <row r="1504" spans="2:5" x14ac:dyDescent="0.25">
      <c r="B1504">
        <f>PMTable!D5153</f>
        <v>-1.8450610907426723E-2</v>
      </c>
      <c r="C1504">
        <f t="shared" si="72"/>
        <v>0.15029999999999977</v>
      </c>
      <c r="D1504">
        <f t="shared" si="71"/>
        <v>0.25426670947482288</v>
      </c>
      <c r="E1504">
        <f t="shared" si="70"/>
        <v>-0.66112302720398741</v>
      </c>
    </row>
    <row r="1505" spans="2:5" x14ac:dyDescent="0.25">
      <c r="B1505">
        <f>PMTable!D9304</f>
        <v>-1.8421863852114084E-2</v>
      </c>
      <c r="C1505">
        <f t="shared" si="72"/>
        <v>0.15039999999999976</v>
      </c>
      <c r="D1505">
        <f t="shared" si="71"/>
        <v>0.25431890489567344</v>
      </c>
      <c r="E1505">
        <f t="shared" si="70"/>
        <v>-0.66096024366711581</v>
      </c>
    </row>
    <row r="1506" spans="2:5" x14ac:dyDescent="0.25">
      <c r="B1506">
        <f>PMTable!D4236</f>
        <v>-1.842061434524489E-2</v>
      </c>
      <c r="C1506">
        <f t="shared" si="72"/>
        <v>0.15049999999999975</v>
      </c>
      <c r="D1506">
        <f t="shared" si="71"/>
        <v>0.25432117372625751</v>
      </c>
      <c r="E1506">
        <f t="shared" si="70"/>
        <v>-0.66095316818946082</v>
      </c>
    </row>
    <row r="1507" spans="2:5" x14ac:dyDescent="0.25">
      <c r="B1507">
        <f>PMTable!D2172</f>
        <v>-1.8401572137493383E-2</v>
      </c>
      <c r="C1507">
        <f t="shared" si="72"/>
        <v>0.15059999999999973</v>
      </c>
      <c r="D1507">
        <f t="shared" si="71"/>
        <v>0.25435575151444906</v>
      </c>
      <c r="E1507">
        <f t="shared" si="70"/>
        <v>-0.6608453394781747</v>
      </c>
    </row>
    <row r="1508" spans="2:5" x14ac:dyDescent="0.25">
      <c r="B1508">
        <f>PMTable!D2282</f>
        <v>-1.8398777191984461E-2</v>
      </c>
      <c r="C1508">
        <f t="shared" si="72"/>
        <v>0.15069999999999972</v>
      </c>
      <c r="D1508">
        <f t="shared" si="71"/>
        <v>0.25436082692293188</v>
      </c>
      <c r="E1508">
        <f t="shared" si="70"/>
        <v>-0.66082951277487034</v>
      </c>
    </row>
    <row r="1509" spans="2:5" x14ac:dyDescent="0.25">
      <c r="B1509">
        <f>PMTable!D302</f>
        <v>-1.8372927940852768E-2</v>
      </c>
      <c r="C1509">
        <f t="shared" si="72"/>
        <v>0.15079999999999971</v>
      </c>
      <c r="D1509">
        <f t="shared" si="71"/>
        <v>0.25440776971271728</v>
      </c>
      <c r="E1509">
        <f t="shared" si="70"/>
        <v>-0.66068313839047055</v>
      </c>
    </row>
    <row r="1510" spans="2:5" x14ac:dyDescent="0.25">
      <c r="B1510">
        <f>PMTable!D7404</f>
        <v>-1.8369319147530261E-2</v>
      </c>
      <c r="C1510">
        <f t="shared" si="72"/>
        <v>0.1508999999999997</v>
      </c>
      <c r="D1510">
        <f t="shared" si="71"/>
        <v>0.25441432371930184</v>
      </c>
      <c r="E1510">
        <f t="shared" si="70"/>
        <v>-0.66066270317947284</v>
      </c>
    </row>
    <row r="1511" spans="2:5" x14ac:dyDescent="0.25">
      <c r="B1511">
        <f>PMTable!D1367</f>
        <v>-1.833067776251629E-2</v>
      </c>
      <c r="C1511">
        <f t="shared" si="72"/>
        <v>0.15099999999999969</v>
      </c>
      <c r="D1511">
        <f t="shared" si="71"/>
        <v>0.25448450670933753</v>
      </c>
      <c r="E1511">
        <f t="shared" si="70"/>
        <v>-0.66044389185240715</v>
      </c>
    </row>
    <row r="1512" spans="2:5" x14ac:dyDescent="0.25">
      <c r="B1512">
        <f>PMTable!D5737</f>
        <v>-1.8316054028102768E-2</v>
      </c>
      <c r="C1512">
        <f t="shared" si="72"/>
        <v>0.15109999999999968</v>
      </c>
      <c r="D1512">
        <f t="shared" si="71"/>
        <v>0.25451106993015282</v>
      </c>
      <c r="E1512">
        <f t="shared" si="70"/>
        <v>-0.66036108325917164</v>
      </c>
    </row>
    <row r="1513" spans="2:5" x14ac:dyDescent="0.25">
      <c r="B1513">
        <f>PMTable!D9740</f>
        <v>-1.8265702518931337E-2</v>
      </c>
      <c r="C1513">
        <f t="shared" si="72"/>
        <v>0.15119999999999967</v>
      </c>
      <c r="D1513">
        <f t="shared" si="71"/>
        <v>0.25460254182764752</v>
      </c>
      <c r="E1513">
        <f t="shared" si="70"/>
        <v>-0.66007596199507679</v>
      </c>
    </row>
    <row r="1514" spans="2:5" x14ac:dyDescent="0.25">
      <c r="B1514">
        <f>PMTable!D5676</f>
        <v>-1.8224497104670778E-2</v>
      </c>
      <c r="C1514">
        <f t="shared" si="72"/>
        <v>0.15129999999999966</v>
      </c>
      <c r="D1514">
        <f t="shared" si="71"/>
        <v>0.25467741113135101</v>
      </c>
      <c r="E1514">
        <f t="shared" si="70"/>
        <v>-0.65984263155484069</v>
      </c>
    </row>
    <row r="1515" spans="2:5" x14ac:dyDescent="0.25">
      <c r="B1515">
        <f>PMTable!D87</f>
        <v>-1.8192766043987452E-2</v>
      </c>
      <c r="C1515">
        <f t="shared" si="72"/>
        <v>0.15139999999999965</v>
      </c>
      <c r="D1515">
        <f t="shared" si="71"/>
        <v>0.2547350736061742</v>
      </c>
      <c r="E1515">
        <f t="shared" si="70"/>
        <v>-0.6596629507412568</v>
      </c>
    </row>
    <row r="1516" spans="2:5" x14ac:dyDescent="0.25">
      <c r="B1516">
        <f>PMTable!D7504</f>
        <v>-1.8091847286032192E-2</v>
      </c>
      <c r="C1516">
        <f t="shared" si="72"/>
        <v>0.15149999999999963</v>
      </c>
      <c r="D1516">
        <f t="shared" si="71"/>
        <v>0.25491851112320041</v>
      </c>
      <c r="E1516">
        <f t="shared" si="70"/>
        <v>-0.65909148656247485</v>
      </c>
    </row>
    <row r="1517" spans="2:5" x14ac:dyDescent="0.25">
      <c r="B1517">
        <f>PMTable!D8033</f>
        <v>-1.8079970393354849E-2</v>
      </c>
      <c r="C1517">
        <f t="shared" si="72"/>
        <v>0.15159999999999962</v>
      </c>
      <c r="D1517">
        <f t="shared" si="71"/>
        <v>0.25494010400127887</v>
      </c>
      <c r="E1517">
        <f t="shared" si="70"/>
        <v>-0.65902423227934792</v>
      </c>
    </row>
    <row r="1518" spans="2:5" x14ac:dyDescent="0.25">
      <c r="B1518">
        <f>PMTable!D6654</f>
        <v>-1.8076445251969608E-2</v>
      </c>
      <c r="C1518">
        <f t="shared" si="72"/>
        <v>0.15169999999999961</v>
      </c>
      <c r="D1518">
        <f t="shared" si="71"/>
        <v>0.25494651309647021</v>
      </c>
      <c r="E1518">
        <f t="shared" si="70"/>
        <v>-0.65900427075715295</v>
      </c>
    </row>
    <row r="1519" spans="2:5" x14ac:dyDescent="0.25">
      <c r="B1519">
        <f>PMTable!D993</f>
        <v>-1.8011453713369541E-2</v>
      </c>
      <c r="C1519">
        <f t="shared" si="72"/>
        <v>0.1517999999999996</v>
      </c>
      <c r="D1519">
        <f t="shared" si="71"/>
        <v>0.255064689974424</v>
      </c>
      <c r="E1519">
        <f t="shared" si="70"/>
        <v>-0.65863624862740844</v>
      </c>
    </row>
    <row r="1520" spans="2:5" x14ac:dyDescent="0.25">
      <c r="B1520">
        <f>PMTable!D6788</f>
        <v>-1.795249179467262E-2</v>
      </c>
      <c r="C1520">
        <f t="shared" si="72"/>
        <v>0.15189999999999959</v>
      </c>
      <c r="D1520">
        <f t="shared" si="71"/>
        <v>0.25517192772351932</v>
      </c>
      <c r="E1520">
        <f t="shared" si="70"/>
        <v>-0.65830236992011715</v>
      </c>
    </row>
    <row r="1521" spans="2:5" x14ac:dyDescent="0.25">
      <c r="B1521">
        <f>PMTable!D4466</f>
        <v>-1.7945052069844647E-2</v>
      </c>
      <c r="C1521">
        <f t="shared" si="72"/>
        <v>0.15199999999999958</v>
      </c>
      <c r="D1521">
        <f t="shared" si="71"/>
        <v>0.25518546049385366</v>
      </c>
      <c r="E1521">
        <f t="shared" si="70"/>
        <v>-0.65826024161488117</v>
      </c>
    </row>
    <row r="1522" spans="2:5" x14ac:dyDescent="0.25">
      <c r="B1522">
        <f>PMTable!D6396</f>
        <v>-1.7734931807314003E-2</v>
      </c>
      <c r="C1522">
        <f t="shared" si="72"/>
        <v>0.15209999999999957</v>
      </c>
      <c r="D1522">
        <f t="shared" si="71"/>
        <v>0.2555678216601861</v>
      </c>
      <c r="E1522">
        <f t="shared" si="70"/>
        <v>-0.65707041124334842</v>
      </c>
    </row>
    <row r="1523" spans="2:5" x14ac:dyDescent="0.25">
      <c r="B1523">
        <f>PMTable!D3973</f>
        <v>-1.7691084636700216E-2</v>
      </c>
      <c r="C1523">
        <f t="shared" si="72"/>
        <v>0.15219999999999956</v>
      </c>
      <c r="D1523">
        <f t="shared" si="71"/>
        <v>0.25564764919118171</v>
      </c>
      <c r="E1523">
        <f t="shared" si="70"/>
        <v>-0.65682212155118003</v>
      </c>
    </row>
    <row r="1524" spans="2:5" x14ac:dyDescent="0.25">
      <c r="B1524">
        <f>PMTable!D6473</f>
        <v>-1.7627287071981579E-2</v>
      </c>
      <c r="C1524">
        <f t="shared" si="72"/>
        <v>0.15229999999999955</v>
      </c>
      <c r="D1524">
        <f t="shared" si="71"/>
        <v>0.25576382137623155</v>
      </c>
      <c r="E1524">
        <f t="shared" si="70"/>
        <v>-0.65646086043710261</v>
      </c>
    </row>
    <row r="1525" spans="2:5" x14ac:dyDescent="0.25">
      <c r="B1525">
        <f>PMTable!D5294</f>
        <v>-1.7597285493774706E-2</v>
      </c>
      <c r="C1525">
        <f t="shared" si="72"/>
        <v>0.15239999999999954</v>
      </c>
      <c r="D1525">
        <f t="shared" si="71"/>
        <v>0.2558184622806125</v>
      </c>
      <c r="E1525">
        <f t="shared" si="70"/>
        <v>-0.65629097301875217</v>
      </c>
    </row>
    <row r="1526" spans="2:5" x14ac:dyDescent="0.25">
      <c r="B1526">
        <f>PMTable!D775</f>
        <v>-1.7596082445150318E-2</v>
      </c>
      <c r="C1526">
        <f t="shared" si="72"/>
        <v>0.15249999999999952</v>
      </c>
      <c r="D1526">
        <f t="shared" si="71"/>
        <v>0.25582065348123384</v>
      </c>
      <c r="E1526">
        <f t="shared" si="70"/>
        <v>-0.65628416061629991</v>
      </c>
    </row>
    <row r="1527" spans="2:5" x14ac:dyDescent="0.25">
      <c r="B1527">
        <f>PMTable!D5525</f>
        <v>-1.7574995618792277E-2</v>
      </c>
      <c r="C1527">
        <f t="shared" si="72"/>
        <v>0.15259999999999951</v>
      </c>
      <c r="D1527">
        <f t="shared" si="71"/>
        <v>0.25585906205404796</v>
      </c>
      <c r="E1527">
        <f t="shared" si="70"/>
        <v>-0.65616475401487151</v>
      </c>
    </row>
    <row r="1528" spans="2:5" x14ac:dyDescent="0.25">
      <c r="B1528">
        <f>PMTable!D7497</f>
        <v>-1.7524033733419597E-2</v>
      </c>
      <c r="C1528">
        <f t="shared" si="72"/>
        <v>0.1526999999999995</v>
      </c>
      <c r="D1528">
        <f t="shared" si="71"/>
        <v>0.2559518989394301</v>
      </c>
      <c r="E1528">
        <f t="shared" si="70"/>
        <v>-0.65587617642470153</v>
      </c>
    </row>
    <row r="1529" spans="2:5" x14ac:dyDescent="0.25">
      <c r="B1529">
        <f>PMTable!D2640</f>
        <v>-1.745291433068985E-2</v>
      </c>
      <c r="C1529">
        <f t="shared" si="72"/>
        <v>0.15279999999999949</v>
      </c>
      <c r="D1529">
        <f t="shared" si="71"/>
        <v>0.25608148599637959</v>
      </c>
      <c r="E1529">
        <f t="shared" si="70"/>
        <v>-0.65547345455316952</v>
      </c>
    </row>
    <row r="1530" spans="2:5" x14ac:dyDescent="0.25">
      <c r="B1530">
        <f>PMTable!D3848</f>
        <v>-1.7396424329870541E-2</v>
      </c>
      <c r="C1530">
        <f t="shared" si="72"/>
        <v>0.15289999999999948</v>
      </c>
      <c r="D1530">
        <f t="shared" si="71"/>
        <v>0.25618444111944705</v>
      </c>
      <c r="E1530">
        <f t="shared" si="70"/>
        <v>-0.65515357336773217</v>
      </c>
    </row>
    <row r="1531" spans="2:5" x14ac:dyDescent="0.25">
      <c r="B1531">
        <f>PMTable!D5023</f>
        <v>-1.7363175947036735E-2</v>
      </c>
      <c r="C1531">
        <f t="shared" si="72"/>
        <v>0.15299999999999947</v>
      </c>
      <c r="D1531">
        <f t="shared" si="71"/>
        <v>0.25624504761943323</v>
      </c>
      <c r="E1531">
        <f t="shared" si="70"/>
        <v>-0.65496530054138236</v>
      </c>
    </row>
    <row r="1532" spans="2:5" x14ac:dyDescent="0.25">
      <c r="B1532">
        <f>PMTable!D5190</f>
        <v>-1.7343874355632338E-2</v>
      </c>
      <c r="C1532">
        <f t="shared" si="72"/>
        <v>0.15309999999999946</v>
      </c>
      <c r="D1532">
        <f t="shared" si="71"/>
        <v>0.25628023477156753</v>
      </c>
      <c r="E1532">
        <f t="shared" si="70"/>
        <v>-0.65485600304005964</v>
      </c>
    </row>
    <row r="1533" spans="2:5" x14ac:dyDescent="0.25">
      <c r="B1533">
        <f>PMTable!D9656</f>
        <v>-1.7283087709289546E-2</v>
      </c>
      <c r="C1533">
        <f t="shared" si="72"/>
        <v>0.15319999999999945</v>
      </c>
      <c r="D1533">
        <f t="shared" si="71"/>
        <v>0.25639106638784748</v>
      </c>
      <c r="E1533">
        <f t="shared" si="70"/>
        <v>-0.6545117916007096</v>
      </c>
    </row>
    <row r="1534" spans="2:5" x14ac:dyDescent="0.25">
      <c r="B1534">
        <f>PMTable!D69</f>
        <v>-1.7276143397166543E-2</v>
      </c>
      <c r="C1534">
        <f t="shared" si="72"/>
        <v>0.15329999999999944</v>
      </c>
      <c r="D1534">
        <f t="shared" si="71"/>
        <v>0.25640372946442758</v>
      </c>
      <c r="E1534">
        <f t="shared" si="70"/>
        <v>-0.65447246862740927</v>
      </c>
    </row>
    <row r="1535" spans="2:5" x14ac:dyDescent="0.25">
      <c r="B1535">
        <f>PMTable!D2353</f>
        <v>-1.7254424385622191E-2</v>
      </c>
      <c r="C1535">
        <f t="shared" si="72"/>
        <v>0.15339999999999943</v>
      </c>
      <c r="D1535">
        <f t="shared" si="71"/>
        <v>0.25644333657153562</v>
      </c>
      <c r="E1535">
        <f t="shared" si="70"/>
        <v>-0.6543494822039968</v>
      </c>
    </row>
    <row r="1536" spans="2:5" x14ac:dyDescent="0.25">
      <c r="B1536">
        <f>PMTable!D5596</f>
        <v>-1.7207379756472574E-2</v>
      </c>
      <c r="C1536">
        <f t="shared" si="72"/>
        <v>0.15349999999999941</v>
      </c>
      <c r="D1536">
        <f t="shared" si="71"/>
        <v>0.25652913877476063</v>
      </c>
      <c r="E1536">
        <f t="shared" si="70"/>
        <v>-0.6540830865317967</v>
      </c>
    </row>
    <row r="1537" spans="2:5" x14ac:dyDescent="0.25">
      <c r="B1537">
        <f>PMTable!D6610</f>
        <v>-1.7166525346973827E-2</v>
      </c>
      <c r="C1537">
        <f t="shared" si="72"/>
        <v>0.1535999999999994</v>
      </c>
      <c r="D1537">
        <f t="shared" si="71"/>
        <v>0.25660366309513916</v>
      </c>
      <c r="E1537">
        <f t="shared" si="70"/>
        <v>-0.65385174369675936</v>
      </c>
    </row>
    <row r="1538" spans="2:5" x14ac:dyDescent="0.25">
      <c r="B1538">
        <f>PMTable!D7876</f>
        <v>-1.7153714281041954E-2</v>
      </c>
      <c r="C1538">
        <f t="shared" si="72"/>
        <v>0.15369999999999939</v>
      </c>
      <c r="D1538">
        <f t="shared" si="71"/>
        <v>0.25662703464442327</v>
      </c>
      <c r="E1538">
        <f t="shared" ref="E1538:E1601" si="73">(B1538-$G$2)/$G$3</f>
        <v>-0.65377919954916563</v>
      </c>
    </row>
    <row r="1539" spans="2:5" x14ac:dyDescent="0.25">
      <c r="B1539">
        <f>PMTable!D3773</f>
        <v>-1.7153547174834971E-2</v>
      </c>
      <c r="C1539">
        <f t="shared" si="72"/>
        <v>0.15379999999999938</v>
      </c>
      <c r="D1539">
        <f t="shared" ref="D1539:D1602" si="74">NORMSDIST(E1539)</f>
        <v>0.25662733950779693</v>
      </c>
      <c r="E1539">
        <f t="shared" si="73"/>
        <v>-0.65377825329087547</v>
      </c>
    </row>
    <row r="1540" spans="2:5" x14ac:dyDescent="0.25">
      <c r="B1540">
        <f>PMTable!D5042</f>
        <v>-1.7152362131232501E-2</v>
      </c>
      <c r="C1540">
        <f t="shared" ref="C1540:C1603" si="75">C1539+1/$G$1</f>
        <v>0.15389999999999937</v>
      </c>
      <c r="D1540">
        <f t="shared" si="74"/>
        <v>0.25662950146994845</v>
      </c>
      <c r="E1540">
        <f t="shared" si="73"/>
        <v>-0.65377154284394945</v>
      </c>
    </row>
    <row r="1541" spans="2:5" x14ac:dyDescent="0.25">
      <c r="B1541">
        <f>PMTable!D673</f>
        <v>-1.7124748351993069E-2</v>
      </c>
      <c r="C1541">
        <f t="shared" si="75"/>
        <v>0.15399999999999936</v>
      </c>
      <c r="D1541">
        <f t="shared" si="74"/>
        <v>0.25667988200259151</v>
      </c>
      <c r="E1541">
        <f t="shared" si="73"/>
        <v>-0.65361517661436175</v>
      </c>
    </row>
    <row r="1542" spans="2:5" x14ac:dyDescent="0.25">
      <c r="B1542">
        <f>PMTable!D6839</f>
        <v>-1.7026987439495156E-2</v>
      </c>
      <c r="C1542">
        <f t="shared" si="75"/>
        <v>0.15409999999999935</v>
      </c>
      <c r="D1542">
        <f t="shared" si="74"/>
        <v>0.2568582853086202</v>
      </c>
      <c r="E1542">
        <f t="shared" si="73"/>
        <v>-0.65306159410195741</v>
      </c>
    </row>
    <row r="1543" spans="2:5" x14ac:dyDescent="0.25">
      <c r="B1543">
        <f>PMTable!D3374</f>
        <v>-1.6983548039254726E-2</v>
      </c>
      <c r="C1543">
        <f t="shared" si="75"/>
        <v>0.15419999999999934</v>
      </c>
      <c r="D1543">
        <f t="shared" si="74"/>
        <v>0.25693757831315917</v>
      </c>
      <c r="E1543">
        <f t="shared" si="73"/>
        <v>-0.65281561345685102</v>
      </c>
    </row>
    <row r="1544" spans="2:5" x14ac:dyDescent="0.25">
      <c r="B1544">
        <f>PMTable!D7763</f>
        <v>-1.6858876917354326E-2</v>
      </c>
      <c r="C1544">
        <f t="shared" si="75"/>
        <v>0.15429999999999933</v>
      </c>
      <c r="D1544">
        <f t="shared" si="74"/>
        <v>0.25716522002260822</v>
      </c>
      <c r="E1544">
        <f t="shared" si="73"/>
        <v>-0.65210964876071165</v>
      </c>
    </row>
    <row r="1545" spans="2:5" x14ac:dyDescent="0.25">
      <c r="B1545">
        <f>PMTable!D5612</f>
        <v>-1.6805197922951987E-2</v>
      </c>
      <c r="C1545">
        <f t="shared" si="75"/>
        <v>0.15439999999999932</v>
      </c>
      <c r="D1545">
        <f t="shared" si="74"/>
        <v>0.25726326681220568</v>
      </c>
      <c r="E1545">
        <f t="shared" si="73"/>
        <v>-0.65180568522533433</v>
      </c>
    </row>
    <row r="1546" spans="2:5" x14ac:dyDescent="0.25">
      <c r="B1546">
        <f>PMTable!D3399</f>
        <v>-1.6769144465121677E-2</v>
      </c>
      <c r="C1546">
        <f t="shared" si="75"/>
        <v>0.1544999999999993</v>
      </c>
      <c r="D1546">
        <f t="shared" si="74"/>
        <v>0.25732913077416975</v>
      </c>
      <c r="E1546">
        <f t="shared" si="73"/>
        <v>-0.65160152833628115</v>
      </c>
    </row>
    <row r="1547" spans="2:5" x14ac:dyDescent="0.25">
      <c r="B1547">
        <f>PMTable!D3875</f>
        <v>-1.675729499096934E-2</v>
      </c>
      <c r="C1547">
        <f t="shared" si="75"/>
        <v>0.15459999999999929</v>
      </c>
      <c r="D1547">
        <f t="shared" si="74"/>
        <v>0.25735077980153254</v>
      </c>
      <c r="E1547">
        <f t="shared" si="73"/>
        <v>-0.65153442931373406</v>
      </c>
    </row>
    <row r="1548" spans="2:5" x14ac:dyDescent="0.25">
      <c r="B1548">
        <f>PMTable!D9426</f>
        <v>-1.6649106898734334E-2</v>
      </c>
      <c r="C1548">
        <f t="shared" si="75"/>
        <v>0.15469999999999928</v>
      </c>
      <c r="D1548">
        <f t="shared" si="74"/>
        <v>0.25754848355608428</v>
      </c>
      <c r="E1548">
        <f t="shared" si="73"/>
        <v>-0.65092180168596958</v>
      </c>
    </row>
    <row r="1549" spans="2:5" x14ac:dyDescent="0.25">
      <c r="B1549">
        <f>PMTable!D6833</f>
        <v>-1.6403778764362498E-2</v>
      </c>
      <c r="C1549">
        <f t="shared" si="75"/>
        <v>0.15479999999999927</v>
      </c>
      <c r="D1549">
        <f t="shared" si="74"/>
        <v>0.25799709015727695</v>
      </c>
      <c r="E1549">
        <f t="shared" si="73"/>
        <v>-0.64953260265417945</v>
      </c>
    </row>
    <row r="1550" spans="2:5" x14ac:dyDescent="0.25">
      <c r="B1550">
        <f>PMTable!D1332</f>
        <v>-1.6338861303281216E-2</v>
      </c>
      <c r="C1550">
        <f t="shared" si="75"/>
        <v>0.15489999999999926</v>
      </c>
      <c r="D1550">
        <f t="shared" si="74"/>
        <v>0.25811586589398516</v>
      </c>
      <c r="E1550">
        <f t="shared" si="73"/>
        <v>-0.64916499999698185</v>
      </c>
    </row>
    <row r="1551" spans="2:5" x14ac:dyDescent="0.25">
      <c r="B1551">
        <f>PMTable!D5672</f>
        <v>-1.6316579565977096E-2</v>
      </c>
      <c r="C1551">
        <f t="shared" si="75"/>
        <v>0.15499999999999925</v>
      </c>
      <c r="D1551">
        <f t="shared" si="74"/>
        <v>0.25815664003952504</v>
      </c>
      <c r="E1551">
        <f t="shared" si="73"/>
        <v>-0.64903882707364902</v>
      </c>
    </row>
    <row r="1552" spans="2:5" x14ac:dyDescent="0.25">
      <c r="B1552">
        <f>PMTable!D8113</f>
        <v>-1.616733545915594E-2</v>
      </c>
      <c r="C1552">
        <f t="shared" si="75"/>
        <v>0.15509999999999924</v>
      </c>
      <c r="D1552">
        <f t="shared" si="74"/>
        <v>0.25842983322054863</v>
      </c>
      <c r="E1552">
        <f t="shared" si="73"/>
        <v>-0.64819371499864298</v>
      </c>
    </row>
    <row r="1553" spans="2:5" x14ac:dyDescent="0.25">
      <c r="B1553">
        <f>PMTable!D2229</f>
        <v>-1.6164548303179593E-2</v>
      </c>
      <c r="C1553">
        <f t="shared" si="75"/>
        <v>0.15519999999999923</v>
      </c>
      <c r="D1553">
        <f t="shared" si="74"/>
        <v>0.25843493656823702</v>
      </c>
      <c r="E1553">
        <f t="shared" si="73"/>
        <v>-0.64817793240447086</v>
      </c>
    </row>
    <row r="1554" spans="2:5" x14ac:dyDescent="0.25">
      <c r="B1554">
        <f>PMTable!D7566</f>
        <v>-1.6049779350257531E-2</v>
      </c>
      <c r="C1554">
        <f t="shared" si="75"/>
        <v>0.15529999999999922</v>
      </c>
      <c r="D1554">
        <f t="shared" si="74"/>
        <v>0.25864512652936411</v>
      </c>
      <c r="E1554">
        <f t="shared" si="73"/>
        <v>-0.64752803988934149</v>
      </c>
    </row>
    <row r="1555" spans="2:5" x14ac:dyDescent="0.25">
      <c r="B1555">
        <f>PMTable!D5189</f>
        <v>-1.6024661210364166E-2</v>
      </c>
      <c r="C1555">
        <f t="shared" si="75"/>
        <v>0.15539999999999921</v>
      </c>
      <c r="D1555">
        <f t="shared" si="74"/>
        <v>0.25869114015253147</v>
      </c>
      <c r="E1555">
        <f t="shared" si="73"/>
        <v>-0.64738580550717584</v>
      </c>
    </row>
    <row r="1556" spans="2:5" x14ac:dyDescent="0.25">
      <c r="B1556">
        <f>PMTable!D65</f>
        <v>-1.5990757065331707E-2</v>
      </c>
      <c r="C1556">
        <f t="shared" si="75"/>
        <v>0.15549999999999919</v>
      </c>
      <c r="D1556">
        <f t="shared" si="74"/>
        <v>0.25875325547393724</v>
      </c>
      <c r="E1556">
        <f t="shared" si="73"/>
        <v>-0.6471938193512734</v>
      </c>
    </row>
    <row r="1557" spans="2:5" x14ac:dyDescent="0.25">
      <c r="B1557">
        <f>PMTable!D5661</f>
        <v>-1.5913062448215887E-2</v>
      </c>
      <c r="C1557">
        <f t="shared" si="75"/>
        <v>0.15559999999999918</v>
      </c>
      <c r="D1557">
        <f t="shared" si="74"/>
        <v>0.25889562782962122</v>
      </c>
      <c r="E1557">
        <f t="shared" si="73"/>
        <v>-0.64675386456521122</v>
      </c>
    </row>
    <row r="1558" spans="2:5" x14ac:dyDescent="0.25">
      <c r="B1558">
        <f>PMTable!D7254</f>
        <v>-1.5904686076322117E-2</v>
      </c>
      <c r="C1558">
        <f t="shared" si="75"/>
        <v>0.15569999999999917</v>
      </c>
      <c r="D1558">
        <f t="shared" si="74"/>
        <v>0.25891097962426762</v>
      </c>
      <c r="E1558">
        <f t="shared" si="73"/>
        <v>-0.646706432387265</v>
      </c>
    </row>
    <row r="1559" spans="2:5" x14ac:dyDescent="0.25">
      <c r="B1559">
        <f>PMTable!D6908</f>
        <v>-1.588699153225126E-2</v>
      </c>
      <c r="C1559">
        <f t="shared" si="75"/>
        <v>0.15579999999999916</v>
      </c>
      <c r="D1559">
        <f t="shared" si="74"/>
        <v>0.25894341084600214</v>
      </c>
      <c r="E1559">
        <f t="shared" si="73"/>
        <v>-0.6466062349779701</v>
      </c>
    </row>
    <row r="1560" spans="2:5" x14ac:dyDescent="0.25">
      <c r="B1560">
        <f>PMTable!D8657</f>
        <v>-1.5886963829279677E-2</v>
      </c>
      <c r="C1560">
        <f t="shared" si="75"/>
        <v>0.15589999999999915</v>
      </c>
      <c r="D1560">
        <f t="shared" si="74"/>
        <v>0.25894346162269144</v>
      </c>
      <c r="E1560">
        <f t="shared" si="73"/>
        <v>-0.64660607810667847</v>
      </c>
    </row>
    <row r="1561" spans="2:5" x14ac:dyDescent="0.25">
      <c r="B1561">
        <f>PMTable!D6023</f>
        <v>-1.5797627912842671E-2</v>
      </c>
      <c r="C1561">
        <f t="shared" si="75"/>
        <v>0.15599999999999914</v>
      </c>
      <c r="D1561">
        <f t="shared" si="74"/>
        <v>0.25910723192684526</v>
      </c>
      <c r="E1561">
        <f t="shared" si="73"/>
        <v>-0.64610020311220973</v>
      </c>
    </row>
    <row r="1562" spans="2:5" x14ac:dyDescent="0.25">
      <c r="B1562">
        <f>PMTable!D3421</f>
        <v>-1.5758246685842248E-2</v>
      </c>
      <c r="C1562">
        <f t="shared" si="75"/>
        <v>0.15609999999999913</v>
      </c>
      <c r="D1562">
        <f t="shared" si="74"/>
        <v>0.25917944246403768</v>
      </c>
      <c r="E1562">
        <f t="shared" si="73"/>
        <v>-0.64587720234403545</v>
      </c>
    </row>
    <row r="1563" spans="2:5" x14ac:dyDescent="0.25">
      <c r="B1563">
        <f>PMTable!D2804</f>
        <v>-1.5750276473240565E-2</v>
      </c>
      <c r="C1563">
        <f t="shared" si="75"/>
        <v>0.15619999999999912</v>
      </c>
      <c r="D1563">
        <f t="shared" si="74"/>
        <v>0.25919405813803575</v>
      </c>
      <c r="E1563">
        <f t="shared" si="73"/>
        <v>-0.64583207009021637</v>
      </c>
    </row>
    <row r="1564" spans="2:5" x14ac:dyDescent="0.25">
      <c r="B1564">
        <f>PMTable!D4674</f>
        <v>-1.5748491763885708E-2</v>
      </c>
      <c r="C1564">
        <f t="shared" si="75"/>
        <v>0.15629999999999911</v>
      </c>
      <c r="D1564">
        <f t="shared" si="74"/>
        <v>0.25919733097361863</v>
      </c>
      <c r="E1564">
        <f t="shared" si="73"/>
        <v>-0.64582196396637481</v>
      </c>
    </row>
    <row r="1565" spans="2:5" x14ac:dyDescent="0.25">
      <c r="B1565">
        <f>PMTable!D5773</f>
        <v>-1.5733867608147434E-2</v>
      </c>
      <c r="C1565">
        <f t="shared" si="75"/>
        <v>0.1563999999999991</v>
      </c>
      <c r="D1565">
        <f t="shared" si="74"/>
        <v>0.25922414984649367</v>
      </c>
      <c r="E1565">
        <f t="shared" si="73"/>
        <v>-0.64573915298733897</v>
      </c>
    </row>
    <row r="1566" spans="2:5" x14ac:dyDescent="0.25">
      <c r="B1566">
        <f>PMTable!D3035</f>
        <v>-1.57258923360033E-2</v>
      </c>
      <c r="C1566">
        <f t="shared" si="75"/>
        <v>0.15649999999999908</v>
      </c>
      <c r="D1566">
        <f t="shared" si="74"/>
        <v>0.25923877610262808</v>
      </c>
      <c r="E1566">
        <f t="shared" si="73"/>
        <v>-0.6456939920832736</v>
      </c>
    </row>
    <row r="1567" spans="2:5" x14ac:dyDescent="0.25">
      <c r="B1567">
        <f>PMTable!D7834</f>
        <v>-1.5679586483200114E-2</v>
      </c>
      <c r="C1567">
        <f t="shared" si="75"/>
        <v>0.15659999999999907</v>
      </c>
      <c r="D1567">
        <f t="shared" si="74"/>
        <v>0.25932370718179898</v>
      </c>
      <c r="E1567">
        <f t="shared" si="73"/>
        <v>-0.64543177981787192</v>
      </c>
    </row>
    <row r="1568" spans="2:5" x14ac:dyDescent="0.25">
      <c r="B1568">
        <f>PMTable!D7043</f>
        <v>-1.566801085308589E-2</v>
      </c>
      <c r="C1568">
        <f t="shared" si="75"/>
        <v>0.15669999999999906</v>
      </c>
      <c r="D1568">
        <f t="shared" si="74"/>
        <v>0.25934494066962738</v>
      </c>
      <c r="E1568">
        <f t="shared" si="73"/>
        <v>-0.64536623146897087</v>
      </c>
    </row>
    <row r="1569" spans="2:5" x14ac:dyDescent="0.25">
      <c r="B1569">
        <f>PMTable!D7885</f>
        <v>-1.5628219022139955E-2</v>
      </c>
      <c r="C1569">
        <f t="shared" si="75"/>
        <v>0.15679999999999905</v>
      </c>
      <c r="D1569">
        <f t="shared" si="74"/>
        <v>0.25941793873987329</v>
      </c>
      <c r="E1569">
        <f t="shared" si="73"/>
        <v>-0.64514090560830351</v>
      </c>
    </row>
    <row r="1570" spans="2:5" x14ac:dyDescent="0.25">
      <c r="B1570">
        <f>PMTable!D2100</f>
        <v>-1.562800402788056E-2</v>
      </c>
      <c r="C1570">
        <f t="shared" si="75"/>
        <v>0.15689999999999904</v>
      </c>
      <c r="D1570">
        <f t="shared" si="74"/>
        <v>0.25941833317543228</v>
      </c>
      <c r="E1570">
        <f t="shared" si="73"/>
        <v>-0.64513968817835909</v>
      </c>
    </row>
    <row r="1571" spans="2:5" x14ac:dyDescent="0.25">
      <c r="B1571">
        <f>PMTable!D7055</f>
        <v>-1.5616567338922027E-2</v>
      </c>
      <c r="C1571">
        <f t="shared" si="75"/>
        <v>0.15699999999999903</v>
      </c>
      <c r="D1571">
        <f t="shared" si="74"/>
        <v>0.2594393157487358</v>
      </c>
      <c r="E1571">
        <f t="shared" si="73"/>
        <v>-0.64507492659987664</v>
      </c>
    </row>
    <row r="1572" spans="2:5" x14ac:dyDescent="0.25">
      <c r="B1572">
        <f>PMTable!D4441</f>
        <v>-1.5580262427314362E-2</v>
      </c>
      <c r="C1572">
        <f t="shared" si="75"/>
        <v>0.15709999999999902</v>
      </c>
      <c r="D1572">
        <f t="shared" si="74"/>
        <v>0.25950592916223325</v>
      </c>
      <c r="E1572">
        <f t="shared" si="73"/>
        <v>-0.64486934582462752</v>
      </c>
    </row>
    <row r="1573" spans="2:5" x14ac:dyDescent="0.25">
      <c r="B1573">
        <f>PMTable!D7393</f>
        <v>-1.557911592661021E-2</v>
      </c>
      <c r="C1573">
        <f t="shared" si="75"/>
        <v>0.15719999999999901</v>
      </c>
      <c r="D1573">
        <f t="shared" si="74"/>
        <v>0.25950803294227498</v>
      </c>
      <c r="E1573">
        <f t="shared" si="73"/>
        <v>-0.64486285363133611</v>
      </c>
    </row>
    <row r="1574" spans="2:5" x14ac:dyDescent="0.25">
      <c r="B1574">
        <f>PMTable!D9409</f>
        <v>-1.5561574998676386E-2</v>
      </c>
      <c r="C1574">
        <f t="shared" si="75"/>
        <v>0.157299999999999</v>
      </c>
      <c r="D1574">
        <f t="shared" si="74"/>
        <v>0.25954022089734929</v>
      </c>
      <c r="E1574">
        <f t="shared" si="73"/>
        <v>-0.64476352609124465</v>
      </c>
    </row>
    <row r="1575" spans="2:5" x14ac:dyDescent="0.25">
      <c r="B1575">
        <f>PMTable!D2996</f>
        <v>-1.5550322163935038E-2</v>
      </c>
      <c r="C1575">
        <f t="shared" si="75"/>
        <v>0.15739999999999899</v>
      </c>
      <c r="D1575">
        <f t="shared" si="74"/>
        <v>0.25956087116056059</v>
      </c>
      <c r="E1575">
        <f t="shared" si="73"/>
        <v>-0.64469980560860374</v>
      </c>
    </row>
    <row r="1576" spans="2:5" x14ac:dyDescent="0.25">
      <c r="B1576">
        <f>PMTable!D5669</f>
        <v>-1.5479293592845278E-2</v>
      </c>
      <c r="C1576">
        <f t="shared" si="75"/>
        <v>0.15749999999999897</v>
      </c>
      <c r="D1576">
        <f t="shared" si="74"/>
        <v>0.25969123644179287</v>
      </c>
      <c r="E1576">
        <f t="shared" si="73"/>
        <v>-0.64429759808177445</v>
      </c>
    </row>
    <row r="1577" spans="2:5" x14ac:dyDescent="0.25">
      <c r="B1577">
        <f>PMTable!D2981</f>
        <v>-1.5454004925367526E-2</v>
      </c>
      <c r="C1577">
        <f t="shared" si="75"/>
        <v>0.15759999999999896</v>
      </c>
      <c r="D1577">
        <f t="shared" si="74"/>
        <v>0.25973765922021763</v>
      </c>
      <c r="E1577">
        <f t="shared" si="73"/>
        <v>-0.64415439806737207</v>
      </c>
    </row>
    <row r="1578" spans="2:5" x14ac:dyDescent="0.25">
      <c r="B1578">
        <f>PMTable!D7979</f>
        <v>-1.5440532752367453E-2</v>
      </c>
      <c r="C1578">
        <f t="shared" si="75"/>
        <v>0.15769999999999895</v>
      </c>
      <c r="D1578">
        <f t="shared" si="74"/>
        <v>0.25976239203452883</v>
      </c>
      <c r="E1578">
        <f t="shared" si="73"/>
        <v>-0.64407811032428164</v>
      </c>
    </row>
    <row r="1579" spans="2:5" x14ac:dyDescent="0.25">
      <c r="B1579">
        <f>PMTable!D4662</f>
        <v>-1.5417674618282473E-2</v>
      </c>
      <c r="C1579">
        <f t="shared" si="75"/>
        <v>0.15779999999999894</v>
      </c>
      <c r="D1579">
        <f t="shared" si="74"/>
        <v>0.25980435879379427</v>
      </c>
      <c r="E1579">
        <f t="shared" si="73"/>
        <v>-0.64394867348728502</v>
      </c>
    </row>
    <row r="1580" spans="2:5" x14ac:dyDescent="0.25">
      <c r="B1580">
        <f>PMTable!D6110</f>
        <v>-1.5354530784283837E-2</v>
      </c>
      <c r="C1580">
        <f t="shared" si="75"/>
        <v>0.15789999999999893</v>
      </c>
      <c r="D1580">
        <f t="shared" si="74"/>
        <v>0.25992030690971857</v>
      </c>
      <c r="E1580">
        <f t="shared" si="73"/>
        <v>-0.64359111419927661</v>
      </c>
    </row>
    <row r="1581" spans="2:5" x14ac:dyDescent="0.25">
      <c r="B1581">
        <f>PMTable!D6658</f>
        <v>-1.5321905588269291E-2</v>
      </c>
      <c r="C1581">
        <f t="shared" si="75"/>
        <v>0.15799999999999892</v>
      </c>
      <c r="D1581">
        <f t="shared" si="74"/>
        <v>0.25998022551182315</v>
      </c>
      <c r="E1581">
        <f t="shared" si="73"/>
        <v>-0.64340637024061309</v>
      </c>
    </row>
    <row r="1582" spans="2:5" x14ac:dyDescent="0.25">
      <c r="B1582">
        <f>PMTable!D5108</f>
        <v>-1.5287478201267191E-2</v>
      </c>
      <c r="C1582">
        <f t="shared" si="75"/>
        <v>0.15809999999999891</v>
      </c>
      <c r="D1582">
        <f t="shared" si="74"/>
        <v>0.26004346169558096</v>
      </c>
      <c r="E1582">
        <f t="shared" si="73"/>
        <v>-0.64321142116633412</v>
      </c>
    </row>
    <row r="1583" spans="2:5" x14ac:dyDescent="0.25">
      <c r="B1583">
        <f>PMTable!D181</f>
        <v>-1.5265145349838916E-2</v>
      </c>
      <c r="C1583">
        <f t="shared" si="75"/>
        <v>0.1581999999999989</v>
      </c>
      <c r="D1583">
        <f t="shared" si="74"/>
        <v>0.2600844868912886</v>
      </c>
      <c r="E1583">
        <f t="shared" si="73"/>
        <v>-0.64308495880334138</v>
      </c>
    </row>
    <row r="1584" spans="2:5" x14ac:dyDescent="0.25">
      <c r="B1584">
        <f>PMTable!D636</f>
        <v>-1.5248492411346626E-2</v>
      </c>
      <c r="C1584">
        <f t="shared" si="75"/>
        <v>0.15829999999999889</v>
      </c>
      <c r="D1584">
        <f t="shared" si="74"/>
        <v>0.26011508032272335</v>
      </c>
      <c r="E1584">
        <f t="shared" si="73"/>
        <v>-0.64299065960651591</v>
      </c>
    </row>
    <row r="1585" spans="2:5" x14ac:dyDescent="0.25">
      <c r="B1585">
        <f>PMTable!D4600</f>
        <v>-1.5236160406062571E-2</v>
      </c>
      <c r="C1585">
        <f t="shared" si="75"/>
        <v>0.15839999999999888</v>
      </c>
      <c r="D1585">
        <f t="shared" si="74"/>
        <v>0.26013773688072173</v>
      </c>
      <c r="E1585">
        <f t="shared" si="73"/>
        <v>-0.64292082819543661</v>
      </c>
    </row>
    <row r="1586" spans="2:5" x14ac:dyDescent="0.25">
      <c r="B1586">
        <f>PMTable!D1794</f>
        <v>-1.5049583736994832E-2</v>
      </c>
      <c r="C1586">
        <f t="shared" si="75"/>
        <v>0.15849999999999886</v>
      </c>
      <c r="D1586">
        <f t="shared" si="74"/>
        <v>0.26048064260922943</v>
      </c>
      <c r="E1586">
        <f t="shared" si="73"/>
        <v>-0.64186431615417716</v>
      </c>
    </row>
    <row r="1587" spans="2:5" x14ac:dyDescent="0.25">
      <c r="B1587">
        <f>PMTable!D1701</f>
        <v>-1.4999787733565029E-2</v>
      </c>
      <c r="C1587">
        <f t="shared" si="75"/>
        <v>0.15859999999999885</v>
      </c>
      <c r="D1587">
        <f t="shared" si="74"/>
        <v>0.26057220107731482</v>
      </c>
      <c r="E1587">
        <f t="shared" si="73"/>
        <v>-0.64158234050581209</v>
      </c>
    </row>
    <row r="1588" spans="2:5" x14ac:dyDescent="0.25">
      <c r="B1588">
        <f>PMTable!D7095</f>
        <v>-1.4911434233006116E-2</v>
      </c>
      <c r="C1588">
        <f t="shared" si="75"/>
        <v>0.15869999999999884</v>
      </c>
      <c r="D1588">
        <f t="shared" si="74"/>
        <v>0.26073469486642359</v>
      </c>
      <c r="E1588">
        <f t="shared" si="73"/>
        <v>-0.64108202855526464</v>
      </c>
    </row>
    <row r="1589" spans="2:5" x14ac:dyDescent="0.25">
      <c r="B1589">
        <f>PMTable!D9941</f>
        <v>-1.4813314839956071E-2</v>
      </c>
      <c r="C1589">
        <f t="shared" si="75"/>
        <v>0.15879999999999883</v>
      </c>
      <c r="D1589">
        <f t="shared" si="74"/>
        <v>0.26091521051191013</v>
      </c>
      <c r="E1589">
        <f t="shared" si="73"/>
        <v>-0.64052641610513139</v>
      </c>
    </row>
    <row r="1590" spans="2:5" x14ac:dyDescent="0.25">
      <c r="B1590">
        <f>PMTable!D9993</f>
        <v>-1.4788587483365534E-2</v>
      </c>
      <c r="C1590">
        <f t="shared" si="75"/>
        <v>0.15889999999999882</v>
      </c>
      <c r="D1590">
        <f t="shared" si="74"/>
        <v>0.2609607129283566</v>
      </c>
      <c r="E1590">
        <f t="shared" si="73"/>
        <v>-0.64038639457876934</v>
      </c>
    </row>
    <row r="1591" spans="2:5" x14ac:dyDescent="0.25">
      <c r="B1591">
        <f>PMTable!D8325</f>
        <v>-1.4766220913912886E-2</v>
      </c>
      <c r="C1591">
        <f t="shared" si="75"/>
        <v>0.15899999999999881</v>
      </c>
      <c r="D1591">
        <f t="shared" si="74"/>
        <v>0.26100187462147478</v>
      </c>
      <c r="E1591">
        <f t="shared" si="73"/>
        <v>-0.64025974128355045</v>
      </c>
    </row>
    <row r="1592" spans="2:5" x14ac:dyDescent="0.25">
      <c r="B1592">
        <f>PMTable!D1805</f>
        <v>-1.4696737214270561E-2</v>
      </c>
      <c r="C1592">
        <f t="shared" si="75"/>
        <v>0.1590999999999988</v>
      </c>
      <c r="D1592">
        <f t="shared" si="74"/>
        <v>0.26112976830312518</v>
      </c>
      <c r="E1592">
        <f t="shared" si="73"/>
        <v>-0.63986628177057825</v>
      </c>
    </row>
    <row r="1593" spans="2:5" x14ac:dyDescent="0.25">
      <c r="B1593">
        <f>PMTable!D5197</f>
        <v>-1.4669488975699974E-2</v>
      </c>
      <c r="C1593">
        <f t="shared" si="75"/>
        <v>0.15919999999999879</v>
      </c>
      <c r="D1593">
        <f t="shared" si="74"/>
        <v>0.26117993098008763</v>
      </c>
      <c r="E1593">
        <f t="shared" si="73"/>
        <v>-0.63971198545744978</v>
      </c>
    </row>
    <row r="1594" spans="2:5" x14ac:dyDescent="0.25">
      <c r="B1594">
        <f>PMTable!D7021</f>
        <v>-1.4632120905281432E-2</v>
      </c>
      <c r="C1594">
        <f t="shared" si="75"/>
        <v>0.15929999999999878</v>
      </c>
      <c r="D1594">
        <f t="shared" si="74"/>
        <v>0.26124873182481956</v>
      </c>
      <c r="E1594">
        <f t="shared" si="73"/>
        <v>-0.63950038442205193</v>
      </c>
    </row>
    <row r="1595" spans="2:5" x14ac:dyDescent="0.25">
      <c r="B1595">
        <f>PMTable!D7143</f>
        <v>-1.4608250891880337E-2</v>
      </c>
      <c r="C1595">
        <f t="shared" si="75"/>
        <v>0.15939999999999876</v>
      </c>
      <c r="D1595">
        <f t="shared" si="74"/>
        <v>0.2612926853706703</v>
      </c>
      <c r="E1595">
        <f t="shared" si="73"/>
        <v>-0.63936521770099686</v>
      </c>
    </row>
    <row r="1596" spans="2:5" x14ac:dyDescent="0.25">
      <c r="B1596">
        <f>PMTable!D8904</f>
        <v>-1.4579863746926991E-2</v>
      </c>
      <c r="C1596">
        <f t="shared" si="75"/>
        <v>0.15949999999999875</v>
      </c>
      <c r="D1596">
        <f t="shared" si="74"/>
        <v>0.26134496157562592</v>
      </c>
      <c r="E1596">
        <f t="shared" si="73"/>
        <v>-0.63920447219830323</v>
      </c>
    </row>
    <row r="1597" spans="2:5" x14ac:dyDescent="0.25">
      <c r="B1597">
        <f>PMTable!D3731</f>
        <v>-1.4573338809346414E-2</v>
      </c>
      <c r="C1597">
        <f t="shared" si="75"/>
        <v>0.15959999999999874</v>
      </c>
      <c r="D1597">
        <f t="shared" si="74"/>
        <v>0.26135697830110333</v>
      </c>
      <c r="E1597">
        <f t="shared" si="73"/>
        <v>-0.63916752398201881</v>
      </c>
    </row>
    <row r="1598" spans="2:5" x14ac:dyDescent="0.25">
      <c r="B1598">
        <f>PMTable!D4027</f>
        <v>-1.4478485936955887E-2</v>
      </c>
      <c r="C1598">
        <f t="shared" si="75"/>
        <v>0.15969999999999873</v>
      </c>
      <c r="D1598">
        <f t="shared" si="74"/>
        <v>0.26153169721565739</v>
      </c>
      <c r="E1598">
        <f t="shared" si="73"/>
        <v>-0.6386304085842075</v>
      </c>
    </row>
    <row r="1599" spans="2:5" x14ac:dyDescent="0.25">
      <c r="B1599">
        <f>PMTable!D5636</f>
        <v>-1.4309560586498571E-2</v>
      </c>
      <c r="C1599">
        <f t="shared" si="75"/>
        <v>0.15979999999999872</v>
      </c>
      <c r="D1599">
        <f t="shared" si="74"/>
        <v>0.26184300599024335</v>
      </c>
      <c r="E1599">
        <f t="shared" si="73"/>
        <v>-0.63767384918305681</v>
      </c>
    </row>
    <row r="1600" spans="2:5" x14ac:dyDescent="0.25">
      <c r="B1600">
        <f>PMTable!D5307</f>
        <v>-1.4239205776903407E-2</v>
      </c>
      <c r="C1600">
        <f t="shared" si="75"/>
        <v>0.15989999999999871</v>
      </c>
      <c r="D1600">
        <f t="shared" si="74"/>
        <v>0.26197271734445771</v>
      </c>
      <c r="E1600">
        <f t="shared" si="73"/>
        <v>-0.63727545690888232</v>
      </c>
    </row>
    <row r="1601" spans="2:5" x14ac:dyDescent="0.25">
      <c r="B1601">
        <f>PMTable!D4114</f>
        <v>-1.4199515988847611E-2</v>
      </c>
      <c r="C1601">
        <f t="shared" si="75"/>
        <v>0.1599999999999987</v>
      </c>
      <c r="D1601">
        <f t="shared" si="74"/>
        <v>0.26204590691857504</v>
      </c>
      <c r="E1601">
        <f t="shared" si="73"/>
        <v>-0.6370507088779227</v>
      </c>
    </row>
    <row r="1602" spans="2:5" x14ac:dyDescent="0.25">
      <c r="B1602">
        <f>PMTable!D4488</f>
        <v>-1.4192823868677706E-2</v>
      </c>
      <c r="C1602">
        <f t="shared" si="75"/>
        <v>0.16009999999999869</v>
      </c>
      <c r="D1602">
        <f t="shared" si="74"/>
        <v>0.26205824849130283</v>
      </c>
      <c r="E1602">
        <f t="shared" ref="E1602:E1665" si="76">(B1602-$G$2)/$G$3</f>
        <v>-0.63701281397082421</v>
      </c>
    </row>
    <row r="1603" spans="2:5" x14ac:dyDescent="0.25">
      <c r="B1603">
        <f>PMTable!D4996</f>
        <v>-1.4174058783465227E-2</v>
      </c>
      <c r="C1603">
        <f t="shared" si="75"/>
        <v>0.16019999999999868</v>
      </c>
      <c r="D1603">
        <f t="shared" ref="D1603:D1666" si="77">NORMSDIST(E1603)</f>
        <v>0.26209285655140807</v>
      </c>
      <c r="E1603">
        <f t="shared" si="76"/>
        <v>-0.63690655449807609</v>
      </c>
    </row>
    <row r="1604" spans="2:5" x14ac:dyDescent="0.25">
      <c r="B1604">
        <f>PMTable!D7409</f>
        <v>-1.4088605815365529E-2</v>
      </c>
      <c r="C1604">
        <f t="shared" ref="C1604:C1667" si="78">C1603+1/$G$1</f>
        <v>0.16029999999999867</v>
      </c>
      <c r="D1604">
        <f t="shared" si="77"/>
        <v>0.26225048531597256</v>
      </c>
      <c r="E1604">
        <f t="shared" si="76"/>
        <v>-0.63642266714919271</v>
      </c>
    </row>
    <row r="1605" spans="2:5" x14ac:dyDescent="0.25">
      <c r="B1605">
        <f>PMTable!D1961</f>
        <v>-1.3980222139783449E-2</v>
      </c>
      <c r="C1605">
        <f t="shared" si="78"/>
        <v>0.16039999999999865</v>
      </c>
      <c r="D1605">
        <f t="shared" si="77"/>
        <v>0.26245048249690595</v>
      </c>
      <c r="E1605">
        <f t="shared" si="76"/>
        <v>-0.63580893200802746</v>
      </c>
    </row>
    <row r="1606" spans="2:5" x14ac:dyDescent="0.25">
      <c r="B1606">
        <f>PMTable!D5010</f>
        <v>-1.3940779889010657E-2</v>
      </c>
      <c r="C1606">
        <f t="shared" si="78"/>
        <v>0.16049999999999864</v>
      </c>
      <c r="D1606">
        <f t="shared" si="77"/>
        <v>0.26252328348624876</v>
      </c>
      <c r="E1606">
        <f t="shared" si="76"/>
        <v>-0.63558558568566015</v>
      </c>
    </row>
    <row r="1607" spans="2:5" x14ac:dyDescent="0.25">
      <c r="B1607">
        <f>PMTable!D9471</f>
        <v>-1.3939388022404131E-2</v>
      </c>
      <c r="C1607">
        <f t="shared" si="78"/>
        <v>0.16059999999999863</v>
      </c>
      <c r="D1607">
        <f t="shared" si="77"/>
        <v>0.26252585272890011</v>
      </c>
      <c r="E1607">
        <f t="shared" si="76"/>
        <v>-0.63557770407947134</v>
      </c>
    </row>
    <row r="1608" spans="2:5" x14ac:dyDescent="0.25">
      <c r="B1608">
        <f>PMTable!D8285</f>
        <v>-1.3843778643188864E-2</v>
      </c>
      <c r="C1608">
        <f t="shared" si="78"/>
        <v>0.16069999999999862</v>
      </c>
      <c r="D1608">
        <f t="shared" si="77"/>
        <v>0.26270236861423707</v>
      </c>
      <c r="E1608">
        <f t="shared" si="76"/>
        <v>-0.63503630487397045</v>
      </c>
    </row>
    <row r="1609" spans="2:5" x14ac:dyDescent="0.25">
      <c r="B1609">
        <f>PMTable!D8233</f>
        <v>-1.3775137620414379E-2</v>
      </c>
      <c r="C1609">
        <f t="shared" si="78"/>
        <v>0.16079999999999861</v>
      </c>
      <c r="D1609">
        <f t="shared" si="77"/>
        <v>0.26282913243124362</v>
      </c>
      <c r="E1609">
        <f t="shared" si="76"/>
        <v>-0.63464761711655704</v>
      </c>
    </row>
    <row r="1610" spans="2:5" x14ac:dyDescent="0.25">
      <c r="B1610">
        <f>PMTable!D7371</f>
        <v>-1.3772321220254957E-2</v>
      </c>
      <c r="C1610">
        <f t="shared" si="78"/>
        <v>0.1608999999999986</v>
      </c>
      <c r="D1610">
        <f t="shared" si="77"/>
        <v>0.26283433432760678</v>
      </c>
      <c r="E1610">
        <f t="shared" si="76"/>
        <v>-0.6346316689238044</v>
      </c>
    </row>
    <row r="1611" spans="2:5" x14ac:dyDescent="0.25">
      <c r="B1611">
        <f>PMTable!D5206</f>
        <v>-1.3747271673368089E-2</v>
      </c>
      <c r="C1611">
        <f t="shared" si="78"/>
        <v>0.16099999999999859</v>
      </c>
      <c r="D1611">
        <f t="shared" si="77"/>
        <v>0.26288060320408058</v>
      </c>
      <c r="E1611">
        <f t="shared" si="76"/>
        <v>-0.63448982295749845</v>
      </c>
    </row>
    <row r="1612" spans="2:5" x14ac:dyDescent="0.25">
      <c r="B1612">
        <f>PMTable!D377</f>
        <v>-1.3646862316592845E-2</v>
      </c>
      <c r="C1612">
        <f t="shared" si="78"/>
        <v>0.16109999999999858</v>
      </c>
      <c r="D1612">
        <f t="shared" si="77"/>
        <v>0.26306611055576723</v>
      </c>
      <c r="E1612">
        <f t="shared" si="76"/>
        <v>-0.63392124332201549</v>
      </c>
    </row>
    <row r="1613" spans="2:5" x14ac:dyDescent="0.25">
      <c r="B1613">
        <f>PMTable!D3435</f>
        <v>-1.3592272440686393E-2</v>
      </c>
      <c r="C1613">
        <f t="shared" si="78"/>
        <v>0.16119999999999857</v>
      </c>
      <c r="D1613">
        <f t="shared" si="77"/>
        <v>0.26316699399551968</v>
      </c>
      <c r="E1613">
        <f t="shared" si="76"/>
        <v>-0.63361212181441118</v>
      </c>
    </row>
    <row r="1614" spans="2:5" x14ac:dyDescent="0.25">
      <c r="B1614">
        <f>PMTable!D5374</f>
        <v>-1.3553828263691337E-2</v>
      </c>
      <c r="C1614">
        <f t="shared" si="78"/>
        <v>0.16129999999999856</v>
      </c>
      <c r="D1614">
        <f t="shared" si="77"/>
        <v>0.26323805164361713</v>
      </c>
      <c r="E1614">
        <f t="shared" si="76"/>
        <v>-0.6333944272006391</v>
      </c>
    </row>
    <row r="1615" spans="2:5" x14ac:dyDescent="0.25">
      <c r="B1615">
        <f>PMTable!D101</f>
        <v>-1.3533465511408882E-2</v>
      </c>
      <c r="C1615">
        <f t="shared" si="78"/>
        <v>0.16139999999999854</v>
      </c>
      <c r="D1615">
        <f t="shared" si="77"/>
        <v>0.26327569276402685</v>
      </c>
      <c r="E1615">
        <f t="shared" si="76"/>
        <v>-0.6332791207526941</v>
      </c>
    </row>
    <row r="1616" spans="2:5" x14ac:dyDescent="0.25">
      <c r="B1616">
        <f>PMTable!D8398</f>
        <v>-1.3489666213852614E-2</v>
      </c>
      <c r="C1616">
        <f t="shared" si="78"/>
        <v>0.16149999999999853</v>
      </c>
      <c r="D1616">
        <f t="shared" si="77"/>
        <v>0.26335666631198396</v>
      </c>
      <c r="E1616">
        <f t="shared" si="76"/>
        <v>-0.63303110214726976</v>
      </c>
    </row>
    <row r="1617" spans="2:5" x14ac:dyDescent="0.25">
      <c r="B1617">
        <f>PMTable!D1481</f>
        <v>-1.3467960389805023E-2</v>
      </c>
      <c r="C1617">
        <f t="shared" si="78"/>
        <v>0.16159999999999852</v>
      </c>
      <c r="D1617">
        <f t="shared" si="77"/>
        <v>0.26339679946612166</v>
      </c>
      <c r="E1617">
        <f t="shared" si="76"/>
        <v>-0.63290819039958812</v>
      </c>
    </row>
    <row r="1618" spans="2:5" x14ac:dyDescent="0.25">
      <c r="B1618">
        <f>PMTable!D4953</f>
        <v>-1.3439286115585092E-2</v>
      </c>
      <c r="C1618">
        <f t="shared" si="78"/>
        <v>0.16169999999999851</v>
      </c>
      <c r="D1618">
        <f t="shared" si="77"/>
        <v>0.26344982177752485</v>
      </c>
      <c r="E1618">
        <f t="shared" si="76"/>
        <v>-0.63274581899410054</v>
      </c>
    </row>
    <row r="1619" spans="2:5" x14ac:dyDescent="0.25">
      <c r="B1619">
        <f>PMTable!D1324</f>
        <v>-1.3437653001863836E-2</v>
      </c>
      <c r="C1619">
        <f t="shared" si="78"/>
        <v>0.1617999999999985</v>
      </c>
      <c r="D1619">
        <f t="shared" si="77"/>
        <v>0.26345284177257788</v>
      </c>
      <c r="E1619">
        <f t="shared" si="76"/>
        <v>-0.63273657129812722</v>
      </c>
    </row>
    <row r="1620" spans="2:5" x14ac:dyDescent="0.25">
      <c r="B1620">
        <f>PMTable!D8561</f>
        <v>-1.3246453388662816E-2</v>
      </c>
      <c r="C1620">
        <f t="shared" si="78"/>
        <v>0.16189999999999849</v>
      </c>
      <c r="D1620">
        <f t="shared" si="77"/>
        <v>0.26380653501778256</v>
      </c>
      <c r="E1620">
        <f t="shared" si="76"/>
        <v>-0.63165388129920952</v>
      </c>
    </row>
    <row r="1621" spans="2:5" x14ac:dyDescent="0.25">
      <c r="B1621">
        <f>PMTable!D7516</f>
        <v>-1.3210637949127357E-2</v>
      </c>
      <c r="C1621">
        <f t="shared" si="78"/>
        <v>0.16199999999999848</v>
      </c>
      <c r="D1621">
        <f t="shared" si="77"/>
        <v>0.26387281561865533</v>
      </c>
      <c r="E1621">
        <f t="shared" si="76"/>
        <v>-0.63145107221637353</v>
      </c>
    </row>
    <row r="1622" spans="2:5" x14ac:dyDescent="0.25">
      <c r="B1622">
        <f>PMTable!D9378</f>
        <v>-1.3186136814021032E-2</v>
      </c>
      <c r="C1622">
        <f t="shared" si="78"/>
        <v>0.16209999999999847</v>
      </c>
      <c r="D1622">
        <f t="shared" si="77"/>
        <v>0.26391816268441548</v>
      </c>
      <c r="E1622">
        <f t="shared" si="76"/>
        <v>-0.63131233169541934</v>
      </c>
    </row>
    <row r="1623" spans="2:5" x14ac:dyDescent="0.25">
      <c r="B1623">
        <f>PMTable!D1268</f>
        <v>-1.3125393613221181E-2</v>
      </c>
      <c r="C1623">
        <f t="shared" si="78"/>
        <v>0.16219999999999846</v>
      </c>
      <c r="D1623">
        <f t="shared" si="77"/>
        <v>0.26403060423477115</v>
      </c>
      <c r="E1623">
        <f t="shared" si="76"/>
        <v>-0.63096836627149822</v>
      </c>
    </row>
    <row r="1624" spans="2:5" x14ac:dyDescent="0.25">
      <c r="B1624">
        <f>PMTable!D2666</f>
        <v>-1.3041319291145048E-2</v>
      </c>
      <c r="C1624">
        <f t="shared" si="78"/>
        <v>0.16229999999999845</v>
      </c>
      <c r="D1624">
        <f t="shared" si="77"/>
        <v>0.26418627421714636</v>
      </c>
      <c r="E1624">
        <f t="shared" si="76"/>
        <v>-0.63049228566571835</v>
      </c>
    </row>
    <row r="1625" spans="2:5" x14ac:dyDescent="0.25">
      <c r="B1625">
        <f>PMTable!D4267</f>
        <v>-1.3028952170904162E-2</v>
      </c>
      <c r="C1625">
        <f t="shared" si="78"/>
        <v>0.16239999999999843</v>
      </c>
      <c r="D1625">
        <f t="shared" si="77"/>
        <v>0.26420917682134626</v>
      </c>
      <c r="E1625">
        <f t="shared" si="76"/>
        <v>-0.63042225541212082</v>
      </c>
    </row>
    <row r="1626" spans="2:5" x14ac:dyDescent="0.25">
      <c r="B1626">
        <f>PMTable!D4191</f>
        <v>-1.2996886334762703E-2</v>
      </c>
      <c r="C1626">
        <f t="shared" si="78"/>
        <v>0.16249999999999842</v>
      </c>
      <c r="D1626">
        <f t="shared" si="77"/>
        <v>0.26426856408227789</v>
      </c>
      <c r="E1626">
        <f t="shared" si="76"/>
        <v>-0.63024067889365376</v>
      </c>
    </row>
    <row r="1627" spans="2:5" x14ac:dyDescent="0.25">
      <c r="B1627">
        <f>PMTable!D8006</f>
        <v>-1.2989560792505461E-2</v>
      </c>
      <c r="C1627">
        <f t="shared" si="78"/>
        <v>0.16259999999999841</v>
      </c>
      <c r="D1627">
        <f t="shared" si="77"/>
        <v>0.26428213224466762</v>
      </c>
      <c r="E1627">
        <f t="shared" si="76"/>
        <v>-0.63019919716047568</v>
      </c>
    </row>
    <row r="1628" spans="2:5" x14ac:dyDescent="0.25">
      <c r="B1628">
        <f>PMTable!D8429</f>
        <v>-1.2962357536608793E-2</v>
      </c>
      <c r="C1628">
        <f t="shared" si="78"/>
        <v>0.1626999999999984</v>
      </c>
      <c r="D1628">
        <f t="shared" si="77"/>
        <v>0.26433252045074773</v>
      </c>
      <c r="E1628">
        <f t="shared" si="76"/>
        <v>-0.63004515556695861</v>
      </c>
    </row>
    <row r="1629" spans="2:5" x14ac:dyDescent="0.25">
      <c r="B1629">
        <f>PMTable!D3443</f>
        <v>-1.2960981150331174E-2</v>
      </c>
      <c r="C1629">
        <f t="shared" si="78"/>
        <v>0.16279999999999839</v>
      </c>
      <c r="D1629">
        <f t="shared" si="77"/>
        <v>0.26433507004156798</v>
      </c>
      <c r="E1629">
        <f t="shared" si="76"/>
        <v>-0.63003736161992874</v>
      </c>
    </row>
    <row r="1630" spans="2:5" x14ac:dyDescent="0.25">
      <c r="B1630">
        <f>PMTable!D4041</f>
        <v>-1.2942332928548295E-2</v>
      </c>
      <c r="C1630">
        <f t="shared" si="78"/>
        <v>0.16289999999999838</v>
      </c>
      <c r="D1630">
        <f t="shared" si="77"/>
        <v>0.26436961487403188</v>
      </c>
      <c r="E1630">
        <f t="shared" si="76"/>
        <v>-0.62993176389991301</v>
      </c>
    </row>
    <row r="1631" spans="2:5" x14ac:dyDescent="0.25">
      <c r="B1631">
        <f>PMTable!D852</f>
        <v>-1.28971297051933E-2</v>
      </c>
      <c r="C1631">
        <f t="shared" si="78"/>
        <v>0.16299999999999837</v>
      </c>
      <c r="D1631">
        <f t="shared" si="77"/>
        <v>0.26445336096106942</v>
      </c>
      <c r="E1631">
        <f t="shared" si="76"/>
        <v>-0.62967579540172447</v>
      </c>
    </row>
    <row r="1632" spans="2:5" x14ac:dyDescent="0.25">
      <c r="B1632">
        <f>PMTable!D4282</f>
        <v>-1.2861162610615873E-2</v>
      </c>
      <c r="C1632">
        <f t="shared" si="78"/>
        <v>0.16309999999999836</v>
      </c>
      <c r="D1632">
        <f t="shared" si="77"/>
        <v>0.2645200053093284</v>
      </c>
      <c r="E1632">
        <f t="shared" si="76"/>
        <v>-0.62947212755461346</v>
      </c>
    </row>
    <row r="1633" spans="2:5" x14ac:dyDescent="0.25">
      <c r="B1633">
        <f>PMTable!D2855</f>
        <v>-1.2844629373252481E-2</v>
      </c>
      <c r="C1633">
        <f t="shared" si="78"/>
        <v>0.16319999999999835</v>
      </c>
      <c r="D1633">
        <f t="shared" si="77"/>
        <v>0.26455064303386761</v>
      </c>
      <c r="E1633">
        <f t="shared" si="76"/>
        <v>-0.62937850617932201</v>
      </c>
    </row>
    <row r="1634" spans="2:5" x14ac:dyDescent="0.25">
      <c r="B1634">
        <f>PMTable!D7050</f>
        <v>-1.2804776645771176E-2</v>
      </c>
      <c r="C1634">
        <f t="shared" si="78"/>
        <v>0.16329999999999834</v>
      </c>
      <c r="D1634">
        <f t="shared" si="77"/>
        <v>0.26462450150098821</v>
      </c>
      <c r="E1634">
        <f t="shared" si="76"/>
        <v>-0.62915283548495593</v>
      </c>
    </row>
    <row r="1635" spans="2:5" x14ac:dyDescent="0.25">
      <c r="B1635">
        <f>PMTable!D6539</f>
        <v>-1.266178145840624E-2</v>
      </c>
      <c r="C1635">
        <f t="shared" si="78"/>
        <v>0.16339999999999832</v>
      </c>
      <c r="D1635">
        <f t="shared" si="77"/>
        <v>0.26488959866209916</v>
      </c>
      <c r="E1635">
        <f t="shared" si="76"/>
        <v>-0.62834310864157261</v>
      </c>
    </row>
    <row r="1636" spans="2:5" x14ac:dyDescent="0.25">
      <c r="B1636">
        <f>PMTable!D7785</f>
        <v>-1.2572150213192024E-2</v>
      </c>
      <c r="C1636">
        <f t="shared" si="78"/>
        <v>0.16349999999999831</v>
      </c>
      <c r="D1636">
        <f t="shared" si="77"/>
        <v>0.26505583380633091</v>
      </c>
      <c r="E1636">
        <f t="shared" si="76"/>
        <v>-0.62783556131362928</v>
      </c>
    </row>
    <row r="1637" spans="2:5" x14ac:dyDescent="0.25">
      <c r="B1637">
        <f>PMTable!D6897</f>
        <v>-1.2495049333794306E-2</v>
      </c>
      <c r="C1637">
        <f t="shared" si="78"/>
        <v>0.1635999999999983</v>
      </c>
      <c r="D1637">
        <f t="shared" si="77"/>
        <v>0.26519887181906826</v>
      </c>
      <c r="E1637">
        <f t="shared" si="76"/>
        <v>-0.6273989686363004</v>
      </c>
    </row>
    <row r="1638" spans="2:5" x14ac:dyDescent="0.25">
      <c r="B1638">
        <f>PMTable!D899</f>
        <v>-1.2473043645463089E-2</v>
      </c>
      <c r="C1638">
        <f t="shared" si="78"/>
        <v>0.16369999999999829</v>
      </c>
      <c r="D1638">
        <f t="shared" si="77"/>
        <v>0.26523970409263453</v>
      </c>
      <c r="E1638">
        <f t="shared" si="76"/>
        <v>-0.62727435887231275</v>
      </c>
    </row>
    <row r="1639" spans="2:5" x14ac:dyDescent="0.25">
      <c r="B1639">
        <f>PMTable!D7368</f>
        <v>-1.243530161965567E-2</v>
      </c>
      <c r="C1639">
        <f t="shared" si="78"/>
        <v>0.16379999999999828</v>
      </c>
      <c r="D1639">
        <f t="shared" si="77"/>
        <v>0.26530974308574345</v>
      </c>
      <c r="E1639">
        <f t="shared" si="76"/>
        <v>-0.62706064027112707</v>
      </c>
    </row>
    <row r="1640" spans="2:5" x14ac:dyDescent="0.25">
      <c r="B1640">
        <f>PMTable!D5894</f>
        <v>-1.2380449123943427E-2</v>
      </c>
      <c r="C1640">
        <f t="shared" si="78"/>
        <v>0.16389999999999827</v>
      </c>
      <c r="D1640">
        <f t="shared" si="77"/>
        <v>0.26541155121805327</v>
      </c>
      <c r="E1640">
        <f t="shared" si="76"/>
        <v>-0.62675003164839471</v>
      </c>
    </row>
    <row r="1641" spans="2:5" x14ac:dyDescent="0.25">
      <c r="B1641">
        <f>PMTable!D1023</f>
        <v>-1.236476956403898E-2</v>
      </c>
      <c r="C1641">
        <f t="shared" si="78"/>
        <v>0.16399999999999826</v>
      </c>
      <c r="D1641">
        <f t="shared" si="77"/>
        <v>0.26544065666744487</v>
      </c>
      <c r="E1641">
        <f t="shared" si="76"/>
        <v>-0.62666124432078574</v>
      </c>
    </row>
    <row r="1642" spans="2:5" x14ac:dyDescent="0.25">
      <c r="B1642">
        <f>PMTable!D5618</f>
        <v>-1.2364558673409909E-2</v>
      </c>
      <c r="C1642">
        <f t="shared" si="78"/>
        <v>0.16409999999999825</v>
      </c>
      <c r="D1642">
        <f t="shared" si="77"/>
        <v>0.26544104814779479</v>
      </c>
      <c r="E1642">
        <f t="shared" si="76"/>
        <v>-0.62666005012812431</v>
      </c>
    </row>
    <row r="1643" spans="2:5" x14ac:dyDescent="0.25">
      <c r="B1643">
        <f>PMTable!D7699</f>
        <v>-1.2337308812283565E-2</v>
      </c>
      <c r="C1643">
        <f t="shared" si="78"/>
        <v>0.16419999999999824</v>
      </c>
      <c r="D1643">
        <f t="shared" si="77"/>
        <v>0.26549163505605911</v>
      </c>
      <c r="E1643">
        <f t="shared" si="76"/>
        <v>-0.62650574462708564</v>
      </c>
    </row>
    <row r="1644" spans="2:5" x14ac:dyDescent="0.25">
      <c r="B1644">
        <f>PMTable!D1357</f>
        <v>-1.2318568110811556E-2</v>
      </c>
      <c r="C1644">
        <f t="shared" si="78"/>
        <v>0.16429999999999823</v>
      </c>
      <c r="D1644">
        <f t="shared" si="77"/>
        <v>0.26552642831562279</v>
      </c>
      <c r="E1644">
        <f t="shared" si="76"/>
        <v>-0.62639962323009768</v>
      </c>
    </row>
    <row r="1645" spans="2:5" x14ac:dyDescent="0.25">
      <c r="B1645">
        <f>PMTable!D6171</f>
        <v>-1.2312785784011404E-2</v>
      </c>
      <c r="C1645">
        <f t="shared" si="78"/>
        <v>0.16439999999999821</v>
      </c>
      <c r="D1645">
        <f t="shared" si="77"/>
        <v>0.265537164026241</v>
      </c>
      <c r="E1645">
        <f t="shared" si="76"/>
        <v>-0.62636688013353914</v>
      </c>
    </row>
    <row r="1646" spans="2:5" x14ac:dyDescent="0.25">
      <c r="B1646">
        <f>PMTable!D7732</f>
        <v>-1.2312392255994231E-2</v>
      </c>
      <c r="C1646">
        <f t="shared" si="78"/>
        <v>0.1644999999999982</v>
      </c>
      <c r="D1646">
        <f t="shared" si="77"/>
        <v>0.26553789467487637</v>
      </c>
      <c r="E1646">
        <f t="shared" si="76"/>
        <v>-0.62636465173547207</v>
      </c>
    </row>
    <row r="1647" spans="2:5" x14ac:dyDescent="0.25">
      <c r="B1647">
        <f>PMTable!D4210</f>
        <v>-1.226980074603512E-2</v>
      </c>
      <c r="C1647">
        <f t="shared" si="78"/>
        <v>0.16459999999999819</v>
      </c>
      <c r="D1647">
        <f t="shared" si="77"/>
        <v>0.26561697875365653</v>
      </c>
      <c r="E1647">
        <f t="shared" si="76"/>
        <v>-0.62612347236748322</v>
      </c>
    </row>
    <row r="1648" spans="2:5" x14ac:dyDescent="0.25">
      <c r="B1648">
        <f>PMTable!D5845</f>
        <v>-1.2204697711213353E-2</v>
      </c>
      <c r="C1648">
        <f t="shared" si="78"/>
        <v>0.16469999999999818</v>
      </c>
      <c r="D1648">
        <f t="shared" si="77"/>
        <v>0.26573788539731719</v>
      </c>
      <c r="E1648">
        <f t="shared" si="76"/>
        <v>-0.62575481887744389</v>
      </c>
    </row>
    <row r="1649" spans="2:5" x14ac:dyDescent="0.25">
      <c r="B1649">
        <f>PMTable!D9932</f>
        <v>-1.2112221971399939E-2</v>
      </c>
      <c r="C1649">
        <f t="shared" si="78"/>
        <v>0.16479999999999817</v>
      </c>
      <c r="D1649">
        <f t="shared" si="77"/>
        <v>0.2659096754387662</v>
      </c>
      <c r="E1649">
        <f t="shared" si="76"/>
        <v>-0.62523116426872238</v>
      </c>
    </row>
    <row r="1650" spans="2:5" x14ac:dyDescent="0.25">
      <c r="B1650">
        <f>PMTable!D7083</f>
        <v>-1.1992954191166194E-2</v>
      </c>
      <c r="C1650">
        <f t="shared" si="78"/>
        <v>0.16489999999999816</v>
      </c>
      <c r="D1650">
        <f t="shared" si="77"/>
        <v>0.26613131949146968</v>
      </c>
      <c r="E1650">
        <f t="shared" si="76"/>
        <v>-0.62455579662184102</v>
      </c>
    </row>
    <row r="1651" spans="2:5" x14ac:dyDescent="0.25">
      <c r="B1651">
        <f>PMTable!D8801</f>
        <v>-1.1951559486507612E-2</v>
      </c>
      <c r="C1651">
        <f t="shared" si="78"/>
        <v>0.16499999999999815</v>
      </c>
      <c r="D1651">
        <f t="shared" si="77"/>
        <v>0.26620826816614912</v>
      </c>
      <c r="E1651">
        <f t="shared" si="76"/>
        <v>-0.62432139430275857</v>
      </c>
    </row>
    <row r="1652" spans="2:5" x14ac:dyDescent="0.25">
      <c r="B1652">
        <f>PMTable!D4097</f>
        <v>-1.1702304486176818E-2</v>
      </c>
      <c r="C1652">
        <f t="shared" si="78"/>
        <v>0.16509999999999814</v>
      </c>
      <c r="D1652">
        <f t="shared" si="77"/>
        <v>0.26667184661119159</v>
      </c>
      <c r="E1652">
        <f t="shared" si="76"/>
        <v>-0.6229099589367536</v>
      </c>
    </row>
    <row r="1653" spans="2:5" x14ac:dyDescent="0.25">
      <c r="B1653">
        <f>PMTable!D6200</f>
        <v>-1.1693066441499145E-2</v>
      </c>
      <c r="C1653">
        <f t="shared" si="78"/>
        <v>0.16519999999999813</v>
      </c>
      <c r="D1653">
        <f t="shared" si="77"/>
        <v>0.26668903588518694</v>
      </c>
      <c r="E1653">
        <f t="shared" si="76"/>
        <v>-0.62285764743666938</v>
      </c>
    </row>
    <row r="1654" spans="2:5" x14ac:dyDescent="0.25">
      <c r="B1654">
        <f>PMTable!D8380</f>
        <v>-1.1530604302584901E-2</v>
      </c>
      <c r="C1654">
        <f t="shared" si="78"/>
        <v>0.16529999999999812</v>
      </c>
      <c r="D1654">
        <f t="shared" si="77"/>
        <v>0.26699142147366589</v>
      </c>
      <c r="E1654">
        <f t="shared" si="76"/>
        <v>-0.6219376867209524</v>
      </c>
    </row>
    <row r="1655" spans="2:5" x14ac:dyDescent="0.25">
      <c r="B1655">
        <f>PMTable!D3840</f>
        <v>-1.1420564061521477E-2</v>
      </c>
      <c r="C1655">
        <f t="shared" si="78"/>
        <v>0.1653999999999981</v>
      </c>
      <c r="D1655">
        <f t="shared" si="77"/>
        <v>0.26719633417617877</v>
      </c>
      <c r="E1655">
        <f t="shared" si="76"/>
        <v>-0.6213145710855007</v>
      </c>
    </row>
    <row r="1656" spans="2:5" x14ac:dyDescent="0.25">
      <c r="B1656">
        <f>PMTable!D2940</f>
        <v>-1.1358375036376822E-2</v>
      </c>
      <c r="C1656">
        <f t="shared" si="78"/>
        <v>0.16549999999999809</v>
      </c>
      <c r="D1656">
        <f t="shared" si="77"/>
        <v>0.26731217528189755</v>
      </c>
      <c r="E1656">
        <f t="shared" si="76"/>
        <v>-0.62096241851343581</v>
      </c>
    </row>
    <row r="1657" spans="2:5" x14ac:dyDescent="0.25">
      <c r="B1657">
        <f>PMTable!D5319</f>
        <v>-1.1357824164846653E-2</v>
      </c>
      <c r="C1657">
        <f t="shared" si="78"/>
        <v>0.16559999999999808</v>
      </c>
      <c r="D1657">
        <f t="shared" si="77"/>
        <v>0.26731320151775773</v>
      </c>
      <c r="E1657">
        <f t="shared" si="76"/>
        <v>-0.62095929913946635</v>
      </c>
    </row>
    <row r="1658" spans="2:5" x14ac:dyDescent="0.25">
      <c r="B1658">
        <f>PMTable!D2917</f>
        <v>-1.1249934354657043E-2</v>
      </c>
      <c r="C1658">
        <f t="shared" si="78"/>
        <v>0.16569999999999807</v>
      </c>
      <c r="D1658">
        <f t="shared" si="77"/>
        <v>0.26751423114265394</v>
      </c>
      <c r="E1658">
        <f t="shared" si="76"/>
        <v>-0.62034836056840026</v>
      </c>
    </row>
    <row r="1659" spans="2:5" x14ac:dyDescent="0.25">
      <c r="B1659">
        <f>PMTable!D3067</f>
        <v>-1.1245032584627501E-2</v>
      </c>
      <c r="C1659">
        <f t="shared" si="78"/>
        <v>0.16579999999999806</v>
      </c>
      <c r="D1659">
        <f t="shared" si="77"/>
        <v>0.26752336635456997</v>
      </c>
      <c r="E1659">
        <f t="shared" si="76"/>
        <v>-0.62032060372674591</v>
      </c>
    </row>
    <row r="1660" spans="2:5" x14ac:dyDescent="0.25">
      <c r="B1660">
        <f>PMTable!D1244</f>
        <v>-1.1211581317700392E-2</v>
      </c>
      <c r="C1660">
        <f t="shared" si="78"/>
        <v>0.16589999999999805</v>
      </c>
      <c r="D1660">
        <f t="shared" si="77"/>
        <v>0.26758571219978233</v>
      </c>
      <c r="E1660">
        <f t="shared" si="76"/>
        <v>-0.62013118204567264</v>
      </c>
    </row>
    <row r="1661" spans="2:5" x14ac:dyDescent="0.25">
      <c r="B1661">
        <f>PMTable!D9410</f>
        <v>-1.1175561578660065E-2</v>
      </c>
      <c r="C1661">
        <f t="shared" si="78"/>
        <v>0.16599999999999804</v>
      </c>
      <c r="D1661">
        <f t="shared" si="77"/>
        <v>0.26765285330429089</v>
      </c>
      <c r="E1661">
        <f t="shared" si="76"/>
        <v>-0.61992721609318091</v>
      </c>
    </row>
    <row r="1662" spans="2:5" x14ac:dyDescent="0.25">
      <c r="B1662">
        <f>PMTable!D4243</f>
        <v>-1.1143929864379287E-2</v>
      </c>
      <c r="C1662">
        <f t="shared" si="78"/>
        <v>0.16609999999999803</v>
      </c>
      <c r="D1662">
        <f t="shared" si="77"/>
        <v>0.26771182209451883</v>
      </c>
      <c r="E1662">
        <f t="shared" si="76"/>
        <v>-0.61974809784013085</v>
      </c>
    </row>
    <row r="1663" spans="2:5" x14ac:dyDescent="0.25">
      <c r="B1663">
        <f>PMTable!D2926</f>
        <v>-1.1071748087040034E-2</v>
      </c>
      <c r="C1663">
        <f t="shared" si="78"/>
        <v>0.16619999999999802</v>
      </c>
      <c r="D1663">
        <f t="shared" si="77"/>
        <v>0.26784641003992521</v>
      </c>
      <c r="E1663">
        <f t="shared" si="76"/>
        <v>-0.61933936014908153</v>
      </c>
    </row>
    <row r="1664" spans="2:5" x14ac:dyDescent="0.25">
      <c r="B1664">
        <f>PMTable!D6747</f>
        <v>-1.0995237564147664E-2</v>
      </c>
      <c r="C1664">
        <f t="shared" si="78"/>
        <v>0.166299999999998</v>
      </c>
      <c r="D1664">
        <f t="shared" si="77"/>
        <v>0.26798910643363227</v>
      </c>
      <c r="E1664">
        <f t="shared" si="76"/>
        <v>-0.61890611043397648</v>
      </c>
    </row>
    <row r="1665" spans="2:5" x14ac:dyDescent="0.25">
      <c r="B1665">
        <f>PMTable!D8726</f>
        <v>-1.0963071920679579E-2</v>
      </c>
      <c r="C1665">
        <f t="shared" si="78"/>
        <v>0.16639999999999799</v>
      </c>
      <c r="D1665">
        <f t="shared" si="77"/>
        <v>0.2680491085800204</v>
      </c>
      <c r="E1665">
        <f t="shared" si="76"/>
        <v>-0.61872396874493951</v>
      </c>
    </row>
    <row r="1666" spans="2:5" x14ac:dyDescent="0.25">
      <c r="B1666">
        <f>PMTable!D395</f>
        <v>-1.0929003714095775E-2</v>
      </c>
      <c r="C1666">
        <f t="shared" si="78"/>
        <v>0.16649999999999798</v>
      </c>
      <c r="D1666">
        <f t="shared" si="77"/>
        <v>0.26811266716277615</v>
      </c>
      <c r="E1666">
        <f t="shared" ref="E1666:E1729" si="79">(B1666-$G$2)/$G$3</f>
        <v>-0.61853105357146287</v>
      </c>
    </row>
    <row r="1667" spans="2:5" x14ac:dyDescent="0.25">
      <c r="B1667">
        <f>PMTable!D2484</f>
        <v>-1.0876546445516166E-2</v>
      </c>
      <c r="C1667">
        <f t="shared" si="78"/>
        <v>0.16659999999999797</v>
      </c>
      <c r="D1667">
        <f t="shared" ref="D1667:D1730" si="80">NORMSDIST(E1667)</f>
        <v>0.26821054771487518</v>
      </c>
      <c r="E1667">
        <f t="shared" si="79"/>
        <v>-0.6182340082003408</v>
      </c>
    </row>
    <row r="1668" spans="2:5" x14ac:dyDescent="0.25">
      <c r="B1668">
        <f>PMTable!D1624</f>
        <v>-1.0737853729371305E-2</v>
      </c>
      <c r="C1668">
        <f t="shared" ref="C1668:C1731" si="81">C1667+1/$G$1</f>
        <v>0.16669999999999796</v>
      </c>
      <c r="D1668">
        <f t="shared" si="80"/>
        <v>0.26846942244956673</v>
      </c>
      <c r="E1668">
        <f t="shared" si="79"/>
        <v>-0.61744864459955318</v>
      </c>
    </row>
    <row r="1669" spans="2:5" x14ac:dyDescent="0.25">
      <c r="B1669">
        <f>PMTable!D9736</f>
        <v>-1.073715149410992E-2</v>
      </c>
      <c r="C1669">
        <f t="shared" si="81"/>
        <v>0.16679999999999795</v>
      </c>
      <c r="D1669">
        <f t="shared" si="80"/>
        <v>0.26847073351545908</v>
      </c>
      <c r="E1669">
        <f t="shared" si="79"/>
        <v>-0.61744466811088949</v>
      </c>
    </row>
    <row r="1670" spans="2:5" x14ac:dyDescent="0.25">
      <c r="B1670">
        <f>PMTable!D7044</f>
        <v>-1.0665014724249855E-2</v>
      </c>
      <c r="C1670">
        <f t="shared" si="81"/>
        <v>0.16689999999999794</v>
      </c>
      <c r="D1670">
        <f t="shared" si="80"/>
        <v>0.26860542925777819</v>
      </c>
      <c r="E1670">
        <f t="shared" si="79"/>
        <v>-0.61703618527991422</v>
      </c>
    </row>
    <row r="1671" spans="2:5" x14ac:dyDescent="0.25">
      <c r="B1671">
        <f>PMTable!D5006</f>
        <v>-1.0616943692583369E-2</v>
      </c>
      <c r="C1671">
        <f t="shared" si="81"/>
        <v>0.16699999999999793</v>
      </c>
      <c r="D1671">
        <f t="shared" si="80"/>
        <v>0.26869520765120203</v>
      </c>
      <c r="E1671">
        <f t="shared" si="79"/>
        <v>-0.61676397748434597</v>
      </c>
    </row>
    <row r="1672" spans="2:5" x14ac:dyDescent="0.25">
      <c r="B1672">
        <f>PMTable!D8623</f>
        <v>-1.0616863747337502E-2</v>
      </c>
      <c r="C1672">
        <f t="shared" si="81"/>
        <v>0.16709999999999792</v>
      </c>
      <c r="D1672">
        <f t="shared" si="80"/>
        <v>0.26869535697105418</v>
      </c>
      <c r="E1672">
        <f t="shared" si="79"/>
        <v>-0.61676352478511343</v>
      </c>
    </row>
    <row r="1673" spans="2:5" x14ac:dyDescent="0.25">
      <c r="B1673">
        <f>PMTable!D3550</f>
        <v>-1.0589523546489676E-2</v>
      </c>
      <c r="C1673">
        <f t="shared" si="81"/>
        <v>0.16719999999999791</v>
      </c>
      <c r="D1673">
        <f t="shared" si="80"/>
        <v>0.26874642480091082</v>
      </c>
      <c r="E1673">
        <f t="shared" si="79"/>
        <v>-0.61660870772491772</v>
      </c>
    </row>
    <row r="1674" spans="2:5" x14ac:dyDescent="0.25">
      <c r="B1674">
        <f>PMTable!D4304</f>
        <v>-1.0587971702449628E-2</v>
      </c>
      <c r="C1674">
        <f t="shared" si="81"/>
        <v>0.16729999999999789</v>
      </c>
      <c r="D1674">
        <f t="shared" si="80"/>
        <v>0.26874932358375309</v>
      </c>
      <c r="E1674">
        <f t="shared" si="79"/>
        <v>-0.61659992022794574</v>
      </c>
    </row>
    <row r="1675" spans="2:5" x14ac:dyDescent="0.25">
      <c r="B1675">
        <f>PMTable!D4877</f>
        <v>-1.0560978575069102E-2</v>
      </c>
      <c r="C1675">
        <f t="shared" si="81"/>
        <v>0.16739999999999788</v>
      </c>
      <c r="D1675">
        <f t="shared" si="80"/>
        <v>0.26879974818289792</v>
      </c>
      <c r="E1675">
        <f t="shared" si="79"/>
        <v>-0.6164470685115373</v>
      </c>
    </row>
    <row r="1676" spans="2:5" x14ac:dyDescent="0.25">
      <c r="B1676">
        <f>PMTable!D500</f>
        <v>-1.0469337881756191E-2</v>
      </c>
      <c r="C1676">
        <f t="shared" si="81"/>
        <v>0.16749999999999787</v>
      </c>
      <c r="D1676">
        <f t="shared" si="80"/>
        <v>0.26897097332070768</v>
      </c>
      <c r="E1676">
        <f t="shared" si="79"/>
        <v>-0.61592814245053396</v>
      </c>
    </row>
    <row r="1677" spans="2:5" x14ac:dyDescent="0.25">
      <c r="B1677">
        <f>PMTable!D3397</f>
        <v>-1.0423531093453953E-2</v>
      </c>
      <c r="C1677">
        <f t="shared" si="81"/>
        <v>0.16759999999999786</v>
      </c>
      <c r="D1677">
        <f t="shared" si="80"/>
        <v>0.26905658107630381</v>
      </c>
      <c r="E1677">
        <f t="shared" si="79"/>
        <v>-0.61566875619578654</v>
      </c>
    </row>
    <row r="1678" spans="2:5" x14ac:dyDescent="0.25">
      <c r="B1678">
        <f>PMTable!D7600</f>
        <v>-1.0337268431974689E-2</v>
      </c>
      <c r="C1678">
        <f t="shared" si="81"/>
        <v>0.16769999999999785</v>
      </c>
      <c r="D1678">
        <f t="shared" si="80"/>
        <v>0.2692178334411186</v>
      </c>
      <c r="E1678">
        <f t="shared" si="79"/>
        <v>-0.61518028386417445</v>
      </c>
    </row>
    <row r="1679" spans="2:5" x14ac:dyDescent="0.25">
      <c r="B1679">
        <f>PMTable!D1075</f>
        <v>-1.0326752857375832E-2</v>
      </c>
      <c r="C1679">
        <f t="shared" si="81"/>
        <v>0.16779999999999784</v>
      </c>
      <c r="D1679">
        <f t="shared" si="80"/>
        <v>0.26923749371076067</v>
      </c>
      <c r="E1679">
        <f t="shared" si="79"/>
        <v>-0.61512073820265112</v>
      </c>
    </row>
    <row r="1680" spans="2:5" x14ac:dyDescent="0.25">
      <c r="B1680">
        <f>PMTable!D5658</f>
        <v>-1.0281535054940449E-2</v>
      </c>
      <c r="C1680">
        <f t="shared" si="81"/>
        <v>0.16789999999999783</v>
      </c>
      <c r="D1680">
        <f t="shared" si="80"/>
        <v>0.26932204263067627</v>
      </c>
      <c r="E1680">
        <f t="shared" si="79"/>
        <v>-0.614864687148728</v>
      </c>
    </row>
    <row r="1681" spans="2:5" x14ac:dyDescent="0.25">
      <c r="B1681">
        <f>PMTable!D5297</f>
        <v>-1.0255055378740052E-2</v>
      </c>
      <c r="C1681">
        <f t="shared" si="81"/>
        <v>0.16799999999999782</v>
      </c>
      <c r="D1681">
        <f t="shared" si="80"/>
        <v>0.26937156090391395</v>
      </c>
      <c r="E1681">
        <f t="shared" si="79"/>
        <v>-0.61471474290921424</v>
      </c>
    </row>
    <row r="1682" spans="2:5" x14ac:dyDescent="0.25">
      <c r="B1682">
        <f>PMTable!D4896</f>
        <v>-1.0213490799871883E-2</v>
      </c>
      <c r="C1682">
        <f t="shared" si="81"/>
        <v>0.16809999999999781</v>
      </c>
      <c r="D1682">
        <f t="shared" si="80"/>
        <v>0.26944929787886973</v>
      </c>
      <c r="E1682">
        <f t="shared" si="79"/>
        <v>-0.61447937865770563</v>
      </c>
    </row>
    <row r="1683" spans="2:5" x14ac:dyDescent="0.25">
      <c r="B1683">
        <f>PMTable!D711</f>
        <v>-1.0098027085596595E-2</v>
      </c>
      <c r="C1683">
        <f t="shared" si="81"/>
        <v>0.1681999999999978</v>
      </c>
      <c r="D1683">
        <f t="shared" si="80"/>
        <v>0.26966530516395365</v>
      </c>
      <c r="E1683">
        <f t="shared" si="79"/>
        <v>-0.61382555197578492</v>
      </c>
    </row>
    <row r="1684" spans="2:5" x14ac:dyDescent="0.25">
      <c r="B1684">
        <f>PMTable!D545</f>
        <v>-9.9853661188959997E-3</v>
      </c>
      <c r="C1684">
        <f t="shared" si="81"/>
        <v>0.16829999999999778</v>
      </c>
      <c r="D1684">
        <f t="shared" si="80"/>
        <v>0.26987615270069776</v>
      </c>
      <c r="E1684">
        <f t="shared" si="79"/>
        <v>-0.61318759617727148</v>
      </c>
    </row>
    <row r="1685" spans="2:5" x14ac:dyDescent="0.25">
      <c r="B1685">
        <f>PMTable!D1857</f>
        <v>-9.9663304530982488E-3</v>
      </c>
      <c r="C1685">
        <f t="shared" si="81"/>
        <v>0.16839999999999777</v>
      </c>
      <c r="D1685">
        <f t="shared" si="80"/>
        <v>0.269911786526564</v>
      </c>
      <c r="E1685">
        <f t="shared" si="79"/>
        <v>-0.61307980451055766</v>
      </c>
    </row>
    <row r="1686" spans="2:5" x14ac:dyDescent="0.25">
      <c r="B1686">
        <f>PMTable!D2125</f>
        <v>-9.9223577070636226E-3</v>
      </c>
      <c r="C1686">
        <f t="shared" si="81"/>
        <v>0.16849999999999776</v>
      </c>
      <c r="D1686">
        <f t="shared" si="80"/>
        <v>0.26999411033728049</v>
      </c>
      <c r="E1686">
        <f t="shared" si="79"/>
        <v>-0.61283080373299548</v>
      </c>
    </row>
    <row r="1687" spans="2:5" x14ac:dyDescent="0.25">
      <c r="B1687">
        <f>PMTable!D6505</f>
        <v>-9.868159178183955E-3</v>
      </c>
      <c r="C1687">
        <f t="shared" si="81"/>
        <v>0.16859999999999775</v>
      </c>
      <c r="D1687">
        <f t="shared" si="80"/>
        <v>0.27009559568668906</v>
      </c>
      <c r="E1687">
        <f t="shared" si="79"/>
        <v>-0.61252389827334708</v>
      </c>
    </row>
    <row r="1688" spans="2:5" x14ac:dyDescent="0.25">
      <c r="B1688">
        <f>PMTable!D6996</f>
        <v>-9.7524026572239908E-3</v>
      </c>
      <c r="C1688">
        <f t="shared" si="81"/>
        <v>0.16869999999999774</v>
      </c>
      <c r="D1688">
        <f t="shared" si="80"/>
        <v>0.2703124106752085</v>
      </c>
      <c r="E1688">
        <f t="shared" si="79"/>
        <v>-0.61186841353959343</v>
      </c>
    </row>
    <row r="1689" spans="2:5" x14ac:dyDescent="0.25">
      <c r="B1689">
        <f>PMTable!D4411</f>
        <v>-9.7413327342104061E-3</v>
      </c>
      <c r="C1689">
        <f t="shared" si="81"/>
        <v>0.16879999999999773</v>
      </c>
      <c r="D1689">
        <f t="shared" si="80"/>
        <v>0.2703331494876855</v>
      </c>
      <c r="E1689">
        <f t="shared" si="79"/>
        <v>-0.61180572881583828</v>
      </c>
    </row>
    <row r="1690" spans="2:5" x14ac:dyDescent="0.25">
      <c r="B1690">
        <f>PMTable!D1773</f>
        <v>-9.7387950807070744E-3</v>
      </c>
      <c r="C1690">
        <f t="shared" si="81"/>
        <v>0.16889999999999772</v>
      </c>
      <c r="D1690">
        <f t="shared" si="80"/>
        <v>0.27033790373580624</v>
      </c>
      <c r="E1690">
        <f t="shared" si="79"/>
        <v>-0.61179135905837501</v>
      </c>
    </row>
    <row r="1691" spans="2:5" x14ac:dyDescent="0.25">
      <c r="B1691">
        <f>PMTable!D4317</f>
        <v>-9.5311482653102075E-3</v>
      </c>
      <c r="C1691">
        <f t="shared" si="81"/>
        <v>0.16899999999999771</v>
      </c>
      <c r="D1691">
        <f t="shared" si="80"/>
        <v>0.27072706788149925</v>
      </c>
      <c r="E1691">
        <f t="shared" si="79"/>
        <v>-0.61061553486828668</v>
      </c>
    </row>
    <row r="1692" spans="2:5" x14ac:dyDescent="0.25">
      <c r="B1692">
        <f>PMTable!D9475</f>
        <v>-9.3946234327743072E-3</v>
      </c>
      <c r="C1692">
        <f t="shared" si="81"/>
        <v>0.1690999999999977</v>
      </c>
      <c r="D1692">
        <f t="shared" si="80"/>
        <v>0.27098309010399735</v>
      </c>
      <c r="E1692">
        <f t="shared" si="79"/>
        <v>-0.60984244716002267</v>
      </c>
    </row>
    <row r="1693" spans="2:5" x14ac:dyDescent="0.25">
      <c r="B1693">
        <f>PMTable!D5913</f>
        <v>-9.3736173540625023E-3</v>
      </c>
      <c r="C1693">
        <f t="shared" si="81"/>
        <v>0.16919999999999769</v>
      </c>
      <c r="D1693">
        <f t="shared" si="80"/>
        <v>0.27102249309288284</v>
      </c>
      <c r="E1693">
        <f t="shared" si="79"/>
        <v>-0.60972349780151203</v>
      </c>
    </row>
    <row r="1694" spans="2:5" x14ac:dyDescent="0.25">
      <c r="B1694">
        <f>PMTable!D3264</f>
        <v>-9.3569684783357809E-3</v>
      </c>
      <c r="C1694">
        <f t="shared" si="81"/>
        <v>0.16929999999999767</v>
      </c>
      <c r="D1694">
        <f t="shared" si="80"/>
        <v>0.27105372491486912</v>
      </c>
      <c r="E1694">
        <f t="shared" si="79"/>
        <v>-0.6096292216105681</v>
      </c>
    </row>
    <row r="1695" spans="2:5" x14ac:dyDescent="0.25">
      <c r="B1695">
        <f>PMTable!D2968</f>
        <v>-9.3544124065231271E-3</v>
      </c>
      <c r="C1695">
        <f t="shared" si="81"/>
        <v>0.16939999999999766</v>
      </c>
      <c r="D1695">
        <f t="shared" si="80"/>
        <v>0.27105852003903119</v>
      </c>
      <c r="E1695">
        <f t="shared" si="79"/>
        <v>-0.60961474755729084</v>
      </c>
    </row>
    <row r="1696" spans="2:5" x14ac:dyDescent="0.25">
      <c r="B1696">
        <f>PMTable!D2493</f>
        <v>-9.2705966953645635E-3</v>
      </c>
      <c r="C1696">
        <f t="shared" si="81"/>
        <v>0.16949999999999765</v>
      </c>
      <c r="D1696">
        <f t="shared" si="80"/>
        <v>0.27121577956754667</v>
      </c>
      <c r="E1696">
        <f t="shared" si="79"/>
        <v>-0.60914013136584411</v>
      </c>
    </row>
    <row r="1697" spans="2:5" x14ac:dyDescent="0.25">
      <c r="B1697">
        <f>PMTable!D3850</f>
        <v>-9.2077487877427755E-3</v>
      </c>
      <c r="C1697">
        <f t="shared" si="81"/>
        <v>0.16959999999999764</v>
      </c>
      <c r="D1697">
        <f t="shared" si="80"/>
        <v>0.27133372801201033</v>
      </c>
      <c r="E1697">
        <f t="shared" si="79"/>
        <v>-0.6087842477952875</v>
      </c>
    </row>
    <row r="1698" spans="2:5" x14ac:dyDescent="0.25">
      <c r="B1698">
        <f>PMTable!D7313</f>
        <v>-9.064787715822642E-3</v>
      </c>
      <c r="C1698">
        <f t="shared" si="81"/>
        <v>0.16969999999999763</v>
      </c>
      <c r="D1698">
        <f t="shared" si="80"/>
        <v>0.27160212226896452</v>
      </c>
      <c r="E1698">
        <f t="shared" si="79"/>
        <v>-0.6079747141345696</v>
      </c>
    </row>
    <row r="1699" spans="2:5" x14ac:dyDescent="0.25">
      <c r="B1699">
        <f>PMTable!D6172</f>
        <v>-9.058104304397574E-3</v>
      </c>
      <c r="C1699">
        <f t="shared" si="81"/>
        <v>0.16979999999999762</v>
      </c>
      <c r="D1699">
        <f t="shared" si="80"/>
        <v>0.27161467289916763</v>
      </c>
      <c r="E1699">
        <f t="shared" si="79"/>
        <v>-0.60793686854174944</v>
      </c>
    </row>
    <row r="1700" spans="2:5" x14ac:dyDescent="0.25">
      <c r="B1700">
        <f>PMTable!D4882</f>
        <v>-9.0501382444985179E-3</v>
      </c>
      <c r="C1700">
        <f t="shared" si="81"/>
        <v>0.16989999999999761</v>
      </c>
      <c r="D1700">
        <f t="shared" si="80"/>
        <v>0.27162963256372452</v>
      </c>
      <c r="E1700">
        <f t="shared" si="79"/>
        <v>-0.60789175980309096</v>
      </c>
    </row>
    <row r="1701" spans="2:5" x14ac:dyDescent="0.25">
      <c r="B1701">
        <f>PMTable!D1868</f>
        <v>-8.9928095417323162E-3</v>
      </c>
      <c r="C1701">
        <f t="shared" si="81"/>
        <v>0.1699999999999976</v>
      </c>
      <c r="D1701">
        <f t="shared" si="80"/>
        <v>0.27173730367660365</v>
      </c>
      <c r="E1701">
        <f t="shared" si="79"/>
        <v>-0.60756712937054591</v>
      </c>
    </row>
    <row r="1702" spans="2:5" x14ac:dyDescent="0.25">
      <c r="B1702">
        <f>PMTable!D6263</f>
        <v>-8.9908347213252249E-3</v>
      </c>
      <c r="C1702">
        <f t="shared" si="81"/>
        <v>0.17009999999999759</v>
      </c>
      <c r="D1702">
        <f t="shared" si="80"/>
        <v>0.27174101303677844</v>
      </c>
      <c r="E1702">
        <f t="shared" si="79"/>
        <v>-0.60755594672080815</v>
      </c>
    </row>
    <row r="1703" spans="2:5" x14ac:dyDescent="0.25">
      <c r="B1703">
        <f>PMTable!D2829</f>
        <v>-8.9841727142894179E-3</v>
      </c>
      <c r="C1703">
        <f t="shared" si="81"/>
        <v>0.17019999999999758</v>
      </c>
      <c r="D1703">
        <f t="shared" si="80"/>
        <v>0.27175352665605856</v>
      </c>
      <c r="E1703">
        <f t="shared" si="79"/>
        <v>-0.60751822233282626</v>
      </c>
    </row>
    <row r="1704" spans="2:5" x14ac:dyDescent="0.25">
      <c r="B1704">
        <f>PMTable!D7382</f>
        <v>-8.8794633558083591E-3</v>
      </c>
      <c r="C1704">
        <f t="shared" si="81"/>
        <v>0.17029999999999756</v>
      </c>
      <c r="D1704">
        <f t="shared" si="80"/>
        <v>0.27195024575334559</v>
      </c>
      <c r="E1704">
        <f t="shared" si="79"/>
        <v>-0.60692529343865886</v>
      </c>
    </row>
    <row r="1705" spans="2:5" x14ac:dyDescent="0.25">
      <c r="B1705">
        <f>PMTable!D3913</f>
        <v>-8.8685730709489041E-3</v>
      </c>
      <c r="C1705">
        <f t="shared" si="81"/>
        <v>0.17039999999999755</v>
      </c>
      <c r="D1705">
        <f t="shared" si="80"/>
        <v>0.27197070956629021</v>
      </c>
      <c r="E1705">
        <f t="shared" si="79"/>
        <v>-0.60686362593679888</v>
      </c>
    </row>
    <row r="1706" spans="2:5" x14ac:dyDescent="0.25">
      <c r="B1706">
        <f>PMTable!D1764</f>
        <v>-8.8638615023786116E-3</v>
      </c>
      <c r="C1706">
        <f t="shared" si="81"/>
        <v>0.17049999999999754</v>
      </c>
      <c r="D1706">
        <f t="shared" si="80"/>
        <v>0.27197956325964173</v>
      </c>
      <c r="E1706">
        <f t="shared" si="79"/>
        <v>-0.60683694613298089</v>
      </c>
    </row>
    <row r="1707" spans="2:5" x14ac:dyDescent="0.25">
      <c r="B1707">
        <f>PMTable!D3832</f>
        <v>-8.8323610316611845E-3</v>
      </c>
      <c r="C1707">
        <f t="shared" si="81"/>
        <v>0.17059999999999753</v>
      </c>
      <c r="D1707">
        <f t="shared" si="80"/>
        <v>0.2720387607127594</v>
      </c>
      <c r="E1707">
        <f t="shared" si="79"/>
        <v>-0.6066585710618394</v>
      </c>
    </row>
    <row r="1708" spans="2:5" x14ac:dyDescent="0.25">
      <c r="B1708">
        <f>PMTable!D6902</f>
        <v>-8.8146822094855581E-3</v>
      </c>
      <c r="C1708">
        <f t="shared" si="81"/>
        <v>0.17069999999999752</v>
      </c>
      <c r="D1708">
        <f t="shared" si="80"/>
        <v>0.27207198655459275</v>
      </c>
      <c r="E1708">
        <f t="shared" si="79"/>
        <v>-0.6065584626796009</v>
      </c>
    </row>
    <row r="1709" spans="2:5" x14ac:dyDescent="0.25">
      <c r="B1709">
        <f>PMTable!D8748</f>
        <v>-8.7269926080425497E-3</v>
      </c>
      <c r="C1709">
        <f t="shared" si="81"/>
        <v>0.17079999999999751</v>
      </c>
      <c r="D1709">
        <f t="shared" si="80"/>
        <v>0.27223682151731887</v>
      </c>
      <c r="E1709">
        <f t="shared" si="79"/>
        <v>-0.60606191013484434</v>
      </c>
    </row>
    <row r="1710" spans="2:5" x14ac:dyDescent="0.25">
      <c r="B1710">
        <f>PMTable!D2227</f>
        <v>-8.7034252861682981E-3</v>
      </c>
      <c r="C1710">
        <f t="shared" si="81"/>
        <v>0.1708999999999975</v>
      </c>
      <c r="D1710">
        <f t="shared" si="80"/>
        <v>0.27228113076721783</v>
      </c>
      <c r="E1710">
        <f t="shared" si="79"/>
        <v>-0.60592845743968804</v>
      </c>
    </row>
    <row r="1711" spans="2:5" x14ac:dyDescent="0.25">
      <c r="B1711">
        <f>PMTable!D6211</f>
        <v>-8.5845408912772481E-3</v>
      </c>
      <c r="C1711">
        <f t="shared" si="81"/>
        <v>0.17099999999999749</v>
      </c>
      <c r="D1711">
        <f t="shared" si="80"/>
        <v>0.27250470158900308</v>
      </c>
      <c r="E1711">
        <f t="shared" si="79"/>
        <v>-0.60525526075680247</v>
      </c>
    </row>
    <row r="1712" spans="2:5" x14ac:dyDescent="0.25">
      <c r="B1712">
        <f>PMTable!D7463</f>
        <v>-8.5643095535341551E-3</v>
      </c>
      <c r="C1712">
        <f t="shared" si="81"/>
        <v>0.17109999999999748</v>
      </c>
      <c r="D1712">
        <f t="shared" si="80"/>
        <v>0.27254275717690629</v>
      </c>
      <c r="E1712">
        <f t="shared" si="79"/>
        <v>-0.6051406984589377</v>
      </c>
    </row>
    <row r="1713" spans="2:5" x14ac:dyDescent="0.25">
      <c r="B1713">
        <f>PMTable!D7841</f>
        <v>-8.5539093587310155E-3</v>
      </c>
      <c r="C1713">
        <f t="shared" si="81"/>
        <v>0.17119999999999747</v>
      </c>
      <c r="D1713">
        <f t="shared" si="80"/>
        <v>0.27256232119711071</v>
      </c>
      <c r="E1713">
        <f t="shared" si="79"/>
        <v>-0.60508180614889773</v>
      </c>
    </row>
    <row r="1714" spans="2:5" x14ac:dyDescent="0.25">
      <c r="B1714">
        <f>PMTable!D2852</f>
        <v>-8.5299571560533138E-3</v>
      </c>
      <c r="C1714">
        <f t="shared" si="81"/>
        <v>0.17129999999999745</v>
      </c>
      <c r="D1714">
        <f t="shared" si="80"/>
        <v>0.27260738082952052</v>
      </c>
      <c r="E1714">
        <f t="shared" si="79"/>
        <v>-0.60494617402152551</v>
      </c>
    </row>
    <row r="1715" spans="2:5" x14ac:dyDescent="0.25">
      <c r="B1715">
        <f>PMTable!D1982</f>
        <v>-8.4757604750252957E-3</v>
      </c>
      <c r="C1715">
        <f t="shared" si="81"/>
        <v>0.17139999999999744</v>
      </c>
      <c r="D1715">
        <f t="shared" si="80"/>
        <v>0.2727093509669074</v>
      </c>
      <c r="E1715">
        <f t="shared" si="79"/>
        <v>-0.60463927902555148</v>
      </c>
    </row>
    <row r="1716" spans="2:5" x14ac:dyDescent="0.25">
      <c r="B1716">
        <f>PMTable!D2761</f>
        <v>-8.3776189653125277E-3</v>
      </c>
      <c r="C1716">
        <f t="shared" si="81"/>
        <v>0.17149999999999743</v>
      </c>
      <c r="D1716">
        <f t="shared" si="80"/>
        <v>0.27289405071085071</v>
      </c>
      <c r="E1716">
        <f t="shared" si="79"/>
        <v>-0.60408354133724884</v>
      </c>
    </row>
    <row r="1717" spans="2:5" x14ac:dyDescent="0.25">
      <c r="B1717">
        <f>PMTable!D4517</f>
        <v>-8.3717179290818677E-3</v>
      </c>
      <c r="C1717">
        <f t="shared" si="81"/>
        <v>0.17159999999999742</v>
      </c>
      <c r="D1717">
        <f t="shared" si="80"/>
        <v>0.27290515828298822</v>
      </c>
      <c r="E1717">
        <f t="shared" si="79"/>
        <v>-0.60405012603476349</v>
      </c>
    </row>
    <row r="1718" spans="2:5" x14ac:dyDescent="0.25">
      <c r="B1718">
        <f>PMTable!D5527</f>
        <v>-8.3118499359217113E-3</v>
      </c>
      <c r="C1718">
        <f t="shared" si="81"/>
        <v>0.17169999999999741</v>
      </c>
      <c r="D1718">
        <f t="shared" si="80"/>
        <v>0.27301786100475189</v>
      </c>
      <c r="E1718">
        <f t="shared" si="79"/>
        <v>-0.603711116575672</v>
      </c>
    </row>
    <row r="1719" spans="2:5" x14ac:dyDescent="0.25">
      <c r="B1719">
        <f>PMTable!D9001</f>
        <v>-8.3106655932695395E-3</v>
      </c>
      <c r="C1719">
        <f t="shared" si="81"/>
        <v>0.1717999999999974</v>
      </c>
      <c r="D1719">
        <f t="shared" si="80"/>
        <v>0.2730200907867395</v>
      </c>
      <c r="E1719">
        <f t="shared" si="79"/>
        <v>-0.60370441009795839</v>
      </c>
    </row>
    <row r="1720" spans="2:5" x14ac:dyDescent="0.25">
      <c r="B1720">
        <f>PMTable!D57</f>
        <v>-8.2395928103305982E-3</v>
      </c>
      <c r="C1720">
        <f t="shared" si="81"/>
        <v>0.17189999999999739</v>
      </c>
      <c r="D1720">
        <f t="shared" si="80"/>
        <v>0.27315391724419258</v>
      </c>
      <c r="E1720">
        <f t="shared" si="79"/>
        <v>-0.60330195221640215</v>
      </c>
    </row>
    <row r="1721" spans="2:5" x14ac:dyDescent="0.25">
      <c r="B1721">
        <f>PMTable!D999</f>
        <v>-8.2265484519917775E-3</v>
      </c>
      <c r="C1721">
        <f t="shared" si="81"/>
        <v>0.17199999999999738</v>
      </c>
      <c r="D1721">
        <f t="shared" si="80"/>
        <v>0.27317848264150196</v>
      </c>
      <c r="E1721">
        <f t="shared" si="79"/>
        <v>-0.60322808702348008</v>
      </c>
    </row>
    <row r="1722" spans="2:5" x14ac:dyDescent="0.25">
      <c r="B1722">
        <f>PMTable!D2792</f>
        <v>-8.2071149223129636E-3</v>
      </c>
      <c r="C1722">
        <f t="shared" si="81"/>
        <v>0.17209999999999737</v>
      </c>
      <c r="D1722">
        <f t="shared" si="80"/>
        <v>0.27321508228453462</v>
      </c>
      <c r="E1722">
        <f t="shared" si="79"/>
        <v>-0.60311804240636668</v>
      </c>
    </row>
    <row r="1723" spans="2:5" x14ac:dyDescent="0.25">
      <c r="B1723">
        <f>PMTable!D6006</f>
        <v>-8.1980287342577896E-3</v>
      </c>
      <c r="C1723">
        <f t="shared" si="81"/>
        <v>0.17219999999999736</v>
      </c>
      <c r="D1723">
        <f t="shared" si="80"/>
        <v>0.27323219535875076</v>
      </c>
      <c r="E1723">
        <f t="shared" si="79"/>
        <v>-0.60306659081203073</v>
      </c>
    </row>
    <row r="1724" spans="2:5" x14ac:dyDescent="0.25">
      <c r="B1724">
        <f>PMTable!D7658</f>
        <v>-8.1903207366857966E-3</v>
      </c>
      <c r="C1724">
        <f t="shared" si="81"/>
        <v>0.17229999999999734</v>
      </c>
      <c r="D1724">
        <f t="shared" si="80"/>
        <v>0.2732467131429186</v>
      </c>
      <c r="E1724">
        <f t="shared" si="79"/>
        <v>-0.60302294338124796</v>
      </c>
    </row>
    <row r="1725" spans="2:5" x14ac:dyDescent="0.25">
      <c r="B1725">
        <f>PMTable!D8307</f>
        <v>-8.178764613325562E-3</v>
      </c>
      <c r="C1725">
        <f t="shared" si="81"/>
        <v>0.17239999999999733</v>
      </c>
      <c r="D1725">
        <f t="shared" si="80"/>
        <v>0.27326847947343924</v>
      </c>
      <c r="E1725">
        <f t="shared" si="79"/>
        <v>-0.60295750549160521</v>
      </c>
    </row>
    <row r="1726" spans="2:5" x14ac:dyDescent="0.25">
      <c r="B1726">
        <f>PMTable!D6603</f>
        <v>-8.1143273356497625E-3</v>
      </c>
      <c r="C1726">
        <f t="shared" si="81"/>
        <v>0.17249999999999732</v>
      </c>
      <c r="D1726">
        <f t="shared" si="80"/>
        <v>0.27338986490545891</v>
      </c>
      <c r="E1726">
        <f t="shared" si="79"/>
        <v>-0.60259262192866758</v>
      </c>
    </row>
    <row r="1727" spans="2:5" x14ac:dyDescent="0.25">
      <c r="B1727">
        <f>PMTable!D9357</f>
        <v>-8.0946954801648374E-3</v>
      </c>
      <c r="C1727">
        <f t="shared" si="81"/>
        <v>0.17259999999999731</v>
      </c>
      <c r="D1727">
        <f t="shared" si="80"/>
        <v>0.27342685223974927</v>
      </c>
      <c r="E1727">
        <f t="shared" si="79"/>
        <v>-0.60248145426866107</v>
      </c>
    </row>
    <row r="1728" spans="2:5" x14ac:dyDescent="0.25">
      <c r="B1728">
        <f>PMTable!D7637</f>
        <v>-8.0676248301130293E-3</v>
      </c>
      <c r="C1728">
        <f t="shared" si="81"/>
        <v>0.1726999999999973</v>
      </c>
      <c r="D1728">
        <f t="shared" si="80"/>
        <v>0.27347785867427005</v>
      </c>
      <c r="E1728">
        <f t="shared" si="79"/>
        <v>-0.60232816357112973</v>
      </c>
    </row>
    <row r="1729" spans="2:5" x14ac:dyDescent="0.25">
      <c r="B1729">
        <f>PMTable!D5642</f>
        <v>-8.0336918799776003E-3</v>
      </c>
      <c r="C1729">
        <f t="shared" si="81"/>
        <v>0.17279999999999729</v>
      </c>
      <c r="D1729">
        <f t="shared" si="80"/>
        <v>0.27354180168501485</v>
      </c>
      <c r="E1729">
        <f t="shared" si="79"/>
        <v>-0.6021360143029888</v>
      </c>
    </row>
    <row r="1730" spans="2:5" x14ac:dyDescent="0.25">
      <c r="B1730">
        <f>PMTable!D9203</f>
        <v>-8.0329231277600499E-3</v>
      </c>
      <c r="C1730">
        <f t="shared" si="81"/>
        <v>0.17289999999999728</v>
      </c>
      <c r="D1730">
        <f t="shared" si="80"/>
        <v>0.27354325040195776</v>
      </c>
      <c r="E1730">
        <f t="shared" ref="E1730:E1793" si="82">(B1730-$G$2)/$G$3</f>
        <v>-0.60213166115434147</v>
      </c>
    </row>
    <row r="1731" spans="2:5" x14ac:dyDescent="0.25">
      <c r="B1731">
        <f>PMTable!D6292</f>
        <v>-8.0248204665738232E-3</v>
      </c>
      <c r="C1731">
        <f t="shared" si="81"/>
        <v>0.17299999999999727</v>
      </c>
      <c r="D1731">
        <f t="shared" ref="D1731:D1794" si="83">NORMSDIST(E1731)</f>
        <v>0.27355852013361848</v>
      </c>
      <c r="E1731">
        <f t="shared" si="82"/>
        <v>-0.60208577889504145</v>
      </c>
    </row>
    <row r="1732" spans="2:5" x14ac:dyDescent="0.25">
      <c r="B1732">
        <f>PMTable!D1071</f>
        <v>-7.8632827711035969E-3</v>
      </c>
      <c r="C1732">
        <f t="shared" ref="C1732:C1795" si="84">C1731+1/$G$1</f>
        <v>0.17309999999999726</v>
      </c>
      <c r="D1732">
        <f t="shared" si="83"/>
        <v>0.27386303124544897</v>
      </c>
      <c r="E1732">
        <f t="shared" si="82"/>
        <v>-0.60117105294761009</v>
      </c>
    </row>
    <row r="1733" spans="2:5" x14ac:dyDescent="0.25">
      <c r="B1733">
        <f>PMTable!D7821</f>
        <v>-7.8434102651636639E-3</v>
      </c>
      <c r="C1733">
        <f t="shared" si="84"/>
        <v>0.17319999999999725</v>
      </c>
      <c r="D1733">
        <f t="shared" si="83"/>
        <v>0.2739005040374608</v>
      </c>
      <c r="E1733">
        <f t="shared" si="82"/>
        <v>-0.60105852257647396</v>
      </c>
    </row>
    <row r="1734" spans="2:5" x14ac:dyDescent="0.25">
      <c r="B1734">
        <f>PMTable!D6411</f>
        <v>-7.843155253941414E-3</v>
      </c>
      <c r="C1734">
        <f t="shared" si="84"/>
        <v>0.17329999999999723</v>
      </c>
      <c r="D1734">
        <f t="shared" si="83"/>
        <v>0.27390098491842585</v>
      </c>
      <c r="E1734">
        <f t="shared" si="82"/>
        <v>-0.60105707854583323</v>
      </c>
    </row>
    <row r="1735" spans="2:5" x14ac:dyDescent="0.25">
      <c r="B1735">
        <f>PMTable!D4598</f>
        <v>-7.8327793346121277E-3</v>
      </c>
      <c r="C1735">
        <f t="shared" si="84"/>
        <v>0.17339999999999722</v>
      </c>
      <c r="D1735">
        <f t="shared" si="83"/>
        <v>0.27392055139994415</v>
      </c>
      <c r="E1735">
        <f t="shared" si="82"/>
        <v>-0.60099832369848127</v>
      </c>
    </row>
    <row r="1736" spans="2:5" x14ac:dyDescent="0.25">
      <c r="B1736">
        <f>PMTable!D8229</f>
        <v>-7.8308355284245623E-3</v>
      </c>
      <c r="C1736">
        <f t="shared" si="84"/>
        <v>0.17349999999999721</v>
      </c>
      <c r="D1736">
        <f t="shared" si="83"/>
        <v>0.27392421702647562</v>
      </c>
      <c r="E1736">
        <f t="shared" si="82"/>
        <v>-0.60098731667036087</v>
      </c>
    </row>
    <row r="1737" spans="2:5" x14ac:dyDescent="0.25">
      <c r="B1737">
        <f>PMTable!D3809</f>
        <v>-7.7991195924334011E-3</v>
      </c>
      <c r="C1737">
        <f t="shared" si="84"/>
        <v>0.1735999999999972</v>
      </c>
      <c r="D1737">
        <f t="shared" si="83"/>
        <v>0.27398403031213109</v>
      </c>
      <c r="E1737">
        <f t="shared" si="82"/>
        <v>-0.6008077215021016</v>
      </c>
    </row>
    <row r="1738" spans="2:5" x14ac:dyDescent="0.25">
      <c r="B1738">
        <f>PMTable!D9207</f>
        <v>-7.7781410576251986E-3</v>
      </c>
      <c r="C1738">
        <f t="shared" si="84"/>
        <v>0.17369999999999719</v>
      </c>
      <c r="D1738">
        <f t="shared" si="83"/>
        <v>0.27402359741114779</v>
      </c>
      <c r="E1738">
        <f t="shared" si="82"/>
        <v>-0.60068892811414154</v>
      </c>
    </row>
    <row r="1739" spans="2:5" x14ac:dyDescent="0.25">
      <c r="B1739">
        <f>PMTable!D4970</f>
        <v>-7.6462051981832646E-3</v>
      </c>
      <c r="C1739">
        <f t="shared" si="84"/>
        <v>0.17379999999999718</v>
      </c>
      <c r="D1739">
        <f t="shared" si="83"/>
        <v>0.27427250309689832</v>
      </c>
      <c r="E1739">
        <f t="shared" si="82"/>
        <v>-0.59994182599858337</v>
      </c>
    </row>
    <row r="1740" spans="2:5" x14ac:dyDescent="0.25">
      <c r="B1740">
        <f>PMTable!D9770</f>
        <v>-7.533990491209841E-3</v>
      </c>
      <c r="C1740">
        <f t="shared" si="84"/>
        <v>0.17389999999999717</v>
      </c>
      <c r="D1740">
        <f t="shared" si="83"/>
        <v>0.27448429134940644</v>
      </c>
      <c r="E1740">
        <f t="shared" si="82"/>
        <v>-0.59930639719756451</v>
      </c>
    </row>
    <row r="1741" spans="2:5" x14ac:dyDescent="0.25">
      <c r="B1741">
        <f>PMTable!D9371</f>
        <v>-7.5164723822284119E-3</v>
      </c>
      <c r="C1741">
        <f t="shared" si="84"/>
        <v>0.17399999999999716</v>
      </c>
      <c r="D1741">
        <f t="shared" si="83"/>
        <v>0.27451736140611743</v>
      </c>
      <c r="E1741">
        <f t="shared" si="82"/>
        <v>-0.59920719887243923</v>
      </c>
    </row>
    <row r="1742" spans="2:5" x14ac:dyDescent="0.25">
      <c r="B1742">
        <f>PMTable!D7330</f>
        <v>-7.4792681814868089E-3</v>
      </c>
      <c r="C1742">
        <f t="shared" si="84"/>
        <v>0.17409999999999715</v>
      </c>
      <c r="D1742">
        <f t="shared" si="83"/>
        <v>0.27458760067977833</v>
      </c>
      <c r="E1742">
        <f t="shared" si="82"/>
        <v>-0.59899652576810447</v>
      </c>
    </row>
    <row r="1743" spans="2:5" x14ac:dyDescent="0.25">
      <c r="B1743">
        <f>PMTable!D3634</f>
        <v>-7.4602141067900973E-3</v>
      </c>
      <c r="C1743">
        <f t="shared" si="84"/>
        <v>0.17419999999999713</v>
      </c>
      <c r="D1743">
        <f t="shared" si="83"/>
        <v>0.27462357704926432</v>
      </c>
      <c r="E1743">
        <f t="shared" si="82"/>
        <v>-0.59888862985886393</v>
      </c>
    </row>
    <row r="1744" spans="2:5" x14ac:dyDescent="0.25">
      <c r="B1744">
        <f>PMTable!D2588</f>
        <v>-7.4339994571920309E-3</v>
      </c>
      <c r="C1744">
        <f t="shared" si="84"/>
        <v>0.17429999999999712</v>
      </c>
      <c r="D1744">
        <f t="shared" si="83"/>
        <v>0.27467307723904361</v>
      </c>
      <c r="E1744">
        <f t="shared" si="82"/>
        <v>-0.59874018636324289</v>
      </c>
    </row>
    <row r="1745" spans="2:5" x14ac:dyDescent="0.25">
      <c r="B1745">
        <f>PMTable!D2183</f>
        <v>-7.3882208433005969E-3</v>
      </c>
      <c r="C1745">
        <f t="shared" si="84"/>
        <v>0.17439999999999711</v>
      </c>
      <c r="D1745">
        <f t="shared" si="83"/>
        <v>0.27475952991607633</v>
      </c>
      <c r="E1745">
        <f t="shared" si="82"/>
        <v>-0.59848095964936632</v>
      </c>
    </row>
    <row r="1746" spans="2:5" x14ac:dyDescent="0.25">
      <c r="B1746">
        <f>PMTable!D4326</f>
        <v>-7.3853873237340606E-3</v>
      </c>
      <c r="C1746">
        <f t="shared" si="84"/>
        <v>0.1744999999999971</v>
      </c>
      <c r="D1746">
        <f t="shared" si="83"/>
        <v>0.2747648814440683</v>
      </c>
      <c r="E1746">
        <f t="shared" si="82"/>
        <v>-0.59846491451598416</v>
      </c>
    </row>
    <row r="1747" spans="2:5" x14ac:dyDescent="0.25">
      <c r="B1747">
        <f>PMTable!D2178</f>
        <v>-7.3365295816052445E-3</v>
      </c>
      <c r="C1747">
        <f t="shared" si="84"/>
        <v>0.17459999999999709</v>
      </c>
      <c r="D1747">
        <f t="shared" si="83"/>
        <v>0.27485716472196609</v>
      </c>
      <c r="E1747">
        <f t="shared" si="82"/>
        <v>-0.59818825188112335</v>
      </c>
    </row>
    <row r="1748" spans="2:5" x14ac:dyDescent="0.25">
      <c r="B1748">
        <f>PMTable!D7364</f>
        <v>-7.280007525937382E-3</v>
      </c>
      <c r="C1748">
        <f t="shared" si="84"/>
        <v>0.17469999999999708</v>
      </c>
      <c r="D1748">
        <f t="shared" si="83"/>
        <v>0.27496394353222842</v>
      </c>
      <c r="E1748">
        <f t="shared" si="82"/>
        <v>-0.59786818918138596</v>
      </c>
    </row>
    <row r="1749" spans="2:5" x14ac:dyDescent="0.25">
      <c r="B1749">
        <f>PMTable!D3245</f>
        <v>-7.26581148861416E-3</v>
      </c>
      <c r="C1749">
        <f t="shared" si="84"/>
        <v>0.17479999999999707</v>
      </c>
      <c r="D1749">
        <f t="shared" si="83"/>
        <v>0.27499076522950239</v>
      </c>
      <c r="E1749">
        <f t="shared" si="82"/>
        <v>-0.59778780247255947</v>
      </c>
    </row>
    <row r="1750" spans="2:5" x14ac:dyDescent="0.25">
      <c r="B1750">
        <f>PMTable!D2275</f>
        <v>-6.9929563993640365E-3</v>
      </c>
      <c r="C1750">
        <f t="shared" si="84"/>
        <v>0.17489999999999706</v>
      </c>
      <c r="D1750">
        <f t="shared" si="83"/>
        <v>0.27550654229071442</v>
      </c>
      <c r="E1750">
        <f t="shared" si="82"/>
        <v>-0.59624272886420282</v>
      </c>
    </row>
    <row r="1751" spans="2:5" x14ac:dyDescent="0.25">
      <c r="B1751">
        <f>PMTable!D4276</f>
        <v>-6.942522019814823E-3</v>
      </c>
      <c r="C1751">
        <f t="shared" si="84"/>
        <v>0.17499999999999705</v>
      </c>
      <c r="D1751">
        <f t="shared" si="83"/>
        <v>0.27560193030757385</v>
      </c>
      <c r="E1751">
        <f t="shared" si="82"/>
        <v>-0.5959571383369765</v>
      </c>
    </row>
    <row r="1752" spans="2:5" x14ac:dyDescent="0.25">
      <c r="B1752">
        <f>PMTable!D1590</f>
        <v>-6.9009199956615586E-3</v>
      </c>
      <c r="C1752">
        <f t="shared" si="84"/>
        <v>0.17509999999999704</v>
      </c>
      <c r="D1752">
        <f t="shared" si="83"/>
        <v>0.2756806256528721</v>
      </c>
      <c r="E1752">
        <f t="shared" si="82"/>
        <v>-0.5957215620471954</v>
      </c>
    </row>
    <row r="1753" spans="2:5" x14ac:dyDescent="0.25">
      <c r="B1753">
        <f>PMTable!D4942</f>
        <v>-6.7765488091876547E-3</v>
      </c>
      <c r="C1753">
        <f t="shared" si="84"/>
        <v>0.17519999999999702</v>
      </c>
      <c r="D1753">
        <f t="shared" si="83"/>
        <v>0.2759159549020731</v>
      </c>
      <c r="E1753">
        <f t="shared" si="82"/>
        <v>-0.59501729577021689</v>
      </c>
    </row>
    <row r="1754" spans="2:5" x14ac:dyDescent="0.25">
      <c r="B1754">
        <f>PMTable!D5915</f>
        <v>-6.7760830958661922E-3</v>
      </c>
      <c r="C1754">
        <f t="shared" si="84"/>
        <v>0.17529999999999701</v>
      </c>
      <c r="D1754">
        <f t="shared" si="83"/>
        <v>0.27591683628810149</v>
      </c>
      <c r="E1754">
        <f t="shared" si="82"/>
        <v>-0.59501465861448688</v>
      </c>
    </row>
    <row r="1755" spans="2:5" x14ac:dyDescent="0.25">
      <c r="B1755">
        <f>PMTable!D3213</f>
        <v>-6.7486040721608243E-3</v>
      </c>
      <c r="C1755">
        <f t="shared" si="84"/>
        <v>0.175399999999997</v>
      </c>
      <c r="D1755">
        <f t="shared" si="83"/>
        <v>0.27596884417920059</v>
      </c>
      <c r="E1755">
        <f t="shared" si="82"/>
        <v>-0.59485905545374962</v>
      </c>
    </row>
    <row r="1756" spans="2:5" x14ac:dyDescent="0.25">
      <c r="B1756">
        <f>PMTable!D1814</f>
        <v>-6.7211593268408087E-3</v>
      </c>
      <c r="C1756">
        <f t="shared" si="84"/>
        <v>0.17549999999999699</v>
      </c>
      <c r="D1756">
        <f t="shared" si="83"/>
        <v>0.27602079199883733</v>
      </c>
      <c r="E1756">
        <f t="shared" si="82"/>
        <v>-0.5947036463983475</v>
      </c>
    </row>
    <row r="1757" spans="2:5" x14ac:dyDescent="0.25">
      <c r="B1757">
        <f>PMTable!D6614</f>
        <v>-6.6650935105597719E-3</v>
      </c>
      <c r="C1757">
        <f t="shared" si="84"/>
        <v>0.17559999999999698</v>
      </c>
      <c r="D1757">
        <f t="shared" si="83"/>
        <v>0.2761269291267735</v>
      </c>
      <c r="E1757">
        <f t="shared" si="82"/>
        <v>-0.5943861672070857</v>
      </c>
    </row>
    <row r="1758" spans="2:5" x14ac:dyDescent="0.25">
      <c r="B1758">
        <f>PMTable!D4346</f>
        <v>-6.6225590206069329E-3</v>
      </c>
      <c r="C1758">
        <f t="shared" si="84"/>
        <v>0.17569999999999697</v>
      </c>
      <c r="D1758">
        <f t="shared" si="83"/>
        <v>0.27620746372160732</v>
      </c>
      <c r="E1758">
        <f t="shared" si="82"/>
        <v>-0.59414531072149968</v>
      </c>
    </row>
    <row r="1759" spans="2:5" x14ac:dyDescent="0.25">
      <c r="B1759">
        <f>PMTable!D8729</f>
        <v>-6.5925494814979002E-3</v>
      </c>
      <c r="C1759">
        <f t="shared" si="84"/>
        <v>0.17579999999999696</v>
      </c>
      <c r="D1759">
        <f t="shared" si="83"/>
        <v>0.27626429057053881</v>
      </c>
      <c r="E1759">
        <f t="shared" si="82"/>
        <v>-0.5939753782236169</v>
      </c>
    </row>
    <row r="1760" spans="2:5" x14ac:dyDescent="0.25">
      <c r="B1760">
        <f>PMTable!D876</f>
        <v>-6.5760255658305899E-3</v>
      </c>
      <c r="C1760">
        <f t="shared" si="84"/>
        <v>0.17589999999999695</v>
      </c>
      <c r="D1760">
        <f t="shared" si="83"/>
        <v>0.27629558313870539</v>
      </c>
      <c r="E1760">
        <f t="shared" si="82"/>
        <v>-0.59388180963351123</v>
      </c>
    </row>
    <row r="1761" spans="2:5" x14ac:dyDescent="0.25">
      <c r="B1761">
        <f>PMTable!D3450</f>
        <v>-6.4994041005684844E-3</v>
      </c>
      <c r="C1761">
        <f t="shared" si="84"/>
        <v>0.17599999999999694</v>
      </c>
      <c r="D1761">
        <f t="shared" si="83"/>
        <v>0.27644070963070111</v>
      </c>
      <c r="E1761">
        <f t="shared" si="82"/>
        <v>-0.5934479316943625</v>
      </c>
    </row>
    <row r="1762" spans="2:5" x14ac:dyDescent="0.25">
      <c r="B1762">
        <f>PMTable!D1822</f>
        <v>-6.3901072374218382E-3</v>
      </c>
      <c r="C1762">
        <f t="shared" si="84"/>
        <v>0.17609999999999693</v>
      </c>
      <c r="D1762">
        <f t="shared" si="83"/>
        <v>0.27664779031775227</v>
      </c>
      <c r="E1762">
        <f t="shared" si="82"/>
        <v>-0.59282902552263539</v>
      </c>
    </row>
    <row r="1763" spans="2:5" x14ac:dyDescent="0.25">
      <c r="B1763">
        <f>PMTable!D109</f>
        <v>-6.226333917824789E-3</v>
      </c>
      <c r="C1763">
        <f t="shared" si="84"/>
        <v>0.17619999999999691</v>
      </c>
      <c r="D1763">
        <f t="shared" si="83"/>
        <v>0.27695822774527667</v>
      </c>
      <c r="E1763">
        <f t="shared" si="82"/>
        <v>-0.59190164009413637</v>
      </c>
    </row>
    <row r="1764" spans="2:5" x14ac:dyDescent="0.25">
      <c r="B1764">
        <f>PMTable!D1911</f>
        <v>-6.221387768830744E-3</v>
      </c>
      <c r="C1764">
        <f t="shared" si="84"/>
        <v>0.1762999999999969</v>
      </c>
      <c r="D1764">
        <f t="shared" si="83"/>
        <v>0.27696760597726838</v>
      </c>
      <c r="E1764">
        <f t="shared" si="82"/>
        <v>-0.59187363195144527</v>
      </c>
    </row>
    <row r="1765" spans="2:5" x14ac:dyDescent="0.25">
      <c r="B1765">
        <f>PMTable!D8636</f>
        <v>-6.1781398906431972E-3</v>
      </c>
      <c r="C1765">
        <f t="shared" si="84"/>
        <v>0.17639999999999689</v>
      </c>
      <c r="D1765">
        <f t="shared" si="83"/>
        <v>0.2770496134924631</v>
      </c>
      <c r="E1765">
        <f t="shared" si="82"/>
        <v>-0.59162873582218989</v>
      </c>
    </row>
    <row r="1766" spans="2:5" x14ac:dyDescent="0.25">
      <c r="B1766">
        <f>PMTable!D1382</f>
        <v>-6.1676288809131563E-3</v>
      </c>
      <c r="C1766">
        <f t="shared" si="84"/>
        <v>0.17649999999999688</v>
      </c>
      <c r="D1766">
        <f t="shared" si="83"/>
        <v>0.27706954648014137</v>
      </c>
      <c r="E1766">
        <f t="shared" si="82"/>
        <v>-0.59156921600976597</v>
      </c>
    </row>
    <row r="1767" spans="2:5" x14ac:dyDescent="0.25">
      <c r="B1767">
        <f>PMTable!D5499</f>
        <v>-6.1522494316547105E-3</v>
      </c>
      <c r="C1767">
        <f t="shared" si="84"/>
        <v>0.17659999999999687</v>
      </c>
      <c r="D1767">
        <f t="shared" si="83"/>
        <v>0.27709871319906121</v>
      </c>
      <c r="E1767">
        <f t="shared" si="82"/>
        <v>-0.59148212809351863</v>
      </c>
    </row>
    <row r="1768" spans="2:5" x14ac:dyDescent="0.25">
      <c r="B1768">
        <f>PMTable!D8860</f>
        <v>-6.0806599526680438E-3</v>
      </c>
      <c r="C1768">
        <f t="shared" si="84"/>
        <v>0.17669999999999686</v>
      </c>
      <c r="D1768">
        <f t="shared" si="83"/>
        <v>0.27723450052523568</v>
      </c>
      <c r="E1768">
        <f t="shared" si="82"/>
        <v>-0.5910767443606284</v>
      </c>
    </row>
    <row r="1769" spans="2:5" x14ac:dyDescent="0.25">
      <c r="B1769">
        <f>PMTable!D1789</f>
        <v>-6.0796957111226568E-3</v>
      </c>
      <c r="C1769">
        <f t="shared" si="84"/>
        <v>0.17679999999999685</v>
      </c>
      <c r="D1769">
        <f t="shared" si="83"/>
        <v>0.27723632967227074</v>
      </c>
      <c r="E1769">
        <f t="shared" si="82"/>
        <v>-0.5910712842309751</v>
      </c>
    </row>
    <row r="1770" spans="2:5" x14ac:dyDescent="0.25">
      <c r="B1770">
        <f>PMTable!D3031</f>
        <v>-6.0246576141264052E-3</v>
      </c>
      <c r="C1770">
        <f t="shared" si="84"/>
        <v>0.17689999999999684</v>
      </c>
      <c r="D1770">
        <f t="shared" si="83"/>
        <v>0.27734074563157074</v>
      </c>
      <c r="E1770">
        <f t="shared" si="82"/>
        <v>-0.59075962461943266</v>
      </c>
    </row>
    <row r="1771" spans="2:5" x14ac:dyDescent="0.25">
      <c r="B1771">
        <f>PMTable!D3535</f>
        <v>-5.9772090853237314E-3</v>
      </c>
      <c r="C1771">
        <f t="shared" si="84"/>
        <v>0.17699999999999683</v>
      </c>
      <c r="D1771">
        <f t="shared" si="83"/>
        <v>0.27743077841434993</v>
      </c>
      <c r="E1771">
        <f t="shared" si="82"/>
        <v>-0.59049094181857364</v>
      </c>
    </row>
    <row r="1772" spans="2:5" x14ac:dyDescent="0.25">
      <c r="B1772">
        <f>PMTable!D2466</f>
        <v>-5.9501400404302629E-3</v>
      </c>
      <c r="C1772">
        <f t="shared" si="84"/>
        <v>0.17709999999999682</v>
      </c>
      <c r="D1772">
        <f t="shared" si="83"/>
        <v>0.277482147870032</v>
      </c>
      <c r="E1772">
        <f t="shared" si="82"/>
        <v>-0.59033766021043776</v>
      </c>
    </row>
    <row r="1773" spans="2:5" x14ac:dyDescent="0.25">
      <c r="B1773">
        <f>PMTable!D7754</f>
        <v>-5.9006327108485079E-3</v>
      </c>
      <c r="C1773">
        <f t="shared" si="84"/>
        <v>0.1771999999999968</v>
      </c>
      <c r="D1773">
        <f t="shared" si="83"/>
        <v>0.27757611092217577</v>
      </c>
      <c r="E1773">
        <f t="shared" si="82"/>
        <v>-0.5900573192112385</v>
      </c>
    </row>
    <row r="1774" spans="2:5" x14ac:dyDescent="0.25">
      <c r="B1774">
        <f>PMTable!D8751</f>
        <v>-5.8857893729264976E-3</v>
      </c>
      <c r="C1774">
        <f t="shared" si="84"/>
        <v>0.17729999999999679</v>
      </c>
      <c r="D1774">
        <f t="shared" si="83"/>
        <v>0.2776042860492145</v>
      </c>
      <c r="E1774">
        <f t="shared" si="82"/>
        <v>-0.58997326708765063</v>
      </c>
    </row>
    <row r="1775" spans="2:5" x14ac:dyDescent="0.25">
      <c r="B1775">
        <f>PMTable!D3960</f>
        <v>-5.8249543464933273E-3</v>
      </c>
      <c r="C1775">
        <f t="shared" si="84"/>
        <v>0.17739999999999678</v>
      </c>
      <c r="D1775">
        <f t="shared" si="83"/>
        <v>0.27771977565591421</v>
      </c>
      <c r="E1775">
        <f t="shared" si="82"/>
        <v>-0.58962878169042421</v>
      </c>
    </row>
    <row r="1776" spans="2:5" x14ac:dyDescent="0.25">
      <c r="B1776">
        <f>PMTable!D7417</f>
        <v>-5.8170132473984726E-3</v>
      </c>
      <c r="C1776">
        <f t="shared" si="84"/>
        <v>0.17749999999999677</v>
      </c>
      <c r="D1776">
        <f t="shared" si="83"/>
        <v>0.27773485282094562</v>
      </c>
      <c r="E1776">
        <f t="shared" si="82"/>
        <v>-0.58958381429521634</v>
      </c>
    </row>
    <row r="1777" spans="2:5" x14ac:dyDescent="0.25">
      <c r="B1777">
        <f>PMTable!D8852</f>
        <v>-5.7642843684350131E-3</v>
      </c>
      <c r="C1777">
        <f t="shared" si="84"/>
        <v>0.17759999999999676</v>
      </c>
      <c r="D1777">
        <f t="shared" si="83"/>
        <v>0.27783497529879297</v>
      </c>
      <c r="E1777">
        <f t="shared" si="82"/>
        <v>-0.58928523089877471</v>
      </c>
    </row>
    <row r="1778" spans="2:5" x14ac:dyDescent="0.25">
      <c r="B1778">
        <f>PMTable!D8192</f>
        <v>-5.7383677155822266E-3</v>
      </c>
      <c r="C1778">
        <f t="shared" si="84"/>
        <v>0.17769999999999675</v>
      </c>
      <c r="D1778">
        <f t="shared" si="83"/>
        <v>0.27788419273116782</v>
      </c>
      <c r="E1778">
        <f t="shared" si="82"/>
        <v>-0.58913847484430704</v>
      </c>
    </row>
    <row r="1779" spans="2:5" x14ac:dyDescent="0.25">
      <c r="B1779">
        <f>PMTable!D9647</f>
        <v>-5.7201531283120888E-3</v>
      </c>
      <c r="C1779">
        <f t="shared" si="84"/>
        <v>0.17779999999999674</v>
      </c>
      <c r="D1779">
        <f t="shared" si="83"/>
        <v>0.27791878597968078</v>
      </c>
      <c r="E1779">
        <f t="shared" si="82"/>
        <v>-0.58903533263004393</v>
      </c>
    </row>
    <row r="1780" spans="2:5" x14ac:dyDescent="0.25">
      <c r="B1780">
        <f>PMTable!D449</f>
        <v>-5.6974151067711309E-3</v>
      </c>
      <c r="C1780">
        <f t="shared" si="84"/>
        <v>0.17789999999999673</v>
      </c>
      <c r="D1780">
        <f t="shared" si="83"/>
        <v>0.27796197310994897</v>
      </c>
      <c r="E1780">
        <f t="shared" si="82"/>
        <v>-0.58890657594426721</v>
      </c>
    </row>
    <row r="1781" spans="2:5" x14ac:dyDescent="0.25">
      <c r="B1781">
        <f>PMTable!D1064</f>
        <v>-5.6904013186676039E-3</v>
      </c>
      <c r="C1781">
        <f t="shared" si="84"/>
        <v>0.17799999999999672</v>
      </c>
      <c r="D1781">
        <f t="shared" si="83"/>
        <v>0.27797529530719389</v>
      </c>
      <c r="E1781">
        <f t="shared" si="82"/>
        <v>-0.58886685955516427</v>
      </c>
    </row>
    <row r="1782" spans="2:5" x14ac:dyDescent="0.25">
      <c r="B1782">
        <f>PMTable!D7757</f>
        <v>-5.6721118119721359E-3</v>
      </c>
      <c r="C1782">
        <f t="shared" si="84"/>
        <v>0.17809999999999671</v>
      </c>
      <c r="D1782">
        <f t="shared" si="83"/>
        <v>0.27801003640447064</v>
      </c>
      <c r="E1782">
        <f t="shared" si="82"/>
        <v>-0.58876329310096076</v>
      </c>
    </row>
    <row r="1783" spans="2:5" x14ac:dyDescent="0.25">
      <c r="B1783">
        <f>PMTable!D7131</f>
        <v>-5.5340921363575823E-3</v>
      </c>
      <c r="C1783">
        <f t="shared" si="84"/>
        <v>0.17819999999999669</v>
      </c>
      <c r="D1783">
        <f t="shared" si="83"/>
        <v>0.27827227442804214</v>
      </c>
      <c r="E1783">
        <f t="shared" si="82"/>
        <v>-0.58798174067028386</v>
      </c>
    </row>
    <row r="1784" spans="2:5" x14ac:dyDescent="0.25">
      <c r="B1784">
        <f>PMTable!D1283</f>
        <v>-5.4915218030562318E-3</v>
      </c>
      <c r="C1784">
        <f t="shared" si="84"/>
        <v>0.17829999999999668</v>
      </c>
      <c r="D1784">
        <f t="shared" si="83"/>
        <v>0.27835318258594632</v>
      </c>
      <c r="E1784">
        <f t="shared" si="82"/>
        <v>-0.58774068121757717</v>
      </c>
    </row>
    <row r="1785" spans="2:5" x14ac:dyDescent="0.25">
      <c r="B1785">
        <f>PMTable!D8025</f>
        <v>-5.4513714641348798E-3</v>
      </c>
      <c r="C1785">
        <f t="shared" si="84"/>
        <v>0.17839999999999667</v>
      </c>
      <c r="D1785">
        <f t="shared" si="83"/>
        <v>0.2784295018653371</v>
      </c>
      <c r="E1785">
        <f t="shared" si="82"/>
        <v>-0.58751332526389333</v>
      </c>
    </row>
    <row r="1786" spans="2:5" x14ac:dyDescent="0.25">
      <c r="B1786">
        <f>PMTable!D2273</f>
        <v>-5.4061197650349113E-3</v>
      </c>
      <c r="C1786">
        <f t="shared" si="84"/>
        <v>0.17849999999999666</v>
      </c>
      <c r="D1786">
        <f t="shared" si="83"/>
        <v>0.27851553022284037</v>
      </c>
      <c r="E1786">
        <f t="shared" si="82"/>
        <v>-0.58725708226617312</v>
      </c>
    </row>
    <row r="1787" spans="2:5" x14ac:dyDescent="0.25">
      <c r="B1787">
        <f>PMTable!D1950</f>
        <v>-5.3163119727897001E-3</v>
      </c>
      <c r="C1787">
        <f t="shared" si="84"/>
        <v>0.17859999999999665</v>
      </c>
      <c r="D1787">
        <f t="shared" si="83"/>
        <v>0.27868630285604362</v>
      </c>
      <c r="E1787">
        <f t="shared" si="82"/>
        <v>-0.58674853522017811</v>
      </c>
    </row>
    <row r="1788" spans="2:5" x14ac:dyDescent="0.25">
      <c r="B1788">
        <f>PMTable!D3979</f>
        <v>-5.2815825494901825E-3</v>
      </c>
      <c r="C1788">
        <f t="shared" si="84"/>
        <v>0.17869999999999664</v>
      </c>
      <c r="D1788">
        <f t="shared" si="83"/>
        <v>0.27875235572596591</v>
      </c>
      <c r="E1788">
        <f t="shared" si="82"/>
        <v>-0.58655187583031299</v>
      </c>
    </row>
    <row r="1789" spans="2:5" x14ac:dyDescent="0.25">
      <c r="B1789">
        <f>PMTable!D3278</f>
        <v>-5.2384363072306428E-3</v>
      </c>
      <c r="C1789">
        <f t="shared" si="84"/>
        <v>0.17879999999999663</v>
      </c>
      <c r="D1789">
        <f t="shared" si="83"/>
        <v>0.27883442739459752</v>
      </c>
      <c r="E1789">
        <f t="shared" si="82"/>
        <v>-0.58630755522629496</v>
      </c>
    </row>
    <row r="1790" spans="2:5" x14ac:dyDescent="0.25">
      <c r="B1790">
        <f>PMTable!D5797</f>
        <v>-5.1994198512526069E-3</v>
      </c>
      <c r="C1790">
        <f t="shared" si="84"/>
        <v>0.17889999999999662</v>
      </c>
      <c r="D1790">
        <f t="shared" si="83"/>
        <v>0.27890865361359207</v>
      </c>
      <c r="E1790">
        <f t="shared" si="82"/>
        <v>-0.58608662001636735</v>
      </c>
    </row>
    <row r="1791" spans="2:5" x14ac:dyDescent="0.25">
      <c r="B1791">
        <f>PMTable!D4002</f>
        <v>-5.1912828154924151E-3</v>
      </c>
      <c r="C1791">
        <f t="shared" si="84"/>
        <v>0.17899999999999661</v>
      </c>
      <c r="D1791">
        <f t="shared" si="83"/>
        <v>0.2789241349957039</v>
      </c>
      <c r="E1791">
        <f t="shared" si="82"/>
        <v>-0.58604054310705311</v>
      </c>
    </row>
    <row r="1792" spans="2:5" x14ac:dyDescent="0.25">
      <c r="B1792">
        <f>PMTable!D9762</f>
        <v>-5.1800957747323295E-3</v>
      </c>
      <c r="C1792">
        <f t="shared" si="84"/>
        <v>0.1790999999999966</v>
      </c>
      <c r="D1792">
        <f t="shared" si="83"/>
        <v>0.27894541994651278</v>
      </c>
      <c r="E1792">
        <f t="shared" si="82"/>
        <v>-0.58597719519046654</v>
      </c>
    </row>
    <row r="1793" spans="2:5" x14ac:dyDescent="0.25">
      <c r="B1793">
        <f>PMTable!D9231</f>
        <v>-5.1786140284286741E-3</v>
      </c>
      <c r="C1793">
        <f t="shared" si="84"/>
        <v>0.17919999999999658</v>
      </c>
      <c r="D1793">
        <f t="shared" si="83"/>
        <v>0.27894823924080048</v>
      </c>
      <c r="E1793">
        <f t="shared" si="82"/>
        <v>-0.58596880463006196</v>
      </c>
    </row>
    <row r="1794" spans="2:5" x14ac:dyDescent="0.25">
      <c r="B1794">
        <f>PMTable!D98</f>
        <v>-5.1656778034047113E-3</v>
      </c>
      <c r="C1794">
        <f t="shared" si="84"/>
        <v>0.17929999999999657</v>
      </c>
      <c r="D1794">
        <f t="shared" si="83"/>
        <v>0.27897285337184519</v>
      </c>
      <c r="E1794">
        <f t="shared" ref="E1794:E1857" si="85">(B1794-$G$2)/$G$3</f>
        <v>-0.5858955517545843</v>
      </c>
    </row>
    <row r="1795" spans="2:5" x14ac:dyDescent="0.25">
      <c r="B1795">
        <f>PMTable!D3046</f>
        <v>-5.1388108794054865E-3</v>
      </c>
      <c r="C1795">
        <f t="shared" si="84"/>
        <v>0.17939999999999656</v>
      </c>
      <c r="D1795">
        <f t="shared" ref="D1795:D1858" si="86">NORMSDIST(E1795)</f>
        <v>0.27902397722373223</v>
      </c>
      <c r="E1795">
        <f t="shared" si="85"/>
        <v>-0.58574341467946867</v>
      </c>
    </row>
    <row r="1796" spans="2:5" x14ac:dyDescent="0.25">
      <c r="B1796">
        <f>PMTable!D6423</f>
        <v>-5.1174087572338767E-3</v>
      </c>
      <c r="C1796">
        <f t="shared" ref="C1796:C1859" si="87">C1795+1/$G$1</f>
        <v>0.17949999999999655</v>
      </c>
      <c r="D1796">
        <f t="shared" si="86"/>
        <v>0.27906470561216729</v>
      </c>
      <c r="E1796">
        <f t="shared" si="85"/>
        <v>-0.58562222267890507</v>
      </c>
    </row>
    <row r="1797" spans="2:5" x14ac:dyDescent="0.25">
      <c r="B1797">
        <f>PMTable!D3525</f>
        <v>-5.0722107325211763E-3</v>
      </c>
      <c r="C1797">
        <f t="shared" si="87"/>
        <v>0.17959999999999654</v>
      </c>
      <c r="D1797">
        <f t="shared" si="86"/>
        <v>0.27915072726787427</v>
      </c>
      <c r="E1797">
        <f t="shared" si="85"/>
        <v>-0.58536628361863186</v>
      </c>
    </row>
    <row r="1798" spans="2:5" x14ac:dyDescent="0.25">
      <c r="B1798">
        <f>PMTable!D1976</f>
        <v>-4.9888824650251573E-3</v>
      </c>
      <c r="C1798">
        <f t="shared" si="87"/>
        <v>0.17969999999999653</v>
      </c>
      <c r="D1798">
        <f t="shared" si="86"/>
        <v>0.27930935283748476</v>
      </c>
      <c r="E1798">
        <f t="shared" si="85"/>
        <v>-0.58489442763349331</v>
      </c>
    </row>
    <row r="1799" spans="2:5" x14ac:dyDescent="0.25">
      <c r="B1799">
        <f>PMTable!D4100</f>
        <v>-4.8775557722129381E-3</v>
      </c>
      <c r="C1799">
        <f t="shared" si="87"/>
        <v>0.17979999999999652</v>
      </c>
      <c r="D1799">
        <f t="shared" si="86"/>
        <v>0.27952134516052163</v>
      </c>
      <c r="E1799">
        <f t="shared" si="85"/>
        <v>-0.58426402731571836</v>
      </c>
    </row>
    <row r="1800" spans="2:5" x14ac:dyDescent="0.25">
      <c r="B1800">
        <f>PMTable!D1560</f>
        <v>-4.8589851158401531E-3</v>
      </c>
      <c r="C1800">
        <f t="shared" si="87"/>
        <v>0.17989999999999651</v>
      </c>
      <c r="D1800">
        <f t="shared" si="86"/>
        <v>0.27955671567909757</v>
      </c>
      <c r="E1800">
        <f t="shared" si="85"/>
        <v>-0.58415886881883894</v>
      </c>
    </row>
    <row r="1801" spans="2:5" x14ac:dyDescent="0.25">
      <c r="B1801">
        <f>PMTable!D5081</f>
        <v>-4.8503463051987605E-3</v>
      </c>
      <c r="C1801">
        <f t="shared" si="87"/>
        <v>0.1799999999999965</v>
      </c>
      <c r="D1801">
        <f t="shared" si="86"/>
        <v>0.27957317029210743</v>
      </c>
      <c r="E1801">
        <f t="shared" si="85"/>
        <v>-0.58410995055102766</v>
      </c>
    </row>
    <row r="1802" spans="2:5" x14ac:dyDescent="0.25">
      <c r="B1802">
        <f>PMTable!D6350</f>
        <v>-4.7124476366773305E-3</v>
      </c>
      <c r="C1802">
        <f t="shared" si="87"/>
        <v>0.18009999999999649</v>
      </c>
      <c r="D1802">
        <f t="shared" si="86"/>
        <v>0.27983589383922158</v>
      </c>
      <c r="E1802">
        <f t="shared" si="85"/>
        <v>-0.58332908333705868</v>
      </c>
    </row>
    <row r="1803" spans="2:5" x14ac:dyDescent="0.25">
      <c r="B1803">
        <f>PMTable!D4711</f>
        <v>-4.689419104596082E-3</v>
      </c>
      <c r="C1803">
        <f t="shared" si="87"/>
        <v>0.18019999999999647</v>
      </c>
      <c r="D1803">
        <f t="shared" si="86"/>
        <v>0.27987977929869423</v>
      </c>
      <c r="E1803">
        <f t="shared" si="85"/>
        <v>-0.58319868160163302</v>
      </c>
    </row>
    <row r="1804" spans="2:5" x14ac:dyDescent="0.25">
      <c r="B1804">
        <f>PMTable!D4078</f>
        <v>-4.584692504840282E-3</v>
      </c>
      <c r="C1804">
        <f t="shared" si="87"/>
        <v>0.18029999999999646</v>
      </c>
      <c r="D1804">
        <f t="shared" si="86"/>
        <v>0.28007939881100857</v>
      </c>
      <c r="E1804">
        <f t="shared" si="85"/>
        <v>-0.58260565507674644</v>
      </c>
    </row>
    <row r="1805" spans="2:5" x14ac:dyDescent="0.25">
      <c r="B1805">
        <f>PMTable!D2157</f>
        <v>-4.5815462378226979E-3</v>
      </c>
      <c r="C1805">
        <f t="shared" si="87"/>
        <v>0.18039999999999645</v>
      </c>
      <c r="D1805">
        <f t="shared" si="86"/>
        <v>0.28008539698233448</v>
      </c>
      <c r="E1805">
        <f t="shared" si="85"/>
        <v>-0.58258783897462763</v>
      </c>
    </row>
    <row r="1806" spans="2:5" x14ac:dyDescent="0.25">
      <c r="B1806">
        <f>PMTable!D4192</f>
        <v>-4.5619522395592416E-3</v>
      </c>
      <c r="C1806">
        <f t="shared" si="87"/>
        <v>0.18049999999999644</v>
      </c>
      <c r="D1806">
        <f t="shared" si="86"/>
        <v>0.28012275317817092</v>
      </c>
      <c r="E1806">
        <f t="shared" si="85"/>
        <v>-0.58247688568553102</v>
      </c>
    </row>
    <row r="1807" spans="2:5" x14ac:dyDescent="0.25">
      <c r="B1807">
        <f>PMTable!D9753</f>
        <v>-4.5246421059248476E-3</v>
      </c>
      <c r="C1807">
        <f t="shared" si="87"/>
        <v>0.18059999999999643</v>
      </c>
      <c r="D1807">
        <f t="shared" si="86"/>
        <v>0.2801938920767581</v>
      </c>
      <c r="E1807">
        <f t="shared" si="85"/>
        <v>-0.5822656127238971</v>
      </c>
    </row>
    <row r="1808" spans="2:5" x14ac:dyDescent="0.25">
      <c r="B1808">
        <f>PMTable!D9212</f>
        <v>-4.5136075762954864E-3</v>
      </c>
      <c r="C1808">
        <f t="shared" si="87"/>
        <v>0.18069999999999642</v>
      </c>
      <c r="D1808">
        <f t="shared" si="86"/>
        <v>0.28021493319288887</v>
      </c>
      <c r="E1808">
        <f t="shared" si="85"/>
        <v>-0.58220312841928767</v>
      </c>
    </row>
    <row r="1809" spans="2:5" x14ac:dyDescent="0.25">
      <c r="B1809">
        <f>PMTable!D9277</f>
        <v>-4.4486771528670088E-3</v>
      </c>
      <c r="C1809">
        <f t="shared" si="87"/>
        <v>0.18079999999999641</v>
      </c>
      <c r="D1809">
        <f t="shared" si="86"/>
        <v>0.28033876082180914</v>
      </c>
      <c r="E1809">
        <f t="shared" si="85"/>
        <v>-0.58183545236129486</v>
      </c>
    </row>
    <row r="1810" spans="2:5" x14ac:dyDescent="0.25">
      <c r="B1810">
        <f>PMTable!D2816</f>
        <v>-4.426628040309577E-3</v>
      </c>
      <c r="C1810">
        <f t="shared" si="87"/>
        <v>0.1808999999999964</v>
      </c>
      <c r="D1810">
        <f t="shared" si="86"/>
        <v>0.28038081630942563</v>
      </c>
      <c r="E1810">
        <f t="shared" si="85"/>
        <v>-0.58171059670258674</v>
      </c>
    </row>
    <row r="1811" spans="2:5" x14ac:dyDescent="0.25">
      <c r="B1811">
        <f>PMTable!D981</f>
        <v>-4.4035951655350125E-3</v>
      </c>
      <c r="C1811">
        <f t="shared" si="87"/>
        <v>0.18099999999999639</v>
      </c>
      <c r="D1811">
        <f t="shared" si="86"/>
        <v>0.28042475144299717</v>
      </c>
      <c r="E1811">
        <f t="shared" si="85"/>
        <v>-0.58158017037615628</v>
      </c>
    </row>
    <row r="1812" spans="2:5" x14ac:dyDescent="0.25">
      <c r="B1812">
        <f>PMTable!D6406</f>
        <v>-4.3748279429925985E-3</v>
      </c>
      <c r="C1812">
        <f t="shared" si="87"/>
        <v>0.18109999999999637</v>
      </c>
      <c r="D1812">
        <f t="shared" si="86"/>
        <v>0.28047962950683347</v>
      </c>
      <c r="E1812">
        <f t="shared" si="85"/>
        <v>-0.58141727264000564</v>
      </c>
    </row>
    <row r="1813" spans="2:5" x14ac:dyDescent="0.25">
      <c r="B1813">
        <f>PMTable!D9326</f>
        <v>-4.3671548248938041E-3</v>
      </c>
      <c r="C1813">
        <f t="shared" si="87"/>
        <v>0.18119999999999636</v>
      </c>
      <c r="D1813">
        <f t="shared" si="86"/>
        <v>0.28049426808121325</v>
      </c>
      <c r="E1813">
        <f t="shared" si="85"/>
        <v>-0.58137382271828775</v>
      </c>
    </row>
    <row r="1814" spans="2:5" x14ac:dyDescent="0.25">
      <c r="B1814">
        <f>PMTable!D1310</f>
        <v>-4.2806901414672582E-3</v>
      </c>
      <c r="C1814">
        <f t="shared" si="87"/>
        <v>0.18129999999999635</v>
      </c>
      <c r="D1814">
        <f t="shared" si="86"/>
        <v>0.28065924870350922</v>
      </c>
      <c r="E1814">
        <f t="shared" si="85"/>
        <v>-0.58088420641395411</v>
      </c>
    </row>
    <row r="1815" spans="2:5" x14ac:dyDescent="0.25">
      <c r="B1815">
        <f>PMTable!D6153</f>
        <v>-4.1807385785318507E-3</v>
      </c>
      <c r="C1815">
        <f t="shared" si="87"/>
        <v>0.18139999999999634</v>
      </c>
      <c r="D1815">
        <f t="shared" si="86"/>
        <v>0.28085002170689555</v>
      </c>
      <c r="E1815">
        <f t="shared" si="85"/>
        <v>-0.58031821908921732</v>
      </c>
    </row>
    <row r="1816" spans="2:5" x14ac:dyDescent="0.25">
      <c r="B1816">
        <f>PMTable!D3636</f>
        <v>-4.1718153788177226E-3</v>
      </c>
      <c r="C1816">
        <f t="shared" si="87"/>
        <v>0.18149999999999633</v>
      </c>
      <c r="D1816">
        <f t="shared" si="86"/>
        <v>0.28086705606024309</v>
      </c>
      <c r="E1816">
        <f t="shared" si="85"/>
        <v>-0.58026769043527759</v>
      </c>
    </row>
    <row r="1817" spans="2:5" x14ac:dyDescent="0.25">
      <c r="B1817">
        <f>PMTable!D6301</f>
        <v>-4.1618874167226316E-3</v>
      </c>
      <c r="C1817">
        <f t="shared" si="87"/>
        <v>0.18159999999999632</v>
      </c>
      <c r="D1817">
        <f t="shared" si="86"/>
        <v>0.28088600908802652</v>
      </c>
      <c r="E1817">
        <f t="shared" si="85"/>
        <v>-0.58021147219775071</v>
      </c>
    </row>
    <row r="1818" spans="2:5" x14ac:dyDescent="0.25">
      <c r="B1818">
        <f>PMTable!D6095</f>
        <v>-4.1121936714785257E-3</v>
      </c>
      <c r="C1818">
        <f t="shared" si="87"/>
        <v>0.18169999999999631</v>
      </c>
      <c r="D1818">
        <f t="shared" si="86"/>
        <v>0.28098088648251074</v>
      </c>
      <c r="E1818">
        <f t="shared" si="85"/>
        <v>-0.5799300755982294</v>
      </c>
    </row>
    <row r="1819" spans="2:5" x14ac:dyDescent="0.25">
      <c r="B1819">
        <f>PMTable!D1482</f>
        <v>-4.0703243113076049E-3</v>
      </c>
      <c r="C1819">
        <f t="shared" si="87"/>
        <v>0.1817999999999963</v>
      </c>
      <c r="D1819">
        <f t="shared" si="86"/>
        <v>0.28106083725039999</v>
      </c>
      <c r="E1819">
        <f t="shared" si="85"/>
        <v>-0.57969298548722337</v>
      </c>
    </row>
    <row r="1820" spans="2:5" x14ac:dyDescent="0.25">
      <c r="B1820">
        <f>PMTable!D7739</f>
        <v>-4.0026005926829811E-3</v>
      </c>
      <c r="C1820">
        <f t="shared" si="87"/>
        <v>0.18189999999999629</v>
      </c>
      <c r="D1820">
        <f t="shared" si="86"/>
        <v>0.2811901809336485</v>
      </c>
      <c r="E1820">
        <f t="shared" si="85"/>
        <v>-0.5793094920710139</v>
      </c>
    </row>
    <row r="1821" spans="2:5" x14ac:dyDescent="0.25">
      <c r="B1821">
        <f>PMTable!D4031</f>
        <v>-3.902895939713269E-3</v>
      </c>
      <c r="C1821">
        <f t="shared" si="87"/>
        <v>0.18199999999999628</v>
      </c>
      <c r="D1821">
        <f t="shared" si="86"/>
        <v>0.28138065642678423</v>
      </c>
      <c r="E1821">
        <f t="shared" si="85"/>
        <v>-0.57874490290261227</v>
      </c>
    </row>
    <row r="1822" spans="2:5" x14ac:dyDescent="0.25">
      <c r="B1822">
        <f>PMTable!D3859</f>
        <v>-3.8951249474634686E-3</v>
      </c>
      <c r="C1822">
        <f t="shared" si="87"/>
        <v>0.18209999999999626</v>
      </c>
      <c r="D1822">
        <f t="shared" si="86"/>
        <v>0.28139550472429853</v>
      </c>
      <c r="E1822">
        <f t="shared" si="85"/>
        <v>-0.5787008987571558</v>
      </c>
    </row>
    <row r="1823" spans="2:5" x14ac:dyDescent="0.25">
      <c r="B1823">
        <f>PMTable!D1563</f>
        <v>-3.8779913879711803E-3</v>
      </c>
      <c r="C1823">
        <f t="shared" si="87"/>
        <v>0.18219999999999625</v>
      </c>
      <c r="D1823">
        <f t="shared" si="86"/>
        <v>0.28142824373132402</v>
      </c>
      <c r="E1823">
        <f t="shared" si="85"/>
        <v>-0.57860387798814061</v>
      </c>
    </row>
    <row r="1824" spans="2:5" x14ac:dyDescent="0.25">
      <c r="B1824">
        <f>PMTable!D5920</f>
        <v>-3.8639899765486874E-3</v>
      </c>
      <c r="C1824">
        <f t="shared" si="87"/>
        <v>0.18229999999999624</v>
      </c>
      <c r="D1824">
        <f t="shared" si="86"/>
        <v>0.28145499915762495</v>
      </c>
      <c r="E1824">
        <f t="shared" si="85"/>
        <v>-0.57852459337106388</v>
      </c>
    </row>
    <row r="1825" spans="2:5" x14ac:dyDescent="0.25">
      <c r="B1825">
        <f>PMTable!D2957</f>
        <v>-3.861707209540266E-3</v>
      </c>
      <c r="C1825">
        <f t="shared" si="87"/>
        <v>0.18239999999999623</v>
      </c>
      <c r="D1825">
        <f t="shared" si="86"/>
        <v>0.28145936143452654</v>
      </c>
      <c r="E1825">
        <f t="shared" si="85"/>
        <v>-0.57851166693795819</v>
      </c>
    </row>
    <row r="1826" spans="2:5" x14ac:dyDescent="0.25">
      <c r="B1826">
        <f>PMTable!D8371</f>
        <v>-3.794036128387801E-3</v>
      </c>
      <c r="C1826">
        <f t="shared" si="87"/>
        <v>0.18249999999999622</v>
      </c>
      <c r="D1826">
        <f t="shared" si="86"/>
        <v>0.28158869299250833</v>
      </c>
      <c r="E1826">
        <f t="shared" si="85"/>
        <v>-0.57812847158754355</v>
      </c>
    </row>
    <row r="1827" spans="2:5" x14ac:dyDescent="0.25">
      <c r="B1827">
        <f>PMTable!D5020</f>
        <v>-3.7488057503037853E-3</v>
      </c>
      <c r="C1827">
        <f t="shared" si="87"/>
        <v>0.18259999999999621</v>
      </c>
      <c r="D1827">
        <f t="shared" si="86"/>
        <v>0.28167515232474472</v>
      </c>
      <c r="E1827">
        <f t="shared" si="85"/>
        <v>-0.57787234932255049</v>
      </c>
    </row>
    <row r="1828" spans="2:5" x14ac:dyDescent="0.25">
      <c r="B1828">
        <f>PMTable!D2429</f>
        <v>-3.7369477575842636E-3</v>
      </c>
      <c r="C1828">
        <f t="shared" si="87"/>
        <v>0.1826999999999962</v>
      </c>
      <c r="D1828">
        <f t="shared" si="86"/>
        <v>0.28169782137928068</v>
      </c>
      <c r="E1828">
        <f t="shared" si="85"/>
        <v>-0.5778052020626282</v>
      </c>
    </row>
    <row r="1829" spans="2:5" x14ac:dyDescent="0.25">
      <c r="B1829">
        <f>PMTable!D1014</f>
        <v>-3.7280217477628774E-3</v>
      </c>
      <c r="C1829">
        <f t="shared" si="87"/>
        <v>0.18279999999999619</v>
      </c>
      <c r="D1829">
        <f t="shared" si="86"/>
        <v>0.28171488591021721</v>
      </c>
      <c r="E1829">
        <f t="shared" si="85"/>
        <v>-0.57775465749613009</v>
      </c>
    </row>
    <row r="1830" spans="2:5" x14ac:dyDescent="0.25">
      <c r="B1830">
        <f>PMTable!D3122</f>
        <v>-3.7023338829129671E-3</v>
      </c>
      <c r="C1830">
        <f t="shared" si="87"/>
        <v>0.18289999999999618</v>
      </c>
      <c r="D1830">
        <f t="shared" si="86"/>
        <v>0.28176399813311798</v>
      </c>
      <c r="E1830">
        <f t="shared" si="85"/>
        <v>-0.57760919698028002</v>
      </c>
    </row>
    <row r="1831" spans="2:5" x14ac:dyDescent="0.25">
      <c r="B1831">
        <f>PMTable!D9008</f>
        <v>-3.6945909283051526E-3</v>
      </c>
      <c r="C1831">
        <f t="shared" si="87"/>
        <v>0.18299999999999617</v>
      </c>
      <c r="D1831">
        <f t="shared" si="86"/>
        <v>0.28177880257509869</v>
      </c>
      <c r="E1831">
        <f t="shared" si="85"/>
        <v>-0.57756535160122502</v>
      </c>
    </row>
    <row r="1832" spans="2:5" x14ac:dyDescent="0.25">
      <c r="B1832">
        <f>PMTable!D9163</f>
        <v>-3.6875387341912536E-3</v>
      </c>
      <c r="C1832">
        <f t="shared" si="87"/>
        <v>0.18309999999999615</v>
      </c>
      <c r="D1832">
        <f t="shared" si="86"/>
        <v>0.28179228661702632</v>
      </c>
      <c r="E1832">
        <f t="shared" si="85"/>
        <v>-0.57752541773363131</v>
      </c>
    </row>
    <row r="1833" spans="2:5" x14ac:dyDescent="0.25">
      <c r="B1833">
        <f>PMTable!D3246</f>
        <v>-3.665353115476111E-3</v>
      </c>
      <c r="C1833">
        <f t="shared" si="87"/>
        <v>0.18319999999999614</v>
      </c>
      <c r="D1833">
        <f t="shared" si="86"/>
        <v>0.28183470832433355</v>
      </c>
      <c r="E1833">
        <f t="shared" si="85"/>
        <v>-0.57739978909296341</v>
      </c>
    </row>
    <row r="1834" spans="2:5" x14ac:dyDescent="0.25">
      <c r="B1834">
        <f>PMTable!D1258</f>
        <v>-3.5817724494063841E-3</v>
      </c>
      <c r="C1834">
        <f t="shared" si="87"/>
        <v>0.18329999999999613</v>
      </c>
      <c r="D1834">
        <f t="shared" si="86"/>
        <v>0.28199455275333363</v>
      </c>
      <c r="E1834">
        <f t="shared" si="85"/>
        <v>-0.57692650387160971</v>
      </c>
    </row>
    <row r="1835" spans="2:5" x14ac:dyDescent="0.25">
      <c r="B1835">
        <f>PMTable!D3814</f>
        <v>-3.5255482324008103E-3</v>
      </c>
      <c r="C1835">
        <f t="shared" si="87"/>
        <v>0.18339999999999612</v>
      </c>
      <c r="D1835">
        <f t="shared" si="86"/>
        <v>0.28210210371022471</v>
      </c>
      <c r="E1835">
        <f t="shared" si="85"/>
        <v>-0.57660812771786241</v>
      </c>
    </row>
    <row r="1836" spans="2:5" x14ac:dyDescent="0.25">
      <c r="B1836">
        <f>PMTable!D6005</f>
        <v>-3.5141299788240543E-3</v>
      </c>
      <c r="C1836">
        <f t="shared" si="87"/>
        <v>0.18349999999999611</v>
      </c>
      <c r="D1836">
        <f t="shared" si="86"/>
        <v>0.28212394802931595</v>
      </c>
      <c r="E1836">
        <f t="shared" si="85"/>
        <v>-0.57654347053186872</v>
      </c>
    </row>
    <row r="1837" spans="2:5" x14ac:dyDescent="0.25">
      <c r="B1837">
        <f>PMTable!D8475</f>
        <v>-3.4564114778419253E-3</v>
      </c>
      <c r="C1837">
        <f t="shared" si="87"/>
        <v>0.1835999999999961</v>
      </c>
      <c r="D1837">
        <f t="shared" si="86"/>
        <v>0.28223438204841539</v>
      </c>
      <c r="E1837">
        <f t="shared" si="85"/>
        <v>-0.576216632821689</v>
      </c>
    </row>
    <row r="1838" spans="2:5" x14ac:dyDescent="0.25">
      <c r="B1838">
        <f>PMTable!D8455</f>
        <v>-3.4477370161785093E-3</v>
      </c>
      <c r="C1838">
        <f t="shared" si="87"/>
        <v>0.18369999999999609</v>
      </c>
      <c r="D1838">
        <f t="shared" si="86"/>
        <v>0.2822509808760375</v>
      </c>
      <c r="E1838">
        <f t="shared" si="85"/>
        <v>-0.57616751267582811</v>
      </c>
    </row>
    <row r="1839" spans="2:5" x14ac:dyDescent="0.25">
      <c r="B1839">
        <f>PMTable!D7181</f>
        <v>-3.417391454681451E-3</v>
      </c>
      <c r="C1839">
        <f t="shared" si="87"/>
        <v>0.18379999999999608</v>
      </c>
      <c r="D1839">
        <f t="shared" si="86"/>
        <v>0.28230905166189857</v>
      </c>
      <c r="E1839">
        <f t="shared" si="85"/>
        <v>-0.57599567741217694</v>
      </c>
    </row>
    <row r="1840" spans="2:5" x14ac:dyDescent="0.25">
      <c r="B1840">
        <f>PMTable!D1171</f>
        <v>-3.3596920889270576E-3</v>
      </c>
      <c r="C1840">
        <f t="shared" si="87"/>
        <v>0.18389999999999607</v>
      </c>
      <c r="D1840">
        <f t="shared" si="86"/>
        <v>0.28241948391120331</v>
      </c>
      <c r="E1840">
        <f t="shared" si="85"/>
        <v>-0.57566894805744495</v>
      </c>
    </row>
    <row r="1841" spans="2:5" x14ac:dyDescent="0.25">
      <c r="B1841">
        <f>PMTable!D4621</f>
        <v>-3.2624137136944009E-3</v>
      </c>
      <c r="C1841">
        <f t="shared" si="87"/>
        <v>0.18399999999999606</v>
      </c>
      <c r="D1841">
        <f t="shared" si="86"/>
        <v>0.28260571443969523</v>
      </c>
      <c r="E1841">
        <f t="shared" si="85"/>
        <v>-0.57511809796830471</v>
      </c>
    </row>
    <row r="1842" spans="2:5" x14ac:dyDescent="0.25">
      <c r="B1842">
        <f>PMTable!D6868</f>
        <v>-3.2560293969670084E-3</v>
      </c>
      <c r="C1842">
        <f t="shared" si="87"/>
        <v>0.18409999999999604</v>
      </c>
      <c r="D1842">
        <f t="shared" si="86"/>
        <v>0.28261793869241414</v>
      </c>
      <c r="E1842">
        <f t="shared" si="85"/>
        <v>-0.57508194603392082</v>
      </c>
    </row>
    <row r="1843" spans="2:5" x14ac:dyDescent="0.25">
      <c r="B1843">
        <f>PMTable!D4797</f>
        <v>-3.2288386512785427E-3</v>
      </c>
      <c r="C1843">
        <f t="shared" si="87"/>
        <v>0.18419999999999603</v>
      </c>
      <c r="D1843">
        <f t="shared" si="86"/>
        <v>0.28267000451737123</v>
      </c>
      <c r="E1843">
        <f t="shared" si="85"/>
        <v>-0.57492797528090955</v>
      </c>
    </row>
    <row r="1844" spans="2:5" x14ac:dyDescent="0.25">
      <c r="B1844">
        <f>PMTable!D3311</f>
        <v>-3.2080881781673121E-3</v>
      </c>
      <c r="C1844">
        <f t="shared" si="87"/>
        <v>0.18429999999999602</v>
      </c>
      <c r="D1844">
        <f t="shared" si="86"/>
        <v>0.2827097413760174</v>
      </c>
      <c r="E1844">
        <f t="shared" si="85"/>
        <v>-0.57481047331877577</v>
      </c>
    </row>
    <row r="1845" spans="2:5" x14ac:dyDescent="0.25">
      <c r="B1845">
        <f>PMTable!D7117</f>
        <v>-3.1663877881308311E-3</v>
      </c>
      <c r="C1845">
        <f t="shared" si="87"/>
        <v>0.18439999999999601</v>
      </c>
      <c r="D1845">
        <f t="shared" si="86"/>
        <v>0.28278960514151419</v>
      </c>
      <c r="E1845">
        <f t="shared" si="85"/>
        <v>-0.57457434002076546</v>
      </c>
    </row>
    <row r="1846" spans="2:5" x14ac:dyDescent="0.25">
      <c r="B1846">
        <f>PMTable!D7562</f>
        <v>-3.1461473173295396E-3</v>
      </c>
      <c r="C1846">
        <f t="shared" si="87"/>
        <v>0.184499999999996</v>
      </c>
      <c r="D1846">
        <f t="shared" si="86"/>
        <v>0.28282837319898091</v>
      </c>
      <c r="E1846">
        <f t="shared" si="85"/>
        <v>-0.57445972600589867</v>
      </c>
    </row>
    <row r="1847" spans="2:5" x14ac:dyDescent="0.25">
      <c r="B1847">
        <f>PMTable!D9692</f>
        <v>-3.0956118031143509E-3</v>
      </c>
      <c r="C1847">
        <f t="shared" si="87"/>
        <v>0.18459999999999599</v>
      </c>
      <c r="D1847">
        <f t="shared" si="86"/>
        <v>0.28292517871602263</v>
      </c>
      <c r="E1847">
        <f t="shared" si="85"/>
        <v>-0.57417356279188936</v>
      </c>
    </row>
    <row r="1848" spans="2:5" x14ac:dyDescent="0.25">
      <c r="B1848">
        <f>PMTable!D5447</f>
        <v>-3.0941625580082066E-3</v>
      </c>
      <c r="C1848">
        <f t="shared" si="87"/>
        <v>0.18469999999999598</v>
      </c>
      <c r="D1848">
        <f t="shared" si="86"/>
        <v>0.28292795511560087</v>
      </c>
      <c r="E1848">
        <f t="shared" si="85"/>
        <v>-0.57416535627328746</v>
      </c>
    </row>
    <row r="1849" spans="2:5" x14ac:dyDescent="0.25">
      <c r="B1849">
        <f>PMTable!D764</f>
        <v>-3.0887448701402143E-3</v>
      </c>
      <c r="C1849">
        <f t="shared" si="87"/>
        <v>0.18479999999999597</v>
      </c>
      <c r="D1849">
        <f t="shared" si="86"/>
        <v>0.28293833419789649</v>
      </c>
      <c r="E1849">
        <f t="shared" si="85"/>
        <v>-0.57413467798699946</v>
      </c>
    </row>
    <row r="1850" spans="2:5" x14ac:dyDescent="0.25">
      <c r="B1850">
        <f>PMTable!D292</f>
        <v>-3.0604396397315714E-3</v>
      </c>
      <c r="C1850">
        <f t="shared" si="87"/>
        <v>0.18489999999999596</v>
      </c>
      <c r="D1850">
        <f t="shared" si="86"/>
        <v>0.28299256368231102</v>
      </c>
      <c r="E1850">
        <f t="shared" si="85"/>
        <v>-0.57397439633492164</v>
      </c>
    </row>
    <row r="1851" spans="2:5" x14ac:dyDescent="0.25">
      <c r="B1851">
        <f>PMTable!D9517</f>
        <v>-2.9858633985678784E-3</v>
      </c>
      <c r="C1851">
        <f t="shared" si="87"/>
        <v>0.18499999999999595</v>
      </c>
      <c r="D1851">
        <f t="shared" si="86"/>
        <v>0.28313546685521263</v>
      </c>
      <c r="E1851">
        <f t="shared" si="85"/>
        <v>-0.57355209971458321</v>
      </c>
    </row>
    <row r="1852" spans="2:5" x14ac:dyDescent="0.25">
      <c r="B1852">
        <f>PMTable!D2205</f>
        <v>-2.9227472771893304E-3</v>
      </c>
      <c r="C1852">
        <f t="shared" si="87"/>
        <v>0.18509999999999593</v>
      </c>
      <c r="D1852">
        <f t="shared" si="86"/>
        <v>0.28325643716573695</v>
      </c>
      <c r="E1852">
        <f t="shared" si="85"/>
        <v>-0.57319469735250217</v>
      </c>
    </row>
    <row r="1853" spans="2:5" x14ac:dyDescent="0.25">
      <c r="B1853">
        <f>PMTable!D8827</f>
        <v>-2.8838656989975675E-3</v>
      </c>
      <c r="C1853">
        <f t="shared" si="87"/>
        <v>0.18519999999999592</v>
      </c>
      <c r="D1853">
        <f t="shared" si="86"/>
        <v>0.283330971138748</v>
      </c>
      <c r="E1853">
        <f t="shared" si="85"/>
        <v>-0.57297452590369236</v>
      </c>
    </row>
    <row r="1854" spans="2:5" x14ac:dyDescent="0.25">
      <c r="B1854">
        <f>PMTable!D4104</f>
        <v>-2.8329293063716898E-3</v>
      </c>
      <c r="C1854">
        <f t="shared" si="87"/>
        <v>0.18529999999999591</v>
      </c>
      <c r="D1854">
        <f t="shared" si="86"/>
        <v>0.28342862779498701</v>
      </c>
      <c r="E1854">
        <f t="shared" si="85"/>
        <v>-0.5726860926691596</v>
      </c>
    </row>
    <row r="1855" spans="2:5" x14ac:dyDescent="0.25">
      <c r="B1855">
        <f>PMTable!D839</f>
        <v>-2.7892881522830759E-3</v>
      </c>
      <c r="C1855">
        <f t="shared" si="87"/>
        <v>0.1853999999999959</v>
      </c>
      <c r="D1855">
        <f t="shared" si="86"/>
        <v>0.28351231065107774</v>
      </c>
      <c r="E1855">
        <f t="shared" si="85"/>
        <v>-0.57243896956947371</v>
      </c>
    </row>
    <row r="1856" spans="2:5" x14ac:dyDescent="0.25">
      <c r="B1856">
        <f>PMTable!D6634</f>
        <v>-2.7742465119550141E-3</v>
      </c>
      <c r="C1856">
        <f t="shared" si="87"/>
        <v>0.18549999999999589</v>
      </c>
      <c r="D1856">
        <f t="shared" si="86"/>
        <v>0.28354115606507074</v>
      </c>
      <c r="E1856">
        <f t="shared" si="85"/>
        <v>-0.57235379453549817</v>
      </c>
    </row>
    <row r="1857" spans="2:5" x14ac:dyDescent="0.25">
      <c r="B1857">
        <f>PMTable!D6755</f>
        <v>-2.7648247897396061E-3</v>
      </c>
      <c r="C1857">
        <f t="shared" si="87"/>
        <v>0.18559999999999588</v>
      </c>
      <c r="D1857">
        <f t="shared" si="86"/>
        <v>0.28355922485585744</v>
      </c>
      <c r="E1857">
        <f t="shared" si="85"/>
        <v>-0.57230044294004023</v>
      </c>
    </row>
    <row r="1858" spans="2:5" x14ac:dyDescent="0.25">
      <c r="B1858">
        <f>PMTable!D430</f>
        <v>-2.7038918185956495E-3</v>
      </c>
      <c r="C1858">
        <f t="shared" si="87"/>
        <v>0.18569999999999587</v>
      </c>
      <c r="D1858">
        <f t="shared" si="86"/>
        <v>0.28367609421181439</v>
      </c>
      <c r="E1858">
        <f t="shared" ref="E1858:E1921" si="88">(B1858-$G$2)/$G$3</f>
        <v>-0.5719554029195224</v>
      </c>
    </row>
    <row r="1859" spans="2:5" x14ac:dyDescent="0.25">
      <c r="B1859">
        <f>PMTable!D1269</f>
        <v>-2.6821522390941821E-3</v>
      </c>
      <c r="C1859">
        <f t="shared" si="87"/>
        <v>0.18579999999999586</v>
      </c>
      <c r="D1859">
        <f t="shared" ref="D1859:D1922" si="89">NORMSDIST(E1859)</f>
        <v>0.28371779627909033</v>
      </c>
      <c r="E1859">
        <f t="shared" si="88"/>
        <v>-0.57183230002766572</v>
      </c>
    </row>
    <row r="1860" spans="2:5" x14ac:dyDescent="0.25">
      <c r="B1860">
        <f>PMTable!D1341</f>
        <v>-2.6273602725501721E-3</v>
      </c>
      <c r="C1860">
        <f t="shared" ref="C1860:C1923" si="90">C1859+1/$G$1</f>
        <v>0.18589999999999585</v>
      </c>
      <c r="D1860">
        <f t="shared" si="89"/>
        <v>0.28382291429133871</v>
      </c>
      <c r="E1860">
        <f t="shared" si="88"/>
        <v>-0.5715220341583731</v>
      </c>
    </row>
    <row r="1861" spans="2:5" x14ac:dyDescent="0.25">
      <c r="B1861">
        <f>PMTable!D1049</f>
        <v>-2.5319474909150097E-3</v>
      </c>
      <c r="C1861">
        <f t="shared" si="90"/>
        <v>0.18599999999999584</v>
      </c>
      <c r="D1861">
        <f t="shared" si="89"/>
        <v>0.28400600754966815</v>
      </c>
      <c r="E1861">
        <f t="shared" si="88"/>
        <v>-0.57098174820948522</v>
      </c>
    </row>
    <row r="1862" spans="2:5" x14ac:dyDescent="0.25">
      <c r="B1862">
        <f>PMTable!D9983</f>
        <v>-2.5015850435193832E-3</v>
      </c>
      <c r="C1862">
        <f t="shared" si="90"/>
        <v>0.18609999999999582</v>
      </c>
      <c r="D1862">
        <f t="shared" si="89"/>
        <v>0.28406428370532716</v>
      </c>
      <c r="E1862">
        <f t="shared" si="88"/>
        <v>-0.57080981732747371</v>
      </c>
    </row>
    <row r="1863" spans="2:5" x14ac:dyDescent="0.25">
      <c r="B1863">
        <f>PMTable!D5385</f>
        <v>-2.4210766061729672E-3</v>
      </c>
      <c r="C1863">
        <f t="shared" si="90"/>
        <v>0.18619999999999581</v>
      </c>
      <c r="D1863">
        <f t="shared" si="89"/>
        <v>0.28421883524026104</v>
      </c>
      <c r="E1863">
        <f t="shared" si="88"/>
        <v>-0.57035392895780523</v>
      </c>
    </row>
    <row r="1864" spans="2:5" x14ac:dyDescent="0.25">
      <c r="B1864">
        <f>PMTable!D9510</f>
        <v>-2.4190935423837878E-3</v>
      </c>
      <c r="C1864">
        <f t="shared" si="90"/>
        <v>0.1862999999999958</v>
      </c>
      <c r="D1864">
        <f t="shared" si="89"/>
        <v>0.2842226426224731</v>
      </c>
      <c r="E1864">
        <f t="shared" si="88"/>
        <v>-0.57034269962895978</v>
      </c>
    </row>
    <row r="1865" spans="2:5" x14ac:dyDescent="0.25">
      <c r="B1865">
        <f>PMTable!D6088</f>
        <v>-2.3981467923738231E-3</v>
      </c>
      <c r="C1865">
        <f t="shared" si="90"/>
        <v>0.18639999999999579</v>
      </c>
      <c r="D1865">
        <f t="shared" si="89"/>
        <v>0.28426286081249208</v>
      </c>
      <c r="E1865">
        <f t="shared" si="88"/>
        <v>-0.57022408622610854</v>
      </c>
    </row>
    <row r="1866" spans="2:5" x14ac:dyDescent="0.25">
      <c r="B1866">
        <f>PMTable!D9697</f>
        <v>-2.3307192934624021E-3</v>
      </c>
      <c r="C1866">
        <f t="shared" si="90"/>
        <v>0.18649999999999578</v>
      </c>
      <c r="D1866">
        <f t="shared" si="89"/>
        <v>0.28439234146474074</v>
      </c>
      <c r="E1866">
        <f t="shared" si="88"/>
        <v>-0.56984227018840206</v>
      </c>
    </row>
    <row r="1867" spans="2:5" x14ac:dyDescent="0.25">
      <c r="B1867">
        <f>PMTable!D4077</f>
        <v>-2.271244290250829E-3</v>
      </c>
      <c r="C1867">
        <f t="shared" si="90"/>
        <v>0.18659999999999577</v>
      </c>
      <c r="D1867">
        <f t="shared" si="89"/>
        <v>0.2845065743703124</v>
      </c>
      <c r="E1867">
        <f t="shared" si="88"/>
        <v>-0.56950548608050178</v>
      </c>
    </row>
    <row r="1868" spans="2:5" x14ac:dyDescent="0.25">
      <c r="B1868">
        <f>PMTable!D5508</f>
        <v>-2.2424597131902591E-3</v>
      </c>
      <c r="C1868">
        <f t="shared" si="90"/>
        <v>0.18669999999999576</v>
      </c>
      <c r="D1868">
        <f t="shared" si="89"/>
        <v>0.28456186842194986</v>
      </c>
      <c r="E1868">
        <f t="shared" si="88"/>
        <v>-0.56934249007237814</v>
      </c>
    </row>
    <row r="1869" spans="2:5" x14ac:dyDescent="0.25">
      <c r="B1869">
        <f>PMTable!D133</f>
        <v>-2.236455080962596E-3</v>
      </c>
      <c r="C1869">
        <f t="shared" si="90"/>
        <v>0.18679999999999575</v>
      </c>
      <c r="D1869">
        <f t="shared" si="89"/>
        <v>0.28457340373355672</v>
      </c>
      <c r="E1869">
        <f t="shared" si="88"/>
        <v>-0.56930848814553725</v>
      </c>
    </row>
    <row r="1870" spans="2:5" x14ac:dyDescent="0.25">
      <c r="B1870">
        <f>PMTable!D6825</f>
        <v>-2.2212187410355355E-3</v>
      </c>
      <c r="C1870">
        <f t="shared" si="90"/>
        <v>0.18689999999999574</v>
      </c>
      <c r="D1870">
        <f t="shared" si="89"/>
        <v>0.28460267479290191</v>
      </c>
      <c r="E1870">
        <f t="shared" si="88"/>
        <v>-0.56922221060248701</v>
      </c>
    </row>
    <row r="1871" spans="2:5" x14ac:dyDescent="0.25">
      <c r="B1871">
        <f>PMTable!D6465</f>
        <v>-2.1816620178592983E-3</v>
      </c>
      <c r="C1871">
        <f t="shared" si="90"/>
        <v>0.18699999999999573</v>
      </c>
      <c r="D1871">
        <f t="shared" si="89"/>
        <v>0.28467867529182167</v>
      </c>
      <c r="E1871">
        <f t="shared" si="88"/>
        <v>-0.56899821606685042</v>
      </c>
    </row>
    <row r="1872" spans="2:5" x14ac:dyDescent="0.25">
      <c r="B1872">
        <f>PMTable!D6277</f>
        <v>-2.1504977170990758E-3</v>
      </c>
      <c r="C1872">
        <f t="shared" si="90"/>
        <v>0.18709999999999571</v>
      </c>
      <c r="D1872">
        <f t="shared" si="89"/>
        <v>0.28473855821657079</v>
      </c>
      <c r="E1872">
        <f t="shared" si="88"/>
        <v>-0.56882174459710488</v>
      </c>
    </row>
    <row r="1873" spans="2:5" x14ac:dyDescent="0.25">
      <c r="B1873">
        <f>PMTable!D2226</f>
        <v>-2.1377730898617386E-3</v>
      </c>
      <c r="C1873">
        <f t="shared" si="90"/>
        <v>0.1871999999999957</v>
      </c>
      <c r="D1873">
        <f t="shared" si="89"/>
        <v>0.28476301061054909</v>
      </c>
      <c r="E1873">
        <f t="shared" si="88"/>
        <v>-0.56874968991865038</v>
      </c>
    </row>
    <row r="1874" spans="2:5" x14ac:dyDescent="0.25">
      <c r="B1874">
        <f>PMTable!D7135</f>
        <v>-2.1359203132704785E-3</v>
      </c>
      <c r="C1874">
        <f t="shared" si="90"/>
        <v>0.18729999999999569</v>
      </c>
      <c r="D1874">
        <f t="shared" si="89"/>
        <v>0.2847665710988726</v>
      </c>
      <c r="E1874">
        <f t="shared" si="88"/>
        <v>-0.56873919835618325</v>
      </c>
    </row>
    <row r="1875" spans="2:5" x14ac:dyDescent="0.25">
      <c r="B1875">
        <f>PMTable!D5640</f>
        <v>-2.1197159041560498E-3</v>
      </c>
      <c r="C1875">
        <f t="shared" si="90"/>
        <v>0.18739999999999568</v>
      </c>
      <c r="D1875">
        <f t="shared" si="89"/>
        <v>0.28479771208331878</v>
      </c>
      <c r="E1875">
        <f t="shared" si="88"/>
        <v>-0.56864743900901282</v>
      </c>
    </row>
    <row r="1876" spans="2:5" x14ac:dyDescent="0.25">
      <c r="B1876">
        <f>PMTable!D3597</f>
        <v>-1.9849720995458453E-3</v>
      </c>
      <c r="C1876">
        <f t="shared" si="90"/>
        <v>0.18749999999999567</v>
      </c>
      <c r="D1876">
        <f t="shared" si="89"/>
        <v>0.28505672024659767</v>
      </c>
      <c r="E1876">
        <f t="shared" si="88"/>
        <v>-0.56788443657807064</v>
      </c>
    </row>
    <row r="1877" spans="2:5" x14ac:dyDescent="0.25">
      <c r="B1877">
        <f>PMTable!D6994</f>
        <v>-1.9840498916730009E-3</v>
      </c>
      <c r="C1877">
        <f t="shared" si="90"/>
        <v>0.18759999999999566</v>
      </c>
      <c r="D1877">
        <f t="shared" si="89"/>
        <v>0.285058493326241</v>
      </c>
      <c r="E1877">
        <f t="shared" si="88"/>
        <v>-0.56787921446896628</v>
      </c>
    </row>
    <row r="1878" spans="2:5" x14ac:dyDescent="0.25">
      <c r="B1878">
        <f>PMTable!D4358</f>
        <v>-1.9684312656408354E-3</v>
      </c>
      <c r="C1878">
        <f t="shared" si="90"/>
        <v>0.18769999999999565</v>
      </c>
      <c r="D1878">
        <f t="shared" si="89"/>
        <v>0.28508852321989614</v>
      </c>
      <c r="E1878">
        <f t="shared" si="88"/>
        <v>-0.56779077218648066</v>
      </c>
    </row>
    <row r="1879" spans="2:5" x14ac:dyDescent="0.25">
      <c r="B1879">
        <f>PMTable!D4725</f>
        <v>-1.9654068930882174E-3</v>
      </c>
      <c r="C1879">
        <f t="shared" si="90"/>
        <v>0.18779999999999564</v>
      </c>
      <c r="D1879">
        <f t="shared" si="89"/>
        <v>0.28509433834781073</v>
      </c>
      <c r="E1879">
        <f t="shared" si="88"/>
        <v>-0.56777364632591587</v>
      </c>
    </row>
    <row r="1880" spans="2:5" x14ac:dyDescent="0.25">
      <c r="B1880">
        <f>PMTable!D4764</f>
        <v>-1.9453555513957443E-3</v>
      </c>
      <c r="C1880">
        <f t="shared" si="90"/>
        <v>0.18789999999999563</v>
      </c>
      <c r="D1880">
        <f t="shared" si="89"/>
        <v>0.28513289359851618</v>
      </c>
      <c r="E1880">
        <f t="shared" si="88"/>
        <v>-0.56766010327657668</v>
      </c>
    </row>
    <row r="1881" spans="2:5" x14ac:dyDescent="0.25">
      <c r="B1881">
        <f>PMTable!D2240</f>
        <v>-1.7960724286418817E-3</v>
      </c>
      <c r="C1881">
        <f t="shared" si="90"/>
        <v>0.18799999999999562</v>
      </c>
      <c r="D1881">
        <f t="shared" si="89"/>
        <v>0.28542001724096383</v>
      </c>
      <c r="E1881">
        <f t="shared" si="88"/>
        <v>-0.56681477026932381</v>
      </c>
    </row>
    <row r="1882" spans="2:5" x14ac:dyDescent="0.25">
      <c r="B1882">
        <f>PMTable!D3976</f>
        <v>-1.6842338323386219E-3</v>
      </c>
      <c r="C1882">
        <f t="shared" si="90"/>
        <v>0.1880999999999956</v>
      </c>
      <c r="D1882">
        <f t="shared" si="89"/>
        <v>0.28563521213641979</v>
      </c>
      <c r="E1882">
        <f t="shared" si="88"/>
        <v>-0.56618147123862317</v>
      </c>
    </row>
    <row r="1883" spans="2:5" x14ac:dyDescent="0.25">
      <c r="B1883">
        <f>PMTable!D3361</f>
        <v>-1.622430505506256E-3</v>
      </c>
      <c r="C1883">
        <f t="shared" si="90"/>
        <v>0.18819999999999559</v>
      </c>
      <c r="D1883">
        <f t="shared" si="89"/>
        <v>0.28575416448400154</v>
      </c>
      <c r="E1883">
        <f t="shared" si="88"/>
        <v>-0.56583150272801286</v>
      </c>
    </row>
    <row r="1884" spans="2:5" x14ac:dyDescent="0.25">
      <c r="B1884">
        <f>PMTable!D5107</f>
        <v>-1.5522012360794646E-3</v>
      </c>
      <c r="C1884">
        <f t="shared" si="90"/>
        <v>0.18829999999999558</v>
      </c>
      <c r="D1884">
        <f t="shared" si="89"/>
        <v>0.28588936276664251</v>
      </c>
      <c r="E1884">
        <f t="shared" si="88"/>
        <v>-0.56543382133961095</v>
      </c>
    </row>
    <row r="1885" spans="2:5" x14ac:dyDescent="0.25">
      <c r="B1885">
        <f>PMTable!D8301</f>
        <v>-1.4858702880509167E-3</v>
      </c>
      <c r="C1885">
        <f t="shared" si="90"/>
        <v>0.18839999999999557</v>
      </c>
      <c r="D1885">
        <f t="shared" si="89"/>
        <v>0.28601708431539208</v>
      </c>
      <c r="E1885">
        <f t="shared" si="88"/>
        <v>-0.56505821464853601</v>
      </c>
    </row>
    <row r="1886" spans="2:5" x14ac:dyDescent="0.25">
      <c r="B1886">
        <f>PMTable!D305</f>
        <v>-1.4483540143170881E-3</v>
      </c>
      <c r="C1886">
        <f t="shared" si="90"/>
        <v>0.18849999999999556</v>
      </c>
      <c r="D1886">
        <f t="shared" si="89"/>
        <v>0.28608933464420538</v>
      </c>
      <c r="E1886">
        <f t="shared" si="88"/>
        <v>-0.56484577439466599</v>
      </c>
    </row>
    <row r="1887" spans="2:5" x14ac:dyDescent="0.25">
      <c r="B1887">
        <f>PMTable!D2711</f>
        <v>-1.4474795622206882E-3</v>
      </c>
      <c r="C1887">
        <f t="shared" si="90"/>
        <v>0.18859999999999555</v>
      </c>
      <c r="D1887">
        <f t="shared" si="89"/>
        <v>0.28609101880216564</v>
      </c>
      <c r="E1887">
        <f t="shared" si="88"/>
        <v>-0.56484082270818792</v>
      </c>
    </row>
    <row r="1888" spans="2:5" x14ac:dyDescent="0.25">
      <c r="B1888">
        <f>PMTable!D8643</f>
        <v>-1.41829750536282E-3</v>
      </c>
      <c r="C1888">
        <f t="shared" si="90"/>
        <v>0.18869999999999554</v>
      </c>
      <c r="D1888">
        <f t="shared" si="89"/>
        <v>0.2861472249177327</v>
      </c>
      <c r="E1888">
        <f t="shared" si="88"/>
        <v>-0.56467557592458362</v>
      </c>
    </row>
    <row r="1889" spans="2:5" x14ac:dyDescent="0.25">
      <c r="B1889">
        <f>PMTable!D4042</f>
        <v>-1.4052385356768671E-3</v>
      </c>
      <c r="C1889">
        <f t="shared" si="90"/>
        <v>0.18879999999999553</v>
      </c>
      <c r="D1889">
        <f t="shared" si="89"/>
        <v>0.28617237885175439</v>
      </c>
      <c r="E1889">
        <f t="shared" si="88"/>
        <v>-0.56460162799321256</v>
      </c>
    </row>
    <row r="1890" spans="2:5" x14ac:dyDescent="0.25">
      <c r="B1890">
        <f>PMTable!D8166</f>
        <v>-1.3506991491798459E-3</v>
      </c>
      <c r="C1890">
        <f t="shared" si="90"/>
        <v>0.18889999999999552</v>
      </c>
      <c r="D1890">
        <f t="shared" si="89"/>
        <v>0.2862774429109507</v>
      </c>
      <c r="E1890">
        <f t="shared" si="88"/>
        <v>-0.56429279238774854</v>
      </c>
    </row>
    <row r="1891" spans="2:5" x14ac:dyDescent="0.25">
      <c r="B1891">
        <f>PMTable!D8243</f>
        <v>-1.3279897988046629E-3</v>
      </c>
      <c r="C1891">
        <f t="shared" si="90"/>
        <v>0.1889999999999955</v>
      </c>
      <c r="D1891">
        <f t="shared" si="89"/>
        <v>0.2863211953475473</v>
      </c>
      <c r="E1891">
        <f t="shared" si="88"/>
        <v>-0.56416419805577533</v>
      </c>
    </row>
    <row r="1892" spans="2:5" x14ac:dyDescent="0.25">
      <c r="B1892">
        <f>PMTable!D1039</f>
        <v>-1.3195202642232173E-3</v>
      </c>
      <c r="C1892">
        <f t="shared" si="90"/>
        <v>0.18909999999999549</v>
      </c>
      <c r="D1892">
        <f t="shared" si="89"/>
        <v>0.2863375137901697</v>
      </c>
      <c r="E1892">
        <f t="shared" si="88"/>
        <v>-0.56411623833329838</v>
      </c>
    </row>
    <row r="1893" spans="2:5" x14ac:dyDescent="0.25">
      <c r="B1893">
        <f>PMTable!D2459</f>
        <v>-1.1412216265329622E-3</v>
      </c>
      <c r="C1893">
        <f t="shared" si="90"/>
        <v>0.18919999999999548</v>
      </c>
      <c r="D1893">
        <f t="shared" si="89"/>
        <v>0.28668114822100399</v>
      </c>
      <c r="E1893">
        <f t="shared" si="88"/>
        <v>-0.56310660160539905</v>
      </c>
    </row>
    <row r="1894" spans="2:5" x14ac:dyDescent="0.25">
      <c r="B1894">
        <f>PMTable!D9195</f>
        <v>-1.1352372390437404E-3</v>
      </c>
      <c r="C1894">
        <f t="shared" si="90"/>
        <v>0.18929999999999547</v>
      </c>
      <c r="D1894">
        <f t="shared" si="89"/>
        <v>0.28669268530408976</v>
      </c>
      <c r="E1894">
        <f t="shared" si="88"/>
        <v>-0.563072714316739</v>
      </c>
    </row>
    <row r="1895" spans="2:5" x14ac:dyDescent="0.25">
      <c r="B1895">
        <f>PMTable!D4065</f>
        <v>-1.1267482380723504E-3</v>
      </c>
      <c r="C1895">
        <f t="shared" si="90"/>
        <v>0.18939999999999546</v>
      </c>
      <c r="D1895">
        <f t="shared" si="89"/>
        <v>0.28670905131807706</v>
      </c>
      <c r="E1895">
        <f t="shared" si="88"/>
        <v>-0.56302464436356991</v>
      </c>
    </row>
    <row r="1896" spans="2:5" x14ac:dyDescent="0.25">
      <c r="B1896">
        <f>PMTable!D4513</f>
        <v>-1.1004154345585215E-3</v>
      </c>
      <c r="C1896">
        <f t="shared" si="90"/>
        <v>0.18949999999999545</v>
      </c>
      <c r="D1896">
        <f t="shared" si="89"/>
        <v>0.28675982136203026</v>
      </c>
      <c r="E1896">
        <f t="shared" si="88"/>
        <v>-0.56287553180768879</v>
      </c>
    </row>
    <row r="1897" spans="2:5" x14ac:dyDescent="0.25">
      <c r="B1897">
        <f>PMTable!D8294</f>
        <v>-9.9102800059869267E-4</v>
      </c>
      <c r="C1897">
        <f t="shared" si="90"/>
        <v>0.18959999999999544</v>
      </c>
      <c r="D1897">
        <f t="shared" si="89"/>
        <v>0.28697076760097867</v>
      </c>
      <c r="E1897">
        <f t="shared" si="88"/>
        <v>-0.56225611276822107</v>
      </c>
    </row>
    <row r="1898" spans="2:5" x14ac:dyDescent="0.25">
      <c r="B1898">
        <f>PMTable!D8789</f>
        <v>-9.3589475929123367E-4</v>
      </c>
      <c r="C1898">
        <f t="shared" si="90"/>
        <v>0.18969999999999543</v>
      </c>
      <c r="D1898">
        <f t="shared" si="89"/>
        <v>0.28707711616739079</v>
      </c>
      <c r="E1898">
        <f t="shared" si="88"/>
        <v>-0.56194391439097469</v>
      </c>
    </row>
    <row r="1899" spans="2:5" x14ac:dyDescent="0.25">
      <c r="B1899">
        <f>PMTable!D9757</f>
        <v>-9.2607793387622372E-4</v>
      </c>
      <c r="C1899">
        <f t="shared" si="90"/>
        <v>0.18979999999999542</v>
      </c>
      <c r="D1899">
        <f t="shared" si="89"/>
        <v>0.28709605416542749</v>
      </c>
      <c r="E1899">
        <f t="shared" si="88"/>
        <v>-0.56188832547779644</v>
      </c>
    </row>
    <row r="1900" spans="2:5" x14ac:dyDescent="0.25">
      <c r="B1900">
        <f>PMTable!D8372</f>
        <v>-9.2534277121014696E-4</v>
      </c>
      <c r="C1900">
        <f t="shared" si="90"/>
        <v>0.18989999999999541</v>
      </c>
      <c r="D1900">
        <f t="shared" si="89"/>
        <v>0.28709747241850447</v>
      </c>
      <c r="E1900">
        <f t="shared" si="88"/>
        <v>-0.5618841625338824</v>
      </c>
    </row>
    <row r="1901" spans="2:5" x14ac:dyDescent="0.25">
      <c r="B1901">
        <f>PMTable!D525</f>
        <v>-9.1540980516069403E-4</v>
      </c>
      <c r="C1901">
        <f t="shared" si="90"/>
        <v>0.18999999999999539</v>
      </c>
      <c r="D1901">
        <f t="shared" si="89"/>
        <v>0.28711663511459268</v>
      </c>
      <c r="E1901">
        <f t="shared" si="88"/>
        <v>-0.56182791596088311</v>
      </c>
    </row>
    <row r="1902" spans="2:5" x14ac:dyDescent="0.25">
      <c r="B1902">
        <f>PMTable!D8677</f>
        <v>-8.3885876253531055E-4</v>
      </c>
      <c r="C1902">
        <f t="shared" si="90"/>
        <v>0.19009999999999538</v>
      </c>
      <c r="D1902">
        <f t="shared" si="89"/>
        <v>0.28726433783863081</v>
      </c>
      <c r="E1902">
        <f t="shared" si="88"/>
        <v>-0.56139443679808754</v>
      </c>
    </row>
    <row r="1903" spans="2:5" x14ac:dyDescent="0.25">
      <c r="B1903">
        <f>PMTable!D1155</f>
        <v>-7.9801723025207938E-4</v>
      </c>
      <c r="C1903">
        <f t="shared" si="90"/>
        <v>0.19019999999999537</v>
      </c>
      <c r="D1903">
        <f t="shared" si="89"/>
        <v>0.28734315494158186</v>
      </c>
      <c r="E1903">
        <f t="shared" si="88"/>
        <v>-0.56116316688177736</v>
      </c>
    </row>
    <row r="1904" spans="2:5" x14ac:dyDescent="0.25">
      <c r="B1904">
        <f>PMTable!D5600</f>
        <v>-7.3585223292738089E-4</v>
      </c>
      <c r="C1904">
        <f t="shared" si="90"/>
        <v>0.19029999999999536</v>
      </c>
      <c r="D1904">
        <f t="shared" si="89"/>
        <v>0.28746314228312198</v>
      </c>
      <c r="E1904">
        <f t="shared" si="88"/>
        <v>-0.56081115037003149</v>
      </c>
    </row>
    <row r="1905" spans="2:5" x14ac:dyDescent="0.25">
      <c r="B1905">
        <f>PMTable!D5466</f>
        <v>-7.0935274900929546E-4</v>
      </c>
      <c r="C1905">
        <f t="shared" si="90"/>
        <v>0.19039999999999535</v>
      </c>
      <c r="D1905">
        <f t="shared" si="89"/>
        <v>0.28751429728163747</v>
      </c>
      <c r="E1905">
        <f t="shared" si="88"/>
        <v>-0.56066109396701758</v>
      </c>
    </row>
    <row r="1906" spans="2:5" x14ac:dyDescent="0.25">
      <c r="B1906">
        <f>PMTable!D3591</f>
        <v>-6.5669079306163169E-4</v>
      </c>
      <c r="C1906">
        <f t="shared" si="90"/>
        <v>0.19049999999999534</v>
      </c>
      <c r="D1906">
        <f t="shared" si="89"/>
        <v>0.28761596948031004</v>
      </c>
      <c r="E1906">
        <f t="shared" si="88"/>
        <v>-0.56036288952991953</v>
      </c>
    </row>
    <row r="1907" spans="2:5" x14ac:dyDescent="0.25">
      <c r="B1907">
        <f>PMTable!D2305</f>
        <v>-6.4593038899052324E-4</v>
      </c>
      <c r="C1907">
        <f t="shared" si="90"/>
        <v>0.19059999999999533</v>
      </c>
      <c r="D1907">
        <f t="shared" si="89"/>
        <v>0.28763674622561075</v>
      </c>
      <c r="E1907">
        <f t="shared" si="88"/>
        <v>-0.56030195749309653</v>
      </c>
    </row>
    <row r="1908" spans="2:5" x14ac:dyDescent="0.25">
      <c r="B1908">
        <f>PMTable!D3880</f>
        <v>-6.3459048230585235E-4</v>
      </c>
      <c r="C1908">
        <f t="shared" si="90"/>
        <v>0.19069999999999532</v>
      </c>
      <c r="D1908">
        <f t="shared" si="89"/>
        <v>0.28765864267222852</v>
      </c>
      <c r="E1908">
        <f t="shared" si="88"/>
        <v>-0.56023774395547166</v>
      </c>
    </row>
    <row r="1909" spans="2:5" x14ac:dyDescent="0.25">
      <c r="B1909">
        <f>PMTable!D5955</f>
        <v>-5.8036951161954953E-4</v>
      </c>
      <c r="C1909">
        <f t="shared" si="90"/>
        <v>0.19079999999999531</v>
      </c>
      <c r="D1909">
        <f t="shared" si="89"/>
        <v>0.28776334988707297</v>
      </c>
      <c r="E1909">
        <f t="shared" si="88"/>
        <v>-0.55993071141648865</v>
      </c>
    </row>
    <row r="1910" spans="2:5" x14ac:dyDescent="0.25">
      <c r="B1910">
        <f>PMTable!D7634</f>
        <v>-4.9740816317178638E-4</v>
      </c>
      <c r="C1910">
        <f t="shared" si="90"/>
        <v>0.1908999999999953</v>
      </c>
      <c r="D1910">
        <f t="shared" si="89"/>
        <v>0.28792359307040999</v>
      </c>
      <c r="E1910">
        <f t="shared" si="88"/>
        <v>-0.55946093315304268</v>
      </c>
    </row>
    <row r="1911" spans="2:5" x14ac:dyDescent="0.25">
      <c r="B1911">
        <f>PMTable!D8085</f>
        <v>-3.9188753747509963E-4</v>
      </c>
      <c r="C1911">
        <f t="shared" si="90"/>
        <v>0.19099999999999528</v>
      </c>
      <c r="D1911">
        <f t="shared" si="89"/>
        <v>0.28812747126148763</v>
      </c>
      <c r="E1911">
        <f t="shared" si="88"/>
        <v>-0.55886341036411724</v>
      </c>
    </row>
    <row r="1912" spans="2:5" x14ac:dyDescent="0.25">
      <c r="B1912">
        <f>PMTable!D2187</f>
        <v>-3.3738440828667837E-4</v>
      </c>
      <c r="C1912">
        <f t="shared" si="90"/>
        <v>0.19109999999999527</v>
      </c>
      <c r="D1912">
        <f t="shared" si="89"/>
        <v>0.28823280435407417</v>
      </c>
      <c r="E1912">
        <f t="shared" si="88"/>
        <v>-0.55855478006987092</v>
      </c>
    </row>
    <row r="1913" spans="2:5" x14ac:dyDescent="0.25">
      <c r="B1913">
        <f>PMTable!D1806</f>
        <v>-3.240683744205608E-4</v>
      </c>
      <c r="C1913">
        <f t="shared" si="90"/>
        <v>0.19119999999999526</v>
      </c>
      <c r="D1913">
        <f t="shared" si="89"/>
        <v>0.28825854176603638</v>
      </c>
      <c r="E1913">
        <f t="shared" si="88"/>
        <v>-0.55847937648274681</v>
      </c>
    </row>
    <row r="1914" spans="2:5" x14ac:dyDescent="0.25">
      <c r="B1914">
        <f>PMTable!D4239</f>
        <v>-3.1766462448179489E-4</v>
      </c>
      <c r="C1914">
        <f t="shared" si="90"/>
        <v>0.19129999999999525</v>
      </c>
      <c r="D1914">
        <f t="shared" si="89"/>
        <v>0.28827091940725635</v>
      </c>
      <c r="E1914">
        <f t="shared" si="88"/>
        <v>-0.55844311450554818</v>
      </c>
    </row>
    <row r="1915" spans="2:5" x14ac:dyDescent="0.25">
      <c r="B1915">
        <f>PMTable!D9609</f>
        <v>-2.8843439837056284E-4</v>
      </c>
      <c r="C1915">
        <f t="shared" si="90"/>
        <v>0.19139999999999524</v>
      </c>
      <c r="D1915">
        <f t="shared" si="89"/>
        <v>0.28832742093193892</v>
      </c>
      <c r="E1915">
        <f t="shared" si="88"/>
        <v>-0.55827759495795659</v>
      </c>
    </row>
    <row r="1916" spans="2:5" x14ac:dyDescent="0.25">
      <c r="B1916">
        <f>PMTable!D8999</f>
        <v>-2.0158562739636121E-4</v>
      </c>
      <c r="C1916">
        <f t="shared" si="90"/>
        <v>0.19149999999999523</v>
      </c>
      <c r="D1916">
        <f t="shared" si="89"/>
        <v>0.28849532891308621</v>
      </c>
      <c r="E1916">
        <f t="shared" si="88"/>
        <v>-0.5577858037133101</v>
      </c>
    </row>
    <row r="1917" spans="2:5" x14ac:dyDescent="0.25">
      <c r="B1917">
        <f>PMTable!D51</f>
        <v>-1.8869239658680925E-4</v>
      </c>
      <c r="C1917">
        <f t="shared" si="90"/>
        <v>0.19159999999999522</v>
      </c>
      <c r="D1917">
        <f t="shared" si="89"/>
        <v>0.28852025980670637</v>
      </c>
      <c r="E1917">
        <f t="shared" si="88"/>
        <v>-0.55771279429756104</v>
      </c>
    </row>
    <row r="1918" spans="2:5" x14ac:dyDescent="0.25">
      <c r="B1918">
        <f>PMTable!D2286</f>
        <v>-9.1380709748900557E-5</v>
      </c>
      <c r="C1918">
        <f t="shared" si="90"/>
        <v>0.19169999999999521</v>
      </c>
      <c r="D1918">
        <f t="shared" si="89"/>
        <v>0.28870845851792504</v>
      </c>
      <c r="E1918">
        <f t="shared" si="88"/>
        <v>-0.55716175557759018</v>
      </c>
    </row>
    <row r="1919" spans="2:5" x14ac:dyDescent="0.25">
      <c r="B1919">
        <f>PMTable!D1385</f>
        <v>-5.992756748907091E-5</v>
      </c>
      <c r="C1919">
        <f t="shared" si="90"/>
        <v>0.1917999999999952</v>
      </c>
      <c r="D1919">
        <f t="shared" si="89"/>
        <v>0.28876930057905714</v>
      </c>
      <c r="E1919">
        <f t="shared" si="88"/>
        <v>-0.55698364850933246</v>
      </c>
    </row>
    <row r="1920" spans="2:5" x14ac:dyDescent="0.25">
      <c r="B1920">
        <f>PMTable!D6085</f>
        <v>5.9919043562173258E-5</v>
      </c>
      <c r="C1920">
        <f t="shared" si="90"/>
        <v>0.19189999999999519</v>
      </c>
      <c r="D1920">
        <f t="shared" si="89"/>
        <v>0.28900118374974315</v>
      </c>
      <c r="E1920">
        <f t="shared" si="88"/>
        <v>-0.55630500316577236</v>
      </c>
    </row>
    <row r="1921" spans="2:5" x14ac:dyDescent="0.25">
      <c r="B1921">
        <f>PMTable!D8088</f>
        <v>7.9269870879583593E-5</v>
      </c>
      <c r="C1921">
        <f t="shared" si="90"/>
        <v>0.19199999999999517</v>
      </c>
      <c r="D1921">
        <f t="shared" si="89"/>
        <v>0.28903863258001505</v>
      </c>
      <c r="E1921">
        <f t="shared" si="88"/>
        <v>-0.55619542686037826</v>
      </c>
    </row>
    <row r="1922" spans="2:5" x14ac:dyDescent="0.25">
      <c r="B1922">
        <f>PMTable!D8581</f>
        <v>8.9612877853806339E-5</v>
      </c>
      <c r="C1922">
        <f t="shared" si="90"/>
        <v>0.19209999999999516</v>
      </c>
      <c r="D1922">
        <f t="shared" si="89"/>
        <v>0.28905864989603147</v>
      </c>
      <c r="E1922">
        <f t="shared" ref="E1922:E1985" si="91">(B1922-$G$2)/$G$3</f>
        <v>-0.55613685838305638</v>
      </c>
    </row>
    <row r="1923" spans="2:5" x14ac:dyDescent="0.25">
      <c r="B1923">
        <f>PMTable!D8641</f>
        <v>1.3310371284247502E-4</v>
      </c>
      <c r="C1923">
        <f t="shared" si="90"/>
        <v>0.19219999999999515</v>
      </c>
      <c r="D1923">
        <f t="shared" ref="D1923:D1986" si="92">NORMSDIST(E1923)</f>
        <v>0.28914282692313414</v>
      </c>
      <c r="E1923">
        <f t="shared" si="91"/>
        <v>-0.55589058648271883</v>
      </c>
    </row>
    <row r="1924" spans="2:5" x14ac:dyDescent="0.25">
      <c r="B1924">
        <f>PMTable!D1831</f>
        <v>1.7932999121050841E-4</v>
      </c>
      <c r="C1924">
        <f t="shared" ref="C1924:C1987" si="93">C1923+1/$G$1</f>
        <v>0.19229999999999514</v>
      </c>
      <c r="D1924">
        <f t="shared" si="92"/>
        <v>0.28923231106800779</v>
      </c>
      <c r="E1924">
        <f t="shared" si="91"/>
        <v>-0.55562882481679099</v>
      </c>
    </row>
    <row r="1925" spans="2:5" x14ac:dyDescent="0.25">
      <c r="B1925">
        <f>PMTable!D3413</f>
        <v>2.1944630577941382E-4</v>
      </c>
      <c r="C1925">
        <f t="shared" si="93"/>
        <v>0.19239999999999513</v>
      </c>
      <c r="D1925">
        <f t="shared" si="92"/>
        <v>0.28930997818451226</v>
      </c>
      <c r="E1925">
        <f t="shared" si="91"/>
        <v>-0.55540166152995152</v>
      </c>
    </row>
    <row r="1926" spans="2:5" x14ac:dyDescent="0.25">
      <c r="B1926">
        <f>PMTable!D4229</f>
        <v>2.818761016696314E-4</v>
      </c>
      <c r="C1926">
        <f t="shared" si="93"/>
        <v>0.19249999999999512</v>
      </c>
      <c r="D1926">
        <f t="shared" si="92"/>
        <v>0.28943086476583585</v>
      </c>
      <c r="E1926">
        <f t="shared" si="91"/>
        <v>-0.55504814556559778</v>
      </c>
    </row>
    <row r="1927" spans="2:5" x14ac:dyDescent="0.25">
      <c r="B1927">
        <f>PMTable!D6496</f>
        <v>3.2940158102223727E-4</v>
      </c>
      <c r="C1927">
        <f t="shared" si="93"/>
        <v>0.19259999999999511</v>
      </c>
      <c r="D1927">
        <f t="shared" si="92"/>
        <v>0.28952290712352213</v>
      </c>
      <c r="E1927">
        <f t="shared" si="91"/>
        <v>-0.55477902702331949</v>
      </c>
    </row>
    <row r="1928" spans="2:5" x14ac:dyDescent="0.25">
      <c r="B1928">
        <f>PMTable!D1787</f>
        <v>3.3333072851116086E-4</v>
      </c>
      <c r="C1928">
        <f t="shared" si="93"/>
        <v>0.1926999999999951</v>
      </c>
      <c r="D1928">
        <f t="shared" si="92"/>
        <v>0.28953051729890467</v>
      </c>
      <c r="E1928">
        <f t="shared" si="91"/>
        <v>-0.55475677776967658</v>
      </c>
    </row>
    <row r="1929" spans="2:5" x14ac:dyDescent="0.25">
      <c r="B1929">
        <f>PMTable!D9463</f>
        <v>3.5677858296812026E-4</v>
      </c>
      <c r="C1929">
        <f t="shared" si="93"/>
        <v>0.19279999999999509</v>
      </c>
      <c r="D1929">
        <f t="shared" si="92"/>
        <v>0.28957593426482475</v>
      </c>
      <c r="E1929">
        <f t="shared" si="91"/>
        <v>-0.55462400157263514</v>
      </c>
    </row>
    <row r="1930" spans="2:5" x14ac:dyDescent="0.25">
      <c r="B1930">
        <f>PMTable!D1873</f>
        <v>4.055525648991587E-4</v>
      </c>
      <c r="C1930">
        <f t="shared" si="93"/>
        <v>0.19289999999999508</v>
      </c>
      <c r="D1930">
        <f t="shared" si="92"/>
        <v>0.28967041700298707</v>
      </c>
      <c r="E1930">
        <f t="shared" si="91"/>
        <v>-0.5543478132396148</v>
      </c>
    </row>
    <row r="1931" spans="2:5" x14ac:dyDescent="0.25">
      <c r="B1931">
        <f>PMTable!D1396</f>
        <v>4.222125758683859E-4</v>
      </c>
      <c r="C1931">
        <f t="shared" si="93"/>
        <v>0.19299999999999506</v>
      </c>
      <c r="D1931">
        <f t="shared" si="92"/>
        <v>0.28970269333302534</v>
      </c>
      <c r="E1931">
        <f t="shared" si="91"/>
        <v>-0.55425347399406788</v>
      </c>
    </row>
    <row r="1932" spans="2:5" x14ac:dyDescent="0.25">
      <c r="B1932">
        <f>PMTable!D420</f>
        <v>4.4069591521922469E-4</v>
      </c>
      <c r="C1932">
        <f t="shared" si="93"/>
        <v>0.19309999999999505</v>
      </c>
      <c r="D1932">
        <f t="shared" si="92"/>
        <v>0.28973850406949342</v>
      </c>
      <c r="E1932">
        <f t="shared" si="91"/>
        <v>-0.55414880993995863</v>
      </c>
    </row>
    <row r="1933" spans="2:5" x14ac:dyDescent="0.25">
      <c r="B1933">
        <f>PMTable!D6435</f>
        <v>4.4572781669427464E-4</v>
      </c>
      <c r="C1933">
        <f t="shared" si="93"/>
        <v>0.19319999999999504</v>
      </c>
      <c r="D1933">
        <f t="shared" si="92"/>
        <v>0.28974825353861833</v>
      </c>
      <c r="E1933">
        <f t="shared" si="91"/>
        <v>-0.55412031621389202</v>
      </c>
    </row>
    <row r="1934" spans="2:5" x14ac:dyDescent="0.25">
      <c r="B1934">
        <f>PMTable!D5001</f>
        <v>4.4831700159786436E-4</v>
      </c>
      <c r="C1934">
        <f t="shared" si="93"/>
        <v>0.19329999999999503</v>
      </c>
      <c r="D1934">
        <f t="shared" si="92"/>
        <v>0.28975327022668906</v>
      </c>
      <c r="E1934">
        <f t="shared" si="91"/>
        <v>-0.5541056546538945</v>
      </c>
    </row>
    <row r="1935" spans="2:5" x14ac:dyDescent="0.25">
      <c r="B1935">
        <f>PMTable!D7910</f>
        <v>4.740350877547872E-4</v>
      </c>
      <c r="C1935">
        <f t="shared" si="93"/>
        <v>0.19339999999999502</v>
      </c>
      <c r="D1935">
        <f t="shared" si="92"/>
        <v>0.28980310264509945</v>
      </c>
      <c r="E1935">
        <f t="shared" si="91"/>
        <v>-0.55396002300638625</v>
      </c>
    </row>
    <row r="1936" spans="2:5" x14ac:dyDescent="0.25">
      <c r="B1936">
        <f>PMTable!D8969</f>
        <v>4.8061447552161241E-4</v>
      </c>
      <c r="C1936">
        <f t="shared" si="93"/>
        <v>0.19349999999999501</v>
      </c>
      <c r="D1936">
        <f t="shared" si="92"/>
        <v>0.28981585178249802</v>
      </c>
      <c r="E1936">
        <f t="shared" si="91"/>
        <v>-0.55392276645960303</v>
      </c>
    </row>
    <row r="1937" spans="2:5" x14ac:dyDescent="0.25">
      <c r="B1937">
        <f>PMTable!D9194</f>
        <v>5.593611664624909E-4</v>
      </c>
      <c r="C1937">
        <f t="shared" si="93"/>
        <v>0.193599999999995</v>
      </c>
      <c r="D1937">
        <f t="shared" si="92"/>
        <v>0.28996846274640037</v>
      </c>
      <c r="E1937">
        <f t="shared" si="91"/>
        <v>-0.55347685418341075</v>
      </c>
    </row>
    <row r="1938" spans="2:5" x14ac:dyDescent="0.25">
      <c r="B1938">
        <f>PMTable!D8366</f>
        <v>5.9473891240457988E-4</v>
      </c>
      <c r="C1938">
        <f t="shared" si="93"/>
        <v>0.19369999999999499</v>
      </c>
      <c r="D1938">
        <f t="shared" si="92"/>
        <v>0.29003703702713207</v>
      </c>
      <c r="E1938">
        <f t="shared" si="91"/>
        <v>-0.55327652359134272</v>
      </c>
    </row>
    <row r="1939" spans="2:5" x14ac:dyDescent="0.25">
      <c r="B1939">
        <f>PMTable!D3033</f>
        <v>6.7953312667379251E-4</v>
      </c>
      <c r="C1939">
        <f t="shared" si="93"/>
        <v>0.19379999999999498</v>
      </c>
      <c r="D1939">
        <f t="shared" si="92"/>
        <v>0.29020142841620689</v>
      </c>
      <c r="E1939">
        <f t="shared" si="91"/>
        <v>-0.55279636651247432</v>
      </c>
    </row>
    <row r="1940" spans="2:5" x14ac:dyDescent="0.25">
      <c r="B1940">
        <f>PMTable!D1844</f>
        <v>7.5185966828517081E-4</v>
      </c>
      <c r="C1940">
        <f t="shared" si="93"/>
        <v>0.19389999999999497</v>
      </c>
      <c r="D1940">
        <f t="shared" si="92"/>
        <v>0.29034168309183767</v>
      </c>
      <c r="E1940">
        <f t="shared" si="91"/>
        <v>-0.55238680907693383</v>
      </c>
    </row>
    <row r="1941" spans="2:5" x14ac:dyDescent="0.25">
      <c r="B1941">
        <f>PMTable!D7943</f>
        <v>8.3566919881494783E-4</v>
      </c>
      <c r="C1941">
        <f t="shared" si="93"/>
        <v>0.19399999999999495</v>
      </c>
      <c r="D1941">
        <f t="shared" si="92"/>
        <v>0.29050424511840356</v>
      </c>
      <c r="E1941">
        <f t="shared" si="91"/>
        <v>-0.55191222788401495</v>
      </c>
    </row>
    <row r="1942" spans="2:5" x14ac:dyDescent="0.25">
      <c r="B1942">
        <f>PMTable!D1478</f>
        <v>8.6630663281450637E-4</v>
      </c>
      <c r="C1942">
        <f t="shared" si="93"/>
        <v>0.19409999999999494</v>
      </c>
      <c r="D1942">
        <f t="shared" si="92"/>
        <v>0.29056368196598581</v>
      </c>
      <c r="E1942">
        <f t="shared" si="91"/>
        <v>-0.55173873985844579</v>
      </c>
    </row>
    <row r="1943" spans="2:5" x14ac:dyDescent="0.25">
      <c r="B1943">
        <f>PMTable!D9130</f>
        <v>9.0464420394931189E-4</v>
      </c>
      <c r="C1943">
        <f t="shared" si="93"/>
        <v>0.19419999999999493</v>
      </c>
      <c r="D1943">
        <f t="shared" si="92"/>
        <v>0.29063806515038659</v>
      </c>
      <c r="E1943">
        <f t="shared" si="91"/>
        <v>-0.55152164891272926</v>
      </c>
    </row>
    <row r="1944" spans="2:5" x14ac:dyDescent="0.25">
      <c r="B1944">
        <f>PMTable!D90</f>
        <v>9.512531578614869E-4</v>
      </c>
      <c r="C1944">
        <f t="shared" si="93"/>
        <v>0.19429999999999492</v>
      </c>
      <c r="D1944">
        <f t="shared" si="92"/>
        <v>0.29072850860321919</v>
      </c>
      <c r="E1944">
        <f t="shared" si="91"/>
        <v>-0.55125772030212239</v>
      </c>
    </row>
    <row r="1945" spans="2:5" x14ac:dyDescent="0.25">
      <c r="B1945">
        <f>PMTable!D5195</f>
        <v>1.0066927567211614E-3</v>
      </c>
      <c r="C1945">
        <f t="shared" si="93"/>
        <v>0.19439999999999491</v>
      </c>
      <c r="D1945">
        <f t="shared" si="92"/>
        <v>0.29083610482659117</v>
      </c>
      <c r="E1945">
        <f t="shared" si="91"/>
        <v>-0.55094378713968295</v>
      </c>
    </row>
    <row r="1946" spans="2:5" x14ac:dyDescent="0.25">
      <c r="B1946">
        <f>PMTable!D8281</f>
        <v>1.0552302333040053E-3</v>
      </c>
      <c r="C1946">
        <f t="shared" si="93"/>
        <v>0.1944999999999949</v>
      </c>
      <c r="D1946">
        <f t="shared" si="92"/>
        <v>0.29093032080959713</v>
      </c>
      <c r="E1946">
        <f t="shared" si="91"/>
        <v>-0.55066893804564376</v>
      </c>
    </row>
    <row r="1947" spans="2:5" x14ac:dyDescent="0.25">
      <c r="B1947">
        <f>PMTable!D4204</f>
        <v>1.0783148448922919E-3</v>
      </c>
      <c r="C1947">
        <f t="shared" si="93"/>
        <v>0.19459999999999489</v>
      </c>
      <c r="D1947">
        <f t="shared" si="92"/>
        <v>0.29097513529993013</v>
      </c>
      <c r="E1947">
        <f t="shared" si="91"/>
        <v>-0.5505382187535014</v>
      </c>
    </row>
    <row r="1948" spans="2:5" x14ac:dyDescent="0.25">
      <c r="B1948">
        <f>PMTable!D1795</f>
        <v>1.2270694984111152E-3</v>
      </c>
      <c r="C1948">
        <f t="shared" si="93"/>
        <v>0.19469999999999488</v>
      </c>
      <c r="D1948">
        <f t="shared" si="92"/>
        <v>0.29126399219024451</v>
      </c>
      <c r="E1948">
        <f t="shared" si="91"/>
        <v>-0.54969587826462207</v>
      </c>
    </row>
    <row r="1949" spans="2:5" x14ac:dyDescent="0.25">
      <c r="B1949">
        <f>PMTable!D7920</f>
        <v>1.2321090921678657E-3</v>
      </c>
      <c r="C1949">
        <f t="shared" si="93"/>
        <v>0.19479999999999487</v>
      </c>
      <c r="D1949">
        <f t="shared" si="92"/>
        <v>0.29127378059005066</v>
      </c>
      <c r="E1949">
        <f t="shared" si="91"/>
        <v>-0.5496673409801176</v>
      </c>
    </row>
    <row r="1950" spans="2:5" x14ac:dyDescent="0.25">
      <c r="B1950">
        <f>PMTable!D5151</f>
        <v>1.33014385769048E-3</v>
      </c>
      <c r="C1950">
        <f t="shared" si="93"/>
        <v>0.19489999999999486</v>
      </c>
      <c r="D1950">
        <f t="shared" si="92"/>
        <v>0.29146422399189315</v>
      </c>
      <c r="E1950">
        <f t="shared" si="91"/>
        <v>-0.5491122077431797</v>
      </c>
    </row>
    <row r="1951" spans="2:5" x14ac:dyDescent="0.25">
      <c r="B1951">
        <f>PMTable!D7399</f>
        <v>1.3323812930410295E-3</v>
      </c>
      <c r="C1951">
        <f t="shared" si="93"/>
        <v>0.19499999999999484</v>
      </c>
      <c r="D1951">
        <f t="shared" si="92"/>
        <v>0.29146857113598817</v>
      </c>
      <c r="E1951">
        <f t="shared" si="91"/>
        <v>-0.54909953800584754</v>
      </c>
    </row>
    <row r="1952" spans="2:5" x14ac:dyDescent="0.25">
      <c r="B1952">
        <f>PMTable!D982</f>
        <v>1.3382778804564843E-3</v>
      </c>
      <c r="C1952">
        <f t="shared" si="93"/>
        <v>0.19509999999999483</v>
      </c>
      <c r="D1952">
        <f t="shared" si="92"/>
        <v>0.29148002784212618</v>
      </c>
      <c r="E1952">
        <f t="shared" si="91"/>
        <v>-0.54906614789529462</v>
      </c>
    </row>
    <row r="1953" spans="2:5" x14ac:dyDescent="0.25">
      <c r="B1953">
        <f>PMTable!D4973</f>
        <v>1.3415072979159337E-3</v>
      </c>
      <c r="C1953">
        <f t="shared" si="93"/>
        <v>0.19519999999999482</v>
      </c>
      <c r="D1953">
        <f t="shared" si="92"/>
        <v>0.29148630249034746</v>
      </c>
      <c r="E1953">
        <f t="shared" si="91"/>
        <v>-0.54904786094414892</v>
      </c>
    </row>
    <row r="1954" spans="2:5" x14ac:dyDescent="0.25">
      <c r="B1954">
        <f>PMTable!D8314</f>
        <v>1.3459687685730692E-3</v>
      </c>
      <c r="C1954">
        <f t="shared" si="93"/>
        <v>0.19529999999999481</v>
      </c>
      <c r="D1954">
        <f t="shared" si="92"/>
        <v>0.29149497107964073</v>
      </c>
      <c r="E1954">
        <f t="shared" si="91"/>
        <v>-0.54902259734878867</v>
      </c>
    </row>
    <row r="1955" spans="2:5" x14ac:dyDescent="0.25">
      <c r="B1955">
        <f>PMTable!D997</f>
        <v>1.3647390048288077E-3</v>
      </c>
      <c r="C1955">
        <f t="shared" si="93"/>
        <v>0.1953999999999948</v>
      </c>
      <c r="D1955">
        <f t="shared" si="92"/>
        <v>0.29153144276292919</v>
      </c>
      <c r="E1955">
        <f t="shared" si="91"/>
        <v>-0.54891630870766028</v>
      </c>
    </row>
    <row r="1956" spans="2:5" x14ac:dyDescent="0.25">
      <c r="B1956">
        <f>PMTable!D9208</f>
        <v>1.4081374956884662E-3</v>
      </c>
      <c r="C1956">
        <f t="shared" si="93"/>
        <v>0.19549999999999479</v>
      </c>
      <c r="D1956">
        <f t="shared" si="92"/>
        <v>0.2916157767541866</v>
      </c>
      <c r="E1956">
        <f t="shared" si="91"/>
        <v>-0.54867055971667011</v>
      </c>
    </row>
    <row r="1957" spans="2:5" x14ac:dyDescent="0.25">
      <c r="B1957">
        <f>PMTable!D1156</f>
        <v>1.4453434400660825E-3</v>
      </c>
      <c r="C1957">
        <f t="shared" si="93"/>
        <v>0.19559999999999478</v>
      </c>
      <c r="D1957">
        <f t="shared" si="92"/>
        <v>0.29168808615134789</v>
      </c>
      <c r="E1957">
        <f t="shared" si="91"/>
        <v>-0.54845987673879404</v>
      </c>
    </row>
    <row r="1958" spans="2:5" x14ac:dyDescent="0.25">
      <c r="B1958">
        <f>PMTable!D1366</f>
        <v>1.4474913820348156E-3</v>
      </c>
      <c r="C1958">
        <f t="shared" si="93"/>
        <v>0.19569999999999477</v>
      </c>
      <c r="D1958">
        <f t="shared" si="92"/>
        <v>0.29169226091117151</v>
      </c>
      <c r="E1958">
        <f t="shared" si="91"/>
        <v>-0.5484477137681224</v>
      </c>
    </row>
    <row r="1959" spans="2:5" x14ac:dyDescent="0.25">
      <c r="B1959">
        <f>PMTable!D2689</f>
        <v>1.499826244839797E-3</v>
      </c>
      <c r="C1959">
        <f t="shared" si="93"/>
        <v>0.19579999999999476</v>
      </c>
      <c r="D1959">
        <f t="shared" si="92"/>
        <v>0.29179398803787471</v>
      </c>
      <c r="E1959">
        <f t="shared" si="91"/>
        <v>-0.54815136153390465</v>
      </c>
    </row>
    <row r="1960" spans="2:5" x14ac:dyDescent="0.25">
      <c r="B1960">
        <f>PMTable!D5487</f>
        <v>1.5981414094314861E-3</v>
      </c>
      <c r="C1960">
        <f t="shared" si="93"/>
        <v>0.19589999999999475</v>
      </c>
      <c r="D1960">
        <f t="shared" si="92"/>
        <v>0.2919851351427819</v>
      </c>
      <c r="E1960">
        <f t="shared" si="91"/>
        <v>-0.54759464050469708</v>
      </c>
    </row>
    <row r="1961" spans="2:5" x14ac:dyDescent="0.25">
      <c r="B1961">
        <f>PMTable!D6632</f>
        <v>1.6075409153575304E-3</v>
      </c>
      <c r="C1961">
        <f t="shared" si="93"/>
        <v>0.19599999999999473</v>
      </c>
      <c r="D1961">
        <f t="shared" si="92"/>
        <v>0.29200341297929999</v>
      </c>
      <c r="E1961">
        <f t="shared" si="91"/>
        <v>-0.54754141471155593</v>
      </c>
    </row>
    <row r="1962" spans="2:5" x14ac:dyDescent="0.25">
      <c r="B1962">
        <f>PMTable!D7445</f>
        <v>1.7150925528353067E-3</v>
      </c>
      <c r="C1962">
        <f t="shared" si="93"/>
        <v>0.19609999999999472</v>
      </c>
      <c r="D1962">
        <f t="shared" si="92"/>
        <v>0.29221259073754285</v>
      </c>
      <c r="E1962">
        <f t="shared" si="91"/>
        <v>-0.54693239108271641</v>
      </c>
    </row>
    <row r="1963" spans="2:5" x14ac:dyDescent="0.25">
      <c r="B1963">
        <f>PMTable!D3658</f>
        <v>1.7347287636084729E-3</v>
      </c>
      <c r="C1963">
        <f t="shared" si="93"/>
        <v>0.19619999999999471</v>
      </c>
      <c r="D1963">
        <f t="shared" si="92"/>
        <v>0.29225078883416311</v>
      </c>
      <c r="E1963">
        <f t="shared" si="91"/>
        <v>-0.54682119876038471</v>
      </c>
    </row>
    <row r="1964" spans="2:5" x14ac:dyDescent="0.25">
      <c r="B1964">
        <f>PMTable!D8058</f>
        <v>1.7456811207512413E-3</v>
      </c>
      <c r="C1964">
        <f t="shared" si="93"/>
        <v>0.1962999999999947</v>
      </c>
      <c r="D1964">
        <f t="shared" si="92"/>
        <v>0.29227209533849763</v>
      </c>
      <c r="E1964">
        <f t="shared" si="91"/>
        <v>-0.54675917976701682</v>
      </c>
    </row>
    <row r="1965" spans="2:5" x14ac:dyDescent="0.25">
      <c r="B1965">
        <f>PMTable!D5766</f>
        <v>1.7768201373238313E-3</v>
      </c>
      <c r="C1965">
        <f t="shared" si="93"/>
        <v>0.19639999999999469</v>
      </c>
      <c r="D1965">
        <f t="shared" si="92"/>
        <v>0.2923326765277669</v>
      </c>
      <c r="E1965">
        <f t="shared" si="91"/>
        <v>-0.5465828514719181</v>
      </c>
    </row>
    <row r="1966" spans="2:5" x14ac:dyDescent="0.25">
      <c r="B1966">
        <f>PMTable!D8721</f>
        <v>1.8393394505054061E-3</v>
      </c>
      <c r="C1966">
        <f t="shared" si="93"/>
        <v>0.19649999999999468</v>
      </c>
      <c r="D1966">
        <f t="shared" si="92"/>
        <v>0.29245432594729104</v>
      </c>
      <c r="E1966">
        <f t="shared" si="91"/>
        <v>-0.54622882860551336</v>
      </c>
    </row>
    <row r="1967" spans="2:5" x14ac:dyDescent="0.25">
      <c r="B1967">
        <f>PMTable!D6238</f>
        <v>1.8846470357134493E-3</v>
      </c>
      <c r="C1967">
        <f t="shared" si="93"/>
        <v>0.19659999999999467</v>
      </c>
      <c r="D1967">
        <f t="shared" si="92"/>
        <v>0.2925424996715722</v>
      </c>
      <c r="E1967">
        <f t="shared" si="91"/>
        <v>-0.54597226914622055</v>
      </c>
    </row>
    <row r="1968" spans="2:5" x14ac:dyDescent="0.25">
      <c r="B1968">
        <f>PMTable!D1285</f>
        <v>1.892713836130655E-3</v>
      </c>
      <c r="C1968">
        <f t="shared" si="93"/>
        <v>0.19669999999999466</v>
      </c>
      <c r="D1968">
        <f t="shared" si="92"/>
        <v>0.2925581998799921</v>
      </c>
      <c r="E1968">
        <f t="shared" si="91"/>
        <v>-0.54592658995268684</v>
      </c>
    </row>
    <row r="1969" spans="2:5" x14ac:dyDescent="0.25">
      <c r="B1969">
        <f>PMTable!D4149</f>
        <v>1.9366693896758491E-3</v>
      </c>
      <c r="C1969">
        <f t="shared" si="93"/>
        <v>0.19679999999999465</v>
      </c>
      <c r="D1969">
        <f t="shared" si="92"/>
        <v>0.29264375633410744</v>
      </c>
      <c r="E1969">
        <f t="shared" si="91"/>
        <v>-0.54567768652959137</v>
      </c>
    </row>
    <row r="1970" spans="2:5" x14ac:dyDescent="0.25">
      <c r="B1970">
        <f>PMTable!D5979</f>
        <v>1.9400833585272448E-3</v>
      </c>
      <c r="C1970">
        <f t="shared" si="93"/>
        <v>0.19689999999999463</v>
      </c>
      <c r="D1970">
        <f t="shared" si="92"/>
        <v>0.29265040187547331</v>
      </c>
      <c r="E1970">
        <f t="shared" si="91"/>
        <v>-0.54565835453477118</v>
      </c>
    </row>
    <row r="1971" spans="2:5" x14ac:dyDescent="0.25">
      <c r="B1971">
        <f>PMTable!D7499</f>
        <v>1.9543163721364998E-3</v>
      </c>
      <c r="C1971">
        <f t="shared" si="93"/>
        <v>0.19699999999999462</v>
      </c>
      <c r="D1971">
        <f t="shared" si="92"/>
        <v>0.29267810823821228</v>
      </c>
      <c r="E1971">
        <f t="shared" si="91"/>
        <v>-0.54557775844343392</v>
      </c>
    </row>
    <row r="1972" spans="2:5" x14ac:dyDescent="0.25">
      <c r="B1972">
        <f>PMTable!D3961</f>
        <v>1.9553450508944525E-3</v>
      </c>
      <c r="C1972">
        <f t="shared" si="93"/>
        <v>0.19709999999999461</v>
      </c>
      <c r="D1972">
        <f t="shared" si="92"/>
        <v>0.29268011073884431</v>
      </c>
      <c r="E1972">
        <f t="shared" si="91"/>
        <v>-0.54557193343058641</v>
      </c>
    </row>
    <row r="1973" spans="2:5" x14ac:dyDescent="0.25">
      <c r="B1973">
        <f>PMTable!D97</f>
        <v>1.9675430967696084E-3</v>
      </c>
      <c r="C1973">
        <f t="shared" si="93"/>
        <v>0.1971999999999946</v>
      </c>
      <c r="D1973">
        <f t="shared" si="92"/>
        <v>0.29270385682423239</v>
      </c>
      <c r="E1973">
        <f t="shared" si="91"/>
        <v>-0.54550286058020625</v>
      </c>
    </row>
    <row r="1974" spans="2:5" x14ac:dyDescent="0.25">
      <c r="B1974">
        <f>PMTable!D9658</f>
        <v>2.1298912215230725E-3</v>
      </c>
      <c r="C1974">
        <f t="shared" si="93"/>
        <v>0.19729999999999459</v>
      </c>
      <c r="D1974">
        <f t="shared" si="92"/>
        <v>0.29301998707947674</v>
      </c>
      <c r="E1974">
        <f t="shared" si="91"/>
        <v>-0.54458354548290622</v>
      </c>
    </row>
    <row r="1975" spans="2:5" x14ac:dyDescent="0.25">
      <c r="B1975">
        <f>PMTable!D4577</f>
        <v>2.159734199189689E-3</v>
      </c>
      <c r="C1975">
        <f t="shared" si="93"/>
        <v>0.19739999999999458</v>
      </c>
      <c r="D1975">
        <f t="shared" si="92"/>
        <v>0.29307811565645325</v>
      </c>
      <c r="E1975">
        <f t="shared" si="91"/>
        <v>-0.54441455615852097</v>
      </c>
    </row>
    <row r="1976" spans="2:5" x14ac:dyDescent="0.25">
      <c r="B1976">
        <f>PMTable!D4925</f>
        <v>2.1689436584413357E-3</v>
      </c>
      <c r="C1976">
        <f t="shared" si="93"/>
        <v>0.19749999999999457</v>
      </c>
      <c r="D1976">
        <f t="shared" si="92"/>
        <v>0.2930960550522736</v>
      </c>
      <c r="E1976">
        <f t="shared" si="91"/>
        <v>-0.54436240652672907</v>
      </c>
    </row>
    <row r="1977" spans="2:5" x14ac:dyDescent="0.25">
      <c r="B1977">
        <f>PMTable!D8218</f>
        <v>2.1966311008752015E-3</v>
      </c>
      <c r="C1977">
        <f t="shared" si="93"/>
        <v>0.19759999999999456</v>
      </c>
      <c r="D1977">
        <f t="shared" si="92"/>
        <v>0.29314999136064468</v>
      </c>
      <c r="E1977">
        <f t="shared" si="91"/>
        <v>-0.54420562317075416</v>
      </c>
    </row>
    <row r="1978" spans="2:5" x14ac:dyDescent="0.25">
      <c r="B1978">
        <f>PMTable!D8694</f>
        <v>2.2550130526346468E-3</v>
      </c>
      <c r="C1978">
        <f t="shared" si="93"/>
        <v>0.19769999999999455</v>
      </c>
      <c r="D1978">
        <f t="shared" si="92"/>
        <v>0.29326373695291963</v>
      </c>
      <c r="E1978">
        <f t="shared" si="91"/>
        <v>-0.54387502859355286</v>
      </c>
    </row>
    <row r="1979" spans="2:5" x14ac:dyDescent="0.25">
      <c r="B1979">
        <f>PMTable!D6032</f>
        <v>2.2884718239690738E-3</v>
      </c>
      <c r="C1979">
        <f t="shared" si="93"/>
        <v>0.19779999999999454</v>
      </c>
      <c r="D1979">
        <f t="shared" si="92"/>
        <v>0.2933289339180169</v>
      </c>
      <c r="E1979">
        <f t="shared" si="91"/>
        <v>-0.54368556441790217</v>
      </c>
    </row>
    <row r="1980" spans="2:5" x14ac:dyDescent="0.25">
      <c r="B1980">
        <f>PMTable!D7656</f>
        <v>2.3038668647539229E-3</v>
      </c>
      <c r="C1980">
        <f t="shared" si="93"/>
        <v>0.19789999999999452</v>
      </c>
      <c r="D1980">
        <f t="shared" si="92"/>
        <v>0.2933589345840783</v>
      </c>
      <c r="E1980">
        <f t="shared" si="91"/>
        <v>-0.54359838821282713</v>
      </c>
    </row>
    <row r="1981" spans="2:5" x14ac:dyDescent="0.25">
      <c r="B1981">
        <f>PMTable!D2450</f>
        <v>2.3161216143159358E-3</v>
      </c>
      <c r="C1981">
        <f t="shared" si="93"/>
        <v>0.19799999999999451</v>
      </c>
      <c r="D1981">
        <f t="shared" si="92"/>
        <v>0.2933828167095312</v>
      </c>
      <c r="E1981">
        <f t="shared" si="91"/>
        <v>-0.54352899427123957</v>
      </c>
    </row>
    <row r="1982" spans="2:5" x14ac:dyDescent="0.25">
      <c r="B1982">
        <f>PMTable!D4853</f>
        <v>2.3634513354708897E-3</v>
      </c>
      <c r="C1982">
        <f t="shared" si="93"/>
        <v>0.1980999999999945</v>
      </c>
      <c r="D1982">
        <f t="shared" si="92"/>
        <v>0.29347506159556214</v>
      </c>
      <c r="E1982">
        <f t="shared" si="91"/>
        <v>-0.5432609842324736</v>
      </c>
    </row>
    <row r="1983" spans="2:5" x14ac:dyDescent="0.25">
      <c r="B1983">
        <f>PMTable!D8844</f>
        <v>2.3747526975097522E-3</v>
      </c>
      <c r="C1983">
        <f t="shared" si="93"/>
        <v>0.19819999999999449</v>
      </c>
      <c r="D1983">
        <f t="shared" si="92"/>
        <v>0.29349708976006128</v>
      </c>
      <c r="E1983">
        <f t="shared" si="91"/>
        <v>-0.54319698895837876</v>
      </c>
    </row>
    <row r="1984" spans="2:5" x14ac:dyDescent="0.25">
      <c r="B1984">
        <f>PMTable!D6881</f>
        <v>2.399737152096737E-3</v>
      </c>
      <c r="C1984">
        <f t="shared" si="93"/>
        <v>0.19829999999999448</v>
      </c>
      <c r="D1984">
        <f t="shared" si="92"/>
        <v>0.2935457911808893</v>
      </c>
      <c r="E1984">
        <f t="shared" si="91"/>
        <v>-0.54305551158477505</v>
      </c>
    </row>
    <row r="1985" spans="2:5" x14ac:dyDescent="0.25">
      <c r="B1985">
        <f>PMTable!D7077</f>
        <v>2.4098267992396227E-3</v>
      </c>
      <c r="C1985">
        <f t="shared" si="93"/>
        <v>0.19839999999999447</v>
      </c>
      <c r="D1985">
        <f t="shared" si="92"/>
        <v>0.29356545967719994</v>
      </c>
      <c r="E1985">
        <f t="shared" si="91"/>
        <v>-0.54299837778690108</v>
      </c>
    </row>
    <row r="1986" spans="2:5" x14ac:dyDescent="0.25">
      <c r="B1986">
        <f>PMTable!D2857</f>
        <v>2.5653153134106432E-3</v>
      </c>
      <c r="C1986">
        <f t="shared" si="93"/>
        <v>0.19849999999999446</v>
      </c>
      <c r="D1986">
        <f t="shared" si="92"/>
        <v>0.29386864208364977</v>
      </c>
      <c r="E1986">
        <f t="shared" ref="E1986:E2049" si="94">(B1986-$G$2)/$G$3</f>
        <v>-0.54211790603059817</v>
      </c>
    </row>
    <row r="1987" spans="2:5" x14ac:dyDescent="0.25">
      <c r="B1987">
        <f>PMTable!D1001</f>
        <v>2.6420433748204353E-3</v>
      </c>
      <c r="C1987">
        <f t="shared" si="93"/>
        <v>0.19859999999999445</v>
      </c>
      <c r="D1987">
        <f t="shared" ref="D1987:D2050" si="95">NORMSDIST(E1987)</f>
        <v>0.29401830518573946</v>
      </c>
      <c r="E1987">
        <f t="shared" si="94"/>
        <v>-0.54168342447839235</v>
      </c>
    </row>
    <row r="1988" spans="2:5" x14ac:dyDescent="0.25">
      <c r="B1988">
        <f>PMTable!D4597</f>
        <v>2.7344352650646719E-3</v>
      </c>
      <c r="C1988">
        <f t="shared" ref="C1988:C2051" si="96">C1987+1/$G$1</f>
        <v>0.19869999999999444</v>
      </c>
      <c r="D1988">
        <f t="shared" si="95"/>
        <v>0.29419856835771252</v>
      </c>
      <c r="E1988">
        <f t="shared" si="94"/>
        <v>-0.54116024467758717</v>
      </c>
    </row>
    <row r="1989" spans="2:5" x14ac:dyDescent="0.25">
      <c r="B1989">
        <f>PMTable!D3319</f>
        <v>2.7884665595501179E-3</v>
      </c>
      <c r="C1989">
        <f t="shared" si="96"/>
        <v>0.19879999999999443</v>
      </c>
      <c r="D1989">
        <f t="shared" si="95"/>
        <v>0.29430401092566771</v>
      </c>
      <c r="E1989">
        <f t="shared" si="94"/>
        <v>-0.54085428620210396</v>
      </c>
    </row>
    <row r="1990" spans="2:5" x14ac:dyDescent="0.25">
      <c r="B1990">
        <f>PMTable!D3664</f>
        <v>2.8686499878274319E-3</v>
      </c>
      <c r="C1990">
        <f t="shared" si="96"/>
        <v>0.19889999999999441</v>
      </c>
      <c r="D1990">
        <f t="shared" si="95"/>
        <v>0.29446052178424437</v>
      </c>
      <c r="E1990">
        <f t="shared" si="94"/>
        <v>-0.5404002382340074</v>
      </c>
    </row>
    <row r="1991" spans="2:5" x14ac:dyDescent="0.25">
      <c r="B1991">
        <f>PMTable!D3975</f>
        <v>2.9931871597899118E-3</v>
      </c>
      <c r="C1991">
        <f t="shared" si="96"/>
        <v>0.1989999999999944</v>
      </c>
      <c r="D1991">
        <f t="shared" si="95"/>
        <v>0.29470368331419883</v>
      </c>
      <c r="E1991">
        <f t="shared" si="94"/>
        <v>-0.53969503204493674</v>
      </c>
    </row>
    <row r="1992" spans="2:5" x14ac:dyDescent="0.25">
      <c r="B1992">
        <f>PMTable!D3241</f>
        <v>3.0061743257445706E-3</v>
      </c>
      <c r="C1992">
        <f t="shared" si="96"/>
        <v>0.19909999999999439</v>
      </c>
      <c r="D1992">
        <f t="shared" si="95"/>
        <v>0.29472904636870556</v>
      </c>
      <c r="E1992">
        <f t="shared" si="94"/>
        <v>-0.53962149071052712</v>
      </c>
    </row>
    <row r="1993" spans="2:5" x14ac:dyDescent="0.25">
      <c r="B1993">
        <f>PMTable!D6384</f>
        <v>3.0223807209730502E-3</v>
      </c>
      <c r="C1993">
        <f t="shared" si="96"/>
        <v>0.19919999999999438</v>
      </c>
      <c r="D1993">
        <f t="shared" si="95"/>
        <v>0.29476069777140146</v>
      </c>
      <c r="E1993">
        <f t="shared" si="94"/>
        <v>-0.53952972011675548</v>
      </c>
    </row>
    <row r="1994" spans="2:5" x14ac:dyDescent="0.25">
      <c r="B1994">
        <f>PMTable!D9485</f>
        <v>3.0422708821504774E-3</v>
      </c>
      <c r="C1994">
        <f t="shared" si="96"/>
        <v>0.19929999999999437</v>
      </c>
      <c r="D1994">
        <f t="shared" si="95"/>
        <v>0.29479954578210149</v>
      </c>
      <c r="E1994">
        <f t="shared" si="94"/>
        <v>-0.53941708977078806</v>
      </c>
    </row>
    <row r="1995" spans="2:5" x14ac:dyDescent="0.25">
      <c r="B1995">
        <f>PMTable!D8843</f>
        <v>3.0651746448639994E-3</v>
      </c>
      <c r="C1995">
        <f t="shared" si="96"/>
        <v>0.19939999999999436</v>
      </c>
      <c r="D1995">
        <f t="shared" si="95"/>
        <v>0.29484428266306567</v>
      </c>
      <c r="E1995">
        <f t="shared" si="94"/>
        <v>-0.53928739455638697</v>
      </c>
    </row>
    <row r="1996" spans="2:5" x14ac:dyDescent="0.25">
      <c r="B1996">
        <f>PMTable!D4117</f>
        <v>3.1462813724809635E-3</v>
      </c>
      <c r="C1996">
        <f t="shared" si="96"/>
        <v>0.19949999999999435</v>
      </c>
      <c r="D1996">
        <f t="shared" si="95"/>
        <v>0.29500272991236687</v>
      </c>
      <c r="E1996">
        <f t="shared" si="94"/>
        <v>-0.53882811829862853</v>
      </c>
    </row>
    <row r="1997" spans="2:5" x14ac:dyDescent="0.25">
      <c r="B1997">
        <f>PMTable!D4634</f>
        <v>3.1660794241190615E-3</v>
      </c>
      <c r="C1997">
        <f t="shared" si="96"/>
        <v>0.19959999999999434</v>
      </c>
      <c r="D1997">
        <f t="shared" si="95"/>
        <v>0.29504141264495976</v>
      </c>
      <c r="E1997">
        <f t="shared" si="94"/>
        <v>-0.53871600953361709</v>
      </c>
    </row>
    <row r="1998" spans="2:5" x14ac:dyDescent="0.25">
      <c r="B1998">
        <f>PMTable!D5731</f>
        <v>3.207806830767268E-3</v>
      </c>
      <c r="C1998">
        <f t="shared" si="96"/>
        <v>0.19969999999999433</v>
      </c>
      <c r="D1998">
        <f t="shared" si="95"/>
        <v>0.2951229500413558</v>
      </c>
      <c r="E1998">
        <f t="shared" si="94"/>
        <v>-0.53847972325090754</v>
      </c>
    </row>
    <row r="1999" spans="2:5" x14ac:dyDescent="0.25">
      <c r="B1999">
        <f>PMTable!D2798</f>
        <v>3.2404902395188895E-3</v>
      </c>
      <c r="C1999">
        <f t="shared" si="96"/>
        <v>0.19979999999999432</v>
      </c>
      <c r="D1999">
        <f t="shared" si="95"/>
        <v>0.29518682226879411</v>
      </c>
      <c r="E1999">
        <f t="shared" si="94"/>
        <v>-0.5382946496558646</v>
      </c>
    </row>
    <row r="2000" spans="2:5" x14ac:dyDescent="0.25">
      <c r="B2000">
        <f>PMTable!D1892</f>
        <v>3.2657512614302497E-3</v>
      </c>
      <c r="C2000">
        <f t="shared" si="96"/>
        <v>0.1998999999999943</v>
      </c>
      <c r="D2000">
        <f t="shared" si="95"/>
        <v>0.29523619350323332</v>
      </c>
      <c r="E2000">
        <f t="shared" si="94"/>
        <v>-0.53815160618769031</v>
      </c>
    </row>
    <row r="2001" spans="2:5" x14ac:dyDescent="0.25">
      <c r="B2001">
        <f>PMTable!D2296</f>
        <v>3.2793182538723986E-3</v>
      </c>
      <c r="C2001">
        <f t="shared" si="96"/>
        <v>0.19999999999999429</v>
      </c>
      <c r="D2001">
        <f t="shared" si="95"/>
        <v>0.29526271098921747</v>
      </c>
      <c r="E2001">
        <f t="shared" si="94"/>
        <v>-0.53807478151850507</v>
      </c>
    </row>
    <row r="2002" spans="2:5" x14ac:dyDescent="0.25">
      <c r="B2002">
        <f>PMTable!D4915</f>
        <v>3.3258581587090053E-3</v>
      </c>
      <c r="C2002">
        <f t="shared" si="96"/>
        <v>0.20009999999999428</v>
      </c>
      <c r="D2002">
        <f t="shared" si="95"/>
        <v>0.29535368430413789</v>
      </c>
      <c r="E2002">
        <f t="shared" si="94"/>
        <v>-0.53781124390630186</v>
      </c>
    </row>
    <row r="2003" spans="2:5" x14ac:dyDescent="0.25">
      <c r="B2003">
        <f>PMTable!D7162</f>
        <v>3.3519594677466902E-3</v>
      </c>
      <c r="C2003">
        <f t="shared" si="96"/>
        <v>0.20019999999999427</v>
      </c>
      <c r="D2003">
        <f t="shared" si="95"/>
        <v>0.29540471116585271</v>
      </c>
      <c r="E2003">
        <f t="shared" si="94"/>
        <v>-0.53766344221475737</v>
      </c>
    </row>
    <row r="2004" spans="2:5" x14ac:dyDescent="0.25">
      <c r="B2004">
        <f>PMTable!D7919</f>
        <v>3.3760819527692831E-3</v>
      </c>
      <c r="C2004">
        <f t="shared" si="96"/>
        <v>0.20029999999999426</v>
      </c>
      <c r="D2004">
        <f t="shared" si="95"/>
        <v>0.29545187312306398</v>
      </c>
      <c r="E2004">
        <f t="shared" si="94"/>
        <v>-0.53752684584384558</v>
      </c>
    </row>
    <row r="2005" spans="2:5" x14ac:dyDescent="0.25">
      <c r="B2005">
        <f>PMTable!D7443</f>
        <v>3.4111193370542914E-3</v>
      </c>
      <c r="C2005">
        <f t="shared" si="96"/>
        <v>0.20039999999999425</v>
      </c>
      <c r="D2005">
        <f t="shared" si="95"/>
        <v>0.29552038100672751</v>
      </c>
      <c r="E2005">
        <f t="shared" si="94"/>
        <v>-0.53732844258916046</v>
      </c>
    </row>
    <row r="2006" spans="2:5" x14ac:dyDescent="0.25">
      <c r="B2006">
        <f>PMTable!D682</f>
        <v>3.5288850492440904E-3</v>
      </c>
      <c r="C2006">
        <f t="shared" si="96"/>
        <v>0.20049999999999424</v>
      </c>
      <c r="D2006">
        <f t="shared" si="95"/>
        <v>0.29575069942499221</v>
      </c>
      <c r="E2006">
        <f t="shared" si="94"/>
        <v>-0.5366615805768965</v>
      </c>
    </row>
    <row r="2007" spans="2:5" x14ac:dyDescent="0.25">
      <c r="B2007">
        <f>PMTable!D4988</f>
        <v>3.5320192209964407E-3</v>
      </c>
      <c r="C2007">
        <f t="shared" si="96"/>
        <v>0.20059999999999423</v>
      </c>
      <c r="D2007">
        <f t="shared" si="95"/>
        <v>0.29575683015808496</v>
      </c>
      <c r="E2007">
        <f t="shared" si="94"/>
        <v>-0.53664383296562079</v>
      </c>
    </row>
    <row r="2008" spans="2:5" x14ac:dyDescent="0.25">
      <c r="B2008">
        <f>PMTable!D3477</f>
        <v>3.535052842399633E-3</v>
      </c>
      <c r="C2008">
        <f t="shared" si="96"/>
        <v>0.20069999999999422</v>
      </c>
      <c r="D2008">
        <f t="shared" si="95"/>
        <v>0.29576276426090065</v>
      </c>
      <c r="E2008">
        <f t="shared" si="94"/>
        <v>-0.53662665473236626</v>
      </c>
    </row>
    <row r="2009" spans="2:5" x14ac:dyDescent="0.25">
      <c r="B2009">
        <f>PMTable!D4907</f>
        <v>3.5386852125098844E-3</v>
      </c>
      <c r="C2009">
        <f t="shared" si="96"/>
        <v>0.20079999999999421</v>
      </c>
      <c r="D2009">
        <f t="shared" si="95"/>
        <v>0.29576986965512819</v>
      </c>
      <c r="E2009">
        <f t="shared" si="94"/>
        <v>-0.53660608601507187</v>
      </c>
    </row>
    <row r="2010" spans="2:5" x14ac:dyDescent="0.25">
      <c r="B2010">
        <f>PMTable!D750</f>
        <v>3.5880229650300244E-3</v>
      </c>
      <c r="C2010">
        <f t="shared" si="96"/>
        <v>0.20089999999999419</v>
      </c>
      <c r="D2010">
        <f t="shared" si="95"/>
        <v>0.29586638856171621</v>
      </c>
      <c r="E2010">
        <f t="shared" si="94"/>
        <v>-0.53632670526566384</v>
      </c>
    </row>
    <row r="2011" spans="2:5" x14ac:dyDescent="0.25">
      <c r="B2011">
        <f>PMTable!D8416</f>
        <v>3.5970574220611784E-3</v>
      </c>
      <c r="C2011">
        <f t="shared" si="96"/>
        <v>0.20099999999999418</v>
      </c>
      <c r="D2011">
        <f t="shared" si="95"/>
        <v>0.29588406413824292</v>
      </c>
      <c r="E2011">
        <f t="shared" si="94"/>
        <v>-0.5362755466042548</v>
      </c>
    </row>
    <row r="2012" spans="2:5" x14ac:dyDescent="0.25">
      <c r="B2012">
        <f>PMTable!D2280</f>
        <v>3.602364103351352E-3</v>
      </c>
      <c r="C2012">
        <f t="shared" si="96"/>
        <v>0.20109999999999417</v>
      </c>
      <c r="D2012">
        <f t="shared" si="95"/>
        <v>0.29589444668734782</v>
      </c>
      <c r="E2012">
        <f t="shared" si="94"/>
        <v>-0.53624549690559631</v>
      </c>
    </row>
    <row r="2013" spans="2:5" x14ac:dyDescent="0.25">
      <c r="B2013">
        <f>PMTable!D5113</f>
        <v>3.616537975966283E-3</v>
      </c>
      <c r="C2013">
        <f t="shared" si="96"/>
        <v>0.20119999999999416</v>
      </c>
      <c r="D2013">
        <f t="shared" si="95"/>
        <v>0.29592217876185567</v>
      </c>
      <c r="E2013">
        <f t="shared" si="94"/>
        <v>-0.53616523570700281</v>
      </c>
    </row>
    <row r="2014" spans="2:5" x14ac:dyDescent="0.25">
      <c r="B2014">
        <f>PMTable!D4785</f>
        <v>3.6272722272316926E-3</v>
      </c>
      <c r="C2014">
        <f t="shared" si="96"/>
        <v>0.20129999999999415</v>
      </c>
      <c r="D2014">
        <f t="shared" si="95"/>
        <v>0.29594318179470513</v>
      </c>
      <c r="E2014">
        <f t="shared" si="94"/>
        <v>-0.53610445176347721</v>
      </c>
    </row>
    <row r="2015" spans="2:5" x14ac:dyDescent="0.25">
      <c r="B2015">
        <f>PMTable!D7111</f>
        <v>3.6334593513458469E-3</v>
      </c>
      <c r="C2015">
        <f t="shared" si="96"/>
        <v>0.20139999999999414</v>
      </c>
      <c r="D2015">
        <f t="shared" si="95"/>
        <v>0.29595528806141708</v>
      </c>
      <c r="E2015">
        <f t="shared" si="94"/>
        <v>-0.53606941645515049</v>
      </c>
    </row>
    <row r="2016" spans="2:5" x14ac:dyDescent="0.25">
      <c r="B2016">
        <f>PMTable!D6180</f>
        <v>3.6544382355168104E-3</v>
      </c>
      <c r="C2016">
        <f t="shared" si="96"/>
        <v>0.20149999999999413</v>
      </c>
      <c r="D2016">
        <f t="shared" si="95"/>
        <v>0.29599633886855214</v>
      </c>
      <c r="E2016">
        <f t="shared" si="94"/>
        <v>-0.53595062108888336</v>
      </c>
    </row>
    <row r="2017" spans="2:5" x14ac:dyDescent="0.25">
      <c r="B2017">
        <f>PMTable!D9010</f>
        <v>3.6930581102045945E-3</v>
      </c>
      <c r="C2017">
        <f t="shared" si="96"/>
        <v>0.20159999999999412</v>
      </c>
      <c r="D2017">
        <f t="shared" si="95"/>
        <v>0.29607191583396186</v>
      </c>
      <c r="E2017">
        <f t="shared" si="94"/>
        <v>-0.53573193156653598</v>
      </c>
    </row>
    <row r="2018" spans="2:5" x14ac:dyDescent="0.25">
      <c r="B2018">
        <f>PMTable!D2176</f>
        <v>3.7020867133488178E-3</v>
      </c>
      <c r="C2018">
        <f t="shared" si="96"/>
        <v>0.20169999999999411</v>
      </c>
      <c r="D2018">
        <f t="shared" si="95"/>
        <v>0.29608958558965792</v>
      </c>
      <c r="E2018">
        <f t="shared" si="94"/>
        <v>-0.53568080605344115</v>
      </c>
    </row>
    <row r="2019" spans="2:5" x14ac:dyDescent="0.25">
      <c r="B2019">
        <f>PMTable!D7807</f>
        <v>3.7128249856415163E-3</v>
      </c>
      <c r="C2019">
        <f t="shared" si="96"/>
        <v>0.2017999999999941</v>
      </c>
      <c r="D2019">
        <f t="shared" si="95"/>
        <v>0.29611060194551198</v>
      </c>
      <c r="E2019">
        <f t="shared" si="94"/>
        <v>-0.53561999934038185</v>
      </c>
    </row>
    <row r="2020" spans="2:5" x14ac:dyDescent="0.25">
      <c r="B2020">
        <f>PMTable!D3967</f>
        <v>3.7614964855507971E-3</v>
      </c>
      <c r="C2020">
        <f t="shared" si="96"/>
        <v>0.20189999999999408</v>
      </c>
      <c r="D2020">
        <f t="shared" si="95"/>
        <v>0.29620586770941337</v>
      </c>
      <c r="E2020">
        <f t="shared" si="94"/>
        <v>-0.53534439132370293</v>
      </c>
    </row>
    <row r="2021" spans="2:5" x14ac:dyDescent="0.25">
      <c r="B2021">
        <f>PMTable!D1934</f>
        <v>3.7850340204892419E-3</v>
      </c>
      <c r="C2021">
        <f t="shared" si="96"/>
        <v>0.20199999999999407</v>
      </c>
      <c r="D2021">
        <f t="shared" si="95"/>
        <v>0.29625194327116827</v>
      </c>
      <c r="E2021">
        <f t="shared" si="94"/>
        <v>-0.53521110730052746</v>
      </c>
    </row>
    <row r="2022" spans="2:5" x14ac:dyDescent="0.25">
      <c r="B2022">
        <f>PMTable!D8141</f>
        <v>3.8316923672265801E-3</v>
      </c>
      <c r="C2022">
        <f t="shared" si="96"/>
        <v>0.20209999999999406</v>
      </c>
      <c r="D2022">
        <f t="shared" si="95"/>
        <v>0.29634328835954182</v>
      </c>
      <c r="E2022">
        <f t="shared" si="94"/>
        <v>-0.53494689899731596</v>
      </c>
    </row>
    <row r="2023" spans="2:5" x14ac:dyDescent="0.25">
      <c r="B2023">
        <f>PMTable!D6748</f>
        <v>3.8874173199276996E-3</v>
      </c>
      <c r="C2023">
        <f t="shared" si="96"/>
        <v>0.20219999999999405</v>
      </c>
      <c r="D2023">
        <f t="shared" si="95"/>
        <v>0.2964524004575626</v>
      </c>
      <c r="E2023">
        <f t="shared" si="94"/>
        <v>-0.53463134998563344</v>
      </c>
    </row>
    <row r="2024" spans="2:5" x14ac:dyDescent="0.25">
      <c r="B2024">
        <f>PMTable!D6764</f>
        <v>3.9269782388240415E-3</v>
      </c>
      <c r="C2024">
        <f t="shared" si="96"/>
        <v>0.20229999999999404</v>
      </c>
      <c r="D2024">
        <f t="shared" si="95"/>
        <v>0.29652987378556639</v>
      </c>
      <c r="E2024">
        <f t="shared" si="94"/>
        <v>-0.53440733169124477</v>
      </c>
    </row>
    <row r="2025" spans="2:5" x14ac:dyDescent="0.25">
      <c r="B2025">
        <f>PMTable!D1687</f>
        <v>3.9392579586461363E-3</v>
      </c>
      <c r="C2025">
        <f t="shared" si="96"/>
        <v>0.20239999999999403</v>
      </c>
      <c r="D2025">
        <f t="shared" si="95"/>
        <v>0.29655392341384468</v>
      </c>
      <c r="E2025">
        <f t="shared" si="94"/>
        <v>-0.53433779635266165</v>
      </c>
    </row>
    <row r="2026" spans="2:5" x14ac:dyDescent="0.25">
      <c r="B2026">
        <f>PMTable!D6551</f>
        <v>4.0264659936626312E-3</v>
      </c>
      <c r="C2026">
        <f t="shared" si="96"/>
        <v>0.20249999999999402</v>
      </c>
      <c r="D2026">
        <f t="shared" si="95"/>
        <v>0.29672474461128429</v>
      </c>
      <c r="E2026">
        <f t="shared" si="94"/>
        <v>-0.53384397073368217</v>
      </c>
    </row>
    <row r="2027" spans="2:5" x14ac:dyDescent="0.25">
      <c r="B2027">
        <f>PMTable!D9456</f>
        <v>4.0723052389790571E-3</v>
      </c>
      <c r="C2027">
        <f t="shared" si="96"/>
        <v>0.20259999999999401</v>
      </c>
      <c r="D2027">
        <f t="shared" si="95"/>
        <v>0.29681455158612402</v>
      </c>
      <c r="E2027">
        <f t="shared" si="94"/>
        <v>-0.53358440068732516</v>
      </c>
    </row>
    <row r="2028" spans="2:5" x14ac:dyDescent="0.25">
      <c r="B2028">
        <f>PMTable!D6337</f>
        <v>4.220628650080549E-3</v>
      </c>
      <c r="C2028">
        <f t="shared" si="96"/>
        <v>0.202699999999994</v>
      </c>
      <c r="D2028">
        <f t="shared" si="95"/>
        <v>0.29710522791171556</v>
      </c>
      <c r="E2028">
        <f t="shared" si="94"/>
        <v>-0.53274450215868063</v>
      </c>
    </row>
    <row r="2029" spans="2:5" x14ac:dyDescent="0.25">
      <c r="B2029">
        <f>PMTable!D9205</f>
        <v>4.2358166454059543E-3</v>
      </c>
      <c r="C2029">
        <f t="shared" si="96"/>
        <v>0.20279999999999399</v>
      </c>
      <c r="D2029">
        <f t="shared" si="95"/>
        <v>0.29713499988158543</v>
      </c>
      <c r="E2029">
        <f t="shared" si="94"/>
        <v>-0.53265849837254775</v>
      </c>
    </row>
    <row r="2030" spans="2:5" x14ac:dyDescent="0.25">
      <c r="B2030">
        <f>PMTable!D1695</f>
        <v>4.2373680472105324E-3</v>
      </c>
      <c r="C2030">
        <f t="shared" si="96"/>
        <v>0.20289999999999397</v>
      </c>
      <c r="D2030">
        <f t="shared" si="95"/>
        <v>0.29713804106331376</v>
      </c>
      <c r="E2030">
        <f t="shared" si="94"/>
        <v>-0.53264971337978551</v>
      </c>
    </row>
    <row r="2031" spans="2:5" x14ac:dyDescent="0.25">
      <c r="B2031">
        <f>PMTable!D968</f>
        <v>4.2630189644676797E-3</v>
      </c>
      <c r="C2031">
        <f t="shared" si="96"/>
        <v>0.20299999999999396</v>
      </c>
      <c r="D2031">
        <f t="shared" si="95"/>
        <v>0.29718832610274065</v>
      </c>
      <c r="E2031">
        <f t="shared" si="94"/>
        <v>-0.5325044620839674</v>
      </c>
    </row>
    <row r="2032" spans="2:5" x14ac:dyDescent="0.25">
      <c r="B2032">
        <f>PMTable!D2244</f>
        <v>4.2722185688819359E-3</v>
      </c>
      <c r="C2032">
        <f t="shared" si="96"/>
        <v>0.20309999999999395</v>
      </c>
      <c r="D2032">
        <f t="shared" si="95"/>
        <v>0.29720636158953395</v>
      </c>
      <c r="E2032">
        <f t="shared" si="94"/>
        <v>-0.5324523682563358</v>
      </c>
    </row>
    <row r="2033" spans="2:5" x14ac:dyDescent="0.25">
      <c r="B2033">
        <f>PMTable!D2194</f>
        <v>4.29447566803276E-3</v>
      </c>
      <c r="C2033">
        <f t="shared" si="96"/>
        <v>0.20319999999999394</v>
      </c>
      <c r="D2033">
        <f t="shared" si="95"/>
        <v>0.29724999788468631</v>
      </c>
      <c r="E2033">
        <f t="shared" si="94"/>
        <v>-0.53232633484940528</v>
      </c>
    </row>
    <row r="2034" spans="2:5" x14ac:dyDescent="0.25">
      <c r="B2034">
        <f>PMTable!D120</f>
        <v>4.2978359009862022E-3</v>
      </c>
      <c r="C2034">
        <f t="shared" si="96"/>
        <v>0.20329999999999393</v>
      </c>
      <c r="D2034">
        <f t="shared" si="95"/>
        <v>0.2972565860648308</v>
      </c>
      <c r="E2034">
        <f t="shared" si="94"/>
        <v>-0.53230730714034347</v>
      </c>
    </row>
    <row r="2035" spans="2:5" x14ac:dyDescent="0.25">
      <c r="B2035">
        <f>PMTable!D8330</f>
        <v>4.3498936226229468E-3</v>
      </c>
      <c r="C2035">
        <f t="shared" si="96"/>
        <v>0.20339999999999392</v>
      </c>
      <c r="D2035">
        <f t="shared" si="95"/>
        <v>0.29735866062172245</v>
      </c>
      <c r="E2035">
        <f t="shared" si="94"/>
        <v>-0.53201252425015377</v>
      </c>
    </row>
    <row r="2036" spans="2:5" x14ac:dyDescent="0.25">
      <c r="B2036">
        <f>PMTable!D6501</f>
        <v>4.3907342647135916E-3</v>
      </c>
      <c r="C2036">
        <f t="shared" si="96"/>
        <v>0.20349999999999391</v>
      </c>
      <c r="D2036">
        <f t="shared" si="95"/>
        <v>0.2974387519842151</v>
      </c>
      <c r="E2036">
        <f t="shared" si="94"/>
        <v>-0.53178125937466247</v>
      </c>
    </row>
    <row r="2037" spans="2:5" x14ac:dyDescent="0.25">
      <c r="B2037">
        <f>PMTable!D7686</f>
        <v>4.4096810883078597E-3</v>
      </c>
      <c r="C2037">
        <f t="shared" si="96"/>
        <v>0.2035999999999939</v>
      </c>
      <c r="D2037">
        <f t="shared" si="95"/>
        <v>0.29747591137876495</v>
      </c>
      <c r="E2037">
        <f t="shared" si="94"/>
        <v>-0.53167397078723633</v>
      </c>
    </row>
    <row r="2038" spans="2:5" x14ac:dyDescent="0.25">
      <c r="B2038">
        <f>PMTable!D5671</f>
        <v>4.4645652111043876E-3</v>
      </c>
      <c r="C2038">
        <f t="shared" si="96"/>
        <v>0.20369999999999389</v>
      </c>
      <c r="D2038">
        <f t="shared" si="95"/>
        <v>0.29758356464397073</v>
      </c>
      <c r="E2038">
        <f t="shared" si="94"/>
        <v>-0.53136318307246888</v>
      </c>
    </row>
    <row r="2039" spans="2:5" x14ac:dyDescent="0.25">
      <c r="B2039">
        <f>PMTable!D6573</f>
        <v>4.5324504558539314E-3</v>
      </c>
      <c r="C2039">
        <f t="shared" si="96"/>
        <v>0.20379999999999387</v>
      </c>
      <c r="D2039">
        <f t="shared" si="95"/>
        <v>0.29771674374488988</v>
      </c>
      <c r="E2039">
        <f t="shared" si="94"/>
        <v>-0.53097877499583146</v>
      </c>
    </row>
    <row r="2040" spans="2:5" x14ac:dyDescent="0.25">
      <c r="B2040">
        <f>PMTable!D6294</f>
        <v>4.5358524869671957E-3</v>
      </c>
      <c r="C2040">
        <f t="shared" si="96"/>
        <v>0.20389999999999386</v>
      </c>
      <c r="D2040">
        <f t="shared" si="95"/>
        <v>0.29772341865659491</v>
      </c>
      <c r="E2040">
        <f t="shared" si="94"/>
        <v>-0.53095951059983892</v>
      </c>
    </row>
    <row r="2041" spans="2:5" x14ac:dyDescent="0.25">
      <c r="B2041">
        <f>PMTable!D222</f>
        <v>4.5530410623824125E-3</v>
      </c>
      <c r="C2041">
        <f t="shared" si="96"/>
        <v>0.20399999999999385</v>
      </c>
      <c r="D2041">
        <f t="shared" si="95"/>
        <v>0.29775714432538936</v>
      </c>
      <c r="E2041">
        <f t="shared" si="94"/>
        <v>-0.5308621782967754</v>
      </c>
    </row>
    <row r="2042" spans="2:5" x14ac:dyDescent="0.25">
      <c r="B2042">
        <f>PMTable!D8424</f>
        <v>4.5956128503938931E-3</v>
      </c>
      <c r="C2042">
        <f t="shared" si="96"/>
        <v>0.20409999999999384</v>
      </c>
      <c r="D2042">
        <f t="shared" si="95"/>
        <v>0.29784068184642198</v>
      </c>
      <c r="E2042">
        <f t="shared" si="94"/>
        <v>-0.53062111060660377</v>
      </c>
    </row>
    <row r="2043" spans="2:5" x14ac:dyDescent="0.25">
      <c r="B2043">
        <f>PMTable!D28</f>
        <v>4.7023691022007874E-3</v>
      </c>
      <c r="C2043">
        <f t="shared" si="96"/>
        <v>0.20419999999999383</v>
      </c>
      <c r="D2043">
        <f t="shared" si="95"/>
        <v>0.29805021387630271</v>
      </c>
      <c r="E2043">
        <f t="shared" si="94"/>
        <v>-0.53001659094143205</v>
      </c>
    </row>
    <row r="2044" spans="2:5" x14ac:dyDescent="0.25">
      <c r="B2044">
        <f>PMTable!D2481</f>
        <v>4.7935276651043246E-3</v>
      </c>
      <c r="C2044">
        <f t="shared" si="96"/>
        <v>0.20429999999999382</v>
      </c>
      <c r="D2044">
        <f t="shared" si="95"/>
        <v>0.29822918524713626</v>
      </c>
      <c r="E2044">
        <f t="shared" si="94"/>
        <v>-0.52950039499982404</v>
      </c>
    </row>
    <row r="2045" spans="2:5" x14ac:dyDescent="0.25">
      <c r="B2045">
        <f>PMTable!D8571</f>
        <v>4.7989225941968972E-3</v>
      </c>
      <c r="C2045">
        <f t="shared" si="96"/>
        <v>0.20439999999999381</v>
      </c>
      <c r="D2045">
        <f t="shared" si="95"/>
        <v>0.29823977863120088</v>
      </c>
      <c r="E2045">
        <f t="shared" si="94"/>
        <v>-0.52946984558774313</v>
      </c>
    </row>
    <row r="2046" spans="2:5" x14ac:dyDescent="0.25">
      <c r="B2046">
        <f>PMTable!D2777</f>
        <v>4.8261631487462875E-3</v>
      </c>
      <c r="C2046">
        <f t="shared" si="96"/>
        <v>0.2044999999999938</v>
      </c>
      <c r="D2046">
        <f t="shared" si="95"/>
        <v>0.29829327030249275</v>
      </c>
      <c r="E2046">
        <f t="shared" si="94"/>
        <v>-0.52931559278627649</v>
      </c>
    </row>
    <row r="2047" spans="2:5" x14ac:dyDescent="0.25">
      <c r="B2047">
        <f>PMTable!D2379</f>
        <v>4.9031601965556781E-3</v>
      </c>
      <c r="C2047">
        <f t="shared" si="96"/>
        <v>0.20459999999999379</v>
      </c>
      <c r="D2047">
        <f t="shared" si="95"/>
        <v>0.2984444913107317</v>
      </c>
      <c r="E2047">
        <f t="shared" si="94"/>
        <v>-0.52887958806736646</v>
      </c>
    </row>
    <row r="2048" spans="2:5" x14ac:dyDescent="0.25">
      <c r="B2048">
        <f>PMTable!D5065</f>
        <v>4.9219347013740311E-3</v>
      </c>
      <c r="C2048">
        <f t="shared" si="96"/>
        <v>0.20469999999999378</v>
      </c>
      <c r="D2048">
        <f t="shared" si="95"/>
        <v>0.29848136943648734</v>
      </c>
      <c r="E2048">
        <f t="shared" si="94"/>
        <v>-0.52877327525500695</v>
      </c>
    </row>
    <row r="2049" spans="2:5" x14ac:dyDescent="0.25">
      <c r="B2049">
        <f>PMTable!D1662</f>
        <v>4.9804111008613372E-3</v>
      </c>
      <c r="C2049">
        <f t="shared" si="96"/>
        <v>0.20479999999999376</v>
      </c>
      <c r="D2049">
        <f t="shared" si="95"/>
        <v>0.29859624593650813</v>
      </c>
      <c r="E2049">
        <f t="shared" si="94"/>
        <v>-0.52844214585658567</v>
      </c>
    </row>
    <row r="2050" spans="2:5" x14ac:dyDescent="0.25">
      <c r="B2050">
        <f>PMTable!D1751</f>
        <v>5.0138152498258037E-3</v>
      </c>
      <c r="C2050">
        <f t="shared" si="96"/>
        <v>0.20489999999999375</v>
      </c>
      <c r="D2050">
        <f t="shared" si="95"/>
        <v>0.29866187718867254</v>
      </c>
      <c r="E2050">
        <f t="shared" ref="E2050:E2113" si="97">(B2050-$G$2)/$G$3</f>
        <v>-0.52825299098644396</v>
      </c>
    </row>
    <row r="2051" spans="2:5" x14ac:dyDescent="0.25">
      <c r="B2051">
        <f>PMTable!D3305</f>
        <v>5.0348217967719489E-3</v>
      </c>
      <c r="C2051">
        <f t="shared" si="96"/>
        <v>0.20499999999999374</v>
      </c>
      <c r="D2051">
        <f t="shared" ref="D2051:D2114" si="98">NORMSDIST(E2051)</f>
        <v>0.29870315344410808</v>
      </c>
      <c r="E2051">
        <f t="shared" si="97"/>
        <v>-0.52813403897650202</v>
      </c>
    </row>
    <row r="2052" spans="2:5" x14ac:dyDescent="0.25">
      <c r="B2052">
        <f>PMTable!D7702</f>
        <v>5.0455948932801586E-3</v>
      </c>
      <c r="C2052">
        <f t="shared" ref="C2052:C2115" si="99">C2051+1/$G$1</f>
        <v>0.20509999999999373</v>
      </c>
      <c r="D2052">
        <f t="shared" si="98"/>
        <v>0.29872432275940397</v>
      </c>
      <c r="E2052">
        <f t="shared" si="97"/>
        <v>-0.52807303506728098</v>
      </c>
    </row>
    <row r="2053" spans="2:5" x14ac:dyDescent="0.25">
      <c r="B2053">
        <f>PMTable!D2242</f>
        <v>5.0902209604337667E-3</v>
      </c>
      <c r="C2053">
        <f t="shared" si="99"/>
        <v>0.20519999999999372</v>
      </c>
      <c r="D2053">
        <f t="shared" si="98"/>
        <v>0.29881202099257842</v>
      </c>
      <c r="E2053">
        <f t="shared" si="97"/>
        <v>-0.52782033478306312</v>
      </c>
    </row>
    <row r="2054" spans="2:5" x14ac:dyDescent="0.25">
      <c r="B2054">
        <f>PMTable!D3125</f>
        <v>5.1025501837418386E-3</v>
      </c>
      <c r="C2054">
        <f t="shared" si="99"/>
        <v>0.20529999999999371</v>
      </c>
      <c r="D2054">
        <f t="shared" si="98"/>
        <v>0.2988362521922841</v>
      </c>
      <c r="E2054">
        <f t="shared" si="97"/>
        <v>-0.52775051912524573</v>
      </c>
    </row>
    <row r="2055" spans="2:5" x14ac:dyDescent="0.25">
      <c r="B2055">
        <f>PMTable!D4734</f>
        <v>5.1243682835959703E-3</v>
      </c>
      <c r="C2055">
        <f t="shared" si="99"/>
        <v>0.2053999999999937</v>
      </c>
      <c r="D2055">
        <f t="shared" si="98"/>
        <v>0.29887913451313819</v>
      </c>
      <c r="E2055">
        <f t="shared" si="97"/>
        <v>-0.5276269716027796</v>
      </c>
    </row>
    <row r="2056" spans="2:5" x14ac:dyDescent="0.25">
      <c r="B2056">
        <f>PMTable!D7318</f>
        <v>5.1788377772885585E-3</v>
      </c>
      <c r="C2056">
        <f t="shared" si="99"/>
        <v>0.20549999999999369</v>
      </c>
      <c r="D2056">
        <f t="shared" si="98"/>
        <v>0.29898620362098827</v>
      </c>
      <c r="E2056">
        <f t="shared" si="97"/>
        <v>-0.52731853177343191</v>
      </c>
    </row>
    <row r="2057" spans="2:5" x14ac:dyDescent="0.25">
      <c r="B2057">
        <f>PMTable!D5569</f>
        <v>5.234535242693239E-3</v>
      </c>
      <c r="C2057">
        <f t="shared" si="99"/>
        <v>0.20559999999999368</v>
      </c>
      <c r="D2057">
        <f t="shared" si="98"/>
        <v>0.29909570452639378</v>
      </c>
      <c r="E2057">
        <f t="shared" si="97"/>
        <v>-0.52700313841175539</v>
      </c>
    </row>
    <row r="2058" spans="2:5" x14ac:dyDescent="0.25">
      <c r="B2058">
        <f>PMTable!D8644</f>
        <v>5.2578284546844767E-3</v>
      </c>
      <c r="C2058">
        <f t="shared" si="99"/>
        <v>0.20569999999999367</v>
      </c>
      <c r="D2058">
        <f t="shared" si="98"/>
        <v>0.29914150424920383</v>
      </c>
      <c r="E2058">
        <f t="shared" si="97"/>
        <v>-0.52687123789562273</v>
      </c>
    </row>
    <row r="2059" spans="2:5" x14ac:dyDescent="0.25">
      <c r="B2059">
        <f>PMTable!D9432</f>
        <v>5.2821466794428229E-3</v>
      </c>
      <c r="C2059">
        <f t="shared" si="99"/>
        <v>0.20579999999999365</v>
      </c>
      <c r="D2059">
        <f t="shared" si="98"/>
        <v>0.29918932277504606</v>
      </c>
      <c r="E2059">
        <f t="shared" si="97"/>
        <v>-0.52673353312574112</v>
      </c>
    </row>
    <row r="2060" spans="2:5" x14ac:dyDescent="0.25">
      <c r="B2060">
        <f>PMTable!D929</f>
        <v>5.3088701627543866E-3</v>
      </c>
      <c r="C2060">
        <f t="shared" si="99"/>
        <v>0.20589999999999364</v>
      </c>
      <c r="D2060">
        <f t="shared" si="98"/>
        <v>0.29924187491920951</v>
      </c>
      <c r="E2060">
        <f t="shared" si="97"/>
        <v>-0.526582208300166</v>
      </c>
    </row>
    <row r="2061" spans="2:5" x14ac:dyDescent="0.25">
      <c r="B2061">
        <f>PMTable!D2330</f>
        <v>5.3323831142468858E-3</v>
      </c>
      <c r="C2061">
        <f t="shared" si="99"/>
        <v>0.20599999999999363</v>
      </c>
      <c r="D2061">
        <f t="shared" si="98"/>
        <v>0.29928811696614477</v>
      </c>
      <c r="E2061">
        <f t="shared" si="97"/>
        <v>-0.52644906348360621</v>
      </c>
    </row>
    <row r="2062" spans="2:5" x14ac:dyDescent="0.25">
      <c r="B2062">
        <f>PMTable!D4932</f>
        <v>5.3714462153433562E-3</v>
      </c>
      <c r="C2062">
        <f t="shared" si="99"/>
        <v>0.20609999999999362</v>
      </c>
      <c r="D2062">
        <f t="shared" si="98"/>
        <v>0.29936494807927683</v>
      </c>
      <c r="E2062">
        <f t="shared" si="97"/>
        <v>-0.52622786414028222</v>
      </c>
    </row>
    <row r="2063" spans="2:5" x14ac:dyDescent="0.25">
      <c r="B2063">
        <f>PMTable!D5513</f>
        <v>5.3981342626123752E-3</v>
      </c>
      <c r="C2063">
        <f t="shared" si="99"/>
        <v>0.20619999999999361</v>
      </c>
      <c r="D2063">
        <f t="shared" si="98"/>
        <v>0.2994174445071342</v>
      </c>
      <c r="E2063">
        <f t="shared" si="97"/>
        <v>-0.52607673997541049</v>
      </c>
    </row>
    <row r="2064" spans="2:5" x14ac:dyDescent="0.25">
      <c r="B2064">
        <f>PMTable!D372</f>
        <v>5.4093839747337835E-3</v>
      </c>
      <c r="C2064">
        <f t="shared" si="99"/>
        <v>0.2062999999999936</v>
      </c>
      <c r="D2064">
        <f t="shared" si="98"/>
        <v>0.29943957437933</v>
      </c>
      <c r="E2064">
        <f t="shared" si="97"/>
        <v>-0.52601303717496728</v>
      </c>
    </row>
    <row r="2065" spans="2:5" x14ac:dyDescent="0.25">
      <c r="B2065">
        <f>PMTable!D2890</f>
        <v>5.453475829827692E-3</v>
      </c>
      <c r="C2065">
        <f t="shared" si="99"/>
        <v>0.20639999999999359</v>
      </c>
      <c r="D2065">
        <f t="shared" si="98"/>
        <v>0.29952631682425623</v>
      </c>
      <c r="E2065">
        <f t="shared" si="97"/>
        <v>-0.52576336192853412</v>
      </c>
    </row>
    <row r="2066" spans="2:5" x14ac:dyDescent="0.25">
      <c r="B2066">
        <f>PMTable!D3716</f>
        <v>5.4554462629181621E-3</v>
      </c>
      <c r="C2066">
        <f t="shared" si="99"/>
        <v>0.20649999999999358</v>
      </c>
      <c r="D2066">
        <f t="shared" si="98"/>
        <v>0.29953019354718413</v>
      </c>
      <c r="E2066">
        <f t="shared" si="97"/>
        <v>-0.52575220412248591</v>
      </c>
    </row>
    <row r="2067" spans="2:5" x14ac:dyDescent="0.25">
      <c r="B2067">
        <f>PMTable!D581</f>
        <v>5.4589182496262989E-3</v>
      </c>
      <c r="C2067">
        <f t="shared" si="99"/>
        <v>0.20659999999999357</v>
      </c>
      <c r="D2067">
        <f t="shared" si="98"/>
        <v>0.29953702455280734</v>
      </c>
      <c r="E2067">
        <f t="shared" si="97"/>
        <v>-0.5257325435948188</v>
      </c>
    </row>
    <row r="2068" spans="2:5" x14ac:dyDescent="0.25">
      <c r="B2068">
        <f>PMTable!D1704</f>
        <v>5.4880469919424968E-3</v>
      </c>
      <c r="C2068">
        <f t="shared" si="99"/>
        <v>0.20669999999999356</v>
      </c>
      <c r="D2068">
        <f t="shared" si="98"/>
        <v>0.29959433705842275</v>
      </c>
      <c r="E2068">
        <f t="shared" si="97"/>
        <v>-0.5255675987109939</v>
      </c>
    </row>
    <row r="2069" spans="2:5" x14ac:dyDescent="0.25">
      <c r="B2069">
        <f>PMTable!D690</f>
        <v>5.5820062756908317E-3</v>
      </c>
      <c r="C2069">
        <f t="shared" si="99"/>
        <v>0.20679999999999354</v>
      </c>
      <c r="D2069">
        <f t="shared" si="98"/>
        <v>0.29977924130597811</v>
      </c>
      <c r="E2069">
        <f t="shared" si="97"/>
        <v>-0.52503554336257208</v>
      </c>
    </row>
    <row r="2070" spans="2:5" x14ac:dyDescent="0.25">
      <c r="B2070">
        <f>PMTable!D2198</f>
        <v>5.5945928608276407E-3</v>
      </c>
      <c r="C2070">
        <f t="shared" si="99"/>
        <v>0.20689999999999353</v>
      </c>
      <c r="D2070">
        <f t="shared" si="98"/>
        <v>0.29980401460884787</v>
      </c>
      <c r="E2070">
        <f t="shared" si="97"/>
        <v>-0.52496427036353199</v>
      </c>
    </row>
    <row r="2071" spans="2:5" x14ac:dyDescent="0.25">
      <c r="B2071">
        <f>PMTable!D7038</f>
        <v>5.6178091650143092E-3</v>
      </c>
      <c r="C2071">
        <f t="shared" si="99"/>
        <v>0.20699999999999352</v>
      </c>
      <c r="D2071">
        <f t="shared" si="98"/>
        <v>0.29984971208238698</v>
      </c>
      <c r="E2071">
        <f t="shared" si="97"/>
        <v>-0.52483280534676802</v>
      </c>
    </row>
    <row r="2072" spans="2:5" x14ac:dyDescent="0.25">
      <c r="B2072">
        <f>PMTable!D370</f>
        <v>5.6423648471033427E-3</v>
      </c>
      <c r="C2072">
        <f t="shared" si="99"/>
        <v>0.20709999999999351</v>
      </c>
      <c r="D2072">
        <f t="shared" si="98"/>
        <v>0.29989804933207354</v>
      </c>
      <c r="E2072">
        <f t="shared" si="97"/>
        <v>-0.52469375594719392</v>
      </c>
    </row>
    <row r="2073" spans="2:5" x14ac:dyDescent="0.25">
      <c r="B2073">
        <f>PMTable!D908</f>
        <v>5.6450754259962377E-3</v>
      </c>
      <c r="C2073">
        <f t="shared" si="99"/>
        <v>0.2071999999999935</v>
      </c>
      <c r="D2073">
        <f t="shared" si="98"/>
        <v>0.29990338525538146</v>
      </c>
      <c r="E2073">
        <f t="shared" si="97"/>
        <v>-0.52467840697964385</v>
      </c>
    </row>
    <row r="2074" spans="2:5" x14ac:dyDescent="0.25">
      <c r="B2074">
        <f>PMTable!D2332</f>
        <v>5.6654637374720096E-3</v>
      </c>
      <c r="C2074">
        <f t="shared" si="99"/>
        <v>0.20729999999999349</v>
      </c>
      <c r="D2074">
        <f t="shared" si="98"/>
        <v>0.29994352214258974</v>
      </c>
      <c r="E2074">
        <f t="shared" si="97"/>
        <v>-0.5245629557998005</v>
      </c>
    </row>
    <row r="2075" spans="2:5" x14ac:dyDescent="0.25">
      <c r="B2075">
        <f>PMTable!D9129</f>
        <v>5.6743902893614528E-3</v>
      </c>
      <c r="C2075">
        <f t="shared" si="99"/>
        <v>0.20739999999999348</v>
      </c>
      <c r="D2075">
        <f t="shared" si="98"/>
        <v>0.29996109591797709</v>
      </c>
      <c r="E2075">
        <f t="shared" si="97"/>
        <v>-0.52451240816377909</v>
      </c>
    </row>
    <row r="2076" spans="2:5" x14ac:dyDescent="0.25">
      <c r="B2076">
        <f>PMTable!D7201</f>
        <v>5.701178363401338E-3</v>
      </c>
      <c r="C2076">
        <f t="shared" si="99"/>
        <v>0.20749999999999347</v>
      </c>
      <c r="D2076">
        <f t="shared" si="98"/>
        <v>0.300013836614487</v>
      </c>
      <c r="E2076">
        <f t="shared" si="97"/>
        <v>-0.52436071758570901</v>
      </c>
    </row>
    <row r="2077" spans="2:5" x14ac:dyDescent="0.25">
      <c r="B2077">
        <f>PMTable!D8115</f>
        <v>5.7757235480830893E-3</v>
      </c>
      <c r="C2077">
        <f t="shared" si="99"/>
        <v>0.20759999999999346</v>
      </c>
      <c r="D2077">
        <f t="shared" si="98"/>
        <v>0.30016062418787681</v>
      </c>
      <c r="E2077">
        <f t="shared" si="97"/>
        <v>-0.52393859682630373</v>
      </c>
    </row>
    <row r="2078" spans="2:5" x14ac:dyDescent="0.25">
      <c r="B2078">
        <f>PMTable!D7006</f>
        <v>5.7823879842195947E-3</v>
      </c>
      <c r="C2078">
        <f t="shared" si="99"/>
        <v>0.20769999999999345</v>
      </c>
      <c r="D2078">
        <f t="shared" si="98"/>
        <v>0.30017374876857372</v>
      </c>
      <c r="E2078">
        <f t="shared" si="97"/>
        <v>-0.5239008586832572</v>
      </c>
    </row>
    <row r="2079" spans="2:5" x14ac:dyDescent="0.25">
      <c r="B2079">
        <f>PMTable!D597</f>
        <v>5.7999905005399199E-3</v>
      </c>
      <c r="C2079">
        <f t="shared" si="99"/>
        <v>0.20779999999999343</v>
      </c>
      <c r="D2079">
        <f t="shared" si="98"/>
        <v>0.30020841546159505</v>
      </c>
      <c r="E2079">
        <f t="shared" si="97"/>
        <v>-0.52380118239177975</v>
      </c>
    </row>
    <row r="2080" spans="2:5" x14ac:dyDescent="0.25">
      <c r="B2080">
        <f>PMTable!D9622</f>
        <v>5.8203345643383919E-3</v>
      </c>
      <c r="C2080">
        <f t="shared" si="99"/>
        <v>0.20789999999999342</v>
      </c>
      <c r="D2080">
        <f t="shared" si="98"/>
        <v>0.30024848365934537</v>
      </c>
      <c r="E2080">
        <f t="shared" si="97"/>
        <v>-0.52368598176954428</v>
      </c>
    </row>
    <row r="2081" spans="2:5" x14ac:dyDescent="0.25">
      <c r="B2081">
        <f>PMTable!D6150</f>
        <v>5.841884475561443E-3</v>
      </c>
      <c r="C2081">
        <f t="shared" si="99"/>
        <v>0.20799999999999341</v>
      </c>
      <c r="D2081">
        <f t="shared" si="98"/>
        <v>0.3002909294435413</v>
      </c>
      <c r="E2081">
        <f t="shared" si="97"/>
        <v>-0.52356395289632562</v>
      </c>
    </row>
    <row r="2082" spans="2:5" x14ac:dyDescent="0.25">
      <c r="B2082">
        <f>PMTable!D8529</f>
        <v>5.8883392101731769E-3</v>
      </c>
      <c r="C2082">
        <f t="shared" si="99"/>
        <v>0.2080999999999934</v>
      </c>
      <c r="D2082">
        <f t="shared" si="98"/>
        <v>0.30038243823851385</v>
      </c>
      <c r="E2082">
        <f t="shared" si="97"/>
        <v>-0.52330089757040488</v>
      </c>
    </row>
    <row r="2083" spans="2:5" x14ac:dyDescent="0.25">
      <c r="B2083">
        <f>PMTable!D9709</f>
        <v>5.963057067732036E-3</v>
      </c>
      <c r="C2083">
        <f t="shared" si="99"/>
        <v>0.20819999999999339</v>
      </c>
      <c r="D2083">
        <f t="shared" si="98"/>
        <v>0.30052964753125011</v>
      </c>
      <c r="E2083">
        <f t="shared" si="97"/>
        <v>-0.52287779903079401</v>
      </c>
    </row>
    <row r="2084" spans="2:5" x14ac:dyDescent="0.25">
      <c r="B2084">
        <f>PMTable!D5804</f>
        <v>5.9696729453164732E-3</v>
      </c>
      <c r="C2084">
        <f t="shared" si="99"/>
        <v>0.20829999999999338</v>
      </c>
      <c r="D2084">
        <f t="shared" si="98"/>
        <v>0.30054268371823556</v>
      </c>
      <c r="E2084">
        <f t="shared" si="97"/>
        <v>-0.52284033585618384</v>
      </c>
    </row>
    <row r="2085" spans="2:5" x14ac:dyDescent="0.25">
      <c r="B2085">
        <f>PMTable!D1255</f>
        <v>6.0105041538651705E-3</v>
      </c>
      <c r="C2085">
        <f t="shared" si="99"/>
        <v>0.20839999999999337</v>
      </c>
      <c r="D2085">
        <f t="shared" si="98"/>
        <v>0.30062314479776087</v>
      </c>
      <c r="E2085">
        <f t="shared" si="97"/>
        <v>-0.52260912439921858</v>
      </c>
    </row>
    <row r="2086" spans="2:5" x14ac:dyDescent="0.25">
      <c r="B2086">
        <f>PMTable!D6637</f>
        <v>6.0211821114100061E-3</v>
      </c>
      <c r="C2086">
        <f t="shared" si="99"/>
        <v>0.20849999999999336</v>
      </c>
      <c r="D2086">
        <f t="shared" si="98"/>
        <v>0.30064418814947574</v>
      </c>
      <c r="E2086">
        <f t="shared" si="97"/>
        <v>-0.52254865922541882</v>
      </c>
    </row>
    <row r="2087" spans="2:5" x14ac:dyDescent="0.25">
      <c r="B2087">
        <f>PMTable!D8563</f>
        <v>6.0461478860753815E-3</v>
      </c>
      <c r="C2087">
        <f t="shared" si="99"/>
        <v>0.20859999999999335</v>
      </c>
      <c r="D2087">
        <f t="shared" si="98"/>
        <v>0.30069339149938945</v>
      </c>
      <c r="E2087">
        <f t="shared" si="97"/>
        <v>-0.52240728762903899</v>
      </c>
    </row>
    <row r="2088" spans="2:5" x14ac:dyDescent="0.25">
      <c r="B2088">
        <f>PMTable!D3827</f>
        <v>6.0783629389538074E-3</v>
      </c>
      <c r="C2088">
        <f t="shared" si="99"/>
        <v>0.20869999999999334</v>
      </c>
      <c r="D2088">
        <f t="shared" si="98"/>
        <v>0.3007568873293105</v>
      </c>
      <c r="E2088">
        <f t="shared" si="97"/>
        <v>-0.52222486615348185</v>
      </c>
    </row>
    <row r="2089" spans="2:5" x14ac:dyDescent="0.25">
      <c r="B2089">
        <f>PMTable!D5775</f>
        <v>6.0863755023550237E-3</v>
      </c>
      <c r="C2089">
        <f t="shared" si="99"/>
        <v>0.20879999999999332</v>
      </c>
      <c r="D2089">
        <f t="shared" si="98"/>
        <v>0.3007726810214521</v>
      </c>
      <c r="E2089">
        <f t="shared" si="97"/>
        <v>-0.52217949408334552</v>
      </c>
    </row>
    <row r="2090" spans="2:5" x14ac:dyDescent="0.25">
      <c r="B2090">
        <f>PMTable!D270</f>
        <v>6.0878514336257794E-3</v>
      </c>
      <c r="C2090">
        <f t="shared" si="99"/>
        <v>0.20889999999999331</v>
      </c>
      <c r="D2090">
        <f t="shared" si="98"/>
        <v>0.3007755902940481</v>
      </c>
      <c r="E2090">
        <f t="shared" si="97"/>
        <v>-0.52217113645123958</v>
      </c>
    </row>
    <row r="2091" spans="2:5" x14ac:dyDescent="0.25">
      <c r="B2091">
        <f>PMTable!D4626</f>
        <v>6.0949722349772362E-3</v>
      </c>
      <c r="C2091">
        <f t="shared" si="99"/>
        <v>0.2089999999999933</v>
      </c>
      <c r="D2091">
        <f t="shared" si="98"/>
        <v>0.30078962659501807</v>
      </c>
      <c r="E2091">
        <f t="shared" si="97"/>
        <v>-0.52213081408720119</v>
      </c>
    </row>
    <row r="2092" spans="2:5" x14ac:dyDescent="0.25">
      <c r="B2092">
        <f>PMTable!D2144</f>
        <v>6.1828413175033514E-3</v>
      </c>
      <c r="C2092">
        <f t="shared" si="99"/>
        <v>0.20909999999999329</v>
      </c>
      <c r="D2092">
        <f t="shared" si="98"/>
        <v>0.30096285570033077</v>
      </c>
      <c r="E2092">
        <f t="shared" si="97"/>
        <v>-0.52163324520998233</v>
      </c>
    </row>
    <row r="2093" spans="2:5" x14ac:dyDescent="0.25">
      <c r="B2093">
        <f>PMTable!D2746</f>
        <v>6.2253650908434821E-3</v>
      </c>
      <c r="C2093">
        <f t="shared" si="99"/>
        <v>0.20919999999999328</v>
      </c>
      <c r="D2093">
        <f t="shared" si="98"/>
        <v>0.30104670514940107</v>
      </c>
      <c r="E2093">
        <f t="shared" si="97"/>
        <v>-0.52139244940845952</v>
      </c>
    </row>
    <row r="2094" spans="2:5" x14ac:dyDescent="0.25">
      <c r="B2094">
        <f>PMTable!D1016</f>
        <v>6.2549232429791601E-3</v>
      </c>
      <c r="C2094">
        <f t="shared" si="99"/>
        <v>0.20929999999999327</v>
      </c>
      <c r="D2094">
        <f t="shared" si="98"/>
        <v>0.30110499486197073</v>
      </c>
      <c r="E2094">
        <f t="shared" si="97"/>
        <v>-0.52122507294169784</v>
      </c>
    </row>
    <row r="2095" spans="2:5" x14ac:dyDescent="0.25">
      <c r="B2095">
        <f>PMTable!D68</f>
        <v>6.26859540672009E-3</v>
      </c>
      <c r="C2095">
        <f t="shared" si="99"/>
        <v>0.20939999999999326</v>
      </c>
      <c r="D2095">
        <f t="shared" si="98"/>
        <v>0.30113195856857244</v>
      </c>
      <c r="E2095">
        <f t="shared" si="97"/>
        <v>-0.52114765272782793</v>
      </c>
    </row>
    <row r="2096" spans="2:5" x14ac:dyDescent="0.25">
      <c r="B2096">
        <f>PMTable!D2168</f>
        <v>6.2816565123073875E-3</v>
      </c>
      <c r="C2096">
        <f t="shared" si="99"/>
        <v>0.20949999999999325</v>
      </c>
      <c r="D2096">
        <f t="shared" si="98"/>
        <v>0.30115771818627135</v>
      </c>
      <c r="E2096">
        <f t="shared" si="97"/>
        <v>-0.5210736927016677</v>
      </c>
    </row>
    <row r="2097" spans="2:5" x14ac:dyDescent="0.25">
      <c r="B2097">
        <f>PMTable!D7490</f>
        <v>6.2823877656970062E-3</v>
      </c>
      <c r="C2097">
        <f t="shared" si="99"/>
        <v>0.20959999999999324</v>
      </c>
      <c r="D2097">
        <f t="shared" si="98"/>
        <v>0.30115916042184221</v>
      </c>
      <c r="E2097">
        <f t="shared" si="97"/>
        <v>-0.52106955189448523</v>
      </c>
    </row>
    <row r="2098" spans="2:5" x14ac:dyDescent="0.25">
      <c r="B2098">
        <f>PMTable!D3325</f>
        <v>6.3647057073183966E-3</v>
      </c>
      <c r="C2098">
        <f t="shared" si="99"/>
        <v>0.20969999999999323</v>
      </c>
      <c r="D2098">
        <f t="shared" si="98"/>
        <v>0.30132153424228203</v>
      </c>
      <c r="E2098">
        <f t="shared" si="97"/>
        <v>-0.52060341699686252</v>
      </c>
    </row>
    <row r="2099" spans="2:5" x14ac:dyDescent="0.25">
      <c r="B2099">
        <f>PMTable!D5811</f>
        <v>6.3943772318415526E-3</v>
      </c>
      <c r="C2099">
        <f t="shared" si="99"/>
        <v>0.20979999999999321</v>
      </c>
      <c r="D2099">
        <f t="shared" si="98"/>
        <v>0.3013800715939261</v>
      </c>
      <c r="E2099">
        <f t="shared" si="97"/>
        <v>-0.52043539854579957</v>
      </c>
    </row>
    <row r="2100" spans="2:5" x14ac:dyDescent="0.25">
      <c r="B2100">
        <f>PMTable!D9227</f>
        <v>6.4802759402371457E-3</v>
      </c>
      <c r="C2100">
        <f t="shared" si="99"/>
        <v>0.2098999999999932</v>
      </c>
      <c r="D2100">
        <f t="shared" si="98"/>
        <v>0.30154956538225003</v>
      </c>
      <c r="E2100">
        <f t="shared" si="97"/>
        <v>-0.51994898714076143</v>
      </c>
    </row>
    <row r="2101" spans="2:5" x14ac:dyDescent="0.25">
      <c r="B2101">
        <f>PMTable!D4891</f>
        <v>6.4887982837900093E-3</v>
      </c>
      <c r="C2101">
        <f t="shared" si="99"/>
        <v>0.20999999999999319</v>
      </c>
      <c r="D2101">
        <f t="shared" si="98"/>
        <v>0.30156638385568102</v>
      </c>
      <c r="E2101">
        <f t="shared" si="97"/>
        <v>-0.51990072838135526</v>
      </c>
    </row>
    <row r="2102" spans="2:5" x14ac:dyDescent="0.25">
      <c r="B2102">
        <f>PMTable!D1459</f>
        <v>6.5076620339803437E-3</v>
      </c>
      <c r="C2102">
        <f t="shared" si="99"/>
        <v>0.21009999999999318</v>
      </c>
      <c r="D2102">
        <f t="shared" si="98"/>
        <v>0.3016036121449055</v>
      </c>
      <c r="E2102">
        <f t="shared" si="97"/>
        <v>-0.51979391020671972</v>
      </c>
    </row>
    <row r="2103" spans="2:5" x14ac:dyDescent="0.25">
      <c r="B2103">
        <f>PMTable!D9496</f>
        <v>6.5367988316396008E-3</v>
      </c>
      <c r="C2103">
        <f t="shared" si="99"/>
        <v>0.21019999999999317</v>
      </c>
      <c r="D2103">
        <f t="shared" si="98"/>
        <v>0.30166111872477447</v>
      </c>
      <c r="E2103">
        <f t="shared" si="97"/>
        <v>-0.51962891970857994</v>
      </c>
    </row>
    <row r="2104" spans="2:5" x14ac:dyDescent="0.25">
      <c r="B2104">
        <f>PMTable!D5273</f>
        <v>6.6103449003098724E-3</v>
      </c>
      <c r="C2104">
        <f t="shared" si="99"/>
        <v>0.21029999999999316</v>
      </c>
      <c r="D2104">
        <f t="shared" si="98"/>
        <v>0.30180629671608211</v>
      </c>
      <c r="E2104">
        <f t="shared" si="97"/>
        <v>-0.51921245655953951</v>
      </c>
    </row>
    <row r="2105" spans="2:5" x14ac:dyDescent="0.25">
      <c r="B2105">
        <f>PMTable!D5719</f>
        <v>6.7354354949873407E-3</v>
      </c>
      <c r="C2105">
        <f t="shared" si="99"/>
        <v>0.21039999999999315</v>
      </c>
      <c r="D2105">
        <f t="shared" si="98"/>
        <v>0.30205329433793715</v>
      </c>
      <c r="E2105">
        <f t="shared" si="97"/>
        <v>-0.51850411655011919</v>
      </c>
    </row>
    <row r="2106" spans="2:5" x14ac:dyDescent="0.25">
      <c r="B2106">
        <f>PMTable!D4770</f>
        <v>6.7542277674148554E-3</v>
      </c>
      <c r="C2106">
        <f t="shared" si="99"/>
        <v>0.21049999999999314</v>
      </c>
      <c r="D2106">
        <f t="shared" si="98"/>
        <v>0.30209040845916324</v>
      </c>
      <c r="E2106">
        <f t="shared" si="97"/>
        <v>-0.51839770312661082</v>
      </c>
    </row>
    <row r="2107" spans="2:5" x14ac:dyDescent="0.25">
      <c r="B2107">
        <f>PMTable!D5448</f>
        <v>6.7549439368304043E-3</v>
      </c>
      <c r="C2107">
        <f t="shared" si="99"/>
        <v>0.21059999999999313</v>
      </c>
      <c r="D2107">
        <f t="shared" si="98"/>
        <v>0.30209182291075476</v>
      </c>
      <c r="E2107">
        <f t="shared" si="97"/>
        <v>-0.51839364773418206</v>
      </c>
    </row>
    <row r="2108" spans="2:5" x14ac:dyDescent="0.25">
      <c r="B2108">
        <f>PMTable!D635</f>
        <v>6.801486545180202E-3</v>
      </c>
      <c r="C2108">
        <f t="shared" si="99"/>
        <v>0.21069999999999312</v>
      </c>
      <c r="D2108">
        <f t="shared" si="98"/>
        <v>0.30218375204205061</v>
      </c>
      <c r="E2108">
        <f t="shared" si="97"/>
        <v>-0.51813009481302164</v>
      </c>
    </row>
    <row r="2109" spans="2:5" x14ac:dyDescent="0.25">
      <c r="B2109">
        <f>PMTable!D4817</f>
        <v>6.8378471664687357E-3</v>
      </c>
      <c r="C2109">
        <f t="shared" si="99"/>
        <v>0.2107999999999931</v>
      </c>
      <c r="D2109">
        <f t="shared" si="98"/>
        <v>0.30225557884775989</v>
      </c>
      <c r="E2109">
        <f t="shared" si="97"/>
        <v>-0.5179241985752393</v>
      </c>
    </row>
    <row r="2110" spans="2:5" x14ac:dyDescent="0.25">
      <c r="B2110">
        <f>PMTable!D7402</f>
        <v>6.8421937526506049E-3</v>
      </c>
      <c r="C2110">
        <f t="shared" si="99"/>
        <v>0.21089999999999309</v>
      </c>
      <c r="D2110">
        <f t="shared" si="98"/>
        <v>0.30226416561082931</v>
      </c>
      <c r="E2110">
        <f t="shared" si="97"/>
        <v>-0.51789958552655291</v>
      </c>
    </row>
    <row r="2111" spans="2:5" x14ac:dyDescent="0.25">
      <c r="B2111">
        <f>PMTable!D1204</f>
        <v>6.8606994364126539E-3</v>
      </c>
      <c r="C2111">
        <f t="shared" si="99"/>
        <v>0.21099999999999308</v>
      </c>
      <c r="D2111">
        <f t="shared" si="98"/>
        <v>0.30230072516349976</v>
      </c>
      <c r="E2111">
        <f t="shared" si="97"/>
        <v>-0.51779479494462199</v>
      </c>
    </row>
    <row r="2112" spans="2:5" x14ac:dyDescent="0.25">
      <c r="B2112">
        <f>PMTable!D539</f>
        <v>6.86609263826643E-3</v>
      </c>
      <c r="C2112">
        <f t="shared" si="99"/>
        <v>0.21109999999999307</v>
      </c>
      <c r="D2112">
        <f t="shared" si="98"/>
        <v>0.30231138026592563</v>
      </c>
      <c r="E2112">
        <f t="shared" si="97"/>
        <v>-0.51776425531323111</v>
      </c>
    </row>
    <row r="2113" spans="2:5" x14ac:dyDescent="0.25">
      <c r="B2113">
        <f>PMTable!D7734</f>
        <v>6.875696171247947E-3</v>
      </c>
      <c r="C2113">
        <f t="shared" si="99"/>
        <v>0.21119999999999306</v>
      </c>
      <c r="D2113">
        <f t="shared" si="98"/>
        <v>0.30233035394425845</v>
      </c>
      <c r="E2113">
        <f t="shared" si="97"/>
        <v>-0.51770987419321057</v>
      </c>
    </row>
    <row r="2114" spans="2:5" x14ac:dyDescent="0.25">
      <c r="B2114">
        <f>PMTable!D1782</f>
        <v>6.9119770272050296E-3</v>
      </c>
      <c r="C2114">
        <f t="shared" si="99"/>
        <v>0.21129999999999305</v>
      </c>
      <c r="D2114">
        <f t="shared" si="98"/>
        <v>0.30240203876981342</v>
      </c>
      <c r="E2114">
        <f t="shared" ref="E2114:E2177" si="100">(B2114-$G$2)/$G$3</f>
        <v>-0.51750442963587462</v>
      </c>
    </row>
    <row r="2115" spans="2:5" x14ac:dyDescent="0.25">
      <c r="B2115">
        <f>PMTable!D6882</f>
        <v>6.969479925930111E-3</v>
      </c>
      <c r="C2115">
        <f t="shared" si="99"/>
        <v>0.21139999999999304</v>
      </c>
      <c r="D2115">
        <f t="shared" ref="D2115:D2178" si="101">NORMSDIST(E2115)</f>
        <v>0.30251567036925198</v>
      </c>
      <c r="E2115">
        <f t="shared" si="100"/>
        <v>-0.51717881279849653</v>
      </c>
    </row>
    <row r="2116" spans="2:5" x14ac:dyDescent="0.25">
      <c r="B2116">
        <f>PMTable!D4451</f>
        <v>6.9917114663904378E-3</v>
      </c>
      <c r="C2116">
        <f t="shared" ref="C2116:C2179" si="102">C2115+1/$G$1</f>
        <v>0.21149999999999303</v>
      </c>
      <c r="D2116">
        <f t="shared" si="101"/>
        <v>0.30255960729339187</v>
      </c>
      <c r="E2116">
        <f t="shared" si="100"/>
        <v>-0.5170529241206171</v>
      </c>
    </row>
    <row r="2117" spans="2:5" x14ac:dyDescent="0.25">
      <c r="B2117">
        <f>PMTable!D4663</f>
        <v>6.9973279536861277E-3</v>
      </c>
      <c r="C2117">
        <f t="shared" si="102"/>
        <v>0.21159999999999302</v>
      </c>
      <c r="D2117">
        <f t="shared" si="101"/>
        <v>0.30257070779440121</v>
      </c>
      <c r="E2117">
        <f t="shared" si="100"/>
        <v>-0.51702112010949863</v>
      </c>
    </row>
    <row r="2118" spans="2:5" x14ac:dyDescent="0.25">
      <c r="B2118">
        <f>PMTable!D60</f>
        <v>7.0499790218612191E-3</v>
      </c>
      <c r="C2118">
        <f t="shared" si="102"/>
        <v>0.211699999999993</v>
      </c>
      <c r="D2118">
        <f t="shared" si="101"/>
        <v>0.30267477694822786</v>
      </c>
      <c r="E2118">
        <f t="shared" si="100"/>
        <v>-0.51672297732567629</v>
      </c>
    </row>
    <row r="2119" spans="2:5" x14ac:dyDescent="0.25">
      <c r="B2119">
        <f>PMTable!D5382</f>
        <v>7.1080136670400584E-3</v>
      </c>
      <c r="C2119">
        <f t="shared" si="102"/>
        <v>0.21179999999999299</v>
      </c>
      <c r="D2119">
        <f t="shared" si="101"/>
        <v>0.30278950576005764</v>
      </c>
      <c r="E2119">
        <f t="shared" si="100"/>
        <v>-0.51639434941229345</v>
      </c>
    </row>
    <row r="2120" spans="2:5" x14ac:dyDescent="0.25">
      <c r="B2120">
        <f>PMTable!D1442</f>
        <v>7.1303244591891524E-3</v>
      </c>
      <c r="C2120">
        <f t="shared" si="102"/>
        <v>0.21189999999999298</v>
      </c>
      <c r="D2120">
        <f t="shared" si="101"/>
        <v>0.30283361719400381</v>
      </c>
      <c r="E2120">
        <f t="shared" si="100"/>
        <v>-0.51626801196252903</v>
      </c>
    </row>
    <row r="2121" spans="2:5" x14ac:dyDescent="0.25">
      <c r="B2121">
        <f>PMTable!D7973</f>
        <v>7.1583179185763512E-3</v>
      </c>
      <c r="C2121">
        <f t="shared" si="102"/>
        <v>0.21199999999999297</v>
      </c>
      <c r="D2121">
        <f t="shared" si="101"/>
        <v>0.30288896809439725</v>
      </c>
      <c r="E2121">
        <f t="shared" si="100"/>
        <v>-0.51610949575004195</v>
      </c>
    </row>
    <row r="2122" spans="2:5" x14ac:dyDescent="0.25">
      <c r="B2122">
        <f>PMTable!D4916</f>
        <v>7.1668619715301585E-3</v>
      </c>
      <c r="C2122">
        <f t="shared" si="102"/>
        <v>0.21209999999999296</v>
      </c>
      <c r="D2122">
        <f t="shared" si="101"/>
        <v>0.30290586297936067</v>
      </c>
      <c r="E2122">
        <f t="shared" si="100"/>
        <v>-0.51606111405863342</v>
      </c>
    </row>
    <row r="2123" spans="2:5" x14ac:dyDescent="0.25">
      <c r="B2123">
        <f>PMTable!D3027</f>
        <v>7.1749073807547692E-3</v>
      </c>
      <c r="C2123">
        <f t="shared" si="102"/>
        <v>0.21219999999999295</v>
      </c>
      <c r="D2123">
        <f t="shared" si="101"/>
        <v>0.30292177223915517</v>
      </c>
      <c r="E2123">
        <f t="shared" si="100"/>
        <v>-0.51601555599521032</v>
      </c>
    </row>
    <row r="2124" spans="2:5" x14ac:dyDescent="0.25">
      <c r="B2124">
        <f>PMTable!D5692</f>
        <v>7.1860081084065275E-3</v>
      </c>
      <c r="C2124">
        <f t="shared" si="102"/>
        <v>0.21229999999999294</v>
      </c>
      <c r="D2124">
        <f t="shared" si="101"/>
        <v>0.30294372380125345</v>
      </c>
      <c r="E2124">
        <f t="shared" si="100"/>
        <v>-0.5159526968366166</v>
      </c>
    </row>
    <row r="2125" spans="2:5" x14ac:dyDescent="0.25">
      <c r="B2125">
        <f>PMTable!D5898</f>
        <v>7.2768797525293305E-3</v>
      </c>
      <c r="C2125">
        <f t="shared" si="102"/>
        <v>0.21239999999999293</v>
      </c>
      <c r="D2125">
        <f t="shared" si="101"/>
        <v>0.30312344820230674</v>
      </c>
      <c r="E2125">
        <f t="shared" si="100"/>
        <v>-0.51543812560590219</v>
      </c>
    </row>
    <row r="2126" spans="2:5" x14ac:dyDescent="0.25">
      <c r="B2126">
        <f>PMTable!D8283</f>
        <v>7.311474914018623E-3</v>
      </c>
      <c r="C2126">
        <f t="shared" si="102"/>
        <v>0.21249999999999292</v>
      </c>
      <c r="D2126">
        <f t="shared" si="101"/>
        <v>0.30319188245937123</v>
      </c>
      <c r="E2126">
        <f t="shared" si="100"/>
        <v>-0.51524222648911888</v>
      </c>
    </row>
    <row r="2127" spans="2:5" x14ac:dyDescent="0.25">
      <c r="B2127">
        <f>PMTable!D680</f>
        <v>7.3432722682031937E-3</v>
      </c>
      <c r="C2127">
        <f t="shared" si="102"/>
        <v>0.21259999999999291</v>
      </c>
      <c r="D2127">
        <f t="shared" si="101"/>
        <v>0.30325478833943909</v>
      </c>
      <c r="E2127">
        <f t="shared" si="100"/>
        <v>-0.51506217028089063</v>
      </c>
    </row>
    <row r="2128" spans="2:5" x14ac:dyDescent="0.25">
      <c r="B2128">
        <f>PMTable!D8892</f>
        <v>7.394803413749873E-3</v>
      </c>
      <c r="C2128">
        <f t="shared" si="102"/>
        <v>0.21269999999999289</v>
      </c>
      <c r="D2128">
        <f t="shared" si="101"/>
        <v>0.30335674669591084</v>
      </c>
      <c r="E2128">
        <f t="shared" si="100"/>
        <v>-0.51477036918892138</v>
      </c>
    </row>
    <row r="2129" spans="2:5" x14ac:dyDescent="0.25">
      <c r="B2129">
        <f>PMTable!D8344</f>
        <v>7.4750656015782901E-3</v>
      </c>
      <c r="C2129">
        <f t="shared" si="102"/>
        <v>0.21279999999999288</v>
      </c>
      <c r="D2129">
        <f t="shared" si="101"/>
        <v>0.30351558214538854</v>
      </c>
      <c r="E2129">
        <f t="shared" si="100"/>
        <v>-0.51431587523572642</v>
      </c>
    </row>
    <row r="2130" spans="2:5" x14ac:dyDescent="0.25">
      <c r="B2130">
        <f>PMTable!D550</f>
        <v>7.4918894333098063E-3</v>
      </c>
      <c r="C2130">
        <f t="shared" si="102"/>
        <v>0.21289999999999287</v>
      </c>
      <c r="D2130">
        <f t="shared" si="101"/>
        <v>0.30354888049972417</v>
      </c>
      <c r="E2130">
        <f t="shared" si="100"/>
        <v>-0.51422060833610128</v>
      </c>
    </row>
    <row r="2131" spans="2:5" x14ac:dyDescent="0.25">
      <c r="B2131">
        <f>PMTable!D8498</f>
        <v>7.534989260224334E-3</v>
      </c>
      <c r="C2131">
        <f t="shared" si="102"/>
        <v>0.21299999999999286</v>
      </c>
      <c r="D2131">
        <f t="shared" si="101"/>
        <v>0.30363419272430081</v>
      </c>
      <c r="E2131">
        <f t="shared" si="100"/>
        <v>-0.51397655056436098</v>
      </c>
    </row>
    <row r="2132" spans="2:5" x14ac:dyDescent="0.25">
      <c r="B2132">
        <f>PMTable!D8996</f>
        <v>7.5564558904868129E-3</v>
      </c>
      <c r="C2132">
        <f t="shared" si="102"/>
        <v>0.21309999999999285</v>
      </c>
      <c r="D2132">
        <f t="shared" si="101"/>
        <v>0.30367668797791891</v>
      </c>
      <c r="E2132">
        <f t="shared" si="100"/>
        <v>-0.51385499327924655</v>
      </c>
    </row>
    <row r="2133" spans="2:5" x14ac:dyDescent="0.25">
      <c r="B2133">
        <f>PMTable!D5453</f>
        <v>7.5929290369354252E-3</v>
      </c>
      <c r="C2133">
        <f t="shared" si="102"/>
        <v>0.21319999999999284</v>
      </c>
      <c r="D2133">
        <f t="shared" si="101"/>
        <v>0.3037488961559629</v>
      </c>
      <c r="E2133">
        <f t="shared" si="100"/>
        <v>-0.51364845985468643</v>
      </c>
    </row>
    <row r="2134" spans="2:5" x14ac:dyDescent="0.25">
      <c r="B2134">
        <f>PMTable!D113</f>
        <v>7.6059123340685986E-3</v>
      </c>
      <c r="C2134">
        <f t="shared" si="102"/>
        <v>0.21329999999999283</v>
      </c>
      <c r="D2134">
        <f t="shared" si="101"/>
        <v>0.30377460185342098</v>
      </c>
      <c r="E2134">
        <f t="shared" si="100"/>
        <v>-0.51357494042792751</v>
      </c>
    </row>
    <row r="2135" spans="2:5" x14ac:dyDescent="0.25">
      <c r="B2135">
        <f>PMTable!D9943</f>
        <v>7.6424987713823445E-3</v>
      </c>
      <c r="C2135">
        <f t="shared" si="102"/>
        <v>0.21339999999999282</v>
      </c>
      <c r="D2135">
        <f t="shared" si="101"/>
        <v>0.30384704475175567</v>
      </c>
      <c r="E2135">
        <f t="shared" si="100"/>
        <v>-0.51336776548069596</v>
      </c>
    </row>
    <row r="2136" spans="2:5" x14ac:dyDescent="0.25">
      <c r="B2136">
        <f>PMTable!D4516</f>
        <v>7.6920119662531317E-3</v>
      </c>
      <c r="C2136">
        <f t="shared" si="102"/>
        <v>0.21349999999999281</v>
      </c>
      <c r="D2136">
        <f t="shared" si="101"/>
        <v>0.30394509551858173</v>
      </c>
      <c r="E2136">
        <f t="shared" si="100"/>
        <v>-0.5130873912686168</v>
      </c>
    </row>
    <row r="2137" spans="2:5" x14ac:dyDescent="0.25">
      <c r="B2137">
        <f>PMTable!D9011</f>
        <v>7.693035627260425E-3</v>
      </c>
      <c r="C2137">
        <f t="shared" si="102"/>
        <v>0.2135999999999928</v>
      </c>
      <c r="D2137">
        <f t="shared" si="101"/>
        <v>0.30394712281892544</v>
      </c>
      <c r="E2137">
        <f t="shared" si="100"/>
        <v>-0.51308159466936476</v>
      </c>
    </row>
    <row r="2138" spans="2:5" x14ac:dyDescent="0.25">
      <c r="B2138">
        <f>PMTable!D8953</f>
        <v>7.8271836507282089E-3</v>
      </c>
      <c r="C2138">
        <f t="shared" si="102"/>
        <v>0.21369999999999278</v>
      </c>
      <c r="D2138">
        <f t="shared" si="101"/>
        <v>0.30421284722912506</v>
      </c>
      <c r="E2138">
        <f t="shared" si="100"/>
        <v>-0.51232196591828327</v>
      </c>
    </row>
    <row r="2139" spans="2:5" x14ac:dyDescent="0.25">
      <c r="B2139">
        <f>PMTable!D5573</f>
        <v>7.8322361656308903E-3</v>
      </c>
      <c r="C2139">
        <f t="shared" si="102"/>
        <v>0.21379999999999277</v>
      </c>
      <c r="D2139">
        <f t="shared" si="101"/>
        <v>0.30422285742341293</v>
      </c>
      <c r="E2139">
        <f t="shared" si="100"/>
        <v>-0.51229335546629062</v>
      </c>
    </row>
    <row r="2140" spans="2:5" x14ac:dyDescent="0.25">
      <c r="B2140">
        <f>PMTable!D8499</f>
        <v>7.8349790697915811E-3</v>
      </c>
      <c r="C2140">
        <f t="shared" si="102"/>
        <v>0.21389999999999276</v>
      </c>
      <c r="D2140">
        <f t="shared" si="101"/>
        <v>0.30422829180897132</v>
      </c>
      <c r="E2140">
        <f t="shared" si="100"/>
        <v>-0.5122778234531602</v>
      </c>
    </row>
    <row r="2141" spans="2:5" x14ac:dyDescent="0.25">
      <c r="B2141">
        <f>PMTable!D192</f>
        <v>7.8537797652229457E-3</v>
      </c>
      <c r="C2141">
        <f t="shared" si="102"/>
        <v>0.21399999999999275</v>
      </c>
      <c r="D2141">
        <f t="shared" si="101"/>
        <v>0.30426554189652821</v>
      </c>
      <c r="E2141">
        <f t="shared" si="100"/>
        <v>-0.51217136233341498</v>
      </c>
    </row>
    <row r="2142" spans="2:5" x14ac:dyDescent="0.25">
      <c r="B2142">
        <f>PMTable!D616</f>
        <v>7.8568038347761604E-3</v>
      </c>
      <c r="C2142">
        <f t="shared" si="102"/>
        <v>0.21409999999999274</v>
      </c>
      <c r="D2142">
        <f t="shared" si="101"/>
        <v>0.30427153371855375</v>
      </c>
      <c r="E2142">
        <f t="shared" si="100"/>
        <v>-0.51215423818861949</v>
      </c>
    </row>
    <row r="2143" spans="2:5" x14ac:dyDescent="0.25">
      <c r="B2143">
        <f>PMTable!D6152</f>
        <v>7.8602334194706192E-3</v>
      </c>
      <c r="C2143">
        <f t="shared" si="102"/>
        <v>0.21419999999999273</v>
      </c>
      <c r="D2143">
        <f t="shared" si="101"/>
        <v>0.30427832908256774</v>
      </c>
      <c r="E2143">
        <f t="shared" si="100"/>
        <v>-0.51213481776727565</v>
      </c>
    </row>
    <row r="2144" spans="2:5" x14ac:dyDescent="0.25">
      <c r="B2144">
        <f>PMTable!D318</f>
        <v>8.0037754789865634E-3</v>
      </c>
      <c r="C2144">
        <f t="shared" si="102"/>
        <v>0.21429999999999272</v>
      </c>
      <c r="D2144">
        <f t="shared" si="101"/>
        <v>0.30456280327605745</v>
      </c>
      <c r="E2144">
        <f t="shared" si="100"/>
        <v>-0.51132199419687141</v>
      </c>
    </row>
    <row r="2145" spans="2:5" x14ac:dyDescent="0.25">
      <c r="B2145">
        <f>PMTable!D6249</f>
        <v>8.0207109953933653E-3</v>
      </c>
      <c r="C2145">
        <f t="shared" si="102"/>
        <v>0.21439999999999271</v>
      </c>
      <c r="D2145">
        <f t="shared" si="101"/>
        <v>0.30459637418400326</v>
      </c>
      <c r="E2145">
        <f t="shared" si="100"/>
        <v>-0.51122609486981119</v>
      </c>
    </row>
    <row r="2146" spans="2:5" x14ac:dyDescent="0.25">
      <c r="B2146">
        <f>PMTable!D3836</f>
        <v>8.044015079001543E-3</v>
      </c>
      <c r="C2146">
        <f t="shared" si="102"/>
        <v>0.2144999999999927</v>
      </c>
      <c r="D2146">
        <f t="shared" si="101"/>
        <v>0.30464257205562068</v>
      </c>
      <c r="E2146">
        <f t="shared" si="100"/>
        <v>-0.51109413279188598</v>
      </c>
    </row>
    <row r="2147" spans="2:5" x14ac:dyDescent="0.25">
      <c r="B2147">
        <f>PMTable!D81</f>
        <v>8.1108252825190519E-3</v>
      </c>
      <c r="C2147">
        <f t="shared" si="102"/>
        <v>0.21459999999999269</v>
      </c>
      <c r="D2147">
        <f t="shared" si="101"/>
        <v>0.30477503346043255</v>
      </c>
      <c r="E2147">
        <f t="shared" si="100"/>
        <v>-0.51071581226098606</v>
      </c>
    </row>
    <row r="2148" spans="2:5" x14ac:dyDescent="0.25">
      <c r="B2148">
        <f>PMTable!D815</f>
        <v>8.2119718274917819E-3</v>
      </c>
      <c r="C2148">
        <f t="shared" si="102"/>
        <v>0.21469999999999267</v>
      </c>
      <c r="D2148">
        <f t="shared" si="101"/>
        <v>0.30497562059597561</v>
      </c>
      <c r="E2148">
        <f t="shared" si="100"/>
        <v>-0.51014305821178241</v>
      </c>
    </row>
    <row r="2149" spans="2:5" x14ac:dyDescent="0.25">
      <c r="B2149">
        <f>PMTable!D385</f>
        <v>8.2144987642500666E-3</v>
      </c>
      <c r="C2149">
        <f t="shared" si="102"/>
        <v>0.21479999999999266</v>
      </c>
      <c r="D2149">
        <f t="shared" si="101"/>
        <v>0.30498063260047054</v>
      </c>
      <c r="E2149">
        <f t="shared" si="100"/>
        <v>-0.51012874913913164</v>
      </c>
    </row>
    <row r="2150" spans="2:5" x14ac:dyDescent="0.25">
      <c r="B2150">
        <f>PMTable!D9000</f>
        <v>8.2942207217824304E-3</v>
      </c>
      <c r="C2150">
        <f t="shared" si="102"/>
        <v>0.21489999999999265</v>
      </c>
      <c r="D2150">
        <f t="shared" si="101"/>
        <v>0.3051387743761757</v>
      </c>
      <c r="E2150">
        <f t="shared" si="100"/>
        <v>-0.50967731430268315</v>
      </c>
    </row>
    <row r="2151" spans="2:5" x14ac:dyDescent="0.25">
      <c r="B2151">
        <f>PMTable!D8208</f>
        <v>8.3342609531928957E-3</v>
      </c>
      <c r="C2151">
        <f t="shared" si="102"/>
        <v>0.21499999999999264</v>
      </c>
      <c r="D2151">
        <f t="shared" si="101"/>
        <v>0.30521821457130394</v>
      </c>
      <c r="E2151">
        <f t="shared" si="100"/>
        <v>-0.50945058184555791</v>
      </c>
    </row>
    <row r="2152" spans="2:5" x14ac:dyDescent="0.25">
      <c r="B2152">
        <f>PMTable!D2906</f>
        <v>8.5034295469057497E-3</v>
      </c>
      <c r="C2152">
        <f t="shared" si="102"/>
        <v>0.21509999999999263</v>
      </c>
      <c r="D2152">
        <f t="shared" si="101"/>
        <v>0.30555394790189827</v>
      </c>
      <c r="E2152">
        <f t="shared" si="100"/>
        <v>-0.50849264505124381</v>
      </c>
    </row>
    <row r="2153" spans="2:5" x14ac:dyDescent="0.25">
      <c r="B2153">
        <f>PMTable!D8631</f>
        <v>8.5712188856352789E-3</v>
      </c>
      <c r="C2153">
        <f t="shared" si="102"/>
        <v>0.21519999999999262</v>
      </c>
      <c r="D2153">
        <f t="shared" si="101"/>
        <v>0.30568852908075606</v>
      </c>
      <c r="E2153">
        <f t="shared" si="100"/>
        <v>-0.50810878005357496</v>
      </c>
    </row>
    <row r="2154" spans="2:5" x14ac:dyDescent="0.25">
      <c r="B2154">
        <f>PMTable!D5078</f>
        <v>8.5777943330869189E-3</v>
      </c>
      <c r="C2154">
        <f t="shared" si="102"/>
        <v>0.21529999999999261</v>
      </c>
      <c r="D2154">
        <f t="shared" si="101"/>
        <v>0.3057015846169685</v>
      </c>
      <c r="E2154">
        <f t="shared" si="100"/>
        <v>-0.50807154581928382</v>
      </c>
    </row>
    <row r="2155" spans="2:5" x14ac:dyDescent="0.25">
      <c r="B2155">
        <f>PMTable!D9420</f>
        <v>8.6345925088946451E-3</v>
      </c>
      <c r="C2155">
        <f t="shared" si="102"/>
        <v>0.2153999999999926</v>
      </c>
      <c r="D2155">
        <f t="shared" si="101"/>
        <v>0.30581436754744551</v>
      </c>
      <c r="E2155">
        <f t="shared" si="100"/>
        <v>-0.50774991955721005</v>
      </c>
    </row>
    <row r="2156" spans="2:5" x14ac:dyDescent="0.25">
      <c r="B2156">
        <f>PMTable!D2932</f>
        <v>8.6819286695742903E-3</v>
      </c>
      <c r="C2156">
        <f t="shared" si="102"/>
        <v>0.21549999999999259</v>
      </c>
      <c r="D2156">
        <f t="shared" si="101"/>
        <v>0.30590837602836962</v>
      </c>
      <c r="E2156">
        <f t="shared" si="100"/>
        <v>-0.50748187305388825</v>
      </c>
    </row>
    <row r="2157" spans="2:5" x14ac:dyDescent="0.25">
      <c r="B2157">
        <f>PMTable!D7084</f>
        <v>8.7740919635608261E-3</v>
      </c>
      <c r="C2157">
        <f t="shared" si="102"/>
        <v>0.21559999999999258</v>
      </c>
      <c r="D2157">
        <f t="shared" si="101"/>
        <v>0.30609144680692113</v>
      </c>
      <c r="E2157">
        <f t="shared" si="100"/>
        <v>-0.50695998770592143</v>
      </c>
    </row>
    <row r="2158" spans="2:5" x14ac:dyDescent="0.25">
      <c r="B2158">
        <f>PMTable!D1149</f>
        <v>8.8150538893825292E-3</v>
      </c>
      <c r="C2158">
        <f t="shared" si="102"/>
        <v>0.21569999999999256</v>
      </c>
      <c r="D2158">
        <f t="shared" si="101"/>
        <v>0.30617282806658119</v>
      </c>
      <c r="E2158">
        <f t="shared" si="100"/>
        <v>-0.50672803604722771</v>
      </c>
    </row>
    <row r="2159" spans="2:5" x14ac:dyDescent="0.25">
      <c r="B2159">
        <f>PMTable!D3861</f>
        <v>8.8791842793329856E-3</v>
      </c>
      <c r="C2159">
        <f t="shared" si="102"/>
        <v>0.21579999999999255</v>
      </c>
      <c r="D2159">
        <f t="shared" si="101"/>
        <v>0.30630025856968623</v>
      </c>
      <c r="E2159">
        <f t="shared" si="100"/>
        <v>-0.50636489027164999</v>
      </c>
    </row>
    <row r="2160" spans="2:5" x14ac:dyDescent="0.25">
      <c r="B2160">
        <f>PMTable!D7793</f>
        <v>8.9554080761982124E-3</v>
      </c>
      <c r="C2160">
        <f t="shared" si="102"/>
        <v>0.21589999999999254</v>
      </c>
      <c r="D2160">
        <f t="shared" si="101"/>
        <v>0.30645174979599055</v>
      </c>
      <c r="E2160">
        <f t="shared" si="100"/>
        <v>-0.50593326417594886</v>
      </c>
    </row>
    <row r="2161" spans="2:5" x14ac:dyDescent="0.25">
      <c r="B2161">
        <f>PMTable!D1643</f>
        <v>9.0125851688858116E-3</v>
      </c>
      <c r="C2161">
        <f t="shared" si="102"/>
        <v>0.21599999999999253</v>
      </c>
      <c r="D2161">
        <f t="shared" si="101"/>
        <v>0.30656540830823026</v>
      </c>
      <c r="E2161">
        <f t="shared" si="100"/>
        <v>-0.50560949225306862</v>
      </c>
    </row>
    <row r="2162" spans="2:5" x14ac:dyDescent="0.25">
      <c r="B2162">
        <f>PMTable!D3900</f>
        <v>9.0190224053310342E-3</v>
      </c>
      <c r="C2162">
        <f t="shared" si="102"/>
        <v>0.21609999999999252</v>
      </c>
      <c r="D2162">
        <f t="shared" si="101"/>
        <v>0.30657820562488369</v>
      </c>
      <c r="E2162">
        <f t="shared" si="100"/>
        <v>-0.50557304065464115</v>
      </c>
    </row>
    <row r="2163" spans="2:5" x14ac:dyDescent="0.25">
      <c r="B2163">
        <f>PMTable!D5213</f>
        <v>9.0448062590884337E-3</v>
      </c>
      <c r="C2163">
        <f t="shared" si="102"/>
        <v>0.21619999999999251</v>
      </c>
      <c r="D2163">
        <f t="shared" si="101"/>
        <v>0.30662946665310986</v>
      </c>
      <c r="E2163">
        <f t="shared" si="100"/>
        <v>-0.50542703659046262</v>
      </c>
    </row>
    <row r="2164" spans="2:5" x14ac:dyDescent="0.25">
      <c r="B2164">
        <f>PMTable!D4432</f>
        <v>9.0726560946190471E-3</v>
      </c>
      <c r="C2164">
        <f t="shared" si="102"/>
        <v>0.2162999999999925</v>
      </c>
      <c r="D2164">
        <f t="shared" si="101"/>
        <v>0.30668483932131008</v>
      </c>
      <c r="E2164">
        <f t="shared" si="100"/>
        <v>-0.50526933366473137</v>
      </c>
    </row>
    <row r="2165" spans="2:5" x14ac:dyDescent="0.25">
      <c r="B2165">
        <f>PMTable!D4564</f>
        <v>9.0747733231373306E-3</v>
      </c>
      <c r="C2165">
        <f t="shared" si="102"/>
        <v>0.21639999999999249</v>
      </c>
      <c r="D2165">
        <f t="shared" si="101"/>
        <v>0.30668904909908845</v>
      </c>
      <c r="E2165">
        <f t="shared" si="100"/>
        <v>-0.50525734461253724</v>
      </c>
    </row>
    <row r="2166" spans="2:5" x14ac:dyDescent="0.25">
      <c r="B2166">
        <f>PMTable!D364</f>
        <v>9.0795513171424425E-3</v>
      </c>
      <c r="C2166">
        <f t="shared" si="102"/>
        <v>0.21649999999999248</v>
      </c>
      <c r="D2166">
        <f t="shared" si="101"/>
        <v>0.30669854948660857</v>
      </c>
      <c r="E2166">
        <f t="shared" si="100"/>
        <v>-0.50523028866698572</v>
      </c>
    </row>
    <row r="2167" spans="2:5" x14ac:dyDescent="0.25">
      <c r="B2167">
        <f>PMTable!D7065</f>
        <v>9.2077937727745862E-3</v>
      </c>
      <c r="C2167">
        <f t="shared" si="102"/>
        <v>0.21659999999999247</v>
      </c>
      <c r="D2167">
        <f t="shared" si="101"/>
        <v>0.30695359057180105</v>
      </c>
      <c r="E2167">
        <f t="shared" si="100"/>
        <v>-0.50450410087912878</v>
      </c>
    </row>
    <row r="2168" spans="2:5" x14ac:dyDescent="0.25">
      <c r="B2168">
        <f>PMTable!D821</f>
        <v>9.2382145786431558E-3</v>
      </c>
      <c r="C2168">
        <f t="shared" si="102"/>
        <v>0.21669999999999245</v>
      </c>
      <c r="D2168">
        <f t="shared" si="101"/>
        <v>0.30701410340641538</v>
      </c>
      <c r="E2168">
        <f t="shared" si="100"/>
        <v>-0.50433183953549154</v>
      </c>
    </row>
    <row r="2169" spans="2:5" x14ac:dyDescent="0.25">
      <c r="B2169">
        <f>PMTable!D2831</f>
        <v>9.2531897943906039E-3</v>
      </c>
      <c r="C2169">
        <f t="shared" si="102"/>
        <v>0.21679999999999244</v>
      </c>
      <c r="D2169">
        <f t="shared" si="101"/>
        <v>0.30704389392228504</v>
      </c>
      <c r="E2169">
        <f t="shared" si="100"/>
        <v>-0.50424704063841241</v>
      </c>
    </row>
    <row r="2170" spans="2:5" x14ac:dyDescent="0.25">
      <c r="B2170">
        <f>PMTable!D313</f>
        <v>9.2728986629411203E-3</v>
      </c>
      <c r="C2170">
        <f t="shared" si="102"/>
        <v>0.21689999999999243</v>
      </c>
      <c r="D2170">
        <f t="shared" si="101"/>
        <v>0.30708310313604043</v>
      </c>
      <c r="E2170">
        <f t="shared" si="100"/>
        <v>-0.50413543688298434</v>
      </c>
    </row>
    <row r="2171" spans="2:5" x14ac:dyDescent="0.25">
      <c r="B2171">
        <f>PMTable!D8992</f>
        <v>9.2865226588960681E-3</v>
      </c>
      <c r="C2171">
        <f t="shared" si="102"/>
        <v>0.21699999999999242</v>
      </c>
      <c r="D2171">
        <f t="shared" si="101"/>
        <v>0.30711020827324975</v>
      </c>
      <c r="E2171">
        <f t="shared" si="100"/>
        <v>-0.50405828942479258</v>
      </c>
    </row>
    <row r="2172" spans="2:5" x14ac:dyDescent="0.25">
      <c r="B2172">
        <f>PMTable!D161</f>
        <v>9.2940847423301776E-3</v>
      </c>
      <c r="C2172">
        <f t="shared" si="102"/>
        <v>0.21709999999999241</v>
      </c>
      <c r="D2172">
        <f t="shared" si="101"/>
        <v>0.30712525360263782</v>
      </c>
      <c r="E2172">
        <f t="shared" si="100"/>
        <v>-0.5040154682497493</v>
      </c>
    </row>
    <row r="2173" spans="2:5" x14ac:dyDescent="0.25">
      <c r="B2173">
        <f>PMTable!D7816</f>
        <v>9.322955322468518E-3</v>
      </c>
      <c r="C2173">
        <f t="shared" si="102"/>
        <v>0.2171999999999924</v>
      </c>
      <c r="D2173">
        <f t="shared" si="101"/>
        <v>0.30718269676276178</v>
      </c>
      <c r="E2173">
        <f t="shared" si="100"/>
        <v>-0.50385198523921693</v>
      </c>
    </row>
    <row r="2174" spans="2:5" x14ac:dyDescent="0.25">
      <c r="B2174">
        <f>PMTable!D6447</f>
        <v>9.4422264228815056E-3</v>
      </c>
      <c r="C2174">
        <f t="shared" si="102"/>
        <v>0.21729999999999239</v>
      </c>
      <c r="D2174">
        <f t="shared" si="101"/>
        <v>0.30742005799650851</v>
      </c>
      <c r="E2174">
        <f t="shared" si="100"/>
        <v>-0.50317659879143528</v>
      </c>
    </row>
    <row r="2175" spans="2:5" x14ac:dyDescent="0.25">
      <c r="B2175">
        <f>PMTable!D2921</f>
        <v>9.4670264630096757E-3</v>
      </c>
      <c r="C2175">
        <f t="shared" si="102"/>
        <v>0.21739999999999238</v>
      </c>
      <c r="D2175">
        <f t="shared" si="101"/>
        <v>0.30746942265272842</v>
      </c>
      <c r="E2175">
        <f t="shared" si="100"/>
        <v>-0.50303616568610632</v>
      </c>
    </row>
    <row r="2176" spans="2:5" x14ac:dyDescent="0.25">
      <c r="B2176">
        <f>PMTable!D8925</f>
        <v>9.5124209745378607E-3</v>
      </c>
      <c r="C2176">
        <f t="shared" si="102"/>
        <v>0.21749999999999237</v>
      </c>
      <c r="D2176">
        <f t="shared" si="101"/>
        <v>0.3075597897840241</v>
      </c>
      <c r="E2176">
        <f t="shared" si="100"/>
        <v>-0.5027791139964376</v>
      </c>
    </row>
    <row r="2177" spans="2:5" x14ac:dyDescent="0.25">
      <c r="B2177">
        <f>PMTable!D2509</f>
        <v>9.5135903488654527E-3</v>
      </c>
      <c r="C2177">
        <f t="shared" si="102"/>
        <v>0.21759999999999236</v>
      </c>
      <c r="D2177">
        <f t="shared" si="101"/>
        <v>0.3075621178189708</v>
      </c>
      <c r="E2177">
        <f t="shared" si="100"/>
        <v>-0.50277249227859899</v>
      </c>
    </row>
    <row r="2178" spans="2:5" x14ac:dyDescent="0.25">
      <c r="B2178">
        <f>PMTable!D9716</f>
        <v>9.6150807842014796E-3</v>
      </c>
      <c r="C2178">
        <f t="shared" si="102"/>
        <v>0.21769999999999234</v>
      </c>
      <c r="D2178">
        <f t="shared" si="101"/>
        <v>0.30776419836166569</v>
      </c>
      <c r="E2178">
        <f t="shared" ref="E2178:E2241" si="103">(B2178-$G$2)/$G$3</f>
        <v>-0.50219779091030392</v>
      </c>
    </row>
    <row r="2179" spans="2:5" x14ac:dyDescent="0.25">
      <c r="B2179">
        <f>PMTable!D9694</f>
        <v>9.6296063191529946E-3</v>
      </c>
      <c r="C2179">
        <f t="shared" si="102"/>
        <v>0.21779999999999233</v>
      </c>
      <c r="D2179">
        <f t="shared" ref="D2179:D2242" si="104">NORMSDIST(E2179)</f>
        <v>0.30779312534751746</v>
      </c>
      <c r="E2179">
        <f t="shared" si="103"/>
        <v>-0.50211553838291823</v>
      </c>
    </row>
    <row r="2180" spans="2:5" x14ac:dyDescent="0.25">
      <c r="B2180">
        <f>PMTable!D1233</f>
        <v>9.6507656728008762E-3</v>
      </c>
      <c r="C2180">
        <f t="shared" ref="C2180:C2243" si="105">C2179+1/$G$1</f>
        <v>0.21789999999999232</v>
      </c>
      <c r="D2180">
        <f t="shared" si="104"/>
        <v>0.30783526543923012</v>
      </c>
      <c r="E2180">
        <f t="shared" si="103"/>
        <v>-0.50199572108729418</v>
      </c>
    </row>
    <row r="2181" spans="2:5" x14ac:dyDescent="0.25">
      <c r="B2181">
        <f>PMTable!D7776</f>
        <v>9.6704116586479039E-3</v>
      </c>
      <c r="C2181">
        <f t="shared" si="105"/>
        <v>0.21799999999999231</v>
      </c>
      <c r="D2181">
        <f t="shared" si="104"/>
        <v>0.30787439383962539</v>
      </c>
      <c r="E2181">
        <f t="shared" si="103"/>
        <v>-0.50188447341247222</v>
      </c>
    </row>
    <row r="2182" spans="2:5" x14ac:dyDescent="0.25">
      <c r="B2182">
        <f>PMTable!D2476</f>
        <v>9.6838797440519375E-3</v>
      </c>
      <c r="C2182">
        <f t="shared" si="105"/>
        <v>0.2180999999999923</v>
      </c>
      <c r="D2182">
        <f t="shared" si="104"/>
        <v>0.30790121913821844</v>
      </c>
      <c r="E2182">
        <f t="shared" si="103"/>
        <v>-0.50180820881586874</v>
      </c>
    </row>
    <row r="2183" spans="2:5" x14ac:dyDescent="0.25">
      <c r="B2183">
        <f>PMTable!D541</f>
        <v>9.7900727108561902E-3</v>
      </c>
      <c r="C2183">
        <f t="shared" si="105"/>
        <v>0.21819999999999229</v>
      </c>
      <c r="D2183">
        <f t="shared" si="104"/>
        <v>0.30811276681885263</v>
      </c>
      <c r="E2183">
        <f t="shared" si="103"/>
        <v>-0.50120687881739501</v>
      </c>
    </row>
    <row r="2184" spans="2:5" x14ac:dyDescent="0.25">
      <c r="B2184">
        <f>PMTable!D7965</f>
        <v>9.8721717023906308E-3</v>
      </c>
      <c r="C2184">
        <f t="shared" si="105"/>
        <v>0.21829999999999228</v>
      </c>
      <c r="D2184">
        <f t="shared" si="104"/>
        <v>0.308276360449044</v>
      </c>
      <c r="E2184">
        <f t="shared" si="103"/>
        <v>-0.5007419837500493</v>
      </c>
    </row>
    <row r="2185" spans="2:5" x14ac:dyDescent="0.25">
      <c r="B2185">
        <f>PMTable!D3302</f>
        <v>9.8878120528997915E-3</v>
      </c>
      <c r="C2185">
        <f t="shared" si="105"/>
        <v>0.21839999999999227</v>
      </c>
      <c r="D2185">
        <f t="shared" si="104"/>
        <v>0.30830753033715208</v>
      </c>
      <c r="E2185">
        <f t="shared" si="103"/>
        <v>-0.50065341845019151</v>
      </c>
    </row>
    <row r="2186" spans="2:5" x14ac:dyDescent="0.25">
      <c r="B2186">
        <f>PMTable!D716</f>
        <v>9.9235810361715249E-3</v>
      </c>
      <c r="C2186">
        <f t="shared" si="105"/>
        <v>0.21849999999999226</v>
      </c>
      <c r="D2186">
        <f t="shared" si="104"/>
        <v>0.30837882007263434</v>
      </c>
      <c r="E2186">
        <f t="shared" si="103"/>
        <v>-0.50045087243134023</v>
      </c>
    </row>
    <row r="2187" spans="2:5" x14ac:dyDescent="0.25">
      <c r="B2187">
        <f>PMTable!D1530</f>
        <v>9.9773965980105572E-3</v>
      </c>
      <c r="C2187">
        <f t="shared" si="105"/>
        <v>0.21859999999999224</v>
      </c>
      <c r="D2187">
        <f t="shared" si="104"/>
        <v>0.30848609133961713</v>
      </c>
      <c r="E2187">
        <f t="shared" si="103"/>
        <v>-0.5001461355670036</v>
      </c>
    </row>
    <row r="2188" spans="2:5" x14ac:dyDescent="0.25">
      <c r="B2188">
        <f>PMTable!D352</f>
        <v>1.0010577921403474E-2</v>
      </c>
      <c r="C2188">
        <f t="shared" si="105"/>
        <v>0.21869999999999223</v>
      </c>
      <c r="D2188">
        <f t="shared" si="104"/>
        <v>0.308552240257014</v>
      </c>
      <c r="E2188">
        <f t="shared" si="103"/>
        <v>-0.49995824247252024</v>
      </c>
    </row>
    <row r="2189" spans="2:5" x14ac:dyDescent="0.25">
      <c r="B2189">
        <f>PMTable!D678</f>
        <v>1.0027339980330119E-2</v>
      </c>
      <c r="C2189">
        <f t="shared" si="105"/>
        <v>0.21879999999999222</v>
      </c>
      <c r="D2189">
        <f t="shared" si="104"/>
        <v>0.30858565876878985</v>
      </c>
      <c r="E2189">
        <f t="shared" si="103"/>
        <v>-0.49986332536857159</v>
      </c>
    </row>
    <row r="2190" spans="2:5" x14ac:dyDescent="0.25">
      <c r="B2190">
        <f>PMTable!D469</f>
        <v>1.0039923647079396E-2</v>
      </c>
      <c r="C2190">
        <f t="shared" si="105"/>
        <v>0.21889999999999221</v>
      </c>
      <c r="D2190">
        <f t="shared" si="104"/>
        <v>0.30861074786334958</v>
      </c>
      <c r="E2190">
        <f t="shared" si="103"/>
        <v>-0.49979206889523953</v>
      </c>
    </row>
    <row r="2191" spans="2:5" x14ac:dyDescent="0.25">
      <c r="B2191">
        <f>PMTable!D5654</f>
        <v>1.0080616005262666E-2</v>
      </c>
      <c r="C2191">
        <f t="shared" si="105"/>
        <v>0.2189999999999922</v>
      </c>
      <c r="D2191">
        <f t="shared" si="104"/>
        <v>0.30869188569107353</v>
      </c>
      <c r="E2191">
        <f t="shared" si="103"/>
        <v>-0.49956164369458245</v>
      </c>
    </row>
    <row r="2192" spans="2:5" x14ac:dyDescent="0.25">
      <c r="B2192">
        <f>PMTable!D3072</f>
        <v>1.0150075379598E-2</v>
      </c>
      <c r="C2192">
        <f t="shared" si="105"/>
        <v>0.21909999999999219</v>
      </c>
      <c r="D2192">
        <f t="shared" si="104"/>
        <v>0.30883040459325328</v>
      </c>
      <c r="E2192">
        <f t="shared" si="103"/>
        <v>-0.49916832192648408</v>
      </c>
    </row>
    <row r="2193" spans="2:5" x14ac:dyDescent="0.25">
      <c r="B2193">
        <f>PMTable!D949</f>
        <v>1.016769655323313E-2</v>
      </c>
      <c r="C2193">
        <f t="shared" si="105"/>
        <v>0.21919999999999218</v>
      </c>
      <c r="D2193">
        <f t="shared" si="104"/>
        <v>0.30886554982920728</v>
      </c>
      <c r="E2193">
        <f t="shared" si="103"/>
        <v>-0.49906853998579637</v>
      </c>
    </row>
    <row r="2194" spans="2:5" x14ac:dyDescent="0.25">
      <c r="B2194">
        <f>PMTable!D317</f>
        <v>1.0168809756112562E-2</v>
      </c>
      <c r="C2194">
        <f t="shared" si="105"/>
        <v>0.21929999999999217</v>
      </c>
      <c r="D2194">
        <f t="shared" si="104"/>
        <v>0.30886777015881939</v>
      </c>
      <c r="E2194">
        <f t="shared" si="103"/>
        <v>-0.49906223634530172</v>
      </c>
    </row>
    <row r="2195" spans="2:5" x14ac:dyDescent="0.25">
      <c r="B2195">
        <f>PMTable!D9458</f>
        <v>1.0178038219632812E-2</v>
      </c>
      <c r="C2195">
        <f t="shared" si="105"/>
        <v>0.21939999999999216</v>
      </c>
      <c r="D2195">
        <f t="shared" si="104"/>
        <v>0.30888617698350385</v>
      </c>
      <c r="E2195">
        <f t="shared" si="103"/>
        <v>-0.49900997909963335</v>
      </c>
    </row>
    <row r="2196" spans="2:5" x14ac:dyDescent="0.25">
      <c r="B2196">
        <f>PMTable!D6333</f>
        <v>1.0281632778800009E-2</v>
      </c>
      <c r="C2196">
        <f t="shared" si="105"/>
        <v>0.21949999999999215</v>
      </c>
      <c r="D2196">
        <f t="shared" si="104"/>
        <v>0.30909283660377201</v>
      </c>
      <c r="E2196">
        <f t="shared" si="103"/>
        <v>-0.49842336288595568</v>
      </c>
    </row>
    <row r="2197" spans="2:5" x14ac:dyDescent="0.25">
      <c r="B2197">
        <f>PMTable!D9698</f>
        <v>1.0409909552206775E-2</v>
      </c>
      <c r="C2197">
        <f t="shared" si="105"/>
        <v>0.21959999999999213</v>
      </c>
      <c r="D2197">
        <f t="shared" si="104"/>
        <v>0.30934881823532312</v>
      </c>
      <c r="E2197">
        <f t="shared" si="103"/>
        <v>-0.49769698076971719</v>
      </c>
    </row>
    <row r="2198" spans="2:5" x14ac:dyDescent="0.25">
      <c r="B2198">
        <f>PMTable!D5720</f>
        <v>1.0421739932431784E-2</v>
      </c>
      <c r="C2198">
        <f t="shared" si="105"/>
        <v>0.21969999999999212</v>
      </c>
      <c r="D2198">
        <f t="shared" si="104"/>
        <v>0.30937243091395789</v>
      </c>
      <c r="E2198">
        <f t="shared" si="103"/>
        <v>-0.49762998986874951</v>
      </c>
    </row>
    <row r="2199" spans="2:5" x14ac:dyDescent="0.25">
      <c r="B2199">
        <f>PMTable!D5028</f>
        <v>1.0429372266254733E-2</v>
      </c>
      <c r="C2199">
        <f t="shared" si="105"/>
        <v>0.21979999999999211</v>
      </c>
      <c r="D2199">
        <f t="shared" si="104"/>
        <v>0.30938766497951398</v>
      </c>
      <c r="E2199">
        <f t="shared" si="103"/>
        <v>-0.49758677089272668</v>
      </c>
    </row>
    <row r="2200" spans="2:5" x14ac:dyDescent="0.25">
      <c r="B2200">
        <f>PMTable!D6548</f>
        <v>1.0456442113685904E-2</v>
      </c>
      <c r="C2200">
        <f t="shared" si="105"/>
        <v>0.2198999999999921</v>
      </c>
      <c r="D2200">
        <f t="shared" si="104"/>
        <v>0.30944169877836636</v>
      </c>
      <c r="E2200">
        <f t="shared" si="103"/>
        <v>-0.49743348474012794</v>
      </c>
    </row>
    <row r="2201" spans="2:5" x14ac:dyDescent="0.25">
      <c r="B2201">
        <f>PMTable!D5207</f>
        <v>1.0553813783158672E-2</v>
      </c>
      <c r="C2201">
        <f t="shared" si="105"/>
        <v>0.21999999999999209</v>
      </c>
      <c r="D2201">
        <f t="shared" si="104"/>
        <v>0.30963609526255631</v>
      </c>
      <c r="E2201">
        <f t="shared" si="103"/>
        <v>-0.49688210636152608</v>
      </c>
    </row>
    <row r="2202" spans="2:5" x14ac:dyDescent="0.25">
      <c r="B2202">
        <f>PMTable!D4696</f>
        <v>1.0687506628832333E-2</v>
      </c>
      <c r="C2202">
        <f t="shared" si="105"/>
        <v>0.22009999999999208</v>
      </c>
      <c r="D2202">
        <f t="shared" si="104"/>
        <v>0.30990309148331557</v>
      </c>
      <c r="E2202">
        <f t="shared" si="103"/>
        <v>-0.4961250551075283</v>
      </c>
    </row>
    <row r="2203" spans="2:5" x14ac:dyDescent="0.25">
      <c r="B2203">
        <f>PMTable!D9435</f>
        <v>1.0738299507648374E-2</v>
      </c>
      <c r="C2203">
        <f t="shared" si="105"/>
        <v>0.22019999999999207</v>
      </c>
      <c r="D2203">
        <f t="shared" si="104"/>
        <v>0.31000455557060436</v>
      </c>
      <c r="E2203">
        <f t="shared" si="103"/>
        <v>-0.49583743453659884</v>
      </c>
    </row>
    <row r="2204" spans="2:5" x14ac:dyDescent="0.25">
      <c r="B2204">
        <f>PMTable!D7316</f>
        <v>1.0800517650490171E-2</v>
      </c>
      <c r="C2204">
        <f t="shared" si="105"/>
        <v>0.22029999999999206</v>
      </c>
      <c r="D2204">
        <f t="shared" si="104"/>
        <v>0.31012886253687977</v>
      </c>
      <c r="E2204">
        <f t="shared" si="103"/>
        <v>-0.49548511708219467</v>
      </c>
    </row>
    <row r="2205" spans="2:5" x14ac:dyDescent="0.25">
      <c r="B2205">
        <f>PMTable!D4075</f>
        <v>1.0813822093910019E-2</v>
      </c>
      <c r="C2205">
        <f t="shared" si="105"/>
        <v>0.22039999999999205</v>
      </c>
      <c r="D2205">
        <f t="shared" si="104"/>
        <v>0.31015544658753014</v>
      </c>
      <c r="E2205">
        <f t="shared" si="103"/>
        <v>-0.49540977912731771</v>
      </c>
    </row>
    <row r="2206" spans="2:5" x14ac:dyDescent="0.25">
      <c r="B2206">
        <f>PMTable!D6906</f>
        <v>1.0818692143484299E-2</v>
      </c>
      <c r="C2206">
        <f t="shared" si="105"/>
        <v>0.22049999999999204</v>
      </c>
      <c r="D2206">
        <f t="shared" si="104"/>
        <v>0.31016517784354913</v>
      </c>
      <c r="E2206">
        <f t="shared" si="103"/>
        <v>-0.49538220190642257</v>
      </c>
    </row>
    <row r="2207" spans="2:5" x14ac:dyDescent="0.25">
      <c r="B2207">
        <f>PMTable!D1250</f>
        <v>1.0841916716387345E-2</v>
      </c>
      <c r="C2207">
        <f t="shared" si="105"/>
        <v>0.22059999999999202</v>
      </c>
      <c r="D2207">
        <f t="shared" si="104"/>
        <v>0.31021158664631004</v>
      </c>
      <c r="E2207">
        <f t="shared" si="103"/>
        <v>-0.49525069006709249</v>
      </c>
    </row>
    <row r="2208" spans="2:5" x14ac:dyDescent="0.25">
      <c r="B2208">
        <f>PMTable!D8550</f>
        <v>1.0904388185536407E-2</v>
      </c>
      <c r="C2208">
        <f t="shared" si="105"/>
        <v>0.22069999999999201</v>
      </c>
      <c r="D2208">
        <f t="shared" si="104"/>
        <v>0.31033643606573791</v>
      </c>
      <c r="E2208">
        <f t="shared" si="103"/>
        <v>-0.49489693812307434</v>
      </c>
    </row>
    <row r="2209" spans="2:5" x14ac:dyDescent="0.25">
      <c r="B2209">
        <f>PMTable!D9632</f>
        <v>1.1007896955686602E-2</v>
      </c>
      <c r="C2209">
        <f t="shared" si="105"/>
        <v>0.220799999999992</v>
      </c>
      <c r="D2209">
        <f t="shared" si="104"/>
        <v>0.31054334676399531</v>
      </c>
      <c r="E2209">
        <f t="shared" si="103"/>
        <v>-0.49431080769966151</v>
      </c>
    </row>
    <row r="2210" spans="2:5" x14ac:dyDescent="0.25">
      <c r="B2210">
        <f>PMTable!D3688</f>
        <v>1.1029322594487745E-2</v>
      </c>
      <c r="C2210">
        <f t="shared" si="105"/>
        <v>0.22089999999999199</v>
      </c>
      <c r="D2210">
        <f t="shared" si="104"/>
        <v>0.31058618341759398</v>
      </c>
      <c r="E2210">
        <f t="shared" si="103"/>
        <v>-0.49418948253345402</v>
      </c>
    </row>
    <row r="2211" spans="2:5" x14ac:dyDescent="0.25">
      <c r="B2211">
        <f>PMTable!D5481</f>
        <v>1.1058629845097867E-2</v>
      </c>
      <c r="C2211">
        <f t="shared" si="105"/>
        <v>0.22099999999999198</v>
      </c>
      <c r="D2211">
        <f t="shared" si="104"/>
        <v>0.31064478207463597</v>
      </c>
      <c r="E2211">
        <f t="shared" si="103"/>
        <v>-0.4940235268256985</v>
      </c>
    </row>
    <row r="2212" spans="2:5" x14ac:dyDescent="0.25">
      <c r="B2212">
        <f>PMTable!D9599</f>
        <v>1.1087646474496227E-2</v>
      </c>
      <c r="C2212">
        <f t="shared" si="105"/>
        <v>0.22109999999999197</v>
      </c>
      <c r="D2212">
        <f t="shared" si="104"/>
        <v>0.31070280437961478</v>
      </c>
      <c r="E2212">
        <f t="shared" si="103"/>
        <v>-0.49385921679428191</v>
      </c>
    </row>
    <row r="2213" spans="2:5" x14ac:dyDescent="0.25">
      <c r="B2213">
        <f>PMTable!D824</f>
        <v>1.1132946912407737E-2</v>
      </c>
      <c r="C2213">
        <f t="shared" si="105"/>
        <v>0.22119999999999196</v>
      </c>
      <c r="D2213">
        <f t="shared" si="104"/>
        <v>0.31079339756742452</v>
      </c>
      <c r="E2213">
        <f t="shared" si="103"/>
        <v>-0.49360269780738508</v>
      </c>
    </row>
    <row r="2214" spans="2:5" x14ac:dyDescent="0.25">
      <c r="B2214">
        <f>PMTable!D6144</f>
        <v>1.1197343392271408E-2</v>
      </c>
      <c r="C2214">
        <f t="shared" si="105"/>
        <v>0.22129999999999195</v>
      </c>
      <c r="D2214">
        <f t="shared" si="104"/>
        <v>0.3109221993415307</v>
      </c>
      <c r="E2214">
        <f t="shared" si="103"/>
        <v>-0.49323804526679343</v>
      </c>
    </row>
    <row r="2215" spans="2:5" x14ac:dyDescent="0.25">
      <c r="B2215">
        <f>PMTable!D1909</f>
        <v>1.1216364971668336E-2</v>
      </c>
      <c r="C2215">
        <f t="shared" si="105"/>
        <v>0.22139999999999194</v>
      </c>
      <c r="D2215">
        <f t="shared" si="104"/>
        <v>0.31096024953702217</v>
      </c>
      <c r="E2215">
        <f t="shared" si="103"/>
        <v>-0.49313033336595907</v>
      </c>
    </row>
    <row r="2216" spans="2:5" x14ac:dyDescent="0.25">
      <c r="B2216">
        <f>PMTable!D4539</f>
        <v>1.1269430866626795E-2</v>
      </c>
      <c r="C2216">
        <f t="shared" si="105"/>
        <v>0.22149999999999193</v>
      </c>
      <c r="D2216">
        <f t="shared" si="104"/>
        <v>0.31106641164097448</v>
      </c>
      <c r="E2216">
        <f t="shared" si="103"/>
        <v>-0.49282984157733428</v>
      </c>
    </row>
    <row r="2217" spans="2:5" x14ac:dyDescent="0.25">
      <c r="B2217">
        <f>PMTable!D5674</f>
        <v>1.12770170692853E-2</v>
      </c>
      <c r="C2217">
        <f t="shared" si="105"/>
        <v>0.22159999999999191</v>
      </c>
      <c r="D2217">
        <f t="shared" si="104"/>
        <v>0.31108158966461863</v>
      </c>
      <c r="E2217">
        <f t="shared" si="103"/>
        <v>-0.49278688382438379</v>
      </c>
    </row>
    <row r="2218" spans="2:5" x14ac:dyDescent="0.25">
      <c r="B2218">
        <f>PMTable!D8532</f>
        <v>1.1309226927449068E-2</v>
      </c>
      <c r="C2218">
        <f t="shared" si="105"/>
        <v>0.2216999999999919</v>
      </c>
      <c r="D2218">
        <f t="shared" si="104"/>
        <v>0.31114603681349895</v>
      </c>
      <c r="E2218">
        <f t="shared" si="103"/>
        <v>-0.49260449176450127</v>
      </c>
    </row>
    <row r="2219" spans="2:5" x14ac:dyDescent="0.25">
      <c r="B2219">
        <f>PMTable!D1902</f>
        <v>1.1328427962608467E-2</v>
      </c>
      <c r="C2219">
        <f t="shared" si="105"/>
        <v>0.22179999999999189</v>
      </c>
      <c r="D2219">
        <f t="shared" si="104"/>
        <v>0.31118445799195649</v>
      </c>
      <c r="E2219">
        <f t="shared" si="103"/>
        <v>-0.4924957636745857</v>
      </c>
    </row>
    <row r="2220" spans="2:5" x14ac:dyDescent="0.25">
      <c r="B2220">
        <f>PMTable!D1222</f>
        <v>1.1354064514962126E-2</v>
      </c>
      <c r="C2220">
        <f t="shared" si="105"/>
        <v>0.22189999999999188</v>
      </c>
      <c r="D2220">
        <f t="shared" si="104"/>
        <v>0.31123575981649487</v>
      </c>
      <c r="E2220">
        <f t="shared" si="103"/>
        <v>-0.49235059372170059</v>
      </c>
    </row>
    <row r="2221" spans="2:5" x14ac:dyDescent="0.25">
      <c r="B2221">
        <f>PMTable!D4151</f>
        <v>1.136355050900506E-2</v>
      </c>
      <c r="C2221">
        <f t="shared" si="105"/>
        <v>0.22199999999999187</v>
      </c>
      <c r="D2221">
        <f t="shared" si="104"/>
        <v>0.31125474336092318</v>
      </c>
      <c r="E2221">
        <f t="shared" si="103"/>
        <v>-0.49229687817956047</v>
      </c>
    </row>
    <row r="2222" spans="2:5" x14ac:dyDescent="0.25">
      <c r="B2222">
        <f>PMTable!D1079</f>
        <v>1.1394585197477269E-2</v>
      </c>
      <c r="C2222">
        <f t="shared" si="105"/>
        <v>0.22209999999999186</v>
      </c>
      <c r="D2222">
        <f t="shared" si="104"/>
        <v>0.31131685405358622</v>
      </c>
      <c r="E2222">
        <f t="shared" si="103"/>
        <v>-0.49212114065443768</v>
      </c>
    </row>
    <row r="2223" spans="2:5" x14ac:dyDescent="0.25">
      <c r="B2223">
        <f>PMTable!D3519</f>
        <v>1.1397157456147777E-2</v>
      </c>
      <c r="C2223">
        <f t="shared" si="105"/>
        <v>0.22219999999999185</v>
      </c>
      <c r="D2223">
        <f t="shared" si="104"/>
        <v>0.31132200223640055</v>
      </c>
      <c r="E2223">
        <f t="shared" si="103"/>
        <v>-0.49210657494119919</v>
      </c>
    </row>
    <row r="2224" spans="2:5" x14ac:dyDescent="0.25">
      <c r="B2224">
        <f>PMTable!D9612</f>
        <v>1.1415626853880312E-2</v>
      </c>
      <c r="C2224">
        <f t="shared" si="105"/>
        <v>0.22229999999999184</v>
      </c>
      <c r="D2224">
        <f t="shared" si="104"/>
        <v>0.31135896843446798</v>
      </c>
      <c r="E2224">
        <f t="shared" si="103"/>
        <v>-0.49200198983312149</v>
      </c>
    </row>
    <row r="2225" spans="2:5" x14ac:dyDescent="0.25">
      <c r="B2225">
        <f>PMTable!D1894</f>
        <v>1.1428752683155796E-2</v>
      </c>
      <c r="C2225">
        <f t="shared" si="105"/>
        <v>0.22239999999999183</v>
      </c>
      <c r="D2225">
        <f t="shared" si="104"/>
        <v>0.31138524072380147</v>
      </c>
      <c r="E2225">
        <f t="shared" si="103"/>
        <v>-0.49192766330156557</v>
      </c>
    </row>
    <row r="2226" spans="2:5" x14ac:dyDescent="0.25">
      <c r="B2226">
        <f>PMTable!D8626</f>
        <v>1.1434178294128072E-2</v>
      </c>
      <c r="C2226">
        <f t="shared" si="105"/>
        <v>0.22249999999999182</v>
      </c>
      <c r="D2226">
        <f t="shared" si="104"/>
        <v>0.31139610075416779</v>
      </c>
      <c r="E2226">
        <f t="shared" si="103"/>
        <v>-0.49189694014978008</v>
      </c>
    </row>
    <row r="2227" spans="2:5" x14ac:dyDescent="0.25">
      <c r="B2227">
        <f>PMTable!D2833</f>
        <v>1.1475332689859563E-2</v>
      </c>
      <c r="C2227">
        <f t="shared" si="105"/>
        <v>0.2225999999999918</v>
      </c>
      <c r="D2227">
        <f t="shared" si="104"/>
        <v>0.31147848170275394</v>
      </c>
      <c r="E2227">
        <f t="shared" si="103"/>
        <v>-0.49166389860788562</v>
      </c>
    </row>
    <row r="2228" spans="2:5" x14ac:dyDescent="0.25">
      <c r="B2228">
        <f>PMTable!D4702</f>
        <v>1.1510094687564809E-2</v>
      </c>
      <c r="C2228">
        <f t="shared" si="105"/>
        <v>0.22269999999999179</v>
      </c>
      <c r="D2228">
        <f t="shared" si="104"/>
        <v>0.31154807400158657</v>
      </c>
      <c r="E2228">
        <f t="shared" si="103"/>
        <v>-0.49146705476166769</v>
      </c>
    </row>
    <row r="2229" spans="2:5" x14ac:dyDescent="0.25">
      <c r="B2229">
        <f>PMTable!D8857</f>
        <v>1.1561175314950045E-2</v>
      </c>
      <c r="C2229">
        <f t="shared" si="105"/>
        <v>0.22279999999999178</v>
      </c>
      <c r="D2229">
        <f t="shared" si="104"/>
        <v>0.31165034783916912</v>
      </c>
      <c r="E2229">
        <f t="shared" si="103"/>
        <v>-0.49117780478107131</v>
      </c>
    </row>
    <row r="2230" spans="2:5" x14ac:dyDescent="0.25">
      <c r="B2230">
        <f>PMTable!D4605</f>
        <v>1.1598061864869447E-2</v>
      </c>
      <c r="C2230">
        <f t="shared" si="105"/>
        <v>0.22289999999999177</v>
      </c>
      <c r="D2230">
        <f t="shared" si="104"/>
        <v>0.31172421127367095</v>
      </c>
      <c r="E2230">
        <f t="shared" si="103"/>
        <v>-0.4909689304113814</v>
      </c>
    </row>
    <row r="2231" spans="2:5" x14ac:dyDescent="0.25">
      <c r="B2231">
        <f>PMTable!D3285</f>
        <v>1.1601672569298005E-2</v>
      </c>
      <c r="C2231">
        <f t="shared" si="105"/>
        <v>0.22299999999999176</v>
      </c>
      <c r="D2231">
        <f t="shared" si="104"/>
        <v>0.31173144193217894</v>
      </c>
      <c r="E2231">
        <f t="shared" si="103"/>
        <v>-0.4909484843785239</v>
      </c>
    </row>
    <row r="2232" spans="2:5" x14ac:dyDescent="0.25">
      <c r="B2232">
        <f>PMTable!D9115</f>
        <v>1.1693688031823246E-2</v>
      </c>
      <c r="C2232">
        <f t="shared" si="105"/>
        <v>0.22309999999999175</v>
      </c>
      <c r="D2232">
        <f t="shared" si="104"/>
        <v>0.31191573306308562</v>
      </c>
      <c r="E2232">
        <f t="shared" si="103"/>
        <v>-0.49042743614336287</v>
      </c>
    </row>
    <row r="2233" spans="2:5" x14ac:dyDescent="0.25">
      <c r="B2233">
        <f>PMTable!D485</f>
        <v>1.172444997033173E-2</v>
      </c>
      <c r="C2233">
        <f t="shared" si="105"/>
        <v>0.22319999999999174</v>
      </c>
      <c r="D2233">
        <f t="shared" si="104"/>
        <v>0.31197735443703706</v>
      </c>
      <c r="E2233">
        <f t="shared" si="103"/>
        <v>-0.49025324309656293</v>
      </c>
    </row>
    <row r="2234" spans="2:5" x14ac:dyDescent="0.25">
      <c r="B2234">
        <f>PMTable!D7152</f>
        <v>1.1769315256057178E-2</v>
      </c>
      <c r="C2234">
        <f t="shared" si="105"/>
        <v>0.22329999999999173</v>
      </c>
      <c r="D2234">
        <f t="shared" si="104"/>
        <v>0.31206723663899705</v>
      </c>
      <c r="E2234">
        <f t="shared" si="103"/>
        <v>-0.48999918820942018</v>
      </c>
    </row>
    <row r="2235" spans="2:5" x14ac:dyDescent="0.25">
      <c r="B2235">
        <f>PMTable!D1479</f>
        <v>1.1772196489032494E-2</v>
      </c>
      <c r="C2235">
        <f t="shared" si="105"/>
        <v>0.22339999999999172</v>
      </c>
      <c r="D2235">
        <f t="shared" si="104"/>
        <v>0.31207300922503101</v>
      </c>
      <c r="E2235">
        <f t="shared" si="103"/>
        <v>-0.48998287289332354</v>
      </c>
    </row>
    <row r="2236" spans="2:5" x14ac:dyDescent="0.25">
      <c r="B2236">
        <f>PMTable!D2817</f>
        <v>1.1823964603238535E-2</v>
      </c>
      <c r="C2236">
        <f t="shared" si="105"/>
        <v>0.22349999999999171</v>
      </c>
      <c r="D2236">
        <f t="shared" si="104"/>
        <v>0.31217673514674837</v>
      </c>
      <c r="E2236">
        <f t="shared" si="103"/>
        <v>-0.48968972993881987</v>
      </c>
    </row>
    <row r="2237" spans="2:5" x14ac:dyDescent="0.25">
      <c r="B2237">
        <f>PMTable!D6481</f>
        <v>1.191398296406887E-2</v>
      </c>
      <c r="C2237">
        <f t="shared" si="105"/>
        <v>0.22359999999999169</v>
      </c>
      <c r="D2237">
        <f t="shared" si="104"/>
        <v>0.31235713717697711</v>
      </c>
      <c r="E2237">
        <f t="shared" si="103"/>
        <v>-0.48917999052377459</v>
      </c>
    </row>
    <row r="2238" spans="2:5" x14ac:dyDescent="0.25">
      <c r="B2238">
        <f>PMTable!D851</f>
        <v>1.2033898331943682E-2</v>
      </c>
      <c r="C2238">
        <f t="shared" si="105"/>
        <v>0.22369999999999168</v>
      </c>
      <c r="D2238">
        <f t="shared" si="104"/>
        <v>0.31259752442581534</v>
      </c>
      <c r="E2238">
        <f t="shared" si="103"/>
        <v>-0.48850095583672165</v>
      </c>
    </row>
    <row r="2239" spans="2:5" x14ac:dyDescent="0.25">
      <c r="B2239">
        <f>PMTable!D3381</f>
        <v>1.2048835186048601E-2</v>
      </c>
      <c r="C2239">
        <f t="shared" si="105"/>
        <v>0.22379999999999167</v>
      </c>
      <c r="D2239">
        <f t="shared" si="104"/>
        <v>0.31262747304163974</v>
      </c>
      <c r="E2239">
        <f t="shared" si="103"/>
        <v>-0.48841637416689537</v>
      </c>
    </row>
    <row r="2240" spans="2:5" x14ac:dyDescent="0.25">
      <c r="B2240">
        <f>PMTable!D8037</f>
        <v>1.2048901049873662E-2</v>
      </c>
      <c r="C2240">
        <f t="shared" si="105"/>
        <v>0.22389999999999166</v>
      </c>
      <c r="D2240">
        <f t="shared" si="104"/>
        <v>0.31262760510233378</v>
      </c>
      <c r="E2240">
        <f t="shared" si="103"/>
        <v>-0.48841600120534229</v>
      </c>
    </row>
    <row r="2241" spans="2:5" x14ac:dyDescent="0.25">
      <c r="B2241">
        <f>PMTable!D6758</f>
        <v>1.2075273566124256E-2</v>
      </c>
      <c r="C2241">
        <f t="shared" si="105"/>
        <v>0.22399999999999165</v>
      </c>
      <c r="D2241">
        <f t="shared" si="104"/>
        <v>0.31268048542195737</v>
      </c>
      <c r="E2241">
        <f t="shared" si="103"/>
        <v>-0.48826666377148048</v>
      </c>
    </row>
    <row r="2242" spans="2:5" x14ac:dyDescent="0.25">
      <c r="B2242">
        <f>PMTable!D3789</f>
        <v>1.2115847044516181E-2</v>
      </c>
      <c r="C2242">
        <f t="shared" si="105"/>
        <v>0.22409999999999164</v>
      </c>
      <c r="D2242">
        <f t="shared" si="104"/>
        <v>0.31276184804394824</v>
      </c>
      <c r="E2242">
        <f t="shared" ref="E2242:E2305" si="106">(B2242-$G$2)/$G$3</f>
        <v>-0.48803691174143815</v>
      </c>
    </row>
    <row r="2243" spans="2:5" x14ac:dyDescent="0.25">
      <c r="B2243">
        <f>PMTable!D9089</f>
        <v>1.2140459912218127E-2</v>
      </c>
      <c r="C2243">
        <f t="shared" si="105"/>
        <v>0.22419999999999163</v>
      </c>
      <c r="D2243">
        <f t="shared" ref="D2243:D2306" si="107">NORMSDIST(E2243)</f>
        <v>0.31281120905332971</v>
      </c>
      <c r="E2243">
        <f t="shared" si="106"/>
        <v>-0.48789753852169443</v>
      </c>
    </row>
    <row r="2244" spans="2:5" x14ac:dyDescent="0.25">
      <c r="B2244">
        <f>PMTable!D6229</f>
        <v>1.2232518379194479E-2</v>
      </c>
      <c r="C2244">
        <f t="shared" ref="C2244:C2307" si="108">C2243+1/$G$1</f>
        <v>0.22429999999999162</v>
      </c>
      <c r="D2244">
        <f t="shared" si="107"/>
        <v>0.31299586169728555</v>
      </c>
      <c r="E2244">
        <f t="shared" si="106"/>
        <v>-0.48737624676883823</v>
      </c>
    </row>
    <row r="2245" spans="2:5" x14ac:dyDescent="0.25">
      <c r="B2245">
        <f>PMTable!D8676</f>
        <v>1.2326081376353271E-2</v>
      </c>
      <c r="C2245">
        <f t="shared" si="108"/>
        <v>0.22439999999999161</v>
      </c>
      <c r="D2245">
        <f t="shared" si="107"/>
        <v>0.31318358023287818</v>
      </c>
      <c r="E2245">
        <f t="shared" si="106"/>
        <v>-0.48684643543921968</v>
      </c>
    </row>
    <row r="2246" spans="2:5" x14ac:dyDescent="0.25">
      <c r="B2246">
        <f>PMTable!D5019</f>
        <v>1.2335766443215324E-2</v>
      </c>
      <c r="C2246">
        <f t="shared" si="108"/>
        <v>0.2244999999999916</v>
      </c>
      <c r="D2246">
        <f t="shared" si="107"/>
        <v>0.31320301446933452</v>
      </c>
      <c r="E2246">
        <f t="shared" si="106"/>
        <v>-0.4867915926241384</v>
      </c>
    </row>
    <row r="2247" spans="2:5" x14ac:dyDescent="0.25">
      <c r="B2247">
        <f>PMTable!D9581</f>
        <v>1.2343232753728062E-2</v>
      </c>
      <c r="C2247">
        <f t="shared" si="108"/>
        <v>0.22459999999999158</v>
      </c>
      <c r="D2247">
        <f t="shared" si="107"/>
        <v>0.31321799686193585</v>
      </c>
      <c r="E2247">
        <f t="shared" si="106"/>
        <v>-0.48674931377437702</v>
      </c>
    </row>
    <row r="2248" spans="2:5" x14ac:dyDescent="0.25">
      <c r="B2248">
        <f>PMTable!D6267</f>
        <v>1.2344256706471768E-2</v>
      </c>
      <c r="C2248">
        <f t="shared" si="108"/>
        <v>0.22469999999999157</v>
      </c>
      <c r="D2248">
        <f t="shared" si="107"/>
        <v>0.31322005161729261</v>
      </c>
      <c r="E2248">
        <f t="shared" si="106"/>
        <v>-0.48674351552313366</v>
      </c>
    </row>
    <row r="2249" spans="2:5" x14ac:dyDescent="0.25">
      <c r="B2249">
        <f>PMTable!D4808</f>
        <v>1.2356545720420664E-2</v>
      </c>
      <c r="C2249">
        <f t="shared" si="108"/>
        <v>0.22479999999999156</v>
      </c>
      <c r="D2249">
        <f t="shared" si="107"/>
        <v>0.31324471230662232</v>
      </c>
      <c r="E2249">
        <f t="shared" si="106"/>
        <v>-0.48667392755547895</v>
      </c>
    </row>
    <row r="2250" spans="2:5" x14ac:dyDescent="0.25">
      <c r="B2250">
        <f>PMTable!D2022</f>
        <v>1.2377425810023768E-2</v>
      </c>
      <c r="C2250">
        <f t="shared" si="108"/>
        <v>0.22489999999999155</v>
      </c>
      <c r="D2250">
        <f t="shared" si="107"/>
        <v>0.31328661484972808</v>
      </c>
      <c r="E2250">
        <f t="shared" si="106"/>
        <v>-0.48655569162491763</v>
      </c>
    </row>
    <row r="2251" spans="2:5" x14ac:dyDescent="0.25">
      <c r="B2251">
        <f>PMTable!D6366</f>
        <v>1.2407039393359964E-2</v>
      </c>
      <c r="C2251">
        <f t="shared" si="108"/>
        <v>0.22499999999999154</v>
      </c>
      <c r="D2251">
        <f t="shared" si="107"/>
        <v>0.31334604806057342</v>
      </c>
      <c r="E2251">
        <f t="shared" si="106"/>
        <v>-0.48638800127255011</v>
      </c>
    </row>
    <row r="2252" spans="2:5" x14ac:dyDescent="0.25">
      <c r="B2252">
        <f>PMTable!D2935</f>
        <v>1.240943617218293E-2</v>
      </c>
      <c r="C2252">
        <f t="shared" si="108"/>
        <v>0.22509999999999153</v>
      </c>
      <c r="D2252">
        <f t="shared" si="107"/>
        <v>0.31335085850649858</v>
      </c>
      <c r="E2252">
        <f t="shared" si="106"/>
        <v>-0.48637442923431318</v>
      </c>
    </row>
    <row r="2253" spans="2:5" x14ac:dyDescent="0.25">
      <c r="B2253">
        <f>PMTable!D8265</f>
        <v>1.2419521809284406E-2</v>
      </c>
      <c r="C2253">
        <f t="shared" si="108"/>
        <v>0.22519999999999152</v>
      </c>
      <c r="D2253">
        <f t="shared" si="107"/>
        <v>0.31337110119446665</v>
      </c>
      <c r="E2253">
        <f t="shared" si="106"/>
        <v>-0.48631731814376405</v>
      </c>
    </row>
    <row r="2254" spans="2:5" x14ac:dyDescent="0.25">
      <c r="B2254">
        <f>PMTable!D7860</f>
        <v>1.2443034408807785E-2</v>
      </c>
      <c r="C2254">
        <f t="shared" si="108"/>
        <v>0.22529999999999151</v>
      </c>
      <c r="D2254">
        <f t="shared" si="107"/>
        <v>0.3134182950632165</v>
      </c>
      <c r="E2254">
        <f t="shared" si="106"/>
        <v>-0.4861841753202702</v>
      </c>
    </row>
    <row r="2255" spans="2:5" x14ac:dyDescent="0.25">
      <c r="B2255">
        <f>PMTable!D8210</f>
        <v>1.2451989330281243E-2</v>
      </c>
      <c r="C2255">
        <f t="shared" si="108"/>
        <v>0.2253999999999915</v>
      </c>
      <c r="D2255">
        <f t="shared" si="107"/>
        <v>0.31343626994845286</v>
      </c>
      <c r="E2255">
        <f t="shared" si="106"/>
        <v>-0.48613346703818694</v>
      </c>
    </row>
    <row r="2256" spans="2:5" x14ac:dyDescent="0.25">
      <c r="B2256">
        <f>PMTable!D9642</f>
        <v>1.2465093363302593E-2</v>
      </c>
      <c r="C2256">
        <f t="shared" si="108"/>
        <v>0.22549999999999149</v>
      </c>
      <c r="D2256">
        <f t="shared" si="107"/>
        <v>0.31346257399164479</v>
      </c>
      <c r="E2256">
        <f t="shared" si="106"/>
        <v>-0.48605926393044957</v>
      </c>
    </row>
    <row r="2257" spans="2:5" x14ac:dyDescent="0.25">
      <c r="B2257">
        <f>PMTable!D3398</f>
        <v>1.2479281066027248E-2</v>
      </c>
      <c r="C2257">
        <f t="shared" si="108"/>
        <v>0.22559999999999147</v>
      </c>
      <c r="D2257">
        <f t="shared" si="107"/>
        <v>0.31349105438096037</v>
      </c>
      <c r="E2257">
        <f t="shared" si="106"/>
        <v>-0.48597892441725477</v>
      </c>
    </row>
    <row r="2258" spans="2:5" x14ac:dyDescent="0.25">
      <c r="B2258">
        <f>PMTable!D6519</f>
        <v>1.2513247225172774E-2</v>
      </c>
      <c r="C2258">
        <f t="shared" si="108"/>
        <v>0.22569999999999146</v>
      </c>
      <c r="D2258">
        <f t="shared" si="107"/>
        <v>0.31355924255404644</v>
      </c>
      <c r="E2258">
        <f t="shared" si="106"/>
        <v>-0.48578658709924022</v>
      </c>
    </row>
    <row r="2259" spans="2:5" x14ac:dyDescent="0.25">
      <c r="B2259">
        <f>PMTable!D6530</f>
        <v>1.2540580309507332E-2</v>
      </c>
      <c r="C2259">
        <f t="shared" si="108"/>
        <v>0.22579999999999145</v>
      </c>
      <c r="D2259">
        <f t="shared" si="107"/>
        <v>0.31361411923961935</v>
      </c>
      <c r="E2259">
        <f t="shared" si="106"/>
        <v>-0.48563181033712677</v>
      </c>
    </row>
    <row r="2260" spans="2:5" x14ac:dyDescent="0.25">
      <c r="B2260">
        <f>PMTable!D8704</f>
        <v>1.256842004330716E-2</v>
      </c>
      <c r="C2260">
        <f t="shared" si="108"/>
        <v>0.22589999999999144</v>
      </c>
      <c r="D2260">
        <f t="shared" si="107"/>
        <v>0.31367001736661787</v>
      </c>
      <c r="E2260">
        <f t="shared" si="106"/>
        <v>-0.48547416461361831</v>
      </c>
    </row>
    <row r="2261" spans="2:5" x14ac:dyDescent="0.25">
      <c r="B2261">
        <f>PMTable!D8234</f>
        <v>1.2612419026129196E-2</v>
      </c>
      <c r="C2261">
        <f t="shared" si="108"/>
        <v>0.22599999999999143</v>
      </c>
      <c r="D2261">
        <f t="shared" si="107"/>
        <v>0.31375836963329201</v>
      </c>
      <c r="E2261">
        <f t="shared" si="106"/>
        <v>-0.48522501526720263</v>
      </c>
    </row>
    <row r="2262" spans="2:5" x14ac:dyDescent="0.25">
      <c r="B2262">
        <f>PMTable!D2007</f>
        <v>1.261308334351896E-2</v>
      </c>
      <c r="C2262">
        <f t="shared" si="108"/>
        <v>0.22609999999999142</v>
      </c>
      <c r="D2262">
        <f t="shared" si="107"/>
        <v>0.31375970369934353</v>
      </c>
      <c r="E2262">
        <f t="shared" si="106"/>
        <v>-0.48522125349288747</v>
      </c>
    </row>
    <row r="2263" spans="2:5" x14ac:dyDescent="0.25">
      <c r="B2263">
        <f>PMTable!D6099</f>
        <v>1.2704612583454233E-2</v>
      </c>
      <c r="C2263">
        <f t="shared" si="108"/>
        <v>0.22619999999999141</v>
      </c>
      <c r="D2263">
        <f t="shared" si="107"/>
        <v>0.31394353377057138</v>
      </c>
      <c r="E2263">
        <f t="shared" si="106"/>
        <v>-0.48470295854956941</v>
      </c>
    </row>
    <row r="2264" spans="2:5" x14ac:dyDescent="0.25">
      <c r="B2264">
        <f>PMTable!D6607</f>
        <v>1.2711288000627485E-2</v>
      </c>
      <c r="C2264">
        <f t="shared" si="108"/>
        <v>0.2262999999999914</v>
      </c>
      <c r="D2264">
        <f t="shared" si="107"/>
        <v>0.31395694268624141</v>
      </c>
      <c r="E2264">
        <f t="shared" si="106"/>
        <v>-0.48466515822512796</v>
      </c>
    </row>
    <row r="2265" spans="2:5" x14ac:dyDescent="0.25">
      <c r="B2265">
        <f>PMTable!D6526</f>
        <v>1.2785126826086568E-2</v>
      </c>
      <c r="C2265">
        <f t="shared" si="108"/>
        <v>0.22639999999999139</v>
      </c>
      <c r="D2265">
        <f t="shared" si="107"/>
        <v>0.31410527917634778</v>
      </c>
      <c r="E2265">
        <f t="shared" si="106"/>
        <v>-0.48424703730679575</v>
      </c>
    </row>
    <row r="2266" spans="2:5" x14ac:dyDescent="0.25">
      <c r="B2266">
        <f>PMTable!D6932</f>
        <v>1.2790808484355765E-2</v>
      </c>
      <c r="C2266">
        <f t="shared" si="108"/>
        <v>0.22649999999999137</v>
      </c>
      <c r="D2266">
        <f t="shared" si="107"/>
        <v>0.31411669443323798</v>
      </c>
      <c r="E2266">
        <f t="shared" si="106"/>
        <v>-0.48421486425747651</v>
      </c>
    </row>
    <row r="2267" spans="2:5" x14ac:dyDescent="0.25">
      <c r="B2267">
        <f>PMTable!D8841</f>
        <v>1.2796843729174556E-2</v>
      </c>
      <c r="C2267">
        <f t="shared" si="108"/>
        <v>0.22659999999999136</v>
      </c>
      <c r="D2267">
        <f t="shared" si="107"/>
        <v>0.31412882029041128</v>
      </c>
      <c r="E2267">
        <f t="shared" si="106"/>
        <v>-0.4841806889832857</v>
      </c>
    </row>
    <row r="2268" spans="2:5" x14ac:dyDescent="0.25">
      <c r="B2268">
        <f>PMTable!D10</f>
        <v>1.2851894582903256E-2</v>
      </c>
      <c r="C2268">
        <f t="shared" si="108"/>
        <v>0.22669999999999135</v>
      </c>
      <c r="D2268">
        <f t="shared" si="107"/>
        <v>0.31423943629723938</v>
      </c>
      <c r="E2268">
        <f t="shared" si="106"/>
        <v>-0.48386895713526529</v>
      </c>
    </row>
    <row r="2269" spans="2:5" x14ac:dyDescent="0.25">
      <c r="B2269">
        <f>PMTable!D2260</f>
        <v>1.2866566503664023E-2</v>
      </c>
      <c r="C2269">
        <f t="shared" si="108"/>
        <v>0.22679999999999134</v>
      </c>
      <c r="D2269">
        <f t="shared" si="107"/>
        <v>0.31426892002419227</v>
      </c>
      <c r="E2269">
        <f t="shared" si="106"/>
        <v>-0.48378587568124637</v>
      </c>
    </row>
    <row r="2270" spans="2:5" x14ac:dyDescent="0.25">
      <c r="B2270">
        <f>PMTable!D8360</f>
        <v>1.2871231161551755E-2</v>
      </c>
      <c r="C2270">
        <f t="shared" si="108"/>
        <v>0.22689999999999133</v>
      </c>
      <c r="D2270">
        <f t="shared" si="107"/>
        <v>0.31427829406216623</v>
      </c>
      <c r="E2270">
        <f t="shared" si="106"/>
        <v>-0.48375946151461252</v>
      </c>
    </row>
    <row r="2271" spans="2:5" x14ac:dyDescent="0.25">
      <c r="B2271">
        <f>PMTable!D8533</f>
        <v>1.2915656908455198E-2</v>
      </c>
      <c r="C2271">
        <f t="shared" si="108"/>
        <v>0.22699999999999132</v>
      </c>
      <c r="D2271">
        <f t="shared" si="107"/>
        <v>0.31436757748796912</v>
      </c>
      <c r="E2271">
        <f t="shared" si="106"/>
        <v>-0.48350789556705887</v>
      </c>
    </row>
    <row r="2272" spans="2:5" x14ac:dyDescent="0.25">
      <c r="B2272">
        <f>PMTable!D6245</f>
        <v>1.2991570340799008E-2</v>
      </c>
      <c r="C2272">
        <f t="shared" si="108"/>
        <v>0.22709999999999131</v>
      </c>
      <c r="D2272">
        <f t="shared" si="107"/>
        <v>0.31452016755819995</v>
      </c>
      <c r="E2272">
        <f t="shared" si="106"/>
        <v>-0.48307802694647883</v>
      </c>
    </row>
    <row r="2273" spans="2:5" x14ac:dyDescent="0.25">
      <c r="B2273">
        <f>PMTable!D7324</f>
        <v>1.3011005543256404E-2</v>
      </c>
      <c r="C2273">
        <f t="shared" si="108"/>
        <v>0.2271999999999913</v>
      </c>
      <c r="D2273">
        <f t="shared" si="107"/>
        <v>0.31455923845350031</v>
      </c>
      <c r="E2273">
        <f t="shared" si="106"/>
        <v>-0.48296797285706267</v>
      </c>
    </row>
    <row r="2274" spans="2:5" x14ac:dyDescent="0.25">
      <c r="B2274">
        <f>PMTable!D1240</f>
        <v>1.3029393830349845E-2</v>
      </c>
      <c r="C2274">
        <f t="shared" si="108"/>
        <v>0.22729999999999129</v>
      </c>
      <c r="D2274">
        <f t="shared" si="107"/>
        <v>0.31459620663025378</v>
      </c>
      <c r="E2274">
        <f t="shared" si="106"/>
        <v>-0.48286384704739188</v>
      </c>
    </row>
    <row r="2275" spans="2:5" x14ac:dyDescent="0.25">
      <c r="B2275">
        <f>PMTable!D3099</f>
        <v>1.3061603606037364E-2</v>
      </c>
      <c r="C2275">
        <f t="shared" si="108"/>
        <v>0.22739999999999128</v>
      </c>
      <c r="D2275">
        <f t="shared" si="107"/>
        <v>0.31466096628089257</v>
      </c>
      <c r="E2275">
        <f t="shared" si="106"/>
        <v>-0.48268145545454072</v>
      </c>
    </row>
    <row r="2276" spans="2:5" x14ac:dyDescent="0.25">
      <c r="B2276">
        <f>PMTable!D732</f>
        <v>1.3093296988921255E-2</v>
      </c>
      <c r="C2276">
        <f t="shared" si="108"/>
        <v>0.22749999999999126</v>
      </c>
      <c r="D2276">
        <f t="shared" si="107"/>
        <v>0.3147246932585217</v>
      </c>
      <c r="E2276">
        <f t="shared" si="106"/>
        <v>-0.48250198799586874</v>
      </c>
    </row>
    <row r="2277" spans="2:5" x14ac:dyDescent="0.25">
      <c r="B2277">
        <f>PMTable!D6358</f>
        <v>1.3113785488355845E-2</v>
      </c>
      <c r="C2277">
        <f t="shared" si="108"/>
        <v>0.22759999999999125</v>
      </c>
      <c r="D2277">
        <f t="shared" si="107"/>
        <v>0.31476589312770076</v>
      </c>
      <c r="E2277">
        <f t="shared" si="106"/>
        <v>-0.48238596949008156</v>
      </c>
    </row>
    <row r="2278" spans="2:5" x14ac:dyDescent="0.25">
      <c r="B2278">
        <f>PMTable!D9977</f>
        <v>1.3120057260067153E-2</v>
      </c>
      <c r="C2278">
        <f t="shared" si="108"/>
        <v>0.22769999999999124</v>
      </c>
      <c r="D2278">
        <f t="shared" si="107"/>
        <v>0.31477850535533458</v>
      </c>
      <c r="E2278">
        <f t="shared" si="106"/>
        <v>-0.48235045485491235</v>
      </c>
    </row>
    <row r="2279" spans="2:5" x14ac:dyDescent="0.25">
      <c r="B2279">
        <f>PMTable!D6182</f>
        <v>1.3153996086338493E-2</v>
      </c>
      <c r="C2279">
        <f t="shared" si="108"/>
        <v>0.22779999999999123</v>
      </c>
      <c r="D2279">
        <f t="shared" si="107"/>
        <v>0.31484675843062587</v>
      </c>
      <c r="E2279">
        <f t="shared" si="106"/>
        <v>-0.48215827231246994</v>
      </c>
    </row>
    <row r="2280" spans="2:5" x14ac:dyDescent="0.25">
      <c r="B2280">
        <f>PMTable!D6702</f>
        <v>1.3162593909051834E-2</v>
      </c>
      <c r="C2280">
        <f t="shared" si="108"/>
        <v>0.22789999999999122</v>
      </c>
      <c r="D2280">
        <f t="shared" si="107"/>
        <v>0.31486405018717167</v>
      </c>
      <c r="E2280">
        <f t="shared" si="106"/>
        <v>-0.48210958614355798</v>
      </c>
    </row>
    <row r="2281" spans="2:5" x14ac:dyDescent="0.25">
      <c r="B2281">
        <f>PMTable!D881</f>
        <v>1.3169269515498794E-2</v>
      </c>
      <c r="C2281">
        <f t="shared" si="108"/>
        <v>0.22799999999999121</v>
      </c>
      <c r="D2281">
        <f t="shared" si="107"/>
        <v>0.3148774763035202</v>
      </c>
      <c r="E2281">
        <f t="shared" si="106"/>
        <v>-0.4820717847473322</v>
      </c>
    </row>
    <row r="2282" spans="2:5" x14ac:dyDescent="0.25">
      <c r="B2282">
        <f>PMTable!D4300</f>
        <v>1.3189251694244897E-2</v>
      </c>
      <c r="C2282">
        <f t="shared" si="108"/>
        <v>0.2280999999999912</v>
      </c>
      <c r="D2282">
        <f t="shared" si="107"/>
        <v>0.31491766633270518</v>
      </c>
      <c r="E2282">
        <f t="shared" si="106"/>
        <v>-0.48195863334120331</v>
      </c>
    </row>
    <row r="2283" spans="2:5" x14ac:dyDescent="0.25">
      <c r="B2283">
        <f>PMTable!D9380</f>
        <v>1.3194112859427065E-2</v>
      </c>
      <c r="C2283">
        <f t="shared" si="108"/>
        <v>0.22819999999999119</v>
      </c>
      <c r="D2283">
        <f t="shared" si="107"/>
        <v>0.31492744389483562</v>
      </c>
      <c r="E2283">
        <f t="shared" si="106"/>
        <v>-0.48193110642920955</v>
      </c>
    </row>
    <row r="2284" spans="2:5" x14ac:dyDescent="0.25">
      <c r="B2284">
        <f>PMTable!D920</f>
        <v>1.3200794003639826E-2</v>
      </c>
      <c r="C2284">
        <f t="shared" si="108"/>
        <v>0.22829999999999118</v>
      </c>
      <c r="D2284">
        <f t="shared" si="107"/>
        <v>0.31494088230497641</v>
      </c>
      <c r="E2284">
        <f t="shared" si="106"/>
        <v>-0.48189327367474222</v>
      </c>
    </row>
    <row r="2285" spans="2:5" x14ac:dyDescent="0.25">
      <c r="B2285">
        <f>PMTable!D8775</f>
        <v>1.3214374688357511E-2</v>
      </c>
      <c r="C2285">
        <f t="shared" si="108"/>
        <v>0.22839999999999117</v>
      </c>
      <c r="D2285">
        <f t="shared" si="107"/>
        <v>0.3149681991612886</v>
      </c>
      <c r="E2285">
        <f t="shared" si="106"/>
        <v>-0.48181637147145778</v>
      </c>
    </row>
    <row r="2286" spans="2:5" x14ac:dyDescent="0.25">
      <c r="B2286">
        <f>PMTable!D4943</f>
        <v>1.3219555425566076E-2</v>
      </c>
      <c r="C2286">
        <f t="shared" si="108"/>
        <v>0.22849999999999115</v>
      </c>
      <c r="D2286">
        <f t="shared" si="107"/>
        <v>0.31497862021730216</v>
      </c>
      <c r="E2286">
        <f t="shared" si="106"/>
        <v>-0.48178703494577751</v>
      </c>
    </row>
    <row r="2287" spans="2:5" x14ac:dyDescent="0.25">
      <c r="B2287">
        <f>PMTable!D6962</f>
        <v>1.3250820722697343E-2</v>
      </c>
      <c r="C2287">
        <f t="shared" si="108"/>
        <v>0.22859999999999114</v>
      </c>
      <c r="D2287">
        <f t="shared" si="107"/>
        <v>0.31504151350769927</v>
      </c>
      <c r="E2287">
        <f t="shared" si="106"/>
        <v>-0.48160999157236012</v>
      </c>
    </row>
    <row r="2288" spans="2:5" x14ac:dyDescent="0.25">
      <c r="B2288">
        <f>PMTable!D4412</f>
        <v>1.3257110134121231E-2</v>
      </c>
      <c r="C2288">
        <f t="shared" si="108"/>
        <v>0.22869999999999113</v>
      </c>
      <c r="D2288">
        <f t="shared" si="107"/>
        <v>0.31505416593944147</v>
      </c>
      <c r="E2288">
        <f t="shared" si="106"/>
        <v>-0.48157437705027129</v>
      </c>
    </row>
    <row r="2289" spans="2:5" x14ac:dyDescent="0.25">
      <c r="B2289">
        <f>PMTable!D7832</f>
        <v>1.3259034892217691E-2</v>
      </c>
      <c r="C2289">
        <f t="shared" si="108"/>
        <v>0.22879999999999112</v>
      </c>
      <c r="D2289">
        <f t="shared" si="107"/>
        <v>0.31505803802564314</v>
      </c>
      <c r="E2289">
        <f t="shared" si="106"/>
        <v>-0.48156347788417736</v>
      </c>
    </row>
    <row r="2290" spans="2:5" x14ac:dyDescent="0.25">
      <c r="B2290">
        <f>PMTable!D4016</f>
        <v>1.3274790366590405E-2</v>
      </c>
      <c r="C2290">
        <f t="shared" si="108"/>
        <v>0.22889999999999111</v>
      </c>
      <c r="D2290">
        <f t="shared" si="107"/>
        <v>0.31508973448953159</v>
      </c>
      <c r="E2290">
        <f t="shared" si="106"/>
        <v>-0.48147426068208182</v>
      </c>
    </row>
    <row r="2291" spans="2:5" x14ac:dyDescent="0.25">
      <c r="B2291">
        <f>PMTable!D9145</f>
        <v>1.3281187337131239E-2</v>
      </c>
      <c r="C2291">
        <f t="shared" si="108"/>
        <v>0.2289999999999911</v>
      </c>
      <c r="D2291">
        <f t="shared" si="107"/>
        <v>0.3151026041413294</v>
      </c>
      <c r="E2291">
        <f t="shared" si="106"/>
        <v>-0.48143803709401078</v>
      </c>
    </row>
    <row r="2292" spans="2:5" x14ac:dyDescent="0.25">
      <c r="B2292">
        <f>PMTable!D3673</f>
        <v>1.3323748418185843E-2</v>
      </c>
      <c r="C2292">
        <f t="shared" si="108"/>
        <v>0.22909999999999109</v>
      </c>
      <c r="D2292">
        <f t="shared" si="107"/>
        <v>0.315188235744575</v>
      </c>
      <c r="E2292">
        <f t="shared" si="106"/>
        <v>-0.48119703003322506</v>
      </c>
    </row>
    <row r="2293" spans="2:5" x14ac:dyDescent="0.25">
      <c r="B2293">
        <f>PMTable!D3388</f>
        <v>1.3357301193688498E-2</v>
      </c>
      <c r="C2293">
        <f t="shared" si="108"/>
        <v>0.22919999999999108</v>
      </c>
      <c r="D2293">
        <f t="shared" si="107"/>
        <v>0.31525574991148386</v>
      </c>
      <c r="E2293">
        <f t="shared" si="106"/>
        <v>-0.4810070335480624</v>
      </c>
    </row>
    <row r="2294" spans="2:5" x14ac:dyDescent="0.25">
      <c r="B2294">
        <f>PMTable!D2623</f>
        <v>1.3357726262097414E-2</v>
      </c>
      <c r="C2294">
        <f t="shared" si="108"/>
        <v>0.22929999999999107</v>
      </c>
      <c r="D2294">
        <f t="shared" si="107"/>
        <v>0.31525660526449828</v>
      </c>
      <c r="E2294">
        <f t="shared" si="106"/>
        <v>-0.48100462654886672</v>
      </c>
    </row>
    <row r="2295" spans="2:5" x14ac:dyDescent="0.25">
      <c r="B2295">
        <f>PMTable!D9088</f>
        <v>1.3428882368796469E-2</v>
      </c>
      <c r="C2295">
        <f t="shared" si="108"/>
        <v>0.22939999999999106</v>
      </c>
      <c r="D2295">
        <f t="shared" si="107"/>
        <v>0.31539980462035611</v>
      </c>
      <c r="E2295">
        <f t="shared" si="106"/>
        <v>-0.480601696836849</v>
      </c>
    </row>
    <row r="2296" spans="2:5" x14ac:dyDescent="0.25">
      <c r="B2296">
        <f>PMTable!D379</f>
        <v>1.3451395835821334E-2</v>
      </c>
      <c r="C2296">
        <f t="shared" si="108"/>
        <v>0.22949999999999104</v>
      </c>
      <c r="D2296">
        <f t="shared" si="107"/>
        <v>0.31544511801850422</v>
      </c>
      <c r="E2296">
        <f t="shared" si="106"/>
        <v>-0.48047421171707966</v>
      </c>
    </row>
    <row r="2297" spans="2:5" x14ac:dyDescent="0.25">
      <c r="B2297">
        <f>PMTable!D1485</f>
        <v>1.3502982995666102E-2</v>
      </c>
      <c r="C2297">
        <f t="shared" si="108"/>
        <v>0.22959999999999103</v>
      </c>
      <c r="D2297">
        <f t="shared" si="107"/>
        <v>0.31554895920548809</v>
      </c>
      <c r="E2297">
        <f t="shared" si="106"/>
        <v>-0.4801820934376469</v>
      </c>
    </row>
    <row r="2298" spans="2:5" x14ac:dyDescent="0.25">
      <c r="B2298">
        <f>PMTable!D8197</f>
        <v>1.3504886547687223E-2</v>
      </c>
      <c r="C2298">
        <f t="shared" si="108"/>
        <v>0.22969999999999102</v>
      </c>
      <c r="D2298">
        <f t="shared" si="107"/>
        <v>0.31555279119546498</v>
      </c>
      <c r="E2298">
        <f t="shared" si="106"/>
        <v>-0.48017131435341553</v>
      </c>
    </row>
    <row r="2299" spans="2:5" x14ac:dyDescent="0.25">
      <c r="B2299">
        <f>PMTable!D4128</f>
        <v>1.3567058798964027E-2</v>
      </c>
      <c r="C2299">
        <f t="shared" si="108"/>
        <v>0.22979999999999101</v>
      </c>
      <c r="D2299">
        <f t="shared" si="107"/>
        <v>0.31567795940268673</v>
      </c>
      <c r="E2299">
        <f t="shared" si="106"/>
        <v>-0.479819256765324</v>
      </c>
    </row>
    <row r="2300" spans="2:5" x14ac:dyDescent="0.25">
      <c r="B2300">
        <f>PMTable!D7087</f>
        <v>1.35706557878148E-2</v>
      </c>
      <c r="C2300">
        <f t="shared" si="108"/>
        <v>0.229899999999991</v>
      </c>
      <c r="D2300">
        <f t="shared" si="107"/>
        <v>0.31568520168319647</v>
      </c>
      <c r="E2300">
        <f t="shared" si="106"/>
        <v>-0.47979888839851742</v>
      </c>
    </row>
    <row r="2301" spans="2:5" x14ac:dyDescent="0.25">
      <c r="B2301">
        <f>PMTable!D9903</f>
        <v>1.35720472504548E-2</v>
      </c>
      <c r="C2301">
        <f t="shared" si="108"/>
        <v>0.22999999999999099</v>
      </c>
      <c r="D2301">
        <f t="shared" si="107"/>
        <v>0.31568800331296709</v>
      </c>
      <c r="E2301">
        <f t="shared" si="106"/>
        <v>-0.47979100907983591</v>
      </c>
    </row>
    <row r="2302" spans="2:5" x14ac:dyDescent="0.25">
      <c r="B2302">
        <f>PMTable!D2966</f>
        <v>1.3580841099149588E-2</v>
      </c>
      <c r="C2302">
        <f t="shared" si="108"/>
        <v>0.23009999999999098</v>
      </c>
      <c r="D2302">
        <f t="shared" si="107"/>
        <v>0.31570570946508891</v>
      </c>
      <c r="E2302">
        <f t="shared" si="106"/>
        <v>-0.47974121289105476</v>
      </c>
    </row>
    <row r="2303" spans="2:5" x14ac:dyDescent="0.25">
      <c r="B2303">
        <f>PMTable!D5747</f>
        <v>1.3609168912641856E-2</v>
      </c>
      <c r="C2303">
        <f t="shared" si="108"/>
        <v>0.23019999999999097</v>
      </c>
      <c r="D2303">
        <f t="shared" si="107"/>
        <v>0.31576274954864836</v>
      </c>
      <c r="E2303">
        <f t="shared" si="106"/>
        <v>-0.47958080335964509</v>
      </c>
    </row>
    <row r="2304" spans="2:5" x14ac:dyDescent="0.25">
      <c r="B2304">
        <f>PMTable!D4914</f>
        <v>1.3657773066023893E-2</v>
      </c>
      <c r="C2304">
        <f t="shared" si="108"/>
        <v>0.23029999999999096</v>
      </c>
      <c r="D2304">
        <f t="shared" si="107"/>
        <v>0.3158606277195668</v>
      </c>
      <c r="E2304">
        <f t="shared" si="106"/>
        <v>-0.47930557670049245</v>
      </c>
    </row>
    <row r="2305" spans="2:5" x14ac:dyDescent="0.25">
      <c r="B2305">
        <f>PMTable!D6703</f>
        <v>1.3706931069208395E-2</v>
      </c>
      <c r="C2305">
        <f t="shared" si="108"/>
        <v>0.23039999999999095</v>
      </c>
      <c r="D2305">
        <f t="shared" si="107"/>
        <v>0.31595963435750868</v>
      </c>
      <c r="E2305">
        <f t="shared" si="106"/>
        <v>-0.47902721380255781</v>
      </c>
    </row>
    <row r="2306" spans="2:5" x14ac:dyDescent="0.25">
      <c r="B2306">
        <f>PMTable!D9060</f>
        <v>1.3710273987777022E-2</v>
      </c>
      <c r="C2306">
        <f t="shared" si="108"/>
        <v>0.23049999999999093</v>
      </c>
      <c r="D2306">
        <f t="shared" si="107"/>
        <v>0.31596636763955444</v>
      </c>
      <c r="E2306">
        <f t="shared" ref="E2306:E2369" si="109">(B2306-$G$2)/$G$3</f>
        <v>-0.47900828413820934</v>
      </c>
    </row>
    <row r="2307" spans="2:5" x14ac:dyDescent="0.25">
      <c r="B2307">
        <f>PMTable!D23</f>
        <v>1.3724275801207497E-2</v>
      </c>
      <c r="C2307">
        <f t="shared" si="108"/>
        <v>0.23059999999999092</v>
      </c>
      <c r="D2307">
        <f t="shared" ref="D2307:D2370" si="110">NORMSDIST(E2307)</f>
        <v>0.31599457065279346</v>
      </c>
      <c r="E2307">
        <f t="shared" si="109"/>
        <v>-0.47892899724471572</v>
      </c>
    </row>
    <row r="2308" spans="2:5" x14ac:dyDescent="0.25">
      <c r="B2308">
        <f>PMTable!D9106</f>
        <v>1.3731204423047094E-2</v>
      </c>
      <c r="C2308">
        <f t="shared" ref="C2308:C2371" si="111">C2307+1/$G$1</f>
        <v>0.23069999999999091</v>
      </c>
      <c r="D2308">
        <f t="shared" si="110"/>
        <v>0.31600852695642884</v>
      </c>
      <c r="E2308">
        <f t="shared" si="109"/>
        <v>-0.47888976311946607</v>
      </c>
    </row>
    <row r="2309" spans="2:5" x14ac:dyDescent="0.25">
      <c r="B2309">
        <f>PMTable!D8048</f>
        <v>1.376339302978602E-2</v>
      </c>
      <c r="C2309">
        <f t="shared" si="111"/>
        <v>0.2307999999999909</v>
      </c>
      <c r="D2309">
        <f t="shared" si="110"/>
        <v>0.31607336781579676</v>
      </c>
      <c r="E2309">
        <f t="shared" si="109"/>
        <v>-0.47870749139824303</v>
      </c>
    </row>
    <row r="2310" spans="2:5" x14ac:dyDescent="0.25">
      <c r="B2310">
        <f>PMTable!D5647</f>
        <v>1.3811820659560103E-2</v>
      </c>
      <c r="C2310">
        <f t="shared" si="111"/>
        <v>0.23089999999999089</v>
      </c>
      <c r="D2310">
        <f t="shared" si="110"/>
        <v>0.31617093128774471</v>
      </c>
      <c r="E2310">
        <f t="shared" si="109"/>
        <v>-0.47843326432450645</v>
      </c>
    </row>
    <row r="2311" spans="2:5" x14ac:dyDescent="0.25">
      <c r="B2311">
        <f>PMTable!D3200</f>
        <v>1.3821056813110522E-2</v>
      </c>
      <c r="C2311">
        <f t="shared" si="111"/>
        <v>0.23099999999999088</v>
      </c>
      <c r="D2311">
        <f t="shared" si="110"/>
        <v>0.31618954011934852</v>
      </c>
      <c r="E2311">
        <f t="shared" si="109"/>
        <v>-0.47838096353314974</v>
      </c>
    </row>
    <row r="2312" spans="2:5" x14ac:dyDescent="0.25">
      <c r="B2312">
        <f>PMTable!D3232</f>
        <v>1.382585077499221E-2</v>
      </c>
      <c r="C2312">
        <f t="shared" si="111"/>
        <v>0.23109999999999087</v>
      </c>
      <c r="D2312">
        <f t="shared" si="110"/>
        <v>0.31619919908876554</v>
      </c>
      <c r="E2312">
        <f t="shared" si="109"/>
        <v>-0.47835381716764408</v>
      </c>
    </row>
    <row r="2313" spans="2:5" x14ac:dyDescent="0.25">
      <c r="B2313">
        <f>PMTable!D3641</f>
        <v>1.3973440039036777E-2</v>
      </c>
      <c r="C2313">
        <f t="shared" si="111"/>
        <v>0.23119999999999086</v>
      </c>
      <c r="D2313">
        <f t="shared" si="110"/>
        <v>0.31649662620813224</v>
      </c>
      <c r="E2313">
        <f t="shared" si="109"/>
        <v>-0.47751807583190886</v>
      </c>
    </row>
    <row r="2314" spans="2:5" x14ac:dyDescent="0.25">
      <c r="B2314">
        <f>PMTable!D1919</f>
        <v>1.3975203131122438E-2</v>
      </c>
      <c r="C2314">
        <f t="shared" si="111"/>
        <v>0.23129999999999085</v>
      </c>
      <c r="D2314">
        <f t="shared" si="110"/>
        <v>0.31650017997174329</v>
      </c>
      <c r="E2314">
        <f t="shared" si="109"/>
        <v>-0.47750809211836281</v>
      </c>
    </row>
    <row r="2315" spans="2:5" x14ac:dyDescent="0.25">
      <c r="B2315">
        <f>PMTable!D6476</f>
        <v>1.3979722830351982E-2</v>
      </c>
      <c r="C2315">
        <f t="shared" si="111"/>
        <v>0.23139999999999084</v>
      </c>
      <c r="D2315">
        <f t="shared" si="110"/>
        <v>0.31650929014767631</v>
      </c>
      <c r="E2315">
        <f t="shared" si="109"/>
        <v>-0.47748249879695376</v>
      </c>
    </row>
    <row r="2316" spans="2:5" x14ac:dyDescent="0.25">
      <c r="B2316">
        <f>PMTable!D3182</f>
        <v>1.3995319871423995E-2</v>
      </c>
      <c r="C2316">
        <f t="shared" si="111"/>
        <v>0.23149999999999082</v>
      </c>
      <c r="D2316">
        <f t="shared" si="110"/>
        <v>0.31654072933094524</v>
      </c>
      <c r="E2316">
        <f t="shared" si="109"/>
        <v>-0.47739417874181</v>
      </c>
    </row>
    <row r="2317" spans="2:5" x14ac:dyDescent="0.25">
      <c r="B2317">
        <f>PMTable!D5262</f>
        <v>1.4131336215250867E-2</v>
      </c>
      <c r="C2317">
        <f t="shared" si="111"/>
        <v>0.23159999999999081</v>
      </c>
      <c r="D2317">
        <f t="shared" si="110"/>
        <v>0.31681495562556494</v>
      </c>
      <c r="E2317">
        <f t="shared" si="109"/>
        <v>-0.47662397040987226</v>
      </c>
    </row>
    <row r="2318" spans="2:5" x14ac:dyDescent="0.25">
      <c r="B2318">
        <f>PMTable!D6720</f>
        <v>1.4160625918235414E-2</v>
      </c>
      <c r="C2318">
        <f t="shared" si="111"/>
        <v>0.2316999999999908</v>
      </c>
      <c r="D2318">
        <f t="shared" si="110"/>
        <v>0.31687402058166902</v>
      </c>
      <c r="E2318">
        <f t="shared" si="109"/>
        <v>-0.47645811406758298</v>
      </c>
    </row>
    <row r="2319" spans="2:5" x14ac:dyDescent="0.25">
      <c r="B2319">
        <f>PMTable!D8828</f>
        <v>1.4313243336570469E-2</v>
      </c>
      <c r="C2319">
        <f t="shared" si="111"/>
        <v>0.23179999999999079</v>
      </c>
      <c r="D2319">
        <f t="shared" si="110"/>
        <v>0.31718186093171002</v>
      </c>
      <c r="E2319">
        <f t="shared" si="109"/>
        <v>-0.4755939002246487</v>
      </c>
    </row>
    <row r="2320" spans="2:5" x14ac:dyDescent="0.25">
      <c r="B2320">
        <f>PMTable!D8598</f>
        <v>1.4374840418025725E-2</v>
      </c>
      <c r="C2320">
        <f t="shared" si="111"/>
        <v>0.23189999999999078</v>
      </c>
      <c r="D2320">
        <f t="shared" si="110"/>
        <v>0.31730614254783773</v>
      </c>
      <c r="E2320">
        <f t="shared" si="109"/>
        <v>-0.47524509960242145</v>
      </c>
    </row>
    <row r="2321" spans="2:5" x14ac:dyDescent="0.25">
      <c r="B2321">
        <f>PMTable!D297</f>
        <v>1.4378487800153605E-2</v>
      </c>
      <c r="C2321">
        <f t="shared" si="111"/>
        <v>0.23199999999999077</v>
      </c>
      <c r="D2321">
        <f t="shared" si="110"/>
        <v>0.31731350235029765</v>
      </c>
      <c r="E2321">
        <f t="shared" si="109"/>
        <v>-0.47522444587783502</v>
      </c>
    </row>
    <row r="2322" spans="2:5" x14ac:dyDescent="0.25">
      <c r="B2322">
        <f>PMTable!D6015</f>
        <v>1.4432141943959254E-2</v>
      </c>
      <c r="C2322">
        <f t="shared" si="111"/>
        <v>0.23209999999999076</v>
      </c>
      <c r="D2322">
        <f t="shared" si="110"/>
        <v>0.31742177571639268</v>
      </c>
      <c r="E2322">
        <f t="shared" si="109"/>
        <v>-0.4749206230618454</v>
      </c>
    </row>
    <row r="2323" spans="2:5" x14ac:dyDescent="0.25">
      <c r="B2323">
        <f>PMTable!D8240</f>
        <v>1.4493054659477256E-2</v>
      </c>
      <c r="C2323">
        <f t="shared" si="111"/>
        <v>0.23219999999999075</v>
      </c>
      <c r="D2323">
        <f t="shared" si="110"/>
        <v>0.31754471572320264</v>
      </c>
      <c r="E2323">
        <f t="shared" si="109"/>
        <v>-0.47457569774116015</v>
      </c>
    </row>
    <row r="2324" spans="2:5" x14ac:dyDescent="0.25">
      <c r="B2324">
        <f>PMTable!D9913</f>
        <v>1.4498105852122745E-2</v>
      </c>
      <c r="C2324">
        <f t="shared" si="111"/>
        <v>0.23229999999999074</v>
      </c>
      <c r="D2324">
        <f t="shared" si="110"/>
        <v>0.3175549114386278</v>
      </c>
      <c r="E2324">
        <f t="shared" si="109"/>
        <v>-0.47454709477660223</v>
      </c>
    </row>
    <row r="2325" spans="2:5" x14ac:dyDescent="0.25">
      <c r="B2325">
        <f>PMTable!D6316</f>
        <v>1.4565242631612074E-2</v>
      </c>
      <c r="C2325">
        <f t="shared" si="111"/>
        <v>0.23239999999999073</v>
      </c>
      <c r="D2325">
        <f t="shared" si="110"/>
        <v>0.31769043861509261</v>
      </c>
      <c r="E2325">
        <f t="shared" si="109"/>
        <v>-0.47416692497136198</v>
      </c>
    </row>
    <row r="2326" spans="2:5" x14ac:dyDescent="0.25">
      <c r="B2326">
        <f>PMTable!D9386</f>
        <v>1.4572461175833551E-2</v>
      </c>
      <c r="C2326">
        <f t="shared" si="111"/>
        <v>0.23249999999999071</v>
      </c>
      <c r="D2326">
        <f t="shared" si="110"/>
        <v>0.3177050119474526</v>
      </c>
      <c r="E2326">
        <f t="shared" si="109"/>
        <v>-0.47412604912697875</v>
      </c>
    </row>
    <row r="2327" spans="2:5" x14ac:dyDescent="0.25">
      <c r="B2327">
        <f>PMTable!D7912</f>
        <v>1.4651504244199254E-2</v>
      </c>
      <c r="C2327">
        <f t="shared" si="111"/>
        <v>0.2325999999999907</v>
      </c>
      <c r="D2327">
        <f t="shared" si="110"/>
        <v>0.31786460843003561</v>
      </c>
      <c r="E2327">
        <f t="shared" si="109"/>
        <v>-0.47367845857922308</v>
      </c>
    </row>
    <row r="2328" spans="2:5" x14ac:dyDescent="0.25">
      <c r="B2328">
        <f>PMTable!D6926</f>
        <v>1.4671883670639874E-2</v>
      </c>
      <c r="C2328">
        <f t="shared" si="111"/>
        <v>0.23269999999999069</v>
      </c>
      <c r="D2328">
        <f t="shared" si="110"/>
        <v>0.31790576217887329</v>
      </c>
      <c r="E2328">
        <f t="shared" si="109"/>
        <v>-0.47356305771192247</v>
      </c>
    </row>
    <row r="2329" spans="2:5" x14ac:dyDescent="0.25">
      <c r="B2329">
        <f>PMTable!D1678</f>
        <v>1.469054732676156E-2</v>
      </c>
      <c r="C2329">
        <f t="shared" si="111"/>
        <v>0.23279999999999068</v>
      </c>
      <c r="D2329">
        <f t="shared" si="110"/>
        <v>0.31794345311331762</v>
      </c>
      <c r="E2329">
        <f t="shared" si="109"/>
        <v>-0.47345737259317205</v>
      </c>
    </row>
    <row r="2330" spans="2:5" x14ac:dyDescent="0.25">
      <c r="B2330">
        <f>PMTable!D6892</f>
        <v>1.4737307035639136E-2</v>
      </c>
      <c r="C2330">
        <f t="shared" si="111"/>
        <v>0.23289999999999067</v>
      </c>
      <c r="D2330">
        <f t="shared" si="110"/>
        <v>0.31803789182700382</v>
      </c>
      <c r="E2330">
        <f t="shared" si="109"/>
        <v>-0.4731925903150781</v>
      </c>
    </row>
    <row r="2331" spans="2:5" x14ac:dyDescent="0.25">
      <c r="B2331">
        <f>PMTable!D695</f>
        <v>1.4757172002534569E-2</v>
      </c>
      <c r="C2331">
        <f t="shared" si="111"/>
        <v>0.23299999999999066</v>
      </c>
      <c r="D2331">
        <f t="shared" si="110"/>
        <v>0.31807801588777063</v>
      </c>
      <c r="E2331">
        <f t="shared" si="109"/>
        <v>-0.47308010263465633</v>
      </c>
    </row>
    <row r="2332" spans="2:5" x14ac:dyDescent="0.25">
      <c r="B2332">
        <f>PMTable!D3362</f>
        <v>1.4765175421432186E-2</v>
      </c>
      <c r="C2332">
        <f t="shared" si="111"/>
        <v>0.23309999999999065</v>
      </c>
      <c r="D2332">
        <f t="shared" si="110"/>
        <v>0.31809418211929452</v>
      </c>
      <c r="E2332">
        <f t="shared" si="109"/>
        <v>-0.47303478234633289</v>
      </c>
    </row>
    <row r="2333" spans="2:5" x14ac:dyDescent="0.25">
      <c r="B2333">
        <f>PMTable!D735</f>
        <v>1.4775492073200613E-2</v>
      </c>
      <c r="C2333">
        <f t="shared" si="111"/>
        <v>0.23319999999999064</v>
      </c>
      <c r="D2333">
        <f t="shared" si="110"/>
        <v>0.31811502139752923</v>
      </c>
      <c r="E2333">
        <f t="shared" si="109"/>
        <v>-0.47297636310842239</v>
      </c>
    </row>
    <row r="2334" spans="2:5" x14ac:dyDescent="0.25">
      <c r="B2334">
        <f>PMTable!D8021</f>
        <v>1.4832061430808396E-2</v>
      </c>
      <c r="C2334">
        <f t="shared" si="111"/>
        <v>0.23329999999999063</v>
      </c>
      <c r="D2334">
        <f t="shared" si="110"/>
        <v>0.3182292997686772</v>
      </c>
      <c r="E2334">
        <f t="shared" si="109"/>
        <v>-0.47265603255596067</v>
      </c>
    </row>
    <row r="2335" spans="2:5" x14ac:dyDescent="0.25">
      <c r="B2335">
        <f>PMTable!D1477</f>
        <v>1.490766443747038E-2</v>
      </c>
      <c r="C2335">
        <f t="shared" si="111"/>
        <v>0.23339999999999061</v>
      </c>
      <c r="D2335">
        <f t="shared" si="110"/>
        <v>0.31838205590789564</v>
      </c>
      <c r="E2335">
        <f t="shared" si="109"/>
        <v>-0.47222792175682959</v>
      </c>
    </row>
    <row r="2336" spans="2:5" x14ac:dyDescent="0.25">
      <c r="B2336">
        <f>PMTable!D7362</f>
        <v>1.4919791925055659E-2</v>
      </c>
      <c r="C2336">
        <f t="shared" si="111"/>
        <v>0.2334999999999906</v>
      </c>
      <c r="D2336">
        <f t="shared" si="110"/>
        <v>0.31840656241402721</v>
      </c>
      <c r="E2336">
        <f t="shared" si="109"/>
        <v>-0.47215924845095442</v>
      </c>
    </row>
    <row r="2337" spans="2:5" x14ac:dyDescent="0.25">
      <c r="B2337">
        <f>PMTable!D5094</f>
        <v>1.496767803956911E-2</v>
      </c>
      <c r="C2337">
        <f t="shared" si="111"/>
        <v>0.23359999999999059</v>
      </c>
      <c r="D2337">
        <f t="shared" si="110"/>
        <v>0.31850333559073718</v>
      </c>
      <c r="E2337">
        <f t="shared" si="109"/>
        <v>-0.47188808777022523</v>
      </c>
    </row>
    <row r="2338" spans="2:5" x14ac:dyDescent="0.25">
      <c r="B2338">
        <f>PMTable!D5428</f>
        <v>1.4977568545663011E-2</v>
      </c>
      <c r="C2338">
        <f t="shared" si="111"/>
        <v>0.23369999999999058</v>
      </c>
      <c r="D2338">
        <f t="shared" si="110"/>
        <v>0.31852332488411361</v>
      </c>
      <c r="E2338">
        <f t="shared" si="109"/>
        <v>-0.47183208163165191</v>
      </c>
    </row>
    <row r="2339" spans="2:5" x14ac:dyDescent="0.25">
      <c r="B2339">
        <f>PMTable!D4705</f>
        <v>1.4979340769290861E-2</v>
      </c>
      <c r="C2339">
        <f t="shared" si="111"/>
        <v>0.23379999999999057</v>
      </c>
      <c r="D2339">
        <f t="shared" si="110"/>
        <v>0.31852690670789985</v>
      </c>
      <c r="E2339">
        <f t="shared" si="109"/>
        <v>-0.47182204620968848</v>
      </c>
    </row>
    <row r="2340" spans="2:5" x14ac:dyDescent="0.25">
      <c r="B2340">
        <f>PMTable!D2061</f>
        <v>1.4992151217246619E-2</v>
      </c>
      <c r="C2340">
        <f t="shared" si="111"/>
        <v>0.23389999999999056</v>
      </c>
      <c r="D2340">
        <f t="shared" si="110"/>
        <v>0.3185527982829327</v>
      </c>
      <c r="E2340">
        <f t="shared" si="109"/>
        <v>-0.47174950556145623</v>
      </c>
    </row>
    <row r="2341" spans="2:5" x14ac:dyDescent="0.25">
      <c r="B2341">
        <f>PMTable!D1199</f>
        <v>1.5033784037761011E-2</v>
      </c>
      <c r="C2341">
        <f t="shared" si="111"/>
        <v>0.23399999999999055</v>
      </c>
      <c r="D2341">
        <f t="shared" si="110"/>
        <v>0.31863694972556394</v>
      </c>
      <c r="E2341">
        <f t="shared" si="109"/>
        <v>-0.47151375488370628</v>
      </c>
    </row>
    <row r="2342" spans="2:5" x14ac:dyDescent="0.25">
      <c r="B2342">
        <f>PMTable!D3676</f>
        <v>1.5045351349438851E-2</v>
      </c>
      <c r="C2342">
        <f t="shared" si="111"/>
        <v>0.23409999999999054</v>
      </c>
      <c r="D2342">
        <f t="shared" si="110"/>
        <v>0.318660332121875</v>
      </c>
      <c r="E2342">
        <f t="shared" si="109"/>
        <v>-0.47144825363891668</v>
      </c>
    </row>
    <row r="2343" spans="2:5" x14ac:dyDescent="0.25">
      <c r="B2343">
        <f>PMTable!D9268</f>
        <v>1.509655115486952E-2</v>
      </c>
      <c r="C2343">
        <f t="shared" si="111"/>
        <v>0.23419999999999053</v>
      </c>
      <c r="D2343">
        <f t="shared" si="110"/>
        <v>0.31876383710785527</v>
      </c>
      <c r="E2343">
        <f t="shared" si="109"/>
        <v>-0.47115832879880709</v>
      </c>
    </row>
    <row r="2344" spans="2:5" x14ac:dyDescent="0.25">
      <c r="B2344">
        <f>PMTable!D7840</f>
        <v>1.5097334092606163E-2</v>
      </c>
      <c r="C2344">
        <f t="shared" si="111"/>
        <v>0.23429999999999052</v>
      </c>
      <c r="D2344">
        <f t="shared" si="110"/>
        <v>0.31876541999629776</v>
      </c>
      <c r="E2344">
        <f t="shared" si="109"/>
        <v>-0.47115389532301161</v>
      </c>
    </row>
    <row r="2345" spans="2:5" x14ac:dyDescent="0.25">
      <c r="B2345">
        <f>PMTable!D2650</f>
        <v>1.5120456427468287E-2</v>
      </c>
      <c r="C2345">
        <f t="shared" si="111"/>
        <v>0.2343999999999905</v>
      </c>
      <c r="D2345">
        <f t="shared" si="110"/>
        <v>0.31881216859707473</v>
      </c>
      <c r="E2345">
        <f t="shared" si="109"/>
        <v>-0.47102296241845321</v>
      </c>
    </row>
    <row r="2346" spans="2:5" x14ac:dyDescent="0.25">
      <c r="B2346">
        <f>PMTable!D5735</f>
        <v>1.5123556876508015E-2</v>
      </c>
      <c r="C2346">
        <f t="shared" si="111"/>
        <v>0.23449999999999049</v>
      </c>
      <c r="D2346">
        <f t="shared" si="110"/>
        <v>0.3188184372859626</v>
      </c>
      <c r="E2346">
        <f t="shared" si="109"/>
        <v>-0.47100540576595129</v>
      </c>
    </row>
    <row r="2347" spans="2:5" x14ac:dyDescent="0.25">
      <c r="B2347">
        <f>PMTable!D9323</f>
        <v>1.524018568412977E-2</v>
      </c>
      <c r="C2347">
        <f t="shared" si="111"/>
        <v>0.23459999999999048</v>
      </c>
      <c r="D2347">
        <f t="shared" si="110"/>
        <v>0.31905428260827617</v>
      </c>
      <c r="E2347">
        <f t="shared" si="109"/>
        <v>-0.47034498160774441</v>
      </c>
    </row>
    <row r="2348" spans="2:5" x14ac:dyDescent="0.25">
      <c r="B2348">
        <f>PMTable!D7603</f>
        <v>1.5256048773689912E-2</v>
      </c>
      <c r="C2348">
        <f t="shared" si="111"/>
        <v>0.23469999999999047</v>
      </c>
      <c r="D2348">
        <f t="shared" si="110"/>
        <v>0.31908636641290633</v>
      </c>
      <c r="E2348">
        <f t="shared" si="109"/>
        <v>-0.47025515502216109</v>
      </c>
    </row>
    <row r="2349" spans="2:5" x14ac:dyDescent="0.25">
      <c r="B2349">
        <f>PMTable!D4827</f>
        <v>1.5272622457598084E-2</v>
      </c>
      <c r="C2349">
        <f t="shared" si="111"/>
        <v>0.23479999999999046</v>
      </c>
      <c r="D2349">
        <f t="shared" si="110"/>
        <v>0.31911988887394782</v>
      </c>
      <c r="E2349">
        <f t="shared" si="109"/>
        <v>-0.47016130461361588</v>
      </c>
    </row>
    <row r="2350" spans="2:5" x14ac:dyDescent="0.25">
      <c r="B2350">
        <f>PMTable!D4733</f>
        <v>1.5318918793973291E-2</v>
      </c>
      <c r="C2350">
        <f t="shared" si="111"/>
        <v>0.23489999999999045</v>
      </c>
      <c r="D2350">
        <f t="shared" si="110"/>
        <v>0.31921353715499556</v>
      </c>
      <c r="E2350">
        <f t="shared" si="109"/>
        <v>-0.46989914623609202</v>
      </c>
    </row>
    <row r="2351" spans="2:5" x14ac:dyDescent="0.25">
      <c r="B2351">
        <f>PMTable!D5968</f>
        <v>1.5465187967580896E-2</v>
      </c>
      <c r="C2351">
        <f t="shared" si="111"/>
        <v>0.23499999999999044</v>
      </c>
      <c r="D2351">
        <f t="shared" si="110"/>
        <v>0.31950948638528831</v>
      </c>
      <c r="E2351">
        <f t="shared" si="109"/>
        <v>-0.46907088006565578</v>
      </c>
    </row>
    <row r="2352" spans="2:5" x14ac:dyDescent="0.25">
      <c r="B2352">
        <f>PMTable!D5887</f>
        <v>1.5468146716118847E-2</v>
      </c>
      <c r="C2352">
        <f t="shared" si="111"/>
        <v>0.23509999999999043</v>
      </c>
      <c r="D2352">
        <f t="shared" si="110"/>
        <v>0.31951547406528374</v>
      </c>
      <c r="E2352">
        <f t="shared" si="109"/>
        <v>-0.46905412580868983</v>
      </c>
    </row>
    <row r="2353" spans="2:5" x14ac:dyDescent="0.25">
      <c r="B2353">
        <f>PMTable!D5576</f>
        <v>1.552932898946624E-2</v>
      </c>
      <c r="C2353">
        <f t="shared" si="111"/>
        <v>0.23519999999999042</v>
      </c>
      <c r="D2353">
        <f t="shared" si="110"/>
        <v>0.31963930042948668</v>
      </c>
      <c r="E2353">
        <f t="shared" si="109"/>
        <v>-0.46870767408551284</v>
      </c>
    </row>
    <row r="2354" spans="2:5" x14ac:dyDescent="0.25">
      <c r="B2354">
        <f>PMTable!D2604</f>
        <v>1.5541491309444933E-2</v>
      </c>
      <c r="C2354">
        <f t="shared" si="111"/>
        <v>0.23529999999999041</v>
      </c>
      <c r="D2354">
        <f t="shared" si="110"/>
        <v>0.31966391805808081</v>
      </c>
      <c r="E2354">
        <f t="shared" si="109"/>
        <v>-0.46863880353716753</v>
      </c>
    </row>
    <row r="2355" spans="2:5" x14ac:dyDescent="0.25">
      <c r="B2355">
        <f>PMTable!D4130</f>
        <v>1.5614786749887255E-2</v>
      </c>
      <c r="C2355">
        <f t="shared" si="111"/>
        <v>0.23539999999999039</v>
      </c>
      <c r="D2355">
        <f t="shared" si="110"/>
        <v>0.31981229143544304</v>
      </c>
      <c r="E2355">
        <f t="shared" si="109"/>
        <v>-0.46822375959955381</v>
      </c>
    </row>
    <row r="2356" spans="2:5" x14ac:dyDescent="0.25">
      <c r="B2356">
        <f>PMTable!D5639</f>
        <v>1.563541592806339E-2</v>
      </c>
      <c r="C2356">
        <f t="shared" si="111"/>
        <v>0.23549999999999038</v>
      </c>
      <c r="D2356">
        <f t="shared" si="110"/>
        <v>0.31985405668081962</v>
      </c>
      <c r="E2356">
        <f t="shared" si="109"/>
        <v>-0.46810694448406659</v>
      </c>
    </row>
    <row r="2357" spans="2:5" x14ac:dyDescent="0.25">
      <c r="B2357">
        <f>PMTable!D4076</f>
        <v>1.5722227126920618E-2</v>
      </c>
      <c r="C2357">
        <f t="shared" si="111"/>
        <v>0.23559999999999037</v>
      </c>
      <c r="D2357">
        <f t="shared" si="110"/>
        <v>0.32002983717888189</v>
      </c>
      <c r="E2357">
        <f t="shared" si="109"/>
        <v>-0.46761536599589276</v>
      </c>
    </row>
    <row r="2358" spans="2:5" x14ac:dyDescent="0.25">
      <c r="B2358">
        <f>PMTable!D8482</f>
        <v>1.5744502249474657E-2</v>
      </c>
      <c r="C2358">
        <f t="shared" si="111"/>
        <v>0.23569999999999036</v>
      </c>
      <c r="D2358">
        <f t="shared" si="110"/>
        <v>0.32007494769312783</v>
      </c>
      <c r="E2358">
        <f t="shared" si="109"/>
        <v>-0.46748923052934993</v>
      </c>
    </row>
    <row r="2359" spans="2:5" x14ac:dyDescent="0.25">
      <c r="B2359">
        <f>PMTable!D9991</f>
        <v>1.5754926649562906E-2</v>
      </c>
      <c r="C2359">
        <f t="shared" si="111"/>
        <v>0.23579999999999035</v>
      </c>
      <c r="D2359">
        <f t="shared" si="110"/>
        <v>0.32009605960404697</v>
      </c>
      <c r="E2359">
        <f t="shared" si="109"/>
        <v>-0.46743020115407397</v>
      </c>
    </row>
    <row r="2360" spans="2:5" x14ac:dyDescent="0.25">
      <c r="B2360">
        <f>PMTable!D3513</f>
        <v>1.5772502257755505E-2</v>
      </c>
      <c r="C2360">
        <f t="shared" si="111"/>
        <v>0.23589999999999034</v>
      </c>
      <c r="D2360">
        <f t="shared" si="110"/>
        <v>0.32013165574590285</v>
      </c>
      <c r="E2360">
        <f t="shared" si="109"/>
        <v>-0.46733067723299249</v>
      </c>
    </row>
    <row r="2361" spans="2:5" x14ac:dyDescent="0.25">
      <c r="B2361">
        <f>PMTable!D8870</f>
        <v>1.5798730924684978E-2</v>
      </c>
      <c r="C2361">
        <f t="shared" si="111"/>
        <v>0.23599999999999033</v>
      </c>
      <c r="D2361">
        <f t="shared" si="110"/>
        <v>0.32018478013579255</v>
      </c>
      <c r="E2361">
        <f t="shared" si="109"/>
        <v>-0.46718215436260557</v>
      </c>
    </row>
    <row r="2362" spans="2:5" x14ac:dyDescent="0.25">
      <c r="B2362">
        <f>PMTable!D9027</f>
        <v>1.5801917988362391E-2</v>
      </c>
      <c r="C2362">
        <f t="shared" si="111"/>
        <v>0.23609999999999032</v>
      </c>
      <c r="D2362">
        <f t="shared" si="110"/>
        <v>0.32019123556878593</v>
      </c>
      <c r="E2362">
        <f t="shared" si="109"/>
        <v>-0.46716410724466595</v>
      </c>
    </row>
    <row r="2363" spans="2:5" x14ac:dyDescent="0.25">
      <c r="B2363">
        <f>PMTable!D2540</f>
        <v>1.5810580927780427E-2</v>
      </c>
      <c r="C2363">
        <f t="shared" si="111"/>
        <v>0.23619999999999031</v>
      </c>
      <c r="D2363">
        <f t="shared" si="110"/>
        <v>0.32020878272413511</v>
      </c>
      <c r="E2363">
        <f t="shared" si="109"/>
        <v>-0.46711505234485673</v>
      </c>
    </row>
    <row r="2364" spans="2:5" x14ac:dyDescent="0.25">
      <c r="B2364">
        <f>PMTable!D1358</f>
        <v>1.5811675419321158E-2</v>
      </c>
      <c r="C2364">
        <f t="shared" si="111"/>
        <v>0.2362999999999903</v>
      </c>
      <c r="D2364">
        <f t="shared" si="110"/>
        <v>0.32021099969230404</v>
      </c>
      <c r="E2364">
        <f t="shared" si="109"/>
        <v>-0.46710885465948898</v>
      </c>
    </row>
    <row r="2365" spans="2:5" x14ac:dyDescent="0.25">
      <c r="B2365">
        <f>PMTable!D6562</f>
        <v>1.5816627406453954E-2</v>
      </c>
      <c r="C2365">
        <f t="shared" si="111"/>
        <v>0.23639999999999028</v>
      </c>
      <c r="D2365">
        <f t="shared" si="110"/>
        <v>0.32022103036428928</v>
      </c>
      <c r="E2365">
        <f t="shared" si="109"/>
        <v>-0.46708081345765973</v>
      </c>
    </row>
    <row r="2366" spans="2:5" x14ac:dyDescent="0.25">
      <c r="B2366">
        <f>PMTable!D2154</f>
        <v>1.5885816934080532E-2</v>
      </c>
      <c r="C2366">
        <f t="shared" si="111"/>
        <v>0.23649999999999027</v>
      </c>
      <c r="D2366">
        <f t="shared" si="110"/>
        <v>0.32036119338809554</v>
      </c>
      <c r="E2366">
        <f t="shared" si="109"/>
        <v>-0.46668901972786608</v>
      </c>
    </row>
    <row r="2367" spans="2:5" x14ac:dyDescent="0.25">
      <c r="B2367">
        <f>PMTable!D2313</f>
        <v>1.5897135844054722E-2</v>
      </c>
      <c r="C2367">
        <f t="shared" si="111"/>
        <v>0.23659999999999026</v>
      </c>
      <c r="D2367">
        <f t="shared" si="110"/>
        <v>0.3203841254923967</v>
      </c>
      <c r="E2367">
        <f t="shared" si="109"/>
        <v>-0.46662492508655096</v>
      </c>
    </row>
    <row r="2368" spans="2:5" x14ac:dyDescent="0.25">
      <c r="B2368">
        <f>PMTable!D5536</f>
        <v>1.5938779621620602E-2</v>
      </c>
      <c r="C2368">
        <f t="shared" si="111"/>
        <v>0.23669999999999025</v>
      </c>
      <c r="D2368">
        <f t="shared" si="110"/>
        <v>0.32046850166195207</v>
      </c>
      <c r="E2368">
        <f t="shared" si="109"/>
        <v>-0.46638911236322539</v>
      </c>
    </row>
    <row r="2369" spans="2:5" x14ac:dyDescent="0.25">
      <c r="B2369">
        <f>PMTable!D8536</f>
        <v>1.5959727236398935E-2</v>
      </c>
      <c r="C2369">
        <f t="shared" si="111"/>
        <v>0.23679999999999024</v>
      </c>
      <c r="D2369">
        <f t="shared" si="110"/>
        <v>0.32051094799371826</v>
      </c>
      <c r="E2369">
        <f t="shared" si="109"/>
        <v>-0.46627049406352289</v>
      </c>
    </row>
    <row r="2370" spans="2:5" x14ac:dyDescent="0.25">
      <c r="B2370">
        <f>PMTable!D1036</f>
        <v>1.5977113238877294E-2</v>
      </c>
      <c r="C2370">
        <f t="shared" si="111"/>
        <v>0.23689999999999023</v>
      </c>
      <c r="D2370">
        <f t="shared" si="110"/>
        <v>0.32054617918278694</v>
      </c>
      <c r="E2370">
        <f t="shared" ref="E2370:E2433" si="112">(B2370-$G$2)/$G$3</f>
        <v>-0.46617204380680249</v>
      </c>
    </row>
    <row r="2371" spans="2:5" x14ac:dyDescent="0.25">
      <c r="B2371">
        <f>PMTable!D4174</f>
        <v>1.5990184732747492E-2</v>
      </c>
      <c r="C2371">
        <f t="shared" si="111"/>
        <v>0.23699999999999022</v>
      </c>
      <c r="D2371">
        <f t="shared" ref="D2371:D2434" si="113">NORMSDIST(E2371)</f>
        <v>0.32057266846842586</v>
      </c>
      <c r="E2371">
        <f t="shared" si="112"/>
        <v>-0.46609802495578478</v>
      </c>
    </row>
    <row r="2372" spans="2:5" x14ac:dyDescent="0.25">
      <c r="B2372">
        <f>PMTable!D8169</f>
        <v>1.6005911167684905E-2</v>
      </c>
      <c r="C2372">
        <f t="shared" ref="C2372:C2435" si="114">C2371+1/$G$1</f>
        <v>0.23709999999999021</v>
      </c>
      <c r="D2372">
        <f t="shared" si="113"/>
        <v>0.32060453918366816</v>
      </c>
      <c r="E2372">
        <f t="shared" si="112"/>
        <v>-0.46600897219286175</v>
      </c>
    </row>
    <row r="2373" spans="2:5" x14ac:dyDescent="0.25">
      <c r="B2373">
        <f>PMTable!D6113</f>
        <v>1.6008977119448708E-2</v>
      </c>
      <c r="C2373">
        <f t="shared" si="114"/>
        <v>0.2371999999999902</v>
      </c>
      <c r="D2373">
        <f t="shared" si="113"/>
        <v>0.32061075270243222</v>
      </c>
      <c r="E2373">
        <f t="shared" si="112"/>
        <v>-0.46599161088518826</v>
      </c>
    </row>
    <row r="2374" spans="2:5" x14ac:dyDescent="0.25">
      <c r="B2374">
        <f>PMTable!D3300</f>
        <v>1.6084198658443238E-2</v>
      </c>
      <c r="C2374">
        <f t="shared" si="114"/>
        <v>0.23729999999999019</v>
      </c>
      <c r="D2374">
        <f t="shared" si="113"/>
        <v>0.3207632139105141</v>
      </c>
      <c r="E2374">
        <f t="shared" si="112"/>
        <v>-0.46556566019099438</v>
      </c>
    </row>
    <row r="2375" spans="2:5" x14ac:dyDescent="0.25">
      <c r="B2375">
        <f>PMTable!D6933</f>
        <v>1.6115303058857E-2</v>
      </c>
      <c r="C2375">
        <f t="shared" si="114"/>
        <v>0.23739999999999017</v>
      </c>
      <c r="D2375">
        <f t="shared" si="113"/>
        <v>0.32082626605394582</v>
      </c>
      <c r="E2375">
        <f t="shared" si="112"/>
        <v>-0.4653895279139123</v>
      </c>
    </row>
    <row r="2376" spans="2:5" x14ac:dyDescent="0.25">
      <c r="B2376">
        <f>PMTable!D116</f>
        <v>1.6126453658469098E-2</v>
      </c>
      <c r="C2376">
        <f t="shared" si="114"/>
        <v>0.23749999999999016</v>
      </c>
      <c r="D2376">
        <f t="shared" si="113"/>
        <v>0.32084887084124764</v>
      </c>
      <c r="E2376">
        <f t="shared" si="112"/>
        <v>-0.46532638634955537</v>
      </c>
    </row>
    <row r="2377" spans="2:5" x14ac:dyDescent="0.25">
      <c r="B2377">
        <f>PMTable!D7022</f>
        <v>1.6148251620015763E-2</v>
      </c>
      <c r="C2377">
        <f t="shared" si="114"/>
        <v>0.23759999999999015</v>
      </c>
      <c r="D2377">
        <f t="shared" si="113"/>
        <v>0.32089306215745095</v>
      </c>
      <c r="E2377">
        <f t="shared" si="112"/>
        <v>-0.46520295286259239</v>
      </c>
    </row>
    <row r="2378" spans="2:5" x14ac:dyDescent="0.25">
      <c r="B2378">
        <f>PMTable!D4803</f>
        <v>1.6215171615944879E-2</v>
      </c>
      <c r="C2378">
        <f t="shared" si="114"/>
        <v>0.23769999999999014</v>
      </c>
      <c r="D2378">
        <f t="shared" si="113"/>
        <v>0.32102874586451613</v>
      </c>
      <c r="E2378">
        <f t="shared" si="112"/>
        <v>-0.46482401061942014</v>
      </c>
    </row>
    <row r="2379" spans="2:5" x14ac:dyDescent="0.25">
      <c r="B2379">
        <f>PMTable!D7204</f>
        <v>1.622022930033018E-2</v>
      </c>
      <c r="C2379">
        <f t="shared" si="114"/>
        <v>0.23779999999999013</v>
      </c>
      <c r="D2379">
        <f t="shared" si="113"/>
        <v>0.32103900154940501</v>
      </c>
      <c r="E2379">
        <f t="shared" si="112"/>
        <v>-0.46479537089463213</v>
      </c>
    </row>
    <row r="2380" spans="2:5" x14ac:dyDescent="0.25">
      <c r="B2380">
        <f>PMTable!D4273</f>
        <v>1.623967519222802E-2</v>
      </c>
      <c r="C2380">
        <f t="shared" si="114"/>
        <v>0.23789999999999012</v>
      </c>
      <c r="D2380">
        <f t="shared" si="113"/>
        <v>0.32107843409503867</v>
      </c>
      <c r="E2380">
        <f t="shared" si="112"/>
        <v>-0.46468525627501889</v>
      </c>
    </row>
    <row r="2381" spans="2:5" x14ac:dyDescent="0.25">
      <c r="B2381">
        <f>PMTable!D1576</f>
        <v>1.6255586868275884E-2</v>
      </c>
      <c r="C2381">
        <f t="shared" si="114"/>
        <v>0.23799999999999011</v>
      </c>
      <c r="D2381">
        <f t="shared" si="113"/>
        <v>0.32111070142861675</v>
      </c>
      <c r="E2381">
        <f t="shared" si="112"/>
        <v>-0.46459515456281025</v>
      </c>
    </row>
    <row r="2382" spans="2:5" x14ac:dyDescent="0.25">
      <c r="B2382">
        <f>PMTable!D2129</f>
        <v>1.6265105006940228E-2</v>
      </c>
      <c r="C2382">
        <f t="shared" si="114"/>
        <v>0.2380999999999901</v>
      </c>
      <c r="D2382">
        <f t="shared" si="113"/>
        <v>0.32113000393505065</v>
      </c>
      <c r="E2382">
        <f t="shared" si="112"/>
        <v>-0.46454125699802096</v>
      </c>
    </row>
    <row r="2383" spans="2:5" x14ac:dyDescent="0.25">
      <c r="B2383">
        <f>PMTable!D9174</f>
        <v>1.6290042212291578E-2</v>
      </c>
      <c r="C2383">
        <f t="shared" si="114"/>
        <v>0.23819999999999009</v>
      </c>
      <c r="D2383">
        <f t="shared" si="113"/>
        <v>0.32118057814883594</v>
      </c>
      <c r="E2383">
        <f t="shared" si="112"/>
        <v>-0.46440004717869732</v>
      </c>
    </row>
    <row r="2384" spans="2:5" x14ac:dyDescent="0.25">
      <c r="B2384">
        <f>PMTable!D473</f>
        <v>1.6322558859773517E-2</v>
      </c>
      <c r="C2384">
        <f t="shared" si="114"/>
        <v>0.23829999999999008</v>
      </c>
      <c r="D2384">
        <f t="shared" si="113"/>
        <v>0.32124652892765093</v>
      </c>
      <c r="E2384">
        <f t="shared" si="112"/>
        <v>-0.46421591788869709</v>
      </c>
    </row>
    <row r="2385" spans="2:5" x14ac:dyDescent="0.25">
      <c r="B2385">
        <f>PMTable!D1540</f>
        <v>1.634225353706853E-2</v>
      </c>
      <c r="C2385">
        <f t="shared" si="114"/>
        <v>0.23839999999999006</v>
      </c>
      <c r="D2385">
        <f t="shared" si="113"/>
        <v>0.32128647672509003</v>
      </c>
      <c r="E2385">
        <f t="shared" si="112"/>
        <v>-0.4641043944929002</v>
      </c>
    </row>
    <row r="2386" spans="2:5" x14ac:dyDescent="0.25">
      <c r="B2386">
        <f>PMTable!D5646</f>
        <v>1.6432459482875306E-2</v>
      </c>
      <c r="C2386">
        <f t="shared" si="114"/>
        <v>0.23849999999999005</v>
      </c>
      <c r="D2386">
        <f t="shared" si="113"/>
        <v>0.32146947282528887</v>
      </c>
      <c r="E2386">
        <f t="shared" si="112"/>
        <v>-0.4635935928561562</v>
      </c>
    </row>
    <row r="2387" spans="2:5" x14ac:dyDescent="0.25">
      <c r="B2387">
        <f>PMTable!D7679</f>
        <v>1.6462905928347871E-2</v>
      </c>
      <c r="C2387">
        <f t="shared" si="114"/>
        <v>0.23859999999999004</v>
      </c>
      <c r="D2387">
        <f t="shared" si="113"/>
        <v>0.3215312477266612</v>
      </c>
      <c r="E2387">
        <f t="shared" si="112"/>
        <v>-0.46342118632528584</v>
      </c>
    </row>
    <row r="2388" spans="2:5" x14ac:dyDescent="0.25">
      <c r="B2388">
        <f>PMTable!D8961</f>
        <v>1.6490686799385035E-2</v>
      </c>
      <c r="C2388">
        <f t="shared" si="114"/>
        <v>0.23869999999999003</v>
      </c>
      <c r="D2388">
        <f t="shared" si="113"/>
        <v>0.32158761856606993</v>
      </c>
      <c r="E2388">
        <f t="shared" si="112"/>
        <v>-0.4632638739190022</v>
      </c>
    </row>
    <row r="2389" spans="2:5" x14ac:dyDescent="0.25">
      <c r="B2389">
        <f>PMTable!D2696</f>
        <v>1.6523211463453924E-2</v>
      </c>
      <c r="C2389">
        <f t="shared" si="114"/>
        <v>0.23879999999999002</v>
      </c>
      <c r="D2389">
        <f t="shared" si="113"/>
        <v>0.32165362037140349</v>
      </c>
      <c r="E2389">
        <f t="shared" si="112"/>
        <v>-0.46307969923414799</v>
      </c>
    </row>
    <row r="2390" spans="2:5" x14ac:dyDescent="0.25">
      <c r="B2390">
        <f>PMTable!D5389</f>
        <v>1.6536583886221479E-2</v>
      </c>
      <c r="C2390">
        <f t="shared" si="114"/>
        <v>0.23889999999999001</v>
      </c>
      <c r="D2390">
        <f t="shared" si="113"/>
        <v>0.32168075845836874</v>
      </c>
      <c r="E2390">
        <f t="shared" si="112"/>
        <v>-0.46300397633832541</v>
      </c>
    </row>
    <row r="2391" spans="2:5" x14ac:dyDescent="0.25">
      <c r="B2391">
        <f>PMTable!D6008</f>
        <v>1.6541532737497811E-2</v>
      </c>
      <c r="C2391">
        <f t="shared" si="114"/>
        <v>0.23899999999999</v>
      </c>
      <c r="D2391">
        <f t="shared" si="113"/>
        <v>0.32169080193249439</v>
      </c>
      <c r="E2391">
        <f t="shared" si="112"/>
        <v>-0.46297595289364735</v>
      </c>
    </row>
    <row r="2392" spans="2:5" x14ac:dyDescent="0.25">
      <c r="B2392">
        <f>PMTable!D3368</f>
        <v>1.6568047817247633E-2</v>
      </c>
      <c r="C2392">
        <f t="shared" si="114"/>
        <v>0.23909999999998999</v>
      </c>
      <c r="D2392">
        <f t="shared" si="113"/>
        <v>0.3217446153298294</v>
      </c>
      <c r="E2392">
        <f t="shared" si="112"/>
        <v>-0.4628258081774263</v>
      </c>
    </row>
    <row r="2393" spans="2:5" x14ac:dyDescent="0.25">
      <c r="B2393">
        <f>PMTable!D7361</f>
        <v>1.6627009837993478E-2</v>
      </c>
      <c r="C2393">
        <f t="shared" si="114"/>
        <v>0.23919999999998998</v>
      </c>
      <c r="D2393">
        <f t="shared" si="113"/>
        <v>0.32186429447299053</v>
      </c>
      <c r="E2393">
        <f t="shared" si="112"/>
        <v>-0.46249192889227109</v>
      </c>
    </row>
    <row r="2394" spans="2:5" x14ac:dyDescent="0.25">
      <c r="B2394">
        <f>PMTable!D3883</f>
        <v>1.6655976696369423E-2</v>
      </c>
      <c r="C2394">
        <f t="shared" si="114"/>
        <v>0.23929999999998997</v>
      </c>
      <c r="D2394">
        <f t="shared" si="113"/>
        <v>0.32192309720688428</v>
      </c>
      <c r="E2394">
        <f t="shared" si="112"/>
        <v>-0.46232790069504498</v>
      </c>
    </row>
    <row r="2395" spans="2:5" x14ac:dyDescent="0.25">
      <c r="B2395">
        <f>PMTable!D1625</f>
        <v>1.6694267827387366E-2</v>
      </c>
      <c r="C2395">
        <f t="shared" si="114"/>
        <v>0.23939999999998995</v>
      </c>
      <c r="D2395">
        <f t="shared" si="113"/>
        <v>0.32200083506141752</v>
      </c>
      <c r="E2395">
        <f t="shared" si="112"/>
        <v>-0.46211107272187962</v>
      </c>
    </row>
    <row r="2396" spans="2:5" x14ac:dyDescent="0.25">
      <c r="B2396">
        <f>PMTable!D3126</f>
        <v>1.6696791855124848E-2</v>
      </c>
      <c r="C2396">
        <f t="shared" si="114"/>
        <v>0.23949999999998994</v>
      </c>
      <c r="D2396">
        <f t="shared" si="113"/>
        <v>0.32200595956350681</v>
      </c>
      <c r="E2396">
        <f t="shared" si="112"/>
        <v>-0.46209678012189676</v>
      </c>
    </row>
    <row r="2397" spans="2:5" x14ac:dyDescent="0.25">
      <c r="B2397">
        <f>PMTable!D2492</f>
        <v>1.6701111524980217E-2</v>
      </c>
      <c r="C2397">
        <f t="shared" si="114"/>
        <v>0.23959999999998993</v>
      </c>
      <c r="D2397">
        <f t="shared" si="113"/>
        <v>0.32201472981395762</v>
      </c>
      <c r="E2397">
        <f t="shared" si="112"/>
        <v>-0.46207231949003286</v>
      </c>
    </row>
    <row r="2398" spans="2:5" x14ac:dyDescent="0.25">
      <c r="B2398">
        <f>PMTable!D139</f>
        <v>1.6727410965658329E-2</v>
      </c>
      <c r="C2398">
        <f t="shared" si="114"/>
        <v>0.23969999999998992</v>
      </c>
      <c r="D2398">
        <f t="shared" si="113"/>
        <v>0.32206812785780825</v>
      </c>
      <c r="E2398">
        <f t="shared" si="112"/>
        <v>-0.4619233958550808</v>
      </c>
    </row>
    <row r="2399" spans="2:5" x14ac:dyDescent="0.25">
      <c r="B2399">
        <f>PMTable!D8695</f>
        <v>1.6735898545871875E-2</v>
      </c>
      <c r="C2399">
        <f t="shared" si="114"/>
        <v>0.23979999999998991</v>
      </c>
      <c r="D2399">
        <f t="shared" si="113"/>
        <v>0.32208536171489388</v>
      </c>
      <c r="E2399">
        <f t="shared" si="112"/>
        <v>-0.46187533394711783</v>
      </c>
    </row>
    <row r="2400" spans="2:5" x14ac:dyDescent="0.25">
      <c r="B2400">
        <f>PMTable!D5874</f>
        <v>1.6745531643669098E-2</v>
      </c>
      <c r="C2400">
        <f t="shared" si="114"/>
        <v>0.2398999999999899</v>
      </c>
      <c r="D2400">
        <f t="shared" si="113"/>
        <v>0.32210492198538132</v>
      </c>
      <c r="E2400">
        <f t="shared" si="112"/>
        <v>-0.46182078541289728</v>
      </c>
    </row>
    <row r="2401" spans="2:5" x14ac:dyDescent="0.25">
      <c r="B2401">
        <f>PMTable!D5794</f>
        <v>1.6746613617325101E-2</v>
      </c>
      <c r="C2401">
        <f t="shared" si="114"/>
        <v>0.23999999999998989</v>
      </c>
      <c r="D2401">
        <f t="shared" si="113"/>
        <v>0.32210711899348243</v>
      </c>
      <c r="E2401">
        <f t="shared" si="112"/>
        <v>-0.46181465861150461</v>
      </c>
    </row>
    <row r="2402" spans="2:5" x14ac:dyDescent="0.25">
      <c r="B2402">
        <f>PMTable!D562</f>
        <v>1.6780068714927765E-2</v>
      </c>
      <c r="C2402">
        <f t="shared" si="114"/>
        <v>0.24009999999998988</v>
      </c>
      <c r="D2402">
        <f t="shared" si="113"/>
        <v>0.32217505451013179</v>
      </c>
      <c r="E2402">
        <f t="shared" si="112"/>
        <v>-0.46162521523878636</v>
      </c>
    </row>
    <row r="2403" spans="2:5" x14ac:dyDescent="0.25">
      <c r="B2403">
        <f>PMTable!D3474</f>
        <v>1.6822523539727907E-2</v>
      </c>
      <c r="C2403">
        <f t="shared" si="114"/>
        <v>0.24019999999998987</v>
      </c>
      <c r="D2403">
        <f t="shared" si="113"/>
        <v>0.32226127385550862</v>
      </c>
      <c r="E2403">
        <f t="shared" si="112"/>
        <v>-0.46138480986637281</v>
      </c>
    </row>
    <row r="2404" spans="2:5" x14ac:dyDescent="0.25">
      <c r="B2404">
        <f>PMTable!D5484</f>
        <v>1.6833087089126231E-2</v>
      </c>
      <c r="C2404">
        <f t="shared" si="114"/>
        <v>0.24029999999998986</v>
      </c>
      <c r="D2404">
        <f t="shared" si="113"/>
        <v>0.32228272831700278</v>
      </c>
      <c r="E2404">
        <f t="shared" si="112"/>
        <v>-0.46132499254197995</v>
      </c>
    </row>
    <row r="2405" spans="2:5" x14ac:dyDescent="0.25">
      <c r="B2405">
        <f>PMTable!D4826</f>
        <v>1.6858561440218134E-2</v>
      </c>
      <c r="C2405">
        <f t="shared" si="114"/>
        <v>0.24039999999998984</v>
      </c>
      <c r="D2405">
        <f t="shared" si="113"/>
        <v>0.32233446890051531</v>
      </c>
      <c r="E2405">
        <f t="shared" si="112"/>
        <v>-0.4611807410725634</v>
      </c>
    </row>
    <row r="2406" spans="2:5" x14ac:dyDescent="0.25">
      <c r="B2406">
        <f>PMTable!D7128</f>
        <v>1.6878897611058541E-2</v>
      </c>
      <c r="C2406">
        <f t="shared" si="114"/>
        <v>0.24049999999998983</v>
      </c>
      <c r="D2406">
        <f t="shared" si="113"/>
        <v>0.32237577587177579</v>
      </c>
      <c r="E2406">
        <f t="shared" si="112"/>
        <v>-0.46106558514511892</v>
      </c>
    </row>
    <row r="2407" spans="2:5" x14ac:dyDescent="0.25">
      <c r="B2407">
        <f>PMTable!D2080</f>
        <v>1.6895640711406479E-2</v>
      </c>
      <c r="C2407">
        <f t="shared" si="114"/>
        <v>0.24059999999998982</v>
      </c>
      <c r="D2407">
        <f t="shared" si="113"/>
        <v>0.32240978621954997</v>
      </c>
      <c r="E2407">
        <f t="shared" si="112"/>
        <v>-0.46097077539632236</v>
      </c>
    </row>
    <row r="2408" spans="2:5" x14ac:dyDescent="0.25">
      <c r="B2408">
        <f>PMTable!D3674</f>
        <v>1.6898308898346093E-2</v>
      </c>
      <c r="C2408">
        <f t="shared" si="114"/>
        <v>0.24069999999998981</v>
      </c>
      <c r="D2408">
        <f t="shared" si="113"/>
        <v>0.32241520625903058</v>
      </c>
      <c r="E2408">
        <f t="shared" si="112"/>
        <v>-0.46095566647812741</v>
      </c>
    </row>
    <row r="2409" spans="2:5" x14ac:dyDescent="0.25">
      <c r="B2409">
        <f>PMTable!D1336</f>
        <v>1.6900004160104842E-2</v>
      </c>
      <c r="C2409">
        <f t="shared" si="114"/>
        <v>0.2407999999999898</v>
      </c>
      <c r="D2409">
        <f t="shared" si="113"/>
        <v>0.32241864996001424</v>
      </c>
      <c r="E2409">
        <f t="shared" si="112"/>
        <v>-0.46094606686167938</v>
      </c>
    </row>
    <row r="2410" spans="2:5" x14ac:dyDescent="0.25">
      <c r="B2410">
        <f>PMTable!D9251</f>
        <v>1.6928620585969334E-2</v>
      </c>
      <c r="C2410">
        <f t="shared" si="114"/>
        <v>0.24089999999998979</v>
      </c>
      <c r="D2410">
        <f t="shared" si="113"/>
        <v>0.32247678275955149</v>
      </c>
      <c r="E2410">
        <f t="shared" si="112"/>
        <v>-0.46078402302921784</v>
      </c>
    </row>
    <row r="2411" spans="2:5" x14ac:dyDescent="0.25">
      <c r="B2411">
        <f>PMTable!D1937</f>
        <v>1.6946450371388311E-2</v>
      </c>
      <c r="C2411">
        <f t="shared" si="114"/>
        <v>0.24099999999998978</v>
      </c>
      <c r="D2411">
        <f t="shared" si="113"/>
        <v>0.32251300524789239</v>
      </c>
      <c r="E2411">
        <f t="shared" si="112"/>
        <v>-0.46068305980009416</v>
      </c>
    </row>
    <row r="2412" spans="2:5" x14ac:dyDescent="0.25">
      <c r="B2412">
        <f>PMTable!D6660</f>
        <v>1.7012664726475668E-2</v>
      </c>
      <c r="C2412">
        <f t="shared" si="114"/>
        <v>0.24109999999998977</v>
      </c>
      <c r="D2412">
        <f t="shared" si="113"/>
        <v>0.32264753920531375</v>
      </c>
      <c r="E2412">
        <f t="shared" si="112"/>
        <v>-0.46030811333007959</v>
      </c>
    </row>
    <row r="2413" spans="2:5" x14ac:dyDescent="0.25">
      <c r="B2413">
        <f>PMTable!D6400</f>
        <v>1.7018561394264609E-2</v>
      </c>
      <c r="C2413">
        <f t="shared" si="114"/>
        <v>0.24119999999998976</v>
      </c>
      <c r="D2413">
        <f t="shared" si="113"/>
        <v>0.3226595211483233</v>
      </c>
      <c r="E2413">
        <f t="shared" si="112"/>
        <v>-0.46027472276440251</v>
      </c>
    </row>
    <row r="2414" spans="2:5" x14ac:dyDescent="0.25">
      <c r="B2414">
        <f>PMTable!D9654</f>
        <v>1.7024015624667488E-2</v>
      </c>
      <c r="C2414">
        <f t="shared" si="114"/>
        <v>0.24129999999998974</v>
      </c>
      <c r="D2414">
        <f t="shared" si="113"/>
        <v>0.32267060422895544</v>
      </c>
      <c r="E2414">
        <f t="shared" si="112"/>
        <v>-0.4602438375517699</v>
      </c>
    </row>
    <row r="2415" spans="2:5" x14ac:dyDescent="0.25">
      <c r="B2415">
        <f>PMTable!D3177</f>
        <v>1.7044884614336953E-2</v>
      </c>
      <c r="C2415">
        <f t="shared" si="114"/>
        <v>0.24139999999998973</v>
      </c>
      <c r="D2415">
        <f t="shared" si="113"/>
        <v>0.32271301179363399</v>
      </c>
      <c r="E2415">
        <f t="shared" si="112"/>
        <v>-0.460125664475871</v>
      </c>
    </row>
    <row r="2416" spans="2:5" x14ac:dyDescent="0.25">
      <c r="B2416">
        <f>PMTable!D4371</f>
        <v>1.7049457524705103E-2</v>
      </c>
      <c r="C2416">
        <f t="shared" si="114"/>
        <v>0.24149999999998972</v>
      </c>
      <c r="D2416">
        <f t="shared" si="113"/>
        <v>0.32272230464505602</v>
      </c>
      <c r="E2416">
        <f t="shared" si="112"/>
        <v>-0.46009976984021428</v>
      </c>
    </row>
    <row r="2417" spans="2:5" x14ac:dyDescent="0.25">
      <c r="B2417">
        <f>PMTable!D6426</f>
        <v>1.7094642204038779E-2</v>
      </c>
      <c r="C2417">
        <f t="shared" si="114"/>
        <v>0.24159999999998971</v>
      </c>
      <c r="D2417">
        <f t="shared" si="113"/>
        <v>0.32281413275697551</v>
      </c>
      <c r="E2417">
        <f t="shared" si="112"/>
        <v>-0.45984390634969852</v>
      </c>
    </row>
    <row r="2418" spans="2:5" x14ac:dyDescent="0.25">
      <c r="B2418">
        <f>PMTable!D569</f>
        <v>1.7111902917454902E-2</v>
      </c>
      <c r="C2418">
        <f t="shared" si="114"/>
        <v>0.2416999999999897</v>
      </c>
      <c r="D2418">
        <f t="shared" si="113"/>
        <v>0.32284921428527702</v>
      </c>
      <c r="E2418">
        <f t="shared" si="112"/>
        <v>-0.45974616555683312</v>
      </c>
    </row>
    <row r="2419" spans="2:5" x14ac:dyDescent="0.25">
      <c r="B2419">
        <f>PMTable!D2420</f>
        <v>1.7202533164308642E-2</v>
      </c>
      <c r="C2419">
        <f t="shared" si="114"/>
        <v>0.24179999999998969</v>
      </c>
      <c r="D2419">
        <f t="shared" si="113"/>
        <v>0.32303344154856073</v>
      </c>
      <c r="E2419">
        <f t="shared" si="112"/>
        <v>-0.45923296126616953</v>
      </c>
    </row>
    <row r="2420" spans="2:5" x14ac:dyDescent="0.25">
      <c r="B2420">
        <f>PMTable!D3845</f>
        <v>1.7216521838836263E-2</v>
      </c>
      <c r="C2420">
        <f t="shared" si="114"/>
        <v>0.24189999999998968</v>
      </c>
      <c r="D2420">
        <f t="shared" si="113"/>
        <v>0.3230618806845218</v>
      </c>
      <c r="E2420">
        <f t="shared" si="112"/>
        <v>-0.45915374877323817</v>
      </c>
    </row>
    <row r="2421" spans="2:5" x14ac:dyDescent="0.25">
      <c r="B2421">
        <f>PMTable!D2066</f>
        <v>1.7230819302575862E-2</v>
      </c>
      <c r="C2421">
        <f t="shared" si="114"/>
        <v>0.24199999999998967</v>
      </c>
      <c r="D2421">
        <f t="shared" si="113"/>
        <v>0.32309094866136767</v>
      </c>
      <c r="E2421">
        <f t="shared" si="112"/>
        <v>-0.45907278772555821</v>
      </c>
    </row>
    <row r="2422" spans="2:5" x14ac:dyDescent="0.25">
      <c r="B2422">
        <f>PMTable!D2289</f>
        <v>1.7264209994944046E-2</v>
      </c>
      <c r="C2422">
        <f t="shared" si="114"/>
        <v>0.24209999999998966</v>
      </c>
      <c r="D2422">
        <f t="shared" si="113"/>
        <v>0.32315883902635145</v>
      </c>
      <c r="E2422">
        <f t="shared" si="112"/>
        <v>-0.45888370905495462</v>
      </c>
    </row>
    <row r="2423" spans="2:5" x14ac:dyDescent="0.25">
      <c r="B2423">
        <f>PMTable!D5224</f>
        <v>1.728629626566569E-2</v>
      </c>
      <c r="C2423">
        <f t="shared" si="114"/>
        <v>0.24219999999998965</v>
      </c>
      <c r="D2423">
        <f t="shared" si="113"/>
        <v>0.32320374833968557</v>
      </c>
      <c r="E2423">
        <f t="shared" si="112"/>
        <v>-0.4587586429838294</v>
      </c>
    </row>
    <row r="2424" spans="2:5" x14ac:dyDescent="0.25">
      <c r="B2424">
        <f>PMTable!D5660</f>
        <v>1.7316996595756695E-2</v>
      </c>
      <c r="C2424">
        <f t="shared" si="114"/>
        <v>0.24229999999998963</v>
      </c>
      <c r="D2424">
        <f t="shared" si="113"/>
        <v>0.32326617740668462</v>
      </c>
      <c r="E2424">
        <f t="shared" si="112"/>
        <v>-0.45858479880184327</v>
      </c>
    </row>
    <row r="2425" spans="2:5" x14ac:dyDescent="0.25">
      <c r="B2425">
        <f>PMTable!D5036</f>
        <v>1.7362091152365089E-2</v>
      </c>
      <c r="C2425">
        <f t="shared" si="114"/>
        <v>0.24239999999998962</v>
      </c>
      <c r="D2425">
        <f t="shared" si="113"/>
        <v>0.32335788613213534</v>
      </c>
      <c r="E2425">
        <f t="shared" si="112"/>
        <v>-0.45832944564171835</v>
      </c>
    </row>
    <row r="2426" spans="2:5" x14ac:dyDescent="0.25">
      <c r="B2426">
        <f>PMTable!D5906</f>
        <v>1.7364448453189407E-2</v>
      </c>
      <c r="C2426">
        <f t="shared" si="114"/>
        <v>0.24249999999998961</v>
      </c>
      <c r="D2426">
        <f t="shared" si="113"/>
        <v>0.32336268046619709</v>
      </c>
      <c r="E2426">
        <f t="shared" si="112"/>
        <v>-0.45831609715223032</v>
      </c>
    </row>
    <row r="2427" spans="2:5" x14ac:dyDescent="0.25">
      <c r="B2427">
        <f>PMTable!D4589</f>
        <v>1.7432265258594759E-2</v>
      </c>
      <c r="C2427">
        <f t="shared" si="114"/>
        <v>0.2425999999999896</v>
      </c>
      <c r="D2427">
        <f t="shared" si="113"/>
        <v>0.32350062044295547</v>
      </c>
      <c r="E2427">
        <f t="shared" si="112"/>
        <v>-0.45793207662132202</v>
      </c>
    </row>
    <row r="2428" spans="2:5" x14ac:dyDescent="0.25">
      <c r="B2428">
        <f>PMTable!D3970</f>
        <v>1.7473129283209987E-2</v>
      </c>
      <c r="C2428">
        <f t="shared" si="114"/>
        <v>0.24269999999998959</v>
      </c>
      <c r="D2428">
        <f t="shared" si="113"/>
        <v>0.323583749941453</v>
      </c>
      <c r="E2428">
        <f t="shared" si="112"/>
        <v>-0.45770067933957165</v>
      </c>
    </row>
    <row r="2429" spans="2:5" x14ac:dyDescent="0.25">
      <c r="B2429">
        <f>PMTable!D7271</f>
        <v>1.7488443776868756E-2</v>
      </c>
      <c r="C2429">
        <f t="shared" si="114"/>
        <v>0.24279999999998958</v>
      </c>
      <c r="D2429">
        <f t="shared" si="113"/>
        <v>0.32361490641427981</v>
      </c>
      <c r="E2429">
        <f t="shared" si="112"/>
        <v>-0.4576139592419457</v>
      </c>
    </row>
    <row r="2430" spans="2:5" x14ac:dyDescent="0.25">
      <c r="B2430">
        <f>PMTable!D8744</f>
        <v>1.7534926521507233E-2</v>
      </c>
      <c r="C2430">
        <f t="shared" si="114"/>
        <v>0.24289999999998957</v>
      </c>
      <c r="D2430">
        <f t="shared" si="113"/>
        <v>0.32370948050530979</v>
      </c>
      <c r="E2430">
        <f t="shared" si="112"/>
        <v>-0.45735074530599801</v>
      </c>
    </row>
    <row r="2431" spans="2:5" x14ac:dyDescent="0.25">
      <c r="B2431">
        <f>PMTable!D1551</f>
        <v>1.7538265955042265E-2</v>
      </c>
      <c r="C2431">
        <f t="shared" si="114"/>
        <v>0.24299999999998956</v>
      </c>
      <c r="D2431">
        <f t="shared" si="113"/>
        <v>0.32371627537667536</v>
      </c>
      <c r="E2431">
        <f t="shared" si="112"/>
        <v>-0.45733183537605671</v>
      </c>
    </row>
    <row r="2432" spans="2:5" x14ac:dyDescent="0.25">
      <c r="B2432">
        <f>PMTable!D2293</f>
        <v>1.7547627176270897E-2</v>
      </c>
      <c r="C2432">
        <f t="shared" si="114"/>
        <v>0.24309999999998955</v>
      </c>
      <c r="D2432">
        <f t="shared" si="113"/>
        <v>0.32373532331982313</v>
      </c>
      <c r="E2432">
        <f t="shared" si="112"/>
        <v>-0.45727882637445777</v>
      </c>
    </row>
    <row r="2433" spans="2:5" x14ac:dyDescent="0.25">
      <c r="B2433">
        <f>PMTable!D1272</f>
        <v>1.7574863176612165E-2</v>
      </c>
      <c r="C2433">
        <f t="shared" si="114"/>
        <v>0.24319999999998954</v>
      </c>
      <c r="D2433">
        <f t="shared" si="113"/>
        <v>0.323790744974085</v>
      </c>
      <c r="E2433">
        <f t="shared" si="112"/>
        <v>-0.45712459936172312</v>
      </c>
    </row>
    <row r="2434" spans="2:5" x14ac:dyDescent="0.25">
      <c r="B2434">
        <f>PMTable!D1131</f>
        <v>1.7619774374679542E-2</v>
      </c>
      <c r="C2434">
        <f t="shared" si="114"/>
        <v>0.24329999999998952</v>
      </c>
      <c r="D2434">
        <f t="shared" si="113"/>
        <v>0.3238821418486747</v>
      </c>
      <c r="E2434">
        <f t="shared" ref="E2434:E2497" si="115">(B2434-$G$2)/$G$3</f>
        <v>-0.45687028449061595</v>
      </c>
    </row>
    <row r="2435" spans="2:5" x14ac:dyDescent="0.25">
      <c r="B2435">
        <f>PMTable!D9035</f>
        <v>1.7621663053293934E-2</v>
      </c>
      <c r="C2435">
        <f t="shared" si="114"/>
        <v>0.24339999999998951</v>
      </c>
      <c r="D2435">
        <f t="shared" ref="D2435:D2498" si="116">NORMSDIST(E2435)</f>
        <v>0.32388598565115417</v>
      </c>
      <c r="E2435">
        <f t="shared" si="115"/>
        <v>-0.45685958962877632</v>
      </c>
    </row>
    <row r="2436" spans="2:5" x14ac:dyDescent="0.25">
      <c r="B2436">
        <f>PMTable!D1611</f>
        <v>1.7668718935302419E-2</v>
      </c>
      <c r="C2436">
        <f t="shared" ref="C2436:C2499" si="117">C2435+1/$G$1</f>
        <v>0.2434999999999895</v>
      </c>
      <c r="D2436">
        <f t="shared" si="116"/>
        <v>0.32398175894156411</v>
      </c>
      <c r="E2436">
        <f t="shared" si="115"/>
        <v>-0.45659313023595699</v>
      </c>
    </row>
    <row r="2437" spans="2:5" x14ac:dyDescent="0.25">
      <c r="B2437">
        <f>PMTable!D6682</f>
        <v>1.7671396923220284E-2</v>
      </c>
      <c r="C2437">
        <f t="shared" si="117"/>
        <v>0.24359999999998949</v>
      </c>
      <c r="D2437">
        <f t="shared" si="116"/>
        <v>0.32398720982670459</v>
      </c>
      <c r="E2437">
        <f t="shared" si="115"/>
        <v>-0.45657796581858523</v>
      </c>
    </row>
    <row r="2438" spans="2:5" x14ac:dyDescent="0.25">
      <c r="B2438">
        <f>PMTable!D4854</f>
        <v>1.7674495110826305E-2</v>
      </c>
      <c r="C2438">
        <f t="shared" si="117"/>
        <v>0.24369999999998948</v>
      </c>
      <c r="D2438">
        <f t="shared" si="116"/>
        <v>0.32399351605040794</v>
      </c>
      <c r="E2438">
        <f t="shared" si="115"/>
        <v>-0.45656042197171415</v>
      </c>
    </row>
    <row r="2439" spans="2:5" x14ac:dyDescent="0.25">
      <c r="B2439">
        <f>PMTable!D8888</f>
        <v>1.7747137551559655E-2</v>
      </c>
      <c r="C2439">
        <f t="shared" si="117"/>
        <v>0.24379999999998947</v>
      </c>
      <c r="D2439">
        <f t="shared" si="116"/>
        <v>0.32414139099571604</v>
      </c>
      <c r="E2439">
        <f t="shared" si="115"/>
        <v>-0.45614907572073465</v>
      </c>
    </row>
    <row r="2440" spans="2:5" x14ac:dyDescent="0.25">
      <c r="B2440">
        <f>PMTable!D268</f>
        <v>1.7807124123422557E-2</v>
      </c>
      <c r="C2440">
        <f t="shared" si="117"/>
        <v>0.24389999999998946</v>
      </c>
      <c r="D2440">
        <f t="shared" si="116"/>
        <v>0.32426352387810337</v>
      </c>
      <c r="E2440">
        <f t="shared" si="115"/>
        <v>-0.4558093947959776</v>
      </c>
    </row>
    <row r="2441" spans="2:5" x14ac:dyDescent="0.25">
      <c r="B2441">
        <f>PMTable!D5824</f>
        <v>1.7841585438603813E-2</v>
      </c>
      <c r="C2441">
        <f t="shared" si="117"/>
        <v>0.24399999999998945</v>
      </c>
      <c r="D2441">
        <f t="shared" si="116"/>
        <v>0.32433369579687432</v>
      </c>
      <c r="E2441">
        <f t="shared" si="115"/>
        <v>-0.45561425359944663</v>
      </c>
    </row>
    <row r="2442" spans="2:5" x14ac:dyDescent="0.25">
      <c r="B2442">
        <f>PMTable!D1127</f>
        <v>1.7886195213278056E-2</v>
      </c>
      <c r="C2442">
        <f t="shared" si="117"/>
        <v>0.24409999999998944</v>
      </c>
      <c r="D2442">
        <f t="shared" si="116"/>
        <v>0.32442454180113822</v>
      </c>
      <c r="E2442">
        <f t="shared" si="115"/>
        <v>-0.45536164557328401</v>
      </c>
    </row>
    <row r="2443" spans="2:5" x14ac:dyDescent="0.25">
      <c r="B2443">
        <f>PMTable!D5106</f>
        <v>1.7931236278506013E-2</v>
      </c>
      <c r="C2443">
        <f t="shared" si="117"/>
        <v>0.24419999999998943</v>
      </c>
      <c r="D2443">
        <f t="shared" si="116"/>
        <v>0.32451627671365668</v>
      </c>
      <c r="E2443">
        <f t="shared" si="115"/>
        <v>-0.45510659531430864</v>
      </c>
    </row>
    <row r="2444" spans="2:5" x14ac:dyDescent="0.25">
      <c r="B2444">
        <f>PMTable!D4501</f>
        <v>1.7989643485408324E-2</v>
      </c>
      <c r="C2444">
        <f t="shared" si="117"/>
        <v>0.24429999999998941</v>
      </c>
      <c r="D2444">
        <f t="shared" si="116"/>
        <v>0.32463525023718126</v>
      </c>
      <c r="E2444">
        <f t="shared" si="115"/>
        <v>-0.45477585772692991</v>
      </c>
    </row>
    <row r="2445" spans="2:5" x14ac:dyDescent="0.25">
      <c r="B2445">
        <f>PMTable!D8464</f>
        <v>1.8058379903433508E-2</v>
      </c>
      <c r="C2445">
        <f t="shared" si="117"/>
        <v>0.2443999999999894</v>
      </c>
      <c r="D2445">
        <f t="shared" si="116"/>
        <v>0.32477528694048863</v>
      </c>
      <c r="E2445">
        <f t="shared" si="115"/>
        <v>-0.45438662978283856</v>
      </c>
    </row>
    <row r="2446" spans="2:5" x14ac:dyDescent="0.25">
      <c r="B2446">
        <f>PMTable!D1876</f>
        <v>1.810860899651523E-2</v>
      </c>
      <c r="C2446">
        <f t="shared" si="117"/>
        <v>0.24449999999998939</v>
      </c>
      <c r="D2446">
        <f t="shared" si="116"/>
        <v>0.32487763433522088</v>
      </c>
      <c r="E2446">
        <f t="shared" si="115"/>
        <v>-0.45410220171405841</v>
      </c>
    </row>
    <row r="2447" spans="2:5" x14ac:dyDescent="0.25">
      <c r="B2447">
        <f>PMTable!D6752</f>
        <v>1.8116400249580611E-2</v>
      </c>
      <c r="C2447">
        <f t="shared" si="117"/>
        <v>0.24459999999998938</v>
      </c>
      <c r="D2447">
        <f t="shared" si="116"/>
        <v>0.32489351106921827</v>
      </c>
      <c r="E2447">
        <f t="shared" si="115"/>
        <v>-0.45405808283938237</v>
      </c>
    </row>
    <row r="2448" spans="2:5" x14ac:dyDescent="0.25">
      <c r="B2448">
        <f>PMTable!D2175</f>
        <v>1.8132164392850925E-2</v>
      </c>
      <c r="C2448">
        <f t="shared" si="117"/>
        <v>0.24469999999998937</v>
      </c>
      <c r="D2448">
        <f t="shared" si="116"/>
        <v>0.32492563564357463</v>
      </c>
      <c r="E2448">
        <f t="shared" si="115"/>
        <v>-0.45396881654864812</v>
      </c>
    </row>
    <row r="2449" spans="2:5" x14ac:dyDescent="0.25">
      <c r="B2449">
        <f>PMTable!D7257</f>
        <v>1.813429903242425E-2</v>
      </c>
      <c r="C2449">
        <f t="shared" si="117"/>
        <v>0.24479999999998936</v>
      </c>
      <c r="D2449">
        <f t="shared" si="116"/>
        <v>0.32492998576677701</v>
      </c>
      <c r="E2449">
        <f t="shared" si="115"/>
        <v>-0.45395672890433419</v>
      </c>
    </row>
    <row r="2450" spans="2:5" x14ac:dyDescent="0.25">
      <c r="B2450">
        <f>PMTable!D1046</f>
        <v>1.8146605077933531E-2</v>
      </c>
      <c r="C2450">
        <f t="shared" si="117"/>
        <v>0.24489999999998935</v>
      </c>
      <c r="D2450">
        <f t="shared" si="116"/>
        <v>0.32495506438348276</v>
      </c>
      <c r="E2450">
        <f t="shared" si="115"/>
        <v>-0.45388704449349221</v>
      </c>
    </row>
    <row r="2451" spans="2:5" x14ac:dyDescent="0.25">
      <c r="B2451">
        <f>PMTable!D8807</f>
        <v>1.8190197789258455E-2</v>
      </c>
      <c r="C2451">
        <f t="shared" si="117"/>
        <v>0.24499999999998934</v>
      </c>
      <c r="D2451">
        <f t="shared" si="116"/>
        <v>0.32504390879935996</v>
      </c>
      <c r="E2451">
        <f t="shared" si="115"/>
        <v>-0.45364019570657771</v>
      </c>
    </row>
    <row r="2452" spans="2:5" x14ac:dyDescent="0.25">
      <c r="B2452">
        <f>PMTable!D4122</f>
        <v>1.8204511410491619E-2</v>
      </c>
      <c r="C2452">
        <f t="shared" si="117"/>
        <v>0.24509999999998933</v>
      </c>
      <c r="D2452">
        <f t="shared" si="116"/>
        <v>0.32507308294050513</v>
      </c>
      <c r="E2452">
        <f t="shared" si="115"/>
        <v>-0.45355914316521534</v>
      </c>
    </row>
    <row r="2453" spans="2:5" x14ac:dyDescent="0.25">
      <c r="B2453">
        <f>PMTable!D8148</f>
        <v>1.8312652906338878E-2</v>
      </c>
      <c r="C2453">
        <f t="shared" si="117"/>
        <v>0.24519999999998932</v>
      </c>
      <c r="D2453">
        <f t="shared" si="116"/>
        <v>0.32529353248218662</v>
      </c>
      <c r="E2453">
        <f t="shared" si="115"/>
        <v>-0.45294677939490413</v>
      </c>
    </row>
    <row r="2454" spans="2:5" x14ac:dyDescent="0.25">
      <c r="B2454">
        <f>PMTable!D9241</f>
        <v>1.836469002023855E-2</v>
      </c>
      <c r="C2454">
        <f t="shared" si="117"/>
        <v>0.2452999999999893</v>
      </c>
      <c r="D2454">
        <f t="shared" si="116"/>
        <v>0.32539963342938294</v>
      </c>
      <c r="E2454">
        <f t="shared" si="115"/>
        <v>-0.45265211319841719</v>
      </c>
    </row>
    <row r="2455" spans="2:5" x14ac:dyDescent="0.25">
      <c r="B2455">
        <f>PMTable!D7009</f>
        <v>1.8438345690876101E-2</v>
      </c>
      <c r="C2455">
        <f t="shared" si="117"/>
        <v>0.24539999999998929</v>
      </c>
      <c r="D2455">
        <f t="shared" si="116"/>
        <v>0.32554983767243284</v>
      </c>
      <c r="E2455">
        <f t="shared" si="115"/>
        <v>-0.45223502941551741</v>
      </c>
    </row>
    <row r="2456" spans="2:5" x14ac:dyDescent="0.25">
      <c r="B2456">
        <f>PMTable!D431</f>
        <v>1.8482032370893853E-2</v>
      </c>
      <c r="C2456">
        <f t="shared" si="117"/>
        <v>0.24549999999998928</v>
      </c>
      <c r="D2456">
        <f t="shared" si="116"/>
        <v>0.32563894025948259</v>
      </c>
      <c r="E2456">
        <f t="shared" si="115"/>
        <v>-0.45198764851997447</v>
      </c>
    </row>
    <row r="2457" spans="2:5" x14ac:dyDescent="0.25">
      <c r="B2457">
        <f>PMTable!D7560</f>
        <v>1.853820662386263E-2</v>
      </c>
      <c r="C2457">
        <f t="shared" si="117"/>
        <v>0.24559999999998927</v>
      </c>
      <c r="D2457">
        <f t="shared" si="116"/>
        <v>0.32575352692329435</v>
      </c>
      <c r="E2457">
        <f t="shared" si="115"/>
        <v>-0.45166955529338398</v>
      </c>
    </row>
    <row r="2458" spans="2:5" x14ac:dyDescent="0.25">
      <c r="B2458">
        <f>PMTable!D2751</f>
        <v>1.8607623802171958E-2</v>
      </c>
      <c r="C2458">
        <f t="shared" si="117"/>
        <v>0.24569999999998926</v>
      </c>
      <c r="D2458">
        <f t="shared" si="116"/>
        <v>0.32589514982012807</v>
      </c>
      <c r="E2458">
        <f t="shared" si="115"/>
        <v>-0.45127647246517982</v>
      </c>
    </row>
    <row r="2459" spans="2:5" x14ac:dyDescent="0.25">
      <c r="B2459">
        <f>PMTable!D7013</f>
        <v>1.863514863842286E-2</v>
      </c>
      <c r="C2459">
        <f t="shared" si="117"/>
        <v>0.24579999999998925</v>
      </c>
      <c r="D2459">
        <f t="shared" si="116"/>
        <v>0.32595131214314904</v>
      </c>
      <c r="E2459">
        <f t="shared" si="115"/>
        <v>-0.45112060988558678</v>
      </c>
    </row>
    <row r="2460" spans="2:5" x14ac:dyDescent="0.25">
      <c r="B2460">
        <f>PMTable!D3422</f>
        <v>1.8643221149351241E-2</v>
      </c>
      <c r="C2460">
        <f t="shared" si="117"/>
        <v>0.24589999999998924</v>
      </c>
      <c r="D2460">
        <f t="shared" si="116"/>
        <v>0.32596778423321882</v>
      </c>
      <c r="E2460">
        <f t="shared" si="115"/>
        <v>-0.45107489835562087</v>
      </c>
    </row>
    <row r="2461" spans="2:5" x14ac:dyDescent="0.25">
      <c r="B2461">
        <f>PMTable!D3437</f>
        <v>1.8777436609616949E-2</v>
      </c>
      <c r="C2461">
        <f t="shared" si="117"/>
        <v>0.24599999999998923</v>
      </c>
      <c r="D2461">
        <f t="shared" si="116"/>
        <v>0.32624170281374892</v>
      </c>
      <c r="E2461">
        <f t="shared" si="115"/>
        <v>-0.45031488773584499</v>
      </c>
    </row>
    <row r="2462" spans="2:5" x14ac:dyDescent="0.25">
      <c r="B2462">
        <f>PMTable!D3610</f>
        <v>1.8816389438069292E-2</v>
      </c>
      <c r="C2462">
        <f t="shared" si="117"/>
        <v>0.24609999999998922</v>
      </c>
      <c r="D2462">
        <f t="shared" si="116"/>
        <v>0.32632121869348474</v>
      </c>
      <c r="E2462">
        <f t="shared" si="115"/>
        <v>-0.45009431282416584</v>
      </c>
    </row>
    <row r="2463" spans="2:5" x14ac:dyDescent="0.25">
      <c r="B2463">
        <f>PMTable!D4552</f>
        <v>1.8821080898787867E-2</v>
      </c>
      <c r="C2463">
        <f t="shared" si="117"/>
        <v>0.24619999999998921</v>
      </c>
      <c r="D2463">
        <f t="shared" si="116"/>
        <v>0.32633079608215443</v>
      </c>
      <c r="E2463">
        <f t="shared" si="115"/>
        <v>-0.45006774688339179</v>
      </c>
    </row>
    <row r="2464" spans="2:5" x14ac:dyDescent="0.25">
      <c r="B2464">
        <f>PMTable!D4772</f>
        <v>1.8827451792757355E-2</v>
      </c>
      <c r="C2464">
        <f t="shared" si="117"/>
        <v>0.24629999999998919</v>
      </c>
      <c r="D2464">
        <f t="shared" si="116"/>
        <v>0.3263438021353865</v>
      </c>
      <c r="E2464">
        <f t="shared" si="115"/>
        <v>-0.45003167095693225</v>
      </c>
    </row>
    <row r="2465" spans="2:5" x14ac:dyDescent="0.25">
      <c r="B2465">
        <f>PMTable!D9400</f>
        <v>1.8855728733957466E-2</v>
      </c>
      <c r="C2465">
        <f t="shared" si="117"/>
        <v>0.24639999999998918</v>
      </c>
      <c r="D2465">
        <f t="shared" si="116"/>
        <v>0.32640153149634965</v>
      </c>
      <c r="E2465">
        <f t="shared" si="115"/>
        <v>-0.44987154949578079</v>
      </c>
    </row>
    <row r="2466" spans="2:5" x14ac:dyDescent="0.25">
      <c r="B2466">
        <f>PMTable!D8975</f>
        <v>1.8878944555919652E-2</v>
      </c>
      <c r="C2466">
        <f t="shared" si="117"/>
        <v>0.24649999999998917</v>
      </c>
      <c r="D2466">
        <f t="shared" si="116"/>
        <v>0.32644893133581854</v>
      </c>
      <c r="E2466">
        <f t="shared" si="115"/>
        <v>-0.4497400872096689</v>
      </c>
    </row>
    <row r="2467" spans="2:5" x14ac:dyDescent="0.25">
      <c r="B2467">
        <f>PMTable!D5090</f>
        <v>1.8908667660211931E-2</v>
      </c>
      <c r="C2467">
        <f t="shared" si="117"/>
        <v>0.24659999999998916</v>
      </c>
      <c r="D2467">
        <f t="shared" si="116"/>
        <v>0.32650962121132043</v>
      </c>
      <c r="E2467">
        <f t="shared" si="115"/>
        <v>-0.4495717766821774</v>
      </c>
    </row>
    <row r="2468" spans="2:5" x14ac:dyDescent="0.25">
      <c r="B2468">
        <f>PMTable!D7226</f>
        <v>1.8936371015296105E-2</v>
      </c>
      <c r="C2468">
        <f t="shared" si="117"/>
        <v>0.24669999999998915</v>
      </c>
      <c r="D2468">
        <f t="shared" si="116"/>
        <v>0.32656619121351654</v>
      </c>
      <c r="E2468">
        <f t="shared" si="115"/>
        <v>-0.44941490321897343</v>
      </c>
    </row>
    <row r="2469" spans="2:5" x14ac:dyDescent="0.25">
      <c r="B2469">
        <f>PMTable!D100</f>
        <v>1.8962581180075322E-2</v>
      </c>
      <c r="C2469">
        <f t="shared" si="117"/>
        <v>0.24679999999998914</v>
      </c>
      <c r="D2469">
        <f t="shared" si="116"/>
        <v>0.32661971580627658</v>
      </c>
      <c r="E2469">
        <f t="shared" si="115"/>
        <v>-0.44926648511915956</v>
      </c>
    </row>
    <row r="2470" spans="2:5" x14ac:dyDescent="0.25">
      <c r="B2470">
        <f>PMTable!D227</f>
        <v>1.9045530015917356E-2</v>
      </c>
      <c r="C2470">
        <f t="shared" si="117"/>
        <v>0.24689999999998913</v>
      </c>
      <c r="D2470">
        <f t="shared" si="116"/>
        <v>0.32678913172076751</v>
      </c>
      <c r="E2470">
        <f t="shared" si="115"/>
        <v>-0.44879677770979565</v>
      </c>
    </row>
    <row r="2471" spans="2:5" x14ac:dyDescent="0.25">
      <c r="B2471">
        <f>PMTable!D1541</f>
        <v>1.9076453327735887E-2</v>
      </c>
      <c r="C2471">
        <f t="shared" si="117"/>
        <v>0.24699999999998912</v>
      </c>
      <c r="D2471">
        <f t="shared" si="116"/>
        <v>0.3268522990859784</v>
      </c>
      <c r="E2471">
        <f t="shared" si="115"/>
        <v>-0.44862167086789984</v>
      </c>
    </row>
    <row r="2472" spans="2:5" x14ac:dyDescent="0.25">
      <c r="B2472">
        <f>PMTable!D1223</f>
        <v>1.910150916951836E-2</v>
      </c>
      <c r="C2472">
        <f t="shared" si="117"/>
        <v>0.24709999999998911</v>
      </c>
      <c r="D2472">
        <f t="shared" si="116"/>
        <v>0.32690348454960216</v>
      </c>
      <c r="E2472">
        <f t="shared" si="115"/>
        <v>-0.44847978925601689</v>
      </c>
    </row>
    <row r="2473" spans="2:5" x14ac:dyDescent="0.25">
      <c r="B2473">
        <f>PMTable!D182</f>
        <v>1.9145776033703932E-2</v>
      </c>
      <c r="C2473">
        <f t="shared" si="117"/>
        <v>0.2471999999999891</v>
      </c>
      <c r="D2473">
        <f t="shared" si="116"/>
        <v>0.32699392331546762</v>
      </c>
      <c r="E2473">
        <f t="shared" si="115"/>
        <v>-0.44822912300029194</v>
      </c>
    </row>
    <row r="2474" spans="2:5" x14ac:dyDescent="0.25">
      <c r="B2474">
        <f>PMTable!D9038</f>
        <v>1.9174237470964695E-2</v>
      </c>
      <c r="C2474">
        <f t="shared" si="117"/>
        <v>0.24729999999998908</v>
      </c>
      <c r="D2474">
        <f t="shared" si="116"/>
        <v>0.32705207640378109</v>
      </c>
      <c r="E2474">
        <f t="shared" si="115"/>
        <v>-0.44806795680878581</v>
      </c>
    </row>
    <row r="2475" spans="2:5" x14ac:dyDescent="0.25">
      <c r="B2475">
        <f>PMTable!D2133</f>
        <v>1.9183733660278257E-2</v>
      </c>
      <c r="C2475">
        <f t="shared" si="117"/>
        <v>0.24739999999998907</v>
      </c>
      <c r="D2475">
        <f t="shared" si="116"/>
        <v>0.3270714801789828</v>
      </c>
      <c r="E2475">
        <f t="shared" si="115"/>
        <v>-0.44801418353474254</v>
      </c>
    </row>
    <row r="2476" spans="2:5" x14ac:dyDescent="0.25">
      <c r="B2476">
        <f>PMTable!D888</f>
        <v>1.9197005793116784E-2</v>
      </c>
      <c r="C2476">
        <f t="shared" si="117"/>
        <v>0.24749999999998906</v>
      </c>
      <c r="D2476">
        <f t="shared" si="116"/>
        <v>0.32709860020694415</v>
      </c>
      <c r="E2476">
        <f t="shared" si="115"/>
        <v>-0.44793902854228201</v>
      </c>
    </row>
    <row r="2477" spans="2:5" x14ac:dyDescent="0.25">
      <c r="B2477">
        <f>PMTable!D6867</f>
        <v>1.9216091623672549E-2</v>
      </c>
      <c r="C2477">
        <f t="shared" si="117"/>
        <v>0.24759999999998905</v>
      </c>
      <c r="D2477">
        <f t="shared" si="116"/>
        <v>0.32713760143653053</v>
      </c>
      <c r="E2477">
        <f t="shared" si="115"/>
        <v>-0.44783095281180424</v>
      </c>
    </row>
    <row r="2478" spans="2:5" x14ac:dyDescent="0.25">
      <c r="B2478">
        <f>PMTable!D4659</f>
        <v>1.9293201002976934E-2</v>
      </c>
      <c r="C2478">
        <f t="shared" si="117"/>
        <v>0.24769999999998904</v>
      </c>
      <c r="D2478">
        <f t="shared" si="116"/>
        <v>0.32729519098145715</v>
      </c>
      <c r="E2478">
        <f t="shared" si="115"/>
        <v>-0.44739431200276752</v>
      </c>
    </row>
    <row r="2479" spans="2:5" x14ac:dyDescent="0.25">
      <c r="B2479">
        <f>PMTable!D172</f>
        <v>1.9296745639764357E-2</v>
      </c>
      <c r="C2479">
        <f t="shared" si="117"/>
        <v>0.24779999999998903</v>
      </c>
      <c r="D2479">
        <f t="shared" si="116"/>
        <v>0.32730243594688635</v>
      </c>
      <c r="E2479">
        <f t="shared" si="115"/>
        <v>-0.44737424008559523</v>
      </c>
    </row>
    <row r="2480" spans="2:5" x14ac:dyDescent="0.25">
      <c r="B2480">
        <f>PMTable!D4232</f>
        <v>1.9347203532565915E-2</v>
      </c>
      <c r="C2480">
        <f t="shared" si="117"/>
        <v>0.24789999999998902</v>
      </c>
      <c r="D2480">
        <f t="shared" si="116"/>
        <v>0.32740557505892343</v>
      </c>
      <c r="E2480">
        <f t="shared" si="115"/>
        <v>-0.44708851641184871</v>
      </c>
    </row>
    <row r="2481" spans="2:5" x14ac:dyDescent="0.25">
      <c r="B2481">
        <f>PMTable!D9965</f>
        <v>1.9419916272208182E-2</v>
      </c>
      <c r="C2481">
        <f t="shared" si="117"/>
        <v>0.24799999999998901</v>
      </c>
      <c r="D2481">
        <f t="shared" si="116"/>
        <v>0.32755422765338094</v>
      </c>
      <c r="E2481">
        <f t="shared" si="115"/>
        <v>-0.44667677208513917</v>
      </c>
    </row>
    <row r="2482" spans="2:5" x14ac:dyDescent="0.25">
      <c r="B2482">
        <f>PMTable!D4265</f>
        <v>1.9434210805523877E-2</v>
      </c>
      <c r="C2482">
        <f t="shared" si="117"/>
        <v>0.248099999999989</v>
      </c>
      <c r="D2482">
        <f t="shared" si="116"/>
        <v>0.32758345435231179</v>
      </c>
      <c r="E2482">
        <f t="shared" si="115"/>
        <v>-0.44659582763132466</v>
      </c>
    </row>
    <row r="2483" spans="2:5" x14ac:dyDescent="0.25">
      <c r="B2483">
        <f>PMTable!D8595</f>
        <v>1.9461993862937232E-2</v>
      </c>
      <c r="C2483">
        <f t="shared" si="117"/>
        <v>0.24819999999998898</v>
      </c>
      <c r="D2483">
        <f t="shared" si="116"/>
        <v>0.32764026280055752</v>
      </c>
      <c r="E2483">
        <f t="shared" si="115"/>
        <v>-0.44643850284443209</v>
      </c>
    </row>
    <row r="2484" spans="2:5" x14ac:dyDescent="0.25">
      <c r="B2484">
        <f>PMTable!D8320</f>
        <v>1.9496469314494114E-2</v>
      </c>
      <c r="C2484">
        <f t="shared" si="117"/>
        <v>0.24829999999998897</v>
      </c>
      <c r="D2484">
        <f t="shared" si="116"/>
        <v>0.32771076083834838</v>
      </c>
      <c r="E2484">
        <f t="shared" si="115"/>
        <v>-0.44624328159903359</v>
      </c>
    </row>
    <row r="2485" spans="2:5" x14ac:dyDescent="0.25">
      <c r="B2485">
        <f>PMTable!D4535</f>
        <v>1.9516014027151307E-2</v>
      </c>
      <c r="C2485">
        <f t="shared" si="117"/>
        <v>0.24839999999998896</v>
      </c>
      <c r="D2485">
        <f t="shared" si="116"/>
        <v>0.32775073008834987</v>
      </c>
      <c r="E2485">
        <f t="shared" si="115"/>
        <v>-0.44613260739540217</v>
      </c>
    </row>
    <row r="2486" spans="2:5" x14ac:dyDescent="0.25">
      <c r="B2486">
        <f>PMTable!D2628</f>
        <v>1.9540188360423594E-2</v>
      </c>
      <c r="C2486">
        <f t="shared" si="117"/>
        <v>0.24849999999998895</v>
      </c>
      <c r="D2486">
        <f t="shared" si="116"/>
        <v>0.32780016971664955</v>
      </c>
      <c r="E2486">
        <f t="shared" si="115"/>
        <v>-0.44599571742775934</v>
      </c>
    </row>
    <row r="2487" spans="2:5" x14ac:dyDescent="0.25">
      <c r="B2487">
        <f>PMTable!D7895</f>
        <v>1.9590061965622629E-2</v>
      </c>
      <c r="C2487">
        <f t="shared" si="117"/>
        <v>0.24859999999998894</v>
      </c>
      <c r="D2487">
        <f t="shared" si="116"/>
        <v>0.3279021772060946</v>
      </c>
      <c r="E2487">
        <f t="shared" si="115"/>
        <v>-0.44571330235037004</v>
      </c>
    </row>
    <row r="2488" spans="2:5" x14ac:dyDescent="0.25">
      <c r="B2488">
        <f>PMTable!D2977</f>
        <v>1.960246608088978E-2</v>
      </c>
      <c r="C2488">
        <f t="shared" si="117"/>
        <v>0.24869999999998893</v>
      </c>
      <c r="D2488">
        <f t="shared" si="116"/>
        <v>0.32792754958721337</v>
      </c>
      <c r="E2488">
        <f t="shared" si="115"/>
        <v>-0.44564306260814296</v>
      </c>
    </row>
    <row r="2489" spans="2:5" x14ac:dyDescent="0.25">
      <c r="B2489">
        <f>PMTable!D8349</f>
        <v>1.9603130731592477E-2</v>
      </c>
      <c r="C2489">
        <f t="shared" si="117"/>
        <v>0.24879999999998892</v>
      </c>
      <c r="D2489">
        <f t="shared" si="116"/>
        <v>0.32792890913996409</v>
      </c>
      <c r="E2489">
        <f t="shared" si="115"/>
        <v>-0.44563929894640464</v>
      </c>
    </row>
    <row r="2490" spans="2:5" x14ac:dyDescent="0.25">
      <c r="B2490">
        <f>PMTable!D5935</f>
        <v>1.9649235986367142E-2</v>
      </c>
      <c r="C2490">
        <f t="shared" si="117"/>
        <v>0.24889999999998891</v>
      </c>
      <c r="D2490">
        <f t="shared" si="116"/>
        <v>0.32802322367859504</v>
      </c>
      <c r="E2490">
        <f t="shared" si="115"/>
        <v>-0.44537822259061932</v>
      </c>
    </row>
    <row r="2491" spans="2:5" x14ac:dyDescent="0.25">
      <c r="B2491">
        <f>PMTable!D1484</f>
        <v>1.9652227891129748E-2</v>
      </c>
      <c r="C2491">
        <f t="shared" si="117"/>
        <v>0.2489999999999889</v>
      </c>
      <c r="D2491">
        <f t="shared" si="116"/>
        <v>0.32802934440371645</v>
      </c>
      <c r="E2491">
        <f t="shared" si="115"/>
        <v>-0.44536128058268348</v>
      </c>
    </row>
    <row r="2492" spans="2:5" x14ac:dyDescent="0.25">
      <c r="B2492">
        <f>PMTable!D4454</f>
        <v>1.9701555727402731E-2</v>
      </c>
      <c r="C2492">
        <f t="shared" si="117"/>
        <v>0.24909999999998889</v>
      </c>
      <c r="D2492">
        <f t="shared" si="116"/>
        <v>0.32813026407403245</v>
      </c>
      <c r="E2492">
        <f t="shared" si="115"/>
        <v>-0.44508195598517575</v>
      </c>
    </row>
    <row r="2493" spans="2:5" x14ac:dyDescent="0.25">
      <c r="B2493">
        <f>PMTable!D2351</f>
        <v>1.9702702969609076E-2</v>
      </c>
      <c r="C2493">
        <f t="shared" si="117"/>
        <v>0.24919999999998887</v>
      </c>
      <c r="D2493">
        <f t="shared" si="116"/>
        <v>0.32813261136270377</v>
      </c>
      <c r="E2493">
        <f t="shared" si="115"/>
        <v>-0.44507545959304212</v>
      </c>
    </row>
    <row r="2494" spans="2:5" x14ac:dyDescent="0.25">
      <c r="B2494">
        <f>PMTable!D9734</f>
        <v>1.9716754665646707E-2</v>
      </c>
      <c r="C2494">
        <f t="shared" si="117"/>
        <v>0.24929999999998886</v>
      </c>
      <c r="D2494">
        <f t="shared" si="116"/>
        <v>0.32816136206455104</v>
      </c>
      <c r="E2494">
        <f t="shared" si="115"/>
        <v>-0.4449958902334965</v>
      </c>
    </row>
    <row r="2495" spans="2:5" x14ac:dyDescent="0.25">
      <c r="B2495">
        <f>PMTable!D1686</f>
        <v>1.9783542265204401E-2</v>
      </c>
      <c r="C2495">
        <f t="shared" si="117"/>
        <v>0.24939999999998885</v>
      </c>
      <c r="D2495">
        <f t="shared" si="116"/>
        <v>0.3282980278377553</v>
      </c>
      <c r="E2495">
        <f t="shared" si="115"/>
        <v>-0.44461769770014231</v>
      </c>
    </row>
    <row r="2496" spans="2:5" x14ac:dyDescent="0.25">
      <c r="B2496">
        <f>PMTable!D4308</f>
        <v>1.9809261275147261E-2</v>
      </c>
      <c r="C2496">
        <f t="shared" si="117"/>
        <v>0.24949999999998884</v>
      </c>
      <c r="D2496">
        <f t="shared" si="116"/>
        <v>0.32835066212634556</v>
      </c>
      <c r="E2496">
        <f t="shared" si="115"/>
        <v>-0.44447206082158902</v>
      </c>
    </row>
    <row r="2497" spans="2:5" x14ac:dyDescent="0.25">
      <c r="B2497">
        <f>PMTable!D638</f>
        <v>1.9845040408053238E-2</v>
      </c>
      <c r="C2497">
        <f t="shared" si="117"/>
        <v>0.24959999999998883</v>
      </c>
      <c r="D2497">
        <f t="shared" si="116"/>
        <v>0.32842389025430552</v>
      </c>
      <c r="E2497">
        <f t="shared" si="115"/>
        <v>-0.44426945732925599</v>
      </c>
    </row>
    <row r="2498" spans="2:5" x14ac:dyDescent="0.25">
      <c r="B2498">
        <f>PMTable!D1614</f>
        <v>1.9894978508618877E-2</v>
      </c>
      <c r="C2498">
        <f t="shared" si="117"/>
        <v>0.24969999999998882</v>
      </c>
      <c r="D2498">
        <f t="shared" si="116"/>
        <v>0.32852610815636857</v>
      </c>
      <c r="E2498">
        <f t="shared" ref="E2498:E2561" si="118">(B2498-$G$2)/$G$3</f>
        <v>-0.4439866770393685</v>
      </c>
    </row>
    <row r="2499" spans="2:5" x14ac:dyDescent="0.25">
      <c r="B2499">
        <f>PMTable!D1098</f>
        <v>1.9901346866851188E-2</v>
      </c>
      <c r="C2499">
        <f t="shared" si="117"/>
        <v>0.24979999999998881</v>
      </c>
      <c r="D2499">
        <f t="shared" ref="D2499:D2562" si="119">NORMSDIST(E2499)</f>
        <v>0.32853914442118304</v>
      </c>
      <c r="E2499">
        <f t="shared" si="118"/>
        <v>-0.44395061547181502</v>
      </c>
    </row>
    <row r="2500" spans="2:5" x14ac:dyDescent="0.25">
      <c r="B2500">
        <f>PMTable!D642</f>
        <v>2.0018792139209429E-2</v>
      </c>
      <c r="C2500">
        <f t="shared" ref="C2500:C2563" si="120">C2499+1/$G$1</f>
        <v>0.2498999999999888</v>
      </c>
      <c r="D2500">
        <f t="shared" si="119"/>
        <v>0.32877959663863021</v>
      </c>
      <c r="E2500">
        <f t="shared" si="118"/>
        <v>-0.44328556798728508</v>
      </c>
    </row>
    <row r="2501" spans="2:5" x14ac:dyDescent="0.25">
      <c r="B2501">
        <f>PMTable!D7904</f>
        <v>2.0041145207275735E-2</v>
      </c>
      <c r="C2501">
        <f t="shared" si="120"/>
        <v>0.24999999999998879</v>
      </c>
      <c r="D2501">
        <f t="shared" si="119"/>
        <v>0.32882536934773776</v>
      </c>
      <c r="E2501">
        <f t="shared" si="118"/>
        <v>-0.44315899114523327</v>
      </c>
    </row>
    <row r="2502" spans="2:5" x14ac:dyDescent="0.25">
      <c r="B2502">
        <f>PMTable!D2389</f>
        <v>2.0101399092147476E-2</v>
      </c>
      <c r="C2502">
        <f t="shared" si="120"/>
        <v>0.25009999999998878</v>
      </c>
      <c r="D2502">
        <f t="shared" si="119"/>
        <v>0.3289487649088576</v>
      </c>
      <c r="E2502">
        <f t="shared" si="118"/>
        <v>-0.44281779652954134</v>
      </c>
    </row>
    <row r="2503" spans="2:5" x14ac:dyDescent="0.25">
      <c r="B2503">
        <f>PMTable!D6108</f>
        <v>2.010334587048801E-2</v>
      </c>
      <c r="C2503">
        <f t="shared" si="120"/>
        <v>0.25019999999998876</v>
      </c>
      <c r="D2503">
        <f t="shared" si="119"/>
        <v>0.32895275207989333</v>
      </c>
      <c r="E2503">
        <f t="shared" si="118"/>
        <v>-0.44280677267125984</v>
      </c>
    </row>
    <row r="2504" spans="2:5" x14ac:dyDescent="0.25">
      <c r="B2504">
        <f>PMTable!D9303</f>
        <v>2.0204993787931169E-2</v>
      </c>
      <c r="C2504">
        <f t="shared" si="120"/>
        <v>0.25029999999998875</v>
      </c>
      <c r="D2504">
        <f t="shared" si="119"/>
        <v>0.32916096286810659</v>
      </c>
      <c r="E2504">
        <f t="shared" si="118"/>
        <v>-0.44223117954225694</v>
      </c>
    </row>
    <row r="2505" spans="2:5" x14ac:dyDescent="0.25">
      <c r="B2505">
        <f>PMTable!D8890</f>
        <v>2.0205888760992607E-2</v>
      </c>
      <c r="C2505">
        <f t="shared" si="120"/>
        <v>0.25039999999998874</v>
      </c>
      <c r="D2505">
        <f t="shared" si="119"/>
        <v>0.32916279632409606</v>
      </c>
      <c r="E2505">
        <f t="shared" si="118"/>
        <v>-0.44222611165343279</v>
      </c>
    </row>
    <row r="2506" spans="2:5" x14ac:dyDescent="0.25">
      <c r="B2506">
        <f>PMTable!D9890</f>
        <v>2.0254246215145377E-2</v>
      </c>
      <c r="C2506">
        <f t="shared" si="120"/>
        <v>0.25049999999998873</v>
      </c>
      <c r="D2506">
        <f t="shared" si="119"/>
        <v>0.3292618682788192</v>
      </c>
      <c r="E2506">
        <f t="shared" si="118"/>
        <v>-0.44195228195729591</v>
      </c>
    </row>
    <row r="2507" spans="2:5" x14ac:dyDescent="0.25">
      <c r="B2507">
        <f>PMTable!D2336</f>
        <v>2.0291796711609411E-2</v>
      </c>
      <c r="C2507">
        <f t="shared" si="120"/>
        <v>0.25059999999998872</v>
      </c>
      <c r="D2507">
        <f t="shared" si="119"/>
        <v>0.32933880783446301</v>
      </c>
      <c r="E2507">
        <f t="shared" si="118"/>
        <v>-0.44173964791324449</v>
      </c>
    </row>
    <row r="2508" spans="2:5" x14ac:dyDescent="0.25">
      <c r="B2508">
        <f>PMTable!D7303</f>
        <v>2.0301863108725504E-2</v>
      </c>
      <c r="C2508">
        <f t="shared" si="120"/>
        <v>0.25069999999998871</v>
      </c>
      <c r="D2508">
        <f t="shared" si="119"/>
        <v>0.32935943473225965</v>
      </c>
      <c r="E2508">
        <f t="shared" si="118"/>
        <v>-0.44168264577134542</v>
      </c>
    </row>
    <row r="2509" spans="2:5" x14ac:dyDescent="0.25">
      <c r="B2509">
        <f>PMTable!D807</f>
        <v>2.0303896089601814E-2</v>
      </c>
      <c r="C2509">
        <f t="shared" si="120"/>
        <v>0.2507999999999887</v>
      </c>
      <c r="D2509">
        <f t="shared" si="119"/>
        <v>0.32936360054479352</v>
      </c>
      <c r="E2509">
        <f t="shared" si="118"/>
        <v>-0.4416711337812011</v>
      </c>
    </row>
    <row r="2510" spans="2:5" x14ac:dyDescent="0.25">
      <c r="B2510">
        <f>PMTable!D5699</f>
        <v>2.049220282356834E-2</v>
      </c>
      <c r="C2510">
        <f t="shared" si="120"/>
        <v>0.25089999999998869</v>
      </c>
      <c r="D2510">
        <f t="shared" si="119"/>
        <v>0.32974955456843125</v>
      </c>
      <c r="E2510">
        <f t="shared" si="118"/>
        <v>-0.4406048250466742</v>
      </c>
    </row>
    <row r="2511" spans="2:5" x14ac:dyDescent="0.25">
      <c r="B2511">
        <f>PMTable!D8101</f>
        <v>2.0495085232665966E-2</v>
      </c>
      <c r="C2511">
        <f t="shared" si="120"/>
        <v>0.25099999999998868</v>
      </c>
      <c r="D2511">
        <f t="shared" si="119"/>
        <v>0.32975546377268794</v>
      </c>
      <c r="E2511">
        <f t="shared" si="118"/>
        <v>-0.44058850307064851</v>
      </c>
    </row>
    <row r="2512" spans="2:5" x14ac:dyDescent="0.25">
      <c r="B2512">
        <f>PMTable!D838</f>
        <v>2.0581974450476714E-2</v>
      </c>
      <c r="C2512">
        <f t="shared" si="120"/>
        <v>0.25109999999998867</v>
      </c>
      <c r="D2512">
        <f t="shared" si="119"/>
        <v>0.32993361461806825</v>
      </c>
      <c r="E2512">
        <f t="shared" si="118"/>
        <v>-0.44009648279109609</v>
      </c>
    </row>
    <row r="2513" spans="2:5" x14ac:dyDescent="0.25">
      <c r="B2513">
        <f>PMTable!D8763</f>
        <v>2.06401675034662E-2</v>
      </c>
      <c r="C2513">
        <f t="shared" si="120"/>
        <v>0.25119999999998865</v>
      </c>
      <c r="D2513">
        <f t="shared" si="119"/>
        <v>0.33005295066922591</v>
      </c>
      <c r="E2513">
        <f t="shared" si="118"/>
        <v>-0.43976695787510184</v>
      </c>
    </row>
    <row r="2514" spans="2:5" x14ac:dyDescent="0.25">
      <c r="B2514">
        <f>PMTable!D6685</f>
        <v>2.0650966825586314E-2</v>
      </c>
      <c r="C2514">
        <f t="shared" si="120"/>
        <v>0.25129999999998864</v>
      </c>
      <c r="D2514">
        <f t="shared" si="119"/>
        <v>0.33007509865983586</v>
      </c>
      <c r="E2514">
        <f t="shared" si="118"/>
        <v>-0.43970580546030985</v>
      </c>
    </row>
    <row r="2515" spans="2:5" x14ac:dyDescent="0.25">
      <c r="B2515">
        <f>PMTable!D2892</f>
        <v>2.0663220736516497E-2</v>
      </c>
      <c r="C2515">
        <f t="shared" si="120"/>
        <v>0.25139999999998863</v>
      </c>
      <c r="D2515">
        <f t="shared" si="119"/>
        <v>0.33010023054222765</v>
      </c>
      <c r="E2515">
        <f t="shared" si="118"/>
        <v>-0.43963641626757238</v>
      </c>
    </row>
    <row r="2516" spans="2:5" x14ac:dyDescent="0.25">
      <c r="B2516">
        <f>PMTable!D9902</f>
        <v>2.0665834119374171E-2</v>
      </c>
      <c r="C2516">
        <f t="shared" si="120"/>
        <v>0.25149999999998862</v>
      </c>
      <c r="D2516">
        <f t="shared" si="119"/>
        <v>0.33010559050008254</v>
      </c>
      <c r="E2516">
        <f t="shared" si="118"/>
        <v>-0.4396216176838515</v>
      </c>
    </row>
    <row r="2517" spans="2:5" x14ac:dyDescent="0.25">
      <c r="B2517">
        <f>PMTable!D1065</f>
        <v>2.0675705708852243E-2</v>
      </c>
      <c r="C2517">
        <f t="shared" si="120"/>
        <v>0.25159999999998861</v>
      </c>
      <c r="D2517">
        <f t="shared" si="119"/>
        <v>0.33012583710330667</v>
      </c>
      <c r="E2517">
        <f t="shared" si="118"/>
        <v>-0.43956571866281063</v>
      </c>
    </row>
    <row r="2518" spans="2:5" x14ac:dyDescent="0.25">
      <c r="B2518">
        <f>PMTable!D3115</f>
        <v>2.0697792679064353E-2</v>
      </c>
      <c r="C2518">
        <f t="shared" si="120"/>
        <v>0.2516999999999886</v>
      </c>
      <c r="D2518">
        <f t="shared" si="119"/>
        <v>0.33017113922097485</v>
      </c>
      <c r="E2518">
        <f t="shared" si="118"/>
        <v>-0.43944064863073951</v>
      </c>
    </row>
    <row r="2519" spans="2:5" x14ac:dyDescent="0.25">
      <c r="B2519">
        <f>PMTable!D7803</f>
        <v>2.0705506837448873E-2</v>
      </c>
      <c r="C2519">
        <f t="shared" si="120"/>
        <v>0.25179999999998859</v>
      </c>
      <c r="D2519">
        <f t="shared" si="119"/>
        <v>0.33018696215486609</v>
      </c>
      <c r="E2519">
        <f t="shared" si="118"/>
        <v>-0.43939696631364084</v>
      </c>
    </row>
    <row r="2520" spans="2:5" x14ac:dyDescent="0.25">
      <c r="B2520">
        <f>PMTable!D519</f>
        <v>2.0713412120632935E-2</v>
      </c>
      <c r="C2520">
        <f t="shared" si="120"/>
        <v>0.25189999999998858</v>
      </c>
      <c r="D2520">
        <f t="shared" si="119"/>
        <v>0.33020317743041566</v>
      </c>
      <c r="E2520">
        <f t="shared" si="118"/>
        <v>-0.4393522017301843</v>
      </c>
    </row>
    <row r="2521" spans="2:5" x14ac:dyDescent="0.25">
      <c r="B2521">
        <f>PMTable!D2633</f>
        <v>2.0715561720202613E-2</v>
      </c>
      <c r="C2521">
        <f t="shared" si="120"/>
        <v>0.25199999999998857</v>
      </c>
      <c r="D2521">
        <f t="shared" si="119"/>
        <v>0.33020758673296902</v>
      </c>
      <c r="E2521">
        <f t="shared" si="118"/>
        <v>-0.43934002937315486</v>
      </c>
    </row>
    <row r="2522" spans="2:5" x14ac:dyDescent="0.25">
      <c r="B2522">
        <f>PMTable!D952</f>
        <v>2.0724562045936201E-2</v>
      </c>
      <c r="C2522">
        <f t="shared" si="120"/>
        <v>0.25209999999998856</v>
      </c>
      <c r="D2522">
        <f t="shared" si="119"/>
        <v>0.33022604864103733</v>
      </c>
      <c r="E2522">
        <f t="shared" si="118"/>
        <v>-0.43928906398417938</v>
      </c>
    </row>
    <row r="2523" spans="2:5" x14ac:dyDescent="0.25">
      <c r="B2523">
        <f>PMTable!D4348</f>
        <v>2.0731639157850257E-2</v>
      </c>
      <c r="C2523">
        <f t="shared" si="120"/>
        <v>0.25219999999998854</v>
      </c>
      <c r="D2523">
        <f t="shared" si="119"/>
        <v>0.33024056584920791</v>
      </c>
      <c r="E2523">
        <f t="shared" si="118"/>
        <v>-0.43924898901665049</v>
      </c>
    </row>
    <row r="2524" spans="2:5" x14ac:dyDescent="0.25">
      <c r="B2524">
        <f>PMTable!D2760</f>
        <v>2.0768531376214927E-2</v>
      </c>
      <c r="C2524">
        <f t="shared" si="120"/>
        <v>0.25229999999998853</v>
      </c>
      <c r="D2524">
        <f t="shared" si="119"/>
        <v>0.33031624662181458</v>
      </c>
      <c r="E2524">
        <f t="shared" si="118"/>
        <v>-0.43904008254873139</v>
      </c>
    </row>
    <row r="2525" spans="2:5" x14ac:dyDescent="0.25">
      <c r="B2525">
        <f>PMTable!D6157</f>
        <v>2.0770970288935819E-2</v>
      </c>
      <c r="C2525">
        <f t="shared" si="120"/>
        <v>0.25239999999998852</v>
      </c>
      <c r="D2525">
        <f t="shared" si="119"/>
        <v>0.33032125005703555</v>
      </c>
      <c r="E2525">
        <f t="shared" si="118"/>
        <v>-0.43902627192240778</v>
      </c>
    </row>
    <row r="2526" spans="2:5" x14ac:dyDescent="0.25">
      <c r="B2526">
        <f>PMTable!D819</f>
        <v>2.0804944629149835E-2</v>
      </c>
      <c r="C2526">
        <f t="shared" si="120"/>
        <v>0.25249999999998851</v>
      </c>
      <c r="D2526">
        <f t="shared" si="119"/>
        <v>0.33039095165079813</v>
      </c>
      <c r="E2526">
        <f t="shared" si="118"/>
        <v>-0.43883388827814346</v>
      </c>
    </row>
    <row r="2527" spans="2:5" x14ac:dyDescent="0.25">
      <c r="B2527">
        <f>PMTable!D1220</f>
        <v>2.0811167660202745E-2</v>
      </c>
      <c r="C2527">
        <f t="shared" si="120"/>
        <v>0.2525999999999885</v>
      </c>
      <c r="D2527">
        <f t="shared" si="119"/>
        <v>0.33040371942925206</v>
      </c>
      <c r="E2527">
        <f t="shared" si="118"/>
        <v>-0.4387986496426089</v>
      </c>
    </row>
    <row r="2528" spans="2:5" x14ac:dyDescent="0.25">
      <c r="B2528">
        <f>PMTable!D9785</f>
        <v>2.0842069935513852E-2</v>
      </c>
      <c r="C2528">
        <f t="shared" si="120"/>
        <v>0.25269999999998849</v>
      </c>
      <c r="D2528">
        <f t="shared" si="119"/>
        <v>0.33046712448031396</v>
      </c>
      <c r="E2528">
        <f t="shared" si="118"/>
        <v>-0.43862366192237767</v>
      </c>
    </row>
    <row r="2529" spans="2:5" x14ac:dyDescent="0.25">
      <c r="B2529">
        <f>PMTable!D5962</f>
        <v>2.0872876760857251E-2</v>
      </c>
      <c r="C2529">
        <f t="shared" si="120"/>
        <v>0.25279999999998848</v>
      </c>
      <c r="D2529">
        <f t="shared" si="119"/>
        <v>0.33053033853210423</v>
      </c>
      <c r="E2529">
        <f t="shared" si="118"/>
        <v>-0.43844921469866582</v>
      </c>
    </row>
    <row r="2530" spans="2:5" x14ac:dyDescent="0.25">
      <c r="B2530">
        <f>PMTable!D3702</f>
        <v>2.0879768964573664E-2</v>
      </c>
      <c r="C2530">
        <f t="shared" si="120"/>
        <v>0.25289999999998847</v>
      </c>
      <c r="D2530">
        <f t="shared" si="119"/>
        <v>0.33054448164843903</v>
      </c>
      <c r="E2530">
        <f t="shared" si="118"/>
        <v>-0.43841018679526511</v>
      </c>
    </row>
    <row r="2531" spans="2:5" x14ac:dyDescent="0.25">
      <c r="B2531">
        <f>PMTable!D2091</f>
        <v>2.0906565185914605E-2</v>
      </c>
      <c r="C2531">
        <f t="shared" si="120"/>
        <v>0.25299999999998846</v>
      </c>
      <c r="D2531">
        <f t="shared" si="119"/>
        <v>0.33059947101586373</v>
      </c>
      <c r="E2531">
        <f t="shared" si="118"/>
        <v>-0.43825845008215719</v>
      </c>
    </row>
    <row r="2532" spans="2:5" x14ac:dyDescent="0.25">
      <c r="B2532">
        <f>PMTable!D9933</f>
        <v>2.0910259282878929E-2</v>
      </c>
      <c r="C2532">
        <f t="shared" si="120"/>
        <v>0.25309999999998845</v>
      </c>
      <c r="D2532">
        <f t="shared" si="119"/>
        <v>0.33060705207510932</v>
      </c>
      <c r="E2532">
        <f t="shared" si="118"/>
        <v>-0.43823753182938802</v>
      </c>
    </row>
    <row r="2533" spans="2:5" x14ac:dyDescent="0.25">
      <c r="B2533">
        <f>PMTable!D9988</f>
        <v>2.0923620116178432E-2</v>
      </c>
      <c r="C2533">
        <f t="shared" si="120"/>
        <v>0.25319999999998843</v>
      </c>
      <c r="D2533">
        <f t="shared" si="119"/>
        <v>0.33063447187842387</v>
      </c>
      <c r="E2533">
        <f t="shared" si="118"/>
        <v>-0.43816187456027333</v>
      </c>
    </row>
    <row r="2534" spans="2:5" x14ac:dyDescent="0.25">
      <c r="B2534">
        <f>PMTable!D8776</f>
        <v>2.0975699625385369E-2</v>
      </c>
      <c r="C2534">
        <f t="shared" si="120"/>
        <v>0.25329999999998842</v>
      </c>
      <c r="D2534">
        <f t="shared" si="119"/>
        <v>0.33074136085639094</v>
      </c>
      <c r="E2534">
        <f t="shared" si="118"/>
        <v>-0.43786696829543892</v>
      </c>
    </row>
    <row r="2535" spans="2:5" x14ac:dyDescent="0.25">
      <c r="B2535">
        <f>PMTable!D8737</f>
        <v>2.0998509063400617E-2</v>
      </c>
      <c r="C2535">
        <f t="shared" si="120"/>
        <v>0.25339999999998841</v>
      </c>
      <c r="D2535">
        <f t="shared" si="119"/>
        <v>0.33078817972910313</v>
      </c>
      <c r="E2535">
        <f t="shared" si="118"/>
        <v>-0.43773780720558841</v>
      </c>
    </row>
    <row r="2536" spans="2:5" x14ac:dyDescent="0.25">
      <c r="B2536">
        <f>PMTable!D2454</f>
        <v>2.1053698798236375E-2</v>
      </c>
      <c r="C2536">
        <f t="shared" si="120"/>
        <v>0.2534999999999884</v>
      </c>
      <c r="D2536">
        <f t="shared" si="119"/>
        <v>0.33090147366185052</v>
      </c>
      <c r="E2536">
        <f t="shared" si="118"/>
        <v>-0.4374252889271818</v>
      </c>
    </row>
    <row r="2537" spans="2:5" x14ac:dyDescent="0.25">
      <c r="B2537">
        <f>PMTable!D8322</f>
        <v>2.1057453448483532E-2</v>
      </c>
      <c r="C2537">
        <f t="shared" si="120"/>
        <v>0.25359999999998839</v>
      </c>
      <c r="D2537">
        <f t="shared" si="119"/>
        <v>0.3309091818009634</v>
      </c>
      <c r="E2537">
        <f t="shared" si="118"/>
        <v>-0.43740402778442122</v>
      </c>
    </row>
    <row r="2538" spans="2:5" x14ac:dyDescent="0.25">
      <c r="B2538">
        <f>PMTable!D5409</f>
        <v>2.1065164579737727E-2</v>
      </c>
      <c r="C2538">
        <f t="shared" si="120"/>
        <v>0.25369999999998838</v>
      </c>
      <c r="D2538">
        <f t="shared" si="119"/>
        <v>0.33092501265403962</v>
      </c>
      <c r="E2538">
        <f t="shared" si="118"/>
        <v>-0.43736036260879935</v>
      </c>
    </row>
    <row r="2539" spans="2:5" x14ac:dyDescent="0.25">
      <c r="B2539">
        <f>PMTable!D6419</f>
        <v>2.1098664521802313E-2</v>
      </c>
      <c r="C2539">
        <f t="shared" si="120"/>
        <v>0.25379999999998837</v>
      </c>
      <c r="D2539">
        <f t="shared" si="119"/>
        <v>0.3309937911127413</v>
      </c>
      <c r="E2539">
        <f t="shared" si="118"/>
        <v>-0.43717066529911119</v>
      </c>
    </row>
    <row r="2540" spans="2:5" x14ac:dyDescent="0.25">
      <c r="B2540">
        <f>PMTable!D6463</f>
        <v>2.1113580758076234E-2</v>
      </c>
      <c r="C2540">
        <f t="shared" si="120"/>
        <v>0.25389999999998836</v>
      </c>
      <c r="D2540">
        <f t="shared" si="119"/>
        <v>0.33102441735161747</v>
      </c>
      <c r="E2540">
        <f t="shared" si="118"/>
        <v>-0.43708620038014567</v>
      </c>
    </row>
    <row r="2541" spans="2:5" x14ac:dyDescent="0.25">
      <c r="B2541">
        <f>PMTable!D6491</f>
        <v>2.1125984017625887E-2</v>
      </c>
      <c r="C2541">
        <f t="shared" si="120"/>
        <v>0.25399999999998835</v>
      </c>
      <c r="D2541">
        <f t="shared" si="119"/>
        <v>0.33104988477019992</v>
      </c>
      <c r="E2541">
        <f t="shared" si="118"/>
        <v>-0.43701596548351818</v>
      </c>
    </row>
    <row r="2542" spans="2:5" x14ac:dyDescent="0.25">
      <c r="B2542">
        <f>PMTable!D5334</f>
        <v>2.1132327877035229E-2</v>
      </c>
      <c r="C2542">
        <f t="shared" si="120"/>
        <v>0.25409999999998834</v>
      </c>
      <c r="D2542">
        <f t="shared" si="119"/>
        <v>0.33106291081953254</v>
      </c>
      <c r="E2542">
        <f t="shared" si="118"/>
        <v>-0.43698004264339291</v>
      </c>
    </row>
    <row r="2543" spans="2:5" x14ac:dyDescent="0.25">
      <c r="B2543">
        <f>PMTable!D7456</f>
        <v>2.1230546679947171E-2</v>
      </c>
      <c r="C2543">
        <f t="shared" si="120"/>
        <v>0.25419999999998832</v>
      </c>
      <c r="D2543">
        <f t="shared" si="119"/>
        <v>0.33126461270964841</v>
      </c>
      <c r="E2543">
        <f t="shared" si="118"/>
        <v>-0.43642386727337984</v>
      </c>
    </row>
    <row r="2544" spans="2:5" x14ac:dyDescent="0.25">
      <c r="B2544">
        <f>PMTable!D9042</f>
        <v>2.1245160403504437E-2</v>
      </c>
      <c r="C2544">
        <f t="shared" si="120"/>
        <v>0.25429999999998831</v>
      </c>
      <c r="D2544">
        <f t="shared" si="119"/>
        <v>0.33129462760198136</v>
      </c>
      <c r="E2544">
        <f t="shared" si="118"/>
        <v>-0.4363411153677797</v>
      </c>
    </row>
    <row r="2545" spans="2:5" x14ac:dyDescent="0.25">
      <c r="B2545">
        <f>PMTable!D9313</f>
        <v>2.1245733020113899E-2</v>
      </c>
      <c r="C2545">
        <f t="shared" si="120"/>
        <v>0.2543999999999883</v>
      </c>
      <c r="D2545">
        <f t="shared" si="119"/>
        <v>0.33129580371211442</v>
      </c>
      <c r="E2545">
        <f t="shared" si="118"/>
        <v>-0.4363378728597751</v>
      </c>
    </row>
    <row r="2546" spans="2:5" x14ac:dyDescent="0.25">
      <c r="B2546">
        <f>PMTable!D1007</f>
        <v>2.1246896853635899E-2</v>
      </c>
      <c r="C2546">
        <f t="shared" si="120"/>
        <v>0.25449999999998829</v>
      </c>
      <c r="D2546">
        <f t="shared" si="119"/>
        <v>0.33129819414108913</v>
      </c>
      <c r="E2546">
        <f t="shared" si="118"/>
        <v>-0.43633128251739117</v>
      </c>
    </row>
    <row r="2547" spans="2:5" x14ac:dyDescent="0.25">
      <c r="B2547">
        <f>PMTable!D1229</f>
        <v>2.130163763679338E-2</v>
      </c>
      <c r="C2547">
        <f t="shared" si="120"/>
        <v>0.25459999999998828</v>
      </c>
      <c r="D2547">
        <f t="shared" si="119"/>
        <v>0.33141063547164917</v>
      </c>
      <c r="E2547">
        <f t="shared" si="118"/>
        <v>-0.43602130647996468</v>
      </c>
    </row>
    <row r="2548" spans="2:5" x14ac:dyDescent="0.25">
      <c r="B2548">
        <f>PMTable!D3150</f>
        <v>2.1463872157563513E-2</v>
      </c>
      <c r="C2548">
        <f t="shared" si="120"/>
        <v>0.25469999999998827</v>
      </c>
      <c r="D2548">
        <f t="shared" si="119"/>
        <v>0.33174396556027724</v>
      </c>
      <c r="E2548">
        <f t="shared" si="118"/>
        <v>-0.43510263467840432</v>
      </c>
    </row>
    <row r="2549" spans="2:5" x14ac:dyDescent="0.25">
      <c r="B2549">
        <f>PMTable!D8680</f>
        <v>2.1498572245467695E-2</v>
      </c>
      <c r="C2549">
        <f t="shared" si="120"/>
        <v>0.25479999999998826</v>
      </c>
      <c r="D2549">
        <f t="shared" si="119"/>
        <v>0.33181527831948232</v>
      </c>
      <c r="E2549">
        <f t="shared" si="118"/>
        <v>-0.43490614140361966</v>
      </c>
    </row>
    <row r="2550" spans="2:5" x14ac:dyDescent="0.25">
      <c r="B2550">
        <f>PMTable!D5232</f>
        <v>2.1511869933966699E-2</v>
      </c>
      <c r="C2550">
        <f t="shared" si="120"/>
        <v>0.25489999999998825</v>
      </c>
      <c r="D2550">
        <f t="shared" si="119"/>
        <v>0.33184260824767953</v>
      </c>
      <c r="E2550">
        <f t="shared" si="118"/>
        <v>-0.43483084169926589</v>
      </c>
    </row>
    <row r="2551" spans="2:5" x14ac:dyDescent="0.25">
      <c r="B2551">
        <f>PMTable!D1845</f>
        <v>2.1661975042664094E-2</v>
      </c>
      <c r="C2551">
        <f t="shared" si="120"/>
        <v>0.25499999999998824</v>
      </c>
      <c r="D2551">
        <f t="shared" si="119"/>
        <v>0.33215117215622708</v>
      </c>
      <c r="E2551">
        <f t="shared" si="118"/>
        <v>-0.43398085410121434</v>
      </c>
    </row>
    <row r="2552" spans="2:5" x14ac:dyDescent="0.25">
      <c r="B2552">
        <f>PMTable!D170</f>
        <v>2.1695503491961476E-2</v>
      </c>
      <c r="C2552">
        <f t="shared" si="120"/>
        <v>0.25509999999998823</v>
      </c>
      <c r="D2552">
        <f t="shared" si="119"/>
        <v>0.33222011055017397</v>
      </c>
      <c r="E2552">
        <f t="shared" si="118"/>
        <v>-0.43379099536601218</v>
      </c>
    </row>
    <row r="2553" spans="2:5" x14ac:dyDescent="0.25">
      <c r="B2553">
        <f>PMTable!D9629</f>
        <v>2.1762716966561069E-2</v>
      </c>
      <c r="C2553">
        <f t="shared" si="120"/>
        <v>0.25519999999998821</v>
      </c>
      <c r="D2553">
        <f t="shared" si="119"/>
        <v>0.33235832637466756</v>
      </c>
      <c r="E2553">
        <f t="shared" si="118"/>
        <v>-0.43341039126580944</v>
      </c>
    </row>
    <row r="2554" spans="2:5" x14ac:dyDescent="0.25">
      <c r="B2554">
        <f>PMTable!D8116</f>
        <v>2.1819116174025988E-2</v>
      </c>
      <c r="C2554">
        <f t="shared" si="120"/>
        <v>0.2552999999999882</v>
      </c>
      <c r="D2554">
        <f t="shared" si="119"/>
        <v>0.33247432165080548</v>
      </c>
      <c r="E2554">
        <f t="shared" si="118"/>
        <v>-0.433091024208278</v>
      </c>
    </row>
    <row r="2555" spans="2:5" x14ac:dyDescent="0.25">
      <c r="B2555">
        <f>PMTable!D2661</f>
        <v>2.1849862694970801E-2</v>
      </c>
      <c r="C2555">
        <f t="shared" si="120"/>
        <v>0.25539999999998819</v>
      </c>
      <c r="D2555">
        <f t="shared" si="119"/>
        <v>0.33253756424794689</v>
      </c>
      <c r="E2555">
        <f t="shared" si="118"/>
        <v>-0.43291691846522162</v>
      </c>
    </row>
    <row r="2556" spans="2:5" x14ac:dyDescent="0.25">
      <c r="B2556">
        <f>PMTable!D5258</f>
        <v>2.1872420786131164E-2</v>
      </c>
      <c r="C2556">
        <f t="shared" si="120"/>
        <v>0.25549999999998818</v>
      </c>
      <c r="D2556">
        <f t="shared" si="119"/>
        <v>0.33258396707484239</v>
      </c>
      <c r="E2556">
        <f t="shared" si="118"/>
        <v>-0.43278918065610628</v>
      </c>
    </row>
    <row r="2557" spans="2:5" x14ac:dyDescent="0.25">
      <c r="B2557">
        <f>PMTable!D3734</f>
        <v>2.188145230259142E-2</v>
      </c>
      <c r="C2557">
        <f t="shared" si="120"/>
        <v>0.25559999999998817</v>
      </c>
      <c r="D2557">
        <f t="shared" si="119"/>
        <v>0.33260254595704797</v>
      </c>
      <c r="E2557">
        <f t="shared" si="118"/>
        <v>-0.43273803864602123</v>
      </c>
    </row>
    <row r="2558" spans="2:5" x14ac:dyDescent="0.25">
      <c r="B2558">
        <f>PMTable!D484</f>
        <v>2.1886325641517379E-2</v>
      </c>
      <c r="C2558">
        <f t="shared" si="120"/>
        <v>0.25569999999998816</v>
      </c>
      <c r="D2558">
        <f t="shared" si="119"/>
        <v>0.33261257115412207</v>
      </c>
      <c r="E2558">
        <f t="shared" si="118"/>
        <v>-0.43271044279879051</v>
      </c>
    </row>
    <row r="2559" spans="2:5" x14ac:dyDescent="0.25">
      <c r="B2559">
        <f>PMTable!D5212</f>
        <v>2.1911513002822902E-2</v>
      </c>
      <c r="C2559">
        <f t="shared" si="120"/>
        <v>0.25579999999998815</v>
      </c>
      <c r="D2559">
        <f t="shared" si="119"/>
        <v>0.33266438728338732</v>
      </c>
      <c r="E2559">
        <f t="shared" si="118"/>
        <v>-0.43256781644234515</v>
      </c>
    </row>
    <row r="2560" spans="2:5" x14ac:dyDescent="0.25">
      <c r="B2560">
        <f>PMTable!D7121</f>
        <v>2.1915782814640794E-2</v>
      </c>
      <c r="C2560">
        <f t="shared" si="120"/>
        <v>0.25589999999998814</v>
      </c>
      <c r="D2560">
        <f t="shared" si="119"/>
        <v>0.33267317157409354</v>
      </c>
      <c r="E2560">
        <f t="shared" si="118"/>
        <v>-0.4325436381374046</v>
      </c>
    </row>
    <row r="2561" spans="2:5" x14ac:dyDescent="0.25">
      <c r="B2561">
        <f>PMTable!D3640</f>
        <v>2.1922305633483408E-2</v>
      </c>
      <c r="C2561">
        <f t="shared" si="120"/>
        <v>0.25599999999998813</v>
      </c>
      <c r="D2561">
        <f t="shared" si="119"/>
        <v>0.33268659115713634</v>
      </c>
      <c r="E2561">
        <f t="shared" si="118"/>
        <v>-0.43250670191871976</v>
      </c>
    </row>
    <row r="2562" spans="2:5" x14ac:dyDescent="0.25">
      <c r="B2562">
        <f>PMTable!D4878</f>
        <v>2.201524624023099E-2</v>
      </c>
      <c r="C2562">
        <f t="shared" si="120"/>
        <v>0.25609999999998811</v>
      </c>
      <c r="D2562">
        <f t="shared" si="119"/>
        <v>0.33287782382595033</v>
      </c>
      <c r="E2562">
        <f t="shared" ref="E2562:E2625" si="121">(B2562-$G$2)/$G$3</f>
        <v>-0.43198041494703454</v>
      </c>
    </row>
    <row r="2563" spans="2:5" x14ac:dyDescent="0.25">
      <c r="B2563">
        <f>PMTable!D4367</f>
        <v>2.2017977179884518E-2</v>
      </c>
      <c r="C2563">
        <f t="shared" si="120"/>
        <v>0.2561999999999881</v>
      </c>
      <c r="D2563">
        <f t="shared" ref="D2563:D2626" si="122">NORMSDIST(E2563)</f>
        <v>0.33288344360865407</v>
      </c>
      <c r="E2563">
        <f t="shared" si="121"/>
        <v>-0.43196495068431445</v>
      </c>
    </row>
    <row r="2564" spans="2:5" x14ac:dyDescent="0.25">
      <c r="B2564">
        <f>PMTable!D4763</f>
        <v>2.2065196279009047E-2</v>
      </c>
      <c r="C2564">
        <f t="shared" ref="C2564:C2627" si="123">C2563+1/$G$1</f>
        <v>0.25629999999998809</v>
      </c>
      <c r="D2564">
        <f t="shared" si="122"/>
        <v>0.33298061795838807</v>
      </c>
      <c r="E2564">
        <f t="shared" si="121"/>
        <v>-0.43169756705563378</v>
      </c>
    </row>
    <row r="2565" spans="2:5" x14ac:dyDescent="0.25">
      <c r="B2565">
        <f>PMTable!D1429</f>
        <v>2.2070843395361139E-2</v>
      </c>
      <c r="C2565">
        <f t="shared" si="123"/>
        <v>0.25639999999998808</v>
      </c>
      <c r="D2565">
        <f t="shared" si="122"/>
        <v>0.33299224016922213</v>
      </c>
      <c r="E2565">
        <f t="shared" si="121"/>
        <v>-0.43166558960392887</v>
      </c>
    </row>
    <row r="2566" spans="2:5" x14ac:dyDescent="0.25">
      <c r="B2566">
        <f>PMTable!D1281</f>
        <v>2.2078245976079325E-2</v>
      </c>
      <c r="C2566">
        <f t="shared" si="123"/>
        <v>0.25649999999998807</v>
      </c>
      <c r="D2566">
        <f t="shared" si="122"/>
        <v>0.33300747550715859</v>
      </c>
      <c r="E2566">
        <f t="shared" si="121"/>
        <v>-0.43162367163152515</v>
      </c>
    </row>
    <row r="2567" spans="2:5" x14ac:dyDescent="0.25">
      <c r="B2567">
        <f>PMTable!D2552</f>
        <v>2.2081754001784581E-2</v>
      </c>
      <c r="C2567">
        <f t="shared" si="123"/>
        <v>0.25659999999998806</v>
      </c>
      <c r="D2567">
        <f t="shared" si="122"/>
        <v>0.33301469551215102</v>
      </c>
      <c r="E2567">
        <f t="shared" si="121"/>
        <v>-0.43160380702885448</v>
      </c>
    </row>
    <row r="2568" spans="2:5" x14ac:dyDescent="0.25">
      <c r="B2568">
        <f>PMTable!D6243</f>
        <v>2.2130314636331416E-2</v>
      </c>
      <c r="C2568">
        <f t="shared" si="123"/>
        <v>0.25669999999998805</v>
      </c>
      <c r="D2568">
        <f t="shared" si="122"/>
        <v>0.33311464641284527</v>
      </c>
      <c r="E2568">
        <f t="shared" si="121"/>
        <v>-0.43132882680015661</v>
      </c>
    </row>
    <row r="2569" spans="2:5" x14ac:dyDescent="0.25">
      <c r="B2569">
        <f>PMTable!D3549</f>
        <v>2.2236177717015915E-2</v>
      </c>
      <c r="C2569">
        <f t="shared" si="123"/>
        <v>0.25679999999998804</v>
      </c>
      <c r="D2569">
        <f t="shared" si="122"/>
        <v>0.33333258230936552</v>
      </c>
      <c r="E2569">
        <f t="shared" si="121"/>
        <v>-0.43072936482011998</v>
      </c>
    </row>
    <row r="2570" spans="2:5" x14ac:dyDescent="0.25">
      <c r="B2570">
        <f>PMTable!D8070</f>
        <v>2.2237877532354844E-2</v>
      </c>
      <c r="C2570">
        <f t="shared" si="123"/>
        <v>0.25689999999998803</v>
      </c>
      <c r="D2570">
        <f t="shared" si="122"/>
        <v>0.33333608210736848</v>
      </c>
      <c r="E2570">
        <f t="shared" si="121"/>
        <v>-0.43071973941849573</v>
      </c>
    </row>
    <row r="2571" spans="2:5" x14ac:dyDescent="0.25">
      <c r="B2571">
        <f>PMTable!D8867</f>
        <v>2.235780306387003E-2</v>
      </c>
      <c r="C2571">
        <f t="shared" si="123"/>
        <v>0.25699999999998802</v>
      </c>
      <c r="D2571">
        <f t="shared" si="122"/>
        <v>0.33358303679296819</v>
      </c>
      <c r="E2571">
        <f t="shared" si="121"/>
        <v>-0.43004064717864965</v>
      </c>
    </row>
    <row r="2572" spans="2:5" x14ac:dyDescent="0.25">
      <c r="B2572">
        <f>PMTable!D9389</f>
        <v>2.2369099147769189E-2</v>
      </c>
      <c r="C2572">
        <f t="shared" si="123"/>
        <v>0.257099999999988</v>
      </c>
      <c r="D2572">
        <f t="shared" si="122"/>
        <v>0.33360630178713213</v>
      </c>
      <c r="E2572">
        <f t="shared" si="121"/>
        <v>-0.42997668179263343</v>
      </c>
    </row>
    <row r="2573" spans="2:5" x14ac:dyDescent="0.25">
      <c r="B2573">
        <f>PMTable!D5310</f>
        <v>2.2403184855097402E-2</v>
      </c>
      <c r="C2573">
        <f t="shared" si="123"/>
        <v>0.25719999999998799</v>
      </c>
      <c r="D2573">
        <f t="shared" si="122"/>
        <v>0.33367650732010734</v>
      </c>
      <c r="E2573">
        <f t="shared" si="121"/>
        <v>-0.42978366751916058</v>
      </c>
    </row>
    <row r="2574" spans="2:5" x14ac:dyDescent="0.25">
      <c r="B2574">
        <f>PMTable!D8514</f>
        <v>2.2459236695369755E-2</v>
      </c>
      <c r="C2574">
        <f t="shared" si="123"/>
        <v>0.25729999999998798</v>
      </c>
      <c r="D2574">
        <f t="shared" si="122"/>
        <v>0.33379196864496774</v>
      </c>
      <c r="E2574">
        <f t="shared" si="121"/>
        <v>-0.42946626746866984</v>
      </c>
    </row>
    <row r="2575" spans="2:5" x14ac:dyDescent="0.25">
      <c r="B2575">
        <f>PMTable!D5908</f>
        <v>2.2486131697709855E-2</v>
      </c>
      <c r="C2575">
        <f t="shared" si="123"/>
        <v>0.25739999999998797</v>
      </c>
      <c r="D2575">
        <f t="shared" si="122"/>
        <v>0.33384737531570396</v>
      </c>
      <c r="E2575">
        <f t="shared" si="121"/>
        <v>-0.42931397139669047</v>
      </c>
    </row>
    <row r="2576" spans="2:5" x14ac:dyDescent="0.25">
      <c r="B2576">
        <f>PMTable!D1376</f>
        <v>2.2519926844763338E-2</v>
      </c>
      <c r="C2576">
        <f t="shared" si="123"/>
        <v>0.25749999999998796</v>
      </c>
      <c r="D2576">
        <f t="shared" si="122"/>
        <v>0.33391700218152343</v>
      </c>
      <c r="E2576">
        <f t="shared" si="121"/>
        <v>-0.42912260245449346</v>
      </c>
    </row>
    <row r="2577" spans="2:5" x14ac:dyDescent="0.25">
      <c r="B2577">
        <f>PMTable!D6520</f>
        <v>2.2566774368188547E-2</v>
      </c>
      <c r="C2577">
        <f t="shared" si="123"/>
        <v>0.25759999999998795</v>
      </c>
      <c r="D2577">
        <f t="shared" si="122"/>
        <v>0.33401352982240695</v>
      </c>
      <c r="E2577">
        <f t="shared" si="121"/>
        <v>-0.42885732291633238</v>
      </c>
    </row>
    <row r="2578" spans="2:5" x14ac:dyDescent="0.25">
      <c r="B2578">
        <f>PMTable!D5485</f>
        <v>2.2567473062476751E-2</v>
      </c>
      <c r="C2578">
        <f t="shared" si="123"/>
        <v>0.25769999999998794</v>
      </c>
      <c r="D2578">
        <f t="shared" si="122"/>
        <v>0.33401496954004639</v>
      </c>
      <c r="E2578">
        <f t="shared" si="121"/>
        <v>-0.42885336647884031</v>
      </c>
    </row>
    <row r="2579" spans="2:5" x14ac:dyDescent="0.25">
      <c r="B2579">
        <f>PMTable!D8201</f>
        <v>2.2605563735192069E-2</v>
      </c>
      <c r="C2579">
        <f t="shared" si="123"/>
        <v>0.25779999999998793</v>
      </c>
      <c r="D2579">
        <f t="shared" si="122"/>
        <v>0.33409346223258446</v>
      </c>
      <c r="E2579">
        <f t="shared" si="121"/>
        <v>-0.42863767362407729</v>
      </c>
    </row>
    <row r="2580" spans="2:5" x14ac:dyDescent="0.25">
      <c r="B2580">
        <f>PMTable!D6914</f>
        <v>2.2714948974274396E-2</v>
      </c>
      <c r="C2580">
        <f t="shared" si="123"/>
        <v>0.25789999999998792</v>
      </c>
      <c r="D2580">
        <f t="shared" si="122"/>
        <v>0.33431891055615742</v>
      </c>
      <c r="E2580">
        <f t="shared" si="121"/>
        <v>-0.4280182670133581</v>
      </c>
    </row>
    <row r="2581" spans="2:5" x14ac:dyDescent="0.25">
      <c r="B2581">
        <f>PMTable!D5588</f>
        <v>2.272323615331806E-2</v>
      </c>
      <c r="C2581">
        <f t="shared" si="123"/>
        <v>0.25799999999998791</v>
      </c>
      <c r="D2581">
        <f t="shared" si="122"/>
        <v>0.33433599327405716</v>
      </c>
      <c r="E2581">
        <f t="shared" si="121"/>
        <v>-0.42797133990027664</v>
      </c>
    </row>
    <row r="2582" spans="2:5" x14ac:dyDescent="0.25">
      <c r="B2582">
        <f>PMTable!D8125</f>
        <v>2.2742471269803E-2</v>
      </c>
      <c r="C2582">
        <f t="shared" si="123"/>
        <v>0.25809999999998789</v>
      </c>
      <c r="D2582">
        <f t="shared" si="122"/>
        <v>0.33437564476762383</v>
      </c>
      <c r="E2582">
        <f t="shared" si="121"/>
        <v>-0.42786241882089998</v>
      </c>
    </row>
    <row r="2583" spans="2:5" x14ac:dyDescent="0.25">
      <c r="B2583">
        <f>PMTable!D2090</f>
        <v>2.2753768900666271E-2</v>
      </c>
      <c r="C2583">
        <f t="shared" si="123"/>
        <v>0.25819999999998788</v>
      </c>
      <c r="D2583">
        <f t="shared" si="122"/>
        <v>0.33439893469716503</v>
      </c>
      <c r="E2583">
        <f t="shared" si="121"/>
        <v>-0.42779844467501993</v>
      </c>
    </row>
    <row r="2584" spans="2:5" x14ac:dyDescent="0.25">
      <c r="B2584">
        <f>PMTable!D5755</f>
        <v>2.2795819871528122E-2</v>
      </c>
      <c r="C2584">
        <f t="shared" si="123"/>
        <v>0.25829999999998787</v>
      </c>
      <c r="D2584">
        <f t="shared" si="122"/>
        <v>0.33448562786657021</v>
      </c>
      <c r="E2584">
        <f t="shared" si="121"/>
        <v>-0.4275603261724002</v>
      </c>
    </row>
    <row r="2585" spans="2:5" x14ac:dyDescent="0.25">
      <c r="B2585">
        <f>PMTable!D188</f>
        <v>2.2840089867536495E-2</v>
      </c>
      <c r="C2585">
        <f t="shared" si="123"/>
        <v>0.25839999999998786</v>
      </c>
      <c r="D2585">
        <f t="shared" si="122"/>
        <v>0.33457690536264151</v>
      </c>
      <c r="E2585">
        <f t="shared" si="121"/>
        <v>-0.42730964218236511</v>
      </c>
    </row>
    <row r="2586" spans="2:5" x14ac:dyDescent="0.25">
      <c r="B2586">
        <f>PMTable!D6673</f>
        <v>2.2884495572633279E-2</v>
      </c>
      <c r="C2586">
        <f t="shared" si="123"/>
        <v>0.25849999999998785</v>
      </c>
      <c r="D2586">
        <f t="shared" si="122"/>
        <v>0.33466847249181592</v>
      </c>
      <c r="E2586">
        <f t="shared" si="121"/>
        <v>-0.42705818972386755</v>
      </c>
    </row>
    <row r="2587" spans="2:5" x14ac:dyDescent="0.25">
      <c r="B2587">
        <f>PMTable!D8859</f>
        <v>2.2921262849987967E-2</v>
      </c>
      <c r="C2587">
        <f t="shared" si="123"/>
        <v>0.25859999999998784</v>
      </c>
      <c r="D2587">
        <f t="shared" si="122"/>
        <v>0.33474429618361384</v>
      </c>
      <c r="E2587">
        <f t="shared" si="121"/>
        <v>-0.42684999074891722</v>
      </c>
    </row>
    <row r="2588" spans="2:5" x14ac:dyDescent="0.25">
      <c r="B2588">
        <f>PMTable!D6841</f>
        <v>2.2922326294899653E-2</v>
      </c>
      <c r="C2588">
        <f t="shared" si="123"/>
        <v>0.25869999999998783</v>
      </c>
      <c r="D2588">
        <f t="shared" si="122"/>
        <v>0.33474648938398865</v>
      </c>
      <c r="E2588">
        <f t="shared" si="121"/>
        <v>-0.42684396886868953</v>
      </c>
    </row>
    <row r="2589" spans="2:5" x14ac:dyDescent="0.25">
      <c r="B2589">
        <f>PMTable!D3606</f>
        <v>2.2975693101296102E-2</v>
      </c>
      <c r="C2589">
        <f t="shared" si="123"/>
        <v>0.25879999999998782</v>
      </c>
      <c r="D2589">
        <f t="shared" si="122"/>
        <v>0.33485655789460755</v>
      </c>
      <c r="E2589">
        <f t="shared" si="121"/>
        <v>-0.42654177313412567</v>
      </c>
    </row>
    <row r="2590" spans="2:5" x14ac:dyDescent="0.25">
      <c r="B2590">
        <f>PMTable!D108</f>
        <v>2.2985627314117796E-2</v>
      </c>
      <c r="C2590">
        <f t="shared" si="123"/>
        <v>0.25889999999998781</v>
      </c>
      <c r="D2590">
        <f t="shared" si="122"/>
        <v>0.33487704867702717</v>
      </c>
      <c r="E2590">
        <f t="shared" si="121"/>
        <v>-0.42648551950113395</v>
      </c>
    </row>
    <row r="2591" spans="2:5" x14ac:dyDescent="0.25">
      <c r="B2591">
        <f>PMTable!D508</f>
        <v>2.2988114058318132E-2</v>
      </c>
      <c r="C2591">
        <f t="shared" si="123"/>
        <v>0.2589999999999878</v>
      </c>
      <c r="D2591">
        <f t="shared" si="122"/>
        <v>0.33488217803146503</v>
      </c>
      <c r="E2591">
        <f t="shared" si="121"/>
        <v>-0.42647143802350701</v>
      </c>
    </row>
    <row r="2592" spans="2:5" x14ac:dyDescent="0.25">
      <c r="B2592">
        <f>PMTable!D4566</f>
        <v>2.3012129447000929E-2</v>
      </c>
      <c r="C2592">
        <f t="shared" si="123"/>
        <v>0.25909999999998778</v>
      </c>
      <c r="D2592">
        <f t="shared" si="122"/>
        <v>0.33493171564862168</v>
      </c>
      <c r="E2592">
        <f t="shared" si="121"/>
        <v>-0.42633544809804802</v>
      </c>
    </row>
    <row r="2593" spans="2:5" x14ac:dyDescent="0.25">
      <c r="B2593">
        <f>PMTable!D2674</f>
        <v>2.3024231212315005E-2</v>
      </c>
      <c r="C2593">
        <f t="shared" si="123"/>
        <v>0.25919999999998777</v>
      </c>
      <c r="D2593">
        <f t="shared" si="122"/>
        <v>0.3349566795899786</v>
      </c>
      <c r="E2593">
        <f t="shared" si="121"/>
        <v>-0.42626692044751863</v>
      </c>
    </row>
    <row r="2594" spans="2:5" x14ac:dyDescent="0.25">
      <c r="B2594">
        <f>PMTable!D2248</f>
        <v>2.3075223214045204E-2</v>
      </c>
      <c r="C2594">
        <f t="shared" si="123"/>
        <v>0.25929999999998776</v>
      </c>
      <c r="D2594">
        <f t="shared" si="122"/>
        <v>0.33506187566908818</v>
      </c>
      <c r="E2594">
        <f t="shared" si="121"/>
        <v>-0.42597817231997909</v>
      </c>
    </row>
    <row r="2595" spans="2:5" x14ac:dyDescent="0.25">
      <c r="B2595">
        <f>PMTable!D3572</f>
        <v>2.3114754728659426E-2</v>
      </c>
      <c r="C2595">
        <f t="shared" si="123"/>
        <v>0.25939999999998775</v>
      </c>
      <c r="D2595">
        <f t="shared" si="122"/>
        <v>0.33514343776252309</v>
      </c>
      <c r="E2595">
        <f t="shared" si="121"/>
        <v>-0.42575432053075035</v>
      </c>
    </row>
    <row r="2596" spans="2:5" x14ac:dyDescent="0.25">
      <c r="B2596">
        <f>PMTable!D4492</f>
        <v>2.3120921961770735E-2</v>
      </c>
      <c r="C2596">
        <f t="shared" si="123"/>
        <v>0.25949999999998774</v>
      </c>
      <c r="D2596">
        <f t="shared" si="122"/>
        <v>0.33515616280385729</v>
      </c>
      <c r="E2596">
        <f t="shared" si="121"/>
        <v>-0.4257193978575356</v>
      </c>
    </row>
    <row r="2597" spans="2:5" x14ac:dyDescent="0.25">
      <c r="B2597">
        <f>PMTable!D2612</f>
        <v>2.3168964264469238E-2</v>
      </c>
      <c r="C2597">
        <f t="shared" si="123"/>
        <v>0.25959999999998773</v>
      </c>
      <c r="D2597">
        <f t="shared" si="122"/>
        <v>0.33525529643744101</v>
      </c>
      <c r="E2597">
        <f t="shared" si="121"/>
        <v>-0.4254473527430826</v>
      </c>
    </row>
    <row r="2598" spans="2:5" x14ac:dyDescent="0.25">
      <c r="B2598">
        <f>PMTable!D8472</f>
        <v>2.3174474195634787E-2</v>
      </c>
      <c r="C2598">
        <f t="shared" si="123"/>
        <v>0.25969999999998772</v>
      </c>
      <c r="D2598">
        <f t="shared" si="122"/>
        <v>0.33526666672382027</v>
      </c>
      <c r="E2598">
        <f t="shared" si="121"/>
        <v>-0.42541615211841716</v>
      </c>
    </row>
    <row r="2599" spans="2:5" x14ac:dyDescent="0.25">
      <c r="B2599">
        <f>PMTable!D9030</f>
        <v>2.3176170328665258E-2</v>
      </c>
      <c r="C2599">
        <f t="shared" si="123"/>
        <v>0.25979999999998771</v>
      </c>
      <c r="D2599">
        <f t="shared" si="122"/>
        <v>0.33527016689199085</v>
      </c>
      <c r="E2599">
        <f t="shared" si="121"/>
        <v>-0.42540654756829183</v>
      </c>
    </row>
    <row r="2600" spans="2:5" x14ac:dyDescent="0.25">
      <c r="B2600">
        <f>PMTable!D316</f>
        <v>2.3261386000562601E-2</v>
      </c>
      <c r="C2600">
        <f t="shared" si="123"/>
        <v>0.2598999999999877</v>
      </c>
      <c r="D2600">
        <f t="shared" si="122"/>
        <v>0.33544603776468118</v>
      </c>
      <c r="E2600">
        <f t="shared" si="121"/>
        <v>-0.42492400393669305</v>
      </c>
    </row>
    <row r="2601" spans="2:5" x14ac:dyDescent="0.25">
      <c r="B2601">
        <f>PMTable!D3701</f>
        <v>2.3264258930683956E-2</v>
      </c>
      <c r="C2601">
        <f t="shared" si="123"/>
        <v>0.25999999999998769</v>
      </c>
      <c r="D2601">
        <f t="shared" si="122"/>
        <v>0.33545196763984553</v>
      </c>
      <c r="E2601">
        <f t="shared" si="121"/>
        <v>-0.42490773563647055</v>
      </c>
    </row>
    <row r="2602" spans="2:5" x14ac:dyDescent="0.25">
      <c r="B2602">
        <f>PMTable!D6313</f>
        <v>2.3270955217685074E-2</v>
      </c>
      <c r="C2602">
        <f t="shared" si="123"/>
        <v>0.26009999999998767</v>
      </c>
      <c r="D2602">
        <f t="shared" si="122"/>
        <v>0.33546578927887871</v>
      </c>
      <c r="E2602">
        <f t="shared" si="121"/>
        <v>-0.4248698171342068</v>
      </c>
    </row>
    <row r="2603" spans="2:5" x14ac:dyDescent="0.25">
      <c r="B2603">
        <f>PMTable!D6716</f>
        <v>2.3306823088200979E-2</v>
      </c>
      <c r="C2603">
        <f t="shared" si="123"/>
        <v>0.26019999999998766</v>
      </c>
      <c r="D2603">
        <f t="shared" si="122"/>
        <v>0.33553982704639407</v>
      </c>
      <c r="E2603">
        <f t="shared" si="121"/>
        <v>-0.42466671115485938</v>
      </c>
    </row>
    <row r="2604" spans="2:5" x14ac:dyDescent="0.25">
      <c r="B2604">
        <f>PMTable!D6915</f>
        <v>2.331818445807321E-2</v>
      </c>
      <c r="C2604">
        <f t="shared" si="123"/>
        <v>0.26029999999998765</v>
      </c>
      <c r="D2604">
        <f t="shared" si="122"/>
        <v>0.33556328029920057</v>
      </c>
      <c r="E2604">
        <f t="shared" si="121"/>
        <v>-0.42460237607944401</v>
      </c>
    </row>
    <row r="2605" spans="2:5" x14ac:dyDescent="0.25">
      <c r="B2605">
        <f>PMTable!D7003</f>
        <v>2.3343289758530839E-2</v>
      </c>
      <c r="C2605">
        <f t="shared" si="123"/>
        <v>0.26039999999998764</v>
      </c>
      <c r="D2605">
        <f t="shared" si="122"/>
        <v>0.33561510739195788</v>
      </c>
      <c r="E2605">
        <f t="shared" si="121"/>
        <v>-0.42446021440207327</v>
      </c>
    </row>
    <row r="2606" spans="2:5" x14ac:dyDescent="0.25">
      <c r="B2606">
        <f>PMTable!D5033</f>
        <v>2.3391013731882682E-2</v>
      </c>
      <c r="C2606">
        <f t="shared" si="123"/>
        <v>0.26049999999998763</v>
      </c>
      <c r="D2606">
        <f t="shared" si="122"/>
        <v>0.33571363683474914</v>
      </c>
      <c r="E2606">
        <f t="shared" si="121"/>
        <v>-0.42418997186448859</v>
      </c>
    </row>
    <row r="2607" spans="2:5" x14ac:dyDescent="0.25">
      <c r="B2607">
        <f>PMTable!D3951</f>
        <v>2.3394574939923585E-2</v>
      </c>
      <c r="C2607">
        <f t="shared" si="123"/>
        <v>0.26059999999998762</v>
      </c>
      <c r="D2607">
        <f t="shared" si="122"/>
        <v>0.3357209896479455</v>
      </c>
      <c r="E2607">
        <f t="shared" si="121"/>
        <v>-0.42416980611067034</v>
      </c>
    </row>
    <row r="2608" spans="2:5" x14ac:dyDescent="0.25">
      <c r="B2608">
        <f>PMTable!D3262</f>
        <v>2.3418242970232317E-2</v>
      </c>
      <c r="C2608">
        <f t="shared" si="123"/>
        <v>0.26069999999998761</v>
      </c>
      <c r="D2608">
        <f t="shared" si="122"/>
        <v>0.33576985854132546</v>
      </c>
      <c r="E2608">
        <f t="shared" si="121"/>
        <v>-0.42403578314231632</v>
      </c>
    </row>
    <row r="2609" spans="2:5" x14ac:dyDescent="0.25">
      <c r="B2609">
        <f>PMTable!D7950</f>
        <v>2.3431675150718867E-2</v>
      </c>
      <c r="C2609">
        <f t="shared" si="123"/>
        <v>0.2607999999999876</v>
      </c>
      <c r="D2609">
        <f t="shared" si="122"/>
        <v>0.33579759405743054</v>
      </c>
      <c r="E2609">
        <f t="shared" si="121"/>
        <v>-0.42395972186147496</v>
      </c>
    </row>
    <row r="2610" spans="2:5" x14ac:dyDescent="0.25">
      <c r="B2610">
        <f>PMTable!D6794</f>
        <v>2.3448074991176515E-2</v>
      </c>
      <c r="C2610">
        <f t="shared" si="123"/>
        <v>0.26089999999998759</v>
      </c>
      <c r="D2610">
        <f t="shared" si="122"/>
        <v>0.33583145857613395</v>
      </c>
      <c r="E2610">
        <f t="shared" si="121"/>
        <v>-0.42386685586164324</v>
      </c>
    </row>
    <row r="2611" spans="2:5" x14ac:dyDescent="0.25">
      <c r="B2611">
        <f>PMTable!D2723</f>
        <v>2.345140481839203E-2</v>
      </c>
      <c r="C2611">
        <f t="shared" si="123"/>
        <v>0.26099999999998758</v>
      </c>
      <c r="D2611">
        <f t="shared" si="122"/>
        <v>0.33583833459827811</v>
      </c>
      <c r="E2611">
        <f t="shared" si="121"/>
        <v>-0.42384800032860109</v>
      </c>
    </row>
    <row r="2612" spans="2:5" x14ac:dyDescent="0.25">
      <c r="B2612">
        <f>PMTable!D4809</f>
        <v>2.3469226785431507E-2</v>
      </c>
      <c r="C2612">
        <f t="shared" si="123"/>
        <v>0.26109999999998756</v>
      </c>
      <c r="D2612">
        <f t="shared" si="122"/>
        <v>0.33587513751401032</v>
      </c>
      <c r="E2612">
        <f t="shared" si="121"/>
        <v>-0.42374708137195866</v>
      </c>
    </row>
    <row r="2613" spans="2:5" x14ac:dyDescent="0.25">
      <c r="B2613">
        <f>PMTable!D1507</f>
        <v>2.3480062075636576E-2</v>
      </c>
      <c r="C2613">
        <f t="shared" si="123"/>
        <v>0.26119999999998755</v>
      </c>
      <c r="D2613">
        <f t="shared" si="122"/>
        <v>0.33589751349431285</v>
      </c>
      <c r="E2613">
        <f t="shared" si="121"/>
        <v>-0.42368572528371146</v>
      </c>
    </row>
    <row r="2614" spans="2:5" x14ac:dyDescent="0.25">
      <c r="B2614">
        <f>PMTable!D429</f>
        <v>2.3497946312809104E-2</v>
      </c>
      <c r="C2614">
        <f t="shared" si="123"/>
        <v>0.26129999999998754</v>
      </c>
      <c r="D2614">
        <f t="shared" si="122"/>
        <v>0.33593444754200918</v>
      </c>
      <c r="E2614">
        <f t="shared" si="121"/>
        <v>-0.42358445371521403</v>
      </c>
    </row>
    <row r="2615" spans="2:5" x14ac:dyDescent="0.25">
      <c r="B2615">
        <f>PMTable!D5680</f>
        <v>2.3506329909677381E-2</v>
      </c>
      <c r="C2615">
        <f t="shared" si="123"/>
        <v>0.26139999999998753</v>
      </c>
      <c r="D2615">
        <f t="shared" si="122"/>
        <v>0.33595176166722135</v>
      </c>
      <c r="E2615">
        <f t="shared" si="121"/>
        <v>-0.42353698062501116</v>
      </c>
    </row>
    <row r="2616" spans="2:5" x14ac:dyDescent="0.25">
      <c r="B2616">
        <f>PMTable!D470</f>
        <v>2.3560976894027474E-2</v>
      </c>
      <c r="C2616">
        <f t="shared" si="123"/>
        <v>0.26149999999998752</v>
      </c>
      <c r="D2616">
        <f t="shared" si="122"/>
        <v>0.33606462924039904</v>
      </c>
      <c r="E2616">
        <f t="shared" si="121"/>
        <v>-0.42322753573421712</v>
      </c>
    </row>
    <row r="2617" spans="2:5" x14ac:dyDescent="0.25">
      <c r="B2617">
        <f>PMTable!D7828</f>
        <v>2.3598952854658739E-2</v>
      </c>
      <c r="C2617">
        <f t="shared" si="123"/>
        <v>0.26159999999998751</v>
      </c>
      <c r="D2617">
        <f t="shared" si="122"/>
        <v>0.33614307328179427</v>
      </c>
      <c r="E2617">
        <f t="shared" si="121"/>
        <v>-0.4230124924499426</v>
      </c>
    </row>
    <row r="2618" spans="2:5" x14ac:dyDescent="0.25">
      <c r="B2618">
        <f>PMTable!D3541</f>
        <v>2.3653453248966949E-2</v>
      </c>
      <c r="C2618">
        <f t="shared" si="123"/>
        <v>0.2616999999999875</v>
      </c>
      <c r="D2618">
        <f t="shared" si="122"/>
        <v>0.33625566305228483</v>
      </c>
      <c r="E2618">
        <f t="shared" si="121"/>
        <v>-0.4227038776422728</v>
      </c>
    </row>
    <row r="2619" spans="2:5" x14ac:dyDescent="0.25">
      <c r="B2619">
        <f>PMTable!D4685</f>
        <v>2.3688189584602171E-2</v>
      </c>
      <c r="C2619">
        <f t="shared" si="123"/>
        <v>0.26179999999998749</v>
      </c>
      <c r="D2619">
        <f t="shared" si="122"/>
        <v>0.3363274308596565</v>
      </c>
      <c r="E2619">
        <f t="shared" si="121"/>
        <v>-0.42250717911050456</v>
      </c>
    </row>
    <row r="2620" spans="2:5" x14ac:dyDescent="0.25">
      <c r="B2620">
        <f>PMTable!D2419</f>
        <v>2.3731984587888721E-2</v>
      </c>
      <c r="C2620">
        <f t="shared" si="123"/>
        <v>0.26189999999998748</v>
      </c>
      <c r="D2620">
        <f t="shared" si="122"/>
        <v>0.33641792303662588</v>
      </c>
      <c r="E2620">
        <f t="shared" si="121"/>
        <v>-0.42225918482188085</v>
      </c>
    </row>
    <row r="2621" spans="2:5" x14ac:dyDescent="0.25">
      <c r="B2621">
        <f>PMTable!D1301</f>
        <v>2.3768936090128756E-2</v>
      </c>
      <c r="C2621">
        <f t="shared" si="123"/>
        <v>0.26199999999998747</v>
      </c>
      <c r="D2621">
        <f t="shared" si="122"/>
        <v>0.33649428208340593</v>
      </c>
      <c r="E2621">
        <f t="shared" si="121"/>
        <v>-0.42204994265213747</v>
      </c>
    </row>
    <row r="2622" spans="2:5" x14ac:dyDescent="0.25">
      <c r="B2622">
        <f>PMTable!D9582</f>
        <v>2.3778283126397737E-2</v>
      </c>
      <c r="C2622">
        <f t="shared" si="123"/>
        <v>0.26209999999998745</v>
      </c>
      <c r="D2622">
        <f t="shared" si="122"/>
        <v>0.33651359849083362</v>
      </c>
      <c r="E2622">
        <f t="shared" si="121"/>
        <v>-0.42199701397451872</v>
      </c>
    </row>
    <row r="2623" spans="2:5" x14ac:dyDescent="0.25">
      <c r="B2623">
        <f>PMTable!D6821</f>
        <v>2.3811994516110158E-2</v>
      </c>
      <c r="C2623">
        <f t="shared" si="123"/>
        <v>0.26219999999998744</v>
      </c>
      <c r="D2623">
        <f t="shared" si="122"/>
        <v>0.33658326939166927</v>
      </c>
      <c r="E2623">
        <f t="shared" si="121"/>
        <v>-0.42180611931798573</v>
      </c>
    </row>
    <row r="2624" spans="2:5" x14ac:dyDescent="0.25">
      <c r="B2624">
        <f>PMTable!D9097</f>
        <v>2.3833324951920476E-2</v>
      </c>
      <c r="C2624">
        <f t="shared" si="123"/>
        <v>0.26229999999998743</v>
      </c>
      <c r="D2624">
        <f t="shared" si="122"/>
        <v>0.33662735563040957</v>
      </c>
      <c r="E2624">
        <f t="shared" si="121"/>
        <v>-0.42168533324976232</v>
      </c>
    </row>
    <row r="2625" spans="2:5" x14ac:dyDescent="0.25">
      <c r="B2625">
        <f>PMTable!D7209</f>
        <v>2.3841870052107916E-2</v>
      </c>
      <c r="C2625">
        <f t="shared" si="123"/>
        <v>0.26239999999998742</v>
      </c>
      <c r="D2625">
        <f t="shared" si="122"/>
        <v>0.33664501747138331</v>
      </c>
      <c r="E2625">
        <f t="shared" si="121"/>
        <v>-0.42163694562827186</v>
      </c>
    </row>
    <row r="2626" spans="2:5" x14ac:dyDescent="0.25">
      <c r="B2626">
        <f>PMTable!D4805</f>
        <v>2.3852276899234193E-2</v>
      </c>
      <c r="C2626">
        <f t="shared" si="123"/>
        <v>0.26249999999998741</v>
      </c>
      <c r="D2626">
        <f t="shared" si="122"/>
        <v>0.33666652783796136</v>
      </c>
      <c r="E2626">
        <f t="shared" ref="E2626:E2689" si="124">(B2626-$G$2)/$G$3</f>
        <v>-0.42157801564868014</v>
      </c>
    </row>
    <row r="2627" spans="2:5" x14ac:dyDescent="0.25">
      <c r="B2627">
        <f>PMTable!D5867</f>
        <v>2.3863201255982514E-2</v>
      </c>
      <c r="C2627">
        <f t="shared" si="123"/>
        <v>0.2625999999999874</v>
      </c>
      <c r="D2627">
        <f t="shared" ref="D2627:D2690" si="125">NORMSDIST(E2627)</f>
        <v>0.3366891084426889</v>
      </c>
      <c r="E2627">
        <f t="shared" si="124"/>
        <v>-0.42151615521079533</v>
      </c>
    </row>
    <row r="2628" spans="2:5" x14ac:dyDescent="0.25">
      <c r="B2628">
        <f>PMTable!D5650</f>
        <v>2.3882022181350049E-2</v>
      </c>
      <c r="C2628">
        <f t="shared" ref="C2628:C2691" si="126">C2627+1/$G$1</f>
        <v>0.26269999999998739</v>
      </c>
      <c r="D2628">
        <f t="shared" si="125"/>
        <v>0.33672801260635182</v>
      </c>
      <c r="E2628">
        <f t="shared" si="124"/>
        <v>-0.42140957953668884</v>
      </c>
    </row>
    <row r="2629" spans="2:5" x14ac:dyDescent="0.25">
      <c r="B2629">
        <f>PMTable!D3687</f>
        <v>2.3897501098747886E-2</v>
      </c>
      <c r="C2629">
        <f t="shared" si="126"/>
        <v>0.26279999999998738</v>
      </c>
      <c r="D2629">
        <f t="shared" si="125"/>
        <v>0.33676000991622823</v>
      </c>
      <c r="E2629">
        <f t="shared" si="124"/>
        <v>-0.4213219283705586</v>
      </c>
    </row>
    <row r="2630" spans="2:5" x14ac:dyDescent="0.25">
      <c r="B2630">
        <f>PMTable!D3947</f>
        <v>2.3907506046479288E-2</v>
      </c>
      <c r="C2630">
        <f t="shared" si="126"/>
        <v>0.26289999999998737</v>
      </c>
      <c r="D2630">
        <f t="shared" si="125"/>
        <v>0.33678069231518692</v>
      </c>
      <c r="E2630">
        <f t="shared" si="124"/>
        <v>-0.42126527419293175</v>
      </c>
    </row>
    <row r="2631" spans="2:5" x14ac:dyDescent="0.25">
      <c r="B2631">
        <f>PMTable!D4595</f>
        <v>2.3925086374696702E-2</v>
      </c>
      <c r="C2631">
        <f t="shared" si="126"/>
        <v>0.26299999999998736</v>
      </c>
      <c r="D2631">
        <f t="shared" si="125"/>
        <v>0.33681703586587863</v>
      </c>
      <c r="E2631">
        <f t="shared" si="124"/>
        <v>-0.42116572354416199</v>
      </c>
    </row>
    <row r="2632" spans="2:5" x14ac:dyDescent="0.25">
      <c r="B2632">
        <f>PMTable!D5401</f>
        <v>2.397195853591283E-2</v>
      </c>
      <c r="C2632">
        <f t="shared" si="126"/>
        <v>0.26309999999998734</v>
      </c>
      <c r="D2632">
        <f t="shared" si="125"/>
        <v>0.33691394143326026</v>
      </c>
      <c r="E2632">
        <f t="shared" si="124"/>
        <v>-0.42090030449165061</v>
      </c>
    </row>
    <row r="2633" spans="2:5" x14ac:dyDescent="0.25">
      <c r="B2633">
        <f>PMTable!D6121</f>
        <v>2.3979484678226637E-2</v>
      </c>
      <c r="C2633">
        <f t="shared" si="126"/>
        <v>0.26319999999998733</v>
      </c>
      <c r="D2633">
        <f t="shared" si="125"/>
        <v>0.336929502319748</v>
      </c>
      <c r="E2633">
        <f t="shared" si="124"/>
        <v>-0.42085768683737207</v>
      </c>
    </row>
    <row r="2634" spans="2:5" x14ac:dyDescent="0.25">
      <c r="B2634">
        <f>PMTable!D5762</f>
        <v>2.4006731747623133E-2</v>
      </c>
      <c r="C2634">
        <f t="shared" si="126"/>
        <v>0.26329999999998732</v>
      </c>
      <c r="D2634">
        <f t="shared" si="125"/>
        <v>0.33698584009588378</v>
      </c>
      <c r="E2634">
        <f t="shared" si="124"/>
        <v>-0.42070339714482763</v>
      </c>
    </row>
    <row r="2635" spans="2:5" x14ac:dyDescent="0.25">
      <c r="B2635">
        <f>PMTable!D1562</f>
        <v>2.4033703019557207E-2</v>
      </c>
      <c r="C2635">
        <f t="shared" si="126"/>
        <v>0.26339999999998731</v>
      </c>
      <c r="D2635">
        <f t="shared" si="125"/>
        <v>0.33704161121730075</v>
      </c>
      <c r="E2635">
        <f t="shared" si="124"/>
        <v>-0.42055066918742107</v>
      </c>
    </row>
    <row r="2636" spans="2:5" x14ac:dyDescent="0.25">
      <c r="B2636">
        <f>PMTable!D738</f>
        <v>2.4077999192973154E-2</v>
      </c>
      <c r="C2636">
        <f t="shared" si="126"/>
        <v>0.2634999999999873</v>
      </c>
      <c r="D2636">
        <f t="shared" si="125"/>
        <v>0.33713321449445843</v>
      </c>
      <c r="E2636">
        <f t="shared" si="124"/>
        <v>-0.42029983696477768</v>
      </c>
    </row>
    <row r="2637" spans="2:5" x14ac:dyDescent="0.25">
      <c r="B2637">
        <f>PMTable!D4645</f>
        <v>2.4147880600193128E-2</v>
      </c>
      <c r="C2637">
        <f t="shared" si="126"/>
        <v>0.26359999999998729</v>
      </c>
      <c r="D2637">
        <f t="shared" si="125"/>
        <v>0.33727774697084112</v>
      </c>
      <c r="E2637">
        <f t="shared" si="124"/>
        <v>-0.41990412538649213</v>
      </c>
    </row>
    <row r="2638" spans="2:5" x14ac:dyDescent="0.25">
      <c r="B2638">
        <f>PMTable!D1881</f>
        <v>2.4323678830648454E-2</v>
      </c>
      <c r="C2638">
        <f t="shared" si="126"/>
        <v>0.26369999999998728</v>
      </c>
      <c r="D2638">
        <f t="shared" si="125"/>
        <v>0.3376414484719461</v>
      </c>
      <c r="E2638">
        <f t="shared" si="124"/>
        <v>-0.41890864750473883</v>
      </c>
    </row>
    <row r="2639" spans="2:5" x14ac:dyDescent="0.25">
      <c r="B2639">
        <f>PMTable!D7450</f>
        <v>2.4343974729242213E-2</v>
      </c>
      <c r="C2639">
        <f t="shared" si="126"/>
        <v>0.26379999999998727</v>
      </c>
      <c r="D2639">
        <f t="shared" si="125"/>
        <v>0.33768344756906032</v>
      </c>
      <c r="E2639">
        <f t="shared" si="124"/>
        <v>-0.41879371962356465</v>
      </c>
    </row>
    <row r="2640" spans="2:5" x14ac:dyDescent="0.25">
      <c r="B2640">
        <f>PMTable!D605</f>
        <v>2.4354009907312957E-2</v>
      </c>
      <c r="C2640">
        <f t="shared" si="126"/>
        <v>0.26389999999998726</v>
      </c>
      <c r="D2640">
        <f t="shared" si="125"/>
        <v>0.33770421450260035</v>
      </c>
      <c r="E2640">
        <f t="shared" si="124"/>
        <v>-0.41873689426313299</v>
      </c>
    </row>
    <row r="2641" spans="2:5" x14ac:dyDescent="0.25">
      <c r="B2641">
        <f>PMTable!D7213</f>
        <v>2.437973841270602E-2</v>
      </c>
      <c r="C2641">
        <f t="shared" si="126"/>
        <v>0.26399999999998724</v>
      </c>
      <c r="D2641">
        <f t="shared" si="125"/>
        <v>0.33775745967786514</v>
      </c>
      <c r="E2641">
        <f t="shared" si="124"/>
        <v>-0.4185912036154909</v>
      </c>
    </row>
    <row r="2642" spans="2:5" x14ac:dyDescent="0.25">
      <c r="B2642">
        <f>PMTable!D7539</f>
        <v>2.4447095926298124E-2</v>
      </c>
      <c r="C2642">
        <f t="shared" si="126"/>
        <v>0.26409999999998723</v>
      </c>
      <c r="D2642">
        <f t="shared" si="125"/>
        <v>0.33789687151613268</v>
      </c>
      <c r="E2642">
        <f t="shared" si="124"/>
        <v>-0.41820978387777702</v>
      </c>
    </row>
    <row r="2643" spans="2:5" x14ac:dyDescent="0.25">
      <c r="B2643">
        <f>PMTable!D5679</f>
        <v>2.4452589174530193E-2</v>
      </c>
      <c r="C2643">
        <f t="shared" si="126"/>
        <v>0.26419999999998722</v>
      </c>
      <c r="D2643">
        <f t="shared" si="125"/>
        <v>0.33790824203553887</v>
      </c>
      <c r="E2643">
        <f t="shared" si="124"/>
        <v>-0.41817867772215844</v>
      </c>
    </row>
    <row r="2644" spans="2:5" x14ac:dyDescent="0.25">
      <c r="B2644">
        <f>PMTable!D194</f>
        <v>2.4465785777257665E-2</v>
      </c>
      <c r="C2644">
        <f t="shared" si="126"/>
        <v>0.26429999999998721</v>
      </c>
      <c r="D2644">
        <f t="shared" si="125"/>
        <v>0.33793555839581385</v>
      </c>
      <c r="E2644">
        <f t="shared" si="124"/>
        <v>-0.41810395042771725</v>
      </c>
    </row>
    <row r="2645" spans="2:5" x14ac:dyDescent="0.25">
      <c r="B2645">
        <f>PMTable!D5356</f>
        <v>2.4498012817198767E-2</v>
      </c>
      <c r="C2645">
        <f t="shared" si="126"/>
        <v>0.2643999999999872</v>
      </c>
      <c r="D2645">
        <f t="shared" si="125"/>
        <v>0.33800227047207643</v>
      </c>
      <c r="E2645">
        <f t="shared" si="124"/>
        <v>-0.41792146107402661</v>
      </c>
    </row>
    <row r="2646" spans="2:5" x14ac:dyDescent="0.25">
      <c r="B2646">
        <f>PMTable!D5620</f>
        <v>2.4511323041659372E-2</v>
      </c>
      <c r="C2646">
        <f t="shared" si="126"/>
        <v>0.26449999999998719</v>
      </c>
      <c r="D2646">
        <f t="shared" si="125"/>
        <v>0.33802982499031109</v>
      </c>
      <c r="E2646">
        <f t="shared" si="124"/>
        <v>-0.41784609038333542</v>
      </c>
    </row>
    <row r="2647" spans="2:5" x14ac:dyDescent="0.25">
      <c r="B2647">
        <f>PMTable!D2152</f>
        <v>2.4530154401700477E-2</v>
      </c>
      <c r="C2647">
        <f t="shared" si="126"/>
        <v>0.26459999999998718</v>
      </c>
      <c r="D2647">
        <f t="shared" si="125"/>
        <v>0.33806881071785477</v>
      </c>
      <c r="E2647">
        <f t="shared" si="124"/>
        <v>-0.41773945562167886</v>
      </c>
    </row>
    <row r="2648" spans="2:5" x14ac:dyDescent="0.25">
      <c r="B2648">
        <f>PMTable!D356</f>
        <v>2.453391086238832E-2</v>
      </c>
      <c r="C2648">
        <f t="shared" si="126"/>
        <v>0.26469999999998717</v>
      </c>
      <c r="D2648">
        <f t="shared" si="125"/>
        <v>0.33807658775920313</v>
      </c>
      <c r="E2648">
        <f t="shared" si="124"/>
        <v>-0.41771818422708779</v>
      </c>
    </row>
    <row r="2649" spans="2:5" x14ac:dyDescent="0.25">
      <c r="B2649">
        <f>PMTable!D106</f>
        <v>2.4537656475172476E-2</v>
      </c>
      <c r="C2649">
        <f t="shared" si="126"/>
        <v>0.26479999999998716</v>
      </c>
      <c r="D2649">
        <f t="shared" si="125"/>
        <v>0.33808434241082252</v>
      </c>
      <c r="E2649">
        <f t="shared" si="124"/>
        <v>-0.41769697426001029</v>
      </c>
    </row>
    <row r="2650" spans="2:5" x14ac:dyDescent="0.25">
      <c r="B2650">
        <f>PMTable!D5740</f>
        <v>2.4563104310187267E-2</v>
      </c>
      <c r="C2650">
        <f t="shared" si="126"/>
        <v>0.26489999999998715</v>
      </c>
      <c r="D2650">
        <f t="shared" si="125"/>
        <v>0.33813702962623743</v>
      </c>
      <c r="E2650">
        <f t="shared" si="124"/>
        <v>-0.41755287294095766</v>
      </c>
    </row>
    <row r="2651" spans="2:5" x14ac:dyDescent="0.25">
      <c r="B2651">
        <f>PMTable!D5239</f>
        <v>2.4586430554220051E-2</v>
      </c>
      <c r="C2651">
        <f t="shared" si="126"/>
        <v>0.26499999999998713</v>
      </c>
      <c r="D2651">
        <f t="shared" si="125"/>
        <v>0.33818532708305937</v>
      </c>
      <c r="E2651">
        <f t="shared" si="124"/>
        <v>-0.41742078537705629</v>
      </c>
    </row>
    <row r="2652" spans="2:5" x14ac:dyDescent="0.25">
      <c r="B2652">
        <f>PMTable!D166</f>
        <v>2.4589940007275768E-2</v>
      </c>
      <c r="C2652">
        <f t="shared" si="126"/>
        <v>0.26509999999998712</v>
      </c>
      <c r="D2652">
        <f t="shared" si="125"/>
        <v>0.33819259370658727</v>
      </c>
      <c r="E2652">
        <f t="shared" si="124"/>
        <v>-0.41740091269184793</v>
      </c>
    </row>
    <row r="2653" spans="2:5" x14ac:dyDescent="0.25">
      <c r="B2653">
        <f>PMTable!D4382</f>
        <v>2.459815244802166E-2</v>
      </c>
      <c r="C2653">
        <f t="shared" si="126"/>
        <v>0.26519999999998711</v>
      </c>
      <c r="D2653">
        <f t="shared" si="125"/>
        <v>0.33820959850502119</v>
      </c>
      <c r="E2653">
        <f t="shared" si="124"/>
        <v>-0.41735440879305119</v>
      </c>
    </row>
    <row r="2654" spans="2:5" x14ac:dyDescent="0.25">
      <c r="B2654">
        <f>PMTable!D7340</f>
        <v>2.4635477406603323E-2</v>
      </c>
      <c r="C2654">
        <f t="shared" si="126"/>
        <v>0.2652999999999871</v>
      </c>
      <c r="D2654">
        <f t="shared" si="125"/>
        <v>0.33828688826170572</v>
      </c>
      <c r="E2654">
        <f t="shared" si="124"/>
        <v>-0.41714305188343287</v>
      </c>
    </row>
    <row r="2655" spans="2:5" x14ac:dyDescent="0.25">
      <c r="B2655">
        <f>PMTable!D5877</f>
        <v>2.464502703697713E-2</v>
      </c>
      <c r="C2655">
        <f t="shared" si="126"/>
        <v>0.26539999999998709</v>
      </c>
      <c r="D2655">
        <f t="shared" si="125"/>
        <v>0.3383066640231257</v>
      </c>
      <c r="E2655">
        <f t="shared" si="124"/>
        <v>-0.41708897599318401</v>
      </c>
    </row>
    <row r="2656" spans="2:5" x14ac:dyDescent="0.25">
      <c r="B2656">
        <f>PMTable!D9022</f>
        <v>2.466833307717331E-2</v>
      </c>
      <c r="C2656">
        <f t="shared" si="126"/>
        <v>0.26549999999998708</v>
      </c>
      <c r="D2656">
        <f t="shared" si="125"/>
        <v>0.33835492898776703</v>
      </c>
      <c r="E2656">
        <f t="shared" si="124"/>
        <v>-0.41695700283585213</v>
      </c>
    </row>
    <row r="2657" spans="2:5" x14ac:dyDescent="0.25">
      <c r="B2657">
        <f>PMTable!D9775</f>
        <v>2.4673841956810216E-2</v>
      </c>
      <c r="C2657">
        <f t="shared" si="126"/>
        <v>0.26559999999998707</v>
      </c>
      <c r="D2657">
        <f t="shared" si="125"/>
        <v>0.33836633782960102</v>
      </c>
      <c r="E2657">
        <f t="shared" si="124"/>
        <v>-0.41692580816558966</v>
      </c>
    </row>
    <row r="2658" spans="2:5" x14ac:dyDescent="0.25">
      <c r="B2658">
        <f>PMTable!D8404</f>
        <v>2.4741720125845079E-2</v>
      </c>
      <c r="C2658">
        <f t="shared" si="126"/>
        <v>0.26569999999998706</v>
      </c>
      <c r="D2658">
        <f t="shared" si="125"/>
        <v>0.33850692510271646</v>
      </c>
      <c r="E2658">
        <f t="shared" si="124"/>
        <v>-0.4165414401560078</v>
      </c>
    </row>
    <row r="2659" spans="2:5" x14ac:dyDescent="0.25">
      <c r="B2659">
        <f>PMTable!D1379</f>
        <v>2.474873892750673E-2</v>
      </c>
      <c r="C2659">
        <f t="shared" si="126"/>
        <v>0.26579999999998705</v>
      </c>
      <c r="D2659">
        <f t="shared" si="125"/>
        <v>0.33852146352335005</v>
      </c>
      <c r="E2659">
        <f t="shared" si="124"/>
        <v>-0.41650169537705017</v>
      </c>
    </row>
    <row r="2660" spans="2:5" x14ac:dyDescent="0.25">
      <c r="B2660">
        <f>PMTable!D3032</f>
        <v>2.4763081546121057E-2</v>
      </c>
      <c r="C2660">
        <f t="shared" si="126"/>
        <v>0.26589999999998704</v>
      </c>
      <c r="D2660">
        <f t="shared" si="125"/>
        <v>0.33855117290751813</v>
      </c>
      <c r="E2660">
        <f t="shared" si="124"/>
        <v>-0.41642047863465181</v>
      </c>
    </row>
    <row r="2661" spans="2:5" x14ac:dyDescent="0.25">
      <c r="B2661">
        <f>PMTable!D945</f>
        <v>2.4804340984298179E-2</v>
      </c>
      <c r="C2661">
        <f t="shared" si="126"/>
        <v>0.26599999999998702</v>
      </c>
      <c r="D2661">
        <f t="shared" si="125"/>
        <v>0.33863664355156126</v>
      </c>
      <c r="E2661">
        <f t="shared" si="124"/>
        <v>-0.41618684227771857</v>
      </c>
    </row>
    <row r="2662" spans="2:5" x14ac:dyDescent="0.25">
      <c r="B2662">
        <f>PMTable!D4599</f>
        <v>2.4807964291641005E-2</v>
      </c>
      <c r="C2662">
        <f t="shared" si="126"/>
        <v>0.26609999999998701</v>
      </c>
      <c r="D2662">
        <f t="shared" si="125"/>
        <v>0.33864414978062196</v>
      </c>
      <c r="E2662">
        <f t="shared" si="124"/>
        <v>-0.41616632487939642</v>
      </c>
    </row>
    <row r="2663" spans="2:5" x14ac:dyDescent="0.25">
      <c r="B2663">
        <f>PMTable!D6817</f>
        <v>2.4808398268246101E-2</v>
      </c>
      <c r="C2663">
        <f t="shared" si="126"/>
        <v>0.266199999999987</v>
      </c>
      <c r="D2663">
        <f t="shared" si="125"/>
        <v>0.33864504883308155</v>
      </c>
      <c r="E2663">
        <f t="shared" si="124"/>
        <v>-0.41616386743650607</v>
      </c>
    </row>
    <row r="2664" spans="2:5" x14ac:dyDescent="0.25">
      <c r="B2664">
        <f>PMTable!D8816</f>
        <v>2.4826506315190455E-2</v>
      </c>
      <c r="C2664">
        <f t="shared" si="126"/>
        <v>0.26629999999998699</v>
      </c>
      <c r="D2664">
        <f t="shared" si="125"/>
        <v>0.33868256338942693</v>
      </c>
      <c r="E2664">
        <f t="shared" si="124"/>
        <v>-0.41606132851920202</v>
      </c>
    </row>
    <row r="2665" spans="2:5" x14ac:dyDescent="0.25">
      <c r="B2665">
        <f>PMTable!D6133</f>
        <v>2.4826864032667872E-2</v>
      </c>
      <c r="C2665">
        <f t="shared" si="126"/>
        <v>0.26639999999998698</v>
      </c>
      <c r="D2665">
        <f t="shared" si="125"/>
        <v>0.33868330449112832</v>
      </c>
      <c r="E2665">
        <f t="shared" si="124"/>
        <v>-0.41605930290247217</v>
      </c>
    </row>
    <row r="2666" spans="2:5" x14ac:dyDescent="0.25">
      <c r="B2666">
        <f>PMTable!D8189</f>
        <v>2.4832869635916799E-2</v>
      </c>
      <c r="C2666">
        <f t="shared" si="126"/>
        <v>0.26649999999998697</v>
      </c>
      <c r="D2666">
        <f t="shared" si="125"/>
        <v>0.33869574670161218</v>
      </c>
      <c r="E2666">
        <f t="shared" si="124"/>
        <v>-0.4160252954771107</v>
      </c>
    </row>
    <row r="2667" spans="2:5" x14ac:dyDescent="0.25">
      <c r="B2667">
        <f>PMTable!D1462</f>
        <v>2.4832886180293556E-2</v>
      </c>
      <c r="C2667">
        <f t="shared" si="126"/>
        <v>0.26659999999998696</v>
      </c>
      <c r="D2667">
        <f t="shared" si="125"/>
        <v>0.33869578097794872</v>
      </c>
      <c r="E2667">
        <f t="shared" si="124"/>
        <v>-0.41602520179265728</v>
      </c>
    </row>
    <row r="2668" spans="2:5" x14ac:dyDescent="0.25">
      <c r="B2668">
        <f>PMTable!D5808</f>
        <v>2.4836312547856565E-2</v>
      </c>
      <c r="C2668">
        <f t="shared" si="126"/>
        <v>0.26669999999998695</v>
      </c>
      <c r="D2668">
        <f t="shared" si="125"/>
        <v>0.33870287969225743</v>
      </c>
      <c r="E2668">
        <f t="shared" si="124"/>
        <v>-0.41600579958869371</v>
      </c>
    </row>
    <row r="2669" spans="2:5" x14ac:dyDescent="0.25">
      <c r="B2669">
        <f>PMTable!D1043</f>
        <v>2.4878981393938737E-2</v>
      </c>
      <c r="C2669">
        <f t="shared" si="126"/>
        <v>0.26679999999998694</v>
      </c>
      <c r="D2669">
        <f t="shared" si="125"/>
        <v>0.33879128538290681</v>
      </c>
      <c r="E2669">
        <f t="shared" si="124"/>
        <v>-0.41576418229593298</v>
      </c>
    </row>
    <row r="2670" spans="2:5" x14ac:dyDescent="0.25">
      <c r="B2670">
        <f>PMTable!D4660</f>
        <v>2.4886066347687974E-2</v>
      </c>
      <c r="C2670">
        <f t="shared" si="126"/>
        <v>0.26689999999998693</v>
      </c>
      <c r="D2670">
        <f t="shared" si="125"/>
        <v>0.33880596557648512</v>
      </c>
      <c r="E2670">
        <f t="shared" si="124"/>
        <v>-0.41572406292310232</v>
      </c>
    </row>
    <row r="2671" spans="2:5" x14ac:dyDescent="0.25">
      <c r="B2671">
        <f>PMTable!D6955</f>
        <v>2.4921323931411443E-2</v>
      </c>
      <c r="C2671">
        <f t="shared" si="126"/>
        <v>0.26699999999998691</v>
      </c>
      <c r="D2671">
        <f t="shared" si="125"/>
        <v>0.33887902377362178</v>
      </c>
      <c r="E2671">
        <f t="shared" si="124"/>
        <v>-0.41552441276354224</v>
      </c>
    </row>
    <row r="2672" spans="2:5" x14ac:dyDescent="0.25">
      <c r="B2672">
        <f>PMTable!D2830</f>
        <v>2.4952080212495842E-2</v>
      </c>
      <c r="C2672">
        <f t="shared" si="126"/>
        <v>0.2670999999999869</v>
      </c>
      <c r="D2672">
        <f t="shared" si="125"/>
        <v>0.33894275964914261</v>
      </c>
      <c r="E2672">
        <f t="shared" si="124"/>
        <v>-0.41535025175256274</v>
      </c>
    </row>
    <row r="2673" spans="2:5" x14ac:dyDescent="0.25">
      <c r="B2673">
        <f>PMTable!D165</f>
        <v>2.4984041008648816E-2</v>
      </c>
      <c r="C2673">
        <f t="shared" si="126"/>
        <v>0.26719999999998689</v>
      </c>
      <c r="D2673">
        <f t="shared" si="125"/>
        <v>0.33900899651196359</v>
      </c>
      <c r="E2673">
        <f t="shared" si="124"/>
        <v>-0.41516927003522064</v>
      </c>
    </row>
    <row r="2674" spans="2:5" x14ac:dyDescent="0.25">
      <c r="B2674">
        <f>PMTable!D2693</f>
        <v>2.5078867634462654E-2</v>
      </c>
      <c r="C2674">
        <f t="shared" si="126"/>
        <v>0.26729999999998688</v>
      </c>
      <c r="D2674">
        <f t="shared" si="125"/>
        <v>0.3392055483776133</v>
      </c>
      <c r="E2674">
        <f t="shared" si="124"/>
        <v>-0.41463230326169576</v>
      </c>
    </row>
    <row r="2675" spans="2:5" x14ac:dyDescent="0.25">
      <c r="B2675">
        <f>PMTable!D3860</f>
        <v>2.5111112795828783E-2</v>
      </c>
      <c r="C2675">
        <f t="shared" si="126"/>
        <v>0.26739999999998687</v>
      </c>
      <c r="D2675">
        <f t="shared" si="125"/>
        <v>0.33927239450183377</v>
      </c>
      <c r="E2675">
        <f t="shared" si="124"/>
        <v>-0.41444971129333291</v>
      </c>
    </row>
    <row r="2676" spans="2:5" x14ac:dyDescent="0.25">
      <c r="B2676">
        <f>PMTable!D526</f>
        <v>2.5237835516341844E-2</v>
      </c>
      <c r="C2676">
        <f t="shared" si="126"/>
        <v>0.26749999999998686</v>
      </c>
      <c r="D2676">
        <f t="shared" si="125"/>
        <v>0.33953514717563837</v>
      </c>
      <c r="E2676">
        <f t="shared" si="124"/>
        <v>-0.41373212918195651</v>
      </c>
    </row>
    <row r="2677" spans="2:5" x14ac:dyDescent="0.25">
      <c r="B2677">
        <f>PMTable!D8862</f>
        <v>2.524580403690635E-2</v>
      </c>
      <c r="C2677">
        <f t="shared" si="126"/>
        <v>0.26759999999998685</v>
      </c>
      <c r="D2677">
        <f t="shared" si="125"/>
        <v>0.33955167207836034</v>
      </c>
      <c r="E2677">
        <f t="shared" si="124"/>
        <v>-0.41368700650949436</v>
      </c>
    </row>
    <row r="2678" spans="2:5" x14ac:dyDescent="0.25">
      <c r="B2678">
        <f>PMTable!D2745</f>
        <v>2.5255862644592897E-2</v>
      </c>
      <c r="C2678">
        <f t="shared" si="126"/>
        <v>0.26769999999998684</v>
      </c>
      <c r="D2678">
        <f t="shared" si="125"/>
        <v>0.33957253178774244</v>
      </c>
      <c r="E2678">
        <f t="shared" si="124"/>
        <v>-0.4136300484761441</v>
      </c>
    </row>
    <row r="2679" spans="2:5" x14ac:dyDescent="0.25">
      <c r="B2679">
        <f>PMTable!D6958</f>
        <v>2.5320161620239201E-2</v>
      </c>
      <c r="C2679">
        <f t="shared" si="126"/>
        <v>0.26779999999998683</v>
      </c>
      <c r="D2679">
        <f t="shared" si="125"/>
        <v>0.33970588769177301</v>
      </c>
      <c r="E2679">
        <f t="shared" si="124"/>
        <v>-0.41326594806449884</v>
      </c>
    </row>
    <row r="2680" spans="2:5" x14ac:dyDescent="0.25">
      <c r="B2680">
        <f>PMTable!D333</f>
        <v>2.5375503828714674E-2</v>
      </c>
      <c r="C2680">
        <f t="shared" si="126"/>
        <v>0.26789999999998682</v>
      </c>
      <c r="D2680">
        <f t="shared" si="125"/>
        <v>0.33982068335434046</v>
      </c>
      <c r="E2680">
        <f t="shared" si="124"/>
        <v>-0.41295256638641242</v>
      </c>
    </row>
    <row r="2681" spans="2:5" x14ac:dyDescent="0.25">
      <c r="B2681">
        <f>PMTable!D1003</f>
        <v>2.5390267295162472E-2</v>
      </c>
      <c r="C2681">
        <f t="shared" si="126"/>
        <v>0.2679999999999868</v>
      </c>
      <c r="D2681">
        <f t="shared" si="125"/>
        <v>0.33985130954195319</v>
      </c>
      <c r="E2681">
        <f t="shared" si="124"/>
        <v>-0.4128689665443166</v>
      </c>
    </row>
    <row r="2682" spans="2:5" x14ac:dyDescent="0.25">
      <c r="B2682">
        <f>PMTable!D2327</f>
        <v>2.5390872806463127E-2</v>
      </c>
      <c r="C2682">
        <f t="shared" si="126"/>
        <v>0.26809999999998679</v>
      </c>
      <c r="D2682">
        <f t="shared" si="125"/>
        <v>0.33985256567214117</v>
      </c>
      <c r="E2682">
        <f t="shared" si="124"/>
        <v>-0.41286553776630563</v>
      </c>
    </row>
    <row r="2683" spans="2:5" x14ac:dyDescent="0.25">
      <c r="B2683">
        <f>PMTable!D9334</f>
        <v>2.5401548822267195E-2</v>
      </c>
      <c r="C2683">
        <f t="shared" si="126"/>
        <v>0.26819999999998678</v>
      </c>
      <c r="D2683">
        <f t="shared" si="125"/>
        <v>0.33987471330599817</v>
      </c>
      <c r="E2683">
        <f t="shared" si="124"/>
        <v>-0.41280508358783824</v>
      </c>
    </row>
    <row r="2684" spans="2:5" x14ac:dyDescent="0.25">
      <c r="B2684">
        <f>PMTable!D8200</f>
        <v>2.5416609456414108E-2</v>
      </c>
      <c r="C2684">
        <f t="shared" si="126"/>
        <v>0.26829999999998677</v>
      </c>
      <c r="D2684">
        <f t="shared" si="125"/>
        <v>0.33990595786861155</v>
      </c>
      <c r="E2684">
        <f t="shared" si="124"/>
        <v>-0.41271980099915917</v>
      </c>
    </row>
    <row r="2685" spans="2:5" x14ac:dyDescent="0.25">
      <c r="B2685">
        <f>PMTable!D9445</f>
        <v>2.5442659531754064E-2</v>
      </c>
      <c r="C2685">
        <f t="shared" si="126"/>
        <v>0.26839999999998676</v>
      </c>
      <c r="D2685">
        <f t="shared" si="125"/>
        <v>0.33996000355497025</v>
      </c>
      <c r="E2685">
        <f t="shared" si="124"/>
        <v>-0.41257228942437385</v>
      </c>
    </row>
    <row r="2686" spans="2:5" x14ac:dyDescent="0.25">
      <c r="B2686">
        <f>PMTable!D3220</f>
        <v>2.5501262701907779E-2</v>
      </c>
      <c r="C2686">
        <f t="shared" si="126"/>
        <v>0.26849999999998675</v>
      </c>
      <c r="D2686">
        <f t="shared" si="125"/>
        <v>0.34008159866273391</v>
      </c>
      <c r="E2686">
        <f t="shared" si="124"/>
        <v>-0.41224044217234207</v>
      </c>
    </row>
    <row r="2687" spans="2:5" x14ac:dyDescent="0.25">
      <c r="B2687">
        <f>PMTable!D745</f>
        <v>2.5510927896365887E-2</v>
      </c>
      <c r="C2687">
        <f t="shared" si="126"/>
        <v>0.26859999999998674</v>
      </c>
      <c r="D2687">
        <f t="shared" si="125"/>
        <v>0.3401016544724671</v>
      </c>
      <c r="E2687">
        <f t="shared" si="124"/>
        <v>-0.41218571188705438</v>
      </c>
    </row>
    <row r="2688" spans="2:5" x14ac:dyDescent="0.25">
      <c r="B2688">
        <f>PMTable!D6719</f>
        <v>2.5572852663628076E-2</v>
      </c>
      <c r="C2688">
        <f t="shared" si="126"/>
        <v>0.26869999999998673</v>
      </c>
      <c r="D2688">
        <f t="shared" si="125"/>
        <v>0.34023016250172078</v>
      </c>
      <c r="E2688">
        <f t="shared" si="124"/>
        <v>-0.41183505570591666</v>
      </c>
    </row>
    <row r="2689" spans="2:5" x14ac:dyDescent="0.25">
      <c r="B2689">
        <f>PMTable!D4039</f>
        <v>2.5595854599256285E-2</v>
      </c>
      <c r="C2689">
        <f t="shared" si="126"/>
        <v>0.26879999999998672</v>
      </c>
      <c r="D2689">
        <f t="shared" si="125"/>
        <v>0.34027790149743675</v>
      </c>
      <c r="E2689">
        <f t="shared" si="124"/>
        <v>-0.41170480457599296</v>
      </c>
    </row>
    <row r="2690" spans="2:5" x14ac:dyDescent="0.25">
      <c r="B2690">
        <f>PMTable!D1888</f>
        <v>2.5608544249978049E-2</v>
      </c>
      <c r="C2690">
        <f t="shared" si="126"/>
        <v>0.26889999999998671</v>
      </c>
      <c r="D2690">
        <f t="shared" si="125"/>
        <v>0.34030423912381996</v>
      </c>
      <c r="E2690">
        <f t="shared" ref="E2690:E2753" si="127">(B2690-$G$2)/$G$3</f>
        <v>-0.41163294795611699</v>
      </c>
    </row>
    <row r="2691" spans="2:5" x14ac:dyDescent="0.25">
      <c r="B2691">
        <f>PMTable!D3117</f>
        <v>2.5613553624096452E-2</v>
      </c>
      <c r="C2691">
        <f t="shared" si="126"/>
        <v>0.26899999999998669</v>
      </c>
      <c r="D2691">
        <f t="shared" ref="D2691:D2754" si="128">NORMSDIST(E2691)</f>
        <v>0.34031463639545867</v>
      </c>
      <c r="E2691">
        <f t="shared" si="127"/>
        <v>-0.41160458179382187</v>
      </c>
    </row>
    <row r="2692" spans="2:5" x14ac:dyDescent="0.25">
      <c r="B2692">
        <f>PMTable!D4790</f>
        <v>2.5669645148541864E-2</v>
      </c>
      <c r="C2692">
        <f t="shared" ref="C2692:C2755" si="129">C2691+1/$G$1</f>
        <v>0.26909999999998668</v>
      </c>
      <c r="D2692">
        <f t="shared" si="128"/>
        <v>0.34043106617725505</v>
      </c>
      <c r="E2692">
        <f t="shared" si="127"/>
        <v>-0.41128695702709572</v>
      </c>
    </row>
    <row r="2693" spans="2:5" x14ac:dyDescent="0.25">
      <c r="B2693">
        <f>PMTable!D7041</f>
        <v>2.570615918400132E-2</v>
      </c>
      <c r="C2693">
        <f t="shared" si="129"/>
        <v>0.26919999999998667</v>
      </c>
      <c r="D2693">
        <f t="shared" si="128"/>
        <v>0.34050686692858734</v>
      </c>
      <c r="E2693">
        <f t="shared" si="127"/>
        <v>-0.4110801920637665</v>
      </c>
    </row>
    <row r="2694" spans="2:5" x14ac:dyDescent="0.25">
      <c r="B2694">
        <f>PMTable!D2565</f>
        <v>2.5748683641540371E-2</v>
      </c>
      <c r="C2694">
        <f t="shared" si="129"/>
        <v>0.26929999999998666</v>
      </c>
      <c r="D2694">
        <f t="shared" si="128"/>
        <v>0.34059515304443155</v>
      </c>
      <c r="E2694">
        <f t="shared" si="127"/>
        <v>-0.4108393923878878</v>
      </c>
    </row>
    <row r="2695" spans="2:5" x14ac:dyDescent="0.25">
      <c r="B2695">
        <f>PMTable!D8099</f>
        <v>2.5779334525163788E-2</v>
      </c>
      <c r="C2695">
        <f t="shared" si="129"/>
        <v>0.26939999999998665</v>
      </c>
      <c r="D2695">
        <f t="shared" si="128"/>
        <v>0.34065879354628525</v>
      </c>
      <c r="E2695">
        <f t="shared" si="127"/>
        <v>-0.41066582820226277</v>
      </c>
    </row>
    <row r="2696" spans="2:5" x14ac:dyDescent="0.25">
      <c r="B2696">
        <f>PMTable!D8583</f>
        <v>2.5819606424602348E-2</v>
      </c>
      <c r="C2696">
        <f t="shared" si="129"/>
        <v>0.26949999999998664</v>
      </c>
      <c r="D2696">
        <f t="shared" si="128"/>
        <v>0.34074241708124248</v>
      </c>
      <c r="E2696">
        <f t="shared" si="127"/>
        <v>-0.41043778389804281</v>
      </c>
    </row>
    <row r="2697" spans="2:5" x14ac:dyDescent="0.25">
      <c r="B2697">
        <f>PMTable!D7715</f>
        <v>2.5852062388219244E-2</v>
      </c>
      <c r="C2697">
        <f t="shared" si="129"/>
        <v>0.26959999999998663</v>
      </c>
      <c r="D2697">
        <f t="shared" si="128"/>
        <v>0.34080981672826638</v>
      </c>
      <c r="E2697">
        <f t="shared" si="127"/>
        <v>-0.41025399823747088</v>
      </c>
    </row>
    <row r="2698" spans="2:5" x14ac:dyDescent="0.25">
      <c r="B2698">
        <f>PMTable!D7975</f>
        <v>2.5860726434719261E-2</v>
      </c>
      <c r="C2698">
        <f t="shared" si="129"/>
        <v>0.26969999999998662</v>
      </c>
      <c r="D2698">
        <f t="shared" si="128"/>
        <v>0.34082780977194438</v>
      </c>
      <c r="E2698">
        <f t="shared" si="127"/>
        <v>-0.41020493706868144</v>
      </c>
    </row>
    <row r="2699" spans="2:5" x14ac:dyDescent="0.25">
      <c r="B2699">
        <f>PMTable!D3486</f>
        <v>2.5868908582198813E-2</v>
      </c>
      <c r="C2699">
        <f t="shared" si="129"/>
        <v>0.26979999999998661</v>
      </c>
      <c r="D2699">
        <f t="shared" si="128"/>
        <v>0.34084480236512504</v>
      </c>
      <c r="E2699">
        <f t="shared" si="127"/>
        <v>-0.41015860470902094</v>
      </c>
    </row>
    <row r="2700" spans="2:5" x14ac:dyDescent="0.25">
      <c r="B2700">
        <f>PMTable!D7347</f>
        <v>2.5931758900300306E-2</v>
      </c>
      <c r="C2700">
        <f t="shared" si="129"/>
        <v>0.2698999999999866</v>
      </c>
      <c r="D2700">
        <f t="shared" si="128"/>
        <v>0.34097533997389062</v>
      </c>
      <c r="E2700">
        <f t="shared" si="127"/>
        <v>-0.40980270748884329</v>
      </c>
    </row>
    <row r="2701" spans="2:5" x14ac:dyDescent="0.25">
      <c r="B2701">
        <f>PMTable!D7952</f>
        <v>2.5981671808170903E-2</v>
      </c>
      <c r="C2701">
        <f t="shared" si="129"/>
        <v>0.26999999999998658</v>
      </c>
      <c r="D2701">
        <f t="shared" si="128"/>
        <v>0.34107902066173745</v>
      </c>
      <c r="E2701">
        <f t="shared" si="127"/>
        <v>-0.40952006985551515</v>
      </c>
    </row>
    <row r="2702" spans="2:5" x14ac:dyDescent="0.25">
      <c r="B2702">
        <f>PMTable!D3536</f>
        <v>2.6032671889623105E-2</v>
      </c>
      <c r="C2702">
        <f t="shared" si="129"/>
        <v>0.27009999999998657</v>
      </c>
      <c r="D2702">
        <f t="shared" si="128"/>
        <v>0.34118497205750264</v>
      </c>
      <c r="E2702">
        <f t="shared" si="127"/>
        <v>-0.4092312759756121</v>
      </c>
    </row>
    <row r="2703" spans="2:5" x14ac:dyDescent="0.25">
      <c r="B2703">
        <f>PMTable!D4920</f>
        <v>2.6049598154581854E-2</v>
      </c>
      <c r="C2703">
        <f t="shared" si="129"/>
        <v>0.27019999999998656</v>
      </c>
      <c r="D2703">
        <f t="shared" si="128"/>
        <v>0.34122013871836043</v>
      </c>
      <c r="E2703">
        <f t="shared" si="127"/>
        <v>-0.40913542903595013</v>
      </c>
    </row>
    <row r="2704" spans="2:5" x14ac:dyDescent="0.25">
      <c r="B2704">
        <f>PMTable!D1942</f>
        <v>2.607249836313108E-2</v>
      </c>
      <c r="C2704">
        <f t="shared" si="129"/>
        <v>0.27029999999998655</v>
      </c>
      <c r="D2704">
        <f t="shared" si="128"/>
        <v>0.34126771926981081</v>
      </c>
      <c r="E2704">
        <f t="shared" si="127"/>
        <v>-0.40900575394741684</v>
      </c>
    </row>
    <row r="2705" spans="2:5" x14ac:dyDescent="0.25">
      <c r="B2705">
        <f>PMTable!D6011</f>
        <v>2.6078041974939792E-2</v>
      </c>
      <c r="C2705">
        <f t="shared" si="129"/>
        <v>0.27039999999998654</v>
      </c>
      <c r="D2705">
        <f t="shared" si="128"/>
        <v>0.3412792378022847</v>
      </c>
      <c r="E2705">
        <f t="shared" si="127"/>
        <v>-0.40897436260220077</v>
      </c>
    </row>
    <row r="2706" spans="2:5" x14ac:dyDescent="0.25">
      <c r="B2706">
        <f>PMTable!D6359</f>
        <v>2.6097108823107229E-2</v>
      </c>
      <c r="C2706">
        <f t="shared" si="129"/>
        <v>0.27049999999998653</v>
      </c>
      <c r="D2706">
        <f t="shared" si="128"/>
        <v>0.34131885608287715</v>
      </c>
      <c r="E2706">
        <f t="shared" si="127"/>
        <v>-0.40886639436169986</v>
      </c>
    </row>
    <row r="2707" spans="2:5" x14ac:dyDescent="0.25">
      <c r="B2707">
        <f>PMTable!D3162</f>
        <v>2.6104042799357519E-2</v>
      </c>
      <c r="C2707">
        <f t="shared" si="129"/>
        <v>0.27059999999998652</v>
      </c>
      <c r="D2707">
        <f t="shared" si="128"/>
        <v>0.34133326436281375</v>
      </c>
      <c r="E2707">
        <f t="shared" si="127"/>
        <v>-0.40882712991647824</v>
      </c>
    </row>
    <row r="2708" spans="2:5" x14ac:dyDescent="0.25">
      <c r="B2708">
        <f>PMTable!D2851</f>
        <v>2.6124106456080431E-2</v>
      </c>
      <c r="C2708">
        <f t="shared" si="129"/>
        <v>0.27069999999998651</v>
      </c>
      <c r="D2708">
        <f t="shared" si="128"/>
        <v>0.34137495643179194</v>
      </c>
      <c r="E2708">
        <f t="shared" si="127"/>
        <v>-0.40871351713185</v>
      </c>
    </row>
    <row r="2709" spans="2:5" x14ac:dyDescent="0.25">
      <c r="B2709">
        <f>PMTable!D9139</f>
        <v>2.6139531227882928E-2</v>
      </c>
      <c r="C2709">
        <f t="shared" si="129"/>
        <v>0.2707999999999865</v>
      </c>
      <c r="D2709">
        <f t="shared" si="128"/>
        <v>0.34140701026274245</v>
      </c>
      <c r="E2709">
        <f t="shared" si="127"/>
        <v>-0.40862617257143713</v>
      </c>
    </row>
    <row r="2710" spans="2:5" x14ac:dyDescent="0.25">
      <c r="B2710">
        <f>PMTable!D8853</f>
        <v>2.6147078053332162E-2</v>
      </c>
      <c r="C2710">
        <f t="shared" si="129"/>
        <v>0.27089999999998648</v>
      </c>
      <c r="D2710">
        <f t="shared" si="128"/>
        <v>0.34142269354802207</v>
      </c>
      <c r="E2710">
        <f t="shared" si="127"/>
        <v>-0.40858343779650391</v>
      </c>
    </row>
    <row r="2711" spans="2:5" x14ac:dyDescent="0.25">
      <c r="B2711">
        <f>PMTable!D3822</f>
        <v>2.6158098223236559E-2</v>
      </c>
      <c r="C2711">
        <f t="shared" si="129"/>
        <v>0.27099999999998647</v>
      </c>
      <c r="D2711">
        <f t="shared" si="128"/>
        <v>0.34144559538692315</v>
      </c>
      <c r="E2711">
        <f t="shared" si="127"/>
        <v>-0.4085210348055035</v>
      </c>
    </row>
    <row r="2712" spans="2:5" x14ac:dyDescent="0.25">
      <c r="B2712">
        <f>PMTable!D5112</f>
        <v>2.6179549000739044E-2</v>
      </c>
      <c r="C2712">
        <f t="shared" si="129"/>
        <v>0.27109999999998646</v>
      </c>
      <c r="D2712">
        <f t="shared" si="128"/>
        <v>0.34149017552543237</v>
      </c>
      <c r="E2712">
        <f t="shared" si="127"/>
        <v>-0.40839956728848226</v>
      </c>
    </row>
    <row r="2713" spans="2:5" x14ac:dyDescent="0.25">
      <c r="B2713">
        <f>PMTable!D8905</f>
        <v>2.618005365541709E-2</v>
      </c>
      <c r="C2713">
        <f t="shared" si="129"/>
        <v>0.27119999999998645</v>
      </c>
      <c r="D2713">
        <f t="shared" si="128"/>
        <v>0.34149122435206131</v>
      </c>
      <c r="E2713">
        <f t="shared" si="127"/>
        <v>-0.4083967096228015</v>
      </c>
    </row>
    <row r="2714" spans="2:5" x14ac:dyDescent="0.25">
      <c r="B2714">
        <f>PMTable!D6495</f>
        <v>2.6183046087403294E-2</v>
      </c>
      <c r="C2714">
        <f t="shared" si="129"/>
        <v>0.27129999999998644</v>
      </c>
      <c r="D2714">
        <f t="shared" si="128"/>
        <v>0.34149744356527811</v>
      </c>
      <c r="E2714">
        <f t="shared" si="127"/>
        <v>-0.40837976462940079</v>
      </c>
    </row>
    <row r="2715" spans="2:5" x14ac:dyDescent="0.25">
      <c r="B2715">
        <f>PMTable!D3066</f>
        <v>2.618574528047346E-2</v>
      </c>
      <c r="C2715">
        <f t="shared" si="129"/>
        <v>0.27139999999998643</v>
      </c>
      <c r="D2715">
        <f t="shared" si="128"/>
        <v>0.34150305337287545</v>
      </c>
      <c r="E2715">
        <f t="shared" si="127"/>
        <v>-0.40836448013539323</v>
      </c>
    </row>
    <row r="2716" spans="2:5" x14ac:dyDescent="0.25">
      <c r="B2716">
        <f>PMTable!D9053</f>
        <v>2.6256480566368756E-2</v>
      </c>
      <c r="C2716">
        <f t="shared" si="129"/>
        <v>0.27149999999998642</v>
      </c>
      <c r="D2716">
        <f t="shared" si="128"/>
        <v>0.34165007695235922</v>
      </c>
      <c r="E2716">
        <f t="shared" si="127"/>
        <v>-0.40796393337001408</v>
      </c>
    </row>
    <row r="2717" spans="2:5" x14ac:dyDescent="0.25">
      <c r="B2717">
        <f>PMTable!D4844</f>
        <v>2.6316653645800381E-2</v>
      </c>
      <c r="C2717">
        <f t="shared" si="129"/>
        <v>0.27159999999998641</v>
      </c>
      <c r="D2717">
        <f t="shared" si="128"/>
        <v>0.34177516585670625</v>
      </c>
      <c r="E2717">
        <f t="shared" si="127"/>
        <v>-0.40762319632450444</v>
      </c>
    </row>
    <row r="2718" spans="2:5" x14ac:dyDescent="0.25">
      <c r="B2718">
        <f>PMTable!D7794</f>
        <v>2.6359373889724536E-2</v>
      </c>
      <c r="C2718">
        <f t="shared" si="129"/>
        <v>0.2716999999999864</v>
      </c>
      <c r="D2718">
        <f t="shared" si="128"/>
        <v>0.34186398403291157</v>
      </c>
      <c r="E2718">
        <f t="shared" si="127"/>
        <v>-0.40738128798549866</v>
      </c>
    </row>
    <row r="2719" spans="2:5" x14ac:dyDescent="0.25">
      <c r="B2719">
        <f>PMTable!D7573</f>
        <v>2.6368384504089848E-2</v>
      </c>
      <c r="C2719">
        <f t="shared" si="129"/>
        <v>0.27179999999998639</v>
      </c>
      <c r="D2719">
        <f t="shared" si="128"/>
        <v>0.3418827188064465</v>
      </c>
      <c r="E2719">
        <f t="shared" si="127"/>
        <v>-0.40733026433595199</v>
      </c>
    </row>
    <row r="2720" spans="2:5" x14ac:dyDescent="0.25">
      <c r="B2720">
        <f>PMTable!D1811</f>
        <v>2.6374604975618388E-2</v>
      </c>
      <c r="C2720">
        <f t="shared" si="129"/>
        <v>0.27189999999998637</v>
      </c>
      <c r="D2720">
        <f t="shared" si="128"/>
        <v>0.34189565257186727</v>
      </c>
      <c r="E2720">
        <f t="shared" si="127"/>
        <v>-0.40729504019402119</v>
      </c>
    </row>
    <row r="2721" spans="2:5" x14ac:dyDescent="0.25">
      <c r="B2721">
        <f>PMTable!D2842</f>
        <v>2.6415541623826977E-2</v>
      </c>
      <c r="C2721">
        <f t="shared" si="129"/>
        <v>0.27199999999998636</v>
      </c>
      <c r="D2721">
        <f t="shared" si="128"/>
        <v>0.34198077373857438</v>
      </c>
      <c r="E2721">
        <f t="shared" si="127"/>
        <v>-0.40706323167274533</v>
      </c>
    </row>
    <row r="2722" spans="2:5" x14ac:dyDescent="0.25">
      <c r="B2722">
        <f>PMTable!D9645</f>
        <v>2.6434777454237057E-2</v>
      </c>
      <c r="C2722">
        <f t="shared" si="129"/>
        <v>0.27209999999998635</v>
      </c>
      <c r="D2722">
        <f t="shared" si="128"/>
        <v>0.34202077432401068</v>
      </c>
      <c r="E2722">
        <f t="shared" si="127"/>
        <v>-0.40695430655068465</v>
      </c>
    </row>
    <row r="2723" spans="2:5" x14ac:dyDescent="0.25">
      <c r="B2723">
        <f>PMTable!D3628</f>
        <v>2.6493347565620162E-2</v>
      </c>
      <c r="C2723">
        <f t="shared" si="129"/>
        <v>0.27219999999998634</v>
      </c>
      <c r="D2723">
        <f t="shared" si="128"/>
        <v>0.34214258080183391</v>
      </c>
      <c r="E2723">
        <f t="shared" si="127"/>
        <v>-0.40662264649777802</v>
      </c>
    </row>
    <row r="2724" spans="2:5" x14ac:dyDescent="0.25">
      <c r="B2724">
        <f>PMTable!D5229</f>
        <v>2.6584557816814902E-2</v>
      </c>
      <c r="C2724">
        <f t="shared" si="129"/>
        <v>0.27229999999998633</v>
      </c>
      <c r="D2724">
        <f t="shared" si="128"/>
        <v>0.34233230069227794</v>
      </c>
      <c r="E2724">
        <f t="shared" si="127"/>
        <v>-0.40610615786522264</v>
      </c>
    </row>
    <row r="2725" spans="2:5" x14ac:dyDescent="0.25">
      <c r="B2725">
        <f>PMTable!D7922</f>
        <v>2.662256237137961E-2</v>
      </c>
      <c r="C2725">
        <f t="shared" si="129"/>
        <v>0.27239999999998632</v>
      </c>
      <c r="D2725">
        <f t="shared" si="128"/>
        <v>0.34241136298417241</v>
      </c>
      <c r="E2725">
        <f t="shared" si="127"/>
        <v>-0.40589095266448161</v>
      </c>
    </row>
    <row r="2726" spans="2:5" x14ac:dyDescent="0.25">
      <c r="B2726">
        <f>PMTable!D5268</f>
        <v>2.6643219440462218E-2</v>
      </c>
      <c r="C2726">
        <f t="shared" si="129"/>
        <v>0.27249999999998631</v>
      </c>
      <c r="D2726">
        <f t="shared" si="128"/>
        <v>0.342454339552554</v>
      </c>
      <c r="E2726">
        <f t="shared" si="127"/>
        <v>-0.40577397961349965</v>
      </c>
    </row>
    <row r="2727" spans="2:5" x14ac:dyDescent="0.25">
      <c r="B2727">
        <f>PMTable!D136</f>
        <v>2.6686593386440416E-2</v>
      </c>
      <c r="C2727">
        <f t="shared" si="129"/>
        <v>0.2725999999999863</v>
      </c>
      <c r="D2727">
        <f t="shared" si="128"/>
        <v>0.3425445847110426</v>
      </c>
      <c r="E2727">
        <f t="shared" si="127"/>
        <v>-0.40552836961074917</v>
      </c>
    </row>
    <row r="2728" spans="2:5" x14ac:dyDescent="0.25">
      <c r="B2728">
        <f>PMTable!D7058</f>
        <v>2.6699036098394524E-2</v>
      </c>
      <c r="C2728">
        <f t="shared" si="129"/>
        <v>0.27269999999998629</v>
      </c>
      <c r="D2728">
        <f t="shared" si="128"/>
        <v>0.34257047505748345</v>
      </c>
      <c r="E2728">
        <f t="shared" si="127"/>
        <v>-0.4054579113103029</v>
      </c>
    </row>
    <row r="2729" spans="2:5" x14ac:dyDescent="0.25">
      <c r="B2729">
        <f>PMTable!D2668</f>
        <v>2.6794156213239662E-2</v>
      </c>
      <c r="C2729">
        <f t="shared" si="129"/>
        <v>0.27279999999998628</v>
      </c>
      <c r="D2729">
        <f t="shared" si="128"/>
        <v>0.34276842199498991</v>
      </c>
      <c r="E2729">
        <f t="shared" si="127"/>
        <v>-0.40491928262107824</v>
      </c>
    </row>
    <row r="2730" spans="2:5" x14ac:dyDescent="0.25">
      <c r="B2730">
        <f>PMTable!D1024</f>
        <v>2.6804876193044391E-2</v>
      </c>
      <c r="C2730">
        <f t="shared" si="129"/>
        <v>0.27289999999998626</v>
      </c>
      <c r="D2730">
        <f t="shared" si="128"/>
        <v>0.34279073320405123</v>
      </c>
      <c r="E2730">
        <f t="shared" si="127"/>
        <v>-0.40485857949135495</v>
      </c>
    </row>
    <row r="2731" spans="2:5" x14ac:dyDescent="0.25">
      <c r="B2731">
        <f>PMTable!D5842</f>
        <v>2.6840238331511834E-2</v>
      </c>
      <c r="C2731">
        <f t="shared" si="129"/>
        <v>0.27299999999998625</v>
      </c>
      <c r="D2731">
        <f t="shared" si="128"/>
        <v>0.34286433537037442</v>
      </c>
      <c r="E2731">
        <f t="shared" si="127"/>
        <v>-0.40465833727842332</v>
      </c>
    </row>
    <row r="2732" spans="2:5" x14ac:dyDescent="0.25">
      <c r="B2732">
        <f>PMTable!D8253</f>
        <v>2.6843677174583025E-2</v>
      </c>
      <c r="C2732">
        <f t="shared" si="129"/>
        <v>0.27309999999998624</v>
      </c>
      <c r="D2732">
        <f t="shared" si="128"/>
        <v>0.34287149323933519</v>
      </c>
      <c r="E2732">
        <f t="shared" si="127"/>
        <v>-0.40463886443044689</v>
      </c>
    </row>
    <row r="2733" spans="2:5" x14ac:dyDescent="0.25">
      <c r="B2733">
        <f>PMTable!D9191</f>
        <v>2.6845367420887944E-2</v>
      </c>
      <c r="C2733">
        <f t="shared" si="129"/>
        <v>0.27319999999998623</v>
      </c>
      <c r="D2733">
        <f t="shared" si="128"/>
        <v>0.34287501146694999</v>
      </c>
      <c r="E2733">
        <f t="shared" si="127"/>
        <v>-0.40462929321458818</v>
      </c>
    </row>
    <row r="2734" spans="2:5" x14ac:dyDescent="0.25">
      <c r="B2734">
        <f>PMTable!D8373</f>
        <v>2.6845949758332877E-2</v>
      </c>
      <c r="C2734">
        <f t="shared" si="129"/>
        <v>0.27329999999998622</v>
      </c>
      <c r="D2734">
        <f t="shared" si="128"/>
        <v>0.34287622359858327</v>
      </c>
      <c r="E2734">
        <f t="shared" si="127"/>
        <v>-0.40462599566122459</v>
      </c>
    </row>
    <row r="2735" spans="2:5" x14ac:dyDescent="0.25">
      <c r="B2735">
        <f>PMTable!D8982</f>
        <v>2.6880334919792581E-2</v>
      </c>
      <c r="C2735">
        <f t="shared" si="129"/>
        <v>0.27339999999998621</v>
      </c>
      <c r="D2735">
        <f t="shared" si="128"/>
        <v>0.34294779895701943</v>
      </c>
      <c r="E2735">
        <f t="shared" si="127"/>
        <v>-0.40443128569397979</v>
      </c>
    </row>
    <row r="2736" spans="2:5" x14ac:dyDescent="0.25">
      <c r="B2736">
        <f>PMTable!D4370</f>
        <v>2.6887689411957405E-2</v>
      </c>
      <c r="C2736">
        <f t="shared" si="129"/>
        <v>0.2734999999999862</v>
      </c>
      <c r="D2736">
        <f t="shared" si="128"/>
        <v>0.34296310862995144</v>
      </c>
      <c r="E2736">
        <f t="shared" si="127"/>
        <v>-0.40438964002859029</v>
      </c>
    </row>
    <row r="2737" spans="2:5" x14ac:dyDescent="0.25">
      <c r="B2737">
        <f>PMTable!D7577</f>
        <v>2.7004785113694751E-2</v>
      </c>
      <c r="C2737">
        <f t="shared" si="129"/>
        <v>0.27359999999998619</v>
      </c>
      <c r="D2737">
        <f t="shared" si="128"/>
        <v>0.34320689870929955</v>
      </c>
      <c r="E2737">
        <f t="shared" si="127"/>
        <v>-0.40372657202826967</v>
      </c>
    </row>
    <row r="2738" spans="2:5" x14ac:dyDescent="0.25">
      <c r="B2738">
        <f>PMTable!D677</f>
        <v>2.7006702393585602E-2</v>
      </c>
      <c r="C2738">
        <f t="shared" si="129"/>
        <v>0.27369999999998618</v>
      </c>
      <c r="D2738">
        <f t="shared" si="128"/>
        <v>0.34321089097745505</v>
      </c>
      <c r="E2738">
        <f t="shared" si="127"/>
        <v>-0.4037157152083829</v>
      </c>
    </row>
    <row r="2739" spans="2:5" x14ac:dyDescent="0.25">
      <c r="B2739">
        <f>PMTable!D124</f>
        <v>2.700778039813434E-2</v>
      </c>
      <c r="C2739">
        <f t="shared" si="129"/>
        <v>0.27379999999998617</v>
      </c>
      <c r="D2739">
        <f t="shared" si="128"/>
        <v>0.3432131356669168</v>
      </c>
      <c r="E2739">
        <f t="shared" si="127"/>
        <v>-0.40370961088252066</v>
      </c>
    </row>
    <row r="2740" spans="2:5" x14ac:dyDescent="0.25">
      <c r="B2740">
        <f>PMTable!D4611</f>
        <v>2.7010300827873701E-2</v>
      </c>
      <c r="C2740">
        <f t="shared" si="129"/>
        <v>0.27389999999998615</v>
      </c>
      <c r="D2740">
        <f t="shared" si="128"/>
        <v>0.34321838388720649</v>
      </c>
      <c r="E2740">
        <f t="shared" si="127"/>
        <v>-0.40369533865661972</v>
      </c>
    </row>
    <row r="2741" spans="2:5" x14ac:dyDescent="0.25">
      <c r="B2741">
        <f>PMTable!D5251</f>
        <v>2.7011795514854109E-2</v>
      </c>
      <c r="C2741">
        <f t="shared" si="129"/>
        <v>0.27399999999998614</v>
      </c>
      <c r="D2741">
        <f t="shared" si="128"/>
        <v>0.34322149624634707</v>
      </c>
      <c r="E2741">
        <f t="shared" si="127"/>
        <v>-0.4036868748181312</v>
      </c>
    </row>
    <row r="2742" spans="2:5" x14ac:dyDescent="0.25">
      <c r="B2742">
        <f>PMTable!D8409</f>
        <v>2.7015216968237388E-2</v>
      </c>
      <c r="C2742">
        <f t="shared" si="129"/>
        <v>0.27409999999998613</v>
      </c>
      <c r="D2742">
        <f t="shared" si="128"/>
        <v>0.34322862071567473</v>
      </c>
      <c r="E2742">
        <f t="shared" si="127"/>
        <v>-0.40366750044128064</v>
      </c>
    </row>
    <row r="2743" spans="2:5" x14ac:dyDescent="0.25">
      <c r="B2743">
        <f>PMTable!D7711</f>
        <v>2.7113417658664485E-2</v>
      </c>
      <c r="C2743">
        <f t="shared" si="129"/>
        <v>0.27419999999998612</v>
      </c>
      <c r="D2743">
        <f t="shared" si="128"/>
        <v>0.34343312709256174</v>
      </c>
      <c r="E2743">
        <f t="shared" si="127"/>
        <v>-0.40311142763531504</v>
      </c>
    </row>
    <row r="2744" spans="2:5" x14ac:dyDescent="0.25">
      <c r="B2744">
        <f>PMTable!D6212</f>
        <v>2.7134848249507737E-2</v>
      </c>
      <c r="C2744">
        <f t="shared" si="129"/>
        <v>0.27429999999998611</v>
      </c>
      <c r="D2744">
        <f t="shared" si="128"/>
        <v>0.34347776314476153</v>
      </c>
      <c r="E2744">
        <f t="shared" si="127"/>
        <v>-0.40299007442759444</v>
      </c>
    </row>
    <row r="2745" spans="2:5" x14ac:dyDescent="0.25">
      <c r="B2745">
        <f>PMTable!D7455</f>
        <v>2.7227487916424931E-2</v>
      </c>
      <c r="C2745">
        <f t="shared" si="129"/>
        <v>0.2743999999999861</v>
      </c>
      <c r="D2745">
        <f t="shared" si="128"/>
        <v>0.34367073995499464</v>
      </c>
      <c r="E2745">
        <f t="shared" si="127"/>
        <v>-0.40246549156262357</v>
      </c>
    </row>
    <row r="2746" spans="2:5" x14ac:dyDescent="0.25">
      <c r="B2746">
        <f>PMTable!D8614</f>
        <v>2.7229944592705113E-2</v>
      </c>
      <c r="C2746">
        <f t="shared" si="129"/>
        <v>0.27449999999998609</v>
      </c>
      <c r="D2746">
        <f t="shared" si="128"/>
        <v>0.34367585798881828</v>
      </c>
      <c r="E2746">
        <f t="shared" si="127"/>
        <v>-0.40245158034808393</v>
      </c>
    </row>
    <row r="2747" spans="2:5" x14ac:dyDescent="0.25">
      <c r="B2747">
        <f>PMTable!D4383</f>
        <v>2.7231858926862751E-2</v>
      </c>
      <c r="C2747">
        <f t="shared" si="129"/>
        <v>0.27459999999998608</v>
      </c>
      <c r="D2747">
        <f t="shared" si="128"/>
        <v>0.34367984617230252</v>
      </c>
      <c r="E2747">
        <f t="shared" si="127"/>
        <v>-0.40244074020875331</v>
      </c>
    </row>
    <row r="2748" spans="2:5" x14ac:dyDescent="0.25">
      <c r="B2748">
        <f>PMTable!D6725</f>
        <v>2.7246443200335868E-2</v>
      </c>
      <c r="C2748">
        <f t="shared" si="129"/>
        <v>0.27469999999998607</v>
      </c>
      <c r="D2748">
        <f t="shared" si="128"/>
        <v>0.34371023054994887</v>
      </c>
      <c r="E2748">
        <f t="shared" si="127"/>
        <v>-0.40235815506767236</v>
      </c>
    </row>
    <row r="2749" spans="2:5" x14ac:dyDescent="0.25">
      <c r="B2749">
        <f>PMTable!D197</f>
        <v>2.7278293358774741E-2</v>
      </c>
      <c r="C2749">
        <f t="shared" si="129"/>
        <v>0.27479999999998606</v>
      </c>
      <c r="D2749">
        <f t="shared" si="128"/>
        <v>0.34377658959301327</v>
      </c>
      <c r="E2749">
        <f t="shared" si="127"/>
        <v>-0.40217779984922614</v>
      </c>
    </row>
    <row r="2750" spans="2:5" x14ac:dyDescent="0.25">
      <c r="B2750">
        <f>PMTable!D4287</f>
        <v>2.7297061488989804E-2</v>
      </c>
      <c r="C2750">
        <f t="shared" si="129"/>
        <v>0.27489999999998604</v>
      </c>
      <c r="D2750">
        <f t="shared" si="128"/>
        <v>0.34381569479730562</v>
      </c>
      <c r="E2750">
        <f t="shared" si="127"/>
        <v>-0.40207152313379746</v>
      </c>
    </row>
    <row r="2751" spans="2:5" x14ac:dyDescent="0.25">
      <c r="B2751">
        <f>PMTable!D8172</f>
        <v>2.7325153080405062E-2</v>
      </c>
      <c r="C2751">
        <f t="shared" si="129"/>
        <v>0.27499999999998603</v>
      </c>
      <c r="D2751">
        <f t="shared" si="128"/>
        <v>0.34387422945196561</v>
      </c>
      <c r="E2751">
        <f t="shared" si="127"/>
        <v>-0.40191245123731301</v>
      </c>
    </row>
    <row r="2752" spans="2:5" x14ac:dyDescent="0.25">
      <c r="B2752">
        <f>PMTable!D8236</f>
        <v>2.7348835195887267E-2</v>
      </c>
      <c r="C2752">
        <f t="shared" si="129"/>
        <v>0.27509999999998602</v>
      </c>
      <c r="D2752">
        <f t="shared" si="128"/>
        <v>0.34392357895675818</v>
      </c>
      <c r="E2752">
        <f t="shared" si="127"/>
        <v>-0.40177834851002958</v>
      </c>
    </row>
    <row r="2753" spans="2:5" x14ac:dyDescent="0.25">
      <c r="B2753">
        <f>PMTable!D9149</f>
        <v>2.7410110307684254E-2</v>
      </c>
      <c r="C2753">
        <f t="shared" si="129"/>
        <v>0.27519999999998601</v>
      </c>
      <c r="D2753">
        <f t="shared" si="128"/>
        <v>0.34405127821702836</v>
      </c>
      <c r="E2753">
        <f t="shared" si="127"/>
        <v>-0.40143137107835758</v>
      </c>
    </row>
    <row r="2754" spans="2:5" x14ac:dyDescent="0.25">
      <c r="B2754">
        <f>PMTable!D3864</f>
        <v>2.7464058979615347E-2</v>
      </c>
      <c r="C2754">
        <f t="shared" si="129"/>
        <v>0.275299999999986</v>
      </c>
      <c r="D2754">
        <f t="shared" si="128"/>
        <v>0.34416372367162296</v>
      </c>
      <c r="E2754">
        <f t="shared" ref="E2754:E2817" si="130">(B2754-$G$2)/$G$3</f>
        <v>-0.40112588046267694</v>
      </c>
    </row>
    <row r="2755" spans="2:5" x14ac:dyDescent="0.25">
      <c r="B2755">
        <f>PMTable!D4053</f>
        <v>2.7484090150554863E-2</v>
      </c>
      <c r="C2755">
        <f t="shared" si="129"/>
        <v>0.27539999999998599</v>
      </c>
      <c r="D2755">
        <f t="shared" ref="D2755:D2818" si="131">NORMSDIST(E2755)</f>
        <v>0.34420547823806291</v>
      </c>
      <c r="E2755">
        <f t="shared" si="130"/>
        <v>-0.40101245163256721</v>
      </c>
    </row>
    <row r="2756" spans="2:5" x14ac:dyDescent="0.25">
      <c r="B2756">
        <f>PMTable!D8003</f>
        <v>2.7491341668011371E-2</v>
      </c>
      <c r="C2756">
        <f t="shared" ref="C2756:C2819" si="132">C2755+1/$G$1</f>
        <v>0.27549999999998598</v>
      </c>
      <c r="D2756">
        <f t="shared" si="131"/>
        <v>0.34422059434626306</v>
      </c>
      <c r="E2756">
        <f t="shared" si="130"/>
        <v>-0.40097138907341401</v>
      </c>
    </row>
    <row r="2757" spans="2:5" x14ac:dyDescent="0.25">
      <c r="B2757">
        <f>PMTable!D8829</f>
        <v>2.7533153968518409E-2</v>
      </c>
      <c r="C2757">
        <f t="shared" si="132"/>
        <v>0.27559999999998597</v>
      </c>
      <c r="D2757">
        <f t="shared" si="131"/>
        <v>0.34430775878639053</v>
      </c>
      <c r="E2757">
        <f t="shared" si="130"/>
        <v>-0.4007346220693766</v>
      </c>
    </row>
    <row r="2758" spans="2:5" x14ac:dyDescent="0.25">
      <c r="B2758">
        <f>PMTable!D6619</f>
        <v>2.7535473418591305E-2</v>
      </c>
      <c r="C2758">
        <f t="shared" si="132"/>
        <v>0.27569999999998596</v>
      </c>
      <c r="D2758">
        <f t="shared" si="131"/>
        <v>0.34431259429388128</v>
      </c>
      <c r="E2758">
        <f t="shared" si="130"/>
        <v>-0.40072148791416118</v>
      </c>
    </row>
    <row r="2759" spans="2:5" x14ac:dyDescent="0.25">
      <c r="B2759">
        <f>PMTable!D1329</f>
        <v>2.7594498288127323E-2</v>
      </c>
      <c r="C2759">
        <f t="shared" si="132"/>
        <v>0.27579999999998595</v>
      </c>
      <c r="D2759">
        <f t="shared" si="131"/>
        <v>0.34443565581711882</v>
      </c>
      <c r="E2759">
        <f t="shared" si="130"/>
        <v>-0.4003872527404379</v>
      </c>
    </row>
    <row r="2760" spans="2:5" x14ac:dyDescent="0.25">
      <c r="B2760">
        <f>PMTable!D4238</f>
        <v>2.7605438676594929E-2</v>
      </c>
      <c r="C2760">
        <f t="shared" si="132"/>
        <v>0.27589999999998593</v>
      </c>
      <c r="D2760">
        <f t="shared" si="131"/>
        <v>0.34445846734878938</v>
      </c>
      <c r="E2760">
        <f t="shared" si="130"/>
        <v>-0.40032530152108214</v>
      </c>
    </row>
    <row r="2761" spans="2:5" x14ac:dyDescent="0.25">
      <c r="B2761">
        <f>PMTable!D5167</f>
        <v>2.7610340738633443E-2</v>
      </c>
      <c r="C2761">
        <f t="shared" si="132"/>
        <v>0.27599999999998592</v>
      </c>
      <c r="D2761">
        <f t="shared" si="131"/>
        <v>0.34446868869986935</v>
      </c>
      <c r="E2761">
        <f t="shared" si="130"/>
        <v>-0.40029754302589315</v>
      </c>
    </row>
    <row r="2762" spans="2:5" x14ac:dyDescent="0.25">
      <c r="B2762">
        <f>PMTable!D4588</f>
        <v>2.7612043272625453E-2</v>
      </c>
      <c r="C2762">
        <f t="shared" si="132"/>
        <v>0.27609999999998591</v>
      </c>
      <c r="D2762">
        <f t="shared" si="131"/>
        <v>0.34447223870143739</v>
      </c>
      <c r="E2762">
        <f t="shared" si="130"/>
        <v>-0.40028790222958033</v>
      </c>
    </row>
    <row r="2763" spans="2:5" x14ac:dyDescent="0.25">
      <c r="B2763">
        <f>PMTable!D6151</f>
        <v>2.7658850068566387E-2</v>
      </c>
      <c r="C2763">
        <f t="shared" si="132"/>
        <v>0.2761999999999859</v>
      </c>
      <c r="D2763">
        <f t="shared" si="131"/>
        <v>0.34456984223442905</v>
      </c>
      <c r="E2763">
        <f t="shared" si="130"/>
        <v>-0.40002285331552551</v>
      </c>
    </row>
    <row r="2764" spans="2:5" x14ac:dyDescent="0.25">
      <c r="B2764">
        <f>PMTable!D4361</f>
        <v>2.767474812929982E-2</v>
      </c>
      <c r="C2764">
        <f t="shared" si="132"/>
        <v>0.27629999999998589</v>
      </c>
      <c r="D2764">
        <f t="shared" si="131"/>
        <v>0.3446029959054665</v>
      </c>
      <c r="E2764">
        <f t="shared" si="130"/>
        <v>-0.39993282870161495</v>
      </c>
    </row>
    <row r="2765" spans="2:5" x14ac:dyDescent="0.25">
      <c r="B2765">
        <f>PMTable!D8485</f>
        <v>2.7722028376365282E-2</v>
      </c>
      <c r="C2765">
        <f t="shared" si="132"/>
        <v>0.27639999999998588</v>
      </c>
      <c r="D2765">
        <f t="shared" si="131"/>
        <v>0.34470160075484513</v>
      </c>
      <c r="E2765">
        <f t="shared" si="130"/>
        <v>-0.39966509881562234</v>
      </c>
    </row>
    <row r="2766" spans="2:5" x14ac:dyDescent="0.25">
      <c r="B2766">
        <f>PMTable!D1652</f>
        <v>2.7737835796755261E-2</v>
      </c>
      <c r="C2766">
        <f t="shared" si="132"/>
        <v>0.27649999999998587</v>
      </c>
      <c r="D2766">
        <f t="shared" si="131"/>
        <v>0.34473457011722214</v>
      </c>
      <c r="E2766">
        <f t="shared" si="130"/>
        <v>-0.39957558746317562</v>
      </c>
    </row>
    <row r="2767" spans="2:5" x14ac:dyDescent="0.25">
      <c r="B2767">
        <f>PMTable!D6893</f>
        <v>2.7809462298583609E-2</v>
      </c>
      <c r="C2767">
        <f t="shared" si="132"/>
        <v>0.27659999999998586</v>
      </c>
      <c r="D2767">
        <f t="shared" si="131"/>
        <v>0.34488397549625349</v>
      </c>
      <c r="E2767">
        <f t="shared" si="130"/>
        <v>-0.39916999408414783</v>
      </c>
    </row>
    <row r="2768" spans="2:5" x14ac:dyDescent="0.25">
      <c r="B2768">
        <f>PMTable!D9544</f>
        <v>2.7823831338903426E-2</v>
      </c>
      <c r="C2768">
        <f t="shared" si="132"/>
        <v>0.27669999999998585</v>
      </c>
      <c r="D2768">
        <f t="shared" si="131"/>
        <v>0.34491395072292552</v>
      </c>
      <c r="E2768">
        <f t="shared" si="130"/>
        <v>-0.39908862772577575</v>
      </c>
    </row>
    <row r="2769" spans="2:5" x14ac:dyDescent="0.25">
      <c r="B2769">
        <f>PMTable!D1825</f>
        <v>2.78967819113487E-2</v>
      </c>
      <c r="C2769">
        <f t="shared" si="132"/>
        <v>0.27679999999998584</v>
      </c>
      <c r="D2769">
        <f t="shared" si="131"/>
        <v>0.34506614778019307</v>
      </c>
      <c r="E2769">
        <f t="shared" si="130"/>
        <v>-0.39867553664321809</v>
      </c>
    </row>
    <row r="2770" spans="2:5" x14ac:dyDescent="0.25">
      <c r="B2770">
        <f>PMTable!D2184</f>
        <v>2.7903515700017145E-2</v>
      </c>
      <c r="C2770">
        <f t="shared" si="132"/>
        <v>0.27689999999998582</v>
      </c>
      <c r="D2770">
        <f t="shared" si="131"/>
        <v>0.34508019777320914</v>
      </c>
      <c r="E2770">
        <f t="shared" si="130"/>
        <v>-0.39863740578341095</v>
      </c>
    </row>
    <row r="2771" spans="2:5" x14ac:dyDescent="0.25">
      <c r="B2771">
        <f>PMTable!D9857</f>
        <v>2.7926761357474517E-2</v>
      </c>
      <c r="C2771">
        <f t="shared" si="132"/>
        <v>0.27699999999998581</v>
      </c>
      <c r="D2771">
        <f t="shared" si="131"/>
        <v>0.34512870128163492</v>
      </c>
      <c r="E2771">
        <f t="shared" si="130"/>
        <v>-0.39850577455034508</v>
      </c>
    </row>
    <row r="2772" spans="2:5" x14ac:dyDescent="0.25">
      <c r="B2772">
        <f>PMTable!D4475</f>
        <v>2.7958973442180568E-2</v>
      </c>
      <c r="C2772">
        <f t="shared" si="132"/>
        <v>0.2770999999999858</v>
      </c>
      <c r="D2772">
        <f t="shared" si="131"/>
        <v>0.34519591800317539</v>
      </c>
      <c r="E2772">
        <f t="shared" si="130"/>
        <v>-0.39832336988240852</v>
      </c>
    </row>
    <row r="2773" spans="2:5" x14ac:dyDescent="0.25">
      <c r="B2773">
        <f>PMTable!D5631</f>
        <v>2.8039476133755903E-2</v>
      </c>
      <c r="C2773">
        <f t="shared" si="132"/>
        <v>0.27719999999998579</v>
      </c>
      <c r="D2773">
        <f t="shared" si="131"/>
        <v>0.34536392373118768</v>
      </c>
      <c r="E2773">
        <f t="shared" si="130"/>
        <v>-0.39786751404883564</v>
      </c>
    </row>
    <row r="2774" spans="2:5" x14ac:dyDescent="0.25">
      <c r="B2774">
        <f>PMTable!D5923</f>
        <v>2.8084277173779704E-2</v>
      </c>
      <c r="C2774">
        <f t="shared" si="132"/>
        <v>0.27729999999998578</v>
      </c>
      <c r="D2774">
        <f t="shared" si="131"/>
        <v>0.34545743481608449</v>
      </c>
      <c r="E2774">
        <f t="shared" si="130"/>
        <v>-0.39761382296043429</v>
      </c>
    </row>
    <row r="2775" spans="2:5" x14ac:dyDescent="0.25">
      <c r="B2775">
        <f>PMTable!D8300</f>
        <v>2.8263932984677442E-2</v>
      </c>
      <c r="C2775">
        <f t="shared" si="132"/>
        <v>0.27739999999998577</v>
      </c>
      <c r="D2775">
        <f t="shared" si="131"/>
        <v>0.34583251657268688</v>
      </c>
      <c r="E2775">
        <f t="shared" si="130"/>
        <v>-0.39659650108174449</v>
      </c>
    </row>
    <row r="2776" spans="2:5" x14ac:dyDescent="0.25">
      <c r="B2776">
        <f>PMTable!D5254</f>
        <v>2.8273292030293273E-2</v>
      </c>
      <c r="C2776">
        <f t="shared" si="132"/>
        <v>0.27749999999998576</v>
      </c>
      <c r="D2776">
        <f t="shared" si="131"/>
        <v>0.34585206034902416</v>
      </c>
      <c r="E2776">
        <f t="shared" si="130"/>
        <v>-0.39654350439980546</v>
      </c>
    </row>
    <row r="2777" spans="2:5" x14ac:dyDescent="0.25">
      <c r="B2777">
        <f>PMTable!D1949</f>
        <v>2.8313967449279609E-2</v>
      </c>
      <c r="C2777">
        <f t="shared" si="132"/>
        <v>0.27759999999998575</v>
      </c>
      <c r="D2777">
        <f t="shared" si="131"/>
        <v>0.3459370044742478</v>
      </c>
      <c r="E2777">
        <f t="shared" si="130"/>
        <v>-0.39631317511931685</v>
      </c>
    </row>
    <row r="2778" spans="2:5" x14ac:dyDescent="0.25">
      <c r="B2778">
        <f>PMTable!D8394</f>
        <v>2.832891603725507E-2</v>
      </c>
      <c r="C2778">
        <f t="shared" si="132"/>
        <v>0.27769999999998574</v>
      </c>
      <c r="D2778">
        <f t="shared" si="131"/>
        <v>0.34596822416482254</v>
      </c>
      <c r="E2778">
        <f t="shared" si="130"/>
        <v>-0.39622852700508682</v>
      </c>
    </row>
    <row r="2779" spans="2:5" x14ac:dyDescent="0.25">
      <c r="B2779">
        <f>PMTable!D114</f>
        <v>2.8355790329114727E-2</v>
      </c>
      <c r="C2779">
        <f t="shared" si="132"/>
        <v>0.27779999999998573</v>
      </c>
      <c r="D2779">
        <f t="shared" si="131"/>
        <v>0.34602435297388612</v>
      </c>
      <c r="E2779">
        <f t="shared" si="130"/>
        <v>-0.39607634820860643</v>
      </c>
    </row>
    <row r="2780" spans="2:5" x14ac:dyDescent="0.25">
      <c r="B2780">
        <f>PMTable!D2058</f>
        <v>2.842130759600292E-2</v>
      </c>
      <c r="C2780">
        <f t="shared" si="132"/>
        <v>0.27789999999998571</v>
      </c>
      <c r="D2780">
        <f t="shared" si="131"/>
        <v>0.34616120447301268</v>
      </c>
      <c r="E2780">
        <f t="shared" si="130"/>
        <v>-0.39570534908141841</v>
      </c>
    </row>
    <row r="2781" spans="2:5" x14ac:dyDescent="0.25">
      <c r="B2781">
        <f>PMTable!D644</f>
        <v>2.842597657980761E-2</v>
      </c>
      <c r="C2781">
        <f t="shared" si="132"/>
        <v>0.2779999999999857</v>
      </c>
      <c r="D2781">
        <f t="shared" si="131"/>
        <v>0.34617095774452822</v>
      </c>
      <c r="E2781">
        <f t="shared" si="130"/>
        <v>-0.39567891041877779</v>
      </c>
    </row>
    <row r="2782" spans="2:5" x14ac:dyDescent="0.25">
      <c r="B2782">
        <f>PMTable!D1391</f>
        <v>2.8432688412802998E-2</v>
      </c>
      <c r="C2782">
        <f t="shared" si="132"/>
        <v>0.27809999999998569</v>
      </c>
      <c r="D2782">
        <f t="shared" si="131"/>
        <v>0.34618497860365716</v>
      </c>
      <c r="E2782">
        <f t="shared" si="130"/>
        <v>-0.39564090388551731</v>
      </c>
    </row>
    <row r="2783" spans="2:5" x14ac:dyDescent="0.25">
      <c r="B2783">
        <f>PMTable!D9361</f>
        <v>2.8458306150879631E-2</v>
      </c>
      <c r="C2783">
        <f t="shared" si="132"/>
        <v>0.27819999999998568</v>
      </c>
      <c r="D2783">
        <f t="shared" si="131"/>
        <v>0.34623849538572282</v>
      </c>
      <c r="E2783">
        <f t="shared" si="130"/>
        <v>-0.39549584047065933</v>
      </c>
    </row>
    <row r="2784" spans="2:5" x14ac:dyDescent="0.25">
      <c r="B2784">
        <f>PMTable!D1734</f>
        <v>2.8485993354016026E-2</v>
      </c>
      <c r="C2784">
        <f t="shared" si="132"/>
        <v>0.27829999999998567</v>
      </c>
      <c r="D2784">
        <f t="shared" si="131"/>
        <v>0.34629633884001437</v>
      </c>
      <c r="E2784">
        <f t="shared" si="130"/>
        <v>-0.39533905846973416</v>
      </c>
    </row>
    <row r="2785" spans="2:5" x14ac:dyDescent="0.25">
      <c r="B2785">
        <f>PMTable!D2126</f>
        <v>2.8530546674383706E-2</v>
      </c>
      <c r="C2785">
        <f t="shared" si="132"/>
        <v>0.27839999999998566</v>
      </c>
      <c r="D2785">
        <f t="shared" si="131"/>
        <v>0.34638942611638179</v>
      </c>
      <c r="E2785">
        <f t="shared" si="130"/>
        <v>-0.39508677012263405</v>
      </c>
    </row>
    <row r="2786" spans="2:5" x14ac:dyDescent="0.25">
      <c r="B2786">
        <f>PMTable!D8792</f>
        <v>2.8532494587971025E-2</v>
      </c>
      <c r="C2786">
        <f t="shared" si="132"/>
        <v>0.27849999999998565</v>
      </c>
      <c r="D2786">
        <f t="shared" si="131"/>
        <v>0.34639349619248483</v>
      </c>
      <c r="E2786">
        <f t="shared" si="130"/>
        <v>-0.3950757398358859</v>
      </c>
    </row>
    <row r="2787" spans="2:5" x14ac:dyDescent="0.25">
      <c r="B2787">
        <f>PMTable!D2372</f>
        <v>2.853957324421863E-2</v>
      </c>
      <c r="C2787">
        <f t="shared" si="132"/>
        <v>0.27859999999998564</v>
      </c>
      <c r="D2787">
        <f t="shared" si="131"/>
        <v>0.34640828686940039</v>
      </c>
      <c r="E2787">
        <f t="shared" si="130"/>
        <v>-0.39503565612338903</v>
      </c>
    </row>
    <row r="2788" spans="2:5" x14ac:dyDescent="0.25">
      <c r="B2788">
        <f>PMTable!D2294</f>
        <v>2.8545985902167503E-2</v>
      </c>
      <c r="C2788">
        <f t="shared" si="132"/>
        <v>0.27869999999998563</v>
      </c>
      <c r="D2788">
        <f t="shared" si="131"/>
        <v>0.34642168616155433</v>
      </c>
      <c r="E2788">
        <f t="shared" si="130"/>
        <v>-0.39499934370354944</v>
      </c>
    </row>
    <row r="2789" spans="2:5" x14ac:dyDescent="0.25">
      <c r="B2789">
        <f>PMTable!D1193</f>
        <v>2.8579648841446259E-2</v>
      </c>
      <c r="C2789">
        <f t="shared" si="132"/>
        <v>0.27879999999998561</v>
      </c>
      <c r="D2789">
        <f t="shared" si="131"/>
        <v>0.34649202825305114</v>
      </c>
      <c r="E2789">
        <f t="shared" si="130"/>
        <v>-0.39480872340321982</v>
      </c>
    </row>
    <row r="2790" spans="2:5" x14ac:dyDescent="0.25">
      <c r="B2790">
        <f>PMTable!D3964</f>
        <v>2.8675794439860347E-2</v>
      </c>
      <c r="C2790">
        <f t="shared" si="132"/>
        <v>0.2788999999999856</v>
      </c>
      <c r="D2790">
        <f t="shared" si="131"/>
        <v>0.34669296328012267</v>
      </c>
      <c r="E2790">
        <f t="shared" si="130"/>
        <v>-0.39426428779427619</v>
      </c>
    </row>
    <row r="2791" spans="2:5" x14ac:dyDescent="0.25">
      <c r="B2791">
        <f>PMTable!D4345</f>
        <v>2.8756395353574993E-2</v>
      </c>
      <c r="C2791">
        <f t="shared" si="132"/>
        <v>0.27899999999998559</v>
      </c>
      <c r="D2791">
        <f t="shared" si="131"/>
        <v>0.34686144465586199</v>
      </c>
      <c r="E2791">
        <f t="shared" si="130"/>
        <v>-0.3938078757664405</v>
      </c>
    </row>
    <row r="2792" spans="2:5" x14ac:dyDescent="0.25">
      <c r="B2792">
        <f>PMTable!D6662</f>
        <v>2.8773337572191027E-2</v>
      </c>
      <c r="C2792">
        <f t="shared" si="132"/>
        <v>0.27909999999998558</v>
      </c>
      <c r="D2792">
        <f t="shared" si="131"/>
        <v>0.34689686309873036</v>
      </c>
      <c r="E2792">
        <f t="shared" si="130"/>
        <v>-0.39371193848734271</v>
      </c>
    </row>
    <row r="2793" spans="2:5" x14ac:dyDescent="0.25">
      <c r="B2793">
        <f>PMTable!D3571</f>
        <v>2.8788398962187101E-2</v>
      </c>
      <c r="C2793">
        <f t="shared" si="132"/>
        <v>0.27919999999998557</v>
      </c>
      <c r="D2793">
        <f t="shared" si="131"/>
        <v>0.34692835071110167</v>
      </c>
      <c r="E2793">
        <f t="shared" si="130"/>
        <v>-0.39362665161858007</v>
      </c>
    </row>
    <row r="2794" spans="2:5" x14ac:dyDescent="0.25">
      <c r="B2794">
        <f>PMTable!D4911</f>
        <v>2.8834858172609001E-2</v>
      </c>
      <c r="C2794">
        <f t="shared" si="132"/>
        <v>0.27929999999998556</v>
      </c>
      <c r="D2794">
        <f t="shared" si="131"/>
        <v>0.34702548582936044</v>
      </c>
      <c r="E2794">
        <f t="shared" si="130"/>
        <v>-0.39336357094786489</v>
      </c>
    </row>
    <row r="2795" spans="2:5" x14ac:dyDescent="0.25">
      <c r="B2795">
        <f>PMTable!D425</f>
        <v>2.8849189393171715E-2</v>
      </c>
      <c r="C2795">
        <f t="shared" si="132"/>
        <v>0.27939999999998555</v>
      </c>
      <c r="D2795">
        <f t="shared" si="131"/>
        <v>0.34705545101941626</v>
      </c>
      <c r="E2795">
        <f t="shared" si="130"/>
        <v>-0.39328241874825648</v>
      </c>
    </row>
    <row r="2796" spans="2:5" x14ac:dyDescent="0.25">
      <c r="B2796">
        <f>PMTable!D8507</f>
        <v>2.8877378622121475E-2</v>
      </c>
      <c r="C2796">
        <f t="shared" si="132"/>
        <v>0.27949999999998554</v>
      </c>
      <c r="D2796">
        <f t="shared" si="131"/>
        <v>0.34711439474938172</v>
      </c>
      <c r="E2796">
        <f t="shared" si="130"/>
        <v>-0.39312279396790184</v>
      </c>
    </row>
    <row r="2797" spans="2:5" x14ac:dyDescent="0.25">
      <c r="B2797">
        <f>PMTable!D2954</f>
        <v>2.8886736294062354E-2</v>
      </c>
      <c r="C2797">
        <f t="shared" si="132"/>
        <v>0.27959999999998553</v>
      </c>
      <c r="D2797">
        <f t="shared" si="131"/>
        <v>0.34713396247657025</v>
      </c>
      <c r="E2797">
        <f t="shared" si="130"/>
        <v>-0.39306980506455669</v>
      </c>
    </row>
    <row r="2798" spans="2:5" x14ac:dyDescent="0.25">
      <c r="B2798">
        <f>PMTable!D3841</f>
        <v>2.8994042722428226E-2</v>
      </c>
      <c r="C2798">
        <f t="shared" si="132"/>
        <v>0.27969999999998552</v>
      </c>
      <c r="D2798">
        <f t="shared" si="131"/>
        <v>0.34735837891743804</v>
      </c>
      <c r="E2798">
        <f t="shared" si="130"/>
        <v>-0.39246216996077038</v>
      </c>
    </row>
    <row r="2799" spans="2:5" x14ac:dyDescent="0.25">
      <c r="B2799">
        <f>PMTable!D5101</f>
        <v>2.9041496537320688E-2</v>
      </c>
      <c r="C2799">
        <f t="shared" si="132"/>
        <v>0.2797999999999855</v>
      </c>
      <c r="D2799">
        <f t="shared" si="131"/>
        <v>0.34745763903088311</v>
      </c>
      <c r="E2799">
        <f t="shared" si="130"/>
        <v>-0.39219345722681448</v>
      </c>
    </row>
    <row r="2800" spans="2:5" x14ac:dyDescent="0.25">
      <c r="B2800">
        <f>PMTable!D214</f>
        <v>2.9077251396681048E-2</v>
      </c>
      <c r="C2800">
        <f t="shared" si="132"/>
        <v>0.27989999999998549</v>
      </c>
      <c r="D2800">
        <f t="shared" si="131"/>
        <v>0.34753243511115106</v>
      </c>
      <c r="E2800">
        <f t="shared" si="130"/>
        <v>-0.39199099118625053</v>
      </c>
    </row>
    <row r="2801" spans="2:5" x14ac:dyDescent="0.25">
      <c r="B2801">
        <f>PMTable!D4852</f>
        <v>2.9153665679654717E-2</v>
      </c>
      <c r="C2801">
        <f t="shared" si="132"/>
        <v>0.27999999999998548</v>
      </c>
      <c r="D2801">
        <f t="shared" si="131"/>
        <v>0.34769230709443394</v>
      </c>
      <c r="E2801">
        <f t="shared" si="130"/>
        <v>-0.391558286440854</v>
      </c>
    </row>
    <row r="2802" spans="2:5" x14ac:dyDescent="0.25">
      <c r="B2802">
        <f>PMTable!D6054</f>
        <v>2.9158517694620745E-2</v>
      </c>
      <c r="C2802">
        <f t="shared" si="132"/>
        <v>0.28009999999998547</v>
      </c>
      <c r="D2802">
        <f t="shared" si="131"/>
        <v>0.34770245926936005</v>
      </c>
      <c r="E2802">
        <f t="shared" si="130"/>
        <v>-0.39153081134302103</v>
      </c>
    </row>
    <row r="2803" spans="2:5" x14ac:dyDescent="0.25">
      <c r="B2803">
        <f>PMTable!D6565</f>
        <v>2.917745585815501E-2</v>
      </c>
      <c r="C2803">
        <f t="shared" si="132"/>
        <v>0.28019999999998546</v>
      </c>
      <c r="D2803">
        <f t="shared" si="131"/>
        <v>0.34774208582049915</v>
      </c>
      <c r="E2803">
        <f t="shared" si="130"/>
        <v>-0.39142357179418963</v>
      </c>
    </row>
    <row r="2804" spans="2:5" x14ac:dyDescent="0.25">
      <c r="B2804">
        <f>PMTable!D1028</f>
        <v>2.9180858934240606E-2</v>
      </c>
      <c r="C2804">
        <f t="shared" si="132"/>
        <v>0.28029999999998545</v>
      </c>
      <c r="D2804">
        <f t="shared" si="131"/>
        <v>0.34774920665391262</v>
      </c>
      <c r="E2804">
        <f t="shared" si="130"/>
        <v>-0.39140430148091993</v>
      </c>
    </row>
    <row r="2805" spans="2:5" x14ac:dyDescent="0.25">
      <c r="B2805">
        <f>PMTable!D4525</f>
        <v>2.9200991561509015E-2</v>
      </c>
      <c r="C2805">
        <f t="shared" si="132"/>
        <v>0.28039999999998544</v>
      </c>
      <c r="D2805">
        <f t="shared" si="131"/>
        <v>0.3477913346640551</v>
      </c>
      <c r="E2805">
        <f t="shared" si="130"/>
        <v>-0.3912902981425736</v>
      </c>
    </row>
    <row r="2806" spans="2:5" x14ac:dyDescent="0.25">
      <c r="B2806">
        <f>PMTable!D3653</f>
        <v>2.9211506248105534E-2</v>
      </c>
      <c r="C2806">
        <f t="shared" si="132"/>
        <v>0.28049999999998543</v>
      </c>
      <c r="D2806">
        <f t="shared" si="131"/>
        <v>0.34781333764749767</v>
      </c>
      <c r="E2806">
        <f t="shared" si="130"/>
        <v>-0.39123075750946662</v>
      </c>
    </row>
    <row r="2807" spans="2:5" x14ac:dyDescent="0.25">
      <c r="B2807">
        <f>PMTable!D8863</f>
        <v>2.9242144918547153E-2</v>
      </c>
      <c r="C2807">
        <f t="shared" si="132"/>
        <v>0.28059999999998542</v>
      </c>
      <c r="D2807">
        <f t="shared" si="131"/>
        <v>0.34787745490682664</v>
      </c>
      <c r="E2807">
        <f t="shared" si="130"/>
        <v>-0.39105726248240086</v>
      </c>
    </row>
    <row r="2808" spans="2:5" x14ac:dyDescent="0.25">
      <c r="B2808">
        <f>PMTable!D7164</f>
        <v>2.9261179844519258E-2</v>
      </c>
      <c r="C2808">
        <f t="shared" si="132"/>
        <v>0.28069999999998541</v>
      </c>
      <c r="D2808">
        <f t="shared" si="131"/>
        <v>0.34791729130954741</v>
      </c>
      <c r="E2808">
        <f t="shared" si="130"/>
        <v>-0.39094947500503563</v>
      </c>
    </row>
    <row r="2809" spans="2:5" x14ac:dyDescent="0.25">
      <c r="B2809">
        <f>PMTable!D7063</f>
        <v>2.9309091716213986E-2</v>
      </c>
      <c r="C2809">
        <f t="shared" si="132"/>
        <v>0.28079999999998539</v>
      </c>
      <c r="D2809">
        <f t="shared" si="131"/>
        <v>0.3480175689802501</v>
      </c>
      <c r="E2809">
        <f t="shared" si="130"/>
        <v>-0.39067816847127834</v>
      </c>
    </row>
    <row r="2810" spans="2:5" x14ac:dyDescent="0.25">
      <c r="B2810">
        <f>PMTable!D5051</f>
        <v>2.9312589193273286E-2</v>
      </c>
      <c r="C2810">
        <f t="shared" si="132"/>
        <v>0.28089999999998538</v>
      </c>
      <c r="D2810">
        <f t="shared" si="131"/>
        <v>0.34802488947909316</v>
      </c>
      <c r="E2810">
        <f t="shared" si="130"/>
        <v>-0.39065836360153955</v>
      </c>
    </row>
    <row r="2811" spans="2:5" x14ac:dyDescent="0.25">
      <c r="B2811">
        <f>PMTable!D3616</f>
        <v>2.9348447044637904E-2</v>
      </c>
      <c r="C2811">
        <f t="shared" si="132"/>
        <v>0.28099999999998537</v>
      </c>
      <c r="D2811">
        <f t="shared" si="131"/>
        <v>0.34809994609275857</v>
      </c>
      <c r="E2811">
        <f t="shared" si="130"/>
        <v>-0.39045531435679903</v>
      </c>
    </row>
    <row r="2812" spans="2:5" x14ac:dyDescent="0.25">
      <c r="B2812">
        <f>PMTable!D4219</f>
        <v>2.93569217299261E-2</v>
      </c>
      <c r="C2812">
        <f t="shared" si="132"/>
        <v>0.28109999999998536</v>
      </c>
      <c r="D2812">
        <f t="shared" si="131"/>
        <v>0.34811768592752879</v>
      </c>
      <c r="E2812">
        <f t="shared" si="130"/>
        <v>-0.39040732546784734</v>
      </c>
    </row>
    <row r="2813" spans="2:5" x14ac:dyDescent="0.25">
      <c r="B2813">
        <f>PMTable!D8390</f>
        <v>2.9410280859964555E-2</v>
      </c>
      <c r="C2813">
        <f t="shared" si="132"/>
        <v>0.28119999999998535</v>
      </c>
      <c r="D2813">
        <f t="shared" si="131"/>
        <v>0.34822938881733101</v>
      </c>
      <c r="E2813">
        <f t="shared" si="130"/>
        <v>-0.39010517320155147</v>
      </c>
    </row>
    <row r="2814" spans="2:5" x14ac:dyDescent="0.25">
      <c r="B2814">
        <f>PMTable!D7976</f>
        <v>2.945531428812731E-2</v>
      </c>
      <c r="C2814">
        <f t="shared" si="132"/>
        <v>0.28129999999998534</v>
      </c>
      <c r="D2814">
        <f t="shared" si="131"/>
        <v>0.34832367279061471</v>
      </c>
      <c r="E2814">
        <f t="shared" si="130"/>
        <v>-0.38985016618834412</v>
      </c>
    </row>
    <row r="2815" spans="2:5" x14ac:dyDescent="0.25">
      <c r="B2815">
        <f>PMTable!D6414</f>
        <v>2.9468744244552703E-2</v>
      </c>
      <c r="C2815">
        <f t="shared" si="132"/>
        <v>0.28139999999998533</v>
      </c>
      <c r="D2815">
        <f t="shared" si="131"/>
        <v>0.34835179215505752</v>
      </c>
      <c r="E2815">
        <f t="shared" si="130"/>
        <v>-0.3897741175015072</v>
      </c>
    </row>
    <row r="2816" spans="2:5" x14ac:dyDescent="0.25">
      <c r="B2816">
        <f>PMTable!D8147</f>
        <v>2.9559289015922641E-2</v>
      </c>
      <c r="C2816">
        <f t="shared" si="132"/>
        <v>0.28149999999998532</v>
      </c>
      <c r="D2816">
        <f t="shared" si="131"/>
        <v>0.34854139466749717</v>
      </c>
      <c r="E2816">
        <f t="shared" si="130"/>
        <v>-0.38926139722569025</v>
      </c>
    </row>
    <row r="2817" spans="2:5" x14ac:dyDescent="0.25">
      <c r="B2817">
        <f>PMTable!D185</f>
        <v>2.9569136858150324E-2</v>
      </c>
      <c r="C2817">
        <f t="shared" si="132"/>
        <v>0.28159999999998531</v>
      </c>
      <c r="D2817">
        <f t="shared" si="131"/>
        <v>0.3485620185233238</v>
      </c>
      <c r="E2817">
        <f t="shared" si="130"/>
        <v>-0.38920563267621061</v>
      </c>
    </row>
    <row r="2818" spans="2:5" x14ac:dyDescent="0.25">
      <c r="B2818">
        <f>PMTable!D4333</f>
        <v>2.9574346094157322E-2</v>
      </c>
      <c r="C2818">
        <f t="shared" si="132"/>
        <v>0.2816999999999853</v>
      </c>
      <c r="D2818">
        <f t="shared" si="131"/>
        <v>0.34857292815332519</v>
      </c>
      <c r="E2818">
        <f t="shared" ref="E2818:E2881" si="133">(B2818-$G$2)/$G$3</f>
        <v>-0.38917613477277685</v>
      </c>
    </row>
    <row r="2819" spans="2:5" x14ac:dyDescent="0.25">
      <c r="B2819">
        <f>PMTable!D141</f>
        <v>2.9580027993276969E-2</v>
      </c>
      <c r="C2819">
        <f t="shared" si="132"/>
        <v>0.28179999999998528</v>
      </c>
      <c r="D2819">
        <f t="shared" ref="D2819:D2882" si="134">NORMSDIST(E2819)</f>
        <v>0.34858482781786565</v>
      </c>
      <c r="E2819">
        <f t="shared" si="133"/>
        <v>-0.38914396035961402</v>
      </c>
    </row>
    <row r="2820" spans="2:5" x14ac:dyDescent="0.25">
      <c r="B2820">
        <f>PMTable!D9396</f>
        <v>2.9580324039347294E-2</v>
      </c>
      <c r="C2820">
        <f t="shared" ref="C2820:C2883" si="135">C2819+1/$G$1</f>
        <v>0.28189999999998527</v>
      </c>
      <c r="D2820">
        <f t="shared" si="134"/>
        <v>0.34858544783452816</v>
      </c>
      <c r="E2820">
        <f t="shared" si="133"/>
        <v>-0.38914228396438394</v>
      </c>
    </row>
    <row r="2821" spans="2:5" x14ac:dyDescent="0.25">
      <c r="B2821">
        <f>PMTable!D1243</f>
        <v>2.9676885133040232E-2</v>
      </c>
      <c r="C2821">
        <f t="shared" si="135"/>
        <v>0.28199999999998526</v>
      </c>
      <c r="D2821">
        <f t="shared" si="134"/>
        <v>0.34878769971189338</v>
      </c>
      <c r="E2821">
        <f t="shared" si="133"/>
        <v>-0.38859549556520462</v>
      </c>
    </row>
    <row r="2822" spans="2:5" x14ac:dyDescent="0.25">
      <c r="B2822">
        <f>PMTable!D5892</f>
        <v>2.9704154652741233E-2</v>
      </c>
      <c r="C2822">
        <f t="shared" si="135"/>
        <v>0.28209999999998525</v>
      </c>
      <c r="D2822">
        <f t="shared" si="134"/>
        <v>0.34884482482365775</v>
      </c>
      <c r="E2822">
        <f t="shared" si="133"/>
        <v>-0.3884410787452055</v>
      </c>
    </row>
    <row r="2823" spans="2:5" x14ac:dyDescent="0.25">
      <c r="B2823">
        <f>PMTable!D5396</f>
        <v>2.9705753063645091E-2</v>
      </c>
      <c r="C2823">
        <f t="shared" si="135"/>
        <v>0.28219999999998524</v>
      </c>
      <c r="D2823">
        <f t="shared" si="134"/>
        <v>0.3488481733351787</v>
      </c>
      <c r="E2823">
        <f t="shared" si="133"/>
        <v>-0.38843202755796302</v>
      </c>
    </row>
    <row r="2824" spans="2:5" x14ac:dyDescent="0.25">
      <c r="B2824">
        <f>PMTable!D274</f>
        <v>2.9724744424311167E-2</v>
      </c>
      <c r="C2824">
        <f t="shared" si="135"/>
        <v>0.28229999999998523</v>
      </c>
      <c r="D2824">
        <f t="shared" si="134"/>
        <v>0.34888795924362809</v>
      </c>
      <c r="E2824">
        <f t="shared" si="133"/>
        <v>-0.38832448677419912</v>
      </c>
    </row>
    <row r="2825" spans="2:5" x14ac:dyDescent="0.25">
      <c r="B2825">
        <f>PMTable!D2754</f>
        <v>2.9731094602213126E-2</v>
      </c>
      <c r="C2825">
        <f t="shared" si="135"/>
        <v>0.28239999999998522</v>
      </c>
      <c r="D2825">
        <f t="shared" si="134"/>
        <v>0.34890126290527257</v>
      </c>
      <c r="E2825">
        <f t="shared" si="133"/>
        <v>-0.38828852815487608</v>
      </c>
    </row>
    <row r="2826" spans="2:5" x14ac:dyDescent="0.25">
      <c r="B2826">
        <f>PMTable!D7822</f>
        <v>2.9741463471350649E-2</v>
      </c>
      <c r="C2826">
        <f t="shared" si="135"/>
        <v>0.28249999999998521</v>
      </c>
      <c r="D2826">
        <f t="shared" si="134"/>
        <v>0.3489229861489675</v>
      </c>
      <c r="E2826">
        <f t="shared" si="133"/>
        <v>-0.38822981323005312</v>
      </c>
    </row>
    <row r="2827" spans="2:5" x14ac:dyDescent="0.25">
      <c r="B2827">
        <f>PMTable!D2211</f>
        <v>2.9757103736127943E-2</v>
      </c>
      <c r="C2827">
        <f t="shared" si="135"/>
        <v>0.2825999999999852</v>
      </c>
      <c r="D2827">
        <f t="shared" si="134"/>
        <v>0.34895575413860946</v>
      </c>
      <c r="E2827">
        <f t="shared" si="133"/>
        <v>-0.388141248415662</v>
      </c>
    </row>
    <row r="2828" spans="2:5" x14ac:dyDescent="0.25">
      <c r="B2828">
        <f>PMTable!D2053</f>
        <v>2.9761825917437035E-2</v>
      </c>
      <c r="C2828">
        <f t="shared" si="135"/>
        <v>0.28269999999998519</v>
      </c>
      <c r="D2828">
        <f t="shared" si="134"/>
        <v>0.34896564782348105</v>
      </c>
      <c r="E2828">
        <f t="shared" si="133"/>
        <v>-0.38811450851597895</v>
      </c>
    </row>
    <row r="2829" spans="2:5" x14ac:dyDescent="0.25">
      <c r="B2829">
        <f>PMTable!D5464</f>
        <v>2.9769613417010454E-2</v>
      </c>
      <c r="C2829">
        <f t="shared" si="135"/>
        <v>0.28279999999998517</v>
      </c>
      <c r="D2829">
        <f t="shared" si="134"/>
        <v>0.34898196403855125</v>
      </c>
      <c r="E2829">
        <f t="shared" si="133"/>
        <v>-0.38807041089588673</v>
      </c>
    </row>
    <row r="2830" spans="2:5" x14ac:dyDescent="0.25">
      <c r="B2830">
        <f>PMTable!D4270</f>
        <v>2.9773463874541051E-2</v>
      </c>
      <c r="C2830">
        <f t="shared" si="135"/>
        <v>0.28289999999998516</v>
      </c>
      <c r="D2830">
        <f t="shared" si="134"/>
        <v>0.34899003154416947</v>
      </c>
      <c r="E2830">
        <f t="shared" si="133"/>
        <v>-0.38804860723326506</v>
      </c>
    </row>
    <row r="2831" spans="2:5" x14ac:dyDescent="0.25">
      <c r="B2831">
        <f>PMTable!D9809</f>
        <v>2.9799191090918997E-2</v>
      </c>
      <c r="C2831">
        <f t="shared" si="135"/>
        <v>0.28299999999998515</v>
      </c>
      <c r="D2831">
        <f t="shared" si="134"/>
        <v>0.34904393713986648</v>
      </c>
      <c r="E2831">
        <f t="shared" si="133"/>
        <v>-0.38790292388482067</v>
      </c>
    </row>
    <row r="2832" spans="2:5" x14ac:dyDescent="0.25">
      <c r="B2832">
        <f>PMTable!D8297</f>
        <v>2.9837813980748695E-2</v>
      </c>
      <c r="C2832">
        <f t="shared" si="135"/>
        <v>0.28309999999998514</v>
      </c>
      <c r="D2832">
        <f t="shared" si="134"/>
        <v>0.34912486843814639</v>
      </c>
      <c r="E2832">
        <f t="shared" si="133"/>
        <v>-0.38768421728888242</v>
      </c>
    </row>
    <row r="2833" spans="2:5" x14ac:dyDescent="0.25">
      <c r="B2833">
        <f>PMTable!D6418</f>
        <v>2.9911880998035878E-2</v>
      </c>
      <c r="C2833">
        <f t="shared" si="135"/>
        <v>0.28319999999998513</v>
      </c>
      <c r="D2833">
        <f t="shared" si="134"/>
        <v>0.34928008937797139</v>
      </c>
      <c r="E2833">
        <f t="shared" si="133"/>
        <v>-0.38726480420784132</v>
      </c>
    </row>
    <row r="2834" spans="2:5" x14ac:dyDescent="0.25">
      <c r="B2834">
        <f>PMTable!D9349</f>
        <v>2.9932347063413633E-2</v>
      </c>
      <c r="C2834">
        <f t="shared" si="135"/>
        <v>0.28329999999998512</v>
      </c>
      <c r="D2834">
        <f t="shared" si="134"/>
        <v>0.34932298419670971</v>
      </c>
      <c r="E2834">
        <f t="shared" si="133"/>
        <v>-0.38714891273750457</v>
      </c>
    </row>
    <row r="2835" spans="2:5" x14ac:dyDescent="0.25">
      <c r="B2835">
        <f>PMTable!D7349</f>
        <v>2.994675459681484E-2</v>
      </c>
      <c r="C2835">
        <f t="shared" si="135"/>
        <v>0.28339999999998511</v>
      </c>
      <c r="D2835">
        <f t="shared" si="134"/>
        <v>0.34935318209491772</v>
      </c>
      <c r="E2835">
        <f t="shared" si="133"/>
        <v>-0.38706732840759195</v>
      </c>
    </row>
    <row r="2836" spans="2:5" x14ac:dyDescent="0.25">
      <c r="B2836">
        <f>PMTable!D8616</f>
        <v>2.9966438073229629E-2</v>
      </c>
      <c r="C2836">
        <f t="shared" si="135"/>
        <v>0.2834999999999851</v>
      </c>
      <c r="D2836">
        <f t="shared" si="134"/>
        <v>0.34939443980417118</v>
      </c>
      <c r="E2836">
        <f t="shared" si="133"/>
        <v>-0.38695586843807922</v>
      </c>
    </row>
    <row r="2837" spans="2:5" x14ac:dyDescent="0.25">
      <c r="B2837">
        <f>PMTable!D4257</f>
        <v>2.9994607909209048E-2</v>
      </c>
      <c r="C2837">
        <f t="shared" si="135"/>
        <v>0.28359999999998509</v>
      </c>
      <c r="D2837">
        <f t="shared" si="134"/>
        <v>0.34945348851131386</v>
      </c>
      <c r="E2837">
        <f t="shared" si="133"/>
        <v>-0.38679635347266977</v>
      </c>
    </row>
    <row r="2838" spans="2:5" x14ac:dyDescent="0.25">
      <c r="B2838">
        <f>PMTable!D6803</f>
        <v>3.0035580243895632E-2</v>
      </c>
      <c r="C2838">
        <f t="shared" si="135"/>
        <v>0.28369999999998508</v>
      </c>
      <c r="D2838">
        <f t="shared" si="134"/>
        <v>0.34953937990892592</v>
      </c>
      <c r="E2838">
        <f t="shared" si="133"/>
        <v>-0.38656434287257069</v>
      </c>
    </row>
    <row r="2839" spans="2:5" x14ac:dyDescent="0.25">
      <c r="B2839">
        <f>PMTable!D8556</f>
        <v>3.0103481295449708E-2</v>
      </c>
      <c r="C2839">
        <f t="shared" si="135"/>
        <v>0.28379999999998506</v>
      </c>
      <c r="D2839">
        <f t="shared" si="134"/>
        <v>0.34968173965411858</v>
      </c>
      <c r="E2839">
        <f t="shared" si="133"/>
        <v>-0.38617984528806826</v>
      </c>
    </row>
    <row r="2840" spans="2:5" x14ac:dyDescent="0.25">
      <c r="B2840">
        <f>PMTable!D6840</f>
        <v>3.0119425626035534E-2</v>
      </c>
      <c r="C2840">
        <f t="shared" si="135"/>
        <v>0.28389999999998505</v>
      </c>
      <c r="D2840">
        <f t="shared" si="134"/>
        <v>0.34971517122751905</v>
      </c>
      <c r="E2840">
        <f t="shared" si="133"/>
        <v>-0.38608955866574879</v>
      </c>
    </row>
    <row r="2841" spans="2:5" x14ac:dyDescent="0.25">
      <c r="B2841">
        <f>PMTable!D9376</f>
        <v>3.0191670148963734E-2</v>
      </c>
      <c r="C2841">
        <f t="shared" si="135"/>
        <v>0.28399999999998504</v>
      </c>
      <c r="D2841">
        <f t="shared" si="134"/>
        <v>0.34986666588223847</v>
      </c>
      <c r="E2841">
        <f t="shared" si="133"/>
        <v>-0.38568046567052028</v>
      </c>
    </row>
    <row r="2842" spans="2:5" x14ac:dyDescent="0.25">
      <c r="B2842">
        <f>PMTable!D4182</f>
        <v>3.0246285453466415E-2</v>
      </c>
      <c r="C2842">
        <f t="shared" si="135"/>
        <v>0.28409999999998503</v>
      </c>
      <c r="D2842">
        <f t="shared" si="134"/>
        <v>0.34998120844839042</v>
      </c>
      <c r="E2842">
        <f t="shared" si="133"/>
        <v>-0.38537120017053872</v>
      </c>
    </row>
    <row r="2843" spans="2:5" x14ac:dyDescent="0.25">
      <c r="B2843">
        <f>PMTable!D1320</f>
        <v>3.0281825867805701E-2</v>
      </c>
      <c r="C2843">
        <f t="shared" si="135"/>
        <v>0.28419999999998502</v>
      </c>
      <c r="D2843">
        <f t="shared" si="134"/>
        <v>0.35005575331825833</v>
      </c>
      <c r="E2843">
        <f t="shared" si="133"/>
        <v>-0.38516994844979341</v>
      </c>
    </row>
    <row r="2844" spans="2:5" x14ac:dyDescent="0.25">
      <c r="B2844">
        <f>PMTable!D5787</f>
        <v>3.0288045247786943E-2</v>
      </c>
      <c r="C2844">
        <f t="shared" si="135"/>
        <v>0.28429999999998501</v>
      </c>
      <c r="D2844">
        <f t="shared" si="134"/>
        <v>0.35006879886083292</v>
      </c>
      <c r="E2844">
        <f t="shared" si="133"/>
        <v>-0.38513473048887592</v>
      </c>
    </row>
    <row r="2845" spans="2:5" x14ac:dyDescent="0.25">
      <c r="B2845">
        <f>PMTable!D4816</f>
        <v>3.0345679047383278E-2</v>
      </c>
      <c r="C2845">
        <f t="shared" si="135"/>
        <v>0.284399999999985</v>
      </c>
      <c r="D2845">
        <f t="shared" si="134"/>
        <v>0.35018969781352061</v>
      </c>
      <c r="E2845">
        <f t="shared" si="133"/>
        <v>-0.384808372410123</v>
      </c>
    </row>
    <row r="2846" spans="2:5" x14ac:dyDescent="0.25">
      <c r="B2846">
        <f>PMTable!D1905</f>
        <v>3.0354567373291452E-2</v>
      </c>
      <c r="C2846">
        <f t="shared" si="135"/>
        <v>0.28449999999998499</v>
      </c>
      <c r="D2846">
        <f t="shared" si="134"/>
        <v>0.3502083442884068</v>
      </c>
      <c r="E2846">
        <f t="shared" si="133"/>
        <v>-0.38475804123315677</v>
      </c>
    </row>
    <row r="2847" spans="2:5" x14ac:dyDescent="0.25">
      <c r="B2847">
        <f>PMTable!D7791</f>
        <v>3.0356477415853345E-2</v>
      </c>
      <c r="C2847">
        <f t="shared" si="135"/>
        <v>0.28459999999998498</v>
      </c>
      <c r="D2847">
        <f t="shared" si="134"/>
        <v>0.35021235133990403</v>
      </c>
      <c r="E2847">
        <f t="shared" si="133"/>
        <v>-0.38474722539548512</v>
      </c>
    </row>
    <row r="2848" spans="2:5" x14ac:dyDescent="0.25">
      <c r="B2848">
        <f>PMTable!D5896</f>
        <v>3.036201289304663E-2</v>
      </c>
      <c r="C2848">
        <f t="shared" si="135"/>
        <v>0.28469999999998497</v>
      </c>
      <c r="D2848">
        <f t="shared" si="134"/>
        <v>0.35022396423404484</v>
      </c>
      <c r="E2848">
        <f t="shared" si="133"/>
        <v>-0.38471588011347291</v>
      </c>
    </row>
    <row r="2849" spans="2:5" x14ac:dyDescent="0.25">
      <c r="B2849">
        <f>PMTable!D2489</f>
        <v>3.0404078907385168E-2</v>
      </c>
      <c r="C2849">
        <f t="shared" si="135"/>
        <v>0.28479999999998495</v>
      </c>
      <c r="D2849">
        <f t="shared" si="134"/>
        <v>0.35031221922629863</v>
      </c>
      <c r="E2849">
        <f t="shared" si="133"/>
        <v>-0.38447767642542058</v>
      </c>
    </row>
    <row r="2850" spans="2:5" x14ac:dyDescent="0.25">
      <c r="B2850">
        <f>PMTable!D388</f>
        <v>3.0404327691728961E-2</v>
      </c>
      <c r="C2850">
        <f t="shared" si="135"/>
        <v>0.28489999999998494</v>
      </c>
      <c r="D2850">
        <f t="shared" si="134"/>
        <v>0.35031274120282246</v>
      </c>
      <c r="E2850">
        <f t="shared" si="133"/>
        <v>-0.38447626765520182</v>
      </c>
    </row>
    <row r="2851" spans="2:5" x14ac:dyDescent="0.25">
      <c r="B2851">
        <f>PMTable!D1461</f>
        <v>3.0451158586564331E-2</v>
      </c>
      <c r="C2851">
        <f t="shared" si="135"/>
        <v>0.28499999999998493</v>
      </c>
      <c r="D2851">
        <f t="shared" si="134"/>
        <v>0.35041100253169866</v>
      </c>
      <c r="E2851">
        <f t="shared" si="133"/>
        <v>-0.38421108227836054</v>
      </c>
    </row>
    <row r="2852" spans="2:5" x14ac:dyDescent="0.25">
      <c r="B2852">
        <f>PMTable!D1067</f>
        <v>3.0461321019356946E-2</v>
      </c>
      <c r="C2852">
        <f t="shared" si="135"/>
        <v>0.28509999999998492</v>
      </c>
      <c r="D2852">
        <f t="shared" si="134"/>
        <v>0.35043232683218584</v>
      </c>
      <c r="E2852">
        <f t="shared" si="133"/>
        <v>-0.38415353632329802</v>
      </c>
    </row>
    <row r="2853" spans="2:5" x14ac:dyDescent="0.25">
      <c r="B2853">
        <f>PMTable!D7100</f>
        <v>3.0478058564583632E-2</v>
      </c>
      <c r="C2853">
        <f t="shared" si="135"/>
        <v>0.28519999999998491</v>
      </c>
      <c r="D2853">
        <f t="shared" si="134"/>
        <v>0.35046744902129034</v>
      </c>
      <c r="E2853">
        <f t="shared" si="133"/>
        <v>-0.38405875803102024</v>
      </c>
    </row>
    <row r="2854" spans="2:5" x14ac:dyDescent="0.25">
      <c r="B2854">
        <f>PMTable!D6981</f>
        <v>3.048609240610034E-2</v>
      </c>
      <c r="C2854">
        <f t="shared" si="135"/>
        <v>0.2852999999999849</v>
      </c>
      <c r="D2854">
        <f t="shared" si="134"/>
        <v>0.35048430774806533</v>
      </c>
      <c r="E2854">
        <f t="shared" si="133"/>
        <v>-0.38401326547108561</v>
      </c>
    </row>
    <row r="2855" spans="2:5" x14ac:dyDescent="0.25">
      <c r="B2855">
        <f>PMTable!D7760</f>
        <v>3.0525216298237456E-2</v>
      </c>
      <c r="C2855">
        <f t="shared" si="135"/>
        <v>0.28539999999998489</v>
      </c>
      <c r="D2855">
        <f t="shared" si="134"/>
        <v>0.35056641203414524</v>
      </c>
      <c r="E2855">
        <f t="shared" si="133"/>
        <v>-0.38379172189143901</v>
      </c>
    </row>
    <row r="2856" spans="2:5" x14ac:dyDescent="0.25">
      <c r="B2856">
        <f>PMTable!D4644</f>
        <v>3.0547147942120656E-2</v>
      </c>
      <c r="C2856">
        <f t="shared" si="135"/>
        <v>0.28549999999998488</v>
      </c>
      <c r="D2856">
        <f t="shared" si="134"/>
        <v>0.35061244021143129</v>
      </c>
      <c r="E2856">
        <f t="shared" si="133"/>
        <v>-0.3836675314127313</v>
      </c>
    </row>
    <row r="2857" spans="2:5" x14ac:dyDescent="0.25">
      <c r="B2857">
        <f>PMTable!D1746</f>
        <v>3.0562371509401443E-2</v>
      </c>
      <c r="C2857">
        <f t="shared" si="135"/>
        <v>0.28559999999998487</v>
      </c>
      <c r="D2857">
        <f t="shared" si="134"/>
        <v>0.3506443913656816</v>
      </c>
      <c r="E2857">
        <f t="shared" si="133"/>
        <v>-0.38358132619627289</v>
      </c>
    </row>
    <row r="2858" spans="2:5" x14ac:dyDescent="0.25">
      <c r="B2858">
        <f>PMTable!D9076</f>
        <v>3.0647867682997765E-2</v>
      </c>
      <c r="C2858">
        <f t="shared" si="135"/>
        <v>0.28569999999998485</v>
      </c>
      <c r="D2858">
        <f t="shared" si="134"/>
        <v>0.35082384997120586</v>
      </c>
      <c r="E2858">
        <f t="shared" si="133"/>
        <v>-0.38309719419125077</v>
      </c>
    </row>
    <row r="2859" spans="2:5" x14ac:dyDescent="0.25">
      <c r="B2859">
        <f>PMTable!D5215</f>
        <v>3.0708965486372364E-2</v>
      </c>
      <c r="C2859">
        <f t="shared" si="135"/>
        <v>0.28579999999998484</v>
      </c>
      <c r="D2859">
        <f t="shared" si="134"/>
        <v>0.35095211618352562</v>
      </c>
      <c r="E2859">
        <f t="shared" si="133"/>
        <v>-0.38275122078909762</v>
      </c>
    </row>
    <row r="2860" spans="2:5" x14ac:dyDescent="0.25">
      <c r="B2860">
        <f>PMTable!D9737</f>
        <v>3.0713300349785699E-2</v>
      </c>
      <c r="C2860">
        <f t="shared" si="135"/>
        <v>0.28589999999998483</v>
      </c>
      <c r="D2860">
        <f t="shared" si="134"/>
        <v>0.35096121726275542</v>
      </c>
      <c r="E2860">
        <f t="shared" si="133"/>
        <v>-0.3827266741219485</v>
      </c>
    </row>
    <row r="2861" spans="2:5" x14ac:dyDescent="0.25">
      <c r="B2861">
        <f>PMTable!D7104</f>
        <v>3.0716610468703331E-2</v>
      </c>
      <c r="C2861">
        <f t="shared" si="135"/>
        <v>0.28599999999998482</v>
      </c>
      <c r="D2861">
        <f t="shared" si="134"/>
        <v>0.35096816694057165</v>
      </c>
      <c r="E2861">
        <f t="shared" si="133"/>
        <v>-0.38270793018943028</v>
      </c>
    </row>
    <row r="2862" spans="2:5" x14ac:dyDescent="0.25">
      <c r="B2862">
        <f>PMTable!D853</f>
        <v>3.0736180319876238E-2</v>
      </c>
      <c r="C2862">
        <f t="shared" si="135"/>
        <v>0.28609999999998481</v>
      </c>
      <c r="D2862">
        <f t="shared" si="134"/>
        <v>0.35100925535326344</v>
      </c>
      <c r="E2862">
        <f t="shared" si="133"/>
        <v>-0.38259711363603621</v>
      </c>
    </row>
    <row r="2863" spans="2:5" x14ac:dyDescent="0.25">
      <c r="B2863">
        <f>PMTable!D4876</f>
        <v>3.0757152916065289E-2</v>
      </c>
      <c r="C2863">
        <f t="shared" si="135"/>
        <v>0.2861999999999848</v>
      </c>
      <c r="D2863">
        <f t="shared" si="134"/>
        <v>0.35105329087124248</v>
      </c>
      <c r="E2863">
        <f t="shared" si="133"/>
        <v>-0.38247835387619639</v>
      </c>
    </row>
    <row r="2864" spans="2:5" x14ac:dyDescent="0.25">
      <c r="B2864">
        <f>PMTable!D7523</f>
        <v>3.0804958878185573E-2</v>
      </c>
      <c r="C2864">
        <f t="shared" si="135"/>
        <v>0.28629999999998479</v>
      </c>
      <c r="D2864">
        <f t="shared" si="134"/>
        <v>0.35115367506146444</v>
      </c>
      <c r="E2864">
        <f t="shared" si="133"/>
        <v>-0.38220764706769539</v>
      </c>
    </row>
    <row r="2865" spans="2:5" x14ac:dyDescent="0.25">
      <c r="B2865">
        <f>PMTable!D6879</f>
        <v>3.0817555761548654E-2</v>
      </c>
      <c r="C2865">
        <f t="shared" si="135"/>
        <v>0.28639999999998478</v>
      </c>
      <c r="D2865">
        <f t="shared" si="134"/>
        <v>0.35118012805083637</v>
      </c>
      <c r="E2865">
        <f t="shared" si="133"/>
        <v>-0.3821363157537539</v>
      </c>
    </row>
    <row r="2866" spans="2:5" x14ac:dyDescent="0.25">
      <c r="B2866">
        <f>PMTable!D5296</f>
        <v>3.0861861397545542E-2</v>
      </c>
      <c r="C2866">
        <f t="shared" si="135"/>
        <v>0.28649999999998477</v>
      </c>
      <c r="D2866">
        <f t="shared" si="134"/>
        <v>0.3512731739758792</v>
      </c>
      <c r="E2866">
        <f t="shared" si="133"/>
        <v>-0.38188542994814773</v>
      </c>
    </row>
    <row r="2867" spans="2:5" x14ac:dyDescent="0.25">
      <c r="B2867">
        <f>PMTable!D7008</f>
        <v>3.0905912694114024E-2</v>
      </c>
      <c r="C2867">
        <f t="shared" si="135"/>
        <v>0.28659999999998476</v>
      </c>
      <c r="D2867">
        <f t="shared" si="134"/>
        <v>0.35136569460315914</v>
      </c>
      <c r="E2867">
        <f t="shared" si="133"/>
        <v>-0.38163598436907165</v>
      </c>
    </row>
    <row r="2868" spans="2:5" x14ac:dyDescent="0.25">
      <c r="B2868">
        <f>PMTable!D8497</f>
        <v>3.1058041436149653E-2</v>
      </c>
      <c r="C2868">
        <f t="shared" si="135"/>
        <v>0.28669999999998474</v>
      </c>
      <c r="D2868">
        <f t="shared" si="134"/>
        <v>0.35168527722885956</v>
      </c>
      <c r="E2868">
        <f t="shared" si="133"/>
        <v>-0.38077453771239494</v>
      </c>
    </row>
    <row r="2869" spans="2:5" x14ac:dyDescent="0.25">
      <c r="B2869">
        <f>PMTable!D7423</f>
        <v>3.1070985304782583E-2</v>
      </c>
      <c r="C2869">
        <f t="shared" si="135"/>
        <v>0.28679999999998473</v>
      </c>
      <c r="D2869">
        <f t="shared" si="134"/>
        <v>0.35171247374802322</v>
      </c>
      <c r="E2869">
        <f t="shared" si="133"/>
        <v>-0.38070124155409441</v>
      </c>
    </row>
    <row r="2870" spans="2:5" x14ac:dyDescent="0.25">
      <c r="B2870">
        <f>PMTable!D6117</f>
        <v>3.1074413348689323E-2</v>
      </c>
      <c r="C2870">
        <f t="shared" si="135"/>
        <v>0.28689999999998472</v>
      </c>
      <c r="D2870">
        <f t="shared" si="134"/>
        <v>0.35171967657970993</v>
      </c>
      <c r="E2870">
        <f t="shared" si="133"/>
        <v>-0.38068182985763993</v>
      </c>
    </row>
    <row r="2871" spans="2:5" x14ac:dyDescent="0.25">
      <c r="B2871">
        <f>PMTable!D2967</f>
        <v>3.107736609543843E-2</v>
      </c>
      <c r="C2871">
        <f t="shared" si="135"/>
        <v>0.28699999999998471</v>
      </c>
      <c r="D2871">
        <f t="shared" si="134"/>
        <v>0.35172588078382627</v>
      </c>
      <c r="E2871">
        <f t="shared" si="133"/>
        <v>-0.38066510958649985</v>
      </c>
    </row>
    <row r="2872" spans="2:5" x14ac:dyDescent="0.25">
      <c r="B2872">
        <f>PMTable!D3036</f>
        <v>3.1139954617057208E-2</v>
      </c>
      <c r="C2872">
        <f t="shared" si="135"/>
        <v>0.2870999999999847</v>
      </c>
      <c r="D2872">
        <f t="shared" si="134"/>
        <v>0.35185739879726041</v>
      </c>
      <c r="E2872">
        <f t="shared" si="133"/>
        <v>-0.3803106948192877</v>
      </c>
    </row>
    <row r="2873" spans="2:5" x14ac:dyDescent="0.25">
      <c r="B2873">
        <f>PMTable!D7707</f>
        <v>3.1192358668168607E-2</v>
      </c>
      <c r="C2873">
        <f t="shared" si="135"/>
        <v>0.28719999999998469</v>
      </c>
      <c r="D2873">
        <f t="shared" si="134"/>
        <v>0.35196752969666945</v>
      </c>
      <c r="E2873">
        <f t="shared" si="133"/>
        <v>-0.38001395079825545</v>
      </c>
    </row>
    <row r="2874" spans="2:5" x14ac:dyDescent="0.25">
      <c r="B2874">
        <f>PMTable!D1842</f>
        <v>3.1273447644110774E-2</v>
      </c>
      <c r="C2874">
        <f t="shared" si="135"/>
        <v>0.28729999999998468</v>
      </c>
      <c r="D2874">
        <f t="shared" si="134"/>
        <v>0.35213796851300178</v>
      </c>
      <c r="E2874">
        <f t="shared" si="133"/>
        <v>-0.37955477506141566</v>
      </c>
    </row>
    <row r="2875" spans="2:5" x14ac:dyDescent="0.25">
      <c r="B2875">
        <f>PMTable!D651</f>
        <v>3.1285683278139853E-2</v>
      </c>
      <c r="C2875">
        <f t="shared" si="135"/>
        <v>0.28739999999998467</v>
      </c>
      <c r="D2875">
        <f t="shared" si="134"/>
        <v>0.35216368885517924</v>
      </c>
      <c r="E2875">
        <f t="shared" si="133"/>
        <v>-0.37948548936375176</v>
      </c>
    </row>
    <row r="2876" spans="2:5" x14ac:dyDescent="0.25">
      <c r="B2876">
        <f>PMTable!D9082</f>
        <v>3.1310490490151999E-2</v>
      </c>
      <c r="C2876">
        <f t="shared" si="135"/>
        <v>0.28749999999998466</v>
      </c>
      <c r="D2876">
        <f t="shared" si="134"/>
        <v>0.35221583779764332</v>
      </c>
      <c r="E2876">
        <f t="shared" si="133"/>
        <v>-0.3793450156467974</v>
      </c>
    </row>
    <row r="2877" spans="2:5" x14ac:dyDescent="0.25">
      <c r="B2877">
        <f>PMTable!D7735</f>
        <v>3.1321731613624948E-2</v>
      </c>
      <c r="C2877">
        <f t="shared" si="135"/>
        <v>0.28759999999998465</v>
      </c>
      <c r="D2877">
        <f t="shared" si="134"/>
        <v>0.3522394694495804</v>
      </c>
      <c r="E2877">
        <f t="shared" si="133"/>
        <v>-0.3792813614805729</v>
      </c>
    </row>
    <row r="2878" spans="2:5" x14ac:dyDescent="0.25">
      <c r="B2878">
        <f>PMTable!D889</f>
        <v>3.1351092215398113E-2</v>
      </c>
      <c r="C2878">
        <f t="shared" si="135"/>
        <v>0.28769999999998463</v>
      </c>
      <c r="D2878">
        <f t="shared" si="134"/>
        <v>0.35230119546596367</v>
      </c>
      <c r="E2878">
        <f t="shared" si="133"/>
        <v>-0.37911510366566514</v>
      </c>
    </row>
    <row r="2879" spans="2:5" x14ac:dyDescent="0.25">
      <c r="B2879">
        <f>PMTable!D3741</f>
        <v>3.1353815689690201E-2</v>
      </c>
      <c r="C2879">
        <f t="shared" si="135"/>
        <v>0.28779999999998462</v>
      </c>
      <c r="D2879">
        <f t="shared" si="134"/>
        <v>0.35230692133665215</v>
      </c>
      <c r="E2879">
        <f t="shared" si="133"/>
        <v>-0.37909968167642055</v>
      </c>
    </row>
    <row r="2880" spans="2:5" x14ac:dyDescent="0.25">
      <c r="B2880">
        <f>PMTable!D2411</f>
        <v>3.1390398808167186E-2</v>
      </c>
      <c r="C2880">
        <f t="shared" si="135"/>
        <v>0.28789999999998461</v>
      </c>
      <c r="D2880">
        <f t="shared" si="134"/>
        <v>0.35238383744436585</v>
      </c>
      <c r="E2880">
        <f t="shared" si="133"/>
        <v>-0.37889252552248726</v>
      </c>
    </row>
    <row r="2881" spans="2:5" x14ac:dyDescent="0.25">
      <c r="B2881">
        <f>PMTable!D8548</f>
        <v>3.1400477007978544E-2</v>
      </c>
      <c r="C2881">
        <f t="shared" si="135"/>
        <v>0.2879999999999846</v>
      </c>
      <c r="D2881">
        <f t="shared" si="134"/>
        <v>0.35240502794815554</v>
      </c>
      <c r="E2881">
        <f t="shared" si="133"/>
        <v>-0.37883545654645656</v>
      </c>
    </row>
    <row r="2882" spans="2:5" x14ac:dyDescent="0.25">
      <c r="B2882">
        <f>PMTable!D4947</f>
        <v>3.1406809075875453E-2</v>
      </c>
      <c r="C2882">
        <f t="shared" si="135"/>
        <v>0.28809999999998459</v>
      </c>
      <c r="D2882">
        <f t="shared" si="134"/>
        <v>0.35241834203927547</v>
      </c>
      <c r="E2882">
        <f t="shared" ref="E2882:E2945" si="136">(B2882-$G$2)/$G$3</f>
        <v>-0.3787996004771389</v>
      </c>
    </row>
    <row r="2883" spans="2:5" x14ac:dyDescent="0.25">
      <c r="B2883">
        <f>PMTable!D3304</f>
        <v>3.1409059296011455E-2</v>
      </c>
      <c r="C2883">
        <f t="shared" si="135"/>
        <v>0.28819999999998458</v>
      </c>
      <c r="D2883">
        <f t="shared" ref="D2883:D2946" si="137">NORMSDIST(E2883)</f>
        <v>0.35242307349702168</v>
      </c>
      <c r="E2883">
        <f t="shared" si="136"/>
        <v>-0.3787868583444754</v>
      </c>
    </row>
    <row r="2884" spans="2:5" x14ac:dyDescent="0.25">
      <c r="B2884">
        <f>PMTable!D7422</f>
        <v>3.141671777912225E-2</v>
      </c>
      <c r="C2884">
        <f t="shared" ref="C2884:C2947" si="138">C2883+1/$G$1</f>
        <v>0.28829999999998457</v>
      </c>
      <c r="D2884">
        <f t="shared" si="137"/>
        <v>0.35243917688784931</v>
      </c>
      <c r="E2884">
        <f t="shared" si="136"/>
        <v>-0.37874349129507545</v>
      </c>
    </row>
    <row r="2885" spans="2:5" x14ac:dyDescent="0.25">
      <c r="B2885">
        <f>PMTable!D9250</f>
        <v>3.1423251484288706E-2</v>
      </c>
      <c r="C2885">
        <f t="shared" si="138"/>
        <v>0.28839999999998456</v>
      </c>
      <c r="D2885">
        <f t="shared" si="137"/>
        <v>0.35245291543210083</v>
      </c>
      <c r="E2885">
        <f t="shared" si="136"/>
        <v>-0.37870649343131846</v>
      </c>
    </row>
    <row r="2886" spans="2:5" x14ac:dyDescent="0.25">
      <c r="B2886">
        <f>PMTable!D6652</f>
        <v>3.1438861066652057E-2</v>
      </c>
      <c r="C2886">
        <f t="shared" si="138"/>
        <v>0.28849999999998455</v>
      </c>
      <c r="D2886">
        <f t="shared" si="137"/>
        <v>0.35248573877263029</v>
      </c>
      <c r="E2886">
        <f t="shared" si="136"/>
        <v>-0.37861810235965709</v>
      </c>
    </row>
    <row r="2887" spans="2:5" x14ac:dyDescent="0.25">
      <c r="B2887">
        <f>PMTable!D6679</f>
        <v>3.1487349640335838E-2</v>
      </c>
      <c r="C2887">
        <f t="shared" si="138"/>
        <v>0.28859999999998454</v>
      </c>
      <c r="D2887">
        <f t="shared" si="137"/>
        <v>0.35258770603060419</v>
      </c>
      <c r="E2887">
        <f t="shared" si="136"/>
        <v>-0.37834353018395911</v>
      </c>
    </row>
    <row r="2888" spans="2:5" x14ac:dyDescent="0.25">
      <c r="B2888">
        <f>PMTable!D393</f>
        <v>3.158620387374711E-2</v>
      </c>
      <c r="C2888">
        <f t="shared" si="138"/>
        <v>0.28869999999998452</v>
      </c>
      <c r="D2888">
        <f t="shared" si="137"/>
        <v>0.3527956207010296</v>
      </c>
      <c r="E2888">
        <f t="shared" si="136"/>
        <v>-0.37778375661500041</v>
      </c>
    </row>
    <row r="2889" spans="2:5" x14ac:dyDescent="0.25">
      <c r="B2889">
        <f>PMTable!D22</f>
        <v>3.1636247662516048E-2</v>
      </c>
      <c r="C2889">
        <f t="shared" si="138"/>
        <v>0.28879999999998451</v>
      </c>
      <c r="D2889">
        <f t="shared" si="137"/>
        <v>0.35290089181723727</v>
      </c>
      <c r="E2889">
        <f t="shared" si="136"/>
        <v>-0.37750037785339635</v>
      </c>
    </row>
    <row r="2890" spans="2:5" x14ac:dyDescent="0.25">
      <c r="B2890">
        <f>PMTable!D5754</f>
        <v>3.1665814846020268E-2</v>
      </c>
      <c r="C2890">
        <f t="shared" si="138"/>
        <v>0.2888999999999845</v>
      </c>
      <c r="D2890">
        <f t="shared" si="137"/>
        <v>0.35296309404797477</v>
      </c>
      <c r="E2890">
        <f t="shared" si="136"/>
        <v>-0.37733295024546221</v>
      </c>
    </row>
    <row r="2891" spans="2:5" x14ac:dyDescent="0.25">
      <c r="B2891">
        <f>PMTable!D8822</f>
        <v>3.1696500435869801E-2</v>
      </c>
      <c r="C2891">
        <f t="shared" si="138"/>
        <v>0.28899999999998449</v>
      </c>
      <c r="D2891">
        <f t="shared" si="137"/>
        <v>0.35302765329178903</v>
      </c>
      <c r="E2891">
        <f t="shared" si="136"/>
        <v>-0.377159189531804</v>
      </c>
    </row>
    <row r="2892" spans="2:5" x14ac:dyDescent="0.25">
      <c r="B2892">
        <f>PMTable!D4965</f>
        <v>3.1721487241629376E-2</v>
      </c>
      <c r="C2892">
        <f t="shared" si="138"/>
        <v>0.28909999999998448</v>
      </c>
      <c r="D2892">
        <f t="shared" si="137"/>
        <v>0.35308022602052191</v>
      </c>
      <c r="E2892">
        <f t="shared" si="136"/>
        <v>-0.37701769884441255</v>
      </c>
    </row>
    <row r="2893" spans="2:5" x14ac:dyDescent="0.25">
      <c r="B2893">
        <f>PMTable!D8978</f>
        <v>3.1771679550230747E-2</v>
      </c>
      <c r="C2893">
        <f t="shared" si="138"/>
        <v>0.28919999999998447</v>
      </c>
      <c r="D2893">
        <f t="shared" si="137"/>
        <v>0.35318584009511006</v>
      </c>
      <c r="E2893">
        <f t="shared" si="136"/>
        <v>-0.37673347907202132</v>
      </c>
    </row>
    <row r="2894" spans="2:5" x14ac:dyDescent="0.25">
      <c r="B2894">
        <f>PMTable!D652</f>
        <v>3.1790599503199513E-2</v>
      </c>
      <c r="C2894">
        <f t="shared" si="138"/>
        <v>0.28929999999998446</v>
      </c>
      <c r="D2894">
        <f t="shared" si="137"/>
        <v>0.35322565417644436</v>
      </c>
      <c r="E2894">
        <f t="shared" si="136"/>
        <v>-0.3766263426426304</v>
      </c>
    </row>
    <row r="2895" spans="2:5" x14ac:dyDescent="0.25">
      <c r="B2895">
        <f>PMTable!D3645</f>
        <v>3.1808509283139275E-2</v>
      </c>
      <c r="C2895">
        <f t="shared" si="138"/>
        <v>0.28939999999998445</v>
      </c>
      <c r="D2895">
        <f t="shared" si="137"/>
        <v>0.35326334398684062</v>
      </c>
      <c r="E2895">
        <f t="shared" si="136"/>
        <v>-0.37652492643524921</v>
      </c>
    </row>
    <row r="2896" spans="2:5" x14ac:dyDescent="0.25">
      <c r="B2896">
        <f>PMTable!D4799</f>
        <v>3.1820739275237431E-2</v>
      </c>
      <c r="C2896">
        <f t="shared" si="138"/>
        <v>0.28949999999998444</v>
      </c>
      <c r="D2896">
        <f t="shared" si="137"/>
        <v>0.35328908192980046</v>
      </c>
      <c r="E2896">
        <f t="shared" si="136"/>
        <v>-0.37645567268567393</v>
      </c>
    </row>
    <row r="2897" spans="2:5" x14ac:dyDescent="0.25">
      <c r="B2897">
        <f>PMTable!D8362</f>
        <v>3.1905036143761167E-2</v>
      </c>
      <c r="C2897">
        <f t="shared" si="138"/>
        <v>0.28959999999998443</v>
      </c>
      <c r="D2897">
        <f t="shared" si="137"/>
        <v>0.35346650241631372</v>
      </c>
      <c r="E2897">
        <f t="shared" si="136"/>
        <v>-0.3759783318848075</v>
      </c>
    </row>
    <row r="2898" spans="2:5" x14ac:dyDescent="0.25">
      <c r="B2898">
        <f>PMTable!D7171</f>
        <v>3.1936083650940805E-2</v>
      </c>
      <c r="C2898">
        <f t="shared" si="138"/>
        <v>0.28969999999998441</v>
      </c>
      <c r="D2898">
        <f t="shared" si="137"/>
        <v>0.35353185645021357</v>
      </c>
      <c r="E2898">
        <f t="shared" si="136"/>
        <v>-0.3758025217722662</v>
      </c>
    </row>
    <row r="2899" spans="2:5" x14ac:dyDescent="0.25">
      <c r="B2899">
        <f>PMTable!D6872</f>
        <v>3.2068183931255545E-2</v>
      </c>
      <c r="C2899">
        <f t="shared" si="138"/>
        <v>0.2897999999999844</v>
      </c>
      <c r="D2899">
        <f t="shared" si="137"/>
        <v>0.35380997166917572</v>
      </c>
      <c r="E2899">
        <f t="shared" si="136"/>
        <v>-0.37505448860443436</v>
      </c>
    </row>
    <row r="2900" spans="2:5" x14ac:dyDescent="0.25">
      <c r="B2900">
        <f>PMTable!D546</f>
        <v>3.209072942224056E-2</v>
      </c>
      <c r="C2900">
        <f t="shared" si="138"/>
        <v>0.28989999999998439</v>
      </c>
      <c r="D2900">
        <f t="shared" si="137"/>
        <v>0.3538574452586592</v>
      </c>
      <c r="E2900">
        <f t="shared" si="136"/>
        <v>-0.37492682214527417</v>
      </c>
    </row>
    <row r="2901" spans="2:5" x14ac:dyDescent="0.25">
      <c r="B2901">
        <f>PMTable!D5383</f>
        <v>3.2096907749372017E-2</v>
      </c>
      <c r="C2901">
        <f t="shared" si="138"/>
        <v>0.28999999999998438</v>
      </c>
      <c r="D2901">
        <f t="shared" si="137"/>
        <v>0.35387045523525706</v>
      </c>
      <c r="E2901">
        <f t="shared" si="136"/>
        <v>-0.37489183665088283</v>
      </c>
    </row>
    <row r="2902" spans="2:5" x14ac:dyDescent="0.25">
      <c r="B2902">
        <f>PMTable!D3527</f>
        <v>3.2103856833367583E-2</v>
      </c>
      <c r="C2902">
        <f t="shared" si="138"/>
        <v>0.29009999999998437</v>
      </c>
      <c r="D2902">
        <f t="shared" si="137"/>
        <v>0.35388508843255551</v>
      </c>
      <c r="E2902">
        <f t="shared" si="136"/>
        <v>-0.37485248665630033</v>
      </c>
    </row>
    <row r="2903" spans="2:5" x14ac:dyDescent="0.25">
      <c r="B2903">
        <f>PMTable!D2474</f>
        <v>3.2108976502513542E-2</v>
      </c>
      <c r="C2903">
        <f t="shared" si="138"/>
        <v>0.29019999999998436</v>
      </c>
      <c r="D2903">
        <f t="shared" si="137"/>
        <v>0.35389586943453788</v>
      </c>
      <c r="E2903">
        <f t="shared" si="136"/>
        <v>-0.37482349593561165</v>
      </c>
    </row>
    <row r="2904" spans="2:5" x14ac:dyDescent="0.25">
      <c r="B2904">
        <f>PMTable!D2902</f>
        <v>3.2129220832201488E-2</v>
      </c>
      <c r="C2904">
        <f t="shared" si="138"/>
        <v>0.29029999999998435</v>
      </c>
      <c r="D2904">
        <f t="shared" si="137"/>
        <v>0.3539385011020808</v>
      </c>
      <c r="E2904">
        <f t="shared" si="136"/>
        <v>-0.37470886006935133</v>
      </c>
    </row>
    <row r="2905" spans="2:5" x14ac:dyDescent="0.25">
      <c r="B2905">
        <f>PMTable!D6394</f>
        <v>3.213492653567096E-2</v>
      </c>
      <c r="C2905">
        <f t="shared" si="138"/>
        <v>0.29039999999998434</v>
      </c>
      <c r="D2905">
        <f t="shared" si="137"/>
        <v>0.35395051682966577</v>
      </c>
      <c r="E2905">
        <f t="shared" si="136"/>
        <v>-0.37467655086129509</v>
      </c>
    </row>
    <row r="2906" spans="2:5" x14ac:dyDescent="0.25">
      <c r="B2906">
        <f>PMTable!D8586</f>
        <v>3.2203356532263916E-2</v>
      </c>
      <c r="C2906">
        <f t="shared" si="138"/>
        <v>0.29049999999998433</v>
      </c>
      <c r="D2906">
        <f t="shared" si="137"/>
        <v>0.35409463592903256</v>
      </c>
      <c r="E2906">
        <f t="shared" si="136"/>
        <v>-0.37428905806412466</v>
      </c>
    </row>
    <row r="2907" spans="2:5" x14ac:dyDescent="0.25">
      <c r="B2907">
        <f>PMTable!D8821</f>
        <v>3.2213386129858801E-2</v>
      </c>
      <c r="C2907">
        <f t="shared" si="138"/>
        <v>0.29059999999998432</v>
      </c>
      <c r="D2907">
        <f t="shared" si="137"/>
        <v>0.35411576082845025</v>
      </c>
      <c r="E2907">
        <f t="shared" si="136"/>
        <v>-0.37423226430378514</v>
      </c>
    </row>
    <row r="2908" spans="2:5" x14ac:dyDescent="0.25">
      <c r="B2908">
        <f>PMTable!D9909</f>
        <v>3.2213490920413479E-2</v>
      </c>
      <c r="C2908">
        <f t="shared" si="138"/>
        <v>0.2906999999999843</v>
      </c>
      <c r="D2908">
        <f t="shared" si="137"/>
        <v>0.35411598154654778</v>
      </c>
      <c r="E2908">
        <f t="shared" si="136"/>
        <v>-0.37423167091510806</v>
      </c>
    </row>
    <row r="2909" spans="2:5" x14ac:dyDescent="0.25">
      <c r="B2909">
        <f>PMTable!D8413</f>
        <v>3.2228842402174385E-2</v>
      </c>
      <c r="C2909">
        <f t="shared" si="138"/>
        <v>0.29079999999998429</v>
      </c>
      <c r="D2909">
        <f t="shared" si="137"/>
        <v>0.35414831657278256</v>
      </c>
      <c r="E2909">
        <f t="shared" si="136"/>
        <v>-0.3741447413680612</v>
      </c>
    </row>
    <row r="2910" spans="2:5" x14ac:dyDescent="0.25">
      <c r="B2910">
        <f>PMTable!D9841</f>
        <v>3.2262713730982773E-2</v>
      </c>
      <c r="C2910">
        <f t="shared" si="138"/>
        <v>0.29089999999998428</v>
      </c>
      <c r="D2910">
        <f t="shared" si="137"/>
        <v>0.35421966391418241</v>
      </c>
      <c r="E2910">
        <f t="shared" si="136"/>
        <v>-0.373952941037836</v>
      </c>
    </row>
    <row r="2911" spans="2:5" x14ac:dyDescent="0.25">
      <c r="B2911">
        <f>PMTable!D2391</f>
        <v>3.2380610463503379E-2</v>
      </c>
      <c r="C2911">
        <f t="shared" si="138"/>
        <v>0.29099999999998427</v>
      </c>
      <c r="D2911">
        <f t="shared" si="137"/>
        <v>0.35446804417930922</v>
      </c>
      <c r="E2911">
        <f t="shared" si="136"/>
        <v>-0.37328533710774364</v>
      </c>
    </row>
    <row r="2912" spans="2:5" x14ac:dyDescent="0.25">
      <c r="B2912">
        <f>PMTable!D3091</f>
        <v>3.2406947895178506E-2</v>
      </c>
      <c r="C2912">
        <f t="shared" si="138"/>
        <v>0.29109999999998426</v>
      </c>
      <c r="D2912">
        <f t="shared" si="137"/>
        <v>0.35452353932200031</v>
      </c>
      <c r="E2912">
        <f t="shared" si="136"/>
        <v>-0.37313619834436207</v>
      </c>
    </row>
    <row r="2913" spans="2:5" x14ac:dyDescent="0.25">
      <c r="B2913">
        <f>PMTable!D1044</f>
        <v>3.2407307451408185E-2</v>
      </c>
      <c r="C2913">
        <f t="shared" si="138"/>
        <v>0.29119999999998425</v>
      </c>
      <c r="D2913">
        <f t="shared" si="137"/>
        <v>0.35452429695802867</v>
      </c>
      <c r="E2913">
        <f t="shared" si="136"/>
        <v>-0.37313416231548419</v>
      </c>
    </row>
    <row r="2914" spans="2:5" x14ac:dyDescent="0.25">
      <c r="B2914">
        <f>PMTable!D7314</f>
        <v>3.2407642902901657E-2</v>
      </c>
      <c r="C2914">
        <f t="shared" si="138"/>
        <v>0.29129999999998424</v>
      </c>
      <c r="D2914">
        <f t="shared" si="137"/>
        <v>0.35452500380247431</v>
      </c>
      <c r="E2914">
        <f t="shared" si="136"/>
        <v>-0.37313226278247241</v>
      </c>
    </row>
    <row r="2915" spans="2:5" x14ac:dyDescent="0.25">
      <c r="B2915">
        <f>PMTable!D5061</f>
        <v>3.2414232973434487E-2</v>
      </c>
      <c r="C2915">
        <f t="shared" si="138"/>
        <v>0.29139999999998423</v>
      </c>
      <c r="D2915">
        <f t="shared" si="137"/>
        <v>0.35453889012858431</v>
      </c>
      <c r="E2915">
        <f t="shared" si="136"/>
        <v>-0.37309494574328705</v>
      </c>
    </row>
    <row r="2916" spans="2:5" x14ac:dyDescent="0.25">
      <c r="B2916">
        <f>PMTable!D883</f>
        <v>3.2415571397279797E-2</v>
      </c>
      <c r="C2916">
        <f t="shared" si="138"/>
        <v>0.29149999999998422</v>
      </c>
      <c r="D2916">
        <f t="shared" si="137"/>
        <v>0.35454171042399124</v>
      </c>
      <c r="E2916">
        <f t="shared" si="136"/>
        <v>-0.37308736676293569</v>
      </c>
    </row>
    <row r="2917" spans="2:5" x14ac:dyDescent="0.25">
      <c r="B2917">
        <f>PMTable!D6761</f>
        <v>3.2445866084073183E-2</v>
      </c>
      <c r="C2917">
        <f t="shared" si="138"/>
        <v>0.29159999999998421</v>
      </c>
      <c r="D2917">
        <f t="shared" si="137"/>
        <v>0.35460554881190004</v>
      </c>
      <c r="E2917">
        <f t="shared" si="136"/>
        <v>-0.37291581958319819</v>
      </c>
    </row>
    <row r="2918" spans="2:5" x14ac:dyDescent="0.25">
      <c r="B2918">
        <f>PMTable!D9276</f>
        <v>3.2447757723694348E-2</v>
      </c>
      <c r="C2918">
        <f t="shared" si="138"/>
        <v>0.29169999999998419</v>
      </c>
      <c r="D2918">
        <f t="shared" si="137"/>
        <v>0.35460953509930471</v>
      </c>
      <c r="E2918">
        <f t="shared" si="136"/>
        <v>-0.37290510795431409</v>
      </c>
    </row>
    <row r="2919" spans="2:5" x14ac:dyDescent="0.25">
      <c r="B2919">
        <f>PMTable!D406</f>
        <v>3.2464727935285209E-2</v>
      </c>
      <c r="C2919">
        <f t="shared" si="138"/>
        <v>0.29179999999998418</v>
      </c>
      <c r="D2919">
        <f t="shared" si="137"/>
        <v>0.35464529745438322</v>
      </c>
      <c r="E2919">
        <f t="shared" si="136"/>
        <v>-0.37280901216174767</v>
      </c>
    </row>
    <row r="2920" spans="2:5" x14ac:dyDescent="0.25">
      <c r="B2920">
        <f>PMTable!D9384</f>
        <v>3.256704312789549E-2</v>
      </c>
      <c r="C2920">
        <f t="shared" si="138"/>
        <v>0.29189999999998417</v>
      </c>
      <c r="D2920">
        <f t="shared" si="137"/>
        <v>0.3548609395973622</v>
      </c>
      <c r="E2920">
        <f t="shared" si="136"/>
        <v>-0.37222964050967211</v>
      </c>
    </row>
    <row r="2921" spans="2:5" x14ac:dyDescent="0.25">
      <c r="B2921">
        <f>PMTable!D897</f>
        <v>3.2621883896269743E-2</v>
      </c>
      <c r="C2921">
        <f t="shared" si="138"/>
        <v>0.29199999999998416</v>
      </c>
      <c r="D2921">
        <f t="shared" si="137"/>
        <v>0.35497654256718825</v>
      </c>
      <c r="E2921">
        <f t="shared" si="136"/>
        <v>-0.3719190982943521</v>
      </c>
    </row>
    <row r="2922" spans="2:5" x14ac:dyDescent="0.25">
      <c r="B2922">
        <f>PMTable!D631</f>
        <v>3.2631602636504109E-2</v>
      </c>
      <c r="C2922">
        <f t="shared" si="138"/>
        <v>0.29209999999998415</v>
      </c>
      <c r="D2922">
        <f t="shared" si="137"/>
        <v>0.35499703082193007</v>
      </c>
      <c r="E2922">
        <f t="shared" si="136"/>
        <v>-0.37186406479989226</v>
      </c>
    </row>
    <row r="2923" spans="2:5" x14ac:dyDescent="0.25">
      <c r="B2923">
        <f>PMTable!D7233</f>
        <v>3.2697074879329602E-2</v>
      </c>
      <c r="C2923">
        <f t="shared" si="138"/>
        <v>0.29219999999998414</v>
      </c>
      <c r="D2923">
        <f t="shared" si="137"/>
        <v>0.35513506498337366</v>
      </c>
      <c r="E2923">
        <f t="shared" si="136"/>
        <v>-0.37149332062668444</v>
      </c>
    </row>
    <row r="2924" spans="2:5" x14ac:dyDescent="0.25">
      <c r="B2924">
        <f>PMTable!D3865</f>
        <v>3.2706126277594061E-2</v>
      </c>
      <c r="C2924">
        <f t="shared" si="138"/>
        <v>0.29229999999998413</v>
      </c>
      <c r="D2924">
        <f t="shared" si="137"/>
        <v>0.35515414940878154</v>
      </c>
      <c r="E2924">
        <f t="shared" si="136"/>
        <v>-0.37144206603357577</v>
      </c>
    </row>
    <row r="2925" spans="2:5" x14ac:dyDescent="0.25">
      <c r="B2925">
        <f>PMTable!D1370</f>
        <v>3.2723206081395118E-2</v>
      </c>
      <c r="C2925">
        <f t="shared" si="138"/>
        <v>0.29239999999998412</v>
      </c>
      <c r="D2925">
        <f t="shared" si="137"/>
        <v>0.3551901623196746</v>
      </c>
      <c r="E2925">
        <f t="shared" si="136"/>
        <v>-0.37134534966240068</v>
      </c>
    </row>
    <row r="2926" spans="2:5" x14ac:dyDescent="0.25">
      <c r="B2926">
        <f>PMTable!D2164</f>
        <v>3.2735896957921451E-2</v>
      </c>
      <c r="C2926">
        <f t="shared" si="138"/>
        <v>0.29249999999998411</v>
      </c>
      <c r="D2926">
        <f t="shared" si="137"/>
        <v>0.3552169219778577</v>
      </c>
      <c r="E2926">
        <f t="shared" si="136"/>
        <v>-0.37127348610126409</v>
      </c>
    </row>
    <row r="2927" spans="2:5" x14ac:dyDescent="0.25">
      <c r="B2927">
        <f>PMTable!D5204</f>
        <v>3.274202608007637E-2</v>
      </c>
      <c r="C2927">
        <f t="shared" si="138"/>
        <v>0.2925999999999841</v>
      </c>
      <c r="D2927">
        <f t="shared" si="137"/>
        <v>0.35522984594401263</v>
      </c>
      <c r="E2927">
        <f t="shared" si="136"/>
        <v>-0.37123877923576276</v>
      </c>
    </row>
    <row r="2928" spans="2:5" x14ac:dyDescent="0.25">
      <c r="B2928">
        <f>PMTable!D9996</f>
        <v>3.2756846578926746E-2</v>
      </c>
      <c r="C2928">
        <f t="shared" si="138"/>
        <v>0.29269999999998408</v>
      </c>
      <c r="D2928">
        <f t="shared" si="137"/>
        <v>0.3552610973758264</v>
      </c>
      <c r="E2928">
        <f t="shared" si="136"/>
        <v>-0.3711548564410686</v>
      </c>
    </row>
    <row r="2929" spans="2:5" x14ac:dyDescent="0.25">
      <c r="B2929">
        <f>PMTable!D6723</f>
        <v>3.2777266911913738E-2</v>
      </c>
      <c r="C2929">
        <f t="shared" si="138"/>
        <v>0.29279999999998407</v>
      </c>
      <c r="D2929">
        <f t="shared" si="137"/>
        <v>0.35530415856312603</v>
      </c>
      <c r="E2929">
        <f t="shared" si="136"/>
        <v>-0.37103922393570188</v>
      </c>
    </row>
    <row r="2930" spans="2:5" x14ac:dyDescent="0.25">
      <c r="B2930">
        <f>PMTable!D1212</f>
        <v>3.2778091280307509E-2</v>
      </c>
      <c r="C2930">
        <f t="shared" si="138"/>
        <v>0.29289999999998406</v>
      </c>
      <c r="D2930">
        <f t="shared" si="137"/>
        <v>0.35530589698111226</v>
      </c>
      <c r="E2930">
        <f t="shared" si="136"/>
        <v>-0.37103455585400225</v>
      </c>
    </row>
    <row r="2931" spans="2:5" x14ac:dyDescent="0.25">
      <c r="B2931">
        <f>PMTable!D6799</f>
        <v>3.2786849843567722E-2</v>
      </c>
      <c r="C2931">
        <f t="shared" si="138"/>
        <v>0.29299999999998405</v>
      </c>
      <c r="D2931">
        <f t="shared" si="137"/>
        <v>0.35532436711812243</v>
      </c>
      <c r="E2931">
        <f t="shared" si="136"/>
        <v>-0.37098495947308935</v>
      </c>
    </row>
    <row r="2932" spans="2:5" x14ac:dyDescent="0.25">
      <c r="B2932">
        <f>PMTable!D4966</f>
        <v>3.2799527978187637E-2</v>
      </c>
      <c r="C2932">
        <f t="shared" si="138"/>
        <v>0.29309999999998404</v>
      </c>
      <c r="D2932">
        <f t="shared" si="137"/>
        <v>0.35535110348447474</v>
      </c>
      <c r="E2932">
        <f t="shared" si="136"/>
        <v>-0.37091316806447661</v>
      </c>
    </row>
    <row r="2933" spans="2:5" x14ac:dyDescent="0.25">
      <c r="B2933">
        <f>PMTable!D6627</f>
        <v>3.2804355839724408E-2</v>
      </c>
      <c r="C2933">
        <f t="shared" si="138"/>
        <v>0.29319999999998403</v>
      </c>
      <c r="D2933">
        <f t="shared" si="137"/>
        <v>0.35536128493874697</v>
      </c>
      <c r="E2933">
        <f t="shared" si="136"/>
        <v>-0.37088582973823986</v>
      </c>
    </row>
    <row r="2934" spans="2:5" x14ac:dyDescent="0.25">
      <c r="B2934">
        <f>PMTable!D3414</f>
        <v>3.2807712932571675E-2</v>
      </c>
      <c r="C2934">
        <f t="shared" si="138"/>
        <v>0.29329999999998402</v>
      </c>
      <c r="D2934">
        <f t="shared" si="137"/>
        <v>0.35536836475676403</v>
      </c>
      <c r="E2934">
        <f t="shared" si="136"/>
        <v>-0.37086681981039366</v>
      </c>
    </row>
    <row r="2935" spans="2:5" x14ac:dyDescent="0.25">
      <c r="B2935">
        <f>PMTable!D4157</f>
        <v>3.2827095539816886E-2</v>
      </c>
      <c r="C2935">
        <f t="shared" si="138"/>
        <v>0.29339999999998401</v>
      </c>
      <c r="D2935">
        <f t="shared" si="137"/>
        <v>0.35540924197244472</v>
      </c>
      <c r="E2935">
        <f t="shared" si="136"/>
        <v>-0.37075706354747029</v>
      </c>
    </row>
    <row r="2936" spans="2:5" x14ac:dyDescent="0.25">
      <c r="B2936">
        <f>PMTable!D9200</f>
        <v>3.2828519206804074E-2</v>
      </c>
      <c r="C2936">
        <f t="shared" si="138"/>
        <v>0.293499999999984</v>
      </c>
      <c r="D2936">
        <f t="shared" si="137"/>
        <v>0.35541224450006792</v>
      </c>
      <c r="E2936">
        <f t="shared" si="136"/>
        <v>-0.37074900186793541</v>
      </c>
    </row>
    <row r="2937" spans="2:5" x14ac:dyDescent="0.25">
      <c r="B2937">
        <f>PMTable!D3365</f>
        <v>3.2842665110447422E-2</v>
      </c>
      <c r="C2937">
        <f t="shared" si="138"/>
        <v>0.29359999999998398</v>
      </c>
      <c r="D2937">
        <f t="shared" si="137"/>
        <v>0.35544207883699602</v>
      </c>
      <c r="E2937">
        <f t="shared" si="136"/>
        <v>-0.37066889904688943</v>
      </c>
    </row>
    <row r="2938" spans="2:5" x14ac:dyDescent="0.25">
      <c r="B2938">
        <f>PMTable!D7900</f>
        <v>3.2843388268618989E-2</v>
      </c>
      <c r="C2938">
        <f t="shared" si="138"/>
        <v>0.29369999999998397</v>
      </c>
      <c r="D2938">
        <f t="shared" si="137"/>
        <v>0.35544360403339093</v>
      </c>
      <c r="E2938">
        <f t="shared" si="136"/>
        <v>-0.37066480407981872</v>
      </c>
    </row>
    <row r="2939" spans="2:5" x14ac:dyDescent="0.25">
      <c r="B2939">
        <f>PMTable!D445</f>
        <v>3.2875568106607522E-2</v>
      </c>
      <c r="C2939">
        <f t="shared" si="138"/>
        <v>0.29379999999998396</v>
      </c>
      <c r="D2939">
        <f t="shared" si="137"/>
        <v>0.3555114761385072</v>
      </c>
      <c r="E2939">
        <f t="shared" si="136"/>
        <v>-0.37048258201266238</v>
      </c>
    </row>
    <row r="2940" spans="2:5" x14ac:dyDescent="0.25">
      <c r="B2940">
        <f>PMTable!D9958</f>
        <v>3.2902246160165349E-2</v>
      </c>
      <c r="C2940">
        <f t="shared" si="138"/>
        <v>0.29389999999998395</v>
      </c>
      <c r="D2940">
        <f t="shared" si="137"/>
        <v>0.35556774762915416</v>
      </c>
      <c r="E2940">
        <f t="shared" si="136"/>
        <v>-0.37033151443834006</v>
      </c>
    </row>
    <row r="2941" spans="2:5" x14ac:dyDescent="0.25">
      <c r="B2941">
        <f>PMTable!D8580</f>
        <v>3.293221815617664E-2</v>
      </c>
      <c r="C2941">
        <f t="shared" si="138"/>
        <v>0.29399999999998394</v>
      </c>
      <c r="D2941">
        <f t="shared" si="137"/>
        <v>0.35563097072266742</v>
      </c>
      <c r="E2941">
        <f t="shared" si="136"/>
        <v>-0.37016179453260517</v>
      </c>
    </row>
    <row r="2942" spans="2:5" x14ac:dyDescent="0.25">
      <c r="B2942">
        <f>PMTable!D7228</f>
        <v>3.2939555095330419E-2</v>
      </c>
      <c r="C2942">
        <f t="shared" si="138"/>
        <v>0.29409999999998393</v>
      </c>
      <c r="D2942">
        <f t="shared" si="137"/>
        <v>0.35564644790777455</v>
      </c>
      <c r="E2942">
        <f t="shared" si="136"/>
        <v>-0.37012024826317774</v>
      </c>
    </row>
    <row r="2943" spans="2:5" x14ac:dyDescent="0.25">
      <c r="B2943">
        <f>PMTable!D1996</f>
        <v>3.2951543335584921E-2</v>
      </c>
      <c r="C2943">
        <f t="shared" si="138"/>
        <v>0.29419999999998392</v>
      </c>
      <c r="D2943">
        <f t="shared" si="137"/>
        <v>0.35567173746887182</v>
      </c>
      <c r="E2943">
        <f t="shared" si="136"/>
        <v>-0.37005236346147302</v>
      </c>
    </row>
    <row r="2944" spans="2:5" x14ac:dyDescent="0.25">
      <c r="B2944">
        <f>PMTable!D2276</f>
        <v>3.2956418425390099E-2</v>
      </c>
      <c r="C2944">
        <f t="shared" si="138"/>
        <v>0.29429999999998391</v>
      </c>
      <c r="D2944">
        <f t="shared" si="137"/>
        <v>0.35568202180229025</v>
      </c>
      <c r="E2944">
        <f t="shared" si="136"/>
        <v>-0.37002475769968551</v>
      </c>
    </row>
    <row r="2945" spans="2:5" x14ac:dyDescent="0.25">
      <c r="B2945">
        <f>PMTable!D7337</f>
        <v>3.2978001748276586E-2</v>
      </c>
      <c r="C2945">
        <f t="shared" si="138"/>
        <v>0.2943999999999839</v>
      </c>
      <c r="D2945">
        <f t="shared" si="137"/>
        <v>0.35572755455145777</v>
      </c>
      <c r="E2945">
        <f t="shared" si="136"/>
        <v>-0.36990253962904518</v>
      </c>
    </row>
    <row r="2946" spans="2:5" x14ac:dyDescent="0.25">
      <c r="B2946">
        <f>PMTable!D4793</f>
        <v>3.301704832638408E-2</v>
      </c>
      <c r="C2946">
        <f t="shared" si="138"/>
        <v>0.29449999999998389</v>
      </c>
      <c r="D2946">
        <f t="shared" si="137"/>
        <v>0.3558099334763033</v>
      </c>
      <c r="E2946">
        <f t="shared" ref="E2946:E3009" si="139">(B2946-$G$2)/$G$3</f>
        <v>-0.36968143384906382</v>
      </c>
    </row>
    <row r="2947" spans="2:5" x14ac:dyDescent="0.25">
      <c r="B2947">
        <f>PMTable!D3427</f>
        <v>3.3030660231842646E-2</v>
      </c>
      <c r="C2947">
        <f t="shared" si="138"/>
        <v>0.29459999999998387</v>
      </c>
      <c r="D2947">
        <f t="shared" ref="D2947:D3010" si="140">NORMSDIST(E2947)</f>
        <v>0.35583865291869249</v>
      </c>
      <c r="E2947">
        <f t="shared" si="139"/>
        <v>-0.36960435485471088</v>
      </c>
    </row>
    <row r="2948" spans="2:5" x14ac:dyDescent="0.25">
      <c r="B2948">
        <f>PMTable!D6090</f>
        <v>3.3036135133493572E-2</v>
      </c>
      <c r="C2948">
        <f t="shared" ref="C2948:C3011" si="141">C2947+1/$G$1</f>
        <v>0.29469999999998386</v>
      </c>
      <c r="D2948">
        <f t="shared" si="140"/>
        <v>0.35585020451694344</v>
      </c>
      <c r="E2948">
        <f t="shared" si="139"/>
        <v>-0.36957335258873725</v>
      </c>
    </row>
    <row r="2949" spans="2:5" x14ac:dyDescent="0.25">
      <c r="B2949">
        <f>PMTable!D4936</f>
        <v>3.3064051628836966E-2</v>
      </c>
      <c r="C2949">
        <f t="shared" si="141"/>
        <v>0.29479999999998385</v>
      </c>
      <c r="D2949">
        <f t="shared" si="140"/>
        <v>0.35590910811480414</v>
      </c>
      <c r="E2949">
        <f t="shared" si="139"/>
        <v>-0.36941527219408005</v>
      </c>
    </row>
    <row r="2950" spans="2:5" x14ac:dyDescent="0.25">
      <c r="B2950">
        <f>PMTable!D9591</f>
        <v>3.3158348966064954E-2</v>
      </c>
      <c r="C2950">
        <f t="shared" si="141"/>
        <v>0.29489999999998384</v>
      </c>
      <c r="D2950">
        <f t="shared" si="140"/>
        <v>0.35610810022267336</v>
      </c>
      <c r="E2950">
        <f t="shared" si="139"/>
        <v>-0.36888130257859775</v>
      </c>
    </row>
    <row r="2951" spans="2:5" x14ac:dyDescent="0.25">
      <c r="B2951">
        <f>PMTable!D2449</f>
        <v>3.3178912289800966E-2</v>
      </c>
      <c r="C2951">
        <f t="shared" si="141"/>
        <v>0.29499999999998383</v>
      </c>
      <c r="D2951">
        <f t="shared" si="140"/>
        <v>0.35615149943565694</v>
      </c>
      <c r="E2951">
        <f t="shared" si="139"/>
        <v>-0.36876486037152029</v>
      </c>
    </row>
    <row r="2952" spans="2:5" x14ac:dyDescent="0.25">
      <c r="B2952">
        <f>PMTable!D5581</f>
        <v>3.3179153704946396E-2</v>
      </c>
      <c r="C2952">
        <f t="shared" si="141"/>
        <v>0.29509999999998382</v>
      </c>
      <c r="D2952">
        <f t="shared" si="140"/>
        <v>0.35615200895712634</v>
      </c>
      <c r="E2952">
        <f t="shared" si="139"/>
        <v>-0.3687634933302425</v>
      </c>
    </row>
    <row r="2953" spans="2:5" x14ac:dyDescent="0.25">
      <c r="B2953">
        <f>PMTable!D5809</f>
        <v>3.3200045167155912E-2</v>
      </c>
      <c r="C2953">
        <f t="shared" si="141"/>
        <v>0.29519999999998381</v>
      </c>
      <c r="D2953">
        <f t="shared" si="140"/>
        <v>0.35619610264209645</v>
      </c>
      <c r="E2953">
        <f t="shared" si="139"/>
        <v>-0.36864519300097753</v>
      </c>
    </row>
    <row r="2954" spans="2:5" x14ac:dyDescent="0.25">
      <c r="B2954">
        <f>PMTable!D8768</f>
        <v>3.3244247863359666E-2</v>
      </c>
      <c r="C2954">
        <f t="shared" si="141"/>
        <v>0.2952999999999838</v>
      </c>
      <c r="D2954">
        <f t="shared" si="140"/>
        <v>0.35628940353955146</v>
      </c>
      <c r="E2954">
        <f t="shared" si="139"/>
        <v>-0.36839489010389642</v>
      </c>
    </row>
    <row r="2955" spans="2:5" x14ac:dyDescent="0.25">
      <c r="B2955">
        <f>PMTable!D7075</f>
        <v>3.3248037193145841E-2</v>
      </c>
      <c r="C2955">
        <f t="shared" si="141"/>
        <v>0.29539999999998379</v>
      </c>
      <c r="D2955">
        <f t="shared" si="140"/>
        <v>0.35629740227270357</v>
      </c>
      <c r="E2955">
        <f t="shared" si="139"/>
        <v>-0.36837343258422156</v>
      </c>
    </row>
    <row r="2956" spans="2:5" x14ac:dyDescent="0.25">
      <c r="B2956">
        <f>PMTable!D9788</f>
        <v>3.3291699152420584E-2</v>
      </c>
      <c r="C2956">
        <f t="shared" si="141"/>
        <v>0.29549999999998378</v>
      </c>
      <c r="D2956">
        <f t="shared" si="140"/>
        <v>0.35638957098379553</v>
      </c>
      <c r="E2956">
        <f t="shared" si="139"/>
        <v>-0.36812619167275479</v>
      </c>
    </row>
    <row r="2957" spans="2:5" x14ac:dyDescent="0.25">
      <c r="B2957">
        <f>PMTable!D6593</f>
        <v>3.3305154482571764E-2</v>
      </c>
      <c r="C2957">
        <f t="shared" si="141"/>
        <v>0.29559999999998376</v>
      </c>
      <c r="D2957">
        <f t="shared" si="140"/>
        <v>0.35641797635773187</v>
      </c>
      <c r="E2957">
        <f t="shared" si="139"/>
        <v>-0.36804999930425086</v>
      </c>
    </row>
    <row r="2958" spans="2:5" x14ac:dyDescent="0.25">
      <c r="B2958">
        <f>PMTable!D692</f>
        <v>3.3309097787751929E-2</v>
      </c>
      <c r="C2958">
        <f t="shared" si="141"/>
        <v>0.29569999999998375</v>
      </c>
      <c r="D2958">
        <f t="shared" si="140"/>
        <v>0.35642630116937574</v>
      </c>
      <c r="E2958">
        <f t="shared" si="139"/>
        <v>-0.3680276698810383</v>
      </c>
    </row>
    <row r="2959" spans="2:5" x14ac:dyDescent="0.25">
      <c r="B2959">
        <f>PMTable!D700</f>
        <v>3.3321235631249113E-2</v>
      </c>
      <c r="C2959">
        <f t="shared" si="141"/>
        <v>0.29579999999998374</v>
      </c>
      <c r="D2959">
        <f t="shared" si="140"/>
        <v>0.35645192610819637</v>
      </c>
      <c r="E2959">
        <f t="shared" si="139"/>
        <v>-0.36795893793361006</v>
      </c>
    </row>
    <row r="2960" spans="2:5" x14ac:dyDescent="0.25">
      <c r="B2960">
        <f>PMTable!D5568</f>
        <v>3.3321572372001951E-2</v>
      </c>
      <c r="C2960">
        <f t="shared" si="141"/>
        <v>0.29589999999998373</v>
      </c>
      <c r="D2960">
        <f t="shared" si="140"/>
        <v>0.35645263703129748</v>
      </c>
      <c r="E2960">
        <f t="shared" si="139"/>
        <v>-0.36795703110001754</v>
      </c>
    </row>
    <row r="2961" spans="2:5" x14ac:dyDescent="0.25">
      <c r="B2961">
        <f>PMTable!D791</f>
        <v>3.3334645408031216E-2</v>
      </c>
      <c r="C2961">
        <f t="shared" si="141"/>
        <v>0.29599999999998372</v>
      </c>
      <c r="D2961">
        <f t="shared" si="140"/>
        <v>0.35648023705614817</v>
      </c>
      <c r="E2961">
        <f t="shared" si="139"/>
        <v>-0.36788300351634512</v>
      </c>
    </row>
    <row r="2962" spans="2:5" x14ac:dyDescent="0.25">
      <c r="B2962">
        <f>PMTable!D4000</f>
        <v>3.3398844424057161E-2</v>
      </c>
      <c r="C2962">
        <f t="shared" si="141"/>
        <v>0.29609999999998371</v>
      </c>
      <c r="D2962">
        <f t="shared" si="140"/>
        <v>0.35661578606065469</v>
      </c>
      <c r="E2962">
        <f t="shared" si="139"/>
        <v>-0.36751946913765071</v>
      </c>
    </row>
    <row r="2963" spans="2:5" x14ac:dyDescent="0.25">
      <c r="B2963">
        <f>PMTable!D1512</f>
        <v>3.3482083262255102E-2</v>
      </c>
      <c r="C2963">
        <f t="shared" si="141"/>
        <v>0.2961999999999837</v>
      </c>
      <c r="D2963">
        <f t="shared" si="140"/>
        <v>0.35679156247170751</v>
      </c>
      <c r="E2963">
        <f t="shared" si="139"/>
        <v>-0.36704811955629102</v>
      </c>
    </row>
    <row r="2964" spans="2:5" x14ac:dyDescent="0.25">
      <c r="B2964">
        <f>PMTable!D4658</f>
        <v>3.3558306514188452E-2</v>
      </c>
      <c r="C2964">
        <f t="shared" si="141"/>
        <v>0.29629999999998369</v>
      </c>
      <c r="D2964">
        <f t="shared" si="140"/>
        <v>0.35695255066586606</v>
      </c>
      <c r="E2964">
        <f t="shared" si="139"/>
        <v>-0.36661649654632988</v>
      </c>
    </row>
    <row r="2965" spans="2:5" x14ac:dyDescent="0.25">
      <c r="B2965">
        <f>PMTable!D4832</f>
        <v>3.3562589009406896E-2</v>
      </c>
      <c r="C2965">
        <f t="shared" si="141"/>
        <v>0.29639999999998368</v>
      </c>
      <c r="D2965">
        <f t="shared" si="140"/>
        <v>0.35696159631518931</v>
      </c>
      <c r="E2965">
        <f t="shared" si="139"/>
        <v>-0.36659224642016175</v>
      </c>
    </row>
    <row r="2966" spans="2:5" x14ac:dyDescent="0.25">
      <c r="B2966">
        <f>PMTable!D3642</f>
        <v>3.3613112604689244E-2</v>
      </c>
      <c r="C2966">
        <f t="shared" si="141"/>
        <v>0.29649999999998367</v>
      </c>
      <c r="D2966">
        <f t="shared" si="140"/>
        <v>0.35706832024470125</v>
      </c>
      <c r="E2966">
        <f t="shared" si="139"/>
        <v>-0.36630615069849287</v>
      </c>
    </row>
    <row r="2967" spans="2:5" x14ac:dyDescent="0.25">
      <c r="B2967">
        <f>PMTable!D4948</f>
        <v>3.3619555746603469E-2</v>
      </c>
      <c r="C2967">
        <f t="shared" si="141"/>
        <v>0.29659999999998365</v>
      </c>
      <c r="D2967">
        <f t="shared" si="140"/>
        <v>0.35708193127250965</v>
      </c>
      <c r="E2967">
        <f t="shared" si="139"/>
        <v>-0.36626966565966174</v>
      </c>
    </row>
    <row r="2968" spans="2:5" x14ac:dyDescent="0.25">
      <c r="B2968">
        <f>PMTable!D1696</f>
        <v>3.3696700684086922E-2</v>
      </c>
      <c r="C2968">
        <f t="shared" si="141"/>
        <v>0.29669999999998364</v>
      </c>
      <c r="D2968">
        <f t="shared" si="140"/>
        <v>0.35724491276414261</v>
      </c>
      <c r="E2968">
        <f t="shared" si="139"/>
        <v>-0.36583282349830937</v>
      </c>
    </row>
    <row r="2969" spans="2:5" x14ac:dyDescent="0.25">
      <c r="B2969">
        <f>PMTable!D1904</f>
        <v>3.3707567910258307E-2</v>
      </c>
      <c r="C2969">
        <f t="shared" si="141"/>
        <v>0.29679999999998363</v>
      </c>
      <c r="D2969">
        <f t="shared" si="140"/>
        <v>0.35726787367786583</v>
      </c>
      <c r="E2969">
        <f t="shared" si="139"/>
        <v>-0.36577128656894664</v>
      </c>
    </row>
    <row r="2970" spans="2:5" x14ac:dyDescent="0.25">
      <c r="B2970">
        <f>PMTable!D4073</f>
        <v>3.3708043501426976E-2</v>
      </c>
      <c r="C2970">
        <f t="shared" si="141"/>
        <v>0.29689999999998362</v>
      </c>
      <c r="D2970">
        <f t="shared" si="140"/>
        <v>0.35726887854662459</v>
      </c>
      <c r="E2970">
        <f t="shared" si="139"/>
        <v>-0.36576859347876056</v>
      </c>
    </row>
    <row r="2971" spans="2:5" x14ac:dyDescent="0.25">
      <c r="B2971">
        <f>PMTable!D9263</f>
        <v>3.3757272987125386E-2</v>
      </c>
      <c r="C2971">
        <f t="shared" si="141"/>
        <v>0.29699999999998361</v>
      </c>
      <c r="D2971">
        <f t="shared" si="140"/>
        <v>0.35737290007036981</v>
      </c>
      <c r="E2971">
        <f t="shared" si="139"/>
        <v>-0.36548982580279515</v>
      </c>
    </row>
    <row r="2972" spans="2:5" x14ac:dyDescent="0.25">
      <c r="B2972">
        <f>PMTable!D7951</f>
        <v>3.3771064290641695E-2</v>
      </c>
      <c r="C2972">
        <f t="shared" si="141"/>
        <v>0.2970999999999836</v>
      </c>
      <c r="D2972">
        <f t="shared" si="140"/>
        <v>0.35740204288919319</v>
      </c>
      <c r="E2972">
        <f t="shared" si="139"/>
        <v>-0.36541173094612073</v>
      </c>
    </row>
    <row r="2973" spans="2:5" x14ac:dyDescent="0.25">
      <c r="B2973">
        <f>PMTable!D2120</f>
        <v>3.3795966944144995E-2</v>
      </c>
      <c r="C2973">
        <f t="shared" si="141"/>
        <v>0.29719999999998359</v>
      </c>
      <c r="D2973">
        <f t="shared" si="140"/>
        <v>0.35745466754286059</v>
      </c>
      <c r="E2973">
        <f t="shared" si="139"/>
        <v>-0.36527071678064649</v>
      </c>
    </row>
    <row r="2974" spans="2:5" x14ac:dyDescent="0.25">
      <c r="B2974">
        <f>PMTable!D1867</f>
        <v>3.3804860693254613E-2</v>
      </c>
      <c r="C2974">
        <f t="shared" si="141"/>
        <v>0.29729999999998358</v>
      </c>
      <c r="D2974">
        <f t="shared" si="140"/>
        <v>0.35747346260126056</v>
      </c>
      <c r="E2974">
        <f t="shared" si="139"/>
        <v>-0.36522035489417271</v>
      </c>
    </row>
    <row r="2975" spans="2:5" x14ac:dyDescent="0.25">
      <c r="B2975">
        <f>PMTable!D7729</f>
        <v>3.3822132689642403E-2</v>
      </c>
      <c r="C2975">
        <f t="shared" si="141"/>
        <v>0.29739999999998357</v>
      </c>
      <c r="D2975">
        <f t="shared" si="140"/>
        <v>0.35750996430149051</v>
      </c>
      <c r="E2975">
        <f t="shared" si="139"/>
        <v>-0.36512255021017082</v>
      </c>
    </row>
    <row r="2976" spans="2:5" x14ac:dyDescent="0.25">
      <c r="B2976">
        <f>PMTable!D6486</f>
        <v>3.3862462228025692E-2</v>
      </c>
      <c r="C2976">
        <f t="shared" si="141"/>
        <v>0.29749999999998356</v>
      </c>
      <c r="D2976">
        <f t="shared" si="140"/>
        <v>0.35759519963496689</v>
      </c>
      <c r="E2976">
        <f t="shared" si="139"/>
        <v>-0.36489417951873726</v>
      </c>
    </row>
    <row r="2977" spans="2:5" x14ac:dyDescent="0.25">
      <c r="B2977">
        <f>PMTable!D5123</f>
        <v>3.3882856544730444E-2</v>
      </c>
      <c r="C2977">
        <f t="shared" si="141"/>
        <v>0.29759999999998354</v>
      </c>
      <c r="D2977">
        <f t="shared" si="140"/>
        <v>0.35763830514828265</v>
      </c>
      <c r="E2977">
        <f t="shared" si="139"/>
        <v>-0.36477869433358795</v>
      </c>
    </row>
    <row r="2978" spans="2:5" x14ac:dyDescent="0.25">
      <c r="B2978">
        <f>PMTable!D3905</f>
        <v>3.3932350043126336E-2</v>
      </c>
      <c r="C2978">
        <f t="shared" si="141"/>
        <v>0.29769999999998353</v>
      </c>
      <c r="D2978">
        <f t="shared" si="140"/>
        <v>0.35774292236397476</v>
      </c>
      <c r="E2978">
        <f t="shared" si="139"/>
        <v>-0.36449843165508378</v>
      </c>
    </row>
    <row r="2979" spans="2:5" x14ac:dyDescent="0.25">
      <c r="B2979">
        <f>PMTable!D2656</f>
        <v>3.3940099705312976E-2</v>
      </c>
      <c r="C2979">
        <f t="shared" si="141"/>
        <v>0.29779999999998352</v>
      </c>
      <c r="D2979">
        <f t="shared" si="140"/>
        <v>0.35775930423257285</v>
      </c>
      <c r="E2979">
        <f t="shared" si="139"/>
        <v>-0.36445454829358531</v>
      </c>
    </row>
    <row r="2980" spans="2:5" x14ac:dyDescent="0.25">
      <c r="B2980">
        <f>PMTable!D3941</f>
        <v>3.3959929126630151E-2</v>
      </c>
      <c r="C2980">
        <f t="shared" si="141"/>
        <v>0.29789999999998351</v>
      </c>
      <c r="D2980">
        <f t="shared" si="140"/>
        <v>0.3578012224750266</v>
      </c>
      <c r="E2980">
        <f t="shared" si="139"/>
        <v>-0.36434226189412561</v>
      </c>
    </row>
    <row r="2981" spans="2:5" x14ac:dyDescent="0.25">
      <c r="B2981">
        <f>PMTable!D7501</f>
        <v>3.4022894572400597E-2</v>
      </c>
      <c r="C2981">
        <f t="shared" si="141"/>
        <v>0.2979999999999835</v>
      </c>
      <c r="D2981">
        <f t="shared" si="140"/>
        <v>0.35793433912868233</v>
      </c>
      <c r="E2981">
        <f t="shared" si="139"/>
        <v>-0.36398571275016167</v>
      </c>
    </row>
    <row r="2982" spans="2:5" x14ac:dyDescent="0.25">
      <c r="B2982">
        <f>PMTable!D5024</f>
        <v>3.4093475147688901E-2</v>
      </c>
      <c r="C2982">
        <f t="shared" si="141"/>
        <v>0.29809999999998349</v>
      </c>
      <c r="D2982">
        <f t="shared" si="140"/>
        <v>0.35808357563426113</v>
      </c>
      <c r="E2982">
        <f t="shared" si="139"/>
        <v>-0.3635860420515491</v>
      </c>
    </row>
    <row r="2983" spans="2:5" x14ac:dyDescent="0.25">
      <c r="B2983">
        <f>PMTable!D1862</f>
        <v>3.4100168947078568E-2</v>
      </c>
      <c r="C2983">
        <f t="shared" si="141"/>
        <v>0.29819999999998348</v>
      </c>
      <c r="D2983">
        <f t="shared" si="140"/>
        <v>0.35809773021885949</v>
      </c>
      <c r="E2983">
        <f t="shared" si="139"/>
        <v>-0.3635481376356739</v>
      </c>
    </row>
    <row r="2984" spans="2:5" x14ac:dyDescent="0.25">
      <c r="B2984">
        <f>PMTable!D3723</f>
        <v>3.4106535319888165E-2</v>
      </c>
      <c r="C2984">
        <f t="shared" si="141"/>
        <v>0.29829999999998347</v>
      </c>
      <c r="D2984">
        <f t="shared" si="140"/>
        <v>0.35811119261423185</v>
      </c>
      <c r="E2984">
        <f t="shared" si="139"/>
        <v>-0.36351208731080692</v>
      </c>
    </row>
    <row r="2985" spans="2:5" x14ac:dyDescent="0.25">
      <c r="B2985">
        <f>PMTable!D811</f>
        <v>3.4117709438657995E-2</v>
      </c>
      <c r="C2985">
        <f t="shared" si="141"/>
        <v>0.29839999999998346</v>
      </c>
      <c r="D2985">
        <f t="shared" si="140"/>
        <v>0.35813482194367652</v>
      </c>
      <c r="E2985">
        <f t="shared" si="139"/>
        <v>-0.36344881256648987</v>
      </c>
    </row>
    <row r="2986" spans="2:5" x14ac:dyDescent="0.25">
      <c r="B2986">
        <f>PMTable!D6033</f>
        <v>3.4174176728770878E-2</v>
      </c>
      <c r="C2986">
        <f t="shared" si="141"/>
        <v>0.29849999999998345</v>
      </c>
      <c r="D2986">
        <f t="shared" si="140"/>
        <v>0.35825423870341588</v>
      </c>
      <c r="E2986">
        <f t="shared" si="139"/>
        <v>-0.36312905998306322</v>
      </c>
    </row>
    <row r="2987" spans="2:5" x14ac:dyDescent="0.25">
      <c r="B2987">
        <f>PMTable!D6353</f>
        <v>3.4182601425700732E-2</v>
      </c>
      <c r="C2987">
        <f t="shared" si="141"/>
        <v>0.29859999999998343</v>
      </c>
      <c r="D2987">
        <f t="shared" si="140"/>
        <v>0.35827205640188597</v>
      </c>
      <c r="E2987">
        <f t="shared" si="139"/>
        <v>-0.36308135415899195</v>
      </c>
    </row>
    <row r="2988" spans="2:5" x14ac:dyDescent="0.25">
      <c r="B2988">
        <f>PMTable!D9243</f>
        <v>3.4227253814808734E-2</v>
      </c>
      <c r="C2988">
        <f t="shared" si="141"/>
        <v>0.29869999999998342</v>
      </c>
      <c r="D2988">
        <f t="shared" si="140"/>
        <v>0.35836649851837532</v>
      </c>
      <c r="E2988">
        <f t="shared" si="139"/>
        <v>-0.36282850482365264</v>
      </c>
    </row>
    <row r="2989" spans="2:5" x14ac:dyDescent="0.25">
      <c r="B2989">
        <f>PMTable!D4015</f>
        <v>3.4231216770272521E-2</v>
      </c>
      <c r="C2989">
        <f t="shared" si="141"/>
        <v>0.29879999999998341</v>
      </c>
      <c r="D2989">
        <f t="shared" si="140"/>
        <v>0.35837488079320845</v>
      </c>
      <c r="E2989">
        <f t="shared" si="139"/>
        <v>-0.36280606412842858</v>
      </c>
    </row>
    <row r="2990" spans="2:5" x14ac:dyDescent="0.25">
      <c r="B2990">
        <f>PMTable!D5260</f>
        <v>3.4235847326588909E-2</v>
      </c>
      <c r="C2990">
        <f t="shared" si="141"/>
        <v>0.2988999999999834</v>
      </c>
      <c r="D2990">
        <f t="shared" si="140"/>
        <v>0.35838467523542739</v>
      </c>
      <c r="E2990">
        <f t="shared" si="139"/>
        <v>-0.36277984306590005</v>
      </c>
    </row>
    <row r="2991" spans="2:5" x14ac:dyDescent="0.25">
      <c r="B2991">
        <f>PMTable!D2951</f>
        <v>3.424752651879337E-2</v>
      </c>
      <c r="C2991">
        <f t="shared" si="141"/>
        <v>0.29899999999998339</v>
      </c>
      <c r="D2991">
        <f t="shared" si="140"/>
        <v>0.35840937919790428</v>
      </c>
      <c r="E2991">
        <f t="shared" si="139"/>
        <v>-0.36271370828464444</v>
      </c>
    </row>
    <row r="2992" spans="2:5" x14ac:dyDescent="0.25">
      <c r="B2992">
        <f>PMTable!D6591</f>
        <v>3.4259485515216515E-2</v>
      </c>
      <c r="C2992">
        <f t="shared" si="141"/>
        <v>0.29909999999998338</v>
      </c>
      <c r="D2992">
        <f t="shared" si="140"/>
        <v>0.35843467561957276</v>
      </c>
      <c r="E2992">
        <f t="shared" si="139"/>
        <v>-0.36264598907952855</v>
      </c>
    </row>
    <row r="2993" spans="2:5" x14ac:dyDescent="0.25">
      <c r="B2993">
        <f>PMTable!D8402</f>
        <v>3.4284578623672513E-2</v>
      </c>
      <c r="C2993">
        <f t="shared" si="141"/>
        <v>0.29919999999998337</v>
      </c>
      <c r="D2993">
        <f t="shared" si="140"/>
        <v>0.35848775616059192</v>
      </c>
      <c r="E2993">
        <f t="shared" si="139"/>
        <v>-0.36250389644078196</v>
      </c>
    </row>
    <row r="2994" spans="2:5" x14ac:dyDescent="0.25">
      <c r="B2994">
        <f>PMTable!D1106</f>
        <v>3.4353102265981539E-2</v>
      </c>
      <c r="C2994">
        <f t="shared" si="141"/>
        <v>0.29929999999998336</v>
      </c>
      <c r="D2994">
        <f t="shared" si="140"/>
        <v>0.35863272111934041</v>
      </c>
      <c r="E2994">
        <f t="shared" si="139"/>
        <v>-0.36211587336387646</v>
      </c>
    </row>
    <row r="2995" spans="2:5" x14ac:dyDescent="0.25">
      <c r="B2995">
        <f>PMTable!D1350</f>
        <v>3.4373513449776016E-2</v>
      </c>
      <c r="C2995">
        <f t="shared" si="141"/>
        <v>0.29939999999998335</v>
      </c>
      <c r="D2995">
        <f t="shared" si="140"/>
        <v>0.35867590586831483</v>
      </c>
      <c r="E2995">
        <f t="shared" si="139"/>
        <v>-0.36200029266687417</v>
      </c>
    </row>
    <row r="2996" spans="2:5" x14ac:dyDescent="0.25">
      <c r="B2996">
        <f>PMTable!D8460</f>
        <v>3.4377638785885622E-2</v>
      </c>
      <c r="C2996">
        <f t="shared" si="141"/>
        <v>0.29949999999998334</v>
      </c>
      <c r="D2996">
        <f t="shared" si="140"/>
        <v>0.35868463422462971</v>
      </c>
      <c r="E2996">
        <f t="shared" si="139"/>
        <v>-0.36197693247239848</v>
      </c>
    </row>
    <row r="2997" spans="2:5" x14ac:dyDescent="0.25">
      <c r="B2997">
        <f>PMTable!D4847</f>
        <v>3.4382699190742105E-2</v>
      </c>
      <c r="C2997">
        <f t="shared" si="141"/>
        <v>0.29959999999998332</v>
      </c>
      <c r="D2997">
        <f t="shared" si="140"/>
        <v>0.35869534109343415</v>
      </c>
      <c r="E2997">
        <f t="shared" si="139"/>
        <v>-0.36194827734262675</v>
      </c>
    </row>
    <row r="2998" spans="2:5" x14ac:dyDescent="0.25">
      <c r="B2998">
        <f>PMTable!D8310</f>
        <v>3.4407161370510142E-2</v>
      </c>
      <c r="C2998">
        <f t="shared" si="141"/>
        <v>0.29969999999998331</v>
      </c>
      <c r="D2998">
        <f t="shared" si="140"/>
        <v>0.3587471000495337</v>
      </c>
      <c r="E2998">
        <f t="shared" si="139"/>
        <v>-0.36180975741079646</v>
      </c>
    </row>
    <row r="2999" spans="2:5" x14ac:dyDescent="0.25">
      <c r="B2999">
        <f>PMTable!D4839</f>
        <v>3.4468727260232201E-2</v>
      </c>
      <c r="C2999">
        <f t="shared" si="141"/>
        <v>0.2997999999999833</v>
      </c>
      <c r="D2999">
        <f t="shared" si="140"/>
        <v>0.35887737735910807</v>
      </c>
      <c r="E2999">
        <f t="shared" si="139"/>
        <v>-0.36146113341537833</v>
      </c>
    </row>
    <row r="3000" spans="2:5" x14ac:dyDescent="0.25">
      <c r="B3000">
        <f>PMTable!D2384</f>
        <v>3.4469908960366391E-2</v>
      </c>
      <c r="C3000">
        <f t="shared" si="141"/>
        <v>0.29989999999998329</v>
      </c>
      <c r="D3000">
        <f t="shared" si="140"/>
        <v>0.35887987807182847</v>
      </c>
      <c r="E3000">
        <f t="shared" si="139"/>
        <v>-0.36145444190122938</v>
      </c>
    </row>
    <row r="3001" spans="2:5" x14ac:dyDescent="0.25">
      <c r="B3001">
        <f>PMTable!D6345</f>
        <v>3.4471240240746992E-2</v>
      </c>
      <c r="C3001">
        <f t="shared" si="141"/>
        <v>0.29999999999998328</v>
      </c>
      <c r="D3001">
        <f t="shared" si="140"/>
        <v>0.35888269533337191</v>
      </c>
      <c r="E3001">
        <f t="shared" si="139"/>
        <v>-0.36144690337157598</v>
      </c>
    </row>
    <row r="3002" spans="2:5" x14ac:dyDescent="0.25">
      <c r="B3002">
        <f>PMTable!D9103</f>
        <v>3.448601757952674E-2</v>
      </c>
      <c r="C3002">
        <f t="shared" si="141"/>
        <v>0.30009999999998327</v>
      </c>
      <c r="D3002">
        <f t="shared" si="140"/>
        <v>0.35891396771980721</v>
      </c>
      <c r="E3002">
        <f t="shared" si="139"/>
        <v>-0.3613632249757906</v>
      </c>
    </row>
    <row r="3003" spans="2:5" x14ac:dyDescent="0.25">
      <c r="B3003">
        <f>PMTable!D9665</f>
        <v>3.4540196745976415E-2</v>
      </c>
      <c r="C3003">
        <f t="shared" si="141"/>
        <v>0.30019999999998326</v>
      </c>
      <c r="D3003">
        <f t="shared" si="140"/>
        <v>0.35902863189391099</v>
      </c>
      <c r="E3003">
        <f t="shared" si="139"/>
        <v>-0.36105642915814901</v>
      </c>
    </row>
    <row r="3004" spans="2:5" x14ac:dyDescent="0.25">
      <c r="B3004">
        <f>PMTable!D8687</f>
        <v>3.4553616141621113E-2</v>
      </c>
      <c r="C3004">
        <f t="shared" si="141"/>
        <v>0.30029999999998325</v>
      </c>
      <c r="D3004">
        <f t="shared" si="140"/>
        <v>0.35905703451388687</v>
      </c>
      <c r="E3004">
        <f t="shared" si="139"/>
        <v>-0.36098044027295834</v>
      </c>
    </row>
    <row r="3005" spans="2:5" x14ac:dyDescent="0.25">
      <c r="B3005">
        <f>PMTable!D9820</f>
        <v>3.4560959804959213E-2</v>
      </c>
      <c r="C3005">
        <f t="shared" si="141"/>
        <v>0.30039999999998324</v>
      </c>
      <c r="D3005">
        <f t="shared" si="140"/>
        <v>0.35907257796390146</v>
      </c>
      <c r="E3005">
        <f t="shared" si="139"/>
        <v>-0.36093885592705688</v>
      </c>
    </row>
    <row r="3006" spans="2:5" x14ac:dyDescent="0.25">
      <c r="B3006">
        <f>PMTable!D3537</f>
        <v>3.4573942271898694E-2</v>
      </c>
      <c r="C3006">
        <f t="shared" si="141"/>
        <v>0.30049999999998322</v>
      </c>
      <c r="D3006">
        <f t="shared" si="140"/>
        <v>0.35910005696289349</v>
      </c>
      <c r="E3006">
        <f t="shared" si="139"/>
        <v>-0.3608653412013661</v>
      </c>
    </row>
    <row r="3007" spans="2:5" x14ac:dyDescent="0.25">
      <c r="B3007">
        <f>PMTable!D9429</f>
        <v>3.4587483996959989E-2</v>
      </c>
      <c r="C3007">
        <f t="shared" si="141"/>
        <v>0.30059999999998321</v>
      </c>
      <c r="D3007">
        <f t="shared" si="140"/>
        <v>0.35912872047773525</v>
      </c>
      <c r="E3007">
        <f t="shared" si="139"/>
        <v>-0.36078865961165729</v>
      </c>
    </row>
    <row r="3008" spans="2:5" x14ac:dyDescent="0.25">
      <c r="B3008">
        <f>PMTable!D4807</f>
        <v>3.4620415792677495E-2</v>
      </c>
      <c r="C3008">
        <f t="shared" si="141"/>
        <v>0.3006999999999832</v>
      </c>
      <c r="D3008">
        <f t="shared" si="140"/>
        <v>0.35919842989948947</v>
      </c>
      <c r="E3008">
        <f t="shared" si="139"/>
        <v>-0.36060217949659423</v>
      </c>
    </row>
    <row r="3009" spans="2:5" x14ac:dyDescent="0.25">
      <c r="B3009">
        <f>PMTable!D1522</f>
        <v>3.47086964547072E-2</v>
      </c>
      <c r="C3009">
        <f t="shared" si="141"/>
        <v>0.30079999999998319</v>
      </c>
      <c r="D3009">
        <f t="shared" si="140"/>
        <v>0.35938532390842987</v>
      </c>
      <c r="E3009">
        <f t="shared" si="139"/>
        <v>-0.36010228000267158</v>
      </c>
    </row>
    <row r="3010" spans="2:5" x14ac:dyDescent="0.25">
      <c r="B3010">
        <f>PMTable!D6991</f>
        <v>3.4781164776922502E-2</v>
      </c>
      <c r="C3010">
        <f t="shared" si="141"/>
        <v>0.30089999999998318</v>
      </c>
      <c r="D3010">
        <f t="shared" si="140"/>
        <v>0.35953876765321274</v>
      </c>
      <c r="E3010">
        <f t="shared" ref="E3010:E3073" si="142">(B3010-$G$2)/$G$3</f>
        <v>-0.3596919197180074</v>
      </c>
    </row>
    <row r="3011" spans="2:5" x14ac:dyDescent="0.25">
      <c r="B3011">
        <f>PMTable!D2726</f>
        <v>3.4865258511342034E-2</v>
      </c>
      <c r="C3011">
        <f t="shared" si="141"/>
        <v>0.30099999999998317</v>
      </c>
      <c r="D3011">
        <f t="shared" ref="D3011:D3074" si="143">NORMSDIST(E3011)</f>
        <v>0.35971685532742115</v>
      </c>
      <c r="E3011">
        <f t="shared" si="142"/>
        <v>-0.35921572918758021</v>
      </c>
    </row>
    <row r="3012" spans="2:5" x14ac:dyDescent="0.25">
      <c r="B3012">
        <f>PMTable!D331</f>
        <v>3.4867687731465979E-2</v>
      </c>
      <c r="C3012">
        <f t="shared" ref="C3012:C3075" si="144">C3011+1/$G$1</f>
        <v>0.30109999999998316</v>
      </c>
      <c r="D3012">
        <f t="shared" si="143"/>
        <v>0.35972200020833001</v>
      </c>
      <c r="E3012">
        <f t="shared" si="142"/>
        <v>-0.35920197344671162</v>
      </c>
    </row>
    <row r="3013" spans="2:5" x14ac:dyDescent="0.25">
      <c r="B3013">
        <f>PMTable!D9412</f>
        <v>3.4875354843723727E-2</v>
      </c>
      <c r="C3013">
        <f t="shared" si="144"/>
        <v>0.30119999999998315</v>
      </c>
      <c r="D3013">
        <f t="shared" si="143"/>
        <v>0.35973823866450039</v>
      </c>
      <c r="E3013">
        <f t="shared" si="142"/>
        <v>-0.35915855753376563</v>
      </c>
    </row>
    <row r="3014" spans="2:5" x14ac:dyDescent="0.25">
      <c r="B3014">
        <f>PMTable!D7446</f>
        <v>3.4877676587402817E-2</v>
      </c>
      <c r="C3014">
        <f t="shared" si="144"/>
        <v>0.30129999999998314</v>
      </c>
      <c r="D3014">
        <f t="shared" si="143"/>
        <v>0.35974315601991036</v>
      </c>
      <c r="E3014">
        <f t="shared" si="142"/>
        <v>-0.35914541039073894</v>
      </c>
    </row>
    <row r="3015" spans="2:5" x14ac:dyDescent="0.25">
      <c r="B3015">
        <f>PMTable!D5183</f>
        <v>3.4883959285963995E-2</v>
      </c>
      <c r="C3015">
        <f t="shared" si="144"/>
        <v>0.30139999999998313</v>
      </c>
      <c r="D3015">
        <f t="shared" si="143"/>
        <v>0.35975646262750027</v>
      </c>
      <c r="E3015">
        <f t="shared" si="142"/>
        <v>-0.35910983388101425</v>
      </c>
    </row>
    <row r="3016" spans="2:5" x14ac:dyDescent="0.25">
      <c r="B3016">
        <f>PMTable!D7465</f>
        <v>3.49279149060997E-2</v>
      </c>
      <c r="C3016">
        <f t="shared" si="144"/>
        <v>0.30149999999998311</v>
      </c>
      <c r="D3016">
        <f t="shared" si="143"/>
        <v>0.3598495643503456</v>
      </c>
      <c r="E3016">
        <f t="shared" si="142"/>
        <v>-0.35886093008084224</v>
      </c>
    </row>
    <row r="3017" spans="2:5" x14ac:dyDescent="0.25">
      <c r="B3017">
        <f>PMTable!D4473</f>
        <v>3.4949878979592341E-2</v>
      </c>
      <c r="C3017">
        <f t="shared" si="144"/>
        <v>0.3015999999999831</v>
      </c>
      <c r="D3017">
        <f t="shared" si="143"/>
        <v>0.35989608923290117</v>
      </c>
      <c r="E3017">
        <f t="shared" si="142"/>
        <v>-0.35873655596570753</v>
      </c>
    </row>
    <row r="3018" spans="2:5" x14ac:dyDescent="0.25">
      <c r="B3018">
        <f>PMTable!D741</f>
        <v>3.4950074958414845E-2</v>
      </c>
      <c r="C3018">
        <f t="shared" si="144"/>
        <v>0.30169999999998309</v>
      </c>
      <c r="D3018">
        <f t="shared" si="143"/>
        <v>0.35989650436978149</v>
      </c>
      <c r="E3018">
        <f t="shared" si="142"/>
        <v>-0.35873544621288134</v>
      </c>
    </row>
    <row r="3019" spans="2:5" x14ac:dyDescent="0.25">
      <c r="B3019">
        <f>PMTable!D3039</f>
        <v>3.4972525214760797E-2</v>
      </c>
      <c r="C3019">
        <f t="shared" si="144"/>
        <v>0.30179999999998308</v>
      </c>
      <c r="D3019">
        <f t="shared" si="143"/>
        <v>0.35994406126197226</v>
      </c>
      <c r="E3019">
        <f t="shared" si="142"/>
        <v>-0.35860831903091706</v>
      </c>
    </row>
    <row r="3020" spans="2:5" x14ac:dyDescent="0.25">
      <c r="B3020">
        <f>PMTable!D409</f>
        <v>3.5053876471114576E-2</v>
      </c>
      <c r="C3020">
        <f t="shared" si="144"/>
        <v>0.30189999999998307</v>
      </c>
      <c r="D3020">
        <f t="shared" si="143"/>
        <v>0.36011640764914621</v>
      </c>
      <c r="E3020">
        <f t="shared" si="142"/>
        <v>-0.35814765810080829</v>
      </c>
    </row>
    <row r="3021" spans="2:5" x14ac:dyDescent="0.25">
      <c r="B3021">
        <f>PMTable!D6302</f>
        <v>3.5071587945995519E-2</v>
      </c>
      <c r="C3021">
        <f t="shared" si="144"/>
        <v>0.30199999999998306</v>
      </c>
      <c r="D3021">
        <f t="shared" si="143"/>
        <v>0.36015393399588391</v>
      </c>
      <c r="E3021">
        <f t="shared" si="142"/>
        <v>-0.35804736481883642</v>
      </c>
    </row>
    <row r="3022" spans="2:5" x14ac:dyDescent="0.25">
      <c r="B3022">
        <f>PMTable!D884</f>
        <v>3.5076959571301192E-2</v>
      </c>
      <c r="C3022">
        <f t="shared" si="144"/>
        <v>0.30209999999998305</v>
      </c>
      <c r="D3022">
        <f t="shared" si="143"/>
        <v>0.36016531544166686</v>
      </c>
      <c r="E3022">
        <f t="shared" si="142"/>
        <v>-0.35801694736715323</v>
      </c>
    </row>
    <row r="3023" spans="2:5" x14ac:dyDescent="0.25">
      <c r="B3023">
        <f>PMTable!D6527</f>
        <v>3.5079004848307838E-2</v>
      </c>
      <c r="C3023">
        <f t="shared" si="144"/>
        <v>0.30219999999998304</v>
      </c>
      <c r="D3023">
        <f t="shared" si="143"/>
        <v>0.36016964902471699</v>
      </c>
      <c r="E3023">
        <f t="shared" si="142"/>
        <v>-0.35800536574874386</v>
      </c>
    </row>
    <row r="3024" spans="2:5" x14ac:dyDescent="0.25">
      <c r="B3024">
        <f>PMTable!D2333</f>
        <v>3.5079746445471738E-2</v>
      </c>
      <c r="C3024">
        <f t="shared" si="144"/>
        <v>0.30229999999998303</v>
      </c>
      <c r="D3024">
        <f t="shared" si="143"/>
        <v>0.3601712203434026</v>
      </c>
      <c r="E3024">
        <f t="shared" si="142"/>
        <v>-0.35800116636873919</v>
      </c>
    </row>
    <row r="3025" spans="2:5" x14ac:dyDescent="0.25">
      <c r="B3025">
        <f>PMTable!D7407</f>
        <v>3.5081149503425113E-2</v>
      </c>
      <c r="C3025">
        <f t="shared" si="144"/>
        <v>0.30239999999998302</v>
      </c>
      <c r="D3025">
        <f t="shared" si="143"/>
        <v>0.36017419319184263</v>
      </c>
      <c r="E3025">
        <f t="shared" si="142"/>
        <v>-0.35799322139024997</v>
      </c>
    </row>
    <row r="3026" spans="2:5" x14ac:dyDescent="0.25">
      <c r="B3026">
        <f>PMTable!D8342</f>
        <v>3.5093028222342948E-2</v>
      </c>
      <c r="C3026">
        <f t="shared" si="144"/>
        <v>0.302499999999983</v>
      </c>
      <c r="D3026">
        <f t="shared" si="143"/>
        <v>0.36019936257725399</v>
      </c>
      <c r="E3026">
        <f t="shared" si="142"/>
        <v>-0.35792595676582434</v>
      </c>
    </row>
    <row r="3027" spans="2:5" x14ac:dyDescent="0.25">
      <c r="B3027">
        <f>PMTable!D9583</f>
        <v>3.5109749425942471E-2</v>
      </c>
      <c r="C3027">
        <f t="shared" si="144"/>
        <v>0.30259999999998299</v>
      </c>
      <c r="D3027">
        <f t="shared" si="143"/>
        <v>0.36023479355416588</v>
      </c>
      <c r="E3027">
        <f t="shared" si="142"/>
        <v>-0.35783127100990686</v>
      </c>
    </row>
    <row r="3028" spans="2:5" x14ac:dyDescent="0.25">
      <c r="B3028">
        <f>PMTable!D7565</f>
        <v>3.5126085582865896E-2</v>
      </c>
      <c r="C3028">
        <f t="shared" si="144"/>
        <v>0.30269999999998298</v>
      </c>
      <c r="D3028">
        <f t="shared" si="143"/>
        <v>0.3602694098053667</v>
      </c>
      <c r="E3028">
        <f t="shared" si="142"/>
        <v>-0.35773876562547835</v>
      </c>
    </row>
    <row r="3029" spans="2:5" x14ac:dyDescent="0.25">
      <c r="B3029">
        <f>PMTable!D559</f>
        <v>3.5153217408719906E-2</v>
      </c>
      <c r="C3029">
        <f t="shared" si="144"/>
        <v>0.30279999999998297</v>
      </c>
      <c r="D3029">
        <f t="shared" si="143"/>
        <v>0.36032690456701222</v>
      </c>
      <c r="E3029">
        <f t="shared" si="142"/>
        <v>-0.35758512851286756</v>
      </c>
    </row>
    <row r="3030" spans="2:5" x14ac:dyDescent="0.25">
      <c r="B3030">
        <f>PMTable!D5738</f>
        <v>3.5155468842675397E-2</v>
      </c>
      <c r="C3030">
        <f t="shared" si="144"/>
        <v>0.30289999999998296</v>
      </c>
      <c r="D3030">
        <f t="shared" si="143"/>
        <v>0.36033167569854985</v>
      </c>
      <c r="E3030">
        <f t="shared" si="142"/>
        <v>-0.35757237950681031</v>
      </c>
    </row>
    <row r="3031" spans="2:5" x14ac:dyDescent="0.25">
      <c r="B3031">
        <f>PMTable!D8875</f>
        <v>3.5160339584765721E-2</v>
      </c>
      <c r="C3031">
        <f t="shared" si="144"/>
        <v>0.30299999999998295</v>
      </c>
      <c r="D3031">
        <f t="shared" si="143"/>
        <v>0.36034199761747815</v>
      </c>
      <c r="E3031">
        <f t="shared" si="142"/>
        <v>-0.35754479836446273</v>
      </c>
    </row>
    <row r="3032" spans="2:5" x14ac:dyDescent="0.25">
      <c r="B3032">
        <f>PMTable!D7042</f>
        <v>3.5246760105837938E-2</v>
      </c>
      <c r="C3032">
        <f t="shared" si="144"/>
        <v>0.30309999999998294</v>
      </c>
      <c r="D3032">
        <f t="shared" si="143"/>
        <v>0.36052515410626851</v>
      </c>
      <c r="E3032">
        <f t="shared" si="142"/>
        <v>-0.35705543213458563</v>
      </c>
    </row>
    <row r="3033" spans="2:5" x14ac:dyDescent="0.25">
      <c r="B3033">
        <f>PMTable!D2706</f>
        <v>3.5256703348550023E-2</v>
      </c>
      <c r="C3033">
        <f t="shared" si="144"/>
        <v>0.30319999999998293</v>
      </c>
      <c r="D3033">
        <f t="shared" si="143"/>
        <v>0.36054622950469717</v>
      </c>
      <c r="E3033">
        <f t="shared" si="142"/>
        <v>-0.35699912736879164</v>
      </c>
    </row>
    <row r="3034" spans="2:5" x14ac:dyDescent="0.25">
      <c r="B3034">
        <f>PMTable!D2201</f>
        <v>3.5299180691513721E-2</v>
      </c>
      <c r="C3034">
        <f t="shared" si="144"/>
        <v>0.30329999999998292</v>
      </c>
      <c r="D3034">
        <f t="shared" si="143"/>
        <v>0.36063626797407555</v>
      </c>
      <c r="E3034">
        <f t="shared" si="142"/>
        <v>-0.35675859448466368</v>
      </c>
    </row>
    <row r="3035" spans="2:5" x14ac:dyDescent="0.25">
      <c r="B3035">
        <f>PMTable!D4536</f>
        <v>3.5341670740460351E-2</v>
      </c>
      <c r="C3035">
        <f t="shared" si="144"/>
        <v>0.30339999999998291</v>
      </c>
      <c r="D3035">
        <f t="shared" si="143"/>
        <v>0.36072634110629537</v>
      </c>
      <c r="E3035">
        <f t="shared" si="142"/>
        <v>-0.35651798965143278</v>
      </c>
    </row>
    <row r="3036" spans="2:5" x14ac:dyDescent="0.25">
      <c r="B3036">
        <f>PMTable!D2520</f>
        <v>3.5347710685774247E-2</v>
      </c>
      <c r="C3036">
        <f t="shared" si="144"/>
        <v>0.30349999999998289</v>
      </c>
      <c r="D3036">
        <f t="shared" si="143"/>
        <v>0.36073914559728998</v>
      </c>
      <c r="E3036">
        <f t="shared" si="142"/>
        <v>-0.35648378776014295</v>
      </c>
    </row>
    <row r="3037" spans="2:5" x14ac:dyDescent="0.25">
      <c r="B3037">
        <f>PMTable!D70</f>
        <v>3.5349470381405901E-2</v>
      </c>
      <c r="C3037">
        <f t="shared" si="144"/>
        <v>0.30359999999998288</v>
      </c>
      <c r="D3037">
        <f t="shared" si="143"/>
        <v>0.36074287612514755</v>
      </c>
      <c r="E3037">
        <f t="shared" si="142"/>
        <v>-0.35647382327941185</v>
      </c>
    </row>
    <row r="3038" spans="2:5" x14ac:dyDescent="0.25">
      <c r="B3038">
        <f>PMTable!D4132</f>
        <v>3.5497179052703665E-2</v>
      </c>
      <c r="C3038">
        <f t="shared" si="144"/>
        <v>0.30369999999998287</v>
      </c>
      <c r="D3038">
        <f t="shared" si="143"/>
        <v>0.36105606345930447</v>
      </c>
      <c r="E3038">
        <f t="shared" si="142"/>
        <v>-0.35563740578624797</v>
      </c>
    </row>
    <row r="3039" spans="2:5" x14ac:dyDescent="0.25">
      <c r="B3039">
        <f>PMTable!D6254</f>
        <v>3.5507351717301683E-2</v>
      </c>
      <c r="C3039">
        <f t="shared" si="144"/>
        <v>0.30379999999998286</v>
      </c>
      <c r="D3039">
        <f t="shared" si="143"/>
        <v>0.3610776360356423</v>
      </c>
      <c r="E3039">
        <f t="shared" si="142"/>
        <v>-0.3555798018923999</v>
      </c>
    </row>
    <row r="3040" spans="2:5" x14ac:dyDescent="0.25">
      <c r="B3040">
        <f>PMTable!D1489</f>
        <v>3.5523628852752731E-2</v>
      </c>
      <c r="C3040">
        <f t="shared" si="144"/>
        <v>0.30389999999998285</v>
      </c>
      <c r="D3040">
        <f t="shared" si="143"/>
        <v>0.36111215492632709</v>
      </c>
      <c r="E3040">
        <f t="shared" si="142"/>
        <v>-0.35548763072390832</v>
      </c>
    </row>
    <row r="3041" spans="2:5" x14ac:dyDescent="0.25">
      <c r="B3041">
        <f>PMTable!D5248</f>
        <v>3.5526601641139965E-2</v>
      </c>
      <c r="C3041">
        <f t="shared" si="144"/>
        <v>0.30399999999998284</v>
      </c>
      <c r="D3041">
        <f t="shared" si="143"/>
        <v>0.36111845943525245</v>
      </c>
      <c r="E3041">
        <f t="shared" si="142"/>
        <v>-0.35547079696466649</v>
      </c>
    </row>
    <row r="3042" spans="2:5" x14ac:dyDescent="0.25">
      <c r="B3042">
        <f>PMTable!D9428</f>
        <v>3.5566424397911245E-2</v>
      </c>
      <c r="C3042">
        <f t="shared" si="144"/>
        <v>0.30409999999998283</v>
      </c>
      <c r="D3042">
        <f t="shared" si="143"/>
        <v>0.36120291675431493</v>
      </c>
      <c r="E3042">
        <f t="shared" si="142"/>
        <v>-0.35524529598292409</v>
      </c>
    </row>
    <row r="3043" spans="2:5" x14ac:dyDescent="0.25">
      <c r="B3043">
        <f>PMTable!D4906</f>
        <v>3.5593507391084467E-2</v>
      </c>
      <c r="C3043">
        <f t="shared" si="144"/>
        <v>0.30419999999998282</v>
      </c>
      <c r="D3043">
        <f t="shared" si="143"/>
        <v>0.36126035905923404</v>
      </c>
      <c r="E3043">
        <f t="shared" si="142"/>
        <v>-0.35509193539103534</v>
      </c>
    </row>
    <row r="3044" spans="2:5" x14ac:dyDescent="0.25">
      <c r="B3044">
        <f>PMTable!D8537</f>
        <v>3.5800808190257216E-2</v>
      </c>
      <c r="C3044">
        <f t="shared" si="144"/>
        <v>0.30429999999998281</v>
      </c>
      <c r="D3044">
        <f t="shared" si="143"/>
        <v>0.36170014203929945</v>
      </c>
      <c r="E3044">
        <f t="shared" si="142"/>
        <v>-0.35391807055797209</v>
      </c>
    </row>
    <row r="3045" spans="2:5" x14ac:dyDescent="0.25">
      <c r="B3045">
        <f>PMTable!D2464</f>
        <v>3.5843065702279242E-2</v>
      </c>
      <c r="C3045">
        <f t="shared" si="144"/>
        <v>0.3043999999999828</v>
      </c>
      <c r="D3045">
        <f t="shared" si="143"/>
        <v>0.36178981263643839</v>
      </c>
      <c r="E3045">
        <f t="shared" si="142"/>
        <v>-0.35367878249206325</v>
      </c>
    </row>
    <row r="3046" spans="2:5" x14ac:dyDescent="0.25">
      <c r="B3046">
        <f>PMTable!D1990</f>
        <v>3.5889144477863733E-2</v>
      </c>
      <c r="C3046">
        <f t="shared" si="144"/>
        <v>0.30449999999998278</v>
      </c>
      <c r="D3046">
        <f t="shared" si="143"/>
        <v>0.36188760061855962</v>
      </c>
      <c r="E3046">
        <f t="shared" si="142"/>
        <v>-0.35341785607776527</v>
      </c>
    </row>
    <row r="3047" spans="2:5" x14ac:dyDescent="0.25">
      <c r="B3047">
        <f>PMTable!D3401</f>
        <v>3.5909313807681142E-2</v>
      </c>
      <c r="C3047">
        <f t="shared" si="144"/>
        <v>0.30459999999998277</v>
      </c>
      <c r="D3047">
        <f t="shared" si="143"/>
        <v>0.36193040663511938</v>
      </c>
      <c r="E3047">
        <f t="shared" si="142"/>
        <v>-0.3533036449069758</v>
      </c>
    </row>
    <row r="3048" spans="2:5" x14ac:dyDescent="0.25">
      <c r="B3048">
        <f>PMTable!D1254</f>
        <v>3.5946396356239196E-2</v>
      </c>
      <c r="C3048">
        <f t="shared" si="144"/>
        <v>0.30469999999998276</v>
      </c>
      <c r="D3048">
        <f t="shared" si="143"/>
        <v>0.36200911262605201</v>
      </c>
      <c r="E3048">
        <f t="shared" si="142"/>
        <v>-0.35309366067224845</v>
      </c>
    </row>
    <row r="3049" spans="2:5" x14ac:dyDescent="0.25">
      <c r="B3049">
        <f>PMTable!D5058</f>
        <v>3.5952505796583045E-2</v>
      </c>
      <c r="C3049">
        <f t="shared" si="144"/>
        <v>0.30479999999998275</v>
      </c>
      <c r="D3049">
        <f t="shared" si="143"/>
        <v>0.3620220801900883</v>
      </c>
      <c r="E3049">
        <f t="shared" si="142"/>
        <v>-0.35305906525728642</v>
      </c>
    </row>
    <row r="3050" spans="2:5" x14ac:dyDescent="0.25">
      <c r="B3050">
        <f>PMTable!D555</f>
        <v>3.5975531789215198E-2</v>
      </c>
      <c r="C3050">
        <f t="shared" si="144"/>
        <v>0.30489999999998274</v>
      </c>
      <c r="D3050">
        <f t="shared" si="143"/>
        <v>0.36207095532639855</v>
      </c>
      <c r="E3050">
        <f t="shared" si="142"/>
        <v>-0.352928677901786</v>
      </c>
    </row>
    <row r="3051" spans="2:5" x14ac:dyDescent="0.25">
      <c r="B3051">
        <f>PMTable!D8448</f>
        <v>3.6007719960786E-2</v>
      </c>
      <c r="C3051">
        <f t="shared" si="144"/>
        <v>0.30499999999998273</v>
      </c>
      <c r="D3051">
        <f t="shared" si="143"/>
        <v>0.36213928193860312</v>
      </c>
      <c r="E3051">
        <f t="shared" si="142"/>
        <v>-0.35274640864475293</v>
      </c>
    </row>
    <row r="3052" spans="2:5" x14ac:dyDescent="0.25">
      <c r="B3052">
        <f>PMTable!D6675</f>
        <v>3.6009891859851484E-2</v>
      </c>
      <c r="C3052">
        <f t="shared" si="144"/>
        <v>0.30509999999998272</v>
      </c>
      <c r="D3052">
        <f t="shared" si="143"/>
        <v>0.36214389243964618</v>
      </c>
      <c r="E3052">
        <f t="shared" si="142"/>
        <v>-0.35273411001424065</v>
      </c>
    </row>
    <row r="3053" spans="2:5" x14ac:dyDescent="0.25">
      <c r="B3053">
        <f>PMTable!D1824</f>
        <v>3.6017921988739099E-2</v>
      </c>
      <c r="C3053">
        <f t="shared" si="144"/>
        <v>0.30519999999998271</v>
      </c>
      <c r="D3053">
        <f t="shared" si="143"/>
        <v>0.36216093894765777</v>
      </c>
      <c r="E3053">
        <f t="shared" si="142"/>
        <v>-0.35268863847749909</v>
      </c>
    </row>
    <row r="3054" spans="2:5" x14ac:dyDescent="0.25">
      <c r="B3054">
        <f>PMTable!D9381</f>
        <v>3.6058658289995327E-2</v>
      </c>
      <c r="C3054">
        <f t="shared" si="144"/>
        <v>0.3052999999999827</v>
      </c>
      <c r="D3054">
        <f t="shared" si="143"/>
        <v>0.36224741894145274</v>
      </c>
      <c r="E3054">
        <f t="shared" si="142"/>
        <v>-0.35245796444409166</v>
      </c>
    </row>
    <row r="3055" spans="2:5" x14ac:dyDescent="0.25">
      <c r="B3055">
        <f>PMTable!D799</f>
        <v>3.6113838526960151E-2</v>
      </c>
      <c r="C3055">
        <f t="shared" si="144"/>
        <v>0.30539999999998269</v>
      </c>
      <c r="D3055">
        <f t="shared" si="143"/>
        <v>0.36236457349770379</v>
      </c>
      <c r="E3055">
        <f t="shared" si="142"/>
        <v>-0.35214549994848149</v>
      </c>
    </row>
    <row r="3056" spans="2:5" x14ac:dyDescent="0.25">
      <c r="B3056">
        <f>PMTable!D7853</f>
        <v>3.6168951057778065E-2</v>
      </c>
      <c r="C3056">
        <f t="shared" si="144"/>
        <v>0.30549999999998267</v>
      </c>
      <c r="D3056">
        <f t="shared" si="143"/>
        <v>0.36248159717318185</v>
      </c>
      <c r="E3056">
        <f t="shared" si="142"/>
        <v>-0.35183341884678559</v>
      </c>
    </row>
    <row r="3057" spans="2:5" x14ac:dyDescent="0.25">
      <c r="B3057">
        <f>PMTable!D6510</f>
        <v>3.624014138956877E-2</v>
      </c>
      <c r="C3057">
        <f t="shared" si="144"/>
        <v>0.30559999999998266</v>
      </c>
      <c r="D3057">
        <f t="shared" si="143"/>
        <v>0.36263277880665679</v>
      </c>
      <c r="E3057">
        <f t="shared" si="142"/>
        <v>-0.3514302953312145</v>
      </c>
    </row>
    <row r="3058" spans="2:5" x14ac:dyDescent="0.25">
      <c r="B3058">
        <f>PMTable!D8046</f>
        <v>3.6253744782975605E-2</v>
      </c>
      <c r="C3058">
        <f t="shared" si="144"/>
        <v>0.30569999999998265</v>
      </c>
      <c r="D3058">
        <f t="shared" si="143"/>
        <v>0.36266166976359382</v>
      </c>
      <c r="E3058">
        <f t="shared" si="142"/>
        <v>-0.35135326453734234</v>
      </c>
    </row>
    <row r="3059" spans="2:5" x14ac:dyDescent="0.25">
      <c r="B3059">
        <f>PMTable!D5465</f>
        <v>3.6306820411013518E-2</v>
      </c>
      <c r="C3059">
        <f t="shared" si="144"/>
        <v>0.30579999999998264</v>
      </c>
      <c r="D3059">
        <f t="shared" si="143"/>
        <v>0.36277439953137136</v>
      </c>
      <c r="E3059">
        <f t="shared" si="142"/>
        <v>-0.35105271763402562</v>
      </c>
    </row>
    <row r="3060" spans="2:5" x14ac:dyDescent="0.25">
      <c r="B3060">
        <f>PMTable!D9537</f>
        <v>3.6398005765995167E-2</v>
      </c>
      <c r="C3060">
        <f t="shared" si="144"/>
        <v>0.30589999999998263</v>
      </c>
      <c r="D3060">
        <f t="shared" si="143"/>
        <v>0.36296810006772739</v>
      </c>
      <c r="E3060">
        <f t="shared" si="142"/>
        <v>-0.3505363699791661</v>
      </c>
    </row>
    <row r="3061" spans="2:5" x14ac:dyDescent="0.25">
      <c r="B3061">
        <f>PMTable!D9772</f>
        <v>3.6398877388926332E-2</v>
      </c>
      <c r="C3061">
        <f t="shared" si="144"/>
        <v>0.30599999999998262</v>
      </c>
      <c r="D3061">
        <f t="shared" si="143"/>
        <v>0.36296995178243174</v>
      </c>
      <c r="E3061">
        <f t="shared" si="142"/>
        <v>-0.35053143431316452</v>
      </c>
    </row>
    <row r="3062" spans="2:5" x14ac:dyDescent="0.25">
      <c r="B3062">
        <f>PMTable!D8937</f>
        <v>3.6438870999546458E-2</v>
      </c>
      <c r="C3062">
        <f t="shared" si="144"/>
        <v>0.30609999999998261</v>
      </c>
      <c r="D3062">
        <f t="shared" si="143"/>
        <v>0.36305491944126744</v>
      </c>
      <c r="E3062">
        <f t="shared" si="142"/>
        <v>-0.35030496585167503</v>
      </c>
    </row>
    <row r="3063" spans="2:5" x14ac:dyDescent="0.25">
      <c r="B3063">
        <f>PMTable!D2986</f>
        <v>3.6465543668198652E-2</v>
      </c>
      <c r="C3063">
        <f t="shared" si="144"/>
        <v>0.3061999999999826</v>
      </c>
      <c r="D3063">
        <f t="shared" si="143"/>
        <v>0.3631115900954433</v>
      </c>
      <c r="E3063">
        <f t="shared" si="142"/>
        <v>-0.35015392877000573</v>
      </c>
    </row>
    <row r="3064" spans="2:5" x14ac:dyDescent="0.25">
      <c r="B3064">
        <f>PMTable!D320</f>
        <v>3.6475828827887469E-2</v>
      </c>
      <c r="C3064">
        <f t="shared" si="144"/>
        <v>0.30629999999998259</v>
      </c>
      <c r="D3064">
        <f t="shared" si="143"/>
        <v>0.3631334434800364</v>
      </c>
      <c r="E3064">
        <f t="shared" si="142"/>
        <v>-0.35009568785965073</v>
      </c>
    </row>
    <row r="3065" spans="2:5" x14ac:dyDescent="0.25">
      <c r="B3065">
        <f>PMTable!D9962</f>
        <v>3.648522113436603E-2</v>
      </c>
      <c r="C3065">
        <f t="shared" si="144"/>
        <v>0.30639999999998258</v>
      </c>
      <c r="D3065">
        <f t="shared" si="143"/>
        <v>0.36315340016475572</v>
      </c>
      <c r="E3065">
        <f t="shared" si="142"/>
        <v>-0.35004250283421651</v>
      </c>
    </row>
    <row r="3066" spans="2:5" x14ac:dyDescent="0.25">
      <c r="B3066">
        <f>PMTable!D5938</f>
        <v>3.6493044213992132E-2</v>
      </c>
      <c r="C3066">
        <f t="shared" si="144"/>
        <v>0.30649999999998256</v>
      </c>
      <c r="D3066">
        <f t="shared" si="143"/>
        <v>0.36317002285458877</v>
      </c>
      <c r="E3066">
        <f t="shared" si="142"/>
        <v>-0.34999820373794682</v>
      </c>
    </row>
    <row r="3067" spans="2:5" x14ac:dyDescent="0.25">
      <c r="B3067">
        <f>PMTable!D3224</f>
        <v>3.6499573499706228E-2</v>
      </c>
      <c r="C3067">
        <f t="shared" si="144"/>
        <v>0.30659999999998255</v>
      </c>
      <c r="D3067">
        <f t="shared" si="143"/>
        <v>0.36318389665366746</v>
      </c>
      <c r="E3067">
        <f t="shared" si="142"/>
        <v>-0.34996123089985176</v>
      </c>
    </row>
    <row r="3068" spans="2:5" x14ac:dyDescent="0.25">
      <c r="B3068">
        <f>PMTable!D3561</f>
        <v>3.6500295643405734E-2</v>
      </c>
      <c r="C3068">
        <f t="shared" si="144"/>
        <v>0.30669999999998254</v>
      </c>
      <c r="D3068">
        <f t="shared" si="143"/>
        <v>0.36318543111685686</v>
      </c>
      <c r="E3068">
        <f t="shared" si="142"/>
        <v>-0.34995714167734682</v>
      </c>
    </row>
    <row r="3069" spans="2:5" x14ac:dyDescent="0.25">
      <c r="B3069">
        <f>PMTable!D5009</f>
        <v>3.6543651057322268E-2</v>
      </c>
      <c r="C3069">
        <f t="shared" si="144"/>
        <v>0.30679999999998253</v>
      </c>
      <c r="D3069">
        <f t="shared" si="143"/>
        <v>0.36327755986030286</v>
      </c>
      <c r="E3069">
        <f t="shared" si="142"/>
        <v>-0.34971163661454618</v>
      </c>
    </row>
    <row r="3070" spans="2:5" x14ac:dyDescent="0.25">
      <c r="B3070">
        <f>PMTable!D5275</f>
        <v>3.6573781317625675E-2</v>
      </c>
      <c r="C3070">
        <f t="shared" si="144"/>
        <v>0.30689999999998252</v>
      </c>
      <c r="D3070">
        <f t="shared" si="143"/>
        <v>0.36334159027235852</v>
      </c>
      <c r="E3070">
        <f t="shared" si="142"/>
        <v>-0.34954102051889024</v>
      </c>
    </row>
    <row r="3071" spans="2:5" x14ac:dyDescent="0.25">
      <c r="B3071">
        <f>PMTable!D4737</f>
        <v>3.6584243712935338E-2</v>
      </c>
      <c r="C3071">
        <f t="shared" si="144"/>
        <v>0.30699999999998251</v>
      </c>
      <c r="D3071">
        <f t="shared" si="143"/>
        <v>0.36336382500885234</v>
      </c>
      <c r="E3071">
        <f t="shared" si="142"/>
        <v>-0.34948177599126357</v>
      </c>
    </row>
    <row r="3072" spans="2:5" x14ac:dyDescent="0.25">
      <c r="B3072">
        <f>PMTable!D8312</f>
        <v>3.6638140516360052E-2</v>
      </c>
      <c r="C3072">
        <f t="shared" si="144"/>
        <v>0.3070999999999825</v>
      </c>
      <c r="D3072">
        <f t="shared" si="143"/>
        <v>0.36347837406649214</v>
      </c>
      <c r="E3072">
        <f t="shared" si="142"/>
        <v>-0.34917657908701977</v>
      </c>
    </row>
    <row r="3073" spans="2:5" x14ac:dyDescent="0.25">
      <c r="B3073">
        <f>PMTable!D4528</f>
        <v>3.663905974752657E-2</v>
      </c>
      <c r="C3073">
        <f t="shared" si="144"/>
        <v>0.30719999999998249</v>
      </c>
      <c r="D3073">
        <f t="shared" si="143"/>
        <v>0.36348032785160078</v>
      </c>
      <c r="E3073">
        <f t="shared" si="142"/>
        <v>-0.34917137383386038</v>
      </c>
    </row>
    <row r="3074" spans="2:5" x14ac:dyDescent="0.25">
      <c r="B3074">
        <f>PMTable!D1446</f>
        <v>3.6650391263422621E-2</v>
      </c>
      <c r="C3074">
        <f t="shared" si="144"/>
        <v>0.30729999999998248</v>
      </c>
      <c r="D3074">
        <f t="shared" si="143"/>
        <v>0.36350441277816181</v>
      </c>
      <c r="E3074">
        <f t="shared" ref="E3074:E3137" si="145">(B3074-$G$2)/$G$3</f>
        <v>-0.34910720781004984</v>
      </c>
    </row>
    <row r="3075" spans="2:5" x14ac:dyDescent="0.25">
      <c r="B3075">
        <f>PMTable!D6081</f>
        <v>3.6656354121652024E-2</v>
      </c>
      <c r="C3075">
        <f t="shared" si="144"/>
        <v>0.30739999999998247</v>
      </c>
      <c r="D3075">
        <f t="shared" ref="D3075:D3138" si="146">NORMSDIST(E3075)</f>
        <v>0.36351708693923185</v>
      </c>
      <c r="E3075">
        <f t="shared" si="145"/>
        <v>-0.34907344243332206</v>
      </c>
    </row>
    <row r="3076" spans="2:5" x14ac:dyDescent="0.25">
      <c r="B3076">
        <f>PMTable!D6137</f>
        <v>3.668392556500355E-2</v>
      </c>
      <c r="C3076">
        <f t="shared" ref="C3076:C3139" si="147">C3075+1/$G$1</f>
        <v>0.30749999999998245</v>
      </c>
      <c r="D3076">
        <f t="shared" si="146"/>
        <v>0.36357569247387567</v>
      </c>
      <c r="E3076">
        <f t="shared" si="145"/>
        <v>-0.34891731593561287</v>
      </c>
    </row>
    <row r="3077" spans="2:5" x14ac:dyDescent="0.25">
      <c r="B3077">
        <f>PMTable!D8343</f>
        <v>3.6755671700015036E-2</v>
      </c>
      <c r="C3077">
        <f t="shared" si="147"/>
        <v>0.30759999999998244</v>
      </c>
      <c r="D3077">
        <f t="shared" si="146"/>
        <v>0.36372821017193391</v>
      </c>
      <c r="E3077">
        <f t="shared" si="145"/>
        <v>-0.3485110451198018</v>
      </c>
    </row>
    <row r="3078" spans="2:5" x14ac:dyDescent="0.25">
      <c r="B3078">
        <f>PMTable!D8879</f>
        <v>3.6768813049793403E-2</v>
      </c>
      <c r="C3078">
        <f t="shared" si="147"/>
        <v>0.30769999999998243</v>
      </c>
      <c r="D3078">
        <f t="shared" si="146"/>
        <v>0.36375614835089332</v>
      </c>
      <c r="E3078">
        <f t="shared" si="145"/>
        <v>-0.34843663070159714</v>
      </c>
    </row>
    <row r="3079" spans="2:5" x14ac:dyDescent="0.25">
      <c r="B3079">
        <f>PMTable!D1195</f>
        <v>3.6805750482041599E-2</v>
      </c>
      <c r="C3079">
        <f t="shared" si="147"/>
        <v>0.30779999999998242</v>
      </c>
      <c r="D3079">
        <f t="shared" si="146"/>
        <v>0.363834680281648</v>
      </c>
      <c r="E3079">
        <f t="shared" si="145"/>
        <v>-0.34822746820481543</v>
      </c>
    </row>
    <row r="3080" spans="2:5" x14ac:dyDescent="0.25">
      <c r="B3080">
        <f>PMTable!D7933</f>
        <v>3.6842679485764807E-2</v>
      </c>
      <c r="C3080">
        <f t="shared" si="147"/>
        <v>0.30789999999998241</v>
      </c>
      <c r="D3080">
        <f t="shared" si="146"/>
        <v>0.36391320001089789</v>
      </c>
      <c r="E3080">
        <f t="shared" si="145"/>
        <v>-0.34801835343553461</v>
      </c>
    </row>
    <row r="3081" spans="2:5" x14ac:dyDescent="0.25">
      <c r="B3081">
        <f>PMTable!D8887</f>
        <v>3.6843139213717402E-2</v>
      </c>
      <c r="C3081">
        <f t="shared" si="147"/>
        <v>0.3079999999999824</v>
      </c>
      <c r="D3081">
        <f t="shared" si="146"/>
        <v>0.36391417753644362</v>
      </c>
      <c r="E3081">
        <f t="shared" si="145"/>
        <v>-0.34801575017265052</v>
      </c>
    </row>
    <row r="3082" spans="2:5" x14ac:dyDescent="0.25">
      <c r="B3082">
        <f>PMTable!D2576</f>
        <v>3.6868855513157328E-2</v>
      </c>
      <c r="C3082">
        <f t="shared" si="147"/>
        <v>0.30809999999998239</v>
      </c>
      <c r="D3082">
        <f t="shared" si="146"/>
        <v>0.36396885984975402</v>
      </c>
      <c r="E3082">
        <f t="shared" si="145"/>
        <v>-0.34787012864263461</v>
      </c>
    </row>
    <row r="3083" spans="2:5" x14ac:dyDescent="0.25">
      <c r="B3083">
        <f>PMTable!D1101</f>
        <v>3.6903869334187878E-2</v>
      </c>
      <c r="C3083">
        <f t="shared" si="147"/>
        <v>0.30819999999998238</v>
      </c>
      <c r="D3083">
        <f t="shared" si="146"/>
        <v>0.36404331656766664</v>
      </c>
      <c r="E3083">
        <f t="shared" si="145"/>
        <v>-0.34767185881761248</v>
      </c>
    </row>
    <row r="3084" spans="2:5" x14ac:dyDescent="0.25">
      <c r="B3084">
        <f>PMTable!D1168</f>
        <v>3.6954615958103121E-2</v>
      </c>
      <c r="C3084">
        <f t="shared" si="147"/>
        <v>0.30829999999998237</v>
      </c>
      <c r="D3084">
        <f t="shared" si="146"/>
        <v>0.36415123812296357</v>
      </c>
      <c r="E3084">
        <f t="shared" si="145"/>
        <v>-0.34738450017042682</v>
      </c>
    </row>
    <row r="3085" spans="2:5" x14ac:dyDescent="0.25">
      <c r="B3085">
        <f>PMTable!D561</f>
        <v>3.6963906892361509E-2</v>
      </c>
      <c r="C3085">
        <f t="shared" si="147"/>
        <v>0.30839999999998235</v>
      </c>
      <c r="D3085">
        <f t="shared" si="146"/>
        <v>0.36417099808375908</v>
      </c>
      <c r="E3085">
        <f t="shared" si="145"/>
        <v>-0.34733188917695379</v>
      </c>
    </row>
    <row r="3086" spans="2:5" x14ac:dyDescent="0.25">
      <c r="B3086">
        <f>PMTable!D963</f>
        <v>3.6971232572058588E-2</v>
      </c>
      <c r="C3086">
        <f t="shared" si="147"/>
        <v>0.30849999999998234</v>
      </c>
      <c r="D3086">
        <f t="shared" si="146"/>
        <v>0.36418657859536885</v>
      </c>
      <c r="E3086">
        <f t="shared" si="145"/>
        <v>-0.34729040666550665</v>
      </c>
    </row>
    <row r="3087" spans="2:5" x14ac:dyDescent="0.25">
      <c r="B3087">
        <f>PMTable!D6978</f>
        <v>3.7029081941202691E-2</v>
      </c>
      <c r="C3087">
        <f t="shared" si="147"/>
        <v>0.30859999999998233</v>
      </c>
      <c r="D3087">
        <f t="shared" si="146"/>
        <v>0.36430962253848775</v>
      </c>
      <c r="E3087">
        <f t="shared" si="145"/>
        <v>-0.34696282789917221</v>
      </c>
    </row>
    <row r="3088" spans="2:5" x14ac:dyDescent="0.25">
      <c r="B3088">
        <f>PMTable!D980</f>
        <v>3.7046287136537792E-2</v>
      </c>
      <c r="C3088">
        <f t="shared" si="147"/>
        <v>0.30869999999998232</v>
      </c>
      <c r="D3088">
        <f t="shared" si="146"/>
        <v>0.3643462201925991</v>
      </c>
      <c r="E3088">
        <f t="shared" si="145"/>
        <v>-0.34686540148388362</v>
      </c>
    </row>
    <row r="3089" spans="2:5" x14ac:dyDescent="0.25">
      <c r="B3089">
        <f>PMTable!D727</f>
        <v>3.7065400411229854E-2</v>
      </c>
      <c r="C3089">
        <f t="shared" si="147"/>
        <v>0.30879999999998231</v>
      </c>
      <c r="D3089">
        <f t="shared" si="146"/>
        <v>0.36438687802602143</v>
      </c>
      <c r="E3089">
        <f t="shared" si="145"/>
        <v>-0.34675717034779913</v>
      </c>
    </row>
    <row r="3090" spans="2:5" x14ac:dyDescent="0.25">
      <c r="B3090">
        <f>PMTable!D6664</f>
        <v>3.7079200301108006E-2</v>
      </c>
      <c r="C3090">
        <f t="shared" si="147"/>
        <v>0.3088999999999823</v>
      </c>
      <c r="D3090">
        <f t="shared" si="146"/>
        <v>0.36441623415488644</v>
      </c>
      <c r="E3090">
        <f t="shared" si="145"/>
        <v>-0.34667902686985425</v>
      </c>
    </row>
    <row r="3091" spans="2:5" x14ac:dyDescent="0.25">
      <c r="B3091">
        <f>PMTable!D6968</f>
        <v>3.7104005309940069E-2</v>
      </c>
      <c r="C3091">
        <f t="shared" si="147"/>
        <v>0.30899999999998229</v>
      </c>
      <c r="D3091">
        <f t="shared" si="146"/>
        <v>0.36446900317216757</v>
      </c>
      <c r="E3091">
        <f t="shared" si="145"/>
        <v>-0.34653856562866281</v>
      </c>
    </row>
    <row r="3092" spans="2:5" x14ac:dyDescent="0.25">
      <c r="B3092">
        <f>PMTable!D2237</f>
        <v>3.7106182869165005E-2</v>
      </c>
      <c r="C3092">
        <f t="shared" si="147"/>
        <v>0.30909999999998228</v>
      </c>
      <c r="D3092">
        <f t="shared" si="146"/>
        <v>0.36447363573261682</v>
      </c>
      <c r="E3092">
        <f t="shared" si="145"/>
        <v>-0.34652623494684071</v>
      </c>
    </row>
    <row r="3093" spans="2:5" x14ac:dyDescent="0.25">
      <c r="B3093">
        <f>PMTable!D1181</f>
        <v>3.7176873844766201E-2</v>
      </c>
      <c r="C3093">
        <f t="shared" si="147"/>
        <v>0.30919999999998227</v>
      </c>
      <c r="D3093">
        <f t="shared" si="146"/>
        <v>0.3646240351425738</v>
      </c>
      <c r="E3093">
        <f t="shared" si="145"/>
        <v>-0.3461259390936442</v>
      </c>
    </row>
    <row r="3094" spans="2:5" x14ac:dyDescent="0.25">
      <c r="B3094">
        <f>PMTable!D5953</f>
        <v>3.7188885703776542E-2</v>
      </c>
      <c r="C3094">
        <f t="shared" si="147"/>
        <v>0.30929999999998226</v>
      </c>
      <c r="D3094">
        <f t="shared" si="146"/>
        <v>0.36464959318534884</v>
      </c>
      <c r="E3094">
        <f t="shared" si="145"/>
        <v>-0.3460579205479935</v>
      </c>
    </row>
    <row r="3095" spans="2:5" x14ac:dyDescent="0.25">
      <c r="B3095">
        <f>PMTable!D7810</f>
        <v>3.7189623851169973E-2</v>
      </c>
      <c r="C3095">
        <f t="shared" si="147"/>
        <v>0.30939999999998224</v>
      </c>
      <c r="D3095">
        <f t="shared" si="146"/>
        <v>0.36465116378639667</v>
      </c>
      <c r="E3095">
        <f t="shared" si="145"/>
        <v>-0.34605374070271444</v>
      </c>
    </row>
    <row r="3096" spans="2:5" x14ac:dyDescent="0.25">
      <c r="B3096">
        <f>PMTable!D6783</f>
        <v>3.7269851980812785E-2</v>
      </c>
      <c r="C3096">
        <f t="shared" si="147"/>
        <v>0.30949999999998223</v>
      </c>
      <c r="D3096">
        <f t="shared" si="146"/>
        <v>0.36482188358818946</v>
      </c>
      <c r="E3096">
        <f t="shared" si="145"/>
        <v>-0.34559943960794798</v>
      </c>
    </row>
    <row r="3097" spans="2:5" x14ac:dyDescent="0.25">
      <c r="B3097">
        <f>PMTable!D8383</f>
        <v>3.7269935830712031E-2</v>
      </c>
      <c r="C3097">
        <f t="shared" si="147"/>
        <v>0.30959999999998222</v>
      </c>
      <c r="D3097">
        <f t="shared" si="146"/>
        <v>0.36482206202888973</v>
      </c>
      <c r="E3097">
        <f t="shared" si="145"/>
        <v>-0.34559896479816254</v>
      </c>
    </row>
    <row r="3098" spans="2:5" x14ac:dyDescent="0.25">
      <c r="B3098">
        <f>PMTable!D543</f>
        <v>3.7299146175997944E-2</v>
      </c>
      <c r="C3098">
        <f t="shared" si="147"/>
        <v>0.30969999999998221</v>
      </c>
      <c r="D3098">
        <f t="shared" si="146"/>
        <v>0.36488422625211864</v>
      </c>
      <c r="E3098">
        <f t="shared" si="145"/>
        <v>-0.34543355782805146</v>
      </c>
    </row>
    <row r="3099" spans="2:5" x14ac:dyDescent="0.25">
      <c r="B3099">
        <f>PMTable!D5593</f>
        <v>3.7307005141295146E-2</v>
      </c>
      <c r="C3099">
        <f t="shared" si="147"/>
        <v>0.3097999999999822</v>
      </c>
      <c r="D3099">
        <f t="shared" si="146"/>
        <v>0.36490095197661143</v>
      </c>
      <c r="E3099">
        <f t="shared" si="145"/>
        <v>-0.34538905552500454</v>
      </c>
    </row>
    <row r="3100" spans="2:5" x14ac:dyDescent="0.25">
      <c r="B3100">
        <f>PMTable!D5346</f>
        <v>3.7317939659293975E-2</v>
      </c>
      <c r="C3100">
        <f t="shared" si="147"/>
        <v>0.30989999999998219</v>
      </c>
      <c r="D3100">
        <f t="shared" si="146"/>
        <v>0.36492422362748611</v>
      </c>
      <c r="E3100">
        <f t="shared" si="145"/>
        <v>-0.34532713754785954</v>
      </c>
    </row>
    <row r="3101" spans="2:5" x14ac:dyDescent="0.25">
      <c r="B3101">
        <f>PMTable!D8973</f>
        <v>3.7342573335599649E-2</v>
      </c>
      <c r="C3101">
        <f t="shared" si="147"/>
        <v>0.30999999999998218</v>
      </c>
      <c r="D3101">
        <f t="shared" si="146"/>
        <v>0.36497665266456081</v>
      </c>
      <c r="E3101">
        <f t="shared" si="145"/>
        <v>-0.3451876464969823</v>
      </c>
    </row>
    <row r="3102" spans="2:5" x14ac:dyDescent="0.25">
      <c r="B3102">
        <f>PMTable!D3842</f>
        <v>3.7374286071306662E-2</v>
      </c>
      <c r="C3102">
        <f t="shared" si="147"/>
        <v>0.31009999999998217</v>
      </c>
      <c r="D3102">
        <f t="shared" si="146"/>
        <v>0.3650441521208479</v>
      </c>
      <c r="E3102">
        <f t="shared" si="145"/>
        <v>-0.34500806945070345</v>
      </c>
    </row>
    <row r="3103" spans="2:5" x14ac:dyDescent="0.25">
      <c r="B3103">
        <f>PMTable!D5991</f>
        <v>3.7378332035304274E-2</v>
      </c>
      <c r="C3103">
        <f t="shared" si="147"/>
        <v>0.31019999999998216</v>
      </c>
      <c r="D3103">
        <f t="shared" si="146"/>
        <v>0.36505276411552001</v>
      </c>
      <c r="E3103">
        <f t="shared" si="145"/>
        <v>-0.34498515871002328</v>
      </c>
    </row>
    <row r="3104" spans="2:5" x14ac:dyDescent="0.25">
      <c r="B3104">
        <f>PMTable!D5419</f>
        <v>3.7390251484581638E-2</v>
      </c>
      <c r="C3104">
        <f t="shared" si="147"/>
        <v>0.31029999999998215</v>
      </c>
      <c r="D3104">
        <f t="shared" si="146"/>
        <v>0.36507813553119334</v>
      </c>
      <c r="E3104">
        <f t="shared" si="145"/>
        <v>-0.34491766344520997</v>
      </c>
    </row>
    <row r="3105" spans="2:5" x14ac:dyDescent="0.25">
      <c r="B3105">
        <f>PMTable!D6967</f>
        <v>3.7414357309776269E-2</v>
      </c>
      <c r="C3105">
        <f t="shared" si="147"/>
        <v>0.31039999999998213</v>
      </c>
      <c r="D3105">
        <f t="shared" si="146"/>
        <v>0.36512944834042294</v>
      </c>
      <c r="E3105">
        <f t="shared" si="145"/>
        <v>-0.34478116141250736</v>
      </c>
    </row>
    <row r="3106" spans="2:5" x14ac:dyDescent="0.25">
      <c r="B3106">
        <f>PMTable!D3542</f>
        <v>3.7415280208662027E-2</v>
      </c>
      <c r="C3106">
        <f t="shared" si="147"/>
        <v>0.31049999999998212</v>
      </c>
      <c r="D3106">
        <f t="shared" si="146"/>
        <v>0.3651314129150135</v>
      </c>
      <c r="E3106">
        <f t="shared" si="145"/>
        <v>-0.3447759353904622</v>
      </c>
    </row>
    <row r="3107" spans="2:5" x14ac:dyDescent="0.25">
      <c r="B3107">
        <f>PMTable!D3105</f>
        <v>3.7446614733466888E-2</v>
      </c>
      <c r="C3107">
        <f t="shared" si="147"/>
        <v>0.31059999999998211</v>
      </c>
      <c r="D3107">
        <f t="shared" si="146"/>
        <v>0.36519811680892367</v>
      </c>
      <c r="E3107">
        <f t="shared" si="145"/>
        <v>-0.34459850000730902</v>
      </c>
    </row>
    <row r="3108" spans="2:5" x14ac:dyDescent="0.25">
      <c r="B3108">
        <f>PMTable!D353</f>
        <v>3.7493457263758634E-2</v>
      </c>
      <c r="C3108">
        <f t="shared" si="147"/>
        <v>0.3106999999999821</v>
      </c>
      <c r="D3108">
        <f t="shared" si="146"/>
        <v>0.365297841234487</v>
      </c>
      <c r="E3108">
        <f t="shared" si="145"/>
        <v>-0.3443332487433457</v>
      </c>
    </row>
    <row r="3109" spans="2:5" x14ac:dyDescent="0.25">
      <c r="B3109">
        <f>PMTable!D650</f>
        <v>3.7531238912499543E-2</v>
      </c>
      <c r="C3109">
        <f t="shared" si="147"/>
        <v>0.31079999999998209</v>
      </c>
      <c r="D3109">
        <f t="shared" si="146"/>
        <v>0.36537828232223823</v>
      </c>
      <c r="E3109">
        <f t="shared" si="145"/>
        <v>-0.34411930577270067</v>
      </c>
    </row>
    <row r="3110" spans="2:5" x14ac:dyDescent="0.25">
      <c r="B3110">
        <f>PMTable!D4468</f>
        <v>3.7536035791379652E-2</v>
      </c>
      <c r="C3110">
        <f t="shared" si="147"/>
        <v>0.31089999999998208</v>
      </c>
      <c r="D3110">
        <f t="shared" si="146"/>
        <v>0.36538849580360894</v>
      </c>
      <c r="E3110">
        <f t="shared" si="145"/>
        <v>-0.34409214288935291</v>
      </c>
    </row>
    <row r="3111" spans="2:5" x14ac:dyDescent="0.25">
      <c r="B3111">
        <f>PMTable!D3261</f>
        <v>3.7542993051246087E-2</v>
      </c>
      <c r="C3111">
        <f t="shared" si="147"/>
        <v>0.31099999999998207</v>
      </c>
      <c r="D3111">
        <f t="shared" si="146"/>
        <v>0.36540330932288029</v>
      </c>
      <c r="E3111">
        <f t="shared" si="145"/>
        <v>-0.34405274659795276</v>
      </c>
    </row>
    <row r="3112" spans="2:5" x14ac:dyDescent="0.25">
      <c r="B3112">
        <f>PMTable!D7978</f>
        <v>3.7548746922218434E-2</v>
      </c>
      <c r="C3112">
        <f t="shared" si="147"/>
        <v>0.31109999999998206</v>
      </c>
      <c r="D3112">
        <f t="shared" si="146"/>
        <v>0.36541556071719039</v>
      </c>
      <c r="E3112">
        <f t="shared" si="145"/>
        <v>-0.34402016463582152</v>
      </c>
    </row>
    <row r="3113" spans="2:5" x14ac:dyDescent="0.25">
      <c r="B3113">
        <f>PMTable!D3718</f>
        <v>3.7567387769832372E-2</v>
      </c>
      <c r="C3113">
        <f t="shared" si="147"/>
        <v>0.31119999999998205</v>
      </c>
      <c r="D3113">
        <f t="shared" si="146"/>
        <v>0.36545525257014622</v>
      </c>
      <c r="E3113">
        <f t="shared" si="145"/>
        <v>-0.3439146086728932</v>
      </c>
    </row>
    <row r="3114" spans="2:5" x14ac:dyDescent="0.25">
      <c r="B3114">
        <f>PMTable!D2779</f>
        <v>3.758498449180725E-2</v>
      </c>
      <c r="C3114">
        <f t="shared" si="147"/>
        <v>0.31129999999998204</v>
      </c>
      <c r="D3114">
        <f t="shared" si="146"/>
        <v>0.36549272249432752</v>
      </c>
      <c r="E3114">
        <f t="shared" si="145"/>
        <v>-0.34381496519256932</v>
      </c>
    </row>
    <row r="3115" spans="2:5" x14ac:dyDescent="0.25">
      <c r="B3115">
        <f>PMTable!D2556</f>
        <v>3.7604013158267335E-2</v>
      </c>
      <c r="C3115">
        <f t="shared" si="147"/>
        <v>0.31139999999998202</v>
      </c>
      <c r="D3115">
        <f t="shared" si="146"/>
        <v>0.36553324300214585</v>
      </c>
      <c r="E3115">
        <f t="shared" si="145"/>
        <v>-0.34370721316041736</v>
      </c>
    </row>
    <row r="3116" spans="2:5" x14ac:dyDescent="0.25">
      <c r="B3116">
        <f>PMTable!D6695</f>
        <v>3.7644777348076586E-2</v>
      </c>
      <c r="C3116">
        <f t="shared" si="147"/>
        <v>0.31149999999998201</v>
      </c>
      <c r="D3116">
        <f t="shared" si="146"/>
        <v>0.36562005317243573</v>
      </c>
      <c r="E3116">
        <f t="shared" si="145"/>
        <v>-0.34347638120484192</v>
      </c>
    </row>
    <row r="3117" spans="2:5" x14ac:dyDescent="0.25">
      <c r="B3117">
        <f>PMTable!D687</f>
        <v>3.7685143292859991E-2</v>
      </c>
      <c r="C3117">
        <f t="shared" si="147"/>
        <v>0.311599999999982</v>
      </c>
      <c r="D3117">
        <f t="shared" si="146"/>
        <v>0.36570602203483538</v>
      </c>
      <c r="E3117">
        <f t="shared" si="145"/>
        <v>-0.34324780435794261</v>
      </c>
    </row>
    <row r="3118" spans="2:5" x14ac:dyDescent="0.25">
      <c r="B3118">
        <f>PMTable!D5287</f>
        <v>3.7691028836533302E-2</v>
      </c>
      <c r="C3118">
        <f t="shared" si="147"/>
        <v>0.31169999999998199</v>
      </c>
      <c r="D3118">
        <f t="shared" si="146"/>
        <v>0.36571855726086916</v>
      </c>
      <c r="E3118">
        <f t="shared" si="145"/>
        <v>-0.34321447678386124</v>
      </c>
    </row>
    <row r="3119" spans="2:5" x14ac:dyDescent="0.25">
      <c r="B3119">
        <f>PMTable!D8368</f>
        <v>3.7730568434896306E-2</v>
      </c>
      <c r="C3119">
        <f t="shared" si="147"/>
        <v>0.31179999999998198</v>
      </c>
      <c r="D3119">
        <f t="shared" si="146"/>
        <v>0.36580277372499259</v>
      </c>
      <c r="E3119">
        <f t="shared" si="145"/>
        <v>-0.34299057921946691</v>
      </c>
    </row>
    <row r="3120" spans="2:5" x14ac:dyDescent="0.25">
      <c r="B3120">
        <f>PMTable!D6393</f>
        <v>3.7745545673671277E-2</v>
      </c>
      <c r="C3120">
        <f t="shared" si="147"/>
        <v>0.31189999999998197</v>
      </c>
      <c r="D3120">
        <f t="shared" si="146"/>
        <v>0.36583467584165519</v>
      </c>
      <c r="E3120">
        <f t="shared" si="145"/>
        <v>-0.34290576886675966</v>
      </c>
    </row>
    <row r="3121" spans="2:5" x14ac:dyDescent="0.25">
      <c r="B3121">
        <f>PMTable!D3971</f>
        <v>3.7752830654383063E-2</v>
      </c>
      <c r="C3121">
        <f t="shared" si="147"/>
        <v>0.31199999999998196</v>
      </c>
      <c r="D3121">
        <f t="shared" si="146"/>
        <v>0.36585019347688019</v>
      </c>
      <c r="E3121">
        <f t="shared" si="145"/>
        <v>-0.34286451681803998</v>
      </c>
    </row>
    <row r="3122" spans="2:5" x14ac:dyDescent="0.25">
      <c r="B3122">
        <f>PMTable!D7967</f>
        <v>3.775390746612084E-2</v>
      </c>
      <c r="C3122">
        <f t="shared" si="147"/>
        <v>0.31209999999998195</v>
      </c>
      <c r="D3122">
        <f t="shared" si="146"/>
        <v>0.36585248719707719</v>
      </c>
      <c r="E3122">
        <f t="shared" si="145"/>
        <v>-0.34285841924660826</v>
      </c>
    </row>
    <row r="3123" spans="2:5" x14ac:dyDescent="0.25">
      <c r="B3123">
        <f>PMTable!D749</f>
        <v>3.7790661088335842E-2</v>
      </c>
      <c r="C3123">
        <f t="shared" si="147"/>
        <v>0.31219999999998194</v>
      </c>
      <c r="D3123">
        <f t="shared" si="146"/>
        <v>0.36593077908225635</v>
      </c>
      <c r="E3123">
        <f t="shared" si="145"/>
        <v>-0.34265029759547111</v>
      </c>
    </row>
    <row r="3124" spans="2:5" x14ac:dyDescent="0.25">
      <c r="B3124">
        <f>PMTable!D8630</f>
        <v>3.7851131459261778E-2</v>
      </c>
      <c r="C3124">
        <f t="shared" si="147"/>
        <v>0.31229999999998193</v>
      </c>
      <c r="D3124">
        <f t="shared" si="146"/>
        <v>0.36605960409506744</v>
      </c>
      <c r="E3124">
        <f t="shared" si="145"/>
        <v>-0.34230787710237359</v>
      </c>
    </row>
    <row r="3125" spans="2:5" x14ac:dyDescent="0.25">
      <c r="B3125">
        <f>PMTable!D3897</f>
        <v>3.7861941645401354E-2</v>
      </c>
      <c r="C3125">
        <f t="shared" si="147"/>
        <v>0.31239999999998191</v>
      </c>
      <c r="D3125">
        <f t="shared" si="146"/>
        <v>0.36608263551661968</v>
      </c>
      <c r="E3125">
        <f t="shared" si="145"/>
        <v>-0.34224666316881058</v>
      </c>
    </row>
    <row r="3126" spans="2:5" x14ac:dyDescent="0.25">
      <c r="B3126">
        <f>PMTable!D7305</f>
        <v>3.7922624449567399E-2</v>
      </c>
      <c r="C3126">
        <f t="shared" si="147"/>
        <v>0.3124999999999819</v>
      </c>
      <c r="D3126">
        <f t="shared" si="146"/>
        <v>0.3662119309816238</v>
      </c>
      <c r="E3126">
        <f t="shared" si="145"/>
        <v>-0.34190303974783753</v>
      </c>
    </row>
    <row r="3127" spans="2:5" x14ac:dyDescent="0.25">
      <c r="B3127">
        <f>PMTable!D294</f>
        <v>3.7924642711073764E-2</v>
      </c>
      <c r="C3127">
        <f t="shared" si="147"/>
        <v>0.31259999999998189</v>
      </c>
      <c r="D3127">
        <f t="shared" si="146"/>
        <v>0.36621623150642546</v>
      </c>
      <c r="E3127">
        <f t="shared" si="145"/>
        <v>-0.34189161110783373</v>
      </c>
    </row>
    <row r="3128" spans="2:5" x14ac:dyDescent="0.25">
      <c r="B3128">
        <f>PMTable!D1916</f>
        <v>3.7937263698458068E-2</v>
      </c>
      <c r="C3128">
        <f t="shared" si="147"/>
        <v>0.31269999999998188</v>
      </c>
      <c r="D3128">
        <f t="shared" si="146"/>
        <v>0.36624312476986298</v>
      </c>
      <c r="E3128">
        <f t="shared" si="145"/>
        <v>-0.34182014330207466</v>
      </c>
    </row>
    <row r="3129" spans="2:5" x14ac:dyDescent="0.25">
      <c r="B3129">
        <f>PMTable!D8656</f>
        <v>3.800307690015825E-2</v>
      </c>
      <c r="C3129">
        <f t="shared" si="147"/>
        <v>0.31279999999998187</v>
      </c>
      <c r="D3129">
        <f t="shared" si="146"/>
        <v>0.36638337259966181</v>
      </c>
      <c r="E3129">
        <f t="shared" si="145"/>
        <v>-0.34144746840966983</v>
      </c>
    </row>
    <row r="3130" spans="2:5" x14ac:dyDescent="0.25">
      <c r="B3130">
        <f>PMTable!D5311</f>
        <v>3.8058470607309935E-2</v>
      </c>
      <c r="C3130">
        <f t="shared" si="147"/>
        <v>0.31289999999998186</v>
      </c>
      <c r="D3130">
        <f t="shared" si="146"/>
        <v>0.36650143033637606</v>
      </c>
      <c r="E3130">
        <f t="shared" si="145"/>
        <v>-0.34113379511435282</v>
      </c>
    </row>
    <row r="3131" spans="2:5" x14ac:dyDescent="0.25">
      <c r="B3131">
        <f>PMTable!D1299</f>
        <v>3.814420900818094E-2</v>
      </c>
      <c r="C3131">
        <f t="shared" si="147"/>
        <v>0.31299999999998185</v>
      </c>
      <c r="D3131">
        <f t="shared" si="146"/>
        <v>0.36668418505200284</v>
      </c>
      <c r="E3131">
        <f t="shared" si="145"/>
        <v>-0.34064829146927672</v>
      </c>
    </row>
    <row r="3132" spans="2:5" x14ac:dyDescent="0.25">
      <c r="B3132">
        <f>PMTable!D7624</f>
        <v>3.8157091825192557E-2</v>
      </c>
      <c r="C3132">
        <f t="shared" si="147"/>
        <v>0.31309999999998184</v>
      </c>
      <c r="D3132">
        <f t="shared" si="146"/>
        <v>0.36671164788755684</v>
      </c>
      <c r="E3132">
        <f t="shared" si="145"/>
        <v>-0.34057534102286707</v>
      </c>
    </row>
    <row r="3133" spans="2:5" x14ac:dyDescent="0.25">
      <c r="B3133">
        <f>PMTable!D1108</f>
        <v>3.8165748498867114E-2</v>
      </c>
      <c r="C3133">
        <f t="shared" si="147"/>
        <v>0.31319999999998183</v>
      </c>
      <c r="D3133">
        <f t="shared" si="146"/>
        <v>0.36673010206130641</v>
      </c>
      <c r="E3133">
        <f t="shared" si="145"/>
        <v>-0.3405263216035575</v>
      </c>
    </row>
    <row r="3134" spans="2:5" x14ac:dyDescent="0.25">
      <c r="B3134">
        <f>PMTable!D5314</f>
        <v>3.8185579041855489E-2</v>
      </c>
      <c r="C3134">
        <f t="shared" si="147"/>
        <v>0.31329999999998182</v>
      </c>
      <c r="D3134">
        <f t="shared" si="146"/>
        <v>0.36677237769168458</v>
      </c>
      <c r="E3134">
        <f t="shared" si="145"/>
        <v>-0.34041402885250444</v>
      </c>
    </row>
    <row r="3135" spans="2:5" x14ac:dyDescent="0.25">
      <c r="B3135">
        <f>PMTable!D4029</f>
        <v>3.8199112152906167E-2</v>
      </c>
      <c r="C3135">
        <f t="shared" si="147"/>
        <v>0.3133999999999818</v>
      </c>
      <c r="D3135">
        <f t="shared" si="146"/>
        <v>0.36680122910534863</v>
      </c>
      <c r="E3135">
        <f t="shared" si="145"/>
        <v>-0.34033739604063046</v>
      </c>
    </row>
    <row r="3136" spans="2:5" x14ac:dyDescent="0.25">
      <c r="B3136">
        <f>PMTable!D3454</f>
        <v>3.8227372564294315E-2</v>
      </c>
      <c r="C3136">
        <f t="shared" si="147"/>
        <v>0.31349999999998179</v>
      </c>
      <c r="D3136">
        <f t="shared" si="146"/>
        <v>0.36686148026639825</v>
      </c>
      <c r="E3136">
        <f t="shared" si="145"/>
        <v>-0.34017736818145755</v>
      </c>
    </row>
    <row r="3137" spans="2:5" x14ac:dyDescent="0.25">
      <c r="B3137">
        <f>PMTable!D9464</f>
        <v>3.8236749843799211E-2</v>
      </c>
      <c r="C3137">
        <f t="shared" si="147"/>
        <v>0.31359999999998178</v>
      </c>
      <c r="D3137">
        <f t="shared" si="146"/>
        <v>0.36688147333916943</v>
      </c>
      <c r="E3137">
        <f t="shared" si="145"/>
        <v>-0.34012426824800562</v>
      </c>
    </row>
    <row r="3138" spans="2:5" x14ac:dyDescent="0.25">
      <c r="B3138">
        <f>PMTable!D3759</f>
        <v>3.824828771549682E-2</v>
      </c>
      <c r="C3138">
        <f t="shared" si="147"/>
        <v>0.31369999999998177</v>
      </c>
      <c r="D3138">
        <f t="shared" si="146"/>
        <v>0.36690607345421045</v>
      </c>
      <c r="E3138">
        <f t="shared" ref="E3138:E3201" si="148">(B3138-$G$2)/$G$3</f>
        <v>-0.34005893371052065</v>
      </c>
    </row>
    <row r="3139" spans="2:5" x14ac:dyDescent="0.25">
      <c r="B3139">
        <f>PMTable!D8995</f>
        <v>3.8270528247039692E-2</v>
      </c>
      <c r="C3139">
        <f t="shared" si="147"/>
        <v>0.31379999999998176</v>
      </c>
      <c r="D3139">
        <f t="shared" ref="D3139:D3202" si="149">NORMSDIST(E3139)</f>
        <v>0.36695349445538711</v>
      </c>
      <c r="E3139">
        <f t="shared" si="148"/>
        <v>-0.33993299411959288</v>
      </c>
    </row>
    <row r="3140" spans="2:5" x14ac:dyDescent="0.25">
      <c r="B3140">
        <f>PMTable!D7514</f>
        <v>3.8279871505402907E-2</v>
      </c>
      <c r="C3140">
        <f t="shared" ref="C3140:C3203" si="150">C3139+1/$G$1</f>
        <v>0.31389999999998175</v>
      </c>
      <c r="D3140">
        <f t="shared" si="149"/>
        <v>0.36697341664719502</v>
      </c>
      <c r="E3140">
        <f t="shared" si="148"/>
        <v>-0.33988008683480397</v>
      </c>
    </row>
    <row r="3141" spans="2:5" x14ac:dyDescent="0.25">
      <c r="B3141">
        <f>PMTable!D6824</f>
        <v>3.8296321669482936E-2</v>
      </c>
      <c r="C3141">
        <f t="shared" si="150"/>
        <v>0.31399999999998174</v>
      </c>
      <c r="D3141">
        <f t="shared" si="149"/>
        <v>0.36700849343150199</v>
      </c>
      <c r="E3141">
        <f t="shared" si="148"/>
        <v>-0.3397869358716204</v>
      </c>
    </row>
    <row r="3142" spans="2:5" x14ac:dyDescent="0.25">
      <c r="B3142">
        <f>PMTable!D1731</f>
        <v>3.8297135433253748E-2</v>
      </c>
      <c r="C3142">
        <f t="shared" si="150"/>
        <v>0.31409999999998173</v>
      </c>
      <c r="D3142">
        <f t="shared" si="149"/>
        <v>0.36701022865373145</v>
      </c>
      <c r="E3142">
        <f t="shared" si="148"/>
        <v>-0.33978232783982898</v>
      </c>
    </row>
    <row r="3143" spans="2:5" x14ac:dyDescent="0.25">
      <c r="B3143">
        <f>PMTable!D8683</f>
        <v>3.8389646451346682E-2</v>
      </c>
      <c r="C3143">
        <f t="shared" si="150"/>
        <v>0.31419999999998172</v>
      </c>
      <c r="D3143">
        <f t="shared" si="149"/>
        <v>0.36720751143608449</v>
      </c>
      <c r="E3143">
        <f t="shared" si="148"/>
        <v>-0.33925847346375548</v>
      </c>
    </row>
    <row r="3144" spans="2:5" x14ac:dyDescent="0.25">
      <c r="B3144">
        <f>PMTable!D7599</f>
        <v>3.8390612051647954E-2</v>
      </c>
      <c r="C3144">
        <f t="shared" si="150"/>
        <v>0.31429999999998171</v>
      </c>
      <c r="D3144">
        <f t="shared" si="149"/>
        <v>0.36720957079540861</v>
      </c>
      <c r="E3144">
        <f t="shared" si="148"/>
        <v>-0.33925300563998934</v>
      </c>
    </row>
    <row r="3145" spans="2:5" x14ac:dyDescent="0.25">
      <c r="B3145">
        <f>PMTable!D8065</f>
        <v>3.8480697918954476E-2</v>
      </c>
      <c r="C3145">
        <f t="shared" si="150"/>
        <v>0.31439999999998169</v>
      </c>
      <c r="D3145">
        <f t="shared" si="149"/>
        <v>0.36740171591852355</v>
      </c>
      <c r="E3145">
        <f t="shared" si="148"/>
        <v>-0.33874288396168839</v>
      </c>
    </row>
    <row r="3146" spans="2:5" x14ac:dyDescent="0.25">
      <c r="B3146">
        <f>PMTable!D6768</f>
        <v>3.8519947372362751E-2</v>
      </c>
      <c r="C3146">
        <f t="shared" si="150"/>
        <v>0.31449999999998168</v>
      </c>
      <c r="D3146">
        <f t="shared" si="149"/>
        <v>0.36748544189113785</v>
      </c>
      <c r="E3146">
        <f t="shared" si="148"/>
        <v>-0.33852062937677219</v>
      </c>
    </row>
    <row r="3147" spans="2:5" x14ac:dyDescent="0.25">
      <c r="B3147">
        <f>PMTable!D6838</f>
        <v>3.8573016847142316E-2</v>
      </c>
      <c r="C3147">
        <f t="shared" si="150"/>
        <v>0.31459999999998167</v>
      </c>
      <c r="D3147">
        <f t="shared" si="149"/>
        <v>0.36759865841144435</v>
      </c>
      <c r="E3147">
        <f t="shared" si="148"/>
        <v>-0.33822011731699497</v>
      </c>
    </row>
    <row r="3148" spans="2:5" x14ac:dyDescent="0.25">
      <c r="B3148">
        <f>PMTable!D7275</f>
        <v>3.8622483287538145E-2</v>
      </c>
      <c r="C3148">
        <f t="shared" si="150"/>
        <v>0.31469999999998166</v>
      </c>
      <c r="D3148">
        <f t="shared" si="149"/>
        <v>0.36770419870958543</v>
      </c>
      <c r="E3148">
        <f t="shared" si="148"/>
        <v>-0.33794000785755629</v>
      </c>
    </row>
    <row r="3149" spans="2:5" x14ac:dyDescent="0.25">
      <c r="B3149">
        <f>PMTable!D8188</f>
        <v>3.863577384817618E-2</v>
      </c>
      <c r="C3149">
        <f t="shared" si="150"/>
        <v>0.31479999999998165</v>
      </c>
      <c r="D3149">
        <f t="shared" si="149"/>
        <v>0.36773255680381822</v>
      </c>
      <c r="E3149">
        <f t="shared" si="148"/>
        <v>-0.33786474851554243</v>
      </c>
    </row>
    <row r="3150" spans="2:5" x14ac:dyDescent="0.25">
      <c r="B3150">
        <f>PMTable!D5256</f>
        <v>3.8688049552605186E-2</v>
      </c>
      <c r="C3150">
        <f t="shared" si="150"/>
        <v>0.31489999999998164</v>
      </c>
      <c r="D3150">
        <f t="shared" si="149"/>
        <v>0.36784410456733552</v>
      </c>
      <c r="E3150">
        <f t="shared" si="148"/>
        <v>-0.3375687312724942</v>
      </c>
    </row>
    <row r="3151" spans="2:5" x14ac:dyDescent="0.25">
      <c r="B3151">
        <f>PMTable!D1122</f>
        <v>3.8986575481969599E-2</v>
      </c>
      <c r="C3151">
        <f t="shared" si="150"/>
        <v>0.31499999999998163</v>
      </c>
      <c r="D3151">
        <f t="shared" si="149"/>
        <v>0.36848132317473159</v>
      </c>
      <c r="E3151">
        <f t="shared" si="148"/>
        <v>-0.33587829355282867</v>
      </c>
    </row>
    <row r="3152" spans="2:5" x14ac:dyDescent="0.25">
      <c r="B3152">
        <f>PMTable!D2574</f>
        <v>3.8991573095249032E-2</v>
      </c>
      <c r="C3152">
        <f t="shared" si="150"/>
        <v>0.31509999999998162</v>
      </c>
      <c r="D3152">
        <f t="shared" si="149"/>
        <v>0.36849199391610654</v>
      </c>
      <c r="E3152">
        <f t="shared" si="148"/>
        <v>-0.33584999398764909</v>
      </c>
    </row>
    <row r="3153" spans="2:5" x14ac:dyDescent="0.25">
      <c r="B3153">
        <f>PMTable!D6457</f>
        <v>3.8992551043932178E-2</v>
      </c>
      <c r="C3153">
        <f t="shared" si="150"/>
        <v>0.31519999999998161</v>
      </c>
      <c r="D3153">
        <f t="shared" si="149"/>
        <v>0.36849408201220146</v>
      </c>
      <c r="E3153">
        <f t="shared" si="148"/>
        <v>-0.33584445623973752</v>
      </c>
    </row>
    <row r="3154" spans="2:5" x14ac:dyDescent="0.25">
      <c r="B3154">
        <f>PMTable!D4782</f>
        <v>3.8994548132621487E-2</v>
      </c>
      <c r="C3154">
        <f t="shared" si="150"/>
        <v>0.31529999999998159</v>
      </c>
      <c r="D3154">
        <f t="shared" si="149"/>
        <v>0.36849834616732741</v>
      </c>
      <c r="E3154">
        <f t="shared" si="148"/>
        <v>-0.33583314749326743</v>
      </c>
    </row>
    <row r="3155" spans="2:5" x14ac:dyDescent="0.25">
      <c r="B3155">
        <f>PMTable!D5099</f>
        <v>3.9000412484953006E-2</v>
      </c>
      <c r="C3155">
        <f t="shared" si="150"/>
        <v>0.31539999999998158</v>
      </c>
      <c r="D3155">
        <f t="shared" si="149"/>
        <v>0.36851086774191244</v>
      </c>
      <c r="E3155">
        <f t="shared" si="148"/>
        <v>-0.33579993991761825</v>
      </c>
    </row>
    <row r="3156" spans="2:5" x14ac:dyDescent="0.25">
      <c r="B3156">
        <f>PMTable!D1800</f>
        <v>3.9010776095311783E-2</v>
      </c>
      <c r="C3156">
        <f t="shared" si="150"/>
        <v>0.31549999999998157</v>
      </c>
      <c r="D3156">
        <f t="shared" si="149"/>
        <v>0.36853299648092414</v>
      </c>
      <c r="E3156">
        <f t="shared" si="148"/>
        <v>-0.33574125477124023</v>
      </c>
    </row>
    <row r="3157" spans="2:5" x14ac:dyDescent="0.25">
      <c r="B3157">
        <f>PMTable!D6714</f>
        <v>3.9012202497426429E-2</v>
      </c>
      <c r="C3157">
        <f t="shared" si="150"/>
        <v>0.31559999999998156</v>
      </c>
      <c r="D3157">
        <f t="shared" si="149"/>
        <v>0.36853604221815317</v>
      </c>
      <c r="E3157">
        <f t="shared" si="148"/>
        <v>-0.33573317760372867</v>
      </c>
    </row>
    <row r="3158" spans="2:5" x14ac:dyDescent="0.25">
      <c r="B3158">
        <f>PMTable!D6215</f>
        <v>3.9032213026129581E-2</v>
      </c>
      <c r="C3158">
        <f t="shared" si="150"/>
        <v>0.31569999999998155</v>
      </c>
      <c r="D3158">
        <f t="shared" si="149"/>
        <v>0.36857877074009537</v>
      </c>
      <c r="E3158">
        <f t="shared" si="148"/>
        <v>-0.33561986566267793</v>
      </c>
    </row>
    <row r="3159" spans="2:5" x14ac:dyDescent="0.25">
      <c r="B3159">
        <f>PMTable!D282</f>
        <v>3.9032853608391482E-2</v>
      </c>
      <c r="C3159">
        <f t="shared" si="150"/>
        <v>0.31579999999998154</v>
      </c>
      <c r="D3159">
        <f t="shared" si="149"/>
        <v>0.36858013860352479</v>
      </c>
      <c r="E3159">
        <f t="shared" si="148"/>
        <v>-0.33561623829127885</v>
      </c>
    </row>
    <row r="3160" spans="2:5" x14ac:dyDescent="0.25">
      <c r="B3160">
        <f>PMTable!D3831</f>
        <v>3.9073936722072489E-2</v>
      </c>
      <c r="C3160">
        <f t="shared" si="150"/>
        <v>0.31589999999998153</v>
      </c>
      <c r="D3160">
        <f t="shared" si="149"/>
        <v>0.36866786865738621</v>
      </c>
      <c r="E3160">
        <f t="shared" si="148"/>
        <v>-0.33538360039226772</v>
      </c>
    </row>
    <row r="3161" spans="2:5" x14ac:dyDescent="0.25">
      <c r="B3161">
        <f>PMTable!D1419</f>
        <v>3.9229748857303237E-2</v>
      </c>
      <c r="C3161">
        <f t="shared" si="150"/>
        <v>0.31599999999998152</v>
      </c>
      <c r="D3161">
        <f t="shared" si="149"/>
        <v>0.36900065651471226</v>
      </c>
      <c r="E3161">
        <f t="shared" si="148"/>
        <v>-0.33450129609415713</v>
      </c>
    </row>
    <row r="3162" spans="2:5" x14ac:dyDescent="0.25">
      <c r="B3162">
        <f>PMTable!D9683</f>
        <v>3.9235890821727626E-2</v>
      </c>
      <c r="C3162">
        <f t="shared" si="150"/>
        <v>0.31609999999998151</v>
      </c>
      <c r="D3162">
        <f t="shared" si="149"/>
        <v>0.36901377670569835</v>
      </c>
      <c r="E3162">
        <f t="shared" si="148"/>
        <v>-0.33446651650781456</v>
      </c>
    </row>
    <row r="3163" spans="2:5" x14ac:dyDescent="0.25">
      <c r="B3163">
        <f>PMTable!D9808</f>
        <v>3.92412540712197E-2</v>
      </c>
      <c r="C3163">
        <f t="shared" si="150"/>
        <v>0.3161999999999815</v>
      </c>
      <c r="D3163">
        <f t="shared" si="149"/>
        <v>0.3690252335653359</v>
      </c>
      <c r="E3163">
        <f t="shared" si="148"/>
        <v>-0.33443614648514791</v>
      </c>
    </row>
    <row r="3164" spans="2:5" x14ac:dyDescent="0.25">
      <c r="B3164">
        <f>PMTable!D3582</f>
        <v>3.9257051112824293E-2</v>
      </c>
      <c r="C3164">
        <f t="shared" si="150"/>
        <v>0.31629999999998148</v>
      </c>
      <c r="D3164">
        <f t="shared" si="149"/>
        <v>0.36905897954615319</v>
      </c>
      <c r="E3164">
        <f t="shared" si="148"/>
        <v>-0.33434669390377791</v>
      </c>
    </row>
    <row r="3165" spans="2:5" x14ac:dyDescent="0.25">
      <c r="B3165">
        <f>PMTable!D2905</f>
        <v>3.9272642580654438E-2</v>
      </c>
      <c r="C3165">
        <f t="shared" si="150"/>
        <v>0.31639999999998147</v>
      </c>
      <c r="D3165">
        <f t="shared" si="149"/>
        <v>0.36909228736552258</v>
      </c>
      <c r="E3165">
        <f t="shared" si="148"/>
        <v>-0.33425840540776303</v>
      </c>
    </row>
    <row r="3166" spans="2:5" x14ac:dyDescent="0.25">
      <c r="B3166">
        <f>PMTable!D9603</f>
        <v>3.9287035242041801E-2</v>
      </c>
      <c r="C3166">
        <f t="shared" si="150"/>
        <v>0.31649999999998146</v>
      </c>
      <c r="D3166">
        <f t="shared" si="149"/>
        <v>0.36912303506514033</v>
      </c>
      <c r="E3166">
        <f t="shared" si="148"/>
        <v>-0.33417690529235472</v>
      </c>
    </row>
    <row r="3167" spans="2:5" x14ac:dyDescent="0.25">
      <c r="B3167">
        <f>PMTable!D2840</f>
        <v>3.9316032423110769E-2</v>
      </c>
      <c r="C3167">
        <f t="shared" si="150"/>
        <v>0.31659999999998145</v>
      </c>
      <c r="D3167">
        <f t="shared" si="149"/>
        <v>0.36918498560996105</v>
      </c>
      <c r="E3167">
        <f t="shared" si="148"/>
        <v>-0.33401270538936029</v>
      </c>
    </row>
    <row r="3168" spans="2:5" x14ac:dyDescent="0.25">
      <c r="B3168">
        <f>PMTable!D2916</f>
        <v>3.9340781758362642E-2</v>
      </c>
      <c r="C3168">
        <f t="shared" si="150"/>
        <v>0.31669999999998144</v>
      </c>
      <c r="D3168">
        <f t="shared" si="149"/>
        <v>0.36923786360295463</v>
      </c>
      <c r="E3168">
        <f t="shared" si="148"/>
        <v>-0.33387255940627775</v>
      </c>
    </row>
    <row r="3169" spans="2:5" x14ac:dyDescent="0.25">
      <c r="B3169">
        <f>PMTable!D9321</f>
        <v>3.9359550184612679E-2</v>
      </c>
      <c r="C3169">
        <f t="shared" si="150"/>
        <v>0.31679999999998143</v>
      </c>
      <c r="D3169">
        <f t="shared" si="149"/>
        <v>0.36927796478263752</v>
      </c>
      <c r="E3169">
        <f t="shared" si="148"/>
        <v>-0.33376628101451666</v>
      </c>
    </row>
    <row r="3170" spans="2:5" x14ac:dyDescent="0.25">
      <c r="B3170">
        <f>PMTable!D6430</f>
        <v>3.9362596789755067E-2</v>
      </c>
      <c r="C3170">
        <f t="shared" si="150"/>
        <v>0.31689999999998142</v>
      </c>
      <c r="D3170">
        <f t="shared" si="149"/>
        <v>0.36928447438431911</v>
      </c>
      <c r="E3170">
        <f t="shared" si="148"/>
        <v>-0.3337490292593322</v>
      </c>
    </row>
    <row r="3171" spans="2:5" x14ac:dyDescent="0.25">
      <c r="B3171">
        <f>PMTable!D816</f>
        <v>3.9432980688841157E-2</v>
      </c>
      <c r="C3171">
        <f t="shared" si="150"/>
        <v>0.31699999999998141</v>
      </c>
      <c r="D3171">
        <f t="shared" si="149"/>
        <v>0.3694348722558165</v>
      </c>
      <c r="E3171">
        <f t="shared" si="148"/>
        <v>-0.33335047226253939</v>
      </c>
    </row>
    <row r="3172" spans="2:5" x14ac:dyDescent="0.25">
      <c r="B3172">
        <f>PMTable!D936</f>
        <v>3.9433405796109877E-2</v>
      </c>
      <c r="C3172">
        <f t="shared" si="150"/>
        <v>0.3170999999999814</v>
      </c>
      <c r="D3172">
        <f t="shared" si="149"/>
        <v>0.36943578069515892</v>
      </c>
      <c r="E3172">
        <f t="shared" si="148"/>
        <v>-0.33334806504329556</v>
      </c>
    </row>
    <row r="3173" spans="2:5" x14ac:dyDescent="0.25">
      <c r="B3173">
        <f>PMTable!D7062</f>
        <v>3.9445447584182336E-2</v>
      </c>
      <c r="C3173">
        <f t="shared" si="150"/>
        <v>0.31719999999998139</v>
      </c>
      <c r="D3173">
        <f t="shared" si="149"/>
        <v>0.36946151387723147</v>
      </c>
      <c r="E3173">
        <f t="shared" si="148"/>
        <v>-0.33327987702085732</v>
      </c>
    </row>
    <row r="3174" spans="2:5" x14ac:dyDescent="0.25">
      <c r="B3174">
        <f>PMTable!D9679</f>
        <v>3.9455559354310443E-2</v>
      </c>
      <c r="C3174">
        <f t="shared" si="150"/>
        <v>0.31729999999998137</v>
      </c>
      <c r="D3174">
        <f t="shared" si="149"/>
        <v>0.36948312308176556</v>
      </c>
      <c r="E3174">
        <f t="shared" si="148"/>
        <v>-0.33322261794901209</v>
      </c>
    </row>
    <row r="3175" spans="2:5" x14ac:dyDescent="0.25">
      <c r="B3175">
        <f>PMTable!D176</f>
        <v>3.9484319139746704E-2</v>
      </c>
      <c r="C3175">
        <f t="shared" si="150"/>
        <v>0.31739999999998136</v>
      </c>
      <c r="D3175">
        <f t="shared" si="149"/>
        <v>0.36954458599753759</v>
      </c>
      <c r="E3175">
        <f t="shared" si="148"/>
        <v>-0.33305976232633822</v>
      </c>
    </row>
    <row r="3176" spans="2:5" x14ac:dyDescent="0.25">
      <c r="B3176">
        <f>PMTable!D8144</f>
        <v>3.9490294305671414E-2</v>
      </c>
      <c r="C3176">
        <f t="shared" si="150"/>
        <v>0.31749999999998135</v>
      </c>
      <c r="D3176">
        <f t="shared" si="149"/>
        <v>0.36955735602156092</v>
      </c>
      <c r="E3176">
        <f t="shared" si="148"/>
        <v>-0.33302592725585739</v>
      </c>
    </row>
    <row r="3177" spans="2:5" x14ac:dyDescent="0.25">
      <c r="B3177">
        <f>PMTable!D436</f>
        <v>3.9491894782837988E-2</v>
      </c>
      <c r="C3177">
        <f t="shared" si="150"/>
        <v>0.31759999999998134</v>
      </c>
      <c r="D3177">
        <f t="shared" si="149"/>
        <v>0.36956077655885122</v>
      </c>
      <c r="E3177">
        <f t="shared" si="148"/>
        <v>-0.33301686436816252</v>
      </c>
    </row>
    <row r="3178" spans="2:5" x14ac:dyDescent="0.25">
      <c r="B3178">
        <f>PMTable!D4344</f>
        <v>3.9522723277710892E-2</v>
      </c>
      <c r="C3178">
        <f t="shared" si="150"/>
        <v>0.31769999999998133</v>
      </c>
      <c r="D3178">
        <f t="shared" si="149"/>
        <v>0.36962666518402543</v>
      </c>
      <c r="E3178">
        <f t="shared" si="148"/>
        <v>-0.33284229443822505</v>
      </c>
    </row>
    <row r="3179" spans="2:5" x14ac:dyDescent="0.25">
      <c r="B3179">
        <f>PMTable!D410</f>
        <v>3.9532377714021072E-2</v>
      </c>
      <c r="C3179">
        <f t="shared" si="150"/>
        <v>0.31779999999998132</v>
      </c>
      <c r="D3179">
        <f t="shared" si="149"/>
        <v>0.36964730004827306</v>
      </c>
      <c r="E3179">
        <f t="shared" si="148"/>
        <v>-0.3327876250721985</v>
      </c>
    </row>
    <row r="3180" spans="2:5" x14ac:dyDescent="0.25">
      <c r="B3180">
        <f>PMTable!D1402</f>
        <v>3.9556131441619513E-2</v>
      </c>
      <c r="C3180">
        <f t="shared" si="150"/>
        <v>0.31789999999998131</v>
      </c>
      <c r="D3180">
        <f t="shared" si="149"/>
        <v>0.36969807156478129</v>
      </c>
      <c r="E3180">
        <f t="shared" si="148"/>
        <v>-0.33265311683299609</v>
      </c>
    </row>
    <row r="3181" spans="2:5" x14ac:dyDescent="0.25">
      <c r="B3181">
        <f>PMTable!D9598</f>
        <v>3.9566917818265601E-2</v>
      </c>
      <c r="C3181">
        <f t="shared" si="150"/>
        <v>0.3179999999999813</v>
      </c>
      <c r="D3181">
        <f t="shared" si="149"/>
        <v>0.36972112725213591</v>
      </c>
      <c r="E3181">
        <f t="shared" si="148"/>
        <v>-0.33259203772345314</v>
      </c>
    </row>
    <row r="3182" spans="2:5" x14ac:dyDescent="0.25">
      <c r="B3182">
        <f>PMTable!D3573</f>
        <v>3.9577664503691601E-2</v>
      </c>
      <c r="C3182">
        <f t="shared" si="150"/>
        <v>0.31809999999998129</v>
      </c>
      <c r="D3182">
        <f t="shared" si="149"/>
        <v>0.36974409856600277</v>
      </c>
      <c r="E3182">
        <f t="shared" si="148"/>
        <v>-0.33253118337005017</v>
      </c>
    </row>
    <row r="3183" spans="2:5" x14ac:dyDescent="0.25">
      <c r="B3183">
        <f>PMTable!D5457</f>
        <v>3.9604044293361618E-2</v>
      </c>
      <c r="C3183">
        <f t="shared" si="150"/>
        <v>0.31819999999998128</v>
      </c>
      <c r="D3183">
        <f t="shared" si="149"/>
        <v>0.36980048800930077</v>
      </c>
      <c r="E3183">
        <f t="shared" si="148"/>
        <v>-0.33238180474960677</v>
      </c>
    </row>
    <row r="3184" spans="2:5" x14ac:dyDescent="0.25">
      <c r="B3184">
        <f>PMTable!D2472</f>
        <v>3.9612647335543372E-2</v>
      </c>
      <c r="C3184">
        <f t="shared" si="150"/>
        <v>0.31829999999998126</v>
      </c>
      <c r="D3184">
        <f t="shared" si="149"/>
        <v>0.36981887847935713</v>
      </c>
      <c r="E3184">
        <f t="shared" si="148"/>
        <v>-0.3323330890248492</v>
      </c>
    </row>
    <row r="3185" spans="2:5" x14ac:dyDescent="0.25">
      <c r="B3185">
        <f>PMTable!D5302</f>
        <v>3.9631322162062999E-2</v>
      </c>
      <c r="C3185">
        <f t="shared" si="150"/>
        <v>0.31839999999998125</v>
      </c>
      <c r="D3185">
        <f t="shared" si="149"/>
        <v>0.3698588001309368</v>
      </c>
      <c r="E3185">
        <f t="shared" si="148"/>
        <v>-0.3322273406524241</v>
      </c>
    </row>
    <row r="3186" spans="2:5" x14ac:dyDescent="0.25">
      <c r="B3186">
        <f>PMTable!D6174</f>
        <v>3.9643570958497243E-2</v>
      </c>
      <c r="C3186">
        <f t="shared" si="150"/>
        <v>0.31849999999998124</v>
      </c>
      <c r="D3186">
        <f t="shared" si="149"/>
        <v>0.36988498545627235</v>
      </c>
      <c r="E3186">
        <f t="shared" si="148"/>
        <v>-0.33215798042111339</v>
      </c>
    </row>
    <row r="3187" spans="2:5" x14ac:dyDescent="0.25">
      <c r="B3187">
        <f>PMTable!D3256</f>
        <v>3.9644180132526241E-2</v>
      </c>
      <c r="C3187">
        <f t="shared" si="150"/>
        <v>0.31859999999998123</v>
      </c>
      <c r="D3187">
        <f t="shared" si="149"/>
        <v>0.3698862877567165</v>
      </c>
      <c r="E3187">
        <f t="shared" si="148"/>
        <v>-0.3321545309024781</v>
      </c>
    </row>
    <row r="3188" spans="2:5" x14ac:dyDescent="0.25">
      <c r="B3188">
        <f>PMTable!D5184</f>
        <v>3.9667699661604106E-2</v>
      </c>
      <c r="C3188">
        <f t="shared" si="150"/>
        <v>0.31869999999998122</v>
      </c>
      <c r="D3188">
        <f t="shared" si="149"/>
        <v>0.36993656926356228</v>
      </c>
      <c r="E3188">
        <f t="shared" si="148"/>
        <v>-0.33202134883957779</v>
      </c>
    </row>
    <row r="3189" spans="2:5" x14ac:dyDescent="0.25">
      <c r="B3189">
        <f>PMTable!D962</f>
        <v>3.9674740565152966E-2</v>
      </c>
      <c r="C3189">
        <f t="shared" si="150"/>
        <v>0.31879999999998121</v>
      </c>
      <c r="D3189">
        <f t="shared" si="149"/>
        <v>0.36995162217599764</v>
      </c>
      <c r="E3189">
        <f t="shared" si="148"/>
        <v>-0.33198147890611884</v>
      </c>
    </row>
    <row r="3190" spans="2:5" x14ac:dyDescent="0.25">
      <c r="B3190">
        <f>PMTable!D734</f>
        <v>3.9697015428344029E-2</v>
      </c>
      <c r="C3190">
        <f t="shared" si="150"/>
        <v>0.3188999999999812</v>
      </c>
      <c r="D3190">
        <f t="shared" si="149"/>
        <v>0.36999924543932161</v>
      </c>
      <c r="E3190">
        <f t="shared" si="148"/>
        <v>-0.33185534490824897</v>
      </c>
    </row>
    <row r="3191" spans="2:5" x14ac:dyDescent="0.25">
      <c r="B3191">
        <f>PMTable!D9531</f>
        <v>3.9700807996660759E-2</v>
      </c>
      <c r="C3191">
        <f t="shared" si="150"/>
        <v>0.31899999999998119</v>
      </c>
      <c r="D3191">
        <f t="shared" si="149"/>
        <v>0.37000735408188834</v>
      </c>
      <c r="E3191">
        <f t="shared" si="148"/>
        <v>-0.33183386905001899</v>
      </c>
    </row>
    <row r="3192" spans="2:5" x14ac:dyDescent="0.25">
      <c r="B3192">
        <f>PMTable!D2846</f>
        <v>3.9712415365390941E-2</v>
      </c>
      <c r="C3192">
        <f t="shared" si="150"/>
        <v>0.31909999999998118</v>
      </c>
      <c r="D3192">
        <f t="shared" si="149"/>
        <v>0.37003217139776756</v>
      </c>
      <c r="E3192">
        <f t="shared" si="148"/>
        <v>-0.33176814097752172</v>
      </c>
    </row>
    <row r="3193" spans="2:5" x14ac:dyDescent="0.25">
      <c r="B3193">
        <f>PMTable!D5127</f>
        <v>3.9729091892960255E-2</v>
      </c>
      <c r="C3193">
        <f t="shared" si="150"/>
        <v>0.31919999999998117</v>
      </c>
      <c r="D3193">
        <f t="shared" si="149"/>
        <v>0.37006782785510767</v>
      </c>
      <c r="E3193">
        <f t="shared" si="148"/>
        <v>-0.33167370820481007</v>
      </c>
    </row>
    <row r="3194" spans="2:5" x14ac:dyDescent="0.25">
      <c r="B3194">
        <f>PMTable!D2786</f>
        <v>3.9753436354334815E-2</v>
      </c>
      <c r="C3194">
        <f t="shared" si="150"/>
        <v>0.31929999999998115</v>
      </c>
      <c r="D3194">
        <f t="shared" si="149"/>
        <v>0.37011988129862383</v>
      </c>
      <c r="E3194">
        <f t="shared" si="148"/>
        <v>-0.33153585486704434</v>
      </c>
    </row>
    <row r="3195" spans="2:5" x14ac:dyDescent="0.25">
      <c r="B3195">
        <f>PMTable!D619</f>
        <v>3.9794549256400025E-2</v>
      </c>
      <c r="C3195">
        <f t="shared" si="150"/>
        <v>0.31939999999998114</v>
      </c>
      <c r="D3195">
        <f t="shared" si="149"/>
        <v>0.37020779450309665</v>
      </c>
      <c r="E3195">
        <f t="shared" si="148"/>
        <v>-0.33130304828785068</v>
      </c>
    </row>
    <row r="3196" spans="2:5" x14ac:dyDescent="0.25">
      <c r="B3196">
        <f>PMTable!D259</f>
        <v>3.9844074655146278E-2</v>
      </c>
      <c r="C3196">
        <f t="shared" si="150"/>
        <v>0.31949999999998113</v>
      </c>
      <c r="D3196">
        <f t="shared" si="149"/>
        <v>0.37031370545709746</v>
      </c>
      <c r="E3196">
        <f t="shared" si="148"/>
        <v>-0.33102260496991048</v>
      </c>
    </row>
    <row r="3197" spans="2:5" x14ac:dyDescent="0.25">
      <c r="B3197">
        <f>PMTable!D2098</f>
        <v>3.9848586519576568E-2</v>
      </c>
      <c r="C3197">
        <f t="shared" si="150"/>
        <v>0.31959999999998112</v>
      </c>
      <c r="D3197">
        <f t="shared" si="149"/>
        <v>0.37032335464894617</v>
      </c>
      <c r="E3197">
        <f t="shared" si="148"/>
        <v>-0.3309970560139614</v>
      </c>
    </row>
    <row r="3198" spans="2:5" x14ac:dyDescent="0.25">
      <c r="B3198">
        <f>PMTable!D8291</f>
        <v>3.9860714245032458E-2</v>
      </c>
      <c r="C3198">
        <f t="shared" si="150"/>
        <v>0.31969999999998111</v>
      </c>
      <c r="D3198">
        <f t="shared" si="149"/>
        <v>0.37034929172577874</v>
      </c>
      <c r="E3198">
        <f t="shared" si="148"/>
        <v>-0.33092838136111624</v>
      </c>
    </row>
    <row r="3199" spans="2:5" x14ac:dyDescent="0.25">
      <c r="B3199">
        <f>PMTable!D4280</f>
        <v>3.9874437909731997E-2</v>
      </c>
      <c r="C3199">
        <f t="shared" si="150"/>
        <v>0.3197999999999811</v>
      </c>
      <c r="D3199">
        <f t="shared" si="149"/>
        <v>0.37037864268435905</v>
      </c>
      <c r="E3199">
        <f t="shared" si="148"/>
        <v>-0.33085066951709141</v>
      </c>
    </row>
    <row r="3200" spans="2:5" x14ac:dyDescent="0.25">
      <c r="B3200">
        <f>PMTable!D9561</f>
        <v>3.9890708204375125E-2</v>
      </c>
      <c r="C3200">
        <f t="shared" si="150"/>
        <v>0.31989999999998109</v>
      </c>
      <c r="D3200">
        <f t="shared" si="149"/>
        <v>0.37041344112720098</v>
      </c>
      <c r="E3200">
        <f t="shared" si="148"/>
        <v>-0.33075853708546854</v>
      </c>
    </row>
    <row r="3201" spans="2:5" x14ac:dyDescent="0.25">
      <c r="B3201">
        <f>PMTable!D3194</f>
        <v>3.9927113686687887E-2</v>
      </c>
      <c r="C3201">
        <f t="shared" si="150"/>
        <v>0.31999999999998108</v>
      </c>
      <c r="D3201">
        <f t="shared" si="149"/>
        <v>0.37049130797665675</v>
      </c>
      <c r="E3201">
        <f t="shared" si="148"/>
        <v>-0.33055238681693028</v>
      </c>
    </row>
    <row r="3202" spans="2:5" x14ac:dyDescent="0.25">
      <c r="B3202">
        <f>PMTable!D8900</f>
        <v>3.9938706484568431E-2</v>
      </c>
      <c r="C3202">
        <f t="shared" si="150"/>
        <v>0.32009999999998107</v>
      </c>
      <c r="D3202">
        <f t="shared" si="149"/>
        <v>0.37051610465965001</v>
      </c>
      <c r="E3202">
        <f t="shared" ref="E3202:E3265" si="151">(B3202-$G$2)/$G$3</f>
        <v>-0.33048674125356009</v>
      </c>
    </row>
    <row r="3203" spans="2:5" x14ac:dyDescent="0.25">
      <c r="B3203">
        <f>PMTable!D4664</f>
        <v>3.9952399646659531E-2</v>
      </c>
      <c r="C3203">
        <f t="shared" si="150"/>
        <v>0.32019999999998106</v>
      </c>
      <c r="D3203">
        <f t="shared" ref="D3203:D3266" si="152">NORMSDIST(E3203)</f>
        <v>0.37054539465821562</v>
      </c>
      <c r="E3203">
        <f t="shared" si="151"/>
        <v>-0.33040920213409541</v>
      </c>
    </row>
    <row r="3204" spans="2:5" x14ac:dyDescent="0.25">
      <c r="B3204">
        <f>PMTable!D6391</f>
        <v>3.9963210697550267E-2</v>
      </c>
      <c r="C3204">
        <f t="shared" ref="C3204:C3267" si="153">C3203+1/$G$1</f>
        <v>0.32029999999998104</v>
      </c>
      <c r="D3204">
        <f t="shared" si="152"/>
        <v>0.37056852028267073</v>
      </c>
      <c r="E3204">
        <f t="shared" si="151"/>
        <v>-0.33034798330377863</v>
      </c>
    </row>
    <row r="3205" spans="2:5" x14ac:dyDescent="0.25">
      <c r="B3205">
        <f>PMTable!D991</f>
        <v>3.9964367673215762E-2</v>
      </c>
      <c r="C3205">
        <f t="shared" si="153"/>
        <v>0.32039999999998103</v>
      </c>
      <c r="D3205">
        <f t="shared" si="152"/>
        <v>0.3705709951655044</v>
      </c>
      <c r="E3205">
        <f t="shared" si="151"/>
        <v>-0.33034143179480302</v>
      </c>
    </row>
    <row r="3206" spans="2:5" x14ac:dyDescent="0.25">
      <c r="B3206">
        <f>PMTable!D3983</f>
        <v>3.9990193256788986E-2</v>
      </c>
      <c r="C3206">
        <f t="shared" si="153"/>
        <v>0.32049999999998102</v>
      </c>
      <c r="D3206">
        <f t="shared" si="152"/>
        <v>0.37062623998021726</v>
      </c>
      <c r="E3206">
        <f t="shared" si="151"/>
        <v>-0.33019519143069964</v>
      </c>
    </row>
    <row r="3207" spans="2:5" x14ac:dyDescent="0.25">
      <c r="B3207">
        <f>PMTable!D2553</f>
        <v>4.003863511174921E-2</v>
      </c>
      <c r="C3207">
        <f t="shared" si="153"/>
        <v>0.32059999999998101</v>
      </c>
      <c r="D3207">
        <f t="shared" si="152"/>
        <v>0.37072987160143145</v>
      </c>
      <c r="E3207">
        <f t="shared" si="151"/>
        <v>-0.32992088380519563</v>
      </c>
    </row>
    <row r="3208" spans="2:5" x14ac:dyDescent="0.25">
      <c r="B3208">
        <f>PMTable!D7384</f>
        <v>4.0099385176642688E-2</v>
      </c>
      <c r="C3208">
        <f t="shared" si="153"/>
        <v>0.320699999999981</v>
      </c>
      <c r="D3208">
        <f t="shared" si="152"/>
        <v>0.37085984742178124</v>
      </c>
      <c r="E3208">
        <f t="shared" si="151"/>
        <v>-0.32957687951254772</v>
      </c>
    </row>
    <row r="3209" spans="2:5" x14ac:dyDescent="0.25">
      <c r="B3209">
        <f>PMTable!D9084</f>
        <v>4.0106486032708721E-2</v>
      </c>
      <c r="C3209">
        <f t="shared" si="153"/>
        <v>0.32079999999998099</v>
      </c>
      <c r="D3209">
        <f t="shared" si="152"/>
        <v>0.37087504078903577</v>
      </c>
      <c r="E3209">
        <f t="shared" si="151"/>
        <v>-0.32953667009100268</v>
      </c>
    </row>
    <row r="3210" spans="2:5" x14ac:dyDescent="0.25">
      <c r="B3210">
        <f>PMTable!D7829</f>
        <v>4.0117831400272141E-2</v>
      </c>
      <c r="C3210">
        <f t="shared" si="153"/>
        <v>0.32089999999998098</v>
      </c>
      <c r="D3210">
        <f t="shared" si="152"/>
        <v>0.37089931635539886</v>
      </c>
      <c r="E3210">
        <f t="shared" si="151"/>
        <v>-0.3294724256305181</v>
      </c>
    </row>
    <row r="3211" spans="2:5" x14ac:dyDescent="0.25">
      <c r="B3211">
        <f>PMTable!D3954</f>
        <v>4.0171415674959077E-2</v>
      </c>
      <c r="C3211">
        <f t="shared" si="153"/>
        <v>0.32099999999998097</v>
      </c>
      <c r="D3211">
        <f t="shared" si="152"/>
        <v>0.37101397702020261</v>
      </c>
      <c r="E3211">
        <f t="shared" si="151"/>
        <v>-0.32916899845652164</v>
      </c>
    </row>
    <row r="3212" spans="2:5" x14ac:dyDescent="0.25">
      <c r="B3212">
        <f>PMTable!D1414</f>
        <v>4.0182584596205162E-2</v>
      </c>
      <c r="C3212">
        <f t="shared" si="153"/>
        <v>0.32109999999998096</v>
      </c>
      <c r="D3212">
        <f t="shared" si="152"/>
        <v>0.37103787793605741</v>
      </c>
      <c r="E3212">
        <f t="shared" si="151"/>
        <v>-0.32910575314378598</v>
      </c>
    </row>
    <row r="3213" spans="2:5" x14ac:dyDescent="0.25">
      <c r="B3213">
        <f>PMTable!D1493</f>
        <v>4.0213474500640611E-2</v>
      </c>
      <c r="C3213">
        <f t="shared" si="153"/>
        <v>0.32119999999998095</v>
      </c>
      <c r="D3213">
        <f t="shared" si="152"/>
        <v>0.37110398332993988</v>
      </c>
      <c r="E3213">
        <f t="shared" si="151"/>
        <v>-0.32893083547507385</v>
      </c>
    </row>
    <row r="3214" spans="2:5" x14ac:dyDescent="0.25">
      <c r="B3214">
        <f>PMTable!D4917</f>
        <v>4.0252299041168671E-2</v>
      </c>
      <c r="C3214">
        <f t="shared" si="153"/>
        <v>0.32129999999998093</v>
      </c>
      <c r="D3214">
        <f t="shared" si="152"/>
        <v>0.37118707449582666</v>
      </c>
      <c r="E3214">
        <f t="shared" si="151"/>
        <v>-0.32871098700865403</v>
      </c>
    </row>
    <row r="3215" spans="2:5" x14ac:dyDescent="0.25">
      <c r="B3215">
        <f>PMTable!D9984</f>
        <v>4.0253388579843508E-2</v>
      </c>
      <c r="C3215">
        <f t="shared" si="153"/>
        <v>0.32139999999998092</v>
      </c>
      <c r="D3215">
        <f t="shared" si="152"/>
        <v>0.37118940638182696</v>
      </c>
      <c r="E3215">
        <f t="shared" si="151"/>
        <v>-0.32870481736946427</v>
      </c>
    </row>
    <row r="3216" spans="2:5" x14ac:dyDescent="0.25">
      <c r="B3216">
        <f>PMTable!D8522</f>
        <v>4.0310851918496038E-2</v>
      </c>
      <c r="C3216">
        <f t="shared" si="153"/>
        <v>0.32149999999998091</v>
      </c>
      <c r="D3216">
        <f t="shared" si="152"/>
        <v>0.37131239903724511</v>
      </c>
      <c r="E3216">
        <f t="shared" si="151"/>
        <v>-0.32837942454558805</v>
      </c>
    </row>
    <row r="3217" spans="2:5" x14ac:dyDescent="0.25">
      <c r="B3217">
        <f>PMTable!D7029</f>
        <v>4.0375377386160594E-2</v>
      </c>
      <c r="C3217">
        <f t="shared" si="153"/>
        <v>0.3215999999999809</v>
      </c>
      <c r="D3217">
        <f t="shared" si="152"/>
        <v>0.37145052290747571</v>
      </c>
      <c r="E3217">
        <f t="shared" si="151"/>
        <v>-0.32801404159660452</v>
      </c>
    </row>
    <row r="3218" spans="2:5" x14ac:dyDescent="0.25">
      <c r="B3218">
        <f>PMTable!D4352</f>
        <v>4.0416837678648454E-2</v>
      </c>
      <c r="C3218">
        <f t="shared" si="153"/>
        <v>0.32169999999998089</v>
      </c>
      <c r="D3218">
        <f t="shared" si="152"/>
        <v>0.37153928196713659</v>
      </c>
      <c r="E3218">
        <f t="shared" si="151"/>
        <v>-0.32777926787882711</v>
      </c>
    </row>
    <row r="3219" spans="2:5" x14ac:dyDescent="0.25">
      <c r="B3219">
        <f>PMTable!D7386</f>
        <v>4.0443631453299211E-2</v>
      </c>
      <c r="C3219">
        <f t="shared" si="153"/>
        <v>0.32179999999998088</v>
      </c>
      <c r="D3219">
        <f t="shared" si="152"/>
        <v>0.37159664627303973</v>
      </c>
      <c r="E3219">
        <f t="shared" si="151"/>
        <v>-0.32762754502038632</v>
      </c>
    </row>
    <row r="3220" spans="2:5" x14ac:dyDescent="0.25">
      <c r="B3220">
        <f>PMTable!D3179</f>
        <v>4.0473639902987468E-2</v>
      </c>
      <c r="C3220">
        <f t="shared" si="153"/>
        <v>0.32189999999998087</v>
      </c>
      <c r="D3220">
        <f t="shared" si="152"/>
        <v>0.37166089644357608</v>
      </c>
      <c r="E3220">
        <f t="shared" si="151"/>
        <v>-0.32745761869147511</v>
      </c>
    </row>
    <row r="3221" spans="2:5" x14ac:dyDescent="0.25">
      <c r="B3221">
        <f>PMTable!D8047</f>
        <v>4.0481847660737369E-2</v>
      </c>
      <c r="C3221">
        <f t="shared" si="153"/>
        <v>0.32199999999998086</v>
      </c>
      <c r="D3221">
        <f t="shared" si="152"/>
        <v>0.37167847044450097</v>
      </c>
      <c r="E3221">
        <f t="shared" si="151"/>
        <v>-0.3274111413106866</v>
      </c>
    </row>
    <row r="3222" spans="2:5" x14ac:dyDescent="0.25">
      <c r="B3222">
        <f>PMTable!D26</f>
        <v>4.0500108284864611E-2</v>
      </c>
      <c r="C3222">
        <f t="shared" si="153"/>
        <v>0.32209999999998085</v>
      </c>
      <c r="D3222">
        <f t="shared" si="152"/>
        <v>0.3717175700510818</v>
      </c>
      <c r="E3222">
        <f t="shared" si="151"/>
        <v>-0.32730773840737748</v>
      </c>
    </row>
    <row r="3223" spans="2:5" x14ac:dyDescent="0.25">
      <c r="B3223">
        <f>PMTable!D5044</f>
        <v>4.051601578417019E-2</v>
      </c>
      <c r="C3223">
        <f t="shared" si="153"/>
        <v>0.32219999999998084</v>
      </c>
      <c r="D3223">
        <f t="shared" si="152"/>
        <v>0.37175163223071994</v>
      </c>
      <c r="E3223">
        <f t="shared" si="151"/>
        <v>-0.32721766034645677</v>
      </c>
    </row>
    <row r="3224" spans="2:5" x14ac:dyDescent="0.25">
      <c r="B3224">
        <f>PMTable!D2544</f>
        <v>4.0529976750411256E-2</v>
      </c>
      <c r="C3224">
        <f t="shared" si="153"/>
        <v>0.32229999999998082</v>
      </c>
      <c r="D3224">
        <f t="shared" si="152"/>
        <v>0.37178152719348373</v>
      </c>
      <c r="E3224">
        <f t="shared" si="151"/>
        <v>-0.32713860475491363</v>
      </c>
    </row>
    <row r="3225" spans="2:5" x14ac:dyDescent="0.25">
      <c r="B3225">
        <f>PMTable!D4717</f>
        <v>4.0531676502588487E-2</v>
      </c>
      <c r="C3225">
        <f t="shared" si="153"/>
        <v>0.32239999999998081</v>
      </c>
      <c r="D3225">
        <f t="shared" si="152"/>
        <v>0.37178516696771602</v>
      </c>
      <c r="E3225">
        <f t="shared" si="151"/>
        <v>-0.32712897971094979</v>
      </c>
    </row>
    <row r="3226" spans="2:5" x14ac:dyDescent="0.25">
      <c r="B3226">
        <f>PMTable!D2811</f>
        <v>4.0532762878825679E-2</v>
      </c>
      <c r="C3226">
        <f t="shared" si="153"/>
        <v>0.3224999999999808</v>
      </c>
      <c r="D3226">
        <f t="shared" si="152"/>
        <v>0.37178749329180694</v>
      </c>
      <c r="E3226">
        <f t="shared" si="151"/>
        <v>-0.32712282797943015</v>
      </c>
    </row>
    <row r="3227" spans="2:5" x14ac:dyDescent="0.25">
      <c r="B3227">
        <f>PMTable!D7940</f>
        <v>4.0537000528519274E-2</v>
      </c>
      <c r="C3227">
        <f t="shared" si="153"/>
        <v>0.32259999999998079</v>
      </c>
      <c r="D3227">
        <f t="shared" si="152"/>
        <v>0.37179656767584052</v>
      </c>
      <c r="E3227">
        <f t="shared" si="151"/>
        <v>-0.32709883179625093</v>
      </c>
    </row>
    <row r="3228" spans="2:5" x14ac:dyDescent="0.25">
      <c r="B3228">
        <f>PMTable!D8019</f>
        <v>4.0656162551949038E-2</v>
      </c>
      <c r="C3228">
        <f t="shared" si="153"/>
        <v>0.32269999999998078</v>
      </c>
      <c r="D3228">
        <f t="shared" si="152"/>
        <v>0.37205176703033926</v>
      </c>
      <c r="E3228">
        <f t="shared" si="151"/>
        <v>-0.32642406300954546</v>
      </c>
    </row>
    <row r="3229" spans="2:5" x14ac:dyDescent="0.25">
      <c r="B3229">
        <f>PMTable!D989</f>
        <v>4.0679443228915479E-2</v>
      </c>
      <c r="C3229">
        <f t="shared" si="153"/>
        <v>0.32279999999998077</v>
      </c>
      <c r="D3229">
        <f t="shared" si="152"/>
        <v>0.37210163187970158</v>
      </c>
      <c r="E3229">
        <f t="shared" si="151"/>
        <v>-0.32629223347444541</v>
      </c>
    </row>
    <row r="3230" spans="2:5" x14ac:dyDescent="0.25">
      <c r="B3230">
        <f>PMTable!D3605</f>
        <v>4.0722715223658001E-2</v>
      </c>
      <c r="C3230">
        <f t="shared" si="153"/>
        <v>0.32289999999998076</v>
      </c>
      <c r="D3230">
        <f t="shared" si="152"/>
        <v>0.3721943218026813</v>
      </c>
      <c r="E3230">
        <f t="shared" si="151"/>
        <v>-0.32604720078239868</v>
      </c>
    </row>
    <row r="3231" spans="2:5" x14ac:dyDescent="0.25">
      <c r="B3231">
        <f>PMTable!D2014</f>
        <v>4.0746457898755084E-2</v>
      </c>
      <c r="C3231">
        <f t="shared" si="153"/>
        <v>0.32299999999998075</v>
      </c>
      <c r="D3231">
        <f t="shared" si="152"/>
        <v>0.37224518247833838</v>
      </c>
      <c r="E3231">
        <f t="shared" si="151"/>
        <v>-0.32591275512926787</v>
      </c>
    </row>
    <row r="3232" spans="2:5" x14ac:dyDescent="0.25">
      <c r="B3232">
        <f>PMTable!D2712</f>
        <v>4.076358664142643E-2</v>
      </c>
      <c r="C3232">
        <f t="shared" si="153"/>
        <v>0.32309999999998074</v>
      </c>
      <c r="D3232">
        <f t="shared" si="152"/>
        <v>0.37228187641782862</v>
      </c>
      <c r="E3232">
        <f t="shared" si="151"/>
        <v>-0.32581576163606035</v>
      </c>
    </row>
    <row r="3233" spans="2:5" x14ac:dyDescent="0.25">
      <c r="B3233">
        <f>PMTable!D9419</f>
        <v>4.0835551931748038E-2</v>
      </c>
      <c r="C3233">
        <f t="shared" si="153"/>
        <v>0.32319999999998072</v>
      </c>
      <c r="D3233">
        <f t="shared" si="152"/>
        <v>0.37243605626825094</v>
      </c>
      <c r="E3233">
        <f t="shared" si="151"/>
        <v>-0.32540824982787225</v>
      </c>
    </row>
    <row r="3234" spans="2:5" x14ac:dyDescent="0.25">
      <c r="B3234">
        <f>PMTable!D4429</f>
        <v>4.0859751498097951E-2</v>
      </c>
      <c r="C3234">
        <f t="shared" si="153"/>
        <v>0.32329999999998071</v>
      </c>
      <c r="D3234">
        <f t="shared" si="152"/>
        <v>0.37248790648910279</v>
      </c>
      <c r="E3234">
        <f t="shared" si="151"/>
        <v>-0.325271216974999</v>
      </c>
    </row>
    <row r="3235" spans="2:5" x14ac:dyDescent="0.25">
      <c r="B3235">
        <f>PMTable!D2155</f>
        <v>4.0948607837711259E-2</v>
      </c>
      <c r="C3235">
        <f t="shared" si="153"/>
        <v>0.3233999999999807</v>
      </c>
      <c r="D3235">
        <f t="shared" si="152"/>
        <v>0.3726783107430871</v>
      </c>
      <c r="E3235">
        <f t="shared" si="151"/>
        <v>-0.32476805763995048</v>
      </c>
    </row>
    <row r="3236" spans="2:5" x14ac:dyDescent="0.25">
      <c r="B3236">
        <f>PMTable!D4639</f>
        <v>4.09524298884405E-2</v>
      </c>
      <c r="C3236">
        <f t="shared" si="153"/>
        <v>0.32349999999998069</v>
      </c>
      <c r="D3236">
        <f t="shared" si="152"/>
        <v>0.37268650145599092</v>
      </c>
      <c r="E3236">
        <f t="shared" si="151"/>
        <v>-0.32474641483413813</v>
      </c>
    </row>
    <row r="3237" spans="2:5" x14ac:dyDescent="0.25">
      <c r="B3237">
        <f>PMTable!D3754</f>
        <v>4.1005033705421301E-2</v>
      </c>
      <c r="C3237">
        <f t="shared" si="153"/>
        <v>0.32359999999998068</v>
      </c>
      <c r="D3237">
        <f t="shared" si="152"/>
        <v>0.37279923808381965</v>
      </c>
      <c r="E3237">
        <f t="shared" si="151"/>
        <v>-0.32444853961568709</v>
      </c>
    </row>
    <row r="3238" spans="2:5" x14ac:dyDescent="0.25">
      <c r="B3238">
        <f>PMTable!D5022</f>
        <v>4.1015636162282876E-2</v>
      </c>
      <c r="C3238">
        <f t="shared" si="153"/>
        <v>0.32369999999998067</v>
      </c>
      <c r="D3238">
        <f t="shared" si="152"/>
        <v>0.37282196180847016</v>
      </c>
      <c r="E3238">
        <f t="shared" si="151"/>
        <v>-0.32438850197326824</v>
      </c>
    </row>
    <row r="3239" spans="2:5" x14ac:dyDescent="0.25">
      <c r="B3239">
        <f>PMTable!D7635</f>
        <v>4.1027091346332867E-2</v>
      </c>
      <c r="C3239">
        <f t="shared" si="153"/>
        <v>0.32379999999998066</v>
      </c>
      <c r="D3239">
        <f t="shared" si="152"/>
        <v>0.37284651363877042</v>
      </c>
      <c r="E3239">
        <f t="shared" si="151"/>
        <v>-0.32432363566418398</v>
      </c>
    </row>
    <row r="3240" spans="2:5" x14ac:dyDescent="0.25">
      <c r="B3240">
        <f>PMTable!D417</f>
        <v>4.1028979489446282E-2</v>
      </c>
      <c r="C3240">
        <f t="shared" si="153"/>
        <v>0.32389999999998065</v>
      </c>
      <c r="D3240">
        <f t="shared" si="152"/>
        <v>0.37285056053466792</v>
      </c>
      <c r="E3240">
        <f t="shared" si="151"/>
        <v>-0.32431294383468079</v>
      </c>
    </row>
    <row r="3241" spans="2:5" x14ac:dyDescent="0.25">
      <c r="B3241">
        <f>PMTable!D6589</f>
        <v>4.1046124576997745E-2</v>
      </c>
      <c r="C3241">
        <f t="shared" si="153"/>
        <v>0.32399999999998064</v>
      </c>
      <c r="D3241">
        <f t="shared" si="152"/>
        <v>0.37288730859497687</v>
      </c>
      <c r="E3241">
        <f t="shared" si="151"/>
        <v>-0.32421585778669271</v>
      </c>
    </row>
    <row r="3242" spans="2:5" x14ac:dyDescent="0.25">
      <c r="B3242">
        <f>PMTable!D7511</f>
        <v>4.1076618272552379E-2</v>
      </c>
      <c r="C3242">
        <f t="shared" si="153"/>
        <v>0.32409999999998063</v>
      </c>
      <c r="D3242">
        <f t="shared" si="152"/>
        <v>0.3729526703588476</v>
      </c>
      <c r="E3242">
        <f t="shared" si="151"/>
        <v>-0.32404318369674917</v>
      </c>
    </row>
    <row r="3243" spans="2:5" x14ac:dyDescent="0.25">
      <c r="B3243">
        <f>PMTable!D607</f>
        <v>4.1132466912983112E-2</v>
      </c>
      <c r="C3243">
        <f t="shared" si="153"/>
        <v>0.32419999999998061</v>
      </c>
      <c r="D3243">
        <f t="shared" si="152"/>
        <v>0.37307238870455017</v>
      </c>
      <c r="E3243">
        <f t="shared" si="151"/>
        <v>-0.32372693428894345</v>
      </c>
    </row>
    <row r="3244" spans="2:5" x14ac:dyDescent="0.25">
      <c r="B3244">
        <f>PMTable!D5729</f>
        <v>4.1145122242945531E-2</v>
      </c>
      <c r="C3244">
        <f t="shared" si="153"/>
        <v>0.3242999999999806</v>
      </c>
      <c r="D3244">
        <f t="shared" si="152"/>
        <v>0.37309951864561397</v>
      </c>
      <c r="E3244">
        <f t="shared" si="151"/>
        <v>-0.32365527201435029</v>
      </c>
    </row>
    <row r="3245" spans="2:5" x14ac:dyDescent="0.25">
      <c r="B3245">
        <f>PMTable!D1893</f>
        <v>4.1150868535349439E-2</v>
      </c>
      <c r="C3245">
        <f t="shared" si="153"/>
        <v>0.32439999999998059</v>
      </c>
      <c r="D3245">
        <f t="shared" si="152"/>
        <v>0.37311183750286009</v>
      </c>
      <c r="E3245">
        <f t="shared" si="151"/>
        <v>-0.32362273296674238</v>
      </c>
    </row>
    <row r="3246" spans="2:5" x14ac:dyDescent="0.25">
      <c r="B3246">
        <f>PMTable!D3019</f>
        <v>4.1191582266700388E-2</v>
      </c>
      <c r="C3246">
        <f t="shared" si="153"/>
        <v>0.32449999999998058</v>
      </c>
      <c r="D3246">
        <f t="shared" si="152"/>
        <v>0.37319912300042291</v>
      </c>
      <c r="E3246">
        <f t="shared" si="151"/>
        <v>-0.32339218673804287</v>
      </c>
    </row>
    <row r="3247" spans="2:5" x14ac:dyDescent="0.25">
      <c r="B3247">
        <f>PMTable!D9047</f>
        <v>4.1212034771671124E-2</v>
      </c>
      <c r="C3247">
        <f t="shared" si="153"/>
        <v>0.32459999999998057</v>
      </c>
      <c r="D3247">
        <f t="shared" si="152"/>
        <v>0.37324297324476896</v>
      </c>
      <c r="E3247">
        <f t="shared" si="151"/>
        <v>-0.32327637205508458</v>
      </c>
    </row>
    <row r="3248" spans="2:5" x14ac:dyDescent="0.25">
      <c r="B3248">
        <f>PMTable!D4003</f>
        <v>4.1239223362073307E-2</v>
      </c>
      <c r="C3248">
        <f t="shared" si="153"/>
        <v>0.32469999999998056</v>
      </c>
      <c r="D3248">
        <f t="shared" si="152"/>
        <v>0.37330126822238768</v>
      </c>
      <c r="E3248">
        <f t="shared" si="151"/>
        <v>-0.32312241350663207</v>
      </c>
    </row>
    <row r="3249" spans="2:5" x14ac:dyDescent="0.25">
      <c r="B3249">
        <f>PMTable!D3068</f>
        <v>4.1279947066493294E-2</v>
      </c>
      <c r="C3249">
        <f t="shared" si="153"/>
        <v>0.32479999999998055</v>
      </c>
      <c r="D3249">
        <f t="shared" si="152"/>
        <v>0.37338858922329587</v>
      </c>
      <c r="E3249">
        <f t="shared" si="151"/>
        <v>-0.32289181080427176</v>
      </c>
    </row>
    <row r="3250" spans="2:5" x14ac:dyDescent="0.25">
      <c r="B3250">
        <f>PMTable!D992</f>
        <v>4.1327934078853046E-2</v>
      </c>
      <c r="C3250">
        <f t="shared" si="153"/>
        <v>0.32489999999998054</v>
      </c>
      <c r="D3250">
        <f t="shared" si="152"/>
        <v>0.37349149277394278</v>
      </c>
      <c r="E3250">
        <f t="shared" si="151"/>
        <v>-0.32262007877777849</v>
      </c>
    </row>
    <row r="3251" spans="2:5" x14ac:dyDescent="0.25">
      <c r="B3251">
        <f>PMTable!D2513</f>
        <v>4.1338615762812392E-2</v>
      </c>
      <c r="C3251">
        <f t="shared" si="153"/>
        <v>0.32499999999998053</v>
      </c>
      <c r="D3251">
        <f t="shared" si="152"/>
        <v>0.37351439984966472</v>
      </c>
      <c r="E3251">
        <f t="shared" si="151"/>
        <v>-0.32255959250272404</v>
      </c>
    </row>
    <row r="3252" spans="2:5" x14ac:dyDescent="0.25">
      <c r="B3252">
        <f>PMTable!D20</f>
        <v>4.1381566792537017E-2</v>
      </c>
      <c r="C3252">
        <f t="shared" si="153"/>
        <v>0.32509999999998052</v>
      </c>
      <c r="D3252">
        <f t="shared" si="152"/>
        <v>0.37360651366596553</v>
      </c>
      <c r="E3252">
        <f t="shared" si="151"/>
        <v>-0.32231637731233986</v>
      </c>
    </row>
    <row r="3253" spans="2:5" x14ac:dyDescent="0.25">
      <c r="B3253">
        <f>PMTable!D2063</f>
        <v>4.1389355894909885E-2</v>
      </c>
      <c r="C3253">
        <f t="shared" si="153"/>
        <v>0.3251999999999805</v>
      </c>
      <c r="D3253">
        <f t="shared" si="152"/>
        <v>0.37362321913681751</v>
      </c>
      <c r="E3253">
        <f t="shared" si="151"/>
        <v>-0.32227227061620972</v>
      </c>
    </row>
    <row r="3254" spans="2:5" x14ac:dyDescent="0.25">
      <c r="B3254">
        <f>PMTable!D4131</f>
        <v>4.1399444897468607E-2</v>
      </c>
      <c r="C3254">
        <f t="shared" si="153"/>
        <v>0.32529999999998049</v>
      </c>
      <c r="D3254">
        <f t="shared" si="152"/>
        <v>0.37364485761060978</v>
      </c>
      <c r="E3254">
        <f t="shared" si="151"/>
        <v>-0.32221514046836841</v>
      </c>
    </row>
    <row r="3255" spans="2:5" x14ac:dyDescent="0.25">
      <c r="B3255">
        <f>PMTable!D7132</f>
        <v>4.144743134290696E-2</v>
      </c>
      <c r="C3255">
        <f t="shared" si="153"/>
        <v>0.32539999999998048</v>
      </c>
      <c r="D3255">
        <f t="shared" si="152"/>
        <v>0.37374778239819073</v>
      </c>
      <c r="E3255">
        <f t="shared" si="151"/>
        <v>-0.3219434116521333</v>
      </c>
    </row>
    <row r="3256" spans="2:5" x14ac:dyDescent="0.25">
      <c r="B3256">
        <f>PMTable!D7737</f>
        <v>4.1450785968163428E-2</v>
      </c>
      <c r="C3256">
        <f t="shared" si="153"/>
        <v>0.32549999999998047</v>
      </c>
      <c r="D3256">
        <f t="shared" si="152"/>
        <v>0.37375497797710006</v>
      </c>
      <c r="E3256">
        <f t="shared" si="151"/>
        <v>-0.3219244156973064</v>
      </c>
    </row>
    <row r="3257" spans="2:5" x14ac:dyDescent="0.25">
      <c r="B3257">
        <f>PMTable!D4093</f>
        <v>4.1467919637869111E-2</v>
      </c>
      <c r="C3257">
        <f t="shared" si="153"/>
        <v>0.32559999999998046</v>
      </c>
      <c r="D3257">
        <f t="shared" si="152"/>
        <v>0.37379172991363352</v>
      </c>
      <c r="E3257">
        <f t="shared" si="151"/>
        <v>-0.3218273943041951</v>
      </c>
    </row>
    <row r="3258" spans="2:5" x14ac:dyDescent="0.25">
      <c r="B3258">
        <f>PMTable!D1030</f>
        <v>4.1492105807672042E-2</v>
      </c>
      <c r="C3258">
        <f t="shared" si="153"/>
        <v>0.32569999999998045</v>
      </c>
      <c r="D3258">
        <f t="shared" si="152"/>
        <v>0.37384361150462264</v>
      </c>
      <c r="E3258">
        <f t="shared" si="151"/>
        <v>-0.32169043731082386</v>
      </c>
    </row>
    <row r="3259" spans="2:5" x14ac:dyDescent="0.25">
      <c r="B3259">
        <f>PMTable!D9895</f>
        <v>4.1500296768412159E-2</v>
      </c>
      <c r="C3259">
        <f t="shared" si="153"/>
        <v>0.32579999999998044</v>
      </c>
      <c r="D3259">
        <f t="shared" si="152"/>
        <v>0.37386118239788402</v>
      </c>
      <c r="E3259">
        <f t="shared" si="151"/>
        <v>-0.32164405504505261</v>
      </c>
    </row>
    <row r="3260" spans="2:5" x14ac:dyDescent="0.25">
      <c r="B3260">
        <f>PMTable!D2427</f>
        <v>4.1519117442909259E-2</v>
      </c>
      <c r="C3260">
        <f t="shared" si="153"/>
        <v>0.32589999999998043</v>
      </c>
      <c r="D3260">
        <f t="shared" si="152"/>
        <v>0.37390155668455344</v>
      </c>
      <c r="E3260">
        <f t="shared" si="151"/>
        <v>-0.321537480791529</v>
      </c>
    </row>
    <row r="3261" spans="2:5" x14ac:dyDescent="0.25">
      <c r="B3261">
        <f>PMTable!D5129</f>
        <v>4.153207069115461E-2</v>
      </c>
      <c r="C3261">
        <f t="shared" si="153"/>
        <v>0.32599999999998042</v>
      </c>
      <c r="D3261">
        <f t="shared" si="152"/>
        <v>0.37392934491746044</v>
      </c>
      <c r="E3261">
        <f t="shared" si="151"/>
        <v>-0.32146413152008463</v>
      </c>
    </row>
    <row r="3262" spans="2:5" x14ac:dyDescent="0.25">
      <c r="B3262">
        <f>PMTable!D366</f>
        <v>4.159741757205726E-2</v>
      </c>
      <c r="C3262">
        <f t="shared" si="153"/>
        <v>0.32609999999998041</v>
      </c>
      <c r="D3262">
        <f t="shared" si="152"/>
        <v>0.37406954169958928</v>
      </c>
      <c r="E3262">
        <f t="shared" si="151"/>
        <v>-0.32109409722331345</v>
      </c>
    </row>
    <row r="3263" spans="2:5" x14ac:dyDescent="0.25">
      <c r="B3263">
        <f>PMTable!D2186</f>
        <v>4.1602581227792479E-2</v>
      </c>
      <c r="C3263">
        <f t="shared" si="153"/>
        <v>0.32619999999998039</v>
      </c>
      <c r="D3263">
        <f t="shared" si="152"/>
        <v>0.37408062064216485</v>
      </c>
      <c r="E3263">
        <f t="shared" si="151"/>
        <v>-0.32106485742345831</v>
      </c>
    </row>
    <row r="3264" spans="2:5" x14ac:dyDescent="0.25">
      <c r="B3264">
        <f>PMTable!D5115</f>
        <v>4.1651999731120659E-2</v>
      </c>
      <c r="C3264">
        <f t="shared" si="153"/>
        <v>0.32629999999998038</v>
      </c>
      <c r="D3264">
        <f t="shared" si="152"/>
        <v>0.37418665635561182</v>
      </c>
      <c r="E3264">
        <f t="shared" si="151"/>
        <v>-0.3207850194132284</v>
      </c>
    </row>
    <row r="3265" spans="2:5" x14ac:dyDescent="0.25">
      <c r="B3265">
        <f>PMTable!D6385</f>
        <v>4.1667119139117359E-2</v>
      </c>
      <c r="C3265">
        <f t="shared" si="153"/>
        <v>0.32639999999998037</v>
      </c>
      <c r="D3265">
        <f t="shared" si="152"/>
        <v>0.37421909949128118</v>
      </c>
      <c r="E3265">
        <f t="shared" si="151"/>
        <v>-0.3206994040108041</v>
      </c>
    </row>
    <row r="3266" spans="2:5" x14ac:dyDescent="0.25">
      <c r="B3266">
        <f>PMTable!D9712</f>
        <v>4.1692612365078485E-2</v>
      </c>
      <c r="C3266">
        <f t="shared" si="153"/>
        <v>0.32649999999998036</v>
      </c>
      <c r="D3266">
        <f t="shared" si="152"/>
        <v>0.3742738047209454</v>
      </c>
      <c r="E3266">
        <f t="shared" ref="E3266:E3329" si="154">(B3266-$G$2)/$G$3</f>
        <v>-0.32055504566025012</v>
      </c>
    </row>
    <row r="3267" spans="2:5" x14ac:dyDescent="0.25">
      <c r="B3267">
        <f>PMTable!D955</f>
        <v>4.1710362715908111E-2</v>
      </c>
      <c r="C3267">
        <f t="shared" si="153"/>
        <v>0.32659999999998035</v>
      </c>
      <c r="D3267">
        <f t="shared" ref="D3267:D3330" si="155">NORMSDIST(E3267)</f>
        <v>0.37431189621761973</v>
      </c>
      <c r="E3267">
        <f t="shared" si="154"/>
        <v>-0.32045453223870718</v>
      </c>
    </row>
    <row r="3268" spans="2:5" x14ac:dyDescent="0.25">
      <c r="B3268">
        <f>PMTable!D3193</f>
        <v>4.1732661507040802E-2</v>
      </c>
      <c r="C3268">
        <f t="shared" ref="C3268:C3331" si="156">C3267+1/$G$1</f>
        <v>0.32669999999998034</v>
      </c>
      <c r="D3268">
        <f t="shared" si="155"/>
        <v>0.37435975021219459</v>
      </c>
      <c r="E3268">
        <f t="shared" si="154"/>
        <v>-0.32032826274609089</v>
      </c>
    </row>
    <row r="3269" spans="2:5" x14ac:dyDescent="0.25">
      <c r="B3269">
        <f>PMTable!D4706</f>
        <v>4.1752343803475256E-2</v>
      </c>
      <c r="C3269">
        <f t="shared" si="156"/>
        <v>0.32679999999998033</v>
      </c>
      <c r="D3269">
        <f t="shared" si="155"/>
        <v>0.37440199072487723</v>
      </c>
      <c r="E3269">
        <f t="shared" si="154"/>
        <v>-0.32021680945835379</v>
      </c>
    </row>
    <row r="3270" spans="2:5" x14ac:dyDescent="0.25">
      <c r="B3270">
        <f>PMTable!D4982</f>
        <v>4.1771210206740017E-2</v>
      </c>
      <c r="C3270">
        <f t="shared" si="156"/>
        <v>0.32689999999998032</v>
      </c>
      <c r="D3270">
        <f t="shared" si="155"/>
        <v>0.37444248165040706</v>
      </c>
      <c r="E3270">
        <f t="shared" si="154"/>
        <v>-0.32010997626037641</v>
      </c>
    </row>
    <row r="3271" spans="2:5" x14ac:dyDescent="0.25">
      <c r="B3271">
        <f>PMTable!D88</f>
        <v>4.1775404123100435E-2</v>
      </c>
      <c r="C3271">
        <f t="shared" si="156"/>
        <v>0.32699999999998031</v>
      </c>
      <c r="D3271">
        <f t="shared" si="155"/>
        <v>0.37445148278868279</v>
      </c>
      <c r="E3271">
        <f t="shared" si="154"/>
        <v>-0.32008622772227163</v>
      </c>
    </row>
    <row r="3272" spans="2:5" x14ac:dyDescent="0.25">
      <c r="B3272">
        <f>PMTable!D2024</f>
        <v>4.1851588229134373E-2</v>
      </c>
      <c r="C3272">
        <f t="shared" si="156"/>
        <v>0.3270999999999803</v>
      </c>
      <c r="D3272">
        <f t="shared" si="155"/>
        <v>0.37461500383848179</v>
      </c>
      <c r="E3272">
        <f t="shared" si="154"/>
        <v>-0.31965482638050896</v>
      </c>
    </row>
    <row r="3273" spans="2:5" x14ac:dyDescent="0.25">
      <c r="B3273">
        <f>PMTable!D6624</f>
        <v>4.1868366875517982E-2</v>
      </c>
      <c r="C3273">
        <f t="shared" si="156"/>
        <v>0.32719999999998028</v>
      </c>
      <c r="D3273">
        <f t="shared" si="155"/>
        <v>0.3746510204427404</v>
      </c>
      <c r="E3273">
        <f t="shared" si="154"/>
        <v>-0.31955981534816019</v>
      </c>
    </row>
    <row r="3274" spans="2:5" x14ac:dyDescent="0.25">
      <c r="B3274">
        <f>PMTable!D7962</f>
        <v>4.1894162948870939E-2</v>
      </c>
      <c r="C3274">
        <f t="shared" si="156"/>
        <v>0.32729999999998027</v>
      </c>
      <c r="D3274">
        <f t="shared" si="155"/>
        <v>0.3747063957532269</v>
      </c>
      <c r="E3274">
        <f t="shared" si="154"/>
        <v>-0.31941374208910384</v>
      </c>
    </row>
    <row r="3275" spans="2:5" x14ac:dyDescent="0.25">
      <c r="B3275">
        <f>PMTable!D902</f>
        <v>4.1933185821080965E-2</v>
      </c>
      <c r="C3275">
        <f t="shared" si="156"/>
        <v>0.32739999999998026</v>
      </c>
      <c r="D3275">
        <f t="shared" si="155"/>
        <v>0.37479016936870935</v>
      </c>
      <c r="E3275">
        <f t="shared" si="154"/>
        <v>-0.31919277054651801</v>
      </c>
    </row>
    <row r="3276" spans="2:5" x14ac:dyDescent="0.25">
      <c r="B3276">
        <f>PMTable!D5662</f>
        <v>4.193732774715242E-2</v>
      </c>
      <c r="C3276">
        <f t="shared" si="156"/>
        <v>0.32749999999998025</v>
      </c>
      <c r="D3276">
        <f t="shared" si="155"/>
        <v>0.3747990615296668</v>
      </c>
      <c r="E3276">
        <f t="shared" si="154"/>
        <v>-0.31916931640945811</v>
      </c>
    </row>
    <row r="3277" spans="2:5" x14ac:dyDescent="0.25">
      <c r="B3277">
        <f>PMTable!D5701</f>
        <v>4.2010276610116914E-2</v>
      </c>
      <c r="C3277">
        <f t="shared" si="156"/>
        <v>0.32759999999998024</v>
      </c>
      <c r="D3277">
        <f t="shared" si="155"/>
        <v>0.37495568388192618</v>
      </c>
      <c r="E3277">
        <f t="shared" si="154"/>
        <v>-0.31875623500703371</v>
      </c>
    </row>
    <row r="3278" spans="2:5" x14ac:dyDescent="0.25">
      <c r="B3278">
        <f>PMTable!D4487</f>
        <v>4.2018063582353493E-2</v>
      </c>
      <c r="C3278">
        <f t="shared" si="156"/>
        <v>0.32769999999998023</v>
      </c>
      <c r="D3278">
        <f t="shared" si="155"/>
        <v>0.37497240385207431</v>
      </c>
      <c r="E3278">
        <f t="shared" si="154"/>
        <v>-0.31871214037304757</v>
      </c>
    </row>
    <row r="3279" spans="2:5" x14ac:dyDescent="0.25">
      <c r="B3279">
        <f>PMTable!D6502</f>
        <v>4.2030975756823352E-2</v>
      </c>
      <c r="C3279">
        <f t="shared" si="156"/>
        <v>0.32779999999998022</v>
      </c>
      <c r="D3279">
        <f t="shared" si="155"/>
        <v>0.37500012903171143</v>
      </c>
      <c r="E3279">
        <f t="shared" si="154"/>
        <v>-0.31863902368662361</v>
      </c>
    </row>
    <row r="3280" spans="2:5" x14ac:dyDescent="0.25">
      <c r="B3280">
        <f>PMTable!D9446</f>
        <v>4.2046709474081512E-2</v>
      </c>
      <c r="C3280">
        <f t="shared" si="156"/>
        <v>0.32789999999998021</v>
      </c>
      <c r="D3280">
        <f t="shared" si="155"/>
        <v>0.37503391353576243</v>
      </c>
      <c r="E3280">
        <f t="shared" si="154"/>
        <v>-0.31854992968671425</v>
      </c>
    </row>
    <row r="3281" spans="2:5" x14ac:dyDescent="0.25">
      <c r="B3281">
        <f>PMTable!D7105</f>
        <v>4.2052758620230168E-2</v>
      </c>
      <c r="C3281">
        <f t="shared" si="156"/>
        <v>0.3279999999999802</v>
      </c>
      <c r="D3281">
        <f t="shared" si="155"/>
        <v>0.37504690292755893</v>
      </c>
      <c r="E3281">
        <f t="shared" si="154"/>
        <v>-0.31851567569462974</v>
      </c>
    </row>
    <row r="3282" spans="2:5" x14ac:dyDescent="0.25">
      <c r="B3282">
        <f>PMTable!D2630</f>
        <v>4.2091516716264987E-2</v>
      </c>
      <c r="C3282">
        <f t="shared" si="156"/>
        <v>0.32809999999998019</v>
      </c>
      <c r="D3282">
        <f t="shared" si="155"/>
        <v>0.37513013193575095</v>
      </c>
      <c r="E3282">
        <f t="shared" si="154"/>
        <v>-0.31829620347786397</v>
      </c>
    </row>
    <row r="3283" spans="2:5" x14ac:dyDescent="0.25">
      <c r="B3283">
        <f>PMTable!D6689</f>
        <v>4.2104523999239474E-2</v>
      </c>
      <c r="C3283">
        <f t="shared" si="156"/>
        <v>0.32819999999998017</v>
      </c>
      <c r="D3283">
        <f t="shared" si="155"/>
        <v>0.37515806503577231</v>
      </c>
      <c r="E3283">
        <f t="shared" si="154"/>
        <v>-0.31822254822849499</v>
      </c>
    </row>
    <row r="3284" spans="2:5" x14ac:dyDescent="0.25">
      <c r="B3284">
        <f>PMTable!D5853</f>
        <v>4.2154479631308917E-2</v>
      </c>
      <c r="C3284">
        <f t="shared" si="156"/>
        <v>0.32829999999998016</v>
      </c>
      <c r="D3284">
        <f t="shared" si="155"/>
        <v>0.37526535068608291</v>
      </c>
      <c r="E3284">
        <f t="shared" si="154"/>
        <v>-0.31793966866443268</v>
      </c>
    </row>
    <row r="3285" spans="2:5" x14ac:dyDescent="0.25">
      <c r="B3285">
        <f>PMTable!D2189</f>
        <v>4.2194236965361842E-2</v>
      </c>
      <c r="C3285">
        <f t="shared" si="156"/>
        <v>0.32839999999998015</v>
      </c>
      <c r="D3285">
        <f t="shared" si="155"/>
        <v>0.37535074117683798</v>
      </c>
      <c r="E3285">
        <f t="shared" si="154"/>
        <v>-0.31771453814642542</v>
      </c>
    </row>
    <row r="3286" spans="2:5" x14ac:dyDescent="0.25">
      <c r="B3286">
        <f>PMTable!D1239</f>
        <v>4.2257625364623186E-2</v>
      </c>
      <c r="C3286">
        <f t="shared" si="156"/>
        <v>0.32849999999998014</v>
      </c>
      <c r="D3286">
        <f t="shared" si="155"/>
        <v>0.37548689891541637</v>
      </c>
      <c r="E3286">
        <f t="shared" si="154"/>
        <v>-0.31735559397923452</v>
      </c>
    </row>
    <row r="3287" spans="2:5" x14ac:dyDescent="0.25">
      <c r="B3287">
        <f>PMTable!D7169</f>
        <v>4.2262835777737706E-2</v>
      </c>
      <c r="C3287">
        <f t="shared" si="156"/>
        <v>0.32859999999998013</v>
      </c>
      <c r="D3287">
        <f t="shared" si="155"/>
        <v>0.3754980915282537</v>
      </c>
      <c r="E3287">
        <f t="shared" si="154"/>
        <v>-0.31732608941029278</v>
      </c>
    </row>
    <row r="3288" spans="2:5" x14ac:dyDescent="0.25">
      <c r="B3288">
        <f>PMTable!D5488</f>
        <v>4.2287634565821852E-2</v>
      </c>
      <c r="C3288">
        <f t="shared" si="156"/>
        <v>0.32869999999998012</v>
      </c>
      <c r="D3288">
        <f t="shared" si="155"/>
        <v>0.37555136383326826</v>
      </c>
      <c r="E3288">
        <f t="shared" si="154"/>
        <v>-0.31718566339480836</v>
      </c>
    </row>
    <row r="3289" spans="2:5" x14ac:dyDescent="0.25">
      <c r="B3289">
        <f>PMTable!D5903</f>
        <v>4.2325951067029743E-2</v>
      </c>
      <c r="C3289">
        <f t="shared" si="156"/>
        <v>0.32879999999998011</v>
      </c>
      <c r="D3289">
        <f t="shared" si="155"/>
        <v>0.37563367930867969</v>
      </c>
      <c r="E3289">
        <f t="shared" si="154"/>
        <v>-0.3169686917599982</v>
      </c>
    </row>
    <row r="3290" spans="2:5" x14ac:dyDescent="0.25">
      <c r="B3290">
        <f>PMTable!D639</f>
        <v>4.2404404716301469E-2</v>
      </c>
      <c r="C3290">
        <f t="shared" si="156"/>
        <v>0.3288999999999801</v>
      </c>
      <c r="D3290">
        <f t="shared" si="155"/>
        <v>0.37580223922058076</v>
      </c>
      <c r="E3290">
        <f t="shared" si="154"/>
        <v>-0.31652443886626563</v>
      </c>
    </row>
    <row r="3291" spans="2:5" x14ac:dyDescent="0.25">
      <c r="B3291">
        <f>PMTable!D6196</f>
        <v>4.241223917012471E-2</v>
      </c>
      <c r="C3291">
        <f t="shared" si="156"/>
        <v>0.32899999999998009</v>
      </c>
      <c r="D3291">
        <f t="shared" si="155"/>
        <v>0.37581907307118922</v>
      </c>
      <c r="E3291">
        <f t="shared" si="154"/>
        <v>-0.31648007536228467</v>
      </c>
    </row>
    <row r="3292" spans="2:5" x14ac:dyDescent="0.25">
      <c r="B3292">
        <f>PMTable!D5272</f>
        <v>4.2442210493505605E-2</v>
      </c>
      <c r="C3292">
        <f t="shared" si="156"/>
        <v>0.32909999999998008</v>
      </c>
      <c r="D3292">
        <f t="shared" si="155"/>
        <v>0.37588347448082665</v>
      </c>
      <c r="E3292">
        <f t="shared" si="154"/>
        <v>-0.31631035926539747</v>
      </c>
    </row>
    <row r="3293" spans="2:5" x14ac:dyDescent="0.25">
      <c r="B3293">
        <f>PMTable!D6738</f>
        <v>4.2615509540227636E-2</v>
      </c>
      <c r="C3293">
        <f t="shared" si="156"/>
        <v>0.32919999999998006</v>
      </c>
      <c r="D3293">
        <f t="shared" si="155"/>
        <v>0.37625592160225946</v>
      </c>
      <c r="E3293">
        <f t="shared" si="154"/>
        <v>-0.31532903330157008</v>
      </c>
    </row>
    <row r="3294" spans="2:5" x14ac:dyDescent="0.25">
      <c r="B3294">
        <f>PMTable!D1405</f>
        <v>4.2630174759959116E-2</v>
      </c>
      <c r="C3294">
        <f t="shared" si="156"/>
        <v>0.32929999999998005</v>
      </c>
      <c r="D3294">
        <f t="shared" si="155"/>
        <v>0.37628744477854137</v>
      </c>
      <c r="E3294">
        <f t="shared" si="154"/>
        <v>-0.31524598979290719</v>
      </c>
    </row>
    <row r="3295" spans="2:5" x14ac:dyDescent="0.25">
      <c r="B3295">
        <f>PMTable!D6865</f>
        <v>4.2690997102888151E-2</v>
      </c>
      <c r="C3295">
        <f t="shared" si="156"/>
        <v>0.32939999999998004</v>
      </c>
      <c r="D3295">
        <f t="shared" si="155"/>
        <v>0.37641819239948565</v>
      </c>
      <c r="E3295">
        <f t="shared" si="154"/>
        <v>-0.31490157621749493</v>
      </c>
    </row>
    <row r="3296" spans="2:5" x14ac:dyDescent="0.25">
      <c r="B3296">
        <f>PMTable!D5925</f>
        <v>4.2720285079097309E-2</v>
      </c>
      <c r="C3296">
        <f t="shared" si="156"/>
        <v>0.32949999999998003</v>
      </c>
      <c r="D3296">
        <f t="shared" si="155"/>
        <v>0.37648115677652533</v>
      </c>
      <c r="E3296">
        <f t="shared" si="154"/>
        <v>-0.31473572965327168</v>
      </c>
    </row>
    <row r="3297" spans="2:5" x14ac:dyDescent="0.25">
      <c r="B3297">
        <f>PMTable!D4465</f>
        <v>4.2749220379598274E-2</v>
      </c>
      <c r="C3297">
        <f t="shared" si="156"/>
        <v>0.32959999999998002</v>
      </c>
      <c r="D3297">
        <f t="shared" si="155"/>
        <v>0.37654336618582174</v>
      </c>
      <c r="E3297">
        <f t="shared" si="154"/>
        <v>-0.31457188015617499</v>
      </c>
    </row>
    <row r="3298" spans="2:5" x14ac:dyDescent="0.25">
      <c r="B3298">
        <f>PMTable!D2997</f>
        <v>4.2752513514413115E-2</v>
      </c>
      <c r="C3298">
        <f t="shared" si="156"/>
        <v>0.32969999999998001</v>
      </c>
      <c r="D3298">
        <f t="shared" si="155"/>
        <v>0.37655044645972424</v>
      </c>
      <c r="E3298">
        <f t="shared" si="154"/>
        <v>-0.31455323239810989</v>
      </c>
    </row>
    <row r="3299" spans="2:5" x14ac:dyDescent="0.25">
      <c r="B3299">
        <f>PMTable!D7741</f>
        <v>4.2773229379261313E-2</v>
      </c>
      <c r="C3299">
        <f t="shared" si="156"/>
        <v>0.32979999999998</v>
      </c>
      <c r="D3299">
        <f t="shared" si="155"/>
        <v>0.37659498673561576</v>
      </c>
      <c r="E3299">
        <f t="shared" si="154"/>
        <v>-0.31443592640928186</v>
      </c>
    </row>
    <row r="3300" spans="2:5" x14ac:dyDescent="0.25">
      <c r="B3300">
        <f>PMTable!D5423</f>
        <v>4.2783277718138724E-2</v>
      </c>
      <c r="C3300">
        <f t="shared" si="156"/>
        <v>0.32989999999997999</v>
      </c>
      <c r="D3300">
        <f t="shared" si="155"/>
        <v>0.37661659182175872</v>
      </c>
      <c r="E3300">
        <f t="shared" si="154"/>
        <v>-0.31437902652425509</v>
      </c>
    </row>
    <row r="3301" spans="2:5" x14ac:dyDescent="0.25">
      <c r="B3301">
        <f>PMTable!D2047</f>
        <v>4.2786313350600569E-2</v>
      </c>
      <c r="C3301">
        <f t="shared" si="156"/>
        <v>0.32999999999997998</v>
      </c>
      <c r="D3301">
        <f t="shared" si="155"/>
        <v>0.37662311885727007</v>
      </c>
      <c r="E3301">
        <f t="shared" si="154"/>
        <v>-0.31436183690314756</v>
      </c>
    </row>
    <row r="3302" spans="2:5" x14ac:dyDescent="0.25">
      <c r="B3302">
        <f>PMTable!D6890</f>
        <v>4.2813615342076616E-2</v>
      </c>
      <c r="C3302">
        <f t="shared" si="156"/>
        <v>0.33009999999997997</v>
      </c>
      <c r="D3302">
        <f t="shared" si="155"/>
        <v>0.3766818235526932</v>
      </c>
      <c r="E3302">
        <f t="shared" si="154"/>
        <v>-0.31420723620795382</v>
      </c>
    </row>
    <row r="3303" spans="2:5" x14ac:dyDescent="0.25">
      <c r="B3303">
        <f>PMTable!D4220</f>
        <v>4.2817755198971463E-2</v>
      </c>
      <c r="C3303">
        <f t="shared" si="156"/>
        <v>0.33019999999997995</v>
      </c>
      <c r="D3303">
        <f t="shared" si="155"/>
        <v>0.37669072531493852</v>
      </c>
      <c r="E3303">
        <f t="shared" si="154"/>
        <v>-0.31418379378784655</v>
      </c>
    </row>
    <row r="3304" spans="2:5" x14ac:dyDescent="0.25">
      <c r="B3304">
        <f>PMTable!D1160</f>
        <v>4.2821597914702192E-2</v>
      </c>
      <c r="C3304">
        <f t="shared" si="156"/>
        <v>0.33029999999997994</v>
      </c>
      <c r="D3304">
        <f t="shared" si="155"/>
        <v>0.37669898820556053</v>
      </c>
      <c r="E3304">
        <f t="shared" si="154"/>
        <v>-0.31416203396406506</v>
      </c>
    </row>
    <row r="3305" spans="2:5" x14ac:dyDescent="0.25">
      <c r="B3305">
        <f>PMTable!D6336</f>
        <v>4.2832027517992088E-2</v>
      </c>
      <c r="C3305">
        <f t="shared" si="156"/>
        <v>0.33039999999997993</v>
      </c>
      <c r="D3305">
        <f t="shared" si="155"/>
        <v>0.37672141499204792</v>
      </c>
      <c r="E3305">
        <f t="shared" si="154"/>
        <v>-0.31410297512505592</v>
      </c>
    </row>
    <row r="3306" spans="2:5" x14ac:dyDescent="0.25">
      <c r="B3306">
        <f>PMTable!D8296</f>
        <v>4.2862826043011282E-2</v>
      </c>
      <c r="C3306">
        <f t="shared" si="156"/>
        <v>0.33049999999997992</v>
      </c>
      <c r="D3306">
        <f t="shared" si="155"/>
        <v>0.37678764351944155</v>
      </c>
      <c r="E3306">
        <f t="shared" si="154"/>
        <v>-0.31392857490289316</v>
      </c>
    </row>
    <row r="3307" spans="2:5" x14ac:dyDescent="0.25">
      <c r="B3307">
        <f>PMTable!D3313</f>
        <v>4.2873396476927228E-2</v>
      </c>
      <c r="C3307">
        <f t="shared" si="156"/>
        <v>0.33059999999997991</v>
      </c>
      <c r="D3307">
        <f t="shared" si="155"/>
        <v>0.37681037480337665</v>
      </c>
      <c r="E3307">
        <f t="shared" si="154"/>
        <v>-0.31386871859412024</v>
      </c>
    </row>
    <row r="3308" spans="2:5" x14ac:dyDescent="0.25">
      <c r="B3308">
        <f>PMTable!D3871</f>
        <v>4.2880053305094368E-2</v>
      </c>
      <c r="C3308">
        <f t="shared" si="156"/>
        <v>0.3306999999999799</v>
      </c>
      <c r="D3308">
        <f t="shared" si="155"/>
        <v>0.37682469025806886</v>
      </c>
      <c r="E3308">
        <f t="shared" si="154"/>
        <v>-0.3138310235320832</v>
      </c>
    </row>
    <row r="3309" spans="2:5" x14ac:dyDescent="0.25">
      <c r="B3309">
        <f>PMTable!D4550</f>
        <v>4.2892368470125009E-2</v>
      </c>
      <c r="C3309">
        <f t="shared" si="156"/>
        <v>0.33079999999997989</v>
      </c>
      <c r="D3309">
        <f t="shared" si="155"/>
        <v>0.3768511743664868</v>
      </c>
      <c r="E3309">
        <f t="shared" si="154"/>
        <v>-0.31376128748089321</v>
      </c>
    </row>
    <row r="3310" spans="2:5" x14ac:dyDescent="0.25">
      <c r="B3310">
        <f>PMTable!D278</f>
        <v>4.3044882236154436E-2</v>
      </c>
      <c r="C3310">
        <f t="shared" si="156"/>
        <v>0.33089999999997988</v>
      </c>
      <c r="D3310">
        <f t="shared" si="155"/>
        <v>0.37717920749525879</v>
      </c>
      <c r="E3310">
        <f t="shared" si="154"/>
        <v>-0.31289766058116864</v>
      </c>
    </row>
    <row r="3311" spans="2:5" x14ac:dyDescent="0.25">
      <c r="B3311">
        <f>PMTable!D5752</f>
        <v>4.3069416016615403E-2</v>
      </c>
      <c r="C3311">
        <f t="shared" si="156"/>
        <v>0.33099999999997987</v>
      </c>
      <c r="D3311">
        <f t="shared" si="155"/>
        <v>0.37723198408272024</v>
      </c>
      <c r="E3311">
        <f t="shared" si="154"/>
        <v>-0.31275873520210523</v>
      </c>
    </row>
    <row r="3312" spans="2:5" x14ac:dyDescent="0.25">
      <c r="B3312">
        <f>PMTable!D9779</f>
        <v>4.3077410238676173E-2</v>
      </c>
      <c r="C3312">
        <f t="shared" si="156"/>
        <v>0.33109999999997985</v>
      </c>
      <c r="D3312">
        <f t="shared" si="155"/>
        <v>0.37724918159186355</v>
      </c>
      <c r="E3312">
        <f t="shared" si="154"/>
        <v>-0.31271346699193775</v>
      </c>
    </row>
    <row r="3313" spans="2:5" x14ac:dyDescent="0.25">
      <c r="B3313">
        <f>PMTable!D8757</f>
        <v>4.3092240123991044E-2</v>
      </c>
      <c r="C3313">
        <f t="shared" si="156"/>
        <v>0.33119999999997984</v>
      </c>
      <c r="D3313">
        <f t="shared" si="155"/>
        <v>0.37728108491404327</v>
      </c>
      <c r="E3313">
        <f t="shared" si="154"/>
        <v>-0.31262949104529902</v>
      </c>
    </row>
    <row r="3314" spans="2:5" x14ac:dyDescent="0.25">
      <c r="B3314">
        <f>PMTable!D9494</f>
        <v>4.3094187437009879E-2</v>
      </c>
      <c r="C3314">
        <f t="shared" si="156"/>
        <v>0.33129999999997983</v>
      </c>
      <c r="D3314">
        <f t="shared" si="155"/>
        <v>0.37728527420316937</v>
      </c>
      <c r="E3314">
        <f t="shared" si="154"/>
        <v>-0.31261846415933964</v>
      </c>
    </row>
    <row r="3315" spans="2:5" x14ac:dyDescent="0.25">
      <c r="B3315">
        <f>PMTable!D2482</f>
        <v>4.3104633298283179E-2</v>
      </c>
      <c r="C3315">
        <f t="shared" si="156"/>
        <v>0.33139999999997982</v>
      </c>
      <c r="D3315">
        <f t="shared" si="155"/>
        <v>0.37730774681678125</v>
      </c>
      <c r="E3315">
        <f t="shared" si="154"/>
        <v>-0.31255931325761266</v>
      </c>
    </row>
    <row r="3316" spans="2:5" x14ac:dyDescent="0.25">
      <c r="B3316">
        <f>PMTable!D492</f>
        <v>4.3104895426489653E-2</v>
      </c>
      <c r="C3316">
        <f t="shared" si="156"/>
        <v>0.33149999999997981</v>
      </c>
      <c r="D3316">
        <f t="shared" si="155"/>
        <v>0.37730831074938298</v>
      </c>
      <c r="E3316">
        <f t="shared" si="154"/>
        <v>-0.31255782892622291</v>
      </c>
    </row>
    <row r="3317" spans="2:5" x14ac:dyDescent="0.25">
      <c r="B3317">
        <f>PMTable!D8926</f>
        <v>4.3120723932856375E-2</v>
      </c>
      <c r="C3317">
        <f t="shared" si="156"/>
        <v>0.3315999999999798</v>
      </c>
      <c r="D3317">
        <f t="shared" si="155"/>
        <v>0.37734236407767507</v>
      </c>
      <c r="E3317">
        <f t="shared" si="154"/>
        <v>-0.31246819817198579</v>
      </c>
    </row>
    <row r="3318" spans="2:5" x14ac:dyDescent="0.25">
      <c r="B3318">
        <f>PMTable!D6557</f>
        <v>4.3173526138536422E-2</v>
      </c>
      <c r="C3318">
        <f t="shared" si="156"/>
        <v>0.33169999999997979</v>
      </c>
      <c r="D3318">
        <f t="shared" si="155"/>
        <v>0.37745596923771974</v>
      </c>
      <c r="E3318">
        <f t="shared" si="154"/>
        <v>-0.31216919955450179</v>
      </c>
    </row>
    <row r="3319" spans="2:5" x14ac:dyDescent="0.25">
      <c r="B3319">
        <f>PMTable!D613</f>
        <v>4.3176347204502363E-2</v>
      </c>
      <c r="C3319">
        <f t="shared" si="156"/>
        <v>0.33179999999997978</v>
      </c>
      <c r="D3319">
        <f t="shared" si="155"/>
        <v>0.37746203912452519</v>
      </c>
      <c r="E3319">
        <f t="shared" si="154"/>
        <v>-0.31215322494107828</v>
      </c>
    </row>
    <row r="3320" spans="2:5" x14ac:dyDescent="0.25">
      <c r="B3320">
        <f>PMTable!D5989</f>
        <v>4.319049564344235E-2</v>
      </c>
      <c r="C3320">
        <f t="shared" si="156"/>
        <v>0.33189999999997977</v>
      </c>
      <c r="D3320">
        <f t="shared" si="155"/>
        <v>0.3774924817698912</v>
      </c>
      <c r="E3320">
        <f t="shared" si="154"/>
        <v>-0.31207310776362079</v>
      </c>
    </row>
    <row r="3321" spans="2:5" x14ac:dyDescent="0.25">
      <c r="B3321">
        <f>PMTable!D5644</f>
        <v>4.3196564681327265E-2</v>
      </c>
      <c r="C3321">
        <f t="shared" si="156"/>
        <v>0.33199999999997976</v>
      </c>
      <c r="D3321">
        <f t="shared" si="155"/>
        <v>0.37750554051576835</v>
      </c>
      <c r="E3321">
        <f t="shared" si="154"/>
        <v>-0.31203874113227131</v>
      </c>
    </row>
    <row r="3322" spans="2:5" x14ac:dyDescent="0.25">
      <c r="B3322">
        <f>PMTable!D9948</f>
        <v>4.3281221873694653E-2</v>
      </c>
      <c r="C3322">
        <f t="shared" si="156"/>
        <v>0.33209999999997974</v>
      </c>
      <c r="D3322">
        <f t="shared" si="155"/>
        <v>0.37768771195010087</v>
      </c>
      <c r="E3322">
        <f t="shared" si="154"/>
        <v>-0.31155935995582373</v>
      </c>
    </row>
    <row r="3323" spans="2:5" x14ac:dyDescent="0.25">
      <c r="B3323">
        <f>PMTable!D7742</f>
        <v>4.3282800213837014E-2</v>
      </c>
      <c r="C3323">
        <f t="shared" si="156"/>
        <v>0.33219999999997973</v>
      </c>
      <c r="D3323">
        <f t="shared" si="155"/>
        <v>0.37769110859441968</v>
      </c>
      <c r="E3323">
        <f t="shared" si="154"/>
        <v>-0.31155042242159753</v>
      </c>
    </row>
    <row r="3324" spans="2:5" x14ac:dyDescent="0.25">
      <c r="B3324">
        <f>PMTable!D5238</f>
        <v>4.3290652072323521E-2</v>
      </c>
      <c r="C3324">
        <f t="shared" si="156"/>
        <v>0.33229999999997972</v>
      </c>
      <c r="D3324">
        <f t="shared" si="155"/>
        <v>0.37770800621467721</v>
      </c>
      <c r="E3324">
        <f t="shared" si="154"/>
        <v>-0.31150596036169098</v>
      </c>
    </row>
    <row r="3325" spans="2:5" x14ac:dyDescent="0.25">
      <c r="B3325">
        <f>PMTable!D4463</f>
        <v>4.330314016674186E-2</v>
      </c>
      <c r="C3325">
        <f t="shared" si="156"/>
        <v>0.33239999999997971</v>
      </c>
      <c r="D3325">
        <f t="shared" si="155"/>
        <v>0.37773488174523223</v>
      </c>
      <c r="E3325">
        <f t="shared" si="154"/>
        <v>-0.31143524507777426</v>
      </c>
    </row>
    <row r="3326" spans="2:5" x14ac:dyDescent="0.25">
      <c r="B3326">
        <f>PMTable!D9678</f>
        <v>4.3318827314152264E-2</v>
      </c>
      <c r="C3326">
        <f t="shared" si="156"/>
        <v>0.3324999999999797</v>
      </c>
      <c r="D3326">
        <f t="shared" si="155"/>
        <v>0.37776864277150435</v>
      </c>
      <c r="E3326">
        <f t="shared" si="154"/>
        <v>-0.31134641478503233</v>
      </c>
    </row>
    <row r="3327" spans="2:5" x14ac:dyDescent="0.25">
      <c r="B3327">
        <f>PMTable!D3545</f>
        <v>4.3338396450466554E-2</v>
      </c>
      <c r="C3327">
        <f t="shared" si="156"/>
        <v>0.33259999999997969</v>
      </c>
      <c r="D3327">
        <f t="shared" si="155"/>
        <v>0.3778107597122653</v>
      </c>
      <c r="E3327">
        <f t="shared" si="154"/>
        <v>-0.31123560227960811</v>
      </c>
    </row>
    <row r="3328" spans="2:5" x14ac:dyDescent="0.25">
      <c r="B3328">
        <f>PMTable!D6031</f>
        <v>4.3389743874832964E-2</v>
      </c>
      <c r="C3328">
        <f t="shared" si="156"/>
        <v>0.33269999999997968</v>
      </c>
      <c r="D3328">
        <f t="shared" si="155"/>
        <v>0.3779212771883152</v>
      </c>
      <c r="E3328">
        <f t="shared" si="154"/>
        <v>-0.3109448415301434</v>
      </c>
    </row>
    <row r="3329" spans="2:5" x14ac:dyDescent="0.25">
      <c r="B3329">
        <f>PMTable!D654</f>
        <v>4.33938873497004E-2</v>
      </c>
      <c r="C3329">
        <f t="shared" si="156"/>
        <v>0.33279999999997967</v>
      </c>
      <c r="D3329">
        <f t="shared" si="155"/>
        <v>0.3779301958199312</v>
      </c>
      <c r="E3329">
        <f t="shared" si="154"/>
        <v>-0.31092137862284652</v>
      </c>
    </row>
    <row r="3330" spans="2:5" x14ac:dyDescent="0.25">
      <c r="B3330">
        <f>PMTable!D3940</f>
        <v>4.3444406822463977E-2</v>
      </c>
      <c r="C3330">
        <f t="shared" si="156"/>
        <v>0.33289999999997966</v>
      </c>
      <c r="D3330">
        <f t="shared" si="155"/>
        <v>0.37803894180184694</v>
      </c>
      <c r="E3330">
        <f t="shared" ref="E3330:E3393" si="157">(B3330-$G$2)/$G$3</f>
        <v>-0.31063530624541857</v>
      </c>
    </row>
    <row r="3331" spans="2:5" x14ac:dyDescent="0.25">
      <c r="B3331">
        <f>PMTable!D6398</f>
        <v>4.3484988377016309E-2</v>
      </c>
      <c r="C3331">
        <f t="shared" si="156"/>
        <v>0.33299999999997965</v>
      </c>
      <c r="D3331">
        <f t="shared" ref="D3331:D3394" si="158">NORMSDIST(E3331)</f>
        <v>0.37812630286053556</v>
      </c>
      <c r="E3331">
        <f t="shared" si="157"/>
        <v>-0.31040550848318066</v>
      </c>
    </row>
    <row r="3332" spans="2:5" x14ac:dyDescent="0.25">
      <c r="B3332">
        <f>PMTable!D4315</f>
        <v>4.3505349674163529E-2</v>
      </c>
      <c r="C3332">
        <f t="shared" ref="C3332:C3395" si="159">C3331+1/$G$1</f>
        <v>0.33309999999997963</v>
      </c>
      <c r="D3332">
        <f t="shared" si="158"/>
        <v>0.378170137547996</v>
      </c>
      <c r="E3332">
        <f t="shared" si="157"/>
        <v>-0.31029021027510789</v>
      </c>
    </row>
    <row r="3333" spans="2:5" x14ac:dyDescent="0.25">
      <c r="B3333">
        <f>PMTable!D3948</f>
        <v>4.3507489385639087E-2</v>
      </c>
      <c r="C3333">
        <f t="shared" si="159"/>
        <v>0.33319999999997962</v>
      </c>
      <c r="D3333">
        <f t="shared" si="158"/>
        <v>0.37817474410313906</v>
      </c>
      <c r="E3333">
        <f t="shared" si="157"/>
        <v>-0.31027809391055899</v>
      </c>
    </row>
    <row r="3334" spans="2:5" x14ac:dyDescent="0.25">
      <c r="B3334">
        <f>PMTable!D683</f>
        <v>4.3507738246862493E-2</v>
      </c>
      <c r="C3334">
        <f t="shared" si="159"/>
        <v>0.33329999999997961</v>
      </c>
      <c r="D3334">
        <f t="shared" si="158"/>
        <v>0.37817527987413768</v>
      </c>
      <c r="E3334">
        <f t="shared" si="157"/>
        <v>-0.31027668470500053</v>
      </c>
    </row>
    <row r="3335" spans="2:5" x14ac:dyDescent="0.25">
      <c r="B3335">
        <f>PMTable!D6489</f>
        <v>4.3514759571501083E-2</v>
      </c>
      <c r="C3335">
        <f t="shared" si="159"/>
        <v>0.3333999999999796</v>
      </c>
      <c r="D3335">
        <f t="shared" si="158"/>
        <v>0.37819039611477667</v>
      </c>
      <c r="E3335">
        <f t="shared" si="157"/>
        <v>-0.3102369256393932</v>
      </c>
    </row>
    <row r="3336" spans="2:5" x14ac:dyDescent="0.25">
      <c r="B3336">
        <f>PMTable!D2247</f>
        <v>4.3515880971644272E-2</v>
      </c>
      <c r="C3336">
        <f t="shared" si="159"/>
        <v>0.33349999999997959</v>
      </c>
      <c r="D3336">
        <f t="shared" si="158"/>
        <v>0.3781928103993365</v>
      </c>
      <c r="E3336">
        <f t="shared" si="157"/>
        <v>-0.31023057558094125</v>
      </c>
    </row>
    <row r="3337" spans="2:5" x14ac:dyDescent="0.25">
      <c r="B3337">
        <f>PMTable!D3963</f>
        <v>4.3527583513358614E-2</v>
      </c>
      <c r="C3337">
        <f t="shared" si="159"/>
        <v>0.33359999999997958</v>
      </c>
      <c r="D3337">
        <f t="shared" si="158"/>
        <v>0.37821800531675276</v>
      </c>
      <c r="E3337">
        <f t="shared" si="157"/>
        <v>-0.31016430858037614</v>
      </c>
    </row>
    <row r="3338" spans="2:5" x14ac:dyDescent="0.25">
      <c r="B3338">
        <f>PMTable!D5093</f>
        <v>4.3611378923325006E-2</v>
      </c>
      <c r="C3338">
        <f t="shared" si="159"/>
        <v>0.33369999999997957</v>
      </c>
      <c r="D3338">
        <f t="shared" si="158"/>
        <v>0.37839842726877643</v>
      </c>
      <c r="E3338">
        <f t="shared" si="157"/>
        <v>-0.30968980734678614</v>
      </c>
    </row>
    <row r="3339" spans="2:5" x14ac:dyDescent="0.25">
      <c r="B3339">
        <f>PMTable!D8638</f>
        <v>4.36235671390377E-2</v>
      </c>
      <c r="C3339">
        <f t="shared" si="159"/>
        <v>0.33379999999997956</v>
      </c>
      <c r="D3339">
        <f t="shared" si="158"/>
        <v>0.378424672224557</v>
      </c>
      <c r="E3339">
        <f t="shared" si="157"/>
        <v>-0.30962079016084176</v>
      </c>
    </row>
    <row r="3340" spans="2:5" x14ac:dyDescent="0.25">
      <c r="B3340">
        <f>PMTable!D9069</f>
        <v>4.3625306416190446E-2</v>
      </c>
      <c r="C3340">
        <f t="shared" si="159"/>
        <v>0.33389999999997955</v>
      </c>
      <c r="D3340">
        <f t="shared" si="158"/>
        <v>0.37842841746589495</v>
      </c>
      <c r="E3340">
        <f t="shared" si="157"/>
        <v>-0.30961094130211714</v>
      </c>
    </row>
    <row r="3341" spans="2:5" x14ac:dyDescent="0.25">
      <c r="B3341">
        <f>PMTable!D2563</f>
        <v>4.3649102188227706E-2</v>
      </c>
      <c r="C3341">
        <f t="shared" si="159"/>
        <v>0.33399999999997954</v>
      </c>
      <c r="D3341">
        <f t="shared" si="158"/>
        <v>0.37847965881268919</v>
      </c>
      <c r="E3341">
        <f t="shared" si="157"/>
        <v>-0.30947619498140055</v>
      </c>
    </row>
    <row r="3342" spans="2:5" x14ac:dyDescent="0.25">
      <c r="B3342">
        <f>PMTable!D3487</f>
        <v>4.366460655702542E-2</v>
      </c>
      <c r="C3342">
        <f t="shared" si="159"/>
        <v>0.33409999999997952</v>
      </c>
      <c r="D3342">
        <f t="shared" si="158"/>
        <v>0.37851304676483832</v>
      </c>
      <c r="E3342">
        <f t="shared" si="157"/>
        <v>-0.30938839969376486</v>
      </c>
    </row>
    <row r="3343" spans="2:5" x14ac:dyDescent="0.25">
      <c r="B3343">
        <f>PMTable!D6231</f>
        <v>4.3715546564773833E-2</v>
      </c>
      <c r="C3343">
        <f t="shared" si="159"/>
        <v>0.33419999999997951</v>
      </c>
      <c r="D3343">
        <f t="shared" si="158"/>
        <v>0.37862275013534785</v>
      </c>
      <c r="E3343">
        <f t="shared" si="157"/>
        <v>-0.30909994598818119</v>
      </c>
    </row>
    <row r="3344" spans="2:5" x14ac:dyDescent="0.25">
      <c r="B3344">
        <f>PMTable!D6349</f>
        <v>4.3715572208329556E-2</v>
      </c>
      <c r="C3344">
        <f t="shared" si="159"/>
        <v>0.3342999999999795</v>
      </c>
      <c r="D3344">
        <f t="shared" si="158"/>
        <v>0.37862280536325488</v>
      </c>
      <c r="E3344">
        <f t="shared" si="157"/>
        <v>-0.30909980077857091</v>
      </c>
    </row>
    <row r="3345" spans="2:5" x14ac:dyDescent="0.25">
      <c r="B3345">
        <f>PMTable!D8340</f>
        <v>4.3722493139120022E-2</v>
      </c>
      <c r="C3345">
        <f t="shared" si="159"/>
        <v>0.33439999999997949</v>
      </c>
      <c r="D3345">
        <f t="shared" si="158"/>
        <v>0.37863771089546627</v>
      </c>
      <c r="E3345">
        <f t="shared" si="157"/>
        <v>-0.30906061020477954</v>
      </c>
    </row>
    <row r="3346" spans="2:5" x14ac:dyDescent="0.25">
      <c r="B3346">
        <f>PMTable!D1603</f>
        <v>4.3756862097907412E-2</v>
      </c>
      <c r="C3346">
        <f t="shared" si="159"/>
        <v>0.33449999999997948</v>
      </c>
      <c r="D3346">
        <f t="shared" si="158"/>
        <v>0.37871173361644489</v>
      </c>
      <c r="E3346">
        <f t="shared" si="157"/>
        <v>-0.30886599198704706</v>
      </c>
    </row>
    <row r="3347" spans="2:5" x14ac:dyDescent="0.25">
      <c r="B3347">
        <f>PMTable!D7108</f>
        <v>4.3761119671734461E-2</v>
      </c>
      <c r="C3347">
        <f t="shared" si="159"/>
        <v>0.33459999999997947</v>
      </c>
      <c r="D3347">
        <f t="shared" si="158"/>
        <v>0.37872090374723322</v>
      </c>
      <c r="E3347">
        <f t="shared" si="157"/>
        <v>-0.3088418829811499</v>
      </c>
    </row>
    <row r="3348" spans="2:5" x14ac:dyDescent="0.25">
      <c r="B3348">
        <f>PMTable!D1598</f>
        <v>4.3779279106371805E-2</v>
      </c>
      <c r="C3348">
        <f t="shared" si="159"/>
        <v>0.33469999999997946</v>
      </c>
      <c r="D3348">
        <f t="shared" si="158"/>
        <v>0.37876001702193085</v>
      </c>
      <c r="E3348">
        <f t="shared" si="157"/>
        <v>-0.30873905307507066</v>
      </c>
    </row>
    <row r="3349" spans="2:5" x14ac:dyDescent="0.25">
      <c r="B3349">
        <f>PMTable!D679</f>
        <v>4.384250534087375E-2</v>
      </c>
      <c r="C3349">
        <f t="shared" si="159"/>
        <v>0.33479999999997945</v>
      </c>
      <c r="D3349">
        <f t="shared" si="158"/>
        <v>0.37889620853999439</v>
      </c>
      <c r="E3349">
        <f t="shared" si="157"/>
        <v>-0.30838102718464949</v>
      </c>
    </row>
    <row r="3350" spans="2:5" x14ac:dyDescent="0.25">
      <c r="B3350">
        <f>PMTable!D5763</f>
        <v>4.387400805501751E-2</v>
      </c>
      <c r="C3350">
        <f t="shared" si="159"/>
        <v>0.33489999999997944</v>
      </c>
      <c r="D3350">
        <f t="shared" si="158"/>
        <v>0.37896407210069605</v>
      </c>
      <c r="E3350">
        <f t="shared" si="157"/>
        <v>-0.30820263940984599</v>
      </c>
    </row>
    <row r="3351" spans="2:5" x14ac:dyDescent="0.25">
      <c r="B3351">
        <f>PMTable!D3744</f>
        <v>4.3916053950419309E-2</v>
      </c>
      <c r="C3351">
        <f t="shared" si="159"/>
        <v>0.33499999999997943</v>
      </c>
      <c r="D3351">
        <f t="shared" si="158"/>
        <v>0.3790546537339361</v>
      </c>
      <c r="E3351">
        <f t="shared" si="157"/>
        <v>-0.30796454964760778</v>
      </c>
    </row>
    <row r="3352" spans="2:5" x14ac:dyDescent="0.25">
      <c r="B3352">
        <f>PMTable!D6506</f>
        <v>4.3934163007748772E-2</v>
      </c>
      <c r="C3352">
        <f t="shared" si="159"/>
        <v>0.33509999999997941</v>
      </c>
      <c r="D3352">
        <f t="shared" si="158"/>
        <v>0.37909366905343916</v>
      </c>
      <c r="E3352">
        <f t="shared" si="157"/>
        <v>-0.30786200500888083</v>
      </c>
    </row>
    <row r="3353" spans="2:5" x14ac:dyDescent="0.25">
      <c r="B3353">
        <f>PMTable!D1745</f>
        <v>4.396103497238224E-2</v>
      </c>
      <c r="C3353">
        <f t="shared" si="159"/>
        <v>0.3351999999999794</v>
      </c>
      <c r="D3353">
        <f t="shared" si="158"/>
        <v>0.37915156601470035</v>
      </c>
      <c r="E3353">
        <f t="shared" si="157"/>
        <v>-0.30770983939058882</v>
      </c>
    </row>
    <row r="3354" spans="2:5" x14ac:dyDescent="0.25">
      <c r="B3354">
        <f>PMTable!D8417</f>
        <v>4.397147291872372E-2</v>
      </c>
      <c r="C3354">
        <f t="shared" si="159"/>
        <v>0.33529999999997939</v>
      </c>
      <c r="D3354">
        <f t="shared" si="158"/>
        <v>0.37917405581137825</v>
      </c>
      <c r="E3354">
        <f t="shared" si="157"/>
        <v>-0.30765073330808185</v>
      </c>
    </row>
    <row r="3355" spans="2:5" x14ac:dyDescent="0.25">
      <c r="B3355">
        <f>PMTable!D4264</f>
        <v>4.3997693748592859E-2</v>
      </c>
      <c r="C3355">
        <f t="shared" si="159"/>
        <v>0.33539999999997938</v>
      </c>
      <c r="D3355">
        <f t="shared" si="158"/>
        <v>0.3792305535113964</v>
      </c>
      <c r="E3355">
        <f t="shared" si="157"/>
        <v>-0.30750225481595861</v>
      </c>
    </row>
    <row r="3356" spans="2:5" x14ac:dyDescent="0.25">
      <c r="B3356">
        <f>PMTable!D7326</f>
        <v>4.4015183884510645E-2</v>
      </c>
      <c r="C3356">
        <f t="shared" si="159"/>
        <v>0.33549999999997937</v>
      </c>
      <c r="D3356">
        <f t="shared" si="158"/>
        <v>0.37926824072668808</v>
      </c>
      <c r="E3356">
        <f t="shared" si="157"/>
        <v>-0.30740321489155253</v>
      </c>
    </row>
    <row r="3357" spans="2:5" x14ac:dyDescent="0.25">
      <c r="B3357">
        <f>PMTable!D1956</f>
        <v>4.4038166608748597E-2</v>
      </c>
      <c r="C3357">
        <f t="shared" si="159"/>
        <v>0.33559999999997936</v>
      </c>
      <c r="D3357">
        <f t="shared" si="158"/>
        <v>0.37931776494941838</v>
      </c>
      <c r="E3357">
        <f t="shared" si="157"/>
        <v>-0.30727307254835567</v>
      </c>
    </row>
    <row r="3358" spans="2:5" x14ac:dyDescent="0.25">
      <c r="B3358">
        <f>PMTable!D9631</f>
        <v>4.4072835900871521E-2</v>
      </c>
      <c r="C3358">
        <f t="shared" si="159"/>
        <v>0.33569999999997935</v>
      </c>
      <c r="D3358">
        <f t="shared" si="158"/>
        <v>0.37939247566866635</v>
      </c>
      <c r="E3358">
        <f t="shared" si="157"/>
        <v>-0.30707675365825632</v>
      </c>
    </row>
    <row r="3359" spans="2:5" x14ac:dyDescent="0.25">
      <c r="B3359">
        <f>PMTable!D9713</f>
        <v>4.4075837732586054E-2</v>
      </c>
      <c r="C3359">
        <f t="shared" si="159"/>
        <v>0.33579999999997934</v>
      </c>
      <c r="D3359">
        <f t="shared" si="158"/>
        <v>0.37939894468893121</v>
      </c>
      <c r="E3359">
        <f t="shared" si="157"/>
        <v>-0.30705975543780312</v>
      </c>
    </row>
    <row r="3360" spans="2:5" x14ac:dyDescent="0.25">
      <c r="B3360">
        <f>PMTable!D8619</f>
        <v>4.4086236266297485E-2</v>
      </c>
      <c r="C3360">
        <f t="shared" si="159"/>
        <v>0.33589999999997933</v>
      </c>
      <c r="D3360">
        <f t="shared" si="158"/>
        <v>0.37942135404273514</v>
      </c>
      <c r="E3360">
        <f t="shared" si="157"/>
        <v>-0.30700087253388775</v>
      </c>
    </row>
    <row r="3361" spans="2:5" x14ac:dyDescent="0.25">
      <c r="B3361">
        <f>PMTable!D7214</f>
        <v>4.4102472866049958E-2</v>
      </c>
      <c r="C3361">
        <f t="shared" si="159"/>
        <v>0.33599999999997932</v>
      </c>
      <c r="D3361">
        <f t="shared" si="158"/>
        <v>0.37945634552731228</v>
      </c>
      <c r="E3361">
        <f t="shared" si="157"/>
        <v>-0.30690893090349358</v>
      </c>
    </row>
    <row r="3362" spans="2:5" x14ac:dyDescent="0.25">
      <c r="B3362">
        <f>PMTable!D3648</f>
        <v>4.4111708072209099E-2</v>
      </c>
      <c r="C3362">
        <f t="shared" si="159"/>
        <v>0.3360999999999793</v>
      </c>
      <c r="D3362">
        <f t="shared" si="158"/>
        <v>0.37947624875408481</v>
      </c>
      <c r="E3362">
        <f t="shared" si="157"/>
        <v>-0.30685663547684994</v>
      </c>
    </row>
    <row r="3363" spans="2:5" x14ac:dyDescent="0.25">
      <c r="B3363">
        <f>PMTable!D1217</f>
        <v>4.4122315760952047E-2</v>
      </c>
      <c r="C3363">
        <f t="shared" si="159"/>
        <v>0.33619999999997929</v>
      </c>
      <c r="D3363">
        <f t="shared" si="158"/>
        <v>0.37949911027668637</v>
      </c>
      <c r="E3363">
        <f t="shared" si="157"/>
        <v>-0.30679656820829571</v>
      </c>
    </row>
    <row r="3364" spans="2:5" x14ac:dyDescent="0.25">
      <c r="B3364">
        <f>PMTable!D3180</f>
        <v>4.4159881199348217E-2</v>
      </c>
      <c r="C3364">
        <f t="shared" si="159"/>
        <v>0.33629999999997928</v>
      </c>
      <c r="D3364">
        <f t="shared" si="158"/>
        <v>0.37958007410124806</v>
      </c>
      <c r="E3364">
        <f t="shared" si="157"/>
        <v>-0.30658384955381945</v>
      </c>
    </row>
    <row r="3365" spans="2:5" x14ac:dyDescent="0.25">
      <c r="B3365">
        <f>PMTable!D7540</f>
        <v>4.4163554716491138E-2</v>
      </c>
      <c r="C3365">
        <f t="shared" si="159"/>
        <v>0.33639999999997927</v>
      </c>
      <c r="D3365">
        <f t="shared" si="158"/>
        <v>0.37958799182187886</v>
      </c>
      <c r="E3365">
        <f t="shared" si="157"/>
        <v>-0.30656304783667732</v>
      </c>
    </row>
    <row r="3366" spans="2:5" x14ac:dyDescent="0.25">
      <c r="B3366">
        <f>PMTable!D7085</f>
        <v>4.4233425524883518E-2</v>
      </c>
      <c r="C3366">
        <f t="shared" si="159"/>
        <v>0.33649999999997926</v>
      </c>
      <c r="D3366">
        <f t="shared" si="158"/>
        <v>0.37973859758226147</v>
      </c>
      <c r="E3366">
        <f t="shared" si="157"/>
        <v>-0.30616739627548306</v>
      </c>
    </row>
    <row r="3367" spans="2:5" x14ac:dyDescent="0.25">
      <c r="B3367">
        <f>PMTable!D2073</f>
        <v>4.4248656064187708E-2</v>
      </c>
      <c r="C3367">
        <f t="shared" si="159"/>
        <v>0.33659999999997925</v>
      </c>
      <c r="D3367">
        <f t="shared" si="158"/>
        <v>0.37977142926523233</v>
      </c>
      <c r="E3367">
        <f t="shared" si="157"/>
        <v>-0.30608115157913302</v>
      </c>
    </row>
    <row r="3368" spans="2:5" x14ac:dyDescent="0.25">
      <c r="B3368">
        <f>PMTable!D9447</f>
        <v>4.4264066000360147E-2</v>
      </c>
      <c r="C3368">
        <f t="shared" si="159"/>
        <v>0.33669999999997924</v>
      </c>
      <c r="D3368">
        <f t="shared" si="158"/>
        <v>0.37980464854678991</v>
      </c>
      <c r="E3368">
        <f t="shared" si="157"/>
        <v>-0.3059938910271971</v>
      </c>
    </row>
    <row r="3369" spans="2:5" x14ac:dyDescent="0.25">
      <c r="B3369">
        <f>PMTable!D8106</f>
        <v>4.4269799169494251E-2</v>
      </c>
      <c r="C3369">
        <f t="shared" si="159"/>
        <v>0.33679999999997923</v>
      </c>
      <c r="D3369">
        <f t="shared" si="158"/>
        <v>0.37981700779645888</v>
      </c>
      <c r="E3369">
        <f t="shared" si="157"/>
        <v>-0.30596142629162737</v>
      </c>
    </row>
    <row r="3370" spans="2:5" x14ac:dyDescent="0.25">
      <c r="B3370">
        <f>PMTable!D4743</f>
        <v>4.4275713306104914E-2</v>
      </c>
      <c r="C3370">
        <f t="shared" si="159"/>
        <v>0.33689999999997922</v>
      </c>
      <c r="D3370">
        <f t="shared" si="158"/>
        <v>0.37982975729446633</v>
      </c>
      <c r="E3370">
        <f t="shared" si="157"/>
        <v>-0.30592793680671998</v>
      </c>
    </row>
    <row r="3371" spans="2:5" x14ac:dyDescent="0.25">
      <c r="B3371">
        <f>PMTable!D6559</f>
        <v>4.4306363727134812E-2</v>
      </c>
      <c r="C3371">
        <f t="shared" si="159"/>
        <v>0.33699999999997921</v>
      </c>
      <c r="D3371">
        <f t="shared" si="158"/>
        <v>0.37989583453995079</v>
      </c>
      <c r="E3371">
        <f t="shared" si="157"/>
        <v>-0.30575437524058441</v>
      </c>
    </row>
    <row r="3372" spans="2:5" x14ac:dyDescent="0.25">
      <c r="B3372">
        <f>PMTable!D5831</f>
        <v>4.4314650306534809E-2</v>
      </c>
      <c r="C3372">
        <f t="shared" si="159"/>
        <v>0.33709999999997919</v>
      </c>
      <c r="D3372">
        <f t="shared" si="158"/>
        <v>0.37991369963876992</v>
      </c>
      <c r="E3372">
        <f t="shared" si="157"/>
        <v>-0.30570745152305479</v>
      </c>
    </row>
    <row r="3373" spans="2:5" x14ac:dyDescent="0.25">
      <c r="B3373">
        <f>PMTable!D3966</f>
        <v>4.4323015257295539E-2</v>
      </c>
      <c r="C3373">
        <f t="shared" si="159"/>
        <v>0.33719999999997918</v>
      </c>
      <c r="D3373">
        <f t="shared" si="158"/>
        <v>0.37993173395891716</v>
      </c>
      <c r="E3373">
        <f t="shared" si="157"/>
        <v>-0.30566008401859984</v>
      </c>
    </row>
    <row r="3374" spans="2:5" x14ac:dyDescent="0.25">
      <c r="B3374">
        <f>PMTable!D5350</f>
        <v>4.434713504441401E-2</v>
      </c>
      <c r="C3374">
        <f t="shared" si="159"/>
        <v>0.33729999999997917</v>
      </c>
      <c r="D3374">
        <f t="shared" si="158"/>
        <v>0.37998373620051773</v>
      </c>
      <c r="E3374">
        <f t="shared" si="157"/>
        <v>-0.30552350292488323</v>
      </c>
    </row>
    <row r="3375" spans="2:5" x14ac:dyDescent="0.25">
      <c r="B3375">
        <f>PMTable!D2769</f>
        <v>4.4407513810303056E-2</v>
      </c>
      <c r="C3375">
        <f t="shared" si="159"/>
        <v>0.33739999999997916</v>
      </c>
      <c r="D3375">
        <f t="shared" si="158"/>
        <v>0.38011392228451996</v>
      </c>
      <c r="E3375">
        <f t="shared" si="157"/>
        <v>-0.30518160115593806</v>
      </c>
    </row>
    <row r="3376" spans="2:5" x14ac:dyDescent="0.25">
      <c r="B3376">
        <f>PMTable!D8966</f>
        <v>4.4435545618259242E-2</v>
      </c>
      <c r="C3376">
        <f t="shared" si="159"/>
        <v>0.33749999999997915</v>
      </c>
      <c r="D3376">
        <f t="shared" si="158"/>
        <v>0.38017436787493747</v>
      </c>
      <c r="E3376">
        <f t="shared" si="157"/>
        <v>-0.30502286779022858</v>
      </c>
    </row>
    <row r="3377" spans="2:5" x14ac:dyDescent="0.25">
      <c r="B3377">
        <f>PMTable!D5712</f>
        <v>4.4447276497679988E-2</v>
      </c>
      <c r="C3377">
        <f t="shared" si="159"/>
        <v>0.33759999999997914</v>
      </c>
      <c r="D3377">
        <f t="shared" si="158"/>
        <v>0.38019966429128532</v>
      </c>
      <c r="E3377">
        <f t="shared" si="157"/>
        <v>-0.30495644032411234</v>
      </c>
    </row>
    <row r="3378" spans="2:5" x14ac:dyDescent="0.25">
      <c r="B3378">
        <f>PMTable!D8157</f>
        <v>4.4477590784378629E-2</v>
      </c>
      <c r="C3378">
        <f t="shared" si="159"/>
        <v>0.33769999999997913</v>
      </c>
      <c r="D3378">
        <f t="shared" si="158"/>
        <v>0.38026503625753677</v>
      </c>
      <c r="E3378">
        <f t="shared" si="157"/>
        <v>-0.30478478215763671</v>
      </c>
    </row>
    <row r="3379" spans="2:5" x14ac:dyDescent="0.25">
      <c r="B3379">
        <f>PMTable!D102</f>
        <v>4.4489170403666289E-2</v>
      </c>
      <c r="C3379">
        <f t="shared" si="159"/>
        <v>0.33779999999997912</v>
      </c>
      <c r="D3379">
        <f t="shared" si="158"/>
        <v>0.38029000830648391</v>
      </c>
      <c r="E3379">
        <f t="shared" si="157"/>
        <v>-0.30471921121957812</v>
      </c>
    </row>
    <row r="3380" spans="2:5" x14ac:dyDescent="0.25">
      <c r="B3380">
        <f>PMTable!D3395</f>
        <v>4.4492756904578101E-2</v>
      </c>
      <c r="C3380">
        <f t="shared" si="159"/>
        <v>0.33789999999997911</v>
      </c>
      <c r="D3380">
        <f t="shared" si="158"/>
        <v>0.38029774288272922</v>
      </c>
      <c r="E3380">
        <f t="shared" si="157"/>
        <v>-0.30469890224194307</v>
      </c>
    </row>
    <row r="3381" spans="2:5" x14ac:dyDescent="0.25">
      <c r="B3381">
        <f>PMTable!D2739</f>
        <v>4.4522477121681225E-2</v>
      </c>
      <c r="C3381">
        <f t="shared" si="159"/>
        <v>0.33799999999997909</v>
      </c>
      <c r="D3381">
        <f t="shared" si="158"/>
        <v>0.38036183875081875</v>
      </c>
      <c r="E3381">
        <f t="shared" si="157"/>
        <v>-0.30453060806349525</v>
      </c>
    </row>
    <row r="3382" spans="2:5" x14ac:dyDescent="0.25">
      <c r="B3382">
        <f>PMTable!D2165</f>
        <v>4.4546993215354158E-2</v>
      </c>
      <c r="C3382">
        <f t="shared" si="159"/>
        <v>0.33809999999997908</v>
      </c>
      <c r="D3382">
        <f t="shared" si="158"/>
        <v>0.3804147136604521</v>
      </c>
      <c r="E3382">
        <f t="shared" si="157"/>
        <v>-0.30439178283792162</v>
      </c>
    </row>
    <row r="3383" spans="2:5" x14ac:dyDescent="0.25">
      <c r="B3383">
        <f>PMTable!D9794</f>
        <v>4.4591458896624081E-2</v>
      </c>
      <c r="C3383">
        <f t="shared" si="159"/>
        <v>0.33819999999997907</v>
      </c>
      <c r="D3383">
        <f t="shared" si="158"/>
        <v>0.38051062040124045</v>
      </c>
      <c r="E3383">
        <f t="shared" si="157"/>
        <v>-0.30413999075738335</v>
      </c>
    </row>
    <row r="3384" spans="2:5" x14ac:dyDescent="0.25">
      <c r="B3384">
        <f>PMTable!D4037</f>
        <v>4.4620881140085444E-2</v>
      </c>
      <c r="C3384">
        <f t="shared" si="159"/>
        <v>0.33829999999997906</v>
      </c>
      <c r="D3384">
        <f t="shared" si="158"/>
        <v>0.38057408442467711</v>
      </c>
      <c r="E3384">
        <f t="shared" si="157"/>
        <v>-0.30397338388926248</v>
      </c>
    </row>
    <row r="3385" spans="2:5" x14ac:dyDescent="0.25">
      <c r="B3385">
        <f>PMTable!D5005</f>
        <v>4.4629245319078636E-2</v>
      </c>
      <c r="C3385">
        <f t="shared" si="159"/>
        <v>0.33839999999997905</v>
      </c>
      <c r="D3385">
        <f t="shared" si="158"/>
        <v>0.38059212661502068</v>
      </c>
      <c r="E3385">
        <f t="shared" si="157"/>
        <v>-0.30392602075503078</v>
      </c>
    </row>
    <row r="3386" spans="2:5" x14ac:dyDescent="0.25">
      <c r="B3386">
        <f>PMTable!D1340</f>
        <v>4.4704196464800505E-2</v>
      </c>
      <c r="C3386">
        <f t="shared" si="159"/>
        <v>0.33849999999997904</v>
      </c>
      <c r="D3386">
        <f t="shared" si="158"/>
        <v>0.38075381370384337</v>
      </c>
      <c r="E3386">
        <f t="shared" si="157"/>
        <v>-0.30350160119412312</v>
      </c>
    </row>
    <row r="3387" spans="2:5" x14ac:dyDescent="0.25">
      <c r="B3387">
        <f>PMTable!D8009</f>
        <v>4.4736617483066343E-2</v>
      </c>
      <c r="C3387">
        <f t="shared" si="159"/>
        <v>0.33859999999997903</v>
      </c>
      <c r="D3387">
        <f t="shared" si="158"/>
        <v>0.38082375985101297</v>
      </c>
      <c r="E3387">
        <f t="shared" si="157"/>
        <v>-0.30331801341565706</v>
      </c>
    </row>
    <row r="3388" spans="2:5" x14ac:dyDescent="0.25">
      <c r="B3388">
        <f>PMTable!D826</f>
        <v>4.4754093204320666E-2</v>
      </c>
      <c r="C3388">
        <f t="shared" si="159"/>
        <v>0.33869999999997902</v>
      </c>
      <c r="D3388">
        <f t="shared" si="158"/>
        <v>0.38086146414967226</v>
      </c>
      <c r="E3388">
        <f t="shared" si="157"/>
        <v>-0.3032190551159557</v>
      </c>
    </row>
    <row r="3389" spans="2:5" x14ac:dyDescent="0.25">
      <c r="B3389">
        <f>PMTable!D7115</f>
        <v>4.4756228772752094E-2</v>
      </c>
      <c r="C3389">
        <f t="shared" si="159"/>
        <v>0.33879999999997901</v>
      </c>
      <c r="D3389">
        <f t="shared" si="158"/>
        <v>0.38086607176869886</v>
      </c>
      <c r="E3389">
        <f t="shared" si="157"/>
        <v>-0.30320696221187499</v>
      </c>
    </row>
    <row r="3390" spans="2:5" x14ac:dyDescent="0.25">
      <c r="B3390">
        <f>PMTable!D1468</f>
        <v>4.4879479716222415E-2</v>
      </c>
      <c r="C3390">
        <f t="shared" si="159"/>
        <v>0.338899999999979</v>
      </c>
      <c r="D3390">
        <f t="shared" si="158"/>
        <v>0.38113202179427352</v>
      </c>
      <c r="E3390">
        <f t="shared" si="157"/>
        <v>-0.30250903944091107</v>
      </c>
    </row>
    <row r="3391" spans="2:5" x14ac:dyDescent="0.25">
      <c r="B3391">
        <f>PMTable!D8813</f>
        <v>4.4888184433481637E-2</v>
      </c>
      <c r="C3391">
        <f t="shared" si="159"/>
        <v>0.33899999999997898</v>
      </c>
      <c r="D3391">
        <f t="shared" si="158"/>
        <v>0.38115080689686576</v>
      </c>
      <c r="E3391">
        <f t="shared" si="157"/>
        <v>-0.3024597479692277</v>
      </c>
    </row>
    <row r="3392" spans="2:5" x14ac:dyDescent="0.25">
      <c r="B3392">
        <f>PMTable!D9836</f>
        <v>4.4939300613621169E-2</v>
      </c>
      <c r="C3392">
        <f t="shared" si="159"/>
        <v>0.33909999999997897</v>
      </c>
      <c r="D3392">
        <f t="shared" si="158"/>
        <v>0.38126112315853167</v>
      </c>
      <c r="E3392">
        <f t="shared" si="157"/>
        <v>-0.3021702966670341</v>
      </c>
    </row>
    <row r="3393" spans="2:5" x14ac:dyDescent="0.25">
      <c r="B3393">
        <f>PMTable!D230</f>
        <v>4.4961023055700045E-2</v>
      </c>
      <c r="C3393">
        <f t="shared" si="159"/>
        <v>0.33919999999997896</v>
      </c>
      <c r="D3393">
        <f t="shared" si="158"/>
        <v>0.38130800631685641</v>
      </c>
      <c r="E3393">
        <f t="shared" si="157"/>
        <v>-0.30204729081782178</v>
      </c>
    </row>
    <row r="3394" spans="2:5" x14ac:dyDescent="0.25">
      <c r="B3394">
        <f>PMTable!D2008</f>
        <v>4.4977483415880037E-2</v>
      </c>
      <c r="C3394">
        <f t="shared" si="159"/>
        <v>0.33929999999997895</v>
      </c>
      <c r="D3394">
        <f t="shared" si="158"/>
        <v>0.38134353357801698</v>
      </c>
      <c r="E3394">
        <f t="shared" ref="E3394:E3457" si="160">(B3394-$G$2)/$G$3</f>
        <v>-0.30195408211803887</v>
      </c>
    </row>
    <row r="3395" spans="2:5" x14ac:dyDescent="0.25">
      <c r="B3395">
        <f>PMTable!D8328</f>
        <v>4.4981951124500208E-2</v>
      </c>
      <c r="C3395">
        <f t="shared" si="159"/>
        <v>0.33939999999997894</v>
      </c>
      <c r="D3395">
        <f t="shared" ref="D3395:D3458" si="161">NORMSDIST(E3395)</f>
        <v>0.3813531766410691</v>
      </c>
      <c r="E3395">
        <f t="shared" si="160"/>
        <v>-0.30192878319948901</v>
      </c>
    </row>
    <row r="3396" spans="2:5" x14ac:dyDescent="0.25">
      <c r="B3396">
        <f>PMTable!D5422</f>
        <v>4.5007129314364569E-2</v>
      </c>
      <c r="C3396">
        <f t="shared" ref="C3396:C3459" si="162">C3395+1/$G$1</f>
        <v>0.33949999999997893</v>
      </c>
      <c r="D3396">
        <f t="shared" si="161"/>
        <v>0.38140752240205467</v>
      </c>
      <c r="E3396">
        <f t="shared" si="160"/>
        <v>-0.30178620877739365</v>
      </c>
    </row>
    <row r="3397" spans="2:5" x14ac:dyDescent="0.25">
      <c r="B3397">
        <f>PMTable!D2446</f>
        <v>4.5030131325308753E-2</v>
      </c>
      <c r="C3397">
        <f t="shared" si="162"/>
        <v>0.33959999999997892</v>
      </c>
      <c r="D3397">
        <f t="shared" si="161"/>
        <v>0.38145717304252691</v>
      </c>
      <c r="E3397">
        <f t="shared" si="160"/>
        <v>-0.30165595722098448</v>
      </c>
    </row>
    <row r="3398" spans="2:5" x14ac:dyDescent="0.25">
      <c r="B3398">
        <f>PMTable!D5394</f>
        <v>4.5062697467027402E-2</v>
      </c>
      <c r="C3398">
        <f t="shared" si="162"/>
        <v>0.33969999999997891</v>
      </c>
      <c r="D3398">
        <f t="shared" si="161"/>
        <v>0.3815274715279201</v>
      </c>
      <c r="E3398">
        <f t="shared" si="160"/>
        <v>-0.30147154766412493</v>
      </c>
    </row>
    <row r="3399" spans="2:5" x14ac:dyDescent="0.25">
      <c r="B3399">
        <f>PMTable!D2438</f>
        <v>4.5070673641284476E-2</v>
      </c>
      <c r="C3399">
        <f t="shared" si="162"/>
        <v>0.3397999999999789</v>
      </c>
      <c r="D3399">
        <f t="shared" si="161"/>
        <v>0.38154468979040934</v>
      </c>
      <c r="E3399">
        <f t="shared" si="160"/>
        <v>-0.30142638165174035</v>
      </c>
    </row>
    <row r="3400" spans="2:5" x14ac:dyDescent="0.25">
      <c r="B3400">
        <f>PMTable!D5524</f>
        <v>4.5074842846001273E-2</v>
      </c>
      <c r="C3400">
        <f t="shared" si="162"/>
        <v>0.33989999999997889</v>
      </c>
      <c r="D3400">
        <f t="shared" si="161"/>
        <v>0.38155368999564265</v>
      </c>
      <c r="E3400">
        <f t="shared" si="160"/>
        <v>-0.30140277304618546</v>
      </c>
    </row>
    <row r="3401" spans="2:5" x14ac:dyDescent="0.25">
      <c r="B3401">
        <f>PMTable!D4292</f>
        <v>4.5094560800976069E-2</v>
      </c>
      <c r="C3401">
        <f t="shared" si="162"/>
        <v>0.33999999999997887</v>
      </c>
      <c r="D3401">
        <f t="shared" si="161"/>
        <v>0.38159625668901481</v>
      </c>
      <c r="E3401">
        <f t="shared" si="160"/>
        <v>-0.30129111783782536</v>
      </c>
    </row>
    <row r="3402" spans="2:5" x14ac:dyDescent="0.25">
      <c r="B3402">
        <f>PMTable!D9759</f>
        <v>4.5133203939173416E-2</v>
      </c>
      <c r="C3402">
        <f t="shared" si="162"/>
        <v>0.34009999999997886</v>
      </c>
      <c r="D3402">
        <f t="shared" si="161"/>
        <v>0.38167968281007053</v>
      </c>
      <c r="E3402">
        <f t="shared" si="160"/>
        <v>-0.30107229658315543</v>
      </c>
    </row>
    <row r="3403" spans="2:5" x14ac:dyDescent="0.25">
      <c r="B3403">
        <f>PMTable!D8564</f>
        <v>4.5145378028602856E-2</v>
      </c>
      <c r="C3403">
        <f t="shared" si="162"/>
        <v>0.34019999999997885</v>
      </c>
      <c r="D3403">
        <f t="shared" si="161"/>
        <v>0.38170596641718341</v>
      </c>
      <c r="E3403">
        <f t="shared" si="160"/>
        <v>-0.30100335938892936</v>
      </c>
    </row>
    <row r="3404" spans="2:5" x14ac:dyDescent="0.25">
      <c r="B3404">
        <f>PMTable!D8158</f>
        <v>4.5190499577003163E-2</v>
      </c>
      <c r="C3404">
        <f t="shared" si="162"/>
        <v>0.34029999999997884</v>
      </c>
      <c r="D3404">
        <f t="shared" si="161"/>
        <v>0.38180338766223504</v>
      </c>
      <c r="E3404">
        <f t="shared" si="160"/>
        <v>-0.30074785338465032</v>
      </c>
    </row>
    <row r="3405" spans="2:5" x14ac:dyDescent="0.25">
      <c r="B3405">
        <f>PMTable!D598</f>
        <v>4.5194522972822337E-2</v>
      </c>
      <c r="C3405">
        <f t="shared" si="162"/>
        <v>0.34039999999997883</v>
      </c>
      <c r="D3405">
        <f t="shared" si="161"/>
        <v>0.38181207487823488</v>
      </c>
      <c r="E3405">
        <f t="shared" si="160"/>
        <v>-0.30072507043889962</v>
      </c>
    </row>
    <row r="3406" spans="2:5" x14ac:dyDescent="0.25">
      <c r="B3406">
        <f>PMTable!D1588</f>
        <v>4.5198317856059544E-2</v>
      </c>
      <c r="C3406">
        <f t="shared" si="162"/>
        <v>0.34049999999997882</v>
      </c>
      <c r="D3406">
        <f t="shared" si="161"/>
        <v>0.38182026875010688</v>
      </c>
      <c r="E3406">
        <f t="shared" si="160"/>
        <v>-0.30070358147216381</v>
      </c>
    </row>
    <row r="3407" spans="2:5" x14ac:dyDescent="0.25">
      <c r="B3407">
        <f>PMTable!D2156</f>
        <v>4.5225338802193926E-2</v>
      </c>
      <c r="C3407">
        <f t="shared" si="162"/>
        <v>0.34059999999997881</v>
      </c>
      <c r="D3407">
        <f t="shared" si="161"/>
        <v>0.38187861362259262</v>
      </c>
      <c r="E3407">
        <f t="shared" si="160"/>
        <v>-0.30055057222883319</v>
      </c>
    </row>
    <row r="3408" spans="2:5" x14ac:dyDescent="0.25">
      <c r="B3408">
        <f>PMTable!D1427</f>
        <v>4.5227605803727533E-2</v>
      </c>
      <c r="C3408">
        <f t="shared" si="162"/>
        <v>0.3406999999999788</v>
      </c>
      <c r="D3408">
        <f t="shared" si="161"/>
        <v>0.38188350875882321</v>
      </c>
      <c r="E3408">
        <f t="shared" si="160"/>
        <v>-0.30053773506955828</v>
      </c>
    </row>
    <row r="3409" spans="2:5" x14ac:dyDescent="0.25">
      <c r="B3409">
        <f>PMTable!D3733</f>
        <v>4.5266137493906511E-2</v>
      </c>
      <c r="C3409">
        <f t="shared" si="162"/>
        <v>0.34079999999997879</v>
      </c>
      <c r="D3409">
        <f t="shared" si="161"/>
        <v>0.3819667131221991</v>
      </c>
      <c r="E3409">
        <f t="shared" si="160"/>
        <v>-0.30031954490222612</v>
      </c>
    </row>
    <row r="3410" spans="2:5" x14ac:dyDescent="0.25">
      <c r="B3410">
        <f>PMTable!D3812</f>
        <v>4.5290548877424452E-2</v>
      </c>
      <c r="C3410">
        <f t="shared" si="162"/>
        <v>0.34089999999997878</v>
      </c>
      <c r="D3410">
        <f t="shared" si="161"/>
        <v>0.38201942927180349</v>
      </c>
      <c r="E3410">
        <f t="shared" si="160"/>
        <v>-0.30018131261005704</v>
      </c>
    </row>
    <row r="3411" spans="2:5" x14ac:dyDescent="0.25">
      <c r="B3411">
        <f>PMTable!D2685</f>
        <v>4.529089463517022E-2</v>
      </c>
      <c r="C3411">
        <f t="shared" si="162"/>
        <v>0.34099999999997876</v>
      </c>
      <c r="D3411">
        <f t="shared" si="161"/>
        <v>0.38202017594806703</v>
      </c>
      <c r="E3411">
        <f t="shared" si="160"/>
        <v>-0.3001793547166956</v>
      </c>
    </row>
    <row r="3412" spans="2:5" x14ac:dyDescent="0.25">
      <c r="B3412">
        <f>PMTable!D6314</f>
        <v>4.5291663798463055E-2</v>
      </c>
      <c r="C3412">
        <f t="shared" si="162"/>
        <v>0.34109999999997875</v>
      </c>
      <c r="D3412">
        <f t="shared" si="161"/>
        <v>0.38202183698538217</v>
      </c>
      <c r="E3412">
        <f t="shared" si="160"/>
        <v>-0.30017499924028673</v>
      </c>
    </row>
    <row r="3413" spans="2:5" x14ac:dyDescent="0.25">
      <c r="B3413">
        <f>PMTable!D1503</f>
        <v>4.5366485696688441E-2</v>
      </c>
      <c r="C3413">
        <f t="shared" si="162"/>
        <v>0.34119999999997874</v>
      </c>
      <c r="D3413">
        <f t="shared" si="161"/>
        <v>0.3821834280897507</v>
      </c>
      <c r="E3413">
        <f t="shared" si="160"/>
        <v>-0.2997513115583274</v>
      </c>
    </row>
    <row r="3414" spans="2:5" x14ac:dyDescent="0.25">
      <c r="B3414">
        <f>PMTable!D1861</f>
        <v>4.5420073839312458E-2</v>
      </c>
      <c r="C3414">
        <f t="shared" si="162"/>
        <v>0.34129999999997873</v>
      </c>
      <c r="D3414">
        <f t="shared" si="161"/>
        <v>0.38229917376349776</v>
      </c>
      <c r="E3414">
        <f t="shared" si="160"/>
        <v>-0.29944786248168831</v>
      </c>
    </row>
    <row r="3415" spans="2:5" x14ac:dyDescent="0.25">
      <c r="B3415">
        <f>PMTable!D6511</f>
        <v>4.5436159462679093E-2</v>
      </c>
      <c r="C3415">
        <f t="shared" si="162"/>
        <v>0.34139999999997872</v>
      </c>
      <c r="D3415">
        <f t="shared" si="161"/>
        <v>0.38233391934775141</v>
      </c>
      <c r="E3415">
        <f t="shared" si="160"/>
        <v>-0.29935677577260011</v>
      </c>
    </row>
    <row r="3416" spans="2:5" x14ac:dyDescent="0.25">
      <c r="B3416">
        <f>PMTable!D2113</f>
        <v>4.5460496502895076E-2</v>
      </c>
      <c r="C3416">
        <f t="shared" si="162"/>
        <v>0.34149999999997871</v>
      </c>
      <c r="D3416">
        <f t="shared" si="161"/>
        <v>0.38238649012057097</v>
      </c>
      <c r="E3416">
        <f t="shared" si="160"/>
        <v>-0.29921896445800611</v>
      </c>
    </row>
    <row r="3417" spans="2:5" x14ac:dyDescent="0.25">
      <c r="B3417">
        <f>PMTable!D2982</f>
        <v>4.5489786599925308E-2</v>
      </c>
      <c r="C3417">
        <f t="shared" si="162"/>
        <v>0.3415999999999787</v>
      </c>
      <c r="D3417">
        <f t="shared" si="161"/>
        <v>0.3824497629334847</v>
      </c>
      <c r="E3417">
        <f t="shared" si="160"/>
        <v>-0.29905310588438744</v>
      </c>
    </row>
    <row r="3418" spans="2:5" x14ac:dyDescent="0.25">
      <c r="B3418">
        <f>PMTable!D5244</f>
        <v>4.5519868669277708E-2</v>
      </c>
      <c r="C3418">
        <f t="shared" si="162"/>
        <v>0.34169999999997869</v>
      </c>
      <c r="D3418">
        <f t="shared" si="161"/>
        <v>0.38251474984121042</v>
      </c>
      <c r="E3418">
        <f t="shared" si="160"/>
        <v>-0.29888276267558428</v>
      </c>
    </row>
    <row r="3419" spans="2:5" x14ac:dyDescent="0.25">
      <c r="B3419">
        <f>PMTable!D1567</f>
        <v>4.5521300162177258E-2</v>
      </c>
      <c r="C3419">
        <f t="shared" si="162"/>
        <v>0.34179999999997868</v>
      </c>
      <c r="D3419">
        <f t="shared" si="161"/>
        <v>0.38251784240699127</v>
      </c>
      <c r="E3419">
        <f t="shared" si="160"/>
        <v>-0.2988746566809124</v>
      </c>
    </row>
    <row r="3420" spans="2:5" x14ac:dyDescent="0.25">
      <c r="B3420">
        <f>PMTable!D6645</f>
        <v>4.5560105031344111E-2</v>
      </c>
      <c r="C3420">
        <f t="shared" si="162"/>
        <v>0.34189999999997867</v>
      </c>
      <c r="D3420">
        <f t="shared" si="161"/>
        <v>0.3826016784467613</v>
      </c>
      <c r="E3420">
        <f t="shared" si="160"/>
        <v>-0.29865491960585833</v>
      </c>
    </row>
    <row r="3421" spans="2:5" x14ac:dyDescent="0.25">
      <c r="B3421">
        <f>PMTable!D4731</f>
        <v>4.5560148161587488E-2</v>
      </c>
      <c r="C3421">
        <f t="shared" si="162"/>
        <v>0.34199999999997865</v>
      </c>
      <c r="D3421">
        <f t="shared" si="161"/>
        <v>0.3826017716306242</v>
      </c>
      <c r="E3421">
        <f t="shared" si="160"/>
        <v>-0.29865467537584989</v>
      </c>
    </row>
    <row r="3422" spans="2:5" x14ac:dyDescent="0.25">
      <c r="B3422">
        <f>PMTable!D4436</f>
        <v>4.5561103108578971E-2</v>
      </c>
      <c r="C3422">
        <f t="shared" si="162"/>
        <v>0.34209999999997864</v>
      </c>
      <c r="D3422">
        <f t="shared" si="161"/>
        <v>0.38260383481686328</v>
      </c>
      <c r="E3422">
        <f t="shared" si="160"/>
        <v>-0.29864926787768675</v>
      </c>
    </row>
    <row r="3423" spans="2:5" x14ac:dyDescent="0.25">
      <c r="B3423">
        <f>PMTable!D308</f>
        <v>4.5563494959265372E-2</v>
      </c>
      <c r="C3423">
        <f t="shared" si="162"/>
        <v>0.34219999999997863</v>
      </c>
      <c r="D3423">
        <f t="shared" si="161"/>
        <v>0.38260900248316454</v>
      </c>
      <c r="E3423">
        <f t="shared" si="160"/>
        <v>-0.29863572374559505</v>
      </c>
    </row>
    <row r="3424" spans="2:5" x14ac:dyDescent="0.25">
      <c r="B3424">
        <f>PMTable!D8909</f>
        <v>4.563446140160865E-2</v>
      </c>
      <c r="C3424">
        <f t="shared" si="162"/>
        <v>0.34229999999997862</v>
      </c>
      <c r="D3424">
        <f t="shared" si="161"/>
        <v>0.38276233715110292</v>
      </c>
      <c r="E3424">
        <f t="shared" si="160"/>
        <v>-0.29823386803000296</v>
      </c>
    </row>
    <row r="3425" spans="2:5" x14ac:dyDescent="0.25">
      <c r="B3425">
        <f>PMTable!D2741</f>
        <v>4.5654556294595139E-2</v>
      </c>
      <c r="C3425">
        <f t="shared" si="162"/>
        <v>0.34239999999997861</v>
      </c>
      <c r="D3425">
        <f t="shared" si="161"/>
        <v>0.38280575881134982</v>
      </c>
      <c r="E3425">
        <f t="shared" si="160"/>
        <v>-0.29812007836640714</v>
      </c>
    </row>
    <row r="3426" spans="2:5" x14ac:dyDescent="0.25">
      <c r="B3426">
        <f>PMTable!D9563</f>
        <v>4.5696330857389666E-2</v>
      </c>
      <c r="C3426">
        <f t="shared" si="162"/>
        <v>0.3424999999999786</v>
      </c>
      <c r="D3426">
        <f t="shared" si="161"/>
        <v>0.38289603127960492</v>
      </c>
      <c r="E3426">
        <f t="shared" si="160"/>
        <v>-0.29788352505654636</v>
      </c>
    </row>
    <row r="3427" spans="2:5" x14ac:dyDescent="0.25">
      <c r="B3427">
        <f>PMTable!D6692</f>
        <v>4.5704665616395301E-2</v>
      </c>
      <c r="C3427">
        <f t="shared" si="162"/>
        <v>0.34259999999997859</v>
      </c>
      <c r="D3427">
        <f t="shared" si="161"/>
        <v>0.38291404298392268</v>
      </c>
      <c r="E3427">
        <f t="shared" si="160"/>
        <v>-0.29783632851640851</v>
      </c>
    </row>
    <row r="3428" spans="2:5" x14ac:dyDescent="0.25">
      <c r="B3428">
        <f>PMTable!D3830</f>
        <v>4.573436175446921E-2</v>
      </c>
      <c r="C3428">
        <f t="shared" si="162"/>
        <v>0.34269999999997858</v>
      </c>
      <c r="D3428">
        <f t="shared" si="161"/>
        <v>0.38297821942977367</v>
      </c>
      <c r="E3428">
        <f t="shared" si="160"/>
        <v>-0.29766817068825802</v>
      </c>
    </row>
    <row r="3429" spans="2:5" x14ac:dyDescent="0.25">
      <c r="B3429">
        <f>PMTable!D6633</f>
        <v>4.5747165209410579E-2</v>
      </c>
      <c r="C3429">
        <f t="shared" si="162"/>
        <v>0.34279999999997857</v>
      </c>
      <c r="D3429">
        <f t="shared" si="161"/>
        <v>0.38300589001998497</v>
      </c>
      <c r="E3429">
        <f t="shared" si="160"/>
        <v>-0.29759566963878131</v>
      </c>
    </row>
    <row r="3430" spans="2:5" x14ac:dyDescent="0.25">
      <c r="B3430">
        <f>PMTable!D8052</f>
        <v>4.5856205260735194E-2</v>
      </c>
      <c r="C3430">
        <f t="shared" si="162"/>
        <v>0.34289999999997856</v>
      </c>
      <c r="D3430">
        <f t="shared" si="161"/>
        <v>0.38324156954385147</v>
      </c>
      <c r="E3430">
        <f t="shared" si="160"/>
        <v>-0.29697821769380006</v>
      </c>
    </row>
    <row r="3431" spans="2:5" x14ac:dyDescent="0.25">
      <c r="B3431">
        <f>PMTable!D4127</f>
        <v>4.5873376432212787E-2</v>
      </c>
      <c r="C3431">
        <f t="shared" si="162"/>
        <v>0.34299999999997854</v>
      </c>
      <c r="D3431">
        <f t="shared" si="161"/>
        <v>0.38327868731118186</v>
      </c>
      <c r="E3431">
        <f t="shared" si="160"/>
        <v>-0.29688098394255313</v>
      </c>
    </row>
    <row r="3432" spans="2:5" x14ac:dyDescent="0.25">
      <c r="B3432">
        <f>PMTable!D4035</f>
        <v>4.5876258857597163E-2</v>
      </c>
      <c r="C3432">
        <f t="shared" si="162"/>
        <v>0.34309999999997853</v>
      </c>
      <c r="D3432">
        <f t="shared" si="161"/>
        <v>0.3832849181614485</v>
      </c>
      <c r="E3432">
        <f t="shared" si="160"/>
        <v>-0.29686466187430183</v>
      </c>
    </row>
    <row r="3433" spans="2:5" x14ac:dyDescent="0.25">
      <c r="B3433">
        <f>PMTable!D8720</f>
        <v>4.5906734023534623E-2</v>
      </c>
      <c r="C3433">
        <f t="shared" si="162"/>
        <v>0.34319999999997852</v>
      </c>
      <c r="D3433">
        <f t="shared" si="161"/>
        <v>0.38335079723673871</v>
      </c>
      <c r="E3433">
        <f t="shared" si="160"/>
        <v>-0.29669209271046598</v>
      </c>
    </row>
    <row r="3434" spans="2:5" x14ac:dyDescent="0.25">
      <c r="B3434">
        <f>PMTable!D3800</f>
        <v>4.5920253197278438E-2</v>
      </c>
      <c r="C3434">
        <f t="shared" si="162"/>
        <v>0.34329999999997851</v>
      </c>
      <c r="D3434">
        <f t="shared" si="161"/>
        <v>0.3833800231180795</v>
      </c>
      <c r="E3434">
        <f t="shared" si="160"/>
        <v>-0.29661553882020958</v>
      </c>
    </row>
    <row r="3435" spans="2:5" x14ac:dyDescent="0.25">
      <c r="B3435">
        <f>PMTable!D866</f>
        <v>4.5958653275395722E-2</v>
      </c>
      <c r="C3435">
        <f t="shared" si="162"/>
        <v>0.3433999999999785</v>
      </c>
      <c r="D3435">
        <f t="shared" si="161"/>
        <v>0.38346304039969142</v>
      </c>
      <c r="E3435">
        <f t="shared" si="160"/>
        <v>-0.29639809392145061</v>
      </c>
    </row>
    <row r="3436" spans="2:5" x14ac:dyDescent="0.25">
      <c r="B3436">
        <f>PMTable!D5976</f>
        <v>4.5983850037255136E-2</v>
      </c>
      <c r="C3436">
        <f t="shared" si="162"/>
        <v>0.34349999999997849</v>
      </c>
      <c r="D3436">
        <f t="shared" si="161"/>
        <v>0.38351751628691672</v>
      </c>
      <c r="E3436">
        <f t="shared" si="160"/>
        <v>-0.29625541433327796</v>
      </c>
    </row>
    <row r="3437" spans="2:5" x14ac:dyDescent="0.25">
      <c r="B3437">
        <f>PMTable!D6757</f>
        <v>4.6036230468715855E-2</v>
      </c>
      <c r="C3437">
        <f t="shared" si="162"/>
        <v>0.34359999999997848</v>
      </c>
      <c r="D3437">
        <f t="shared" si="161"/>
        <v>0.38363077116251343</v>
      </c>
      <c r="E3437">
        <f t="shared" si="160"/>
        <v>-0.2959588040612588</v>
      </c>
    </row>
    <row r="3438" spans="2:5" x14ac:dyDescent="0.25">
      <c r="B3438">
        <f>PMTable!D7520</f>
        <v>4.6089671336701388E-2</v>
      </c>
      <c r="C3438">
        <f t="shared" si="162"/>
        <v>0.34369999999997847</v>
      </c>
      <c r="D3438">
        <f t="shared" si="161"/>
        <v>0.38374632911793538</v>
      </c>
      <c r="E3438">
        <f t="shared" si="160"/>
        <v>-0.29565618894435169</v>
      </c>
    </row>
    <row r="3439" spans="2:5" x14ac:dyDescent="0.25">
      <c r="B3439">
        <f>PMTable!D5601</f>
        <v>4.6107821166482488E-2</v>
      </c>
      <c r="C3439">
        <f t="shared" si="162"/>
        <v>0.34379999999997846</v>
      </c>
      <c r="D3439">
        <f t="shared" si="161"/>
        <v>0.38378557778701539</v>
      </c>
      <c r="E3439">
        <f t="shared" si="160"/>
        <v>-0.29555341342688557</v>
      </c>
    </row>
    <row r="3440" spans="2:5" x14ac:dyDescent="0.25">
      <c r="B3440">
        <f>PMTable!D3379</f>
        <v>4.6117887599686158E-2</v>
      </c>
      <c r="C3440">
        <f t="shared" si="162"/>
        <v>0.34389999999997845</v>
      </c>
      <c r="D3440">
        <f t="shared" si="161"/>
        <v>0.38380734677546968</v>
      </c>
      <c r="E3440">
        <f t="shared" si="160"/>
        <v>-0.29549641108063646</v>
      </c>
    </row>
    <row r="3441" spans="2:5" x14ac:dyDescent="0.25">
      <c r="B3441">
        <f>PMTable!D143</f>
        <v>4.6122090390223081E-2</v>
      </c>
      <c r="C3441">
        <f t="shared" si="162"/>
        <v>0.34399999999997843</v>
      </c>
      <c r="D3441">
        <f t="shared" si="161"/>
        <v>0.38381643555489164</v>
      </c>
      <c r="E3441">
        <f t="shared" si="160"/>
        <v>-0.29547261229147737</v>
      </c>
    </row>
    <row r="3442" spans="2:5" x14ac:dyDescent="0.25">
      <c r="B3442">
        <f>PMTable!D1913</f>
        <v>4.6167338334050401E-2</v>
      </c>
      <c r="C3442">
        <f t="shared" si="162"/>
        <v>0.34409999999997842</v>
      </c>
      <c r="D3442">
        <f t="shared" si="161"/>
        <v>0.38391429091697654</v>
      </c>
      <c r="E3442">
        <f t="shared" si="160"/>
        <v>-0.29521639055842436</v>
      </c>
    </row>
    <row r="3443" spans="2:5" x14ac:dyDescent="0.25">
      <c r="B3443">
        <f>PMTable!D5541</f>
        <v>4.6186163133807634E-2</v>
      </c>
      <c r="C3443">
        <f t="shared" si="162"/>
        <v>0.34419999999997841</v>
      </c>
      <c r="D3443">
        <f t="shared" si="161"/>
        <v>0.38395500450777897</v>
      </c>
      <c r="E3443">
        <f t="shared" si="160"/>
        <v>-0.29510979294513651</v>
      </c>
    </row>
    <row r="3444" spans="2:5" x14ac:dyDescent="0.25">
      <c r="B3444">
        <f>PMTable!D9094</f>
        <v>4.623351393918429E-2</v>
      </c>
      <c r="C3444">
        <f t="shared" si="162"/>
        <v>0.3442999999999784</v>
      </c>
      <c r="D3444">
        <f t="shared" si="161"/>
        <v>0.38405741876544514</v>
      </c>
      <c r="E3444">
        <f t="shared" si="160"/>
        <v>-0.29484166351451835</v>
      </c>
    </row>
    <row r="3445" spans="2:5" x14ac:dyDescent="0.25">
      <c r="B3445">
        <f>PMTable!D7784</f>
        <v>4.6277819794527719E-2</v>
      </c>
      <c r="C3445">
        <f t="shared" si="162"/>
        <v>0.34439999999997839</v>
      </c>
      <c r="D3445">
        <f t="shared" si="161"/>
        <v>0.38415325448470145</v>
      </c>
      <c r="E3445">
        <f t="shared" si="160"/>
        <v>-0.29459077646683696</v>
      </c>
    </row>
    <row r="3446" spans="2:5" x14ac:dyDescent="0.25">
      <c r="B3446">
        <f>PMTable!D1776</f>
        <v>4.6301934989775972E-2</v>
      </c>
      <c r="C3446">
        <f t="shared" si="162"/>
        <v>0.34449999999997838</v>
      </c>
      <c r="D3446">
        <f t="shared" si="161"/>
        <v>0.38420541980178813</v>
      </c>
      <c r="E3446">
        <f t="shared" si="160"/>
        <v>-0.29445422137511834</v>
      </c>
    </row>
    <row r="3447" spans="2:5" x14ac:dyDescent="0.25">
      <c r="B3447">
        <f>PMTable!D698</f>
        <v>4.6316978740690296E-2</v>
      </c>
      <c r="C3447">
        <f t="shared" si="162"/>
        <v>0.34459999999997837</v>
      </c>
      <c r="D3447">
        <f t="shared" si="161"/>
        <v>0.38423796308622382</v>
      </c>
      <c r="E3447">
        <f t="shared" si="160"/>
        <v>-0.29436903438970313</v>
      </c>
    </row>
    <row r="3448" spans="2:5" x14ac:dyDescent="0.25">
      <c r="B3448">
        <f>PMTable!D4512</f>
        <v>4.6345488984083527E-2</v>
      </c>
      <c r="C3448">
        <f t="shared" si="162"/>
        <v>0.34469999999997836</v>
      </c>
      <c r="D3448">
        <f t="shared" si="161"/>
        <v>0.38429963990093097</v>
      </c>
      <c r="E3448">
        <f t="shared" si="160"/>
        <v>-0.29420759182780787</v>
      </c>
    </row>
    <row r="3449" spans="2:5" x14ac:dyDescent="0.25">
      <c r="B3449">
        <f>PMTable!D9944</f>
        <v>4.6409186187610585E-2</v>
      </c>
      <c r="C3449">
        <f t="shared" si="162"/>
        <v>0.34479999999997835</v>
      </c>
      <c r="D3449">
        <f t="shared" si="161"/>
        <v>0.38443744799542712</v>
      </c>
      <c r="E3449">
        <f t="shared" si="160"/>
        <v>-0.29384689902062494</v>
      </c>
    </row>
    <row r="3450" spans="2:5" x14ac:dyDescent="0.25">
      <c r="B3450">
        <f>PMTable!D1227</f>
        <v>4.6472171194747336E-2</v>
      </c>
      <c r="C3450">
        <f t="shared" si="162"/>
        <v>0.34489999999997834</v>
      </c>
      <c r="D3450">
        <f t="shared" si="161"/>
        <v>0.38457372962487441</v>
      </c>
      <c r="E3450">
        <f t="shared" si="160"/>
        <v>-0.29349023910815414</v>
      </c>
    </row>
    <row r="3451" spans="2:5" x14ac:dyDescent="0.25">
      <c r="B3451">
        <f>PMTable!D6474</f>
        <v>4.650905143957873E-2</v>
      </c>
      <c r="C3451">
        <f t="shared" si="162"/>
        <v>0.34499999999997832</v>
      </c>
      <c r="D3451">
        <f t="shared" si="161"/>
        <v>0.38465353460166207</v>
      </c>
      <c r="E3451">
        <f t="shared" si="160"/>
        <v>-0.29328140044175682</v>
      </c>
    </row>
    <row r="3452" spans="2:5" x14ac:dyDescent="0.25">
      <c r="B3452">
        <f>PMTable!D9128</f>
        <v>4.6550422367280797E-2</v>
      </c>
      <c r="C3452">
        <f t="shared" si="162"/>
        <v>0.34509999999997831</v>
      </c>
      <c r="D3452">
        <f t="shared" si="161"/>
        <v>0.38474306276154269</v>
      </c>
      <c r="E3452">
        <f t="shared" si="160"/>
        <v>-0.29304713276244998</v>
      </c>
    </row>
    <row r="3453" spans="2:5" x14ac:dyDescent="0.25">
      <c r="B3453">
        <f>PMTable!D1682</f>
        <v>4.6580831397052158E-2</v>
      </c>
      <c r="C3453">
        <f t="shared" si="162"/>
        <v>0.3451999999999783</v>
      </c>
      <c r="D3453">
        <f t="shared" si="161"/>
        <v>0.38480887290374599</v>
      </c>
      <c r="E3453">
        <f t="shared" si="160"/>
        <v>-0.29287493810232984</v>
      </c>
    </row>
    <row r="3454" spans="2:5" x14ac:dyDescent="0.25">
      <c r="B3454">
        <f>PMTable!D6179</f>
        <v>4.6588194695019958E-2</v>
      </c>
      <c r="C3454">
        <f t="shared" si="162"/>
        <v>0.34529999999997829</v>
      </c>
      <c r="D3454">
        <f t="shared" si="161"/>
        <v>0.38482480879088921</v>
      </c>
      <c r="E3454">
        <f t="shared" si="160"/>
        <v>-0.29283324257305909</v>
      </c>
    </row>
    <row r="3455" spans="2:5" x14ac:dyDescent="0.25">
      <c r="B3455">
        <f>PMTable!D5885</f>
        <v>4.6589411740880049E-2</v>
      </c>
      <c r="C3455">
        <f t="shared" si="162"/>
        <v>0.34539999999997828</v>
      </c>
      <c r="D3455">
        <f t="shared" si="161"/>
        <v>0.3848274427795636</v>
      </c>
      <c r="E3455">
        <f t="shared" si="160"/>
        <v>-0.29282635090963527</v>
      </c>
    </row>
    <row r="3456" spans="2:5" x14ac:dyDescent="0.25">
      <c r="B3456">
        <f>PMTable!D2871</f>
        <v>4.6591150798169556E-2</v>
      </c>
      <c r="C3456">
        <f t="shared" si="162"/>
        <v>0.34549999999997827</v>
      </c>
      <c r="D3456">
        <f t="shared" si="161"/>
        <v>0.38483120653948555</v>
      </c>
      <c r="E3456">
        <f t="shared" si="160"/>
        <v>-0.29281650329591169</v>
      </c>
    </row>
    <row r="3457" spans="2:5" x14ac:dyDescent="0.25">
      <c r="B3457">
        <f>PMTable!D7647</f>
        <v>4.6614705016418956E-2</v>
      </c>
      <c r="C3457">
        <f t="shared" si="162"/>
        <v>0.34559999999997826</v>
      </c>
      <c r="D3457">
        <f t="shared" si="161"/>
        <v>0.38488218489536358</v>
      </c>
      <c r="E3457">
        <f t="shared" si="160"/>
        <v>-0.29268312480155179</v>
      </c>
    </row>
    <row r="3458" spans="2:5" x14ac:dyDescent="0.25">
      <c r="B3458">
        <f>PMTable!D6089</f>
        <v>4.6638097986079652E-2</v>
      </c>
      <c r="C3458">
        <f t="shared" si="162"/>
        <v>0.34569999999997825</v>
      </c>
      <c r="D3458">
        <f t="shared" si="161"/>
        <v>0.38493281623091169</v>
      </c>
      <c r="E3458">
        <f t="shared" ref="E3458:E3521" si="163">(B3458-$G$2)/$G$3</f>
        <v>-0.29255065939603869</v>
      </c>
    </row>
    <row r="3459" spans="2:5" x14ac:dyDescent="0.25">
      <c r="B3459">
        <f>PMTable!D2062</f>
        <v>4.6662232931127923E-2</v>
      </c>
      <c r="C3459">
        <f t="shared" si="162"/>
        <v>0.34579999999997824</v>
      </c>
      <c r="D3459">
        <f t="shared" ref="D3459:D3522" si="164">NORMSDIST(E3459)</f>
        <v>0.38498505554152496</v>
      </c>
      <c r="E3459">
        <f t="shared" si="163"/>
        <v>-0.29241399246878547</v>
      </c>
    </row>
    <row r="3460" spans="2:5" x14ac:dyDescent="0.25">
      <c r="B3460">
        <f>PMTable!D6479</f>
        <v>4.6691591328744675E-2</v>
      </c>
      <c r="C3460">
        <f t="shared" ref="C3460:C3523" si="165">C3459+1/$G$1</f>
        <v>0.34589999999997822</v>
      </c>
      <c r="D3460">
        <f t="shared" si="164"/>
        <v>0.38504860366111177</v>
      </c>
      <c r="E3460">
        <f t="shared" si="163"/>
        <v>-0.29224774713516921</v>
      </c>
    </row>
    <row r="3461" spans="2:5" x14ac:dyDescent="0.25">
      <c r="B3461">
        <f>PMTable!D9776</f>
        <v>4.6692489002379212E-2</v>
      </c>
      <c r="C3461">
        <f t="shared" si="165"/>
        <v>0.34599999999997821</v>
      </c>
      <c r="D3461">
        <f t="shared" si="164"/>
        <v>0.38505054678146328</v>
      </c>
      <c r="E3461">
        <f t="shared" si="163"/>
        <v>-0.29224266395403647</v>
      </c>
    </row>
    <row r="3462" spans="2:5" x14ac:dyDescent="0.25">
      <c r="B3462">
        <f>PMTable!D4636</f>
        <v>4.6707266333085196E-2</v>
      </c>
      <c r="C3462">
        <f t="shared" si="165"/>
        <v>0.3460999999999782</v>
      </c>
      <c r="D3462">
        <f t="shared" si="164"/>
        <v>0.38508253446977392</v>
      </c>
      <c r="E3462">
        <f t="shared" si="163"/>
        <v>-0.29215898560396969</v>
      </c>
    </row>
    <row r="3463" spans="2:5" x14ac:dyDescent="0.25">
      <c r="B3463">
        <f>PMTable!D8861</f>
        <v>4.670748760689869E-2</v>
      </c>
      <c r="C3463">
        <f t="shared" si="165"/>
        <v>0.34619999999997819</v>
      </c>
      <c r="D3463">
        <f t="shared" si="164"/>
        <v>0.38508301345516993</v>
      </c>
      <c r="E3463">
        <f t="shared" si="163"/>
        <v>-0.29215773261532146</v>
      </c>
    </row>
    <row r="3464" spans="2:5" x14ac:dyDescent="0.25">
      <c r="B3464">
        <f>PMTable!D9178</f>
        <v>4.6793334587471813E-2</v>
      </c>
      <c r="C3464">
        <f t="shared" si="165"/>
        <v>0.34629999999997818</v>
      </c>
      <c r="D3464">
        <f t="shared" si="164"/>
        <v>0.38526885729881294</v>
      </c>
      <c r="E3464">
        <f t="shared" si="163"/>
        <v>-0.29167161412508119</v>
      </c>
    </row>
    <row r="3465" spans="2:5" x14ac:dyDescent="0.25">
      <c r="B3465">
        <f>PMTable!D8608</f>
        <v>4.6811226452839305E-2</v>
      </c>
      <c r="C3465">
        <f t="shared" si="165"/>
        <v>0.34639999999997817</v>
      </c>
      <c r="D3465">
        <f t="shared" si="164"/>
        <v>0.38530759340809939</v>
      </c>
      <c r="E3465">
        <f t="shared" si="163"/>
        <v>-0.2915702993610445</v>
      </c>
    </row>
    <row r="3466" spans="2:5" x14ac:dyDescent="0.25">
      <c r="B3466">
        <f>PMTable!D9050</f>
        <v>4.6819777601530665E-2</v>
      </c>
      <c r="C3466">
        <f t="shared" si="165"/>
        <v>0.34649999999997816</v>
      </c>
      <c r="D3466">
        <f t="shared" si="164"/>
        <v>0.38532610715469096</v>
      </c>
      <c r="E3466">
        <f t="shared" si="163"/>
        <v>-0.29152187748919867</v>
      </c>
    </row>
    <row r="3467" spans="2:5" x14ac:dyDescent="0.25">
      <c r="B3467">
        <f>PMTable!D3457</f>
        <v>4.6841575241818756E-2</v>
      </c>
      <c r="C3467">
        <f t="shared" si="165"/>
        <v>0.34659999999997815</v>
      </c>
      <c r="D3467">
        <f t="shared" si="164"/>
        <v>0.38537330152720406</v>
      </c>
      <c r="E3467">
        <f t="shared" si="163"/>
        <v>-0.29139844582139968</v>
      </c>
    </row>
    <row r="3468" spans="2:5" x14ac:dyDescent="0.25">
      <c r="B3468">
        <f>PMTable!D4697</f>
        <v>4.685954566630457E-2</v>
      </c>
      <c r="C3468">
        <f t="shared" si="165"/>
        <v>0.34669999999997814</v>
      </c>
      <c r="D3468">
        <f t="shared" si="164"/>
        <v>0.38541221081847354</v>
      </c>
      <c r="E3468">
        <f t="shared" si="163"/>
        <v>-0.29129668620723853</v>
      </c>
    </row>
    <row r="3469" spans="2:5" x14ac:dyDescent="0.25">
      <c r="B3469">
        <f>PMTable!D702</f>
        <v>4.6891604728307668E-2</v>
      </c>
      <c r="C3469">
        <f t="shared" si="165"/>
        <v>0.34679999999997813</v>
      </c>
      <c r="D3469">
        <f t="shared" si="164"/>
        <v>0.38548162747853032</v>
      </c>
      <c r="E3469">
        <f t="shared" si="163"/>
        <v>-0.29111514804811611</v>
      </c>
    </row>
    <row r="3470" spans="2:5" x14ac:dyDescent="0.25">
      <c r="B3470">
        <f>PMTable!D3136</f>
        <v>4.695189615405404E-2</v>
      </c>
      <c r="C3470">
        <f t="shared" si="165"/>
        <v>0.34689999999997811</v>
      </c>
      <c r="D3470">
        <f t="shared" si="164"/>
        <v>0.38561218488329951</v>
      </c>
      <c r="E3470">
        <f t="shared" si="163"/>
        <v>-0.29077374085286484</v>
      </c>
    </row>
    <row r="3471" spans="2:5" x14ac:dyDescent="0.25">
      <c r="B3471">
        <f>PMTable!D8842</f>
        <v>4.7008090312949058E-2</v>
      </c>
      <c r="C3471">
        <f t="shared" si="165"/>
        <v>0.3469999999999781</v>
      </c>
      <c r="D3471">
        <f t="shared" si="164"/>
        <v>0.38573388157697541</v>
      </c>
      <c r="E3471">
        <f t="shared" si="163"/>
        <v>-0.29045553490665688</v>
      </c>
    </row>
    <row r="3472" spans="2:5" x14ac:dyDescent="0.25">
      <c r="B3472">
        <f>PMTable!D7462</f>
        <v>4.7079302675682166E-2</v>
      </c>
      <c r="C3472">
        <f t="shared" si="165"/>
        <v>0.34709999999997809</v>
      </c>
      <c r="D3472">
        <f t="shared" si="164"/>
        <v>0.38588811855175781</v>
      </c>
      <c r="E3472">
        <f t="shared" si="163"/>
        <v>-0.29005228663831767</v>
      </c>
    </row>
    <row r="3473" spans="2:5" x14ac:dyDescent="0.25">
      <c r="B3473">
        <f>PMTable!D1399</f>
        <v>4.7103930857935739E-2</v>
      </c>
      <c r="C3473">
        <f t="shared" si="165"/>
        <v>0.34719999999997808</v>
      </c>
      <c r="D3473">
        <f t="shared" si="164"/>
        <v>0.38594146428070092</v>
      </c>
      <c r="E3473">
        <f t="shared" si="163"/>
        <v>-0.28991282669814811</v>
      </c>
    </row>
    <row r="3474" spans="2:5" x14ac:dyDescent="0.25">
      <c r="B3474">
        <f>PMTable!D8671</f>
        <v>4.7172290193634669E-2</v>
      </c>
      <c r="C3474">
        <f t="shared" si="165"/>
        <v>0.34729999999997807</v>
      </c>
      <c r="D3474">
        <f t="shared" si="164"/>
        <v>0.38608954491568637</v>
      </c>
      <c r="E3474">
        <f t="shared" si="163"/>
        <v>-0.28952573402649046</v>
      </c>
    </row>
    <row r="3475" spans="2:5" x14ac:dyDescent="0.25">
      <c r="B3475">
        <f>PMTable!D8356</f>
        <v>4.7198269429021167E-2</v>
      </c>
      <c r="C3475">
        <f t="shared" si="165"/>
        <v>0.34739999999997806</v>
      </c>
      <c r="D3475">
        <f t="shared" si="164"/>
        <v>0.38614582573272427</v>
      </c>
      <c r="E3475">
        <f t="shared" si="163"/>
        <v>-0.28937862359116279</v>
      </c>
    </row>
    <row r="3476" spans="2:5" x14ac:dyDescent="0.25">
      <c r="B3476">
        <f>PMTable!D1102</f>
        <v>4.7224324662797024E-2</v>
      </c>
      <c r="C3476">
        <f t="shared" si="165"/>
        <v>0.34749999999997805</v>
      </c>
      <c r="D3476">
        <f t="shared" si="164"/>
        <v>0.38620227359740478</v>
      </c>
      <c r="E3476">
        <f t="shared" si="163"/>
        <v>-0.28923108280613552</v>
      </c>
    </row>
    <row r="3477" spans="2:5" x14ac:dyDescent="0.25">
      <c r="B3477">
        <f>PMTable!D1849</f>
        <v>4.7258483807240736E-2</v>
      </c>
      <c r="C3477">
        <f t="shared" si="165"/>
        <v>0.34759999999997804</v>
      </c>
      <c r="D3477">
        <f t="shared" si="164"/>
        <v>0.38627628198499586</v>
      </c>
      <c r="E3477">
        <f t="shared" si="163"/>
        <v>-0.28903765268647358</v>
      </c>
    </row>
    <row r="3478" spans="2:5" x14ac:dyDescent="0.25">
      <c r="B3478">
        <f>PMTable!D2094</f>
        <v>4.7265419997394753E-2</v>
      </c>
      <c r="C3478">
        <f t="shared" si="165"/>
        <v>0.34769999999997803</v>
      </c>
      <c r="D3478">
        <f t="shared" si="164"/>
        <v>0.38629131027463143</v>
      </c>
      <c r="E3478">
        <f t="shared" si="163"/>
        <v>-0.28899837570476522</v>
      </c>
    </row>
    <row r="3479" spans="2:5" x14ac:dyDescent="0.25">
      <c r="B3479">
        <f>PMTable!D9546</f>
        <v>4.7272091512909231E-2</v>
      </c>
      <c r="C3479">
        <f t="shared" si="165"/>
        <v>0.34779999999997802</v>
      </c>
      <c r="D3479">
        <f t="shared" si="164"/>
        <v>0.38630576526816451</v>
      </c>
      <c r="E3479">
        <f t="shared" si="163"/>
        <v>-0.28896059747391933</v>
      </c>
    </row>
    <row r="3480" spans="2:5" x14ac:dyDescent="0.25">
      <c r="B3480">
        <f>PMTable!D4727</f>
        <v>4.729098594332859E-2</v>
      </c>
      <c r="C3480">
        <f t="shared" si="165"/>
        <v>0.347899999999978</v>
      </c>
      <c r="D3480">
        <f t="shared" si="164"/>
        <v>0.38634670417945338</v>
      </c>
      <c r="E3480">
        <f t="shared" si="163"/>
        <v>-0.28885360556892642</v>
      </c>
    </row>
    <row r="3481" spans="2:5" x14ac:dyDescent="0.25">
      <c r="B3481">
        <f>PMTable!D438</f>
        <v>4.7333785379503945E-2</v>
      </c>
      <c r="C3481">
        <f t="shared" si="165"/>
        <v>0.34799999999997799</v>
      </c>
      <c r="D3481">
        <f t="shared" si="164"/>
        <v>0.3864394431864786</v>
      </c>
      <c r="E3481">
        <f t="shared" si="163"/>
        <v>-0.28861124879460776</v>
      </c>
    </row>
    <row r="3482" spans="2:5" x14ac:dyDescent="0.25">
      <c r="B3482">
        <f>PMTable!D8781</f>
        <v>4.7336894937719975E-2</v>
      </c>
      <c r="C3482">
        <f t="shared" si="165"/>
        <v>0.34809999999997798</v>
      </c>
      <c r="D3482">
        <f t="shared" si="164"/>
        <v>0.38644618131642311</v>
      </c>
      <c r="E3482">
        <f t="shared" si="163"/>
        <v>-0.28859364056033793</v>
      </c>
    </row>
    <row r="3483" spans="2:5" x14ac:dyDescent="0.25">
      <c r="B3483">
        <f>PMTable!D7192</f>
        <v>4.7365682126508935E-2</v>
      </c>
      <c r="C3483">
        <f t="shared" si="165"/>
        <v>0.34819999999997797</v>
      </c>
      <c r="D3483">
        <f t="shared" si="164"/>
        <v>0.38650856216283114</v>
      </c>
      <c r="E3483">
        <f t="shared" si="163"/>
        <v>-0.28843062976299916</v>
      </c>
    </row>
    <row r="3484" spans="2:5" x14ac:dyDescent="0.25">
      <c r="B3484">
        <f>PMTable!D4884</f>
        <v>4.7383096901542743E-2</v>
      </c>
      <c r="C3484">
        <f t="shared" si="165"/>
        <v>0.34829999999997796</v>
      </c>
      <c r="D3484">
        <f t="shared" si="164"/>
        <v>0.38654630080436592</v>
      </c>
      <c r="E3484">
        <f t="shared" si="163"/>
        <v>-0.2883320165783444</v>
      </c>
    </row>
    <row r="3485" spans="2:5" x14ac:dyDescent="0.25">
      <c r="B3485">
        <f>PMTable!D6581</f>
        <v>4.7446296128518695E-2</v>
      </c>
      <c r="C3485">
        <f t="shared" si="165"/>
        <v>0.34839999999997795</v>
      </c>
      <c r="D3485">
        <f t="shared" si="164"/>
        <v>0.3866832655303763</v>
      </c>
      <c r="E3485">
        <f t="shared" si="163"/>
        <v>-0.28797414362117346</v>
      </c>
    </row>
    <row r="3486" spans="2:5" x14ac:dyDescent="0.25">
      <c r="B3486">
        <f>PMTable!D3810</f>
        <v>4.7460640081570027E-2</v>
      </c>
      <c r="C3486">
        <f t="shared" si="165"/>
        <v>0.34849999999997794</v>
      </c>
      <c r="D3486">
        <f t="shared" si="164"/>
        <v>0.38671435356654338</v>
      </c>
      <c r="E3486">
        <f t="shared" si="163"/>
        <v>-0.28789291932237066</v>
      </c>
    </row>
    <row r="3487" spans="2:5" x14ac:dyDescent="0.25">
      <c r="B3487">
        <f>PMTable!D6595</f>
        <v>4.7476224013856649E-2</v>
      </c>
      <c r="C3487">
        <f t="shared" si="165"/>
        <v>0.34859999999997793</v>
      </c>
      <c r="D3487">
        <f t="shared" si="164"/>
        <v>0.38674812986708107</v>
      </c>
      <c r="E3487">
        <f t="shared" si="163"/>
        <v>-0.28780467349724548</v>
      </c>
    </row>
    <row r="3488" spans="2:5" x14ac:dyDescent="0.25">
      <c r="B3488">
        <f>PMTable!D405</f>
        <v>4.7505941698483323E-2</v>
      </c>
      <c r="C3488">
        <f t="shared" si="165"/>
        <v>0.34869999999997792</v>
      </c>
      <c r="D3488">
        <f t="shared" si="164"/>
        <v>0.38681254175486984</v>
      </c>
      <c r="E3488">
        <f t="shared" si="163"/>
        <v>-0.28763639365923943</v>
      </c>
    </row>
    <row r="3489" spans="2:5" x14ac:dyDescent="0.25">
      <c r="B3489">
        <f>PMTable!D8741</f>
        <v>4.7512422055619119E-2</v>
      </c>
      <c r="C3489">
        <f t="shared" si="165"/>
        <v>0.34879999999997791</v>
      </c>
      <c r="D3489">
        <f t="shared" si="164"/>
        <v>0.3868265880828024</v>
      </c>
      <c r="E3489">
        <f t="shared" si="163"/>
        <v>-0.2875996978848972</v>
      </c>
    </row>
    <row r="3490" spans="2:5" x14ac:dyDescent="0.25">
      <c r="B3490">
        <f>PMTable!D4980</f>
        <v>4.7513472259867573E-2</v>
      </c>
      <c r="C3490">
        <f t="shared" si="165"/>
        <v>0.34889999999997789</v>
      </c>
      <c r="D3490">
        <f t="shared" si="164"/>
        <v>0.3868288644394014</v>
      </c>
      <c r="E3490">
        <f t="shared" si="163"/>
        <v>-0.28759375098146167</v>
      </c>
    </row>
    <row r="3491" spans="2:5" x14ac:dyDescent="0.25">
      <c r="B3491">
        <f>PMTable!D583</f>
        <v>4.7570348345166824E-2</v>
      </c>
      <c r="C3491">
        <f t="shared" si="165"/>
        <v>0.34899999999997788</v>
      </c>
      <c r="D3491">
        <f t="shared" si="164"/>
        <v>0.386952151273385</v>
      </c>
      <c r="E3491">
        <f t="shared" si="163"/>
        <v>-0.28727168354785054</v>
      </c>
    </row>
    <row r="3492" spans="2:5" x14ac:dyDescent="0.25">
      <c r="B3492">
        <f>PMTable!D9607</f>
        <v>4.7596701223191928E-2</v>
      </c>
      <c r="C3492">
        <f t="shared" si="165"/>
        <v>0.34909999999997787</v>
      </c>
      <c r="D3492">
        <f t="shared" si="164"/>
        <v>0.38700927867357549</v>
      </c>
      <c r="E3492">
        <f t="shared" si="163"/>
        <v>-0.28712245731771963</v>
      </c>
    </row>
    <row r="3493" spans="2:5" x14ac:dyDescent="0.25">
      <c r="B3493">
        <f>PMTable!D4583</f>
        <v>4.7665507436636556E-2</v>
      </c>
      <c r="C3493">
        <f t="shared" si="165"/>
        <v>0.34919999999997786</v>
      </c>
      <c r="D3493">
        <f t="shared" si="164"/>
        <v>0.38715844735595317</v>
      </c>
      <c r="E3493">
        <f t="shared" si="163"/>
        <v>-0.28673283414896578</v>
      </c>
    </row>
    <row r="3494" spans="2:5" x14ac:dyDescent="0.25">
      <c r="B3494">
        <f>PMTable!D11</f>
        <v>4.7668326306289144E-2</v>
      </c>
      <c r="C3494">
        <f t="shared" si="165"/>
        <v>0.34929999999997785</v>
      </c>
      <c r="D3494">
        <f t="shared" si="164"/>
        <v>0.38716455889024826</v>
      </c>
      <c r="E3494">
        <f t="shared" si="163"/>
        <v>-0.28671687197242152</v>
      </c>
    </row>
    <row r="3495" spans="2:5" x14ac:dyDescent="0.25">
      <c r="B3495">
        <f>PMTable!D9827</f>
        <v>4.7765483283769505E-2</v>
      </c>
      <c r="C3495">
        <f t="shared" si="165"/>
        <v>0.34939999999997784</v>
      </c>
      <c r="D3495">
        <f t="shared" si="164"/>
        <v>0.38737522005447694</v>
      </c>
      <c r="E3495">
        <f t="shared" si="163"/>
        <v>-0.28616670931214216</v>
      </c>
    </row>
    <row r="3496" spans="2:5" x14ac:dyDescent="0.25">
      <c r="B3496">
        <f>PMTable!D699</f>
        <v>4.7772954667779644E-2</v>
      </c>
      <c r="C3496">
        <f t="shared" si="165"/>
        <v>0.34949999999997783</v>
      </c>
      <c r="D3496">
        <f t="shared" si="164"/>
        <v>0.38739142129914295</v>
      </c>
      <c r="E3496">
        <f t="shared" si="163"/>
        <v>-0.28612440173311299</v>
      </c>
    </row>
    <row r="3497" spans="2:5" x14ac:dyDescent="0.25">
      <c r="B3497">
        <f>PMTable!D8799</f>
        <v>4.7777394648993443E-2</v>
      </c>
      <c r="C3497">
        <f t="shared" si="165"/>
        <v>0.34959999999997782</v>
      </c>
      <c r="D3497">
        <f t="shared" si="164"/>
        <v>0.38740104922296464</v>
      </c>
      <c r="E3497">
        <f t="shared" si="163"/>
        <v>-0.28609925982421952</v>
      </c>
    </row>
    <row r="3498" spans="2:5" x14ac:dyDescent="0.25">
      <c r="B3498">
        <f>PMTable!D4493</f>
        <v>4.7781649786051483E-2</v>
      </c>
      <c r="C3498">
        <f t="shared" si="165"/>
        <v>0.34969999999997781</v>
      </c>
      <c r="D3498">
        <f t="shared" si="164"/>
        <v>0.38741027638452841</v>
      </c>
      <c r="E3498">
        <f t="shared" si="163"/>
        <v>-0.28607516461680965</v>
      </c>
    </row>
    <row r="3499" spans="2:5" x14ac:dyDescent="0.25">
      <c r="B3499">
        <f>PMTable!D2584</f>
        <v>4.778821014358603E-2</v>
      </c>
      <c r="C3499">
        <f t="shared" si="165"/>
        <v>0.3497999999999778</v>
      </c>
      <c r="D3499">
        <f t="shared" si="164"/>
        <v>0.38742450248543681</v>
      </c>
      <c r="E3499">
        <f t="shared" si="163"/>
        <v>-0.28603801583092531</v>
      </c>
    </row>
    <row r="3500" spans="2:5" x14ac:dyDescent="0.25">
      <c r="B3500">
        <f>PMTable!D850</f>
        <v>4.7788443376492129E-2</v>
      </c>
      <c r="C3500">
        <f t="shared" si="165"/>
        <v>0.34989999999997778</v>
      </c>
      <c r="D3500">
        <f t="shared" si="164"/>
        <v>0.38742500825255333</v>
      </c>
      <c r="E3500">
        <f t="shared" si="163"/>
        <v>-0.28603669512252727</v>
      </c>
    </row>
    <row r="3501" spans="2:5" x14ac:dyDescent="0.25">
      <c r="B3501">
        <f>PMTable!D7007</f>
        <v>4.7913266549166389E-2</v>
      </c>
      <c r="C3501">
        <f t="shared" si="165"/>
        <v>0.34999999999997777</v>
      </c>
      <c r="D3501">
        <f t="shared" si="164"/>
        <v>0.38769571553037974</v>
      </c>
      <c r="E3501">
        <f t="shared" si="163"/>
        <v>-0.28532986942123517</v>
      </c>
    </row>
    <row r="3502" spans="2:5" x14ac:dyDescent="0.25">
      <c r="B3502">
        <f>PMTable!D8199</f>
        <v>4.791817785431185E-2</v>
      </c>
      <c r="C3502">
        <f t="shared" si="165"/>
        <v>0.35009999999997776</v>
      </c>
      <c r="D3502">
        <f t="shared" si="164"/>
        <v>0.38770636792349777</v>
      </c>
      <c r="E3502">
        <f t="shared" si="163"/>
        <v>-0.28530205858588042</v>
      </c>
    </row>
    <row r="3503" spans="2:5" x14ac:dyDescent="0.25">
      <c r="B3503">
        <f>PMTable!D2595</f>
        <v>4.7930309849890662E-2</v>
      </c>
      <c r="C3503">
        <f t="shared" si="165"/>
        <v>0.35019999999997775</v>
      </c>
      <c r="D3503">
        <f t="shared" si="164"/>
        <v>0.38773268202158662</v>
      </c>
      <c r="E3503">
        <f t="shared" si="163"/>
        <v>-0.28523335975296865</v>
      </c>
    </row>
    <row r="3504" spans="2:5" x14ac:dyDescent="0.25">
      <c r="B3504">
        <f>PMTable!D2380</f>
        <v>4.796239315362838E-2</v>
      </c>
      <c r="C3504">
        <f t="shared" si="165"/>
        <v>0.35029999999997774</v>
      </c>
      <c r="D3504">
        <f t="shared" si="164"/>
        <v>0.38780227266218459</v>
      </c>
      <c r="E3504">
        <f t="shared" si="163"/>
        <v>-0.28505168432221062</v>
      </c>
    </row>
    <row r="3505" spans="2:5" x14ac:dyDescent="0.25">
      <c r="B3505">
        <f>PMTable!D6247</f>
        <v>4.7993484575416856E-2</v>
      </c>
      <c r="C3505">
        <f t="shared" si="165"/>
        <v>0.35039999999997773</v>
      </c>
      <c r="D3505">
        <f t="shared" si="164"/>
        <v>0.38786971528898995</v>
      </c>
      <c r="E3505">
        <f t="shared" si="163"/>
        <v>-0.28487562553810036</v>
      </c>
    </row>
    <row r="3506" spans="2:5" x14ac:dyDescent="0.25">
      <c r="B3506">
        <f>PMTable!D932</f>
        <v>4.7998584093880803E-2</v>
      </c>
      <c r="C3506">
        <f t="shared" si="165"/>
        <v>0.35049999999997772</v>
      </c>
      <c r="D3506">
        <f t="shared" si="164"/>
        <v>0.38788077734218868</v>
      </c>
      <c r="E3506">
        <f t="shared" si="163"/>
        <v>-0.28484674892298711</v>
      </c>
    </row>
    <row r="3507" spans="2:5" x14ac:dyDescent="0.25">
      <c r="B3507">
        <f>PMTable!D2084</f>
        <v>4.8073222604115395E-2</v>
      </c>
      <c r="C3507">
        <f t="shared" si="165"/>
        <v>0.35059999999997771</v>
      </c>
      <c r="D3507">
        <f t="shared" si="164"/>
        <v>0.38804269620777526</v>
      </c>
      <c r="E3507">
        <f t="shared" si="163"/>
        <v>-0.28442409969680826</v>
      </c>
    </row>
    <row r="3508" spans="2:5" x14ac:dyDescent="0.25">
      <c r="B3508">
        <f>PMTable!D4767</f>
        <v>4.8097421710591615E-2</v>
      </c>
      <c r="C3508">
        <f t="shared" si="165"/>
        <v>0.3506999999999777</v>
      </c>
      <c r="D3508">
        <f t="shared" si="164"/>
        <v>0.38809519730728109</v>
      </c>
      <c r="E3508">
        <f t="shared" si="163"/>
        <v>-0.28428706944802318</v>
      </c>
    </row>
    <row r="3509" spans="2:5" x14ac:dyDescent="0.25">
      <c r="B3509">
        <f>PMTable!D9929</f>
        <v>4.813491879198728E-2</v>
      </c>
      <c r="C3509">
        <f t="shared" si="165"/>
        <v>0.35079999999997769</v>
      </c>
      <c r="D3509">
        <f t="shared" si="164"/>
        <v>0.38817655302837195</v>
      </c>
      <c r="E3509">
        <f t="shared" si="163"/>
        <v>-0.28407473787299531</v>
      </c>
    </row>
    <row r="3510" spans="2:5" x14ac:dyDescent="0.25">
      <c r="B3510">
        <f>PMTable!D9064</f>
        <v>4.8152570341065237E-2</v>
      </c>
      <c r="C3510">
        <f t="shared" si="165"/>
        <v>0.35089999999997767</v>
      </c>
      <c r="D3510">
        <f t="shared" si="164"/>
        <v>0.38821485249483012</v>
      </c>
      <c r="E3510">
        <f t="shared" si="163"/>
        <v>-0.28397478392783743</v>
      </c>
    </row>
    <row r="3511" spans="2:5" x14ac:dyDescent="0.25">
      <c r="B3511">
        <f>PMTable!D8361</f>
        <v>4.8156092454519683E-2</v>
      </c>
      <c r="C3511">
        <f t="shared" si="165"/>
        <v>0.35099999999997766</v>
      </c>
      <c r="D3511">
        <f t="shared" si="164"/>
        <v>0.38822249473417159</v>
      </c>
      <c r="E3511">
        <f t="shared" si="163"/>
        <v>-0.28395483955165202</v>
      </c>
    </row>
    <row r="3512" spans="2:5" x14ac:dyDescent="0.25">
      <c r="B3512">
        <f>PMTable!D5463</f>
        <v>4.8187561190792039E-2</v>
      </c>
      <c r="C3512">
        <f t="shared" si="165"/>
        <v>0.35109999999997765</v>
      </c>
      <c r="D3512">
        <f t="shared" si="164"/>
        <v>0.38829077713952276</v>
      </c>
      <c r="E3512">
        <f t="shared" si="163"/>
        <v>-0.28377664418048859</v>
      </c>
    </row>
    <row r="3513" spans="2:5" x14ac:dyDescent="0.25">
      <c r="B3513">
        <f>PMTable!D7223</f>
        <v>4.8196395769204647E-2</v>
      </c>
      <c r="C3513">
        <f t="shared" si="165"/>
        <v>0.35119999999997764</v>
      </c>
      <c r="D3513">
        <f t="shared" si="164"/>
        <v>0.38830994746134984</v>
      </c>
      <c r="E3513">
        <f t="shared" si="163"/>
        <v>-0.28372661735495353</v>
      </c>
    </row>
    <row r="3514" spans="2:5" x14ac:dyDescent="0.25">
      <c r="B3514">
        <f>PMTable!D1697</f>
        <v>4.8258217467746389E-2</v>
      </c>
      <c r="C3514">
        <f t="shared" si="165"/>
        <v>0.35129999999997763</v>
      </c>
      <c r="D3514">
        <f t="shared" si="164"/>
        <v>0.38844410316728484</v>
      </c>
      <c r="E3514">
        <f t="shared" si="163"/>
        <v>-0.28337654481240671</v>
      </c>
    </row>
    <row r="3515" spans="2:5" x14ac:dyDescent="0.25">
      <c r="B3515">
        <f>PMTable!D4687</f>
        <v>4.8316127614719928E-2</v>
      </c>
      <c r="C3515">
        <f t="shared" si="165"/>
        <v>0.35139999999997762</v>
      </c>
      <c r="D3515">
        <f t="shared" si="164"/>
        <v>0.38856978271354825</v>
      </c>
      <c r="E3515">
        <f t="shared" si="163"/>
        <v>-0.28304862188455965</v>
      </c>
    </row>
    <row r="3516" spans="2:5" x14ac:dyDescent="0.25">
      <c r="B3516">
        <f>PMTable!D4045</f>
        <v>4.8363671607242864E-2</v>
      </c>
      <c r="C3516">
        <f t="shared" si="165"/>
        <v>0.35149999999997761</v>
      </c>
      <c r="D3516">
        <f t="shared" si="164"/>
        <v>0.38867297382517907</v>
      </c>
      <c r="E3516">
        <f t="shared" si="163"/>
        <v>-0.28277939850930583</v>
      </c>
    </row>
    <row r="3517" spans="2:5" x14ac:dyDescent="0.25">
      <c r="B3517">
        <f>PMTable!D4234</f>
        <v>4.8377424652329193E-2</v>
      </c>
      <c r="C3517">
        <f t="shared" si="165"/>
        <v>0.3515999999999776</v>
      </c>
      <c r="D3517">
        <f t="shared" si="164"/>
        <v>0.38870282537111916</v>
      </c>
      <c r="E3517">
        <f t="shared" si="163"/>
        <v>-0.28270152029543111</v>
      </c>
    </row>
    <row r="3518" spans="2:5" x14ac:dyDescent="0.25">
      <c r="B3518">
        <f>PMTable!D6572</f>
        <v>4.8399588538622584E-2</v>
      </c>
      <c r="C3518">
        <f t="shared" si="165"/>
        <v>0.35169999999997759</v>
      </c>
      <c r="D3518">
        <f t="shared" si="164"/>
        <v>0.38875093437430391</v>
      </c>
      <c r="E3518">
        <f t="shared" si="163"/>
        <v>-0.2825760147171234</v>
      </c>
    </row>
    <row r="3519" spans="2:5" x14ac:dyDescent="0.25">
      <c r="B3519">
        <f>PMTable!D9917</f>
        <v>4.8409710708041676E-2</v>
      </c>
      <c r="C3519">
        <f t="shared" si="165"/>
        <v>0.35179999999997758</v>
      </c>
      <c r="D3519">
        <f t="shared" si="164"/>
        <v>0.38877290615552829</v>
      </c>
      <c r="E3519">
        <f t="shared" si="163"/>
        <v>-0.28251869675808611</v>
      </c>
    </row>
    <row r="3520" spans="2:5" x14ac:dyDescent="0.25">
      <c r="B3520">
        <f>PMTable!D8868</f>
        <v>4.8417005964889182E-2</v>
      </c>
      <c r="C3520">
        <f t="shared" si="165"/>
        <v>0.35189999999997756</v>
      </c>
      <c r="D3520">
        <f t="shared" si="164"/>
        <v>0.38878874189330648</v>
      </c>
      <c r="E3520">
        <f t="shared" si="163"/>
        <v>-0.28247738651955534</v>
      </c>
    </row>
    <row r="3521" spans="2:5" x14ac:dyDescent="0.25">
      <c r="B3521">
        <f>PMTable!D6693</f>
        <v>4.8439355981755527E-2</v>
      </c>
      <c r="C3521">
        <f t="shared" si="165"/>
        <v>0.35199999999997755</v>
      </c>
      <c r="D3521">
        <f t="shared" si="164"/>
        <v>0.38883725799145913</v>
      </c>
      <c r="E3521">
        <f t="shared" si="163"/>
        <v>-0.28235082695527736</v>
      </c>
    </row>
    <row r="3522" spans="2:5" x14ac:dyDescent="0.25">
      <c r="B3522">
        <f>PMTable!D272</f>
        <v>4.8440659121567142E-2</v>
      </c>
      <c r="C3522">
        <f t="shared" si="165"/>
        <v>0.35209999999997754</v>
      </c>
      <c r="D3522">
        <f t="shared" si="164"/>
        <v>0.38884008682398485</v>
      </c>
      <c r="E3522">
        <f t="shared" ref="E3522:E3585" si="166">(B3522-$G$2)/$G$3</f>
        <v>-0.28234344777486164</v>
      </c>
    </row>
    <row r="3523" spans="2:5" x14ac:dyDescent="0.25">
      <c r="B3523">
        <f>PMTable!D6286</f>
        <v>4.845788762981118E-2</v>
      </c>
      <c r="C3523">
        <f t="shared" si="165"/>
        <v>0.35219999999997753</v>
      </c>
      <c r="D3523">
        <f t="shared" ref="D3523:D3586" si="167">NORMSDIST(E3523)</f>
        <v>0.38887748671460354</v>
      </c>
      <c r="E3523">
        <f t="shared" si="166"/>
        <v>-0.28224588934752071</v>
      </c>
    </row>
    <row r="3524" spans="2:5" x14ac:dyDescent="0.25">
      <c r="B3524">
        <f>PMTable!D4407</f>
        <v>4.8488207212672441E-2</v>
      </c>
      <c r="C3524">
        <f t="shared" ref="C3524:C3587" si="168">C3523+1/$G$1</f>
        <v>0.35229999999997752</v>
      </c>
      <c r="D3524">
        <f t="shared" si="167"/>
        <v>0.38894330739682348</v>
      </c>
      <c r="E3524">
        <f t="shared" si="166"/>
        <v>-0.28207420119090959</v>
      </c>
    </row>
    <row r="3525" spans="2:5" x14ac:dyDescent="0.25">
      <c r="B3525">
        <f>PMTable!D3607</f>
        <v>4.8488402057810021E-2</v>
      </c>
      <c r="C3525">
        <f t="shared" si="168"/>
        <v>0.35239999999997751</v>
      </c>
      <c r="D3525">
        <f t="shared" si="167"/>
        <v>0.38894373039579905</v>
      </c>
      <c r="E3525">
        <f t="shared" si="166"/>
        <v>-0.28207309785770579</v>
      </c>
    </row>
    <row r="3526" spans="2:5" x14ac:dyDescent="0.25">
      <c r="B3526">
        <f>PMTable!D3329</f>
        <v>4.8503374754761186E-2</v>
      </c>
      <c r="C3526">
        <f t="shared" si="168"/>
        <v>0.3524999999999775</v>
      </c>
      <c r="D3526">
        <f t="shared" si="167"/>
        <v>0.3889762357601233</v>
      </c>
      <c r="E3526">
        <f t="shared" si="166"/>
        <v>-0.28198831322360296</v>
      </c>
    </row>
    <row r="3527" spans="2:5" x14ac:dyDescent="0.25">
      <c r="B3527">
        <f>PMTable!D5056</f>
        <v>4.8578553518058065E-2</v>
      </c>
      <c r="C3527">
        <f t="shared" si="168"/>
        <v>0.35259999999997749</v>
      </c>
      <c r="D3527">
        <f t="shared" si="167"/>
        <v>0.38913945878702744</v>
      </c>
      <c r="E3527">
        <f t="shared" si="166"/>
        <v>-0.28156260475176126</v>
      </c>
    </row>
    <row r="3528" spans="2:5" x14ac:dyDescent="0.25">
      <c r="B3528">
        <f>PMTable!D9975</f>
        <v>4.8586036811572475E-2</v>
      </c>
      <c r="C3528">
        <f t="shared" si="168"/>
        <v>0.35269999999997748</v>
      </c>
      <c r="D3528">
        <f t="shared" si="167"/>
        <v>0.3891557070770183</v>
      </c>
      <c r="E3528">
        <f t="shared" si="166"/>
        <v>-0.28152022973378199</v>
      </c>
    </row>
    <row r="3529" spans="2:5" x14ac:dyDescent="0.25">
      <c r="B3529">
        <f>PMTable!D6620</f>
        <v>4.8588125507349034E-2</v>
      </c>
      <c r="C3529">
        <f t="shared" si="168"/>
        <v>0.35279999999997746</v>
      </c>
      <c r="D3529">
        <f t="shared" si="167"/>
        <v>0.38916024224506357</v>
      </c>
      <c r="E3529">
        <f t="shared" si="166"/>
        <v>-0.28150840225154916</v>
      </c>
    </row>
    <row r="3530" spans="2:5" x14ac:dyDescent="0.25">
      <c r="B3530">
        <f>PMTable!D8275</f>
        <v>4.8611206099909321E-2</v>
      </c>
      <c r="C3530">
        <f t="shared" si="168"/>
        <v>0.35289999999997745</v>
      </c>
      <c r="D3530">
        <f t="shared" si="167"/>
        <v>0.38921035795200787</v>
      </c>
      <c r="E3530">
        <f t="shared" si="166"/>
        <v>-0.28137770571761922</v>
      </c>
    </row>
    <row r="3531" spans="2:5" x14ac:dyDescent="0.25">
      <c r="B3531">
        <f>PMTable!D3946</f>
        <v>4.8673736233060705E-2</v>
      </c>
      <c r="C3531">
        <f t="shared" si="168"/>
        <v>0.35299999999997744</v>
      </c>
      <c r="D3531">
        <f t="shared" si="167"/>
        <v>0.38934614109982763</v>
      </c>
      <c r="E3531">
        <f t="shared" si="166"/>
        <v>-0.28102362158187982</v>
      </c>
    </row>
    <row r="3532" spans="2:5" x14ac:dyDescent="0.25">
      <c r="B3532">
        <f>PMTable!D6441</f>
        <v>4.8742593362150588E-2</v>
      </c>
      <c r="C3532">
        <f t="shared" si="168"/>
        <v>0.35309999999997743</v>
      </c>
      <c r="D3532">
        <f t="shared" si="167"/>
        <v>0.38949567884570307</v>
      </c>
      <c r="E3532">
        <f t="shared" si="166"/>
        <v>-0.28063371009737581</v>
      </c>
    </row>
    <row r="3533" spans="2:5" x14ac:dyDescent="0.25">
      <c r="B3533">
        <f>PMTable!D2341</f>
        <v>4.884402138178201E-2</v>
      </c>
      <c r="C3533">
        <f t="shared" si="168"/>
        <v>0.35319999999997742</v>
      </c>
      <c r="D3533">
        <f t="shared" si="167"/>
        <v>0.38971598093335758</v>
      </c>
      <c r="E3533">
        <f t="shared" si="166"/>
        <v>-0.28005936216525151</v>
      </c>
    </row>
    <row r="3534" spans="2:5" x14ac:dyDescent="0.25">
      <c r="B3534">
        <f>PMTable!D670</f>
        <v>4.8849811715998337E-2</v>
      </c>
      <c r="C3534">
        <f t="shared" si="168"/>
        <v>0.35329999999997741</v>
      </c>
      <c r="D3534">
        <f t="shared" si="167"/>
        <v>0.38972855863371708</v>
      </c>
      <c r="E3534">
        <f t="shared" si="166"/>
        <v>-0.28002657372576961</v>
      </c>
    </row>
    <row r="3535" spans="2:5" x14ac:dyDescent="0.25">
      <c r="B3535">
        <f>PMTable!D6547</f>
        <v>4.8858092568494937E-2</v>
      </c>
      <c r="C3535">
        <f t="shared" si="168"/>
        <v>0.3533999999999774</v>
      </c>
      <c r="D3535">
        <f t="shared" si="167"/>
        <v>0.38974654641118994</v>
      </c>
      <c r="E3535">
        <f t="shared" si="166"/>
        <v>-0.2799796824374951</v>
      </c>
    </row>
    <row r="3536" spans="2:5" x14ac:dyDescent="0.25">
      <c r="B3536">
        <f>PMTable!D4484</f>
        <v>4.8912295216726687E-2</v>
      </c>
      <c r="C3536">
        <f t="shared" si="168"/>
        <v>0.35349999999997739</v>
      </c>
      <c r="D3536">
        <f t="shared" si="167"/>
        <v>0.3898642919517572</v>
      </c>
      <c r="E3536">
        <f t="shared" si="166"/>
        <v>-0.27967275365153743</v>
      </c>
    </row>
    <row r="3537" spans="2:5" x14ac:dyDescent="0.25">
      <c r="B3537">
        <f>PMTable!D7427</f>
        <v>4.8926130147128211E-2</v>
      </c>
      <c r="C3537">
        <f t="shared" si="168"/>
        <v>0.35359999999997738</v>
      </c>
      <c r="D3537">
        <f t="shared" si="167"/>
        <v>0.38989434747856266</v>
      </c>
      <c r="E3537">
        <f t="shared" si="166"/>
        <v>-0.27959441175256244</v>
      </c>
    </row>
    <row r="3538" spans="2:5" x14ac:dyDescent="0.25">
      <c r="B3538">
        <f>PMTable!D8286</f>
        <v>4.8939981871935823E-2</v>
      </c>
      <c r="C3538">
        <f t="shared" si="168"/>
        <v>0.35369999999997737</v>
      </c>
      <c r="D3538">
        <f t="shared" si="167"/>
        <v>0.38992444014971345</v>
      </c>
      <c r="E3538">
        <f t="shared" si="166"/>
        <v>-0.27951597475331391</v>
      </c>
    </row>
    <row r="3539" spans="2:5" x14ac:dyDescent="0.25">
      <c r="B3539">
        <f>PMTable!D4183</f>
        <v>4.8952799932718616E-2</v>
      </c>
      <c r="C3539">
        <f t="shared" si="168"/>
        <v>0.35379999999997735</v>
      </c>
      <c r="D3539">
        <f t="shared" si="167"/>
        <v>0.38995228778852914</v>
      </c>
      <c r="E3539">
        <f t="shared" si="166"/>
        <v>-0.27944339099656512</v>
      </c>
    </row>
    <row r="3540" spans="2:5" x14ac:dyDescent="0.25">
      <c r="B3540">
        <f>PMTable!D669</f>
        <v>4.8983328879052879E-2</v>
      </c>
      <c r="C3540">
        <f t="shared" si="168"/>
        <v>0.35389999999997734</v>
      </c>
      <c r="D3540">
        <f t="shared" si="167"/>
        <v>0.39001861515576947</v>
      </c>
      <c r="E3540">
        <f t="shared" si="166"/>
        <v>-0.27927051729499103</v>
      </c>
    </row>
    <row r="3541" spans="2:5" x14ac:dyDescent="0.25">
      <c r="B3541">
        <f>PMTable!D3195</f>
        <v>4.8997238297191492E-2</v>
      </c>
      <c r="C3541">
        <f t="shared" si="168"/>
        <v>0.35399999999997733</v>
      </c>
      <c r="D3541">
        <f t="shared" si="167"/>
        <v>0.39004883590089301</v>
      </c>
      <c r="E3541">
        <f t="shared" si="166"/>
        <v>-0.27919175360056026</v>
      </c>
    </row>
    <row r="3542" spans="2:5" x14ac:dyDescent="0.25">
      <c r="B3542">
        <f>PMTable!D8127</f>
        <v>4.9061799521494587E-2</v>
      </c>
      <c r="C3542">
        <f t="shared" si="168"/>
        <v>0.35409999999997732</v>
      </c>
      <c r="D3542">
        <f t="shared" si="167"/>
        <v>0.39018911562164382</v>
      </c>
      <c r="E3542">
        <f t="shared" si="166"/>
        <v>-0.27882616817546135</v>
      </c>
    </row>
    <row r="3543" spans="2:5" x14ac:dyDescent="0.25">
      <c r="B3543">
        <f>PMTable!D7696</f>
        <v>4.906967274090368E-2</v>
      </c>
      <c r="C3543">
        <f t="shared" si="168"/>
        <v>0.35419999999997731</v>
      </c>
      <c r="D3543">
        <f t="shared" si="167"/>
        <v>0.39020622366464297</v>
      </c>
      <c r="E3543">
        <f t="shared" si="166"/>
        <v>-0.27878158515685164</v>
      </c>
    </row>
    <row r="3544" spans="2:5" x14ac:dyDescent="0.25">
      <c r="B3544">
        <f>PMTable!D8432</f>
        <v>4.9091063768555099E-2</v>
      </c>
      <c r="C3544">
        <f t="shared" si="168"/>
        <v>0.3542999999999773</v>
      </c>
      <c r="D3544">
        <f t="shared" si="167"/>
        <v>0.39025270618397456</v>
      </c>
      <c r="E3544">
        <f t="shared" si="166"/>
        <v>-0.27866045598029621</v>
      </c>
    </row>
    <row r="3545" spans="2:5" x14ac:dyDescent="0.25">
      <c r="B3545">
        <f>PMTable!D4638</f>
        <v>4.9097593409966001E-2</v>
      </c>
      <c r="C3545">
        <f t="shared" si="168"/>
        <v>0.35439999999997729</v>
      </c>
      <c r="D3545">
        <f t="shared" si="167"/>
        <v>0.39026689535126485</v>
      </c>
      <c r="E3545">
        <f t="shared" si="166"/>
        <v>-0.27862348112802665</v>
      </c>
    </row>
    <row r="3546" spans="2:5" x14ac:dyDescent="0.25">
      <c r="B3546">
        <f>PMTable!D3683</f>
        <v>4.9100616687959953E-2</v>
      </c>
      <c r="C3546">
        <f t="shared" si="168"/>
        <v>0.35449999999997728</v>
      </c>
      <c r="D3546">
        <f t="shared" si="167"/>
        <v>0.39027346510262001</v>
      </c>
      <c r="E3546">
        <f t="shared" si="166"/>
        <v>-0.27860636146552731</v>
      </c>
    </row>
    <row r="3547" spans="2:5" x14ac:dyDescent="0.25">
      <c r="B3547">
        <f>PMTable!D582</f>
        <v>4.9120094452911767E-2</v>
      </c>
      <c r="C3547">
        <f t="shared" si="168"/>
        <v>0.35459999999997727</v>
      </c>
      <c r="D3547">
        <f t="shared" si="167"/>
        <v>0.39031579212116935</v>
      </c>
      <c r="E3547">
        <f t="shared" si="166"/>
        <v>-0.27849606636104701</v>
      </c>
    </row>
    <row r="3548" spans="2:5" x14ac:dyDescent="0.25">
      <c r="B3548">
        <f>PMTable!D7336</f>
        <v>4.9160217531440065E-2</v>
      </c>
      <c r="C3548">
        <f t="shared" si="168"/>
        <v>0.35469999999997726</v>
      </c>
      <c r="D3548">
        <f t="shared" si="167"/>
        <v>0.39040298744859403</v>
      </c>
      <c r="E3548">
        <f t="shared" si="166"/>
        <v>-0.27826886477250246</v>
      </c>
    </row>
    <row r="3549" spans="2:5" x14ac:dyDescent="0.25">
      <c r="B3549">
        <f>PMTable!D5970</f>
        <v>4.9235103810968628E-2</v>
      </c>
      <c r="C3549">
        <f t="shared" si="168"/>
        <v>0.35479999999997724</v>
      </c>
      <c r="D3549">
        <f t="shared" si="167"/>
        <v>0.39056574478087619</v>
      </c>
      <c r="E3549">
        <f t="shared" si="166"/>
        <v>-0.27784481252394228</v>
      </c>
    </row>
    <row r="3550" spans="2:5" x14ac:dyDescent="0.25">
      <c r="B3550">
        <f>PMTable!D8406</f>
        <v>4.9247466586588962E-2</v>
      </c>
      <c r="C3550">
        <f t="shared" si="168"/>
        <v>0.35489999999997723</v>
      </c>
      <c r="D3550">
        <f t="shared" si="167"/>
        <v>0.39059261579861992</v>
      </c>
      <c r="E3550">
        <f t="shared" si="166"/>
        <v>-0.27777480687226286</v>
      </c>
    </row>
    <row r="3551" spans="2:5" x14ac:dyDescent="0.25">
      <c r="B3551">
        <f>PMTable!D5682</f>
        <v>4.9273503392551099E-2</v>
      </c>
      <c r="C3551">
        <f t="shared" si="168"/>
        <v>0.35499999999997722</v>
      </c>
      <c r="D3551">
        <f t="shared" si="167"/>
        <v>0.39064920961087118</v>
      </c>
      <c r="E3551">
        <f t="shared" si="166"/>
        <v>-0.27762737043686936</v>
      </c>
    </row>
    <row r="3552" spans="2:5" x14ac:dyDescent="0.25">
      <c r="B3552">
        <f>PMTable!D9255</f>
        <v>4.9315653334244702E-2</v>
      </c>
      <c r="C3552">
        <f t="shared" si="168"/>
        <v>0.35509999999997721</v>
      </c>
      <c r="D3552">
        <f t="shared" si="167"/>
        <v>0.39074083197553672</v>
      </c>
      <c r="E3552">
        <f t="shared" si="166"/>
        <v>-0.277388691500429</v>
      </c>
    </row>
    <row r="3553" spans="2:5" x14ac:dyDescent="0.25">
      <c r="B3553">
        <f>PMTable!D8919</f>
        <v>4.9332195472311602E-2</v>
      </c>
      <c r="C3553">
        <f t="shared" si="168"/>
        <v>0.3551999999999772</v>
      </c>
      <c r="D3553">
        <f t="shared" si="167"/>
        <v>0.3907767916856138</v>
      </c>
      <c r="E3553">
        <f t="shared" si="166"/>
        <v>-0.27729501972387099</v>
      </c>
    </row>
    <row r="3554" spans="2:5" x14ac:dyDescent="0.25">
      <c r="B3554">
        <f>PMTable!D7563</f>
        <v>4.935405098799106E-2</v>
      </c>
      <c r="C3554">
        <f t="shared" si="168"/>
        <v>0.35529999999997719</v>
      </c>
      <c r="D3554">
        <f t="shared" si="167"/>
        <v>0.39082430317997258</v>
      </c>
      <c r="E3554">
        <f t="shared" si="166"/>
        <v>-0.27717126032995182</v>
      </c>
    </row>
    <row r="3555" spans="2:5" x14ac:dyDescent="0.25">
      <c r="B3555">
        <f>PMTable!D6122</f>
        <v>4.939680315288153E-2</v>
      </c>
      <c r="C3555">
        <f t="shared" si="168"/>
        <v>0.35539999999997718</v>
      </c>
      <c r="D3555">
        <f t="shared" si="167"/>
        <v>0.39091724640970882</v>
      </c>
      <c r="E3555">
        <f t="shared" si="166"/>
        <v>-0.27692917123476979</v>
      </c>
    </row>
    <row r="3556" spans="2:5" x14ac:dyDescent="0.25">
      <c r="B3556">
        <f>PMTable!D5834</f>
        <v>4.9425011130216578E-2</v>
      </c>
      <c r="C3556">
        <f t="shared" si="168"/>
        <v>0.35549999999997717</v>
      </c>
      <c r="D3556">
        <f t="shared" si="167"/>
        <v>0.39097857398015579</v>
      </c>
      <c r="E3556">
        <f t="shared" si="166"/>
        <v>-0.27676944028950762</v>
      </c>
    </row>
    <row r="3557" spans="2:5" x14ac:dyDescent="0.25">
      <c r="B3557">
        <f>PMTable!D3557</f>
        <v>4.9430067253916299E-2</v>
      </c>
      <c r="C3557">
        <f t="shared" si="168"/>
        <v>0.35559999999997716</v>
      </c>
      <c r="D3557">
        <f t="shared" si="167"/>
        <v>0.39098956689406522</v>
      </c>
      <c r="E3557">
        <f t="shared" si="166"/>
        <v>-0.27674080940228285</v>
      </c>
    </row>
    <row r="3558" spans="2:5" x14ac:dyDescent="0.25">
      <c r="B3558">
        <f>PMTable!D7534</f>
        <v>4.9433717633166507E-2</v>
      </c>
      <c r="C3558">
        <f t="shared" si="168"/>
        <v>0.35569999999997715</v>
      </c>
      <c r="D3558">
        <f t="shared" si="167"/>
        <v>0.39099750352318496</v>
      </c>
      <c r="E3558">
        <f t="shared" si="166"/>
        <v>-0.27672013870614343</v>
      </c>
    </row>
    <row r="3559" spans="2:5" x14ac:dyDescent="0.25">
      <c r="B3559">
        <f>PMTable!D5781</f>
        <v>4.9444500231397681E-2</v>
      </c>
      <c r="C3559">
        <f t="shared" si="168"/>
        <v>0.35579999999997713</v>
      </c>
      <c r="D3559">
        <f t="shared" si="167"/>
        <v>0.39102094723818215</v>
      </c>
      <c r="E3559">
        <f t="shared" si="166"/>
        <v>-0.2766590809923134</v>
      </c>
    </row>
    <row r="3560" spans="2:5" x14ac:dyDescent="0.25">
      <c r="B3560">
        <f>PMTable!D2587</f>
        <v>4.9505019962612362E-2</v>
      </c>
      <c r="C3560">
        <f t="shared" si="168"/>
        <v>0.35589999999997712</v>
      </c>
      <c r="D3560">
        <f t="shared" si="167"/>
        <v>0.39115253765065994</v>
      </c>
      <c r="E3560">
        <f t="shared" si="166"/>
        <v>-0.27631638099085243</v>
      </c>
    </row>
    <row r="3561" spans="2:5" x14ac:dyDescent="0.25">
      <c r="B3561">
        <f>PMTable!D2541</f>
        <v>4.9529132085577077E-2</v>
      </c>
      <c r="C3561">
        <f t="shared" si="168"/>
        <v>0.35599999999997711</v>
      </c>
      <c r="D3561">
        <f t="shared" si="167"/>
        <v>0.3912049690524923</v>
      </c>
      <c r="E3561">
        <f t="shared" si="166"/>
        <v>-0.27617984329629591</v>
      </c>
    </row>
    <row r="3562" spans="2:5" x14ac:dyDescent="0.25">
      <c r="B3562">
        <f>PMTable!D4023</f>
        <v>4.9531377462933346E-2</v>
      </c>
      <c r="C3562">
        <f t="shared" si="168"/>
        <v>0.3560999999999771</v>
      </c>
      <c r="D3562">
        <f t="shared" si="167"/>
        <v>0.39120985168806094</v>
      </c>
      <c r="E3562">
        <f t="shared" si="166"/>
        <v>-0.27616712858643466</v>
      </c>
    </row>
    <row r="3563" spans="2:5" x14ac:dyDescent="0.25">
      <c r="B3563">
        <f>PMTable!D720</f>
        <v>4.9548857211259678E-2</v>
      </c>
      <c r="C3563">
        <f t="shared" si="168"/>
        <v>0.35619999999997709</v>
      </c>
      <c r="D3563">
        <f t="shared" si="167"/>
        <v>0.39124786247359183</v>
      </c>
      <c r="E3563">
        <f t="shared" si="166"/>
        <v>-0.27606814748297076</v>
      </c>
    </row>
    <row r="3564" spans="2:5" x14ac:dyDescent="0.25">
      <c r="B3564">
        <f>PMTable!D7332</f>
        <v>4.9561810232160441E-2</v>
      </c>
      <c r="C3564">
        <f t="shared" si="168"/>
        <v>0.35629999999997708</v>
      </c>
      <c r="D3564">
        <f t="shared" si="167"/>
        <v>0.39127603028256236</v>
      </c>
      <c r="E3564">
        <f t="shared" si="166"/>
        <v>-0.2759947994988915</v>
      </c>
    </row>
    <row r="3565" spans="2:5" x14ac:dyDescent="0.25">
      <c r="B3565">
        <f>PMTable!D1401</f>
        <v>4.9635203921367221E-2</v>
      </c>
      <c r="C3565">
        <f t="shared" si="168"/>
        <v>0.35639999999997707</v>
      </c>
      <c r="D3565">
        <f t="shared" si="167"/>
        <v>0.39143564392574315</v>
      </c>
      <c r="E3565">
        <f t="shared" si="166"/>
        <v>-0.27557919921624702</v>
      </c>
    </row>
    <row r="3566" spans="2:5" x14ac:dyDescent="0.25">
      <c r="B3566">
        <f>PMTable!D8302</f>
        <v>4.9637539102320716E-2</v>
      </c>
      <c r="C3566">
        <f t="shared" si="168"/>
        <v>0.35649999999997706</v>
      </c>
      <c r="D3566">
        <f t="shared" si="167"/>
        <v>0.39144072268357821</v>
      </c>
      <c r="E3566">
        <f t="shared" si="166"/>
        <v>-0.27556597598309462</v>
      </c>
    </row>
    <row r="3567" spans="2:5" x14ac:dyDescent="0.25">
      <c r="B3567">
        <f>PMTable!D3382</f>
        <v>4.9672091668482965E-2</v>
      </c>
      <c r="C3567">
        <f t="shared" si="168"/>
        <v>0.35659999999997705</v>
      </c>
      <c r="D3567">
        <f t="shared" si="167"/>
        <v>0.39151587281929423</v>
      </c>
      <c r="E3567">
        <f t="shared" si="166"/>
        <v>-0.2753703180672939</v>
      </c>
    </row>
    <row r="3568" spans="2:5" x14ac:dyDescent="0.25">
      <c r="B3568">
        <f>PMTable!D3663</f>
        <v>4.9679074465367457E-2</v>
      </c>
      <c r="C3568">
        <f t="shared" si="168"/>
        <v>0.35669999999997704</v>
      </c>
      <c r="D3568">
        <f t="shared" si="167"/>
        <v>0.39153106055174675</v>
      </c>
      <c r="E3568">
        <f t="shared" si="166"/>
        <v>-0.27533077716956539</v>
      </c>
    </row>
    <row r="3569" spans="2:5" x14ac:dyDescent="0.25">
      <c r="B3569">
        <f>PMTable!D3272</f>
        <v>4.9683625595432046E-2</v>
      </c>
      <c r="C3569">
        <f t="shared" si="168"/>
        <v>0.35679999999997702</v>
      </c>
      <c r="D3569">
        <f t="shared" si="167"/>
        <v>0.39154095944590328</v>
      </c>
      <c r="E3569">
        <f t="shared" si="166"/>
        <v>-0.27530500586740525</v>
      </c>
    </row>
    <row r="3570" spans="2:5" x14ac:dyDescent="0.25">
      <c r="B3570">
        <f>PMTable!D4464</f>
        <v>4.9692097088289922E-2</v>
      </c>
      <c r="C3570">
        <f t="shared" si="168"/>
        <v>0.35689999999997701</v>
      </c>
      <c r="D3570">
        <f t="shared" si="167"/>
        <v>0.39155938547661839</v>
      </c>
      <c r="E3570">
        <f t="shared" si="166"/>
        <v>-0.27525703505596077</v>
      </c>
    </row>
    <row r="3571" spans="2:5" x14ac:dyDescent="0.25">
      <c r="B3571">
        <f>PMTable!D4620</f>
        <v>4.971854275518206E-2</v>
      </c>
      <c r="C3571">
        <f t="shared" si="168"/>
        <v>0.356999999999977</v>
      </c>
      <c r="D3571">
        <f t="shared" si="167"/>
        <v>0.39161690803343452</v>
      </c>
      <c r="E3571">
        <f t="shared" si="166"/>
        <v>-0.27510728339810192</v>
      </c>
    </row>
    <row r="3572" spans="2:5" x14ac:dyDescent="0.25">
      <c r="B3572">
        <f>PMTable!D4485</f>
        <v>4.973946224857162E-2</v>
      </c>
      <c r="C3572">
        <f t="shared" si="168"/>
        <v>0.35709999999997699</v>
      </c>
      <c r="D3572">
        <f t="shared" si="167"/>
        <v>0.39166241216648595</v>
      </c>
      <c r="E3572">
        <f t="shared" si="166"/>
        <v>-0.27498882433902688</v>
      </c>
    </row>
    <row r="3573" spans="2:5" x14ac:dyDescent="0.25">
      <c r="B3573">
        <f>PMTable!D7040</f>
        <v>4.9740075445548593E-2</v>
      </c>
      <c r="C3573">
        <f t="shared" si="168"/>
        <v>0.35719999999997698</v>
      </c>
      <c r="D3573">
        <f t="shared" si="167"/>
        <v>0.3916637460164108</v>
      </c>
      <c r="E3573">
        <f t="shared" si="166"/>
        <v>-0.27498535203998181</v>
      </c>
    </row>
    <row r="3574" spans="2:5" x14ac:dyDescent="0.25">
      <c r="B3574">
        <f>PMTable!D8108</f>
        <v>4.977023728573382E-2</v>
      </c>
      <c r="C3574">
        <f t="shared" si="168"/>
        <v>0.35729999999997697</v>
      </c>
      <c r="D3574">
        <f t="shared" si="167"/>
        <v>0.39172935679656273</v>
      </c>
      <c r="E3574">
        <f t="shared" si="166"/>
        <v>-0.27481455711958014</v>
      </c>
    </row>
    <row r="3575" spans="2:5" x14ac:dyDescent="0.25">
      <c r="B3575">
        <f>PMTable!D7594</f>
        <v>4.9797107789559369E-2</v>
      </c>
      <c r="C3575">
        <f t="shared" si="168"/>
        <v>0.35739999999997696</v>
      </c>
      <c r="D3575">
        <f t="shared" si="167"/>
        <v>0.39178781055622569</v>
      </c>
      <c r="E3575">
        <f t="shared" si="166"/>
        <v>-0.2746623997732825</v>
      </c>
    </row>
    <row r="3576" spans="2:5" x14ac:dyDescent="0.25">
      <c r="B3576">
        <f>PMTable!D4354</f>
        <v>4.9842878910172583E-2</v>
      </c>
      <c r="C3576">
        <f t="shared" si="168"/>
        <v>0.35749999999997695</v>
      </c>
      <c r="D3576">
        <f t="shared" si="167"/>
        <v>0.39188738610661256</v>
      </c>
      <c r="E3576">
        <f t="shared" si="166"/>
        <v>-0.27440321549096347</v>
      </c>
    </row>
    <row r="3577" spans="2:5" x14ac:dyDescent="0.25">
      <c r="B3577">
        <f>PMTable!D1472</f>
        <v>4.9856563354322425E-2</v>
      </c>
      <c r="C3577">
        <f t="shared" si="168"/>
        <v>0.35759999999997694</v>
      </c>
      <c r="D3577">
        <f t="shared" si="167"/>
        <v>0.39191715813312117</v>
      </c>
      <c r="E3577">
        <f t="shared" si="166"/>
        <v>-0.27432572573785291</v>
      </c>
    </row>
    <row r="3578" spans="2:5" x14ac:dyDescent="0.25">
      <c r="B3578">
        <f>PMTable!D647</f>
        <v>4.9856661365126564E-2</v>
      </c>
      <c r="C3578">
        <f t="shared" si="168"/>
        <v>0.35769999999997693</v>
      </c>
      <c r="D3578">
        <f t="shared" si="167"/>
        <v>0.39191737136878252</v>
      </c>
      <c r="E3578">
        <f t="shared" si="166"/>
        <v>-0.27432517074030011</v>
      </c>
    </row>
    <row r="3579" spans="2:5" x14ac:dyDescent="0.25">
      <c r="B3579">
        <f>PMTable!D2196</f>
        <v>4.9870498437327049E-2</v>
      </c>
      <c r="C3579">
        <f t="shared" si="168"/>
        <v>0.35779999999997691</v>
      </c>
      <c r="D3579">
        <f t="shared" si="167"/>
        <v>0.39194747610264241</v>
      </c>
      <c r="E3579">
        <f t="shared" si="166"/>
        <v>-0.27424681671313994</v>
      </c>
    </row>
    <row r="3580" spans="2:5" x14ac:dyDescent="0.25">
      <c r="B3580">
        <f>PMTable!D7114</f>
        <v>4.9878058567229155E-2</v>
      </c>
      <c r="C3580">
        <f t="shared" si="168"/>
        <v>0.3578999999999769</v>
      </c>
      <c r="D3580">
        <f t="shared" si="167"/>
        <v>0.39196392463141483</v>
      </c>
      <c r="E3580">
        <f t="shared" si="166"/>
        <v>-0.27420400660019834</v>
      </c>
    </row>
    <row r="3581" spans="2:5" x14ac:dyDescent="0.25">
      <c r="B3581">
        <f>PMTable!D9067</f>
        <v>4.992270437212798E-2</v>
      </c>
      <c r="C3581">
        <f t="shared" si="168"/>
        <v>0.35799999999997689</v>
      </c>
      <c r="D3581">
        <f t="shared" si="167"/>
        <v>0.39206106417437403</v>
      </c>
      <c r="E3581">
        <f t="shared" si="166"/>
        <v>-0.27395119454870759</v>
      </c>
    </row>
    <row r="3582" spans="2:5" x14ac:dyDescent="0.25">
      <c r="B3582">
        <f>PMTable!D6000</f>
        <v>4.9931430644948982E-2</v>
      </c>
      <c r="C3582">
        <f t="shared" si="168"/>
        <v>0.35809999999997688</v>
      </c>
      <c r="D3582">
        <f t="shared" si="167"/>
        <v>0.39208005142874258</v>
      </c>
      <c r="E3582">
        <f t="shared" si="166"/>
        <v>-0.27390178101615409</v>
      </c>
    </row>
    <row r="3583" spans="2:5" x14ac:dyDescent="0.25">
      <c r="B3583">
        <f>PMTable!D6584</f>
        <v>4.9952315507835632E-2</v>
      </c>
      <c r="C3583">
        <f t="shared" si="168"/>
        <v>0.35819999999997687</v>
      </c>
      <c r="D3583">
        <f t="shared" si="167"/>
        <v>0.39212549526457474</v>
      </c>
      <c r="E3583">
        <f t="shared" si="166"/>
        <v>-0.27378351805632073</v>
      </c>
    </row>
    <row r="3584" spans="2:5" x14ac:dyDescent="0.25">
      <c r="B3584">
        <f>PMTable!D3558</f>
        <v>4.998432885372428E-2</v>
      </c>
      <c r="C3584">
        <f t="shared" si="168"/>
        <v>0.35829999999997686</v>
      </c>
      <c r="D3584">
        <f t="shared" si="167"/>
        <v>0.39219515666929089</v>
      </c>
      <c r="E3584">
        <f t="shared" si="166"/>
        <v>-0.27360223877000184</v>
      </c>
    </row>
    <row r="3585" spans="2:5" x14ac:dyDescent="0.25">
      <c r="B3585">
        <f>PMTable!D4526</f>
        <v>4.9997712832689833E-2</v>
      </c>
      <c r="C3585">
        <f t="shared" si="168"/>
        <v>0.35839999999997685</v>
      </c>
      <c r="D3585">
        <f t="shared" si="167"/>
        <v>0.3922242813840694</v>
      </c>
      <c r="E3585">
        <f t="shared" si="166"/>
        <v>-0.27352645043586699</v>
      </c>
    </row>
    <row r="3586" spans="2:5" x14ac:dyDescent="0.25">
      <c r="B3586">
        <f>PMTable!D1058</f>
        <v>5.0079145322654117E-2</v>
      </c>
      <c r="C3586">
        <f t="shared" si="168"/>
        <v>0.35849999999997684</v>
      </c>
      <c r="D3586">
        <f t="shared" si="167"/>
        <v>0.39240149864723273</v>
      </c>
      <c r="E3586">
        <f t="shared" ref="E3586:E3649" si="169">(B3586-$G$2)/$G$3</f>
        <v>-0.27306532951101137</v>
      </c>
    </row>
    <row r="3587" spans="2:5" x14ac:dyDescent="0.25">
      <c r="B3587">
        <f>PMTable!D5930</f>
        <v>5.0088395481159731E-2</v>
      </c>
      <c r="C3587">
        <f t="shared" si="168"/>
        <v>0.35859999999997683</v>
      </c>
      <c r="D3587">
        <f t="shared" ref="D3587:D3650" si="170">NORMSDIST(E3587)</f>
        <v>0.39242163069483593</v>
      </c>
      <c r="E3587">
        <f t="shared" si="169"/>
        <v>-0.27301294941497056</v>
      </c>
    </row>
    <row r="3588" spans="2:5" x14ac:dyDescent="0.25">
      <c r="B3588">
        <f>PMTable!D1450</f>
        <v>5.0132078289318427E-2</v>
      </c>
      <c r="C3588">
        <f t="shared" ref="C3588:C3651" si="171">C3587+1/$G$1</f>
        <v>0.35869999999997682</v>
      </c>
      <c r="D3588">
        <f t="shared" si="170"/>
        <v>0.39251670586007792</v>
      </c>
      <c r="E3588">
        <f t="shared" si="169"/>
        <v>-0.27276559044427884</v>
      </c>
    </row>
    <row r="3589" spans="2:5" x14ac:dyDescent="0.25">
      <c r="B3589">
        <f>PMTable!D9289</f>
        <v>5.0141629529783627E-2</v>
      </c>
      <c r="C3589">
        <f t="shared" si="171"/>
        <v>0.3587999999999768</v>
      </c>
      <c r="D3589">
        <f t="shared" si="170"/>
        <v>0.39253749488775747</v>
      </c>
      <c r="E3589">
        <f t="shared" si="169"/>
        <v>-0.27271150543670064</v>
      </c>
    </row>
    <row r="3590" spans="2:5" x14ac:dyDescent="0.25">
      <c r="B3590">
        <f>PMTable!D1927</f>
        <v>5.0171962692954652E-2</v>
      </c>
      <c r="C3590">
        <f t="shared" si="171"/>
        <v>0.35889999999997679</v>
      </c>
      <c r="D3590">
        <f t="shared" si="170"/>
        <v>0.39260351944116095</v>
      </c>
      <c r="E3590">
        <f t="shared" si="169"/>
        <v>-0.27253974038000944</v>
      </c>
    </row>
    <row r="3591" spans="2:5" x14ac:dyDescent="0.25">
      <c r="B3591">
        <f>PMTable!D4673</f>
        <v>5.0174711325898791E-2</v>
      </c>
      <c r="C3591">
        <f t="shared" si="171"/>
        <v>0.35899999999997678</v>
      </c>
      <c r="D3591">
        <f t="shared" si="170"/>
        <v>0.39260950239437781</v>
      </c>
      <c r="E3591">
        <f t="shared" si="169"/>
        <v>-0.27252417592697786</v>
      </c>
    </row>
    <row r="3592" spans="2:5" x14ac:dyDescent="0.25">
      <c r="B3592">
        <f>PMTable!D4351</f>
        <v>5.0175288972024834E-2</v>
      </c>
      <c r="C3592">
        <f t="shared" si="171"/>
        <v>0.35909999999997677</v>
      </c>
      <c r="D3592">
        <f t="shared" si="170"/>
        <v>0.39261075976074444</v>
      </c>
      <c r="E3592">
        <f t="shared" si="169"/>
        <v>-0.27252090493875197</v>
      </c>
    </row>
    <row r="3593" spans="2:5" x14ac:dyDescent="0.25">
      <c r="B3593">
        <f>PMTable!D7107</f>
        <v>5.0205076812008809E-2</v>
      </c>
      <c r="C3593">
        <f t="shared" si="171"/>
        <v>0.35919999999997676</v>
      </c>
      <c r="D3593">
        <f t="shared" si="170"/>
        <v>0.39267560067946772</v>
      </c>
      <c r="E3593">
        <f t="shared" si="169"/>
        <v>-0.27235222783789348</v>
      </c>
    </row>
    <row r="3594" spans="2:5" x14ac:dyDescent="0.25">
      <c r="B3594">
        <f>PMTable!D7777</f>
        <v>5.0266148262396504E-2</v>
      </c>
      <c r="C3594">
        <f t="shared" si="171"/>
        <v>0.35929999999997675</v>
      </c>
      <c r="D3594">
        <f t="shared" si="170"/>
        <v>0.3928085477594625</v>
      </c>
      <c r="E3594">
        <f t="shared" si="169"/>
        <v>-0.27200640366258705</v>
      </c>
    </row>
    <row r="3595" spans="2:5" x14ac:dyDescent="0.25">
      <c r="B3595">
        <f>PMTable!D5607</f>
        <v>5.0279235593203797E-2</v>
      </c>
      <c r="C3595">
        <f t="shared" si="171"/>
        <v>0.35939999999997674</v>
      </c>
      <c r="D3595">
        <f t="shared" si="170"/>
        <v>0.39283703933467168</v>
      </c>
      <c r="E3595">
        <f t="shared" si="169"/>
        <v>-0.2719322951330751</v>
      </c>
    </row>
    <row r="3596" spans="2:5" x14ac:dyDescent="0.25">
      <c r="B3596">
        <f>PMTable!D7358</f>
        <v>5.0297615599055989E-2</v>
      </c>
      <c r="C3596">
        <f t="shared" si="171"/>
        <v>0.35949999999997673</v>
      </c>
      <c r="D3596">
        <f t="shared" si="170"/>
        <v>0.39287705421729463</v>
      </c>
      <c r="E3596">
        <f t="shared" si="169"/>
        <v>-0.27182821621689396</v>
      </c>
    </row>
    <row r="3597" spans="2:5" x14ac:dyDescent="0.25">
      <c r="B3597">
        <f>PMTable!D226</f>
        <v>5.0336341645512483E-2</v>
      </c>
      <c r="C3597">
        <f t="shared" si="171"/>
        <v>0.35959999999997672</v>
      </c>
      <c r="D3597">
        <f t="shared" si="170"/>
        <v>0.39296136791743241</v>
      </c>
      <c r="E3597">
        <f t="shared" si="169"/>
        <v>-0.27160892548458482</v>
      </c>
    </row>
    <row r="3598" spans="2:5" x14ac:dyDescent="0.25">
      <c r="B3598">
        <f>PMTable!D2915</f>
        <v>5.0346815175442927E-2</v>
      </c>
      <c r="C3598">
        <f t="shared" si="171"/>
        <v>0.35969999999997671</v>
      </c>
      <c r="D3598">
        <f t="shared" si="170"/>
        <v>0.39298417157441201</v>
      </c>
      <c r="E3598">
        <f t="shared" si="169"/>
        <v>-0.27154961790587578</v>
      </c>
    </row>
    <row r="3599" spans="2:5" x14ac:dyDescent="0.25">
      <c r="B3599">
        <f>PMTable!D2822</f>
        <v>5.0424461847038415E-2</v>
      </c>
      <c r="C3599">
        <f t="shared" si="171"/>
        <v>0.35979999999997669</v>
      </c>
      <c r="D3599">
        <f t="shared" si="170"/>
        <v>0.39315324045436462</v>
      </c>
      <c r="E3599">
        <f t="shared" si="169"/>
        <v>-0.27110993461688665</v>
      </c>
    </row>
    <row r="3600" spans="2:5" x14ac:dyDescent="0.25">
      <c r="B3600">
        <f>PMTable!D8847</f>
        <v>5.043107706979244E-2</v>
      </c>
      <c r="C3600">
        <f t="shared" si="171"/>
        <v>0.35989999999997668</v>
      </c>
      <c r="D3600">
        <f t="shared" si="170"/>
        <v>0.39316764545917737</v>
      </c>
      <c r="E3600">
        <f t="shared" si="169"/>
        <v>-0.27107247515032973</v>
      </c>
    </row>
    <row r="3601" spans="2:5" x14ac:dyDescent="0.25">
      <c r="B3601">
        <f>PMTable!D1724</f>
        <v>5.0439710141964245E-2</v>
      </c>
      <c r="C3601">
        <f t="shared" si="171"/>
        <v>0.35999999999997667</v>
      </c>
      <c r="D3601">
        <f t="shared" si="170"/>
        <v>0.39318644466007546</v>
      </c>
      <c r="E3601">
        <f t="shared" si="169"/>
        <v>-0.27102358937726845</v>
      </c>
    </row>
    <row r="3602" spans="2:5" x14ac:dyDescent="0.25">
      <c r="B3602">
        <f>PMTable!D444</f>
        <v>5.045485122746296E-2</v>
      </c>
      <c r="C3602">
        <f t="shared" si="171"/>
        <v>0.36009999999997666</v>
      </c>
      <c r="D3602">
        <f t="shared" si="170"/>
        <v>0.3932194161787872</v>
      </c>
      <c r="E3602">
        <f t="shared" si="169"/>
        <v>-0.27093785122347325</v>
      </c>
    </row>
    <row r="3603" spans="2:5" x14ac:dyDescent="0.25">
      <c r="B3603">
        <f>PMTable!D220</f>
        <v>5.0559403824423699E-2</v>
      </c>
      <c r="C3603">
        <f t="shared" si="171"/>
        <v>0.36019999999997665</v>
      </c>
      <c r="D3603">
        <f t="shared" si="170"/>
        <v>0.39344711281578071</v>
      </c>
      <c r="E3603">
        <f t="shared" si="169"/>
        <v>-0.27034581000960711</v>
      </c>
    </row>
    <row r="3604" spans="2:5" x14ac:dyDescent="0.25">
      <c r="B3604">
        <f>PMTable!D9871</f>
        <v>5.0574081925538916E-2</v>
      </c>
      <c r="C3604">
        <f t="shared" si="171"/>
        <v>0.36029999999997664</v>
      </c>
      <c r="D3604">
        <f t="shared" si="170"/>
        <v>0.39347908198321868</v>
      </c>
      <c r="E3604">
        <f t="shared" si="169"/>
        <v>-0.27026269355861388</v>
      </c>
    </row>
    <row r="3605" spans="2:5" x14ac:dyDescent="0.25">
      <c r="B3605">
        <f>PMTable!D820</f>
        <v>5.059365070472821E-2</v>
      </c>
      <c r="C3605">
        <f t="shared" si="171"/>
        <v>0.36039999999997663</v>
      </c>
      <c r="D3605">
        <f t="shared" si="170"/>
        <v>0.39352170425209243</v>
      </c>
      <c r="E3605">
        <f t="shared" si="169"/>
        <v>-0.27015188307545146</v>
      </c>
    </row>
    <row r="3606" spans="2:5" x14ac:dyDescent="0.25">
      <c r="B3606">
        <f>PMTable!D2909</f>
        <v>5.0648458405927022E-2</v>
      </c>
      <c r="C3606">
        <f t="shared" si="171"/>
        <v>0.36049999999997662</v>
      </c>
      <c r="D3606">
        <f t="shared" si="170"/>
        <v>0.39364108632600625</v>
      </c>
      <c r="E3606">
        <f t="shared" si="169"/>
        <v>-0.26984152810684997</v>
      </c>
    </row>
    <row r="3607" spans="2:5" x14ac:dyDescent="0.25">
      <c r="B3607">
        <f>PMTable!D4858</f>
        <v>5.0698524046207671E-2</v>
      </c>
      <c r="C3607">
        <f t="shared" si="171"/>
        <v>0.36059999999997661</v>
      </c>
      <c r="D3607">
        <f t="shared" si="170"/>
        <v>0.39375014798645047</v>
      </c>
      <c r="E3607">
        <f t="shared" si="169"/>
        <v>-0.26955802560852493</v>
      </c>
    </row>
    <row r="3608" spans="2:5" x14ac:dyDescent="0.25">
      <c r="B3608">
        <f>PMTable!D3685</f>
        <v>5.0709040827453311E-2</v>
      </c>
      <c r="C3608">
        <f t="shared" si="171"/>
        <v>0.36069999999997659</v>
      </c>
      <c r="D3608">
        <f t="shared" si="170"/>
        <v>0.39377305852283345</v>
      </c>
      <c r="E3608">
        <f t="shared" si="169"/>
        <v>-0.26949847311422415</v>
      </c>
    </row>
    <row r="3609" spans="2:5" x14ac:dyDescent="0.25">
      <c r="B3609">
        <f>PMTable!D2291</f>
        <v>5.072468120158069E-2</v>
      </c>
      <c r="C3609">
        <f t="shared" si="171"/>
        <v>0.36079999999997658</v>
      </c>
      <c r="D3609">
        <f t="shared" si="170"/>
        <v>0.39380713135403089</v>
      </c>
      <c r="E3609">
        <f t="shared" si="169"/>
        <v>-0.2694099076806255</v>
      </c>
    </row>
    <row r="3610" spans="2:5" x14ac:dyDescent="0.25">
      <c r="B3610">
        <f>PMTable!D9898</f>
        <v>5.0751744076583227E-2</v>
      </c>
      <c r="C3610">
        <f t="shared" si="171"/>
        <v>0.36089999999997657</v>
      </c>
      <c r="D3610">
        <f t="shared" si="170"/>
        <v>0.39386609022537333</v>
      </c>
      <c r="E3610">
        <f t="shared" si="169"/>
        <v>-0.26925666101021306</v>
      </c>
    </row>
    <row r="3611" spans="2:5" x14ac:dyDescent="0.25">
      <c r="B3611">
        <f>PMTable!D3533</f>
        <v>5.0759014050183904E-2</v>
      </c>
      <c r="C3611">
        <f t="shared" si="171"/>
        <v>0.36099999999997656</v>
      </c>
      <c r="D3611">
        <f t="shared" si="170"/>
        <v>0.39388192892169055</v>
      </c>
      <c r="E3611">
        <f t="shared" si="169"/>
        <v>-0.26921549394100158</v>
      </c>
    </row>
    <row r="3612" spans="2:5" x14ac:dyDescent="0.25">
      <c r="B3612">
        <f>PMTable!D7243</f>
        <v>5.0774025161270941E-2</v>
      </c>
      <c r="C3612">
        <f t="shared" si="171"/>
        <v>0.36109999999997655</v>
      </c>
      <c r="D3612">
        <f t="shared" si="170"/>
        <v>0.393914633368869</v>
      </c>
      <c r="E3612">
        <f t="shared" si="169"/>
        <v>-0.26913049178239634</v>
      </c>
    </row>
    <row r="3613" spans="2:5" x14ac:dyDescent="0.25">
      <c r="B3613">
        <f>PMTable!D7005</f>
        <v>5.0775058430398756E-2</v>
      </c>
      <c r="C3613">
        <f t="shared" si="171"/>
        <v>0.36119999999997654</v>
      </c>
      <c r="D3613">
        <f t="shared" si="170"/>
        <v>0.39391688456190821</v>
      </c>
      <c r="E3613">
        <f t="shared" si="169"/>
        <v>-0.26912464077604675</v>
      </c>
    </row>
    <row r="3614" spans="2:5" x14ac:dyDescent="0.25">
      <c r="B3614">
        <f>PMTable!D2714</f>
        <v>5.0790273251689388E-2</v>
      </c>
      <c r="C3614">
        <f t="shared" si="171"/>
        <v>0.36129999999997653</v>
      </c>
      <c r="D3614">
        <f t="shared" si="170"/>
        <v>0.39395003364463704</v>
      </c>
      <c r="E3614">
        <f t="shared" si="169"/>
        <v>-0.26903848508477257</v>
      </c>
    </row>
    <row r="3615" spans="2:5" x14ac:dyDescent="0.25">
      <c r="B3615">
        <f>PMTable!D7015</f>
        <v>5.0806394161834412E-2</v>
      </c>
      <c r="C3615">
        <f t="shared" si="171"/>
        <v>0.36139999999997652</v>
      </c>
      <c r="D3615">
        <f t="shared" si="170"/>
        <v>0.39398515769437586</v>
      </c>
      <c r="E3615">
        <f t="shared" si="169"/>
        <v>-0.26894719856020671</v>
      </c>
    </row>
    <row r="3616" spans="2:5" x14ac:dyDescent="0.25">
      <c r="B3616">
        <f>PMTable!D1457</f>
        <v>5.0834104823385351E-2</v>
      </c>
      <c r="C3616">
        <f t="shared" si="171"/>
        <v>0.36149999999997651</v>
      </c>
      <c r="D3616">
        <f t="shared" si="170"/>
        <v>0.39404553537339865</v>
      </c>
      <c r="E3616">
        <f t="shared" si="169"/>
        <v>-0.26879028372328673</v>
      </c>
    </row>
    <row r="3617" spans="2:5" x14ac:dyDescent="0.25">
      <c r="B3617">
        <f>PMTable!D3346</f>
        <v>5.0884084488693304E-2</v>
      </c>
      <c r="C3617">
        <f t="shared" si="171"/>
        <v>0.3615999999999765</v>
      </c>
      <c r="D3617">
        <f t="shared" si="170"/>
        <v>0.39415444055342952</v>
      </c>
      <c r="E3617">
        <f t="shared" si="169"/>
        <v>-0.26850726806822217</v>
      </c>
    </row>
    <row r="3618" spans="2:5" x14ac:dyDescent="0.25">
      <c r="B3618">
        <f>PMTable!D2522</f>
        <v>5.0890013756770269E-2</v>
      </c>
      <c r="C3618">
        <f t="shared" si="171"/>
        <v>0.36169999999997648</v>
      </c>
      <c r="D3618">
        <f t="shared" si="170"/>
        <v>0.39416736091730159</v>
      </c>
      <c r="E3618">
        <f t="shared" si="169"/>
        <v>-0.2684736928996308</v>
      </c>
    </row>
    <row r="3619" spans="2:5" x14ac:dyDescent="0.25">
      <c r="B3619">
        <f>PMTable!D5882</f>
        <v>5.0920570881149541E-2</v>
      </c>
      <c r="C3619">
        <f t="shared" si="171"/>
        <v>0.36179999999997647</v>
      </c>
      <c r="D3619">
        <f t="shared" si="170"/>
        <v>0.39423394925651134</v>
      </c>
      <c r="E3619">
        <f t="shared" si="169"/>
        <v>-0.26830065963660671</v>
      </c>
    </row>
    <row r="3620" spans="2:5" x14ac:dyDescent="0.25">
      <c r="B3620">
        <f>PMTable!D1309</f>
        <v>5.0926905560228386E-2</v>
      </c>
      <c r="C3620">
        <f t="shared" si="171"/>
        <v>0.36189999999997646</v>
      </c>
      <c r="D3620">
        <f t="shared" si="170"/>
        <v>0.39424775381408017</v>
      </c>
      <c r="E3620">
        <f t="shared" si="169"/>
        <v>-0.26826478878116827</v>
      </c>
    </row>
    <row r="3621" spans="2:5" x14ac:dyDescent="0.25">
      <c r="B3621">
        <f>PMTable!D2659</f>
        <v>5.0964633833928241E-2</v>
      </c>
      <c r="C3621">
        <f t="shared" si="171"/>
        <v>0.36199999999997645</v>
      </c>
      <c r="D3621">
        <f t="shared" si="170"/>
        <v>0.39432997416762111</v>
      </c>
      <c r="E3621">
        <f t="shared" si="169"/>
        <v>-0.26805114805288754</v>
      </c>
    </row>
    <row r="3622" spans="2:5" x14ac:dyDescent="0.25">
      <c r="B3622">
        <f>PMTable!D9998</f>
        <v>5.1030401087394983E-2</v>
      </c>
      <c r="C3622">
        <f t="shared" si="171"/>
        <v>0.36209999999997644</v>
      </c>
      <c r="D3622">
        <f t="shared" si="170"/>
        <v>0.39447331047665068</v>
      </c>
      <c r="E3622">
        <f t="shared" si="169"/>
        <v>-0.26767873334768694</v>
      </c>
    </row>
    <row r="3623" spans="2:5" x14ac:dyDescent="0.25">
      <c r="B3623">
        <f>PMTable!D609</f>
        <v>5.1033672537575736E-2</v>
      </c>
      <c r="C3623">
        <f t="shared" si="171"/>
        <v>0.36219999999997643</v>
      </c>
      <c r="D3623">
        <f t="shared" si="170"/>
        <v>0.39448044080543676</v>
      </c>
      <c r="E3623">
        <f t="shared" si="169"/>
        <v>-0.26766020838137888</v>
      </c>
    </row>
    <row r="3624" spans="2:5" x14ac:dyDescent="0.25">
      <c r="B3624">
        <f>PMTable!D4556</f>
        <v>5.1087484975266717E-2</v>
      </c>
      <c r="C3624">
        <f t="shared" si="171"/>
        <v>0.36229999999997642</v>
      </c>
      <c r="D3624">
        <f t="shared" si="170"/>
        <v>0.39459773342664894</v>
      </c>
      <c r="E3624">
        <f t="shared" si="169"/>
        <v>-0.26735548920789315</v>
      </c>
    </row>
    <row r="3625" spans="2:5" x14ac:dyDescent="0.25">
      <c r="B3625">
        <f>PMTable!D715</f>
        <v>5.1104310116267593E-2</v>
      </c>
      <c r="C3625">
        <f t="shared" si="171"/>
        <v>0.36239999999997641</v>
      </c>
      <c r="D3625">
        <f t="shared" si="170"/>
        <v>0.39463440841344455</v>
      </c>
      <c r="E3625">
        <f t="shared" si="169"/>
        <v>-0.26726021489437835</v>
      </c>
    </row>
    <row r="3626" spans="2:5" x14ac:dyDescent="0.25">
      <c r="B3626">
        <f>PMTable!D2617</f>
        <v>5.1111412202453632E-2</v>
      </c>
      <c r="C3626">
        <f t="shared" si="171"/>
        <v>0.3624999999999764</v>
      </c>
      <c r="D3626">
        <f t="shared" si="170"/>
        <v>0.39464988962893022</v>
      </c>
      <c r="E3626">
        <f t="shared" si="169"/>
        <v>-0.26721999850713601</v>
      </c>
    </row>
    <row r="3627" spans="2:5" x14ac:dyDescent="0.25">
      <c r="B3627">
        <f>PMTable!D1504</f>
        <v>5.1136570423450101E-2</v>
      </c>
      <c r="C3627">
        <f t="shared" si="171"/>
        <v>0.36259999999997639</v>
      </c>
      <c r="D3627">
        <f t="shared" si="170"/>
        <v>0.39470473116921312</v>
      </c>
      <c r="E3627">
        <f t="shared" si="169"/>
        <v>-0.26707753716107252</v>
      </c>
    </row>
    <row r="3628" spans="2:5" x14ac:dyDescent="0.25">
      <c r="B3628">
        <f>PMTable!D2904</f>
        <v>5.1143668168520229E-2</v>
      </c>
      <c r="C3628">
        <f t="shared" si="171"/>
        <v>0.36269999999997637</v>
      </c>
      <c r="D3628">
        <f t="shared" si="170"/>
        <v>0.39472020367690264</v>
      </c>
      <c r="E3628">
        <f t="shared" si="169"/>
        <v>-0.26703734535590279</v>
      </c>
    </row>
    <row r="3629" spans="2:5" x14ac:dyDescent="0.25">
      <c r="B3629">
        <f>PMTable!D9415</f>
        <v>5.1155645591024257E-2</v>
      </c>
      <c r="C3629">
        <f t="shared" si="171"/>
        <v>0.36279999999997636</v>
      </c>
      <c r="D3629">
        <f t="shared" si="170"/>
        <v>0.39474631386155989</v>
      </c>
      <c r="E3629">
        <f t="shared" si="169"/>
        <v>-0.26696952181096556</v>
      </c>
    </row>
    <row r="3630" spans="2:5" x14ac:dyDescent="0.25">
      <c r="B3630">
        <f>PMTable!D8011</f>
        <v>5.1161165698987876E-2</v>
      </c>
      <c r="C3630">
        <f t="shared" si="171"/>
        <v>0.36289999999997635</v>
      </c>
      <c r="D3630">
        <f t="shared" si="170"/>
        <v>0.39475834758121631</v>
      </c>
      <c r="E3630">
        <f t="shared" si="169"/>
        <v>-0.26693826355900002</v>
      </c>
    </row>
    <row r="3631" spans="2:5" x14ac:dyDescent="0.25">
      <c r="B3631">
        <f>PMTable!D7291</f>
        <v>5.1182314733210887E-2</v>
      </c>
      <c r="C3631">
        <f t="shared" si="171"/>
        <v>0.36299999999997634</v>
      </c>
      <c r="D3631">
        <f t="shared" si="170"/>
        <v>0.39480445296172362</v>
      </c>
      <c r="E3631">
        <f t="shared" si="169"/>
        <v>-0.26681850469831681</v>
      </c>
    </row>
    <row r="3632" spans="2:5" x14ac:dyDescent="0.25">
      <c r="B3632">
        <f>PMTable!D5015</f>
        <v>5.1184290522201303E-2</v>
      </c>
      <c r="C3632">
        <f t="shared" si="171"/>
        <v>0.36309999999997633</v>
      </c>
      <c r="D3632">
        <f t="shared" si="170"/>
        <v>0.39480876030237327</v>
      </c>
      <c r="E3632">
        <f t="shared" si="169"/>
        <v>-0.26680731656386358</v>
      </c>
    </row>
    <row r="3633" spans="2:5" x14ac:dyDescent="0.25">
      <c r="B3633">
        <f>PMTable!D9460</f>
        <v>5.1188088774281271E-2</v>
      </c>
      <c r="C3633">
        <f t="shared" si="171"/>
        <v>0.36319999999997632</v>
      </c>
      <c r="D3633">
        <f t="shared" si="170"/>
        <v>0.39481704075996304</v>
      </c>
      <c r="E3633">
        <f t="shared" si="169"/>
        <v>-0.26678580852066464</v>
      </c>
    </row>
    <row r="3634" spans="2:5" x14ac:dyDescent="0.25">
      <c r="B3634">
        <f>PMTable!D9718</f>
        <v>5.1218978799831394E-2</v>
      </c>
      <c r="C3634">
        <f t="shared" si="171"/>
        <v>0.36329999999997631</v>
      </c>
      <c r="D3634">
        <f t="shared" si="170"/>
        <v>0.39488438495986539</v>
      </c>
      <c r="E3634">
        <f t="shared" si="169"/>
        <v>-0.2666108901661266</v>
      </c>
    </row>
    <row r="3635" spans="2:5" x14ac:dyDescent="0.25">
      <c r="B3635">
        <f>PMTable!D3370</f>
        <v>5.12616520609257E-2</v>
      </c>
      <c r="C3635">
        <f t="shared" si="171"/>
        <v>0.3633999999999763</v>
      </c>
      <c r="D3635">
        <f t="shared" si="170"/>
        <v>0.39497742328363333</v>
      </c>
      <c r="E3635">
        <f t="shared" si="169"/>
        <v>-0.26636924787284733</v>
      </c>
    </row>
    <row r="3636" spans="2:5" x14ac:dyDescent="0.25">
      <c r="B3636">
        <f>PMTable!D4153</f>
        <v>5.1291987479327616E-2</v>
      </c>
      <c r="C3636">
        <f t="shared" si="171"/>
        <v>0.36349999999997629</v>
      </c>
      <c r="D3636">
        <f t="shared" si="170"/>
        <v>0.39504356568349924</v>
      </c>
      <c r="E3636">
        <f t="shared" si="169"/>
        <v>-0.26619747004564948</v>
      </c>
    </row>
    <row r="3637" spans="2:5" x14ac:dyDescent="0.25">
      <c r="B3637">
        <f>PMTable!D5918</f>
        <v>5.1300076206780565E-2</v>
      </c>
      <c r="C3637">
        <f t="shared" si="171"/>
        <v>0.36359999999997628</v>
      </c>
      <c r="D3637">
        <f t="shared" si="170"/>
        <v>0.39506120260331506</v>
      </c>
      <c r="E3637">
        <f t="shared" si="169"/>
        <v>-0.26615166668773121</v>
      </c>
    </row>
    <row r="3638" spans="2:5" x14ac:dyDescent="0.25">
      <c r="B3638">
        <f>PMTable!D2241</f>
        <v>5.133458966988913E-2</v>
      </c>
      <c r="C3638">
        <f t="shared" si="171"/>
        <v>0.36369999999997626</v>
      </c>
      <c r="D3638">
        <f t="shared" si="170"/>
        <v>0.39513645927665986</v>
      </c>
      <c r="E3638">
        <f t="shared" si="169"/>
        <v>-0.26595623019751002</v>
      </c>
    </row>
    <row r="3639" spans="2:5" x14ac:dyDescent="0.25">
      <c r="B3639">
        <f>PMTable!D9242</f>
        <v>5.1368413223871423E-2</v>
      </c>
      <c r="C3639">
        <f t="shared" si="171"/>
        <v>0.36379999999997625</v>
      </c>
      <c r="D3639">
        <f t="shared" si="170"/>
        <v>0.39521021539708129</v>
      </c>
      <c r="E3639">
        <f t="shared" si="169"/>
        <v>-0.26576470039778194</v>
      </c>
    </row>
    <row r="3640" spans="2:5" x14ac:dyDescent="0.25">
      <c r="B3640">
        <f>PMTable!D3955</f>
        <v>5.1385610129334403E-2</v>
      </c>
      <c r="C3640">
        <f t="shared" si="171"/>
        <v>0.36389999999997624</v>
      </c>
      <c r="D3640">
        <f t="shared" si="170"/>
        <v>0.39524771665232028</v>
      </c>
      <c r="E3640">
        <f t="shared" si="169"/>
        <v>-0.26566732092485629</v>
      </c>
    </row>
    <row r="3641" spans="2:5" x14ac:dyDescent="0.25">
      <c r="B3641">
        <f>PMTable!D1602</f>
        <v>5.139972942655735E-2</v>
      </c>
      <c r="C3641">
        <f t="shared" si="171"/>
        <v>0.36399999999997623</v>
      </c>
      <c r="D3641">
        <f t="shared" si="170"/>
        <v>0.39527850729910252</v>
      </c>
      <c r="E3641">
        <f t="shared" si="169"/>
        <v>-0.26558736876575356</v>
      </c>
    </row>
    <row r="3642" spans="2:5" x14ac:dyDescent="0.25">
      <c r="B3642">
        <f>PMTable!D3707</f>
        <v>5.1442312746138752E-2</v>
      </c>
      <c r="C3642">
        <f t="shared" si="171"/>
        <v>0.36409999999997622</v>
      </c>
      <c r="D3642">
        <f t="shared" si="170"/>
        <v>0.39537137480002055</v>
      </c>
      <c r="E3642">
        <f t="shared" si="169"/>
        <v>-0.265346235776729</v>
      </c>
    </row>
    <row r="3643" spans="2:5" x14ac:dyDescent="0.25">
      <c r="B3643">
        <f>PMTable!D386</f>
        <v>5.145840039405658E-2</v>
      </c>
      <c r="C3643">
        <f t="shared" si="171"/>
        <v>0.36419999999997621</v>
      </c>
      <c r="D3643">
        <f t="shared" si="170"/>
        <v>0.39540646096849502</v>
      </c>
      <c r="E3643">
        <f t="shared" si="169"/>
        <v>-0.26525513760338476</v>
      </c>
    </row>
    <row r="3644" spans="2:5" x14ac:dyDescent="0.25">
      <c r="B3644">
        <f>PMTable!D9623</f>
        <v>5.1499465234550179E-2</v>
      </c>
      <c r="C3644">
        <f t="shared" si="171"/>
        <v>0.3642999999999762</v>
      </c>
      <c r="D3644">
        <f t="shared" si="170"/>
        <v>0.39549602469795087</v>
      </c>
      <c r="E3644">
        <f t="shared" si="169"/>
        <v>-0.26502260317841797</v>
      </c>
    </row>
    <row r="3645" spans="2:5" x14ac:dyDescent="0.25">
      <c r="B3645">
        <f>PMTable!D8155</f>
        <v>5.1499514781625733E-2</v>
      </c>
      <c r="C3645">
        <f t="shared" si="171"/>
        <v>0.36439999999997619</v>
      </c>
      <c r="D3645">
        <f t="shared" si="170"/>
        <v>0.39549613276504092</v>
      </c>
      <c r="E3645">
        <f t="shared" si="169"/>
        <v>-0.26502232261235259</v>
      </c>
    </row>
    <row r="3646" spans="2:5" x14ac:dyDescent="0.25">
      <c r="B3646">
        <f>PMTable!D5274</f>
        <v>5.1512912778068243E-2</v>
      </c>
      <c r="C3646">
        <f t="shared" si="171"/>
        <v>0.36449999999997618</v>
      </c>
      <c r="D3646">
        <f t="shared" si="170"/>
        <v>0.39552535542006639</v>
      </c>
      <c r="E3646">
        <f t="shared" si="169"/>
        <v>-0.26494645490262775</v>
      </c>
    </row>
    <row r="3647" spans="2:5" x14ac:dyDescent="0.25">
      <c r="B3647">
        <f>PMTable!D4103</f>
        <v>5.1518480328184513E-2</v>
      </c>
      <c r="C3647">
        <f t="shared" si="171"/>
        <v>0.36459999999997617</v>
      </c>
      <c r="D3647">
        <f t="shared" si="170"/>
        <v>0.39553749909482583</v>
      </c>
      <c r="E3647">
        <f t="shared" si="169"/>
        <v>-0.26491492800396699</v>
      </c>
    </row>
    <row r="3648" spans="2:5" x14ac:dyDescent="0.25">
      <c r="B3648">
        <f>PMTable!D4396</f>
        <v>5.1518922749287821E-2</v>
      </c>
      <c r="C3648">
        <f t="shared" si="171"/>
        <v>0.36469999999997615</v>
      </c>
      <c r="D3648">
        <f t="shared" si="170"/>
        <v>0.39553846408698451</v>
      </c>
      <c r="E3648">
        <f t="shared" si="169"/>
        <v>-0.26491242274312549</v>
      </c>
    </row>
    <row r="3649" spans="2:5" x14ac:dyDescent="0.25">
      <c r="B3649">
        <f>PMTable!D6278</f>
        <v>5.1521529322921644E-2</v>
      </c>
      <c r="C3649">
        <f t="shared" si="171"/>
        <v>0.36479999999997614</v>
      </c>
      <c r="D3649">
        <f t="shared" si="170"/>
        <v>0.39554414945970051</v>
      </c>
      <c r="E3649">
        <f t="shared" si="169"/>
        <v>-0.26489766271742493</v>
      </c>
    </row>
    <row r="3650" spans="2:5" x14ac:dyDescent="0.25">
      <c r="B3650">
        <f>PMTable!D9283</f>
        <v>5.1521935055401924E-2</v>
      </c>
      <c r="C3650">
        <f t="shared" si="171"/>
        <v>0.36489999999997613</v>
      </c>
      <c r="D3650">
        <f t="shared" si="170"/>
        <v>0.39554503443204697</v>
      </c>
      <c r="E3650">
        <f t="shared" ref="E3650:E3713" si="172">(B3650-$G$2)/$G$3</f>
        <v>-0.26489536521016915</v>
      </c>
    </row>
    <row r="3651" spans="2:5" x14ac:dyDescent="0.25">
      <c r="B3651">
        <f>PMTable!D8059</f>
        <v>5.1544176926999086E-2</v>
      </c>
      <c r="C3651">
        <f t="shared" si="171"/>
        <v>0.36499999999997612</v>
      </c>
      <c r="D3651">
        <f t="shared" ref="D3651:D3714" si="173">NORMSDIST(E3651)</f>
        <v>0.39559354860466783</v>
      </c>
      <c r="E3651">
        <f t="shared" si="172"/>
        <v>-0.26476941803102849</v>
      </c>
    </row>
    <row r="3652" spans="2:5" x14ac:dyDescent="0.25">
      <c r="B3652">
        <f>PMTable!D3231</f>
        <v>5.1549023070825983E-2</v>
      </c>
      <c r="C3652">
        <f t="shared" ref="C3652:C3715" si="174">C3651+1/$G$1</f>
        <v>0.36509999999997611</v>
      </c>
      <c r="D3652">
        <f t="shared" si="173"/>
        <v>0.39560411927233524</v>
      </c>
      <c r="E3652">
        <f t="shared" si="172"/>
        <v>-0.2647419761792022</v>
      </c>
    </row>
    <row r="3653" spans="2:5" x14ac:dyDescent="0.25">
      <c r="B3653">
        <f>PMTable!D9096</f>
        <v>5.1572260119870705E-2</v>
      </c>
      <c r="C3653">
        <f t="shared" si="174"/>
        <v>0.3651999999999761</v>
      </c>
      <c r="D3653">
        <f t="shared" si="173"/>
        <v>0.39565480623123944</v>
      </c>
      <c r="E3653">
        <f t="shared" si="172"/>
        <v>-0.26461039369227202</v>
      </c>
    </row>
    <row r="3654" spans="2:5" x14ac:dyDescent="0.25">
      <c r="B3654">
        <f>PMTable!D3808</f>
        <v>5.1592248362207105E-2</v>
      </c>
      <c r="C3654">
        <f t="shared" si="174"/>
        <v>0.36529999999997609</v>
      </c>
      <c r="D3654">
        <f t="shared" si="173"/>
        <v>0.39569840798234568</v>
      </c>
      <c r="E3654">
        <f t="shared" si="172"/>
        <v>-0.26449720795035941</v>
      </c>
    </row>
    <row r="3655" spans="2:5" x14ac:dyDescent="0.25">
      <c r="B3655">
        <f>PMTable!D4949</f>
        <v>5.1599133037543821E-2</v>
      </c>
      <c r="C3655">
        <f t="shared" si="174"/>
        <v>0.36539999999997608</v>
      </c>
      <c r="D3655">
        <f t="shared" si="173"/>
        <v>0.39571342630847284</v>
      </c>
      <c r="E3655">
        <f t="shared" si="172"/>
        <v>-0.26445822267728242</v>
      </c>
    </row>
    <row r="3656" spans="2:5" x14ac:dyDescent="0.25">
      <c r="B3656">
        <f>PMTable!D2964</f>
        <v>5.1638602181788951E-2</v>
      </c>
      <c r="C3656">
        <f t="shared" si="174"/>
        <v>0.36549999999997607</v>
      </c>
      <c r="D3656">
        <f t="shared" si="173"/>
        <v>0.39579952783402539</v>
      </c>
      <c r="E3656">
        <f t="shared" si="172"/>
        <v>-0.26423472406750692</v>
      </c>
    </row>
    <row r="3657" spans="2:5" x14ac:dyDescent="0.25">
      <c r="B3657">
        <f>PMTable!D3968</f>
        <v>5.163881706556972E-2</v>
      </c>
      <c r="C3657">
        <f t="shared" si="174"/>
        <v>0.36559999999997606</v>
      </c>
      <c r="D3657">
        <f t="shared" si="173"/>
        <v>0.39579999661466791</v>
      </c>
      <c r="E3657">
        <f t="shared" si="172"/>
        <v>-0.26423350726316053</v>
      </c>
    </row>
    <row r="3658" spans="2:5" x14ac:dyDescent="0.25">
      <c r="B3658">
        <f>PMTable!D7160</f>
        <v>5.1658924250461924E-2</v>
      </c>
      <c r="C3658">
        <f t="shared" si="174"/>
        <v>0.36569999999997604</v>
      </c>
      <c r="D3658">
        <f t="shared" si="173"/>
        <v>0.39584386219775353</v>
      </c>
      <c r="E3658">
        <f t="shared" si="172"/>
        <v>-0.26411964799522214</v>
      </c>
    </row>
    <row r="3659" spans="2:5" x14ac:dyDescent="0.25">
      <c r="B3659">
        <f>PMTable!D2151</f>
        <v>5.167051877992046E-2</v>
      </c>
      <c r="C3659">
        <f t="shared" si="174"/>
        <v>0.36579999999997603</v>
      </c>
      <c r="D3659">
        <f t="shared" si="173"/>
        <v>0.39586915727790145</v>
      </c>
      <c r="E3659">
        <f t="shared" si="172"/>
        <v>-0.26405399262659063</v>
      </c>
    </row>
    <row r="3660" spans="2:5" x14ac:dyDescent="0.25">
      <c r="B3660">
        <f>PMTable!D5218</f>
        <v>5.1696524011072276E-2</v>
      </c>
      <c r="C3660">
        <f t="shared" si="174"/>
        <v>0.36589999999997602</v>
      </c>
      <c r="D3660">
        <f t="shared" si="173"/>
        <v>0.39592589290465091</v>
      </c>
      <c r="E3660">
        <f t="shared" si="172"/>
        <v>-0.26390673498722494</v>
      </c>
    </row>
    <row r="3661" spans="2:5" x14ac:dyDescent="0.25">
      <c r="B3661">
        <f>PMTable!D2611</f>
        <v>5.1762297728901174E-2</v>
      </c>
      <c r="C3661">
        <f t="shared" si="174"/>
        <v>0.36599999999997601</v>
      </c>
      <c r="D3661">
        <f t="shared" si="173"/>
        <v>0.39606940129844692</v>
      </c>
      <c r="E3661">
        <f t="shared" si="172"/>
        <v>-0.26353428367682341</v>
      </c>
    </row>
    <row r="3662" spans="2:5" x14ac:dyDescent="0.25">
      <c r="B3662">
        <f>PMTable!D7026</f>
        <v>5.1823047576100567E-2</v>
      </c>
      <c r="C3662">
        <f t="shared" si="174"/>
        <v>0.366099999999976</v>
      </c>
      <c r="D3662">
        <f t="shared" si="173"/>
        <v>0.3962019608736907</v>
      </c>
      <c r="E3662">
        <f t="shared" si="172"/>
        <v>-0.26319028061689353</v>
      </c>
    </row>
    <row r="3663" spans="2:5" x14ac:dyDescent="0.25">
      <c r="B3663">
        <f>PMTable!D6272</f>
        <v>5.1864356988183147E-2</v>
      </c>
      <c r="C3663">
        <f t="shared" si="174"/>
        <v>0.36619999999997599</v>
      </c>
      <c r="D3663">
        <f t="shared" si="173"/>
        <v>0.39629210718517877</v>
      </c>
      <c r="E3663">
        <f t="shared" si="172"/>
        <v>-0.26295636127692107</v>
      </c>
    </row>
    <row r="3664" spans="2:5" x14ac:dyDescent="0.25">
      <c r="B3664">
        <f>PMTable!D4309</f>
        <v>5.1887426290372352E-2</v>
      </c>
      <c r="C3664">
        <f t="shared" si="174"/>
        <v>0.36629999999997598</v>
      </c>
      <c r="D3664">
        <f t="shared" si="173"/>
        <v>0.39634245193927853</v>
      </c>
      <c r="E3664">
        <f t="shared" si="172"/>
        <v>-0.26282572867602766</v>
      </c>
    </row>
    <row r="3665" spans="2:5" x14ac:dyDescent="0.25">
      <c r="B3665">
        <f>PMTable!D41</f>
        <v>5.1900691777907015E-2</v>
      </c>
      <c r="C3665">
        <f t="shared" si="174"/>
        <v>0.36639999999997597</v>
      </c>
      <c r="D3665">
        <f t="shared" si="173"/>
        <v>0.39637140234971385</v>
      </c>
      <c r="E3665">
        <f t="shared" si="172"/>
        <v>-0.26275061131337146</v>
      </c>
    </row>
    <row r="3666" spans="2:5" x14ac:dyDescent="0.25">
      <c r="B3666">
        <f>PMTable!D4474</f>
        <v>5.1922908209303564E-2</v>
      </c>
      <c r="C3666">
        <f t="shared" si="174"/>
        <v>0.36649999999997596</v>
      </c>
      <c r="D3666">
        <f t="shared" si="173"/>
        <v>0.39641988845186765</v>
      </c>
      <c r="E3666">
        <f t="shared" si="172"/>
        <v>-0.26262480819231915</v>
      </c>
    </row>
    <row r="3667" spans="2:5" x14ac:dyDescent="0.25">
      <c r="B3667">
        <f>PMTable!D389</f>
        <v>5.1959206316201323E-2</v>
      </c>
      <c r="C3667">
        <f t="shared" si="174"/>
        <v>0.36659999999997595</v>
      </c>
      <c r="D3667">
        <f t="shared" si="173"/>
        <v>0.39649911045907604</v>
      </c>
      <c r="E3667">
        <f t="shared" si="172"/>
        <v>-0.26241926594952947</v>
      </c>
    </row>
    <row r="3668" spans="2:5" x14ac:dyDescent="0.25">
      <c r="B3668">
        <f>PMTable!D1753</f>
        <v>5.2001672457180348E-2</v>
      </c>
      <c r="C3668">
        <f t="shared" si="174"/>
        <v>0.36669999999997593</v>
      </c>
      <c r="D3668">
        <f t="shared" si="173"/>
        <v>0.39659179986056325</v>
      </c>
      <c r="E3668">
        <f t="shared" si="172"/>
        <v>-0.26217879649793974</v>
      </c>
    </row>
    <row r="3669" spans="2:5" x14ac:dyDescent="0.25">
      <c r="B3669">
        <f>PMTable!D7312</f>
        <v>5.2041442838404839E-2</v>
      </c>
      <c r="C3669">
        <f t="shared" si="174"/>
        <v>0.36679999999997592</v>
      </c>
      <c r="D3669">
        <f t="shared" si="173"/>
        <v>0.39667861061822063</v>
      </c>
      <c r="E3669">
        <f t="shared" si="172"/>
        <v>-0.26195359209880936</v>
      </c>
    </row>
    <row r="3670" spans="2:5" x14ac:dyDescent="0.25">
      <c r="B3670">
        <f>PMTable!D7306</f>
        <v>5.2059372497498924E-2</v>
      </c>
      <c r="C3670">
        <f t="shared" si="174"/>
        <v>0.36689999999997591</v>
      </c>
      <c r="D3670">
        <f t="shared" si="173"/>
        <v>0.39671774913948543</v>
      </c>
      <c r="E3670">
        <f t="shared" si="172"/>
        <v>-0.26185206332340982</v>
      </c>
    </row>
    <row r="3671" spans="2:5" x14ac:dyDescent="0.25">
      <c r="B3671">
        <f>PMTable!D307</f>
        <v>5.2068045413564246E-2</v>
      </c>
      <c r="C3671">
        <f t="shared" si="174"/>
        <v>0.3669999999999759</v>
      </c>
      <c r="D3671">
        <f t="shared" si="173"/>
        <v>0.39673668155774028</v>
      </c>
      <c r="E3671">
        <f t="shared" si="172"/>
        <v>-0.26180295192967751</v>
      </c>
    </row>
    <row r="3672" spans="2:5" x14ac:dyDescent="0.25">
      <c r="B3672">
        <f>PMTable!D8572</f>
        <v>5.2076509934738002E-2</v>
      </c>
      <c r="C3672">
        <f t="shared" si="174"/>
        <v>0.36709999999997589</v>
      </c>
      <c r="D3672">
        <f t="shared" si="173"/>
        <v>0.39675515929806526</v>
      </c>
      <c r="E3672">
        <f t="shared" si="172"/>
        <v>-0.26175502059620342</v>
      </c>
    </row>
    <row r="3673" spans="2:5" x14ac:dyDescent="0.25">
      <c r="B3673">
        <f>PMTable!D4741</f>
        <v>5.2121485612007357E-2</v>
      </c>
      <c r="C3673">
        <f t="shared" si="174"/>
        <v>0.36719999999997588</v>
      </c>
      <c r="D3673">
        <f t="shared" si="173"/>
        <v>0.39685334344508333</v>
      </c>
      <c r="E3673">
        <f t="shared" si="172"/>
        <v>-0.26150034060413208</v>
      </c>
    </row>
    <row r="3674" spans="2:5" x14ac:dyDescent="0.25">
      <c r="B3674">
        <f>PMTable!D5469</f>
        <v>5.2123230340323623E-2</v>
      </c>
      <c r="C3674">
        <f t="shared" si="174"/>
        <v>0.36729999999997587</v>
      </c>
      <c r="D3674">
        <f t="shared" si="173"/>
        <v>0.39685715240582542</v>
      </c>
      <c r="E3674">
        <f t="shared" si="172"/>
        <v>-0.26149046087756139</v>
      </c>
    </row>
    <row r="3675" spans="2:5" x14ac:dyDescent="0.25">
      <c r="B3675">
        <f>PMTable!D3671</f>
        <v>5.2131306225296381E-2</v>
      </c>
      <c r="C3675">
        <f t="shared" si="174"/>
        <v>0.36739999999997586</v>
      </c>
      <c r="D3675">
        <f t="shared" si="173"/>
        <v>0.39687478320380004</v>
      </c>
      <c r="E3675">
        <f t="shared" si="172"/>
        <v>-0.26144473024167764</v>
      </c>
    </row>
    <row r="3676" spans="2:5" x14ac:dyDescent="0.25">
      <c r="B3676">
        <f>PMTable!D6582</f>
        <v>5.2143754936144981E-2</v>
      </c>
      <c r="C3676">
        <f t="shared" si="174"/>
        <v>0.36749999999997585</v>
      </c>
      <c r="D3676">
        <f t="shared" si="173"/>
        <v>0.39690196091141156</v>
      </c>
      <c r="E3676">
        <f t="shared" si="172"/>
        <v>-0.2613742379717951</v>
      </c>
    </row>
    <row r="3677" spans="2:5" x14ac:dyDescent="0.25">
      <c r="B3677">
        <f>PMTable!D9359</f>
        <v>5.2148376530476659E-2</v>
      </c>
      <c r="C3677">
        <f t="shared" si="174"/>
        <v>0.36759999999997583</v>
      </c>
      <c r="D3677">
        <f t="shared" si="173"/>
        <v>0.3969120507855981</v>
      </c>
      <c r="E3677">
        <f t="shared" si="172"/>
        <v>-0.26134806765754504</v>
      </c>
    </row>
    <row r="3678" spans="2:5" x14ac:dyDescent="0.25">
      <c r="B3678">
        <f>PMTable!D8831</f>
        <v>5.2167857945365492E-2</v>
      </c>
      <c r="C3678">
        <f t="shared" si="174"/>
        <v>0.36769999999997582</v>
      </c>
      <c r="D3678">
        <f t="shared" si="173"/>
        <v>0.39695458340887324</v>
      </c>
      <c r="E3678">
        <f t="shared" si="172"/>
        <v>-0.2612377518848728</v>
      </c>
    </row>
    <row r="3679" spans="2:5" x14ac:dyDescent="0.25">
      <c r="B3679">
        <f>PMTable!D6438</f>
        <v>5.2192592720417208E-2</v>
      </c>
      <c r="C3679">
        <f t="shared" si="174"/>
        <v>0.36779999999997581</v>
      </c>
      <c r="D3679">
        <f t="shared" si="173"/>
        <v>0.39700858714938075</v>
      </c>
      <c r="E3679">
        <f t="shared" si="172"/>
        <v>-0.26109768835061337</v>
      </c>
    </row>
    <row r="3680" spans="2:5" x14ac:dyDescent="0.25">
      <c r="B3680">
        <f>PMTable!D825</f>
        <v>5.2194149750913743E-2</v>
      </c>
      <c r="C3680">
        <f t="shared" si="174"/>
        <v>0.3678999999999758</v>
      </c>
      <c r="D3680">
        <f t="shared" si="173"/>
        <v>0.39701198669941934</v>
      </c>
      <c r="E3680">
        <f t="shared" si="172"/>
        <v>-0.26108887148472965</v>
      </c>
    </row>
    <row r="3681" spans="2:5" x14ac:dyDescent="0.25">
      <c r="B3681">
        <f>PMTable!D6911</f>
        <v>5.2224274782596058E-2</v>
      </c>
      <c r="C3681">
        <f t="shared" si="174"/>
        <v>0.36799999999997579</v>
      </c>
      <c r="D3681">
        <f t="shared" si="173"/>
        <v>0.39707776187265875</v>
      </c>
      <c r="E3681">
        <f t="shared" si="172"/>
        <v>-0.26091828499674741</v>
      </c>
    </row>
    <row r="3682" spans="2:5" x14ac:dyDescent="0.25">
      <c r="B3682">
        <f>PMTable!D3684</f>
        <v>5.2231614253493763E-2</v>
      </c>
      <c r="C3682">
        <f t="shared" si="174"/>
        <v>0.36809999999997578</v>
      </c>
      <c r="D3682">
        <f t="shared" si="173"/>
        <v>0.39709378736063844</v>
      </c>
      <c r="E3682">
        <f t="shared" si="172"/>
        <v>-0.26087672439102622</v>
      </c>
    </row>
    <row r="3683" spans="2:5" x14ac:dyDescent="0.25">
      <c r="B3683">
        <f>PMTable!D6432</f>
        <v>5.2250281250553643E-2</v>
      </c>
      <c r="C3683">
        <f t="shared" si="174"/>
        <v>0.36819999999997577</v>
      </c>
      <c r="D3683">
        <f t="shared" si="173"/>
        <v>0.39713454690408223</v>
      </c>
      <c r="E3683">
        <f t="shared" si="172"/>
        <v>-0.26077102035382554</v>
      </c>
    </row>
    <row r="3684" spans="2:5" x14ac:dyDescent="0.25">
      <c r="B3684">
        <f>PMTable!D7502</f>
        <v>5.2272518560616321E-2</v>
      </c>
      <c r="C3684">
        <f t="shared" si="174"/>
        <v>0.36829999999997576</v>
      </c>
      <c r="D3684">
        <f t="shared" si="173"/>
        <v>0.39718310372206828</v>
      </c>
      <c r="E3684">
        <f t="shared" si="172"/>
        <v>-0.26064509900490324</v>
      </c>
    </row>
    <row r="3685" spans="2:5" x14ac:dyDescent="0.25">
      <c r="B3685">
        <f>PMTable!D8068</f>
        <v>5.2322188347150744E-2</v>
      </c>
      <c r="C3685">
        <f t="shared" si="174"/>
        <v>0.36839999999997575</v>
      </c>
      <c r="D3685">
        <f t="shared" si="173"/>
        <v>0.39729156714405445</v>
      </c>
      <c r="E3685">
        <f t="shared" si="172"/>
        <v>-0.26036383807435598</v>
      </c>
    </row>
    <row r="3686" spans="2:5" x14ac:dyDescent="0.25">
      <c r="B3686">
        <f>PMTable!D9013</f>
        <v>5.2418588179907077E-2</v>
      </c>
      <c r="C3686">
        <f t="shared" si="174"/>
        <v>0.36849999999997574</v>
      </c>
      <c r="D3686">
        <f t="shared" si="173"/>
        <v>0.3975020971668774</v>
      </c>
      <c r="E3686">
        <f t="shared" si="172"/>
        <v>-0.25981796283394487</v>
      </c>
    </row>
    <row r="3687" spans="2:5" x14ac:dyDescent="0.25">
      <c r="B3687">
        <f>PMTable!D2700</f>
        <v>5.2472375164166252E-2</v>
      </c>
      <c r="C3687">
        <f t="shared" si="174"/>
        <v>0.36859999999997572</v>
      </c>
      <c r="D3687">
        <f t="shared" si="173"/>
        <v>0.39761957689908445</v>
      </c>
      <c r="E3687">
        <f t="shared" si="172"/>
        <v>-0.25951338779347066</v>
      </c>
    </row>
    <row r="3688" spans="2:5" x14ac:dyDescent="0.25">
      <c r="B3688">
        <f>PMTable!D4144</f>
        <v>5.2478631231091644E-2</v>
      </c>
      <c r="C3688">
        <f t="shared" si="174"/>
        <v>0.36869999999997571</v>
      </c>
      <c r="D3688">
        <f t="shared" si="173"/>
        <v>0.39763324179429049</v>
      </c>
      <c r="E3688">
        <f t="shared" si="172"/>
        <v>-0.25947796208847429</v>
      </c>
    </row>
    <row r="3689" spans="2:5" x14ac:dyDescent="0.25">
      <c r="B3689">
        <f>PMTable!D6815</f>
        <v>5.2504508510856418E-2</v>
      </c>
      <c r="C3689">
        <f t="shared" si="174"/>
        <v>0.3687999999999757</v>
      </c>
      <c r="D3689">
        <f t="shared" si="173"/>
        <v>0.39768976591193173</v>
      </c>
      <c r="E3689">
        <f t="shared" si="172"/>
        <v>-0.25933142898868683</v>
      </c>
    </row>
    <row r="3690" spans="2:5" x14ac:dyDescent="0.25">
      <c r="B3690">
        <f>PMTable!D1871</f>
        <v>5.2505757963015931E-2</v>
      </c>
      <c r="C3690">
        <f t="shared" si="174"/>
        <v>0.36889999999997569</v>
      </c>
      <c r="D3690">
        <f t="shared" si="173"/>
        <v>0.39769249516278149</v>
      </c>
      <c r="E3690">
        <f t="shared" si="172"/>
        <v>-0.25932435382083169</v>
      </c>
    </row>
    <row r="3691" spans="2:5" x14ac:dyDescent="0.25">
      <c r="B3691">
        <f>PMTable!D8273</f>
        <v>5.2516665146977726E-2</v>
      </c>
      <c r="C3691">
        <f t="shared" si="174"/>
        <v>0.36899999999997568</v>
      </c>
      <c r="D3691">
        <f t="shared" si="173"/>
        <v>0.39771632057022666</v>
      </c>
      <c r="E3691">
        <f t="shared" si="172"/>
        <v>-0.25926259062584356</v>
      </c>
    </row>
    <row r="3692" spans="2:5" x14ac:dyDescent="0.25">
      <c r="B3692">
        <f>PMTable!D6709</f>
        <v>5.2568126838356211E-2</v>
      </c>
      <c r="C3692">
        <f t="shared" si="174"/>
        <v>0.36909999999997567</v>
      </c>
      <c r="D3692">
        <f t="shared" si="173"/>
        <v>0.39782873747704056</v>
      </c>
      <c r="E3692">
        <f t="shared" si="172"/>
        <v>-0.25897118282616199</v>
      </c>
    </row>
    <row r="3693" spans="2:5" x14ac:dyDescent="0.25">
      <c r="B3693">
        <f>PMTable!D9518</f>
        <v>5.2576078620023337E-2</v>
      </c>
      <c r="C3693">
        <f t="shared" si="174"/>
        <v>0.36919999999997566</v>
      </c>
      <c r="D3693">
        <f t="shared" si="173"/>
        <v>0.39784610872213261</v>
      </c>
      <c r="E3693">
        <f t="shared" si="172"/>
        <v>-0.25892615493964882</v>
      </c>
    </row>
    <row r="3694" spans="2:5" x14ac:dyDescent="0.25">
      <c r="B3694">
        <f>PMTable!D1619</f>
        <v>5.2618235884503317E-2</v>
      </c>
      <c r="C3694">
        <f t="shared" si="174"/>
        <v>0.36929999999997565</v>
      </c>
      <c r="D3694">
        <f t="shared" si="173"/>
        <v>0.39793820771329241</v>
      </c>
      <c r="E3694">
        <f t="shared" si="172"/>
        <v>-0.25868743453708082</v>
      </c>
    </row>
    <row r="3695" spans="2:5" x14ac:dyDescent="0.25">
      <c r="B3695">
        <f>PMTable!D5613</f>
        <v>5.2645108538838858E-2</v>
      </c>
      <c r="C3695">
        <f t="shared" si="174"/>
        <v>0.36939999999997564</v>
      </c>
      <c r="D3695">
        <f t="shared" si="173"/>
        <v>0.39799691810478971</v>
      </c>
      <c r="E3695">
        <f t="shared" si="172"/>
        <v>-0.25853526501327073</v>
      </c>
    </row>
    <row r="3696" spans="2:5" x14ac:dyDescent="0.25">
      <c r="B3696">
        <f>PMTable!D8668</f>
        <v>5.2689793873393898E-2</v>
      </c>
      <c r="C3696">
        <f t="shared" si="174"/>
        <v>0.36949999999997563</v>
      </c>
      <c r="D3696">
        <f t="shared" si="173"/>
        <v>0.3980945501011538</v>
      </c>
      <c r="E3696">
        <f t="shared" si="172"/>
        <v>-0.25828222912051418</v>
      </c>
    </row>
    <row r="3697" spans="2:5" x14ac:dyDescent="0.25">
      <c r="B3697">
        <f>PMTable!D9552</f>
        <v>5.2699655534435896E-2</v>
      </c>
      <c r="C3697">
        <f t="shared" si="174"/>
        <v>0.36959999999997561</v>
      </c>
      <c r="D3697">
        <f t="shared" si="173"/>
        <v>0.3981160974853365</v>
      </c>
      <c r="E3697">
        <f t="shared" si="172"/>
        <v>-0.2582263863203948</v>
      </c>
    </row>
    <row r="3698" spans="2:5" x14ac:dyDescent="0.25">
      <c r="B3698">
        <f>PMTable!D8354</f>
        <v>5.2724170552887806E-2</v>
      </c>
      <c r="C3698">
        <f t="shared" si="174"/>
        <v>0.3696999999999756</v>
      </c>
      <c r="D3698">
        <f t="shared" si="173"/>
        <v>0.3981696632886722</v>
      </c>
      <c r="E3698">
        <f t="shared" si="172"/>
        <v>-0.25808756718338505</v>
      </c>
    </row>
    <row r="3699" spans="2:5" x14ac:dyDescent="0.25">
      <c r="B3699">
        <f>PMTable!D604</f>
        <v>5.2736777001422874E-2</v>
      </c>
      <c r="C3699">
        <f t="shared" si="174"/>
        <v>0.36979999999997559</v>
      </c>
      <c r="D3699">
        <f t="shared" si="173"/>
        <v>0.39819720937693476</v>
      </c>
      <c r="E3699">
        <f t="shared" si="172"/>
        <v>-0.25801618170554708</v>
      </c>
    </row>
    <row r="3700" spans="2:5" x14ac:dyDescent="0.25">
      <c r="B3700">
        <f>PMTable!D5381</f>
        <v>5.2736810354181873E-2</v>
      </c>
      <c r="C3700">
        <f t="shared" si="174"/>
        <v>0.36989999999997558</v>
      </c>
      <c r="D3700">
        <f t="shared" si="173"/>
        <v>0.39819728225602713</v>
      </c>
      <c r="E3700">
        <f t="shared" si="172"/>
        <v>-0.25801599284167859</v>
      </c>
    </row>
    <row r="3701" spans="2:5" x14ac:dyDescent="0.25">
      <c r="B3701">
        <f>PMTable!D5110</f>
        <v>5.2745965121192118E-2</v>
      </c>
      <c r="C3701">
        <f t="shared" si="174"/>
        <v>0.36999999999997557</v>
      </c>
      <c r="D3701">
        <f t="shared" si="173"/>
        <v>0.39821728646583276</v>
      </c>
      <c r="E3701">
        <f t="shared" si="172"/>
        <v>-0.25796415291105074</v>
      </c>
    </row>
    <row r="3702" spans="2:5" x14ac:dyDescent="0.25">
      <c r="B3702">
        <f>PMTable!D3904</f>
        <v>5.2795142473941903E-2</v>
      </c>
      <c r="C3702">
        <f t="shared" si="174"/>
        <v>0.37009999999997556</v>
      </c>
      <c r="D3702">
        <f t="shared" si="173"/>
        <v>0.39832474916608995</v>
      </c>
      <c r="E3702">
        <f t="shared" si="172"/>
        <v>-0.25768568044395707</v>
      </c>
    </row>
    <row r="3703" spans="2:5" x14ac:dyDescent="0.25">
      <c r="B3703">
        <f>PMTable!D8839</f>
        <v>5.2821887096169196E-2</v>
      </c>
      <c r="C3703">
        <f t="shared" si="174"/>
        <v>0.37019999999997555</v>
      </c>
      <c r="D3703">
        <f t="shared" si="173"/>
        <v>0.39838319494224256</v>
      </c>
      <c r="E3703">
        <f t="shared" si="172"/>
        <v>-0.2575342359168184</v>
      </c>
    </row>
    <row r="3704" spans="2:5" x14ac:dyDescent="0.25">
      <c r="B3704">
        <f>PMTable!D5656</f>
        <v>5.2856783898766357E-2</v>
      </c>
      <c r="C3704">
        <f t="shared" si="174"/>
        <v>0.37029999999997554</v>
      </c>
      <c r="D3704">
        <f t="shared" si="173"/>
        <v>0.3984594593352746</v>
      </c>
      <c r="E3704">
        <f t="shared" si="172"/>
        <v>-0.2573366287222556</v>
      </c>
    </row>
    <row r="3705" spans="2:5" x14ac:dyDescent="0.25">
      <c r="B3705">
        <f>PMTable!D5476</f>
        <v>5.2904237966621803E-2</v>
      </c>
      <c r="C3705">
        <f t="shared" si="174"/>
        <v>0.37039999999997553</v>
      </c>
      <c r="D3705">
        <f t="shared" si="173"/>
        <v>0.39856317292923049</v>
      </c>
      <c r="E3705">
        <f t="shared" si="172"/>
        <v>-0.25706791455586742</v>
      </c>
    </row>
    <row r="3706" spans="2:5" x14ac:dyDescent="0.25">
      <c r="B3706">
        <f>PMTable!D7948</f>
        <v>5.2926198840388849E-2</v>
      </c>
      <c r="C3706">
        <f t="shared" si="174"/>
        <v>0.37049999999997552</v>
      </c>
      <c r="D3706">
        <f t="shared" si="173"/>
        <v>0.39861117210706226</v>
      </c>
      <c r="E3706">
        <f t="shared" si="172"/>
        <v>-0.25694355855955026</v>
      </c>
    </row>
    <row r="3707" spans="2:5" x14ac:dyDescent="0.25">
      <c r="B3707">
        <f>PMTable!D7200</f>
        <v>5.2934498688226528E-2</v>
      </c>
      <c r="C3707">
        <f t="shared" si="174"/>
        <v>0.3705999999999755</v>
      </c>
      <c r="D3707">
        <f t="shared" si="173"/>
        <v>0.39862931321782574</v>
      </c>
      <c r="E3707">
        <f t="shared" si="172"/>
        <v>-0.25689655970795244</v>
      </c>
    </row>
    <row r="3708" spans="2:5" x14ac:dyDescent="0.25">
      <c r="B3708">
        <f>PMTable!D4028</f>
        <v>5.2950040315045577E-2</v>
      </c>
      <c r="C3708">
        <f t="shared" si="174"/>
        <v>0.37069999999997549</v>
      </c>
      <c r="D3708">
        <f t="shared" si="173"/>
        <v>0.39866328339030144</v>
      </c>
      <c r="E3708">
        <f t="shared" si="172"/>
        <v>-0.25680855344244702</v>
      </c>
    </row>
    <row r="3709" spans="2:5" x14ac:dyDescent="0.25">
      <c r="B3709">
        <f>PMTable!D3161</f>
        <v>5.2957476925015623E-2</v>
      </c>
      <c r="C3709">
        <f t="shared" si="174"/>
        <v>0.37079999999997548</v>
      </c>
      <c r="D3709">
        <f t="shared" si="173"/>
        <v>0.3986795382616386</v>
      </c>
      <c r="E3709">
        <f t="shared" si="172"/>
        <v>-0.25676644277545552</v>
      </c>
    </row>
    <row r="3710" spans="2:5" x14ac:dyDescent="0.25">
      <c r="B3710">
        <f>PMTable!D8690</f>
        <v>5.296276586865889E-2</v>
      </c>
      <c r="C3710">
        <f t="shared" si="174"/>
        <v>0.37089999999997547</v>
      </c>
      <c r="D3710">
        <f t="shared" si="173"/>
        <v>0.39869109889129872</v>
      </c>
      <c r="E3710">
        <f t="shared" si="172"/>
        <v>-0.25673649351828109</v>
      </c>
    </row>
    <row r="3711" spans="2:5" x14ac:dyDescent="0.25">
      <c r="B3711">
        <f>PMTable!D9077</f>
        <v>5.3011411322782642E-2</v>
      </c>
      <c r="C3711">
        <f t="shared" si="174"/>
        <v>0.37099999999997546</v>
      </c>
      <c r="D3711">
        <f t="shared" si="173"/>
        <v>0.39879743281333979</v>
      </c>
      <c r="E3711">
        <f t="shared" si="172"/>
        <v>-0.25646103298888545</v>
      </c>
    </row>
    <row r="3712" spans="2:5" x14ac:dyDescent="0.25">
      <c r="B3712">
        <f>PMTable!D1529</f>
        <v>5.3034311510797405E-2</v>
      </c>
      <c r="C3712">
        <f t="shared" si="174"/>
        <v>0.37109999999997545</v>
      </c>
      <c r="D3712">
        <f t="shared" si="173"/>
        <v>0.39884749285248067</v>
      </c>
      <c r="E3712">
        <f t="shared" si="172"/>
        <v>-0.25633135801663093</v>
      </c>
    </row>
    <row r="3713" spans="2:5" x14ac:dyDescent="0.25">
      <c r="B3713">
        <f>PMTable!D107</f>
        <v>5.3051043477214455E-2</v>
      </c>
      <c r="C3713">
        <f t="shared" si="174"/>
        <v>0.37119999999997544</v>
      </c>
      <c r="D3713">
        <f t="shared" si="173"/>
        <v>0.39888407014986904</v>
      </c>
      <c r="E3713">
        <f t="shared" si="172"/>
        <v>-0.25623661131501013</v>
      </c>
    </row>
    <row r="3714" spans="2:5" x14ac:dyDescent="0.25">
      <c r="B3714">
        <f>PMTable!D8128</f>
        <v>5.3064856124887427E-2</v>
      </c>
      <c r="C3714">
        <f t="shared" si="174"/>
        <v>0.37129999999997543</v>
      </c>
      <c r="D3714">
        <f t="shared" si="173"/>
        <v>0.39891426627297438</v>
      </c>
      <c r="E3714">
        <f t="shared" ref="E3714:E3777" si="175">(B3714-$G$2)/$G$3</f>
        <v>-0.25615839559457154</v>
      </c>
    </row>
    <row r="3715" spans="2:5" x14ac:dyDescent="0.25">
      <c r="B3715">
        <f>PMTable!D1337</f>
        <v>5.3096066561358235E-2</v>
      </c>
      <c r="C3715">
        <f t="shared" si="174"/>
        <v>0.37139999999997542</v>
      </c>
      <c r="D3715">
        <f t="shared" ref="D3715:D3778" si="176">NORMSDIST(E3715)</f>
        <v>0.3989824983002177</v>
      </c>
      <c r="E3715">
        <f t="shared" si="175"/>
        <v>-0.25598166287601065</v>
      </c>
    </row>
    <row r="3716" spans="2:5" x14ac:dyDescent="0.25">
      <c r="B3716">
        <f>PMTable!D9701</f>
        <v>5.3107674415219241E-2</v>
      </c>
      <c r="C3716">
        <f t="shared" ref="C3716:C3779" si="177">C3715+1/$G$1</f>
        <v>0.37149999999997541</v>
      </c>
      <c r="D3716">
        <f t="shared" si="176"/>
        <v>0.39900787609282151</v>
      </c>
      <c r="E3716">
        <f t="shared" si="175"/>
        <v>-0.25591593205640384</v>
      </c>
    </row>
    <row r="3717" spans="2:5" x14ac:dyDescent="0.25">
      <c r="B3717">
        <f>PMTable!D685</f>
        <v>5.3121471928511577E-2</v>
      </c>
      <c r="C3717">
        <f t="shared" si="177"/>
        <v>0.37159999999997539</v>
      </c>
      <c r="D3717">
        <f t="shared" si="176"/>
        <v>0.39903804160666667</v>
      </c>
      <c r="E3717">
        <f t="shared" si="175"/>
        <v>-0.25583780203615197</v>
      </c>
    </row>
    <row r="3718" spans="2:5" x14ac:dyDescent="0.25">
      <c r="B3718">
        <f>PMTable!D6083</f>
        <v>5.3173291283878266E-2</v>
      </c>
      <c r="C3718">
        <f t="shared" si="177"/>
        <v>0.37169999999997538</v>
      </c>
      <c r="D3718">
        <f t="shared" si="176"/>
        <v>0.39915133968630578</v>
      </c>
      <c r="E3718">
        <f t="shared" si="175"/>
        <v>-0.25554436892262949</v>
      </c>
    </row>
    <row r="3719" spans="2:5" x14ac:dyDescent="0.25">
      <c r="B3719">
        <f>PMTable!D5623</f>
        <v>5.3177124843777124E-2</v>
      </c>
      <c r="C3719">
        <f t="shared" si="177"/>
        <v>0.37179999999997537</v>
      </c>
      <c r="D3719">
        <f t="shared" si="176"/>
        <v>0.39915972173712722</v>
      </c>
      <c r="E3719">
        <f t="shared" si="175"/>
        <v>-0.25552266094480852</v>
      </c>
    </row>
    <row r="3720" spans="2:5" x14ac:dyDescent="0.25">
      <c r="B3720">
        <f>PMTable!D5000</f>
        <v>5.3197699753284367E-2</v>
      </c>
      <c r="C3720">
        <f t="shared" si="177"/>
        <v>0.37189999999997536</v>
      </c>
      <c r="D3720">
        <f t="shared" si="176"/>
        <v>0.3992047094213555</v>
      </c>
      <c r="E3720">
        <f t="shared" si="175"/>
        <v>-0.25540615313195686</v>
      </c>
    </row>
    <row r="3721" spans="2:5" x14ac:dyDescent="0.25">
      <c r="B3721">
        <f>PMTable!D9578</f>
        <v>5.3205027634702473E-2</v>
      </c>
      <c r="C3721">
        <f t="shared" si="177"/>
        <v>0.37199999999997535</v>
      </c>
      <c r="D3721">
        <f t="shared" si="176"/>
        <v>0.39922073238698147</v>
      </c>
      <c r="E3721">
        <f t="shared" si="175"/>
        <v>-0.25536465815300891</v>
      </c>
    </row>
    <row r="3722" spans="2:5" x14ac:dyDescent="0.25">
      <c r="B3722">
        <f>PMTable!D8915</f>
        <v>5.3231503732417362E-2</v>
      </c>
      <c r="C3722">
        <f t="shared" si="177"/>
        <v>0.37209999999997534</v>
      </c>
      <c r="D3722">
        <f t="shared" si="176"/>
        <v>0.39927862578706463</v>
      </c>
      <c r="E3722">
        <f t="shared" si="175"/>
        <v>-0.25521473417708462</v>
      </c>
    </row>
    <row r="3723" spans="2:5" x14ac:dyDescent="0.25">
      <c r="B3723">
        <f>PMTable!D3060</f>
        <v>5.3285350298170941E-2</v>
      </c>
      <c r="C3723">
        <f t="shared" si="177"/>
        <v>0.37219999999997533</v>
      </c>
      <c r="D3723">
        <f t="shared" si="176"/>
        <v>0.39939637507588227</v>
      </c>
      <c r="E3723">
        <f t="shared" si="175"/>
        <v>-0.25490982174948379</v>
      </c>
    </row>
    <row r="3724" spans="2:5" x14ac:dyDescent="0.25">
      <c r="B3724">
        <f>PMTable!D1756</f>
        <v>5.3358485266960187E-2</v>
      </c>
      <c r="C3724">
        <f t="shared" si="177"/>
        <v>0.37229999999997532</v>
      </c>
      <c r="D3724">
        <f t="shared" si="176"/>
        <v>0.39955631804692504</v>
      </c>
      <c r="E3724">
        <f t="shared" si="175"/>
        <v>-0.25449568650122878</v>
      </c>
    </row>
    <row r="3725" spans="2:5" x14ac:dyDescent="0.25">
      <c r="B3725">
        <f>PMTable!D2525</f>
        <v>5.3360920630598496E-2</v>
      </c>
      <c r="C3725">
        <f t="shared" si="177"/>
        <v>0.37239999999997531</v>
      </c>
      <c r="D3725">
        <f t="shared" si="176"/>
        <v>0.39956164437062769</v>
      </c>
      <c r="E3725">
        <f t="shared" si="175"/>
        <v>-0.25448189597199711</v>
      </c>
    </row>
    <row r="3726" spans="2:5" x14ac:dyDescent="0.25">
      <c r="B3726">
        <f>PMTable!D5446</f>
        <v>5.3472043203558473E-2</v>
      </c>
      <c r="C3726">
        <f t="shared" si="177"/>
        <v>0.3724999999999753</v>
      </c>
      <c r="D3726">
        <f t="shared" si="176"/>
        <v>0.39980469767730037</v>
      </c>
      <c r="E3726">
        <f t="shared" si="175"/>
        <v>-0.2538526515065741</v>
      </c>
    </row>
    <row r="3727" spans="2:5" x14ac:dyDescent="0.25">
      <c r="B3727">
        <f>PMTable!D6190</f>
        <v>5.3511987523463533E-2</v>
      </c>
      <c r="C3727">
        <f t="shared" si="177"/>
        <v>0.37259999999997528</v>
      </c>
      <c r="D3727">
        <f t="shared" si="176"/>
        <v>0.39989207554765116</v>
      </c>
      <c r="E3727">
        <f t="shared" si="175"/>
        <v>-0.25362646215947898</v>
      </c>
    </row>
    <row r="3728" spans="2:5" x14ac:dyDescent="0.25">
      <c r="B3728">
        <f>PMTable!D8055</f>
        <v>5.3522015891824148E-2</v>
      </c>
      <c r="C3728">
        <f t="shared" si="177"/>
        <v>0.37269999999997527</v>
      </c>
      <c r="D3728">
        <f t="shared" si="176"/>
        <v>0.39991401330812826</v>
      </c>
      <c r="E3728">
        <f t="shared" si="175"/>
        <v>-0.25356967535982117</v>
      </c>
    </row>
    <row r="3729" spans="2:5" x14ac:dyDescent="0.25">
      <c r="B3729">
        <f>PMTable!D6214</f>
        <v>5.3522546229478385E-2</v>
      </c>
      <c r="C3729">
        <f t="shared" si="177"/>
        <v>0.37279999999997526</v>
      </c>
      <c r="D3729">
        <f t="shared" si="176"/>
        <v>0.39991517346780858</v>
      </c>
      <c r="E3729">
        <f t="shared" si="175"/>
        <v>-0.25356667226130708</v>
      </c>
    </row>
    <row r="3730" spans="2:5" x14ac:dyDescent="0.25">
      <c r="B3730">
        <f>PMTable!D3424</f>
        <v>5.3530112327626833E-2</v>
      </c>
      <c r="C3730">
        <f t="shared" si="177"/>
        <v>0.37289999999997525</v>
      </c>
      <c r="D3730">
        <f t="shared" si="176"/>
        <v>0.39993172506085339</v>
      </c>
      <c r="E3730">
        <f t="shared" si="175"/>
        <v>-0.25352382835247794</v>
      </c>
    </row>
    <row r="3731" spans="2:5" x14ac:dyDescent="0.25">
      <c r="B3731">
        <f>PMTable!D5870</f>
        <v>5.3543470900518475E-2</v>
      </c>
      <c r="C3731">
        <f t="shared" si="177"/>
        <v>0.37299999999997524</v>
      </c>
      <c r="D3731">
        <f t="shared" si="176"/>
        <v>0.39996094870805882</v>
      </c>
      <c r="E3731">
        <f t="shared" si="175"/>
        <v>-0.25344818388318507</v>
      </c>
    </row>
    <row r="3732" spans="2:5" x14ac:dyDescent="0.25">
      <c r="B3732">
        <f>PMTable!D8316</f>
        <v>5.3611045116205069E-2</v>
      </c>
      <c r="C3732">
        <f t="shared" si="177"/>
        <v>0.37309999999997523</v>
      </c>
      <c r="D3732">
        <f t="shared" si="176"/>
        <v>0.40010878483552026</v>
      </c>
      <c r="E3732">
        <f t="shared" si="175"/>
        <v>-0.2530655370447123</v>
      </c>
    </row>
    <row r="3733" spans="2:5" x14ac:dyDescent="0.25">
      <c r="B3733">
        <f>PMTable!D9722</f>
        <v>5.3614193985039194E-2</v>
      </c>
      <c r="C3733">
        <f t="shared" si="177"/>
        <v>0.37319999999997522</v>
      </c>
      <c r="D3733">
        <f t="shared" si="176"/>
        <v>0.40011567415226212</v>
      </c>
      <c r="E3733">
        <f t="shared" si="175"/>
        <v>-0.2530477062095054</v>
      </c>
    </row>
    <row r="3734" spans="2:5" x14ac:dyDescent="0.25">
      <c r="B3734">
        <f>PMTable!D1802</f>
        <v>5.3660259001435007E-2</v>
      </c>
      <c r="C3734">
        <f t="shared" si="177"/>
        <v>0.37329999999997521</v>
      </c>
      <c r="D3734">
        <f t="shared" si="176"/>
        <v>0.40021646198812294</v>
      </c>
      <c r="E3734">
        <f t="shared" si="175"/>
        <v>-0.25278685770821013</v>
      </c>
    </row>
    <row r="3735" spans="2:5" x14ac:dyDescent="0.25">
      <c r="B3735">
        <f>PMTable!D2023</f>
        <v>5.3671701588542842E-2</v>
      </c>
      <c r="C3735">
        <f t="shared" si="177"/>
        <v>0.3733999999999752</v>
      </c>
      <c r="D3735">
        <f t="shared" si="176"/>
        <v>0.4002414987983175</v>
      </c>
      <c r="E3735">
        <f t="shared" si="175"/>
        <v>-0.25272206273077275</v>
      </c>
    </row>
    <row r="3736" spans="2:5" x14ac:dyDescent="0.25">
      <c r="B3736">
        <f>PMTable!D324</f>
        <v>5.3688149904886018E-2</v>
      </c>
      <c r="C3736">
        <f t="shared" si="177"/>
        <v>0.37349999999997519</v>
      </c>
      <c r="D3736">
        <f t="shared" si="176"/>
        <v>0.40027748905023502</v>
      </c>
      <c r="E3736">
        <f t="shared" si="175"/>
        <v>-0.25262892223061351</v>
      </c>
    </row>
    <row r="3737" spans="2:5" x14ac:dyDescent="0.25">
      <c r="B3737">
        <f>PMTable!D9867</f>
        <v>5.3763158864481353E-2</v>
      </c>
      <c r="C3737">
        <f t="shared" si="177"/>
        <v>0.37359999999997517</v>
      </c>
      <c r="D3737">
        <f t="shared" si="176"/>
        <v>0.40044162547755036</v>
      </c>
      <c r="E3737">
        <f t="shared" si="175"/>
        <v>-0.25220417529193795</v>
      </c>
    </row>
    <row r="3738" spans="2:5" x14ac:dyDescent="0.25">
      <c r="B3738">
        <f>PMTable!D6966</f>
        <v>5.3775580806339374E-2</v>
      </c>
      <c r="C3738">
        <f t="shared" si="177"/>
        <v>0.37369999999997516</v>
      </c>
      <c r="D3738">
        <f t="shared" si="176"/>
        <v>0.40046880917029687</v>
      </c>
      <c r="E3738">
        <f t="shared" si="175"/>
        <v>-0.25213383460457117</v>
      </c>
    </row>
    <row r="3739" spans="2:5" x14ac:dyDescent="0.25">
      <c r="B3739">
        <f>PMTable!D7545</f>
        <v>5.3800706113894536E-2</v>
      </c>
      <c r="C3739">
        <f t="shared" si="177"/>
        <v>0.37379999999997515</v>
      </c>
      <c r="D3739">
        <f t="shared" si="176"/>
        <v>0.40052379388637738</v>
      </c>
      <c r="E3739">
        <f t="shared" si="175"/>
        <v>-0.25199155963468878</v>
      </c>
    </row>
    <row r="3740" spans="2:5" x14ac:dyDescent="0.25">
      <c r="B3740">
        <f>PMTable!D2823</f>
        <v>5.3821387580190505E-2</v>
      </c>
      <c r="C3740">
        <f t="shared" si="177"/>
        <v>0.37389999999997514</v>
      </c>
      <c r="D3740">
        <f t="shared" si="176"/>
        <v>0.40056905509227736</v>
      </c>
      <c r="E3740">
        <f t="shared" si="175"/>
        <v>-0.2518744484316548</v>
      </c>
    </row>
    <row r="3741" spans="2:5" x14ac:dyDescent="0.25">
      <c r="B3741">
        <f>PMTable!D9803</f>
        <v>5.3824039200451645E-2</v>
      </c>
      <c r="C3741">
        <f t="shared" si="177"/>
        <v>0.37399999999997513</v>
      </c>
      <c r="D3741">
        <f t="shared" si="176"/>
        <v>0.40057485823631878</v>
      </c>
      <c r="E3741">
        <f t="shared" si="175"/>
        <v>-0.2518594333241993</v>
      </c>
    </row>
    <row r="3742" spans="2:5" x14ac:dyDescent="0.25">
      <c r="B3742">
        <f>PMTable!D1737</f>
        <v>5.3826241231223593E-2</v>
      </c>
      <c r="C3742">
        <f t="shared" si="177"/>
        <v>0.37409999999997512</v>
      </c>
      <c r="D3742">
        <f t="shared" si="176"/>
        <v>0.40057967745804857</v>
      </c>
      <c r="E3742">
        <f t="shared" si="175"/>
        <v>-0.25184696406940227</v>
      </c>
    </row>
    <row r="3743" spans="2:5" x14ac:dyDescent="0.25">
      <c r="B3743">
        <f>PMTable!D6383</f>
        <v>5.383676368350887E-2</v>
      </c>
      <c r="C3743">
        <f t="shared" si="177"/>
        <v>0.37419999999997511</v>
      </c>
      <c r="D3743">
        <f t="shared" si="176"/>
        <v>0.40060270642359724</v>
      </c>
      <c r="E3743">
        <f t="shared" si="175"/>
        <v>-0.25178737946218144</v>
      </c>
    </row>
    <row r="3744" spans="2:5" x14ac:dyDescent="0.25">
      <c r="B3744">
        <f>PMTable!D7515</f>
        <v>5.3896140672866188E-2</v>
      </c>
      <c r="C3744">
        <f t="shared" si="177"/>
        <v>0.3742999999999751</v>
      </c>
      <c r="D3744">
        <f t="shared" si="176"/>
        <v>0.40073266270375346</v>
      </c>
      <c r="E3744">
        <f t="shared" si="175"/>
        <v>-0.2514511503691057</v>
      </c>
    </row>
    <row r="3745" spans="2:5" x14ac:dyDescent="0.25">
      <c r="B3745">
        <f>PMTable!D8489</f>
        <v>5.3915796034622598E-2</v>
      </c>
      <c r="C3745">
        <f t="shared" si="177"/>
        <v>0.37439999999997509</v>
      </c>
      <c r="D3745">
        <f t="shared" si="176"/>
        <v>0.40077568410809028</v>
      </c>
      <c r="E3745">
        <f t="shared" si="175"/>
        <v>-0.25133984960210887</v>
      </c>
    </row>
    <row r="3746" spans="2:5" x14ac:dyDescent="0.25">
      <c r="B3746">
        <f>PMTable!D1349</f>
        <v>5.3973289790721912E-2</v>
      </c>
      <c r="C3746">
        <f t="shared" si="177"/>
        <v>0.37449999999997508</v>
      </c>
      <c r="D3746">
        <f t="shared" si="176"/>
        <v>0.40090153261292483</v>
      </c>
      <c r="E3746">
        <f t="shared" si="175"/>
        <v>-0.25101428453591024</v>
      </c>
    </row>
    <row r="3747" spans="2:5" x14ac:dyDescent="0.25">
      <c r="B3747">
        <f>PMTable!D9745</f>
        <v>5.4022414156335019E-2</v>
      </c>
      <c r="C3747">
        <f t="shared" si="177"/>
        <v>0.37459999999997506</v>
      </c>
      <c r="D3747">
        <f t="shared" si="176"/>
        <v>0.40100906944610132</v>
      </c>
      <c r="E3747">
        <f t="shared" si="175"/>
        <v>-0.25073611211462732</v>
      </c>
    </row>
    <row r="3748" spans="2:5" x14ac:dyDescent="0.25">
      <c r="B3748">
        <f>PMTable!D465</f>
        <v>5.4029675404234645E-2</v>
      </c>
      <c r="C3748">
        <f t="shared" si="177"/>
        <v>0.37469999999997505</v>
      </c>
      <c r="D3748">
        <f t="shared" si="176"/>
        <v>0.40102496548590044</v>
      </c>
      <c r="E3748">
        <f t="shared" si="175"/>
        <v>-0.2506949944557107</v>
      </c>
    </row>
    <row r="3749" spans="2:5" x14ac:dyDescent="0.25">
      <c r="B3749">
        <f>PMTable!D1288</f>
        <v>5.4063456938284071E-2</v>
      </c>
      <c r="C3749">
        <f t="shared" si="177"/>
        <v>0.37479999999997504</v>
      </c>
      <c r="D3749">
        <f t="shared" si="176"/>
        <v>0.4010989208525183</v>
      </c>
      <c r="E3749">
        <f t="shared" si="175"/>
        <v>-0.25050370259872901</v>
      </c>
    </row>
    <row r="3750" spans="2:5" x14ac:dyDescent="0.25">
      <c r="B3750">
        <f>PMTable!D694</f>
        <v>5.4089660825740182E-2</v>
      </c>
      <c r="C3750">
        <f t="shared" si="177"/>
        <v>0.37489999999997503</v>
      </c>
      <c r="D3750">
        <f t="shared" si="176"/>
        <v>0.40115628948934851</v>
      </c>
      <c r="E3750">
        <f t="shared" si="175"/>
        <v>-0.25035532004498567</v>
      </c>
    </row>
    <row r="3751" spans="2:5" x14ac:dyDescent="0.25">
      <c r="B3751">
        <f>PMTable!D7365</f>
        <v>5.4138546296831569E-2</v>
      </c>
      <c r="C3751">
        <f t="shared" si="177"/>
        <v>0.37499999999997502</v>
      </c>
      <c r="D3751">
        <f t="shared" si="176"/>
        <v>0.40126332101634166</v>
      </c>
      <c r="E3751">
        <f t="shared" si="175"/>
        <v>-0.2500785003916563</v>
      </c>
    </row>
    <row r="3752" spans="2:5" x14ac:dyDescent="0.25">
      <c r="B3752">
        <f>PMTable!D4322</f>
        <v>5.4152459900439265E-2</v>
      </c>
      <c r="C3752">
        <f t="shared" si="177"/>
        <v>0.37509999999997501</v>
      </c>
      <c r="D3752">
        <f t="shared" si="176"/>
        <v>0.40129378529217496</v>
      </c>
      <c r="E3752">
        <f t="shared" si="175"/>
        <v>-0.24999971299652113</v>
      </c>
    </row>
    <row r="3753" spans="2:5" x14ac:dyDescent="0.25">
      <c r="B3753">
        <f>PMTable!D2114</f>
        <v>5.4195519658763791E-2</v>
      </c>
      <c r="C3753">
        <f t="shared" si="177"/>
        <v>0.375199999999975</v>
      </c>
      <c r="D3753">
        <f t="shared" si="176"/>
        <v>0.4013880697983423</v>
      </c>
      <c r="E3753">
        <f t="shared" si="175"/>
        <v>-0.24975588211782179</v>
      </c>
    </row>
    <row r="3754" spans="2:5" x14ac:dyDescent="0.25">
      <c r="B3754">
        <f>PMTable!D4185</f>
        <v>5.4219203748652856E-2</v>
      </c>
      <c r="C3754">
        <f t="shared" si="177"/>
        <v>0.37529999999997499</v>
      </c>
      <c r="D3754">
        <f t="shared" si="176"/>
        <v>0.40143993140223022</v>
      </c>
      <c r="E3754">
        <f t="shared" si="175"/>
        <v>-0.24962176821023038</v>
      </c>
    </row>
    <row r="3755" spans="2:5" x14ac:dyDescent="0.25">
      <c r="B3755">
        <f>PMTable!D1005</f>
        <v>5.423408369818894E-2</v>
      </c>
      <c r="C3755">
        <f t="shared" si="177"/>
        <v>0.37539999999997498</v>
      </c>
      <c r="D3755">
        <f t="shared" si="176"/>
        <v>0.40147251526282646</v>
      </c>
      <c r="E3755">
        <f t="shared" si="175"/>
        <v>-0.249537508769129</v>
      </c>
    </row>
    <row r="3756" spans="2:5" x14ac:dyDescent="0.25">
      <c r="B3756">
        <f>PMTable!D9947</f>
        <v>5.4315713875360938E-2</v>
      </c>
      <c r="C3756">
        <f t="shared" si="177"/>
        <v>0.37549999999997496</v>
      </c>
      <c r="D3756">
        <f t="shared" si="176"/>
        <v>0.40165127982020449</v>
      </c>
      <c r="E3756">
        <f t="shared" si="175"/>
        <v>-0.24907526841751762</v>
      </c>
    </row>
    <row r="3757" spans="2:5" x14ac:dyDescent="0.25">
      <c r="B3757">
        <f>PMTable!D6576</f>
        <v>5.4317390185621095E-2</v>
      </c>
      <c r="C3757">
        <f t="shared" si="177"/>
        <v>0.37559999999997495</v>
      </c>
      <c r="D3757">
        <f t="shared" si="176"/>
        <v>0.40165495104190141</v>
      </c>
      <c r="E3757">
        <f t="shared" si="175"/>
        <v>-0.24906577611612971</v>
      </c>
    </row>
    <row r="3758" spans="2:5" x14ac:dyDescent="0.25">
      <c r="B3758">
        <f>PMTable!D4249</f>
        <v>5.4345008935949846E-2</v>
      </c>
      <c r="C3758">
        <f t="shared" si="177"/>
        <v>0.37569999999997494</v>
      </c>
      <c r="D3758">
        <f t="shared" si="176"/>
        <v>0.40171543903873491</v>
      </c>
      <c r="E3758">
        <f t="shared" si="175"/>
        <v>-0.24890938173717192</v>
      </c>
    </row>
    <row r="3759" spans="2:5" x14ac:dyDescent="0.25">
      <c r="B3759">
        <f>PMTable!D8339</f>
        <v>5.4352063665677797E-2</v>
      </c>
      <c r="C3759">
        <f t="shared" si="177"/>
        <v>0.37579999999997493</v>
      </c>
      <c r="D3759">
        <f t="shared" si="176"/>
        <v>0.40173089002378964</v>
      </c>
      <c r="E3759">
        <f t="shared" si="175"/>
        <v>-0.24886943351136934</v>
      </c>
    </row>
    <row r="3760" spans="2:5" x14ac:dyDescent="0.25">
      <c r="B3760">
        <f>PMTable!D8013</f>
        <v>5.4353801421102688E-2</v>
      </c>
      <c r="C3760">
        <f t="shared" si="177"/>
        <v>0.37589999999997492</v>
      </c>
      <c r="D3760">
        <f t="shared" si="176"/>
        <v>0.40173469600934658</v>
      </c>
      <c r="E3760">
        <f t="shared" si="175"/>
        <v>-0.24885959326960527</v>
      </c>
    </row>
    <row r="3761" spans="2:5" x14ac:dyDescent="0.25">
      <c r="B3761">
        <f>PMTable!D1179</f>
        <v>5.4386768692528342E-2</v>
      </c>
      <c r="C3761">
        <f t="shared" si="177"/>
        <v>0.37599999999997491</v>
      </c>
      <c r="D3761">
        <f t="shared" si="176"/>
        <v>0.40180690181266387</v>
      </c>
      <c r="E3761">
        <f t="shared" si="175"/>
        <v>-0.24867291226922775</v>
      </c>
    </row>
    <row r="3762" spans="2:5" x14ac:dyDescent="0.25">
      <c r="B3762">
        <f>PMTable!D4959</f>
        <v>5.4419524912110218E-2</v>
      </c>
      <c r="C3762">
        <f t="shared" si="177"/>
        <v>0.3760999999999749</v>
      </c>
      <c r="D3762">
        <f t="shared" si="176"/>
        <v>0.40187864868450135</v>
      </c>
      <c r="E3762">
        <f t="shared" si="175"/>
        <v>-0.24848742637440871</v>
      </c>
    </row>
    <row r="3763" spans="2:5" x14ac:dyDescent="0.25">
      <c r="B3763">
        <f>PMTable!D520</f>
        <v>5.4433662063767541E-2</v>
      </c>
      <c r="C3763">
        <f t="shared" si="177"/>
        <v>0.37619999999997489</v>
      </c>
      <c r="D3763">
        <f t="shared" si="176"/>
        <v>0.40190961470834341</v>
      </c>
      <c r="E3763">
        <f t="shared" si="175"/>
        <v>-0.24840737311249925</v>
      </c>
    </row>
    <row r="3764" spans="2:5" x14ac:dyDescent="0.25">
      <c r="B3764">
        <f>PMTable!D975</f>
        <v>5.4466905522845277E-2</v>
      </c>
      <c r="C3764">
        <f t="shared" si="177"/>
        <v>0.37629999999997488</v>
      </c>
      <c r="D3764">
        <f t="shared" si="176"/>
        <v>0.40198243362342251</v>
      </c>
      <c r="E3764">
        <f t="shared" si="175"/>
        <v>-0.24821912816748959</v>
      </c>
    </row>
    <row r="3765" spans="2:5" x14ac:dyDescent="0.25">
      <c r="B3765">
        <f>PMTable!D6800</f>
        <v>5.4476601566840754E-2</v>
      </c>
      <c r="C3765">
        <f t="shared" si="177"/>
        <v>0.37639999999997487</v>
      </c>
      <c r="D3765">
        <f t="shared" si="176"/>
        <v>0.40200367319158936</v>
      </c>
      <c r="E3765">
        <f t="shared" si="175"/>
        <v>-0.24816422319311637</v>
      </c>
    </row>
    <row r="3766" spans="2:5" x14ac:dyDescent="0.25">
      <c r="B3766">
        <f>PMTable!D1074</f>
        <v>5.4516704219205403E-2</v>
      </c>
      <c r="C3766">
        <f t="shared" si="177"/>
        <v>0.37649999999997485</v>
      </c>
      <c r="D3766">
        <f t="shared" si="176"/>
        <v>0.40209152271206527</v>
      </c>
      <c r="E3766">
        <f t="shared" si="175"/>
        <v>-0.247937137270094</v>
      </c>
    </row>
    <row r="3767" spans="2:5" x14ac:dyDescent="0.25">
      <c r="B3767">
        <f>PMTable!D7530</f>
        <v>5.452549219561198E-2</v>
      </c>
      <c r="C3767">
        <f t="shared" si="177"/>
        <v>0.37659999999997484</v>
      </c>
      <c r="D3767">
        <f t="shared" si="176"/>
        <v>0.40211077445654009</v>
      </c>
      <c r="E3767">
        <f t="shared" si="175"/>
        <v>-0.24788737433382632</v>
      </c>
    </row>
    <row r="3768" spans="2:5" x14ac:dyDescent="0.25">
      <c r="B3768">
        <f>PMTable!D3704</f>
        <v>5.4528165041408228E-2</v>
      </c>
      <c r="C3768">
        <f t="shared" si="177"/>
        <v>0.37669999999997483</v>
      </c>
      <c r="D3768">
        <f t="shared" si="176"/>
        <v>0.40211662988398267</v>
      </c>
      <c r="E3768">
        <f t="shared" si="175"/>
        <v>-0.24787223903431499</v>
      </c>
    </row>
    <row r="3769" spans="2:5" x14ac:dyDescent="0.25">
      <c r="B3769">
        <f>PMTable!D9012</f>
        <v>5.4558773998909738E-2</v>
      </c>
      <c r="C3769">
        <f t="shared" si="177"/>
        <v>0.37679999999997482</v>
      </c>
      <c r="D3769">
        <f t="shared" si="176"/>
        <v>0.40218368676973898</v>
      </c>
      <c r="E3769">
        <f t="shared" si="175"/>
        <v>-0.24769891226022087</v>
      </c>
    </row>
    <row r="3770" spans="2:5" x14ac:dyDescent="0.25">
      <c r="B3770">
        <f>PMTable!D8984</f>
        <v>5.4568749773822978E-2</v>
      </c>
      <c r="C3770">
        <f t="shared" si="177"/>
        <v>0.37689999999997481</v>
      </c>
      <c r="D3770">
        <f t="shared" si="176"/>
        <v>0.40220554192249097</v>
      </c>
      <c r="E3770">
        <f t="shared" si="175"/>
        <v>-0.24764242327706237</v>
      </c>
    </row>
    <row r="3771" spans="2:5" x14ac:dyDescent="0.25">
      <c r="B3771">
        <f>PMTable!D9982</f>
        <v>5.4650820662608401E-2</v>
      </c>
      <c r="C3771">
        <f t="shared" si="177"/>
        <v>0.3769999999999748</v>
      </c>
      <c r="D3771">
        <f t="shared" si="176"/>
        <v>0.40238535627564509</v>
      </c>
      <c r="E3771">
        <f t="shared" si="175"/>
        <v>-0.24717768734479434</v>
      </c>
    </row>
    <row r="3772" spans="2:5" x14ac:dyDescent="0.25">
      <c r="B3772">
        <f>PMTable!D3442</f>
        <v>5.4676614966978176E-2</v>
      </c>
      <c r="C3772">
        <f t="shared" si="177"/>
        <v>0.37709999999997479</v>
      </c>
      <c r="D3772">
        <f t="shared" si="176"/>
        <v>0.40244187493302264</v>
      </c>
      <c r="E3772">
        <f t="shared" si="175"/>
        <v>-0.24703162410281052</v>
      </c>
    </row>
    <row r="3773" spans="2:5" x14ac:dyDescent="0.25">
      <c r="B3773">
        <f>PMTable!D5353</f>
        <v>5.4728712038804694E-2</v>
      </c>
      <c r="C3773">
        <f t="shared" si="177"/>
        <v>0.37719999999997478</v>
      </c>
      <c r="D3773">
        <f t="shared" si="176"/>
        <v>0.40255603257396388</v>
      </c>
      <c r="E3773">
        <f t="shared" si="175"/>
        <v>-0.24673661838760458</v>
      </c>
    </row>
    <row r="3774" spans="2:5" x14ac:dyDescent="0.25">
      <c r="B3774">
        <f>PMTable!D367</f>
        <v>5.4773561147788863E-2</v>
      </c>
      <c r="C3774">
        <f t="shared" si="177"/>
        <v>0.37729999999997477</v>
      </c>
      <c r="D3774">
        <f t="shared" si="176"/>
        <v>0.40265431478208302</v>
      </c>
      <c r="E3774">
        <f t="shared" si="175"/>
        <v>-0.24648265510313666</v>
      </c>
    </row>
    <row r="3775" spans="2:5" x14ac:dyDescent="0.25">
      <c r="B3775">
        <f>PMTable!D1958</f>
        <v>5.4929338062887245E-2</v>
      </c>
      <c r="C3775">
        <f t="shared" si="177"/>
        <v>0.37739999999997476</v>
      </c>
      <c r="D3775">
        <f t="shared" si="176"/>
        <v>0.4029957316233197</v>
      </c>
      <c r="E3775">
        <f t="shared" si="175"/>
        <v>-0.24560055024311298</v>
      </c>
    </row>
    <row r="3776" spans="2:5" x14ac:dyDescent="0.25">
      <c r="B3776">
        <f>PMTable!D2414</f>
        <v>5.494866934616649E-2</v>
      </c>
      <c r="C3776">
        <f t="shared" si="177"/>
        <v>0.37749999999997474</v>
      </c>
      <c r="D3776">
        <f t="shared" si="176"/>
        <v>0.40303810523305572</v>
      </c>
      <c r="E3776">
        <f t="shared" si="175"/>
        <v>-0.24549108460810315</v>
      </c>
    </row>
    <row r="3777" spans="2:5" x14ac:dyDescent="0.25">
      <c r="B3777">
        <f>PMTable!D82</f>
        <v>5.4965474188526819E-2</v>
      </c>
      <c r="C3777">
        <f t="shared" si="177"/>
        <v>0.37759999999997473</v>
      </c>
      <c r="D3777">
        <f t="shared" si="176"/>
        <v>0.40307494188312976</v>
      </c>
      <c r="E3777">
        <f t="shared" si="175"/>
        <v>-0.24539592523799611</v>
      </c>
    </row>
    <row r="3778" spans="2:5" x14ac:dyDescent="0.25">
      <c r="B3778">
        <f>PMTable!D5606</f>
        <v>5.4998897681700409E-2</v>
      </c>
      <c r="C3778">
        <f t="shared" si="177"/>
        <v>0.37769999999997472</v>
      </c>
      <c r="D3778">
        <f t="shared" si="176"/>
        <v>0.40314820960312653</v>
      </c>
      <c r="E3778">
        <f t="shared" ref="E3778:E3841" si="178">(B3778-$G$2)/$G$3</f>
        <v>-0.24520666082902529</v>
      </c>
    </row>
    <row r="3779" spans="2:5" x14ac:dyDescent="0.25">
      <c r="B3779">
        <f>PMTable!D6956</f>
        <v>5.4998952045041349E-2</v>
      </c>
      <c r="C3779">
        <f t="shared" si="177"/>
        <v>0.37779999999997471</v>
      </c>
      <c r="D3779">
        <f t="shared" ref="D3779:D3842" si="179">NORMSDIST(E3779)</f>
        <v>0.40314832877590778</v>
      </c>
      <c r="E3779">
        <f t="shared" si="178"/>
        <v>-0.24520635299029822</v>
      </c>
    </row>
    <row r="3780" spans="2:5" x14ac:dyDescent="0.25">
      <c r="B3780">
        <f>PMTable!D1748</f>
        <v>5.5007827067882653E-2</v>
      </c>
      <c r="C3780">
        <f t="shared" ref="C3780:C3843" si="180">C3779+1/$G$1</f>
        <v>0.3778999999999747</v>
      </c>
      <c r="D3780">
        <f t="shared" si="179"/>
        <v>0.40316778430778016</v>
      </c>
      <c r="E3780">
        <f t="shared" si="178"/>
        <v>-0.24515609714349199</v>
      </c>
    </row>
    <row r="3781" spans="2:5" x14ac:dyDescent="0.25">
      <c r="B3781">
        <f>PMTable!D6871</f>
        <v>5.5024840593091762E-2</v>
      </c>
      <c r="C3781">
        <f t="shared" si="180"/>
        <v>0.37799999999997469</v>
      </c>
      <c r="D3781">
        <f t="shared" si="179"/>
        <v>0.40320508146584122</v>
      </c>
      <c r="E3781">
        <f t="shared" si="178"/>
        <v>-0.24505975608253561</v>
      </c>
    </row>
    <row r="3782" spans="2:5" x14ac:dyDescent="0.25">
      <c r="B3782">
        <f>PMTable!D3030</f>
        <v>5.502762757326396E-2</v>
      </c>
      <c r="C3782">
        <f t="shared" si="180"/>
        <v>0.37809999999997468</v>
      </c>
      <c r="D3782">
        <f t="shared" si="179"/>
        <v>0.40321119118542825</v>
      </c>
      <c r="E3782">
        <f t="shared" si="178"/>
        <v>-0.24504397448387488</v>
      </c>
    </row>
    <row r="3783" spans="2:5" x14ac:dyDescent="0.25">
      <c r="B3783">
        <f>PMTable!D4669</f>
        <v>5.504869414431468E-2</v>
      </c>
      <c r="C3783">
        <f t="shared" si="180"/>
        <v>0.37819999999997467</v>
      </c>
      <c r="D3783">
        <f t="shared" si="179"/>
        <v>0.40325737485508023</v>
      </c>
      <c r="E3783">
        <f t="shared" si="178"/>
        <v>-0.24492468258047484</v>
      </c>
    </row>
    <row r="3784" spans="2:5" x14ac:dyDescent="0.25">
      <c r="B3784">
        <f>PMTable!D5208</f>
        <v>5.5076649252078225E-2</v>
      </c>
      <c r="C3784">
        <f t="shared" si="180"/>
        <v>0.37829999999997466</v>
      </c>
      <c r="D3784">
        <f t="shared" si="179"/>
        <v>0.40331866215933865</v>
      </c>
      <c r="E3784">
        <f t="shared" si="178"/>
        <v>-0.24476638353850744</v>
      </c>
    </row>
    <row r="3785" spans="2:5" x14ac:dyDescent="0.25">
      <c r="B3785">
        <f>PMTable!D2034</f>
        <v>5.508130726090199E-2</v>
      </c>
      <c r="C3785">
        <f t="shared" si="180"/>
        <v>0.37839999999997465</v>
      </c>
      <c r="D3785">
        <f t="shared" si="179"/>
        <v>0.40332887436312492</v>
      </c>
      <c r="E3785">
        <f t="shared" si="178"/>
        <v>-0.24474000702296994</v>
      </c>
    </row>
    <row r="3786" spans="2:5" x14ac:dyDescent="0.25">
      <c r="B3786">
        <f>PMTable!D5900</f>
        <v>5.5085314431146948E-2</v>
      </c>
      <c r="C3786">
        <f t="shared" si="180"/>
        <v>0.37849999999997463</v>
      </c>
      <c r="D3786">
        <f t="shared" si="179"/>
        <v>0.40333765972322416</v>
      </c>
      <c r="E3786">
        <f t="shared" si="178"/>
        <v>-0.2447173159564163</v>
      </c>
    </row>
    <row r="3787" spans="2:5" x14ac:dyDescent="0.25">
      <c r="B3787">
        <f>PMTable!D2743</f>
        <v>5.5094820628710517E-2</v>
      </c>
      <c r="C3787">
        <f t="shared" si="180"/>
        <v>0.37859999999997462</v>
      </c>
      <c r="D3787">
        <f t="shared" si="179"/>
        <v>0.40335850140091467</v>
      </c>
      <c r="E3787">
        <f t="shared" si="178"/>
        <v>-0.24466348600949589</v>
      </c>
    </row>
    <row r="3788" spans="2:5" x14ac:dyDescent="0.25">
      <c r="B3788">
        <f>PMTable!D2470</f>
        <v>5.5101348609433165E-2</v>
      </c>
      <c r="C3788">
        <f t="shared" si="180"/>
        <v>0.37869999999997461</v>
      </c>
      <c r="D3788">
        <f t="shared" si="179"/>
        <v>0.40337281370407246</v>
      </c>
      <c r="E3788">
        <f t="shared" si="178"/>
        <v>-0.24462652056106632</v>
      </c>
    </row>
    <row r="3789" spans="2:5" x14ac:dyDescent="0.25">
      <c r="B3789">
        <f>PMTable!D8557</f>
        <v>5.511999129295031E-2</v>
      </c>
      <c r="C3789">
        <f t="shared" si="180"/>
        <v>0.3787999999999746</v>
      </c>
      <c r="D3789">
        <f t="shared" si="179"/>
        <v>0.40341368765893409</v>
      </c>
      <c r="E3789">
        <f t="shared" si="178"/>
        <v>-0.244520954202123</v>
      </c>
    </row>
    <row r="3790" spans="2:5" x14ac:dyDescent="0.25">
      <c r="B3790">
        <f>PMTable!D448</f>
        <v>5.5121325764116547E-2</v>
      </c>
      <c r="C3790">
        <f t="shared" si="180"/>
        <v>0.37889999999997459</v>
      </c>
      <c r="D3790">
        <f t="shared" si="179"/>
        <v>0.403416613518221</v>
      </c>
      <c r="E3790">
        <f t="shared" si="178"/>
        <v>-0.24451339760427565</v>
      </c>
    </row>
    <row r="3791" spans="2:5" x14ac:dyDescent="0.25">
      <c r="B3791">
        <f>PMTable!D8490</f>
        <v>5.5121940780620715E-2</v>
      </c>
      <c r="C3791">
        <f t="shared" si="180"/>
        <v>0.37899999999997458</v>
      </c>
      <c r="D3791">
        <f t="shared" si="179"/>
        <v>0.40341796195813073</v>
      </c>
      <c r="E3791">
        <f t="shared" si="178"/>
        <v>-0.24450991500194669</v>
      </c>
    </row>
    <row r="3792" spans="2:5" x14ac:dyDescent="0.25">
      <c r="B3792">
        <f>PMTable!D1018</f>
        <v>5.5168896754876906E-2</v>
      </c>
      <c r="C3792">
        <f t="shared" si="180"/>
        <v>0.37909999999997457</v>
      </c>
      <c r="D3792">
        <f t="shared" si="179"/>
        <v>0.40352091755974362</v>
      </c>
      <c r="E3792">
        <f t="shared" si="178"/>
        <v>-0.24424402134836923</v>
      </c>
    </row>
    <row r="3793" spans="2:5" x14ac:dyDescent="0.25">
      <c r="B3793">
        <f>PMTable!D3691</f>
        <v>5.5243597275194345E-2</v>
      </c>
      <c r="C3793">
        <f t="shared" si="180"/>
        <v>0.37919999999997456</v>
      </c>
      <c r="D3793">
        <f t="shared" si="179"/>
        <v>0.40368471959017377</v>
      </c>
      <c r="E3793">
        <f t="shared" si="178"/>
        <v>-0.24382102098289984</v>
      </c>
    </row>
    <row r="3794" spans="2:5" x14ac:dyDescent="0.25">
      <c r="B3794">
        <f>PMTable!D6711</f>
        <v>5.5249738255534364E-2</v>
      </c>
      <c r="C3794">
        <f t="shared" si="180"/>
        <v>0.37929999999997455</v>
      </c>
      <c r="D3794">
        <f t="shared" si="179"/>
        <v>0.40369818617932501</v>
      </c>
      <c r="E3794">
        <f t="shared" si="178"/>
        <v>-0.24378624696904921</v>
      </c>
    </row>
    <row r="3795" spans="2:5" x14ac:dyDescent="0.25">
      <c r="B3795">
        <f>PMTable!D8156</f>
        <v>5.5279206856651664E-2</v>
      </c>
      <c r="C3795">
        <f t="shared" si="180"/>
        <v>0.37939999999997454</v>
      </c>
      <c r="D3795">
        <f t="shared" si="179"/>
        <v>0.4037628096228903</v>
      </c>
      <c r="E3795">
        <f t="shared" si="178"/>
        <v>-0.24361937759532171</v>
      </c>
    </row>
    <row r="3796" spans="2:5" x14ac:dyDescent="0.25">
      <c r="B3796">
        <f>PMTable!D4561</f>
        <v>5.5427733756245656E-2</v>
      </c>
      <c r="C3796">
        <f t="shared" si="180"/>
        <v>0.37949999999997452</v>
      </c>
      <c r="D3796">
        <f t="shared" si="179"/>
        <v>0.40408856302751339</v>
      </c>
      <c r="E3796">
        <f t="shared" si="178"/>
        <v>-0.24277832678947306</v>
      </c>
    </row>
    <row r="3797" spans="2:5" x14ac:dyDescent="0.25">
      <c r="B3797">
        <f>PMTable!D516</f>
        <v>5.5448740662034091E-2</v>
      </c>
      <c r="C3797">
        <f t="shared" si="180"/>
        <v>0.37959999999997451</v>
      </c>
      <c r="D3797">
        <f t="shared" si="179"/>
        <v>0.40413464134313892</v>
      </c>
      <c r="E3797">
        <f t="shared" si="178"/>
        <v>-0.24265937274754501</v>
      </c>
    </row>
    <row r="3798" spans="2:5" x14ac:dyDescent="0.25">
      <c r="B3798">
        <f>PMTable!D2033</f>
        <v>5.5479011194642602E-2</v>
      </c>
      <c r="C3798">
        <f t="shared" si="180"/>
        <v>0.3796999999999745</v>
      </c>
      <c r="D3798">
        <f t="shared" si="179"/>
        <v>0.40420104161675424</v>
      </c>
      <c r="E3798">
        <f t="shared" si="178"/>
        <v>-0.24248796234368247</v>
      </c>
    </row>
    <row r="3799" spans="2:5" x14ac:dyDescent="0.25">
      <c r="B3799">
        <f>PMTable!D4534</f>
        <v>5.5574697239155757E-2</v>
      </c>
      <c r="C3799">
        <f t="shared" si="180"/>
        <v>0.37979999999997449</v>
      </c>
      <c r="D3799">
        <f t="shared" si="179"/>
        <v>0.40441095297848889</v>
      </c>
      <c r="E3799">
        <f t="shared" si="178"/>
        <v>-0.24194612901203516</v>
      </c>
    </row>
    <row r="3800" spans="2:5" x14ac:dyDescent="0.25">
      <c r="B3800">
        <f>PMTable!D3758</f>
        <v>5.5593323549822937E-2</v>
      </c>
      <c r="C3800">
        <f t="shared" si="180"/>
        <v>0.37989999999997448</v>
      </c>
      <c r="D3800">
        <f t="shared" si="179"/>
        <v>0.40445181766903898</v>
      </c>
      <c r="E3800">
        <f t="shared" si="178"/>
        <v>-0.24184065536625488</v>
      </c>
    </row>
    <row r="3801" spans="2:5" x14ac:dyDescent="0.25">
      <c r="B3801">
        <f>PMTable!D4768</f>
        <v>5.5602985946738182E-2</v>
      </c>
      <c r="C3801">
        <f t="shared" si="180"/>
        <v>0.37999999999997447</v>
      </c>
      <c r="D3801">
        <f t="shared" si="179"/>
        <v>0.40447301663408519</v>
      </c>
      <c r="E3801">
        <f t="shared" si="178"/>
        <v>-0.24178594092237832</v>
      </c>
    </row>
    <row r="3802" spans="2:5" x14ac:dyDescent="0.25">
      <c r="B3802">
        <f>PMTable!D7018</f>
        <v>5.5662450651339457E-2</v>
      </c>
      <c r="C3802">
        <f t="shared" si="180"/>
        <v>0.38009999999997446</v>
      </c>
      <c r="D3802">
        <f t="shared" si="179"/>
        <v>0.4046034863134062</v>
      </c>
      <c r="E3802">
        <f t="shared" si="178"/>
        <v>-0.24144921513155412</v>
      </c>
    </row>
    <row r="3803" spans="2:5" x14ac:dyDescent="0.25">
      <c r="B3803">
        <f>PMTable!D9039</f>
        <v>5.5675796968697622E-2</v>
      </c>
      <c r="C3803">
        <f t="shared" si="180"/>
        <v>0.38019999999997445</v>
      </c>
      <c r="D3803">
        <f t="shared" si="179"/>
        <v>0.40463277051590774</v>
      </c>
      <c r="E3803">
        <f t="shared" si="178"/>
        <v>-0.24137364006064185</v>
      </c>
    </row>
    <row r="3804" spans="2:5" x14ac:dyDescent="0.25">
      <c r="B3804">
        <f>PMTable!D4614</f>
        <v>5.5715634771996925E-2</v>
      </c>
      <c r="C3804">
        <f t="shared" si="180"/>
        <v>0.38029999999997444</v>
      </c>
      <c r="D3804">
        <f t="shared" si="179"/>
        <v>0.40472018494357154</v>
      </c>
      <c r="E3804">
        <f t="shared" si="178"/>
        <v>-0.24114805387618832</v>
      </c>
    </row>
    <row r="3805" spans="2:5" x14ac:dyDescent="0.25">
      <c r="B3805">
        <f>PMTable!D5143</f>
        <v>5.5800411877046097E-2</v>
      </c>
      <c r="C3805">
        <f t="shared" si="180"/>
        <v>0.38039999999997443</v>
      </c>
      <c r="D3805">
        <f t="shared" si="179"/>
        <v>0.40490622362634759</v>
      </c>
      <c r="E3805">
        <f t="shared" si="178"/>
        <v>-0.24066799368026404</v>
      </c>
    </row>
    <row r="3806" spans="2:5" x14ac:dyDescent="0.25">
      <c r="B3806">
        <f>PMTable!D2054</f>
        <v>5.5813814823349794E-2</v>
      </c>
      <c r="C3806">
        <f t="shared" si="180"/>
        <v>0.38049999999997441</v>
      </c>
      <c r="D3806">
        <f t="shared" si="179"/>
        <v>0.40493563762185647</v>
      </c>
      <c r="E3806">
        <f t="shared" si="178"/>
        <v>-0.24059209794137576</v>
      </c>
    </row>
    <row r="3807" spans="2:5" x14ac:dyDescent="0.25">
      <c r="B3807">
        <f>PMTable!D2773</f>
        <v>5.5817759262813738E-2</v>
      </c>
      <c r="C3807">
        <f t="shared" si="180"/>
        <v>0.3805999999999744</v>
      </c>
      <c r="D3807">
        <f t="shared" si="179"/>
        <v>0.40494429415849931</v>
      </c>
      <c r="E3807">
        <f t="shared" si="178"/>
        <v>-0.24056976209514966</v>
      </c>
    </row>
    <row r="3808" spans="2:5" x14ac:dyDescent="0.25">
      <c r="B3808">
        <f>PMTable!D5559</f>
        <v>5.5834993856183512E-2</v>
      </c>
      <c r="C3808">
        <f t="shared" si="180"/>
        <v>0.38069999999997439</v>
      </c>
      <c r="D3808">
        <f t="shared" si="179"/>
        <v>0.4049821180476405</v>
      </c>
      <c r="E3808">
        <f t="shared" si="178"/>
        <v>-0.24047216921007802</v>
      </c>
    </row>
    <row r="3809" spans="2:5" x14ac:dyDescent="0.25">
      <c r="B3809">
        <f>PMTable!D2458</f>
        <v>5.585374362396589E-2</v>
      </c>
      <c r="C3809">
        <f t="shared" si="180"/>
        <v>0.38079999999997438</v>
      </c>
      <c r="D3809">
        <f t="shared" si="179"/>
        <v>0.40502326822147616</v>
      </c>
      <c r="E3809">
        <f t="shared" si="178"/>
        <v>-0.24036599647405546</v>
      </c>
    </row>
    <row r="3810" spans="2:5" x14ac:dyDescent="0.25">
      <c r="B3810">
        <f>PMTable!D3363</f>
        <v>5.5883760319881626E-2</v>
      </c>
      <c r="C3810">
        <f t="shared" si="180"/>
        <v>0.38089999999997437</v>
      </c>
      <c r="D3810">
        <f t="shared" si="179"/>
        <v>0.40508914814382713</v>
      </c>
      <c r="E3810">
        <f t="shared" si="178"/>
        <v>-0.24019602344992411</v>
      </c>
    </row>
    <row r="3811" spans="2:5" x14ac:dyDescent="0.25">
      <c r="B3811">
        <f>PMTable!D4312</f>
        <v>5.5900515616357671E-2</v>
      </c>
      <c r="C3811">
        <f t="shared" si="180"/>
        <v>0.38099999999997436</v>
      </c>
      <c r="D3811">
        <f t="shared" si="179"/>
        <v>0.40512592343545611</v>
      </c>
      <c r="E3811">
        <f t="shared" si="178"/>
        <v>-0.24010114463913676</v>
      </c>
    </row>
    <row r="3812" spans="2:5" x14ac:dyDescent="0.25">
      <c r="B3812">
        <f>PMTable!D7495</f>
        <v>5.5911562390830616E-2</v>
      </c>
      <c r="C3812">
        <f t="shared" si="180"/>
        <v>0.38109999999997435</v>
      </c>
      <c r="D3812">
        <f t="shared" si="179"/>
        <v>0.4051501698599721</v>
      </c>
      <c r="E3812">
        <f t="shared" si="178"/>
        <v>-0.24003859099667943</v>
      </c>
    </row>
    <row r="3813" spans="2:5" x14ac:dyDescent="0.25">
      <c r="B3813">
        <f>PMTable!D9316</f>
        <v>5.5958614594609823E-2</v>
      </c>
      <c r="C3813">
        <f t="shared" si="180"/>
        <v>0.38119999999997434</v>
      </c>
      <c r="D3813">
        <f t="shared" si="179"/>
        <v>0.40525344821920711</v>
      </c>
      <c r="E3813">
        <f t="shared" si="178"/>
        <v>-0.23977215243226022</v>
      </c>
    </row>
    <row r="3814" spans="2:5" x14ac:dyDescent="0.25">
      <c r="B3814">
        <f>PMTable!D6444</f>
        <v>5.5988681602460622E-2</v>
      </c>
      <c r="C3814">
        <f t="shared" si="180"/>
        <v>0.38129999999997433</v>
      </c>
      <c r="D3814">
        <f t="shared" si="179"/>
        <v>0.40531944797239672</v>
      </c>
      <c r="E3814">
        <f t="shared" si="178"/>
        <v>-0.23960189451095779</v>
      </c>
    </row>
    <row r="3815" spans="2:5" x14ac:dyDescent="0.25">
      <c r="B3815">
        <f>PMTable!D8796</f>
        <v>5.6053839813905215E-2</v>
      </c>
      <c r="C3815">
        <f t="shared" si="180"/>
        <v>0.38139999999997432</v>
      </c>
      <c r="D3815">
        <f t="shared" si="179"/>
        <v>0.40546248527207468</v>
      </c>
      <c r="E3815">
        <f t="shared" si="178"/>
        <v>-0.23923292857688835</v>
      </c>
    </row>
    <row r="3816" spans="2:5" x14ac:dyDescent="0.25">
      <c r="B3816">
        <f>PMTable!D1569</f>
        <v>5.6061133683718678E-2</v>
      </c>
      <c r="C3816">
        <f t="shared" si="180"/>
        <v>0.3814999999999743</v>
      </c>
      <c r="D3816">
        <f t="shared" si="179"/>
        <v>0.40547849778443573</v>
      </c>
      <c r="E3816">
        <f t="shared" si="178"/>
        <v>-0.23919162619259879</v>
      </c>
    </row>
    <row r="3817" spans="2:5" x14ac:dyDescent="0.25">
      <c r="B3817">
        <f>PMTable!D1513</f>
        <v>5.610748287395495E-2</v>
      </c>
      <c r="C3817">
        <f t="shared" si="180"/>
        <v>0.38159999999997429</v>
      </c>
      <c r="D3817">
        <f t="shared" si="179"/>
        <v>0.40558025363621597</v>
      </c>
      <c r="E3817">
        <f t="shared" si="178"/>
        <v>-0.23892916852395285</v>
      </c>
    </row>
    <row r="3818" spans="2:5" x14ac:dyDescent="0.25">
      <c r="B3818">
        <f>PMTable!D2772</f>
        <v>5.6113076956254337E-2</v>
      </c>
      <c r="C3818">
        <f t="shared" si="180"/>
        <v>0.38169999999997428</v>
      </c>
      <c r="D3818">
        <f t="shared" si="179"/>
        <v>0.40559253541751833</v>
      </c>
      <c r="E3818">
        <f t="shared" si="178"/>
        <v>-0.23889749138372612</v>
      </c>
    </row>
    <row r="3819" spans="2:5" x14ac:dyDescent="0.25">
      <c r="B3819">
        <f>PMTable!D9189</f>
        <v>5.6152648051747356E-2</v>
      </c>
      <c r="C3819">
        <f t="shared" si="180"/>
        <v>0.38179999999997427</v>
      </c>
      <c r="D3819">
        <f t="shared" si="179"/>
        <v>0.40567941622443782</v>
      </c>
      <c r="E3819">
        <f t="shared" si="178"/>
        <v>-0.23867341546317775</v>
      </c>
    </row>
    <row r="3820" spans="2:5" x14ac:dyDescent="0.25">
      <c r="B3820">
        <f>PMTable!D3050</f>
        <v>5.6159372108912198E-2</v>
      </c>
      <c r="C3820">
        <f t="shared" si="180"/>
        <v>0.38189999999997426</v>
      </c>
      <c r="D3820">
        <f t="shared" si="179"/>
        <v>0.40569417977308292</v>
      </c>
      <c r="E3820">
        <f t="shared" si="178"/>
        <v>-0.23863533970913911</v>
      </c>
    </row>
    <row r="3821" spans="2:5" x14ac:dyDescent="0.25">
      <c r="B3821">
        <f>PMTable!D2952</f>
        <v>5.6199795378221173E-2</v>
      </c>
      <c r="C3821">
        <f t="shared" si="180"/>
        <v>0.38199999999997425</v>
      </c>
      <c r="D3821">
        <f t="shared" si="179"/>
        <v>0.40578293718462005</v>
      </c>
      <c r="E3821">
        <f t="shared" si="178"/>
        <v>-0.23840643825546112</v>
      </c>
    </row>
    <row r="3822" spans="2:5" x14ac:dyDescent="0.25">
      <c r="B3822">
        <f>PMTable!D3603</f>
        <v>5.6203706412080834E-2</v>
      </c>
      <c r="C3822">
        <f t="shared" si="180"/>
        <v>0.38209999999997424</v>
      </c>
      <c r="D3822">
        <f t="shared" si="179"/>
        <v>0.40579152490251347</v>
      </c>
      <c r="E3822">
        <f t="shared" si="178"/>
        <v>-0.23838429157234609</v>
      </c>
    </row>
    <row r="3823" spans="2:5" x14ac:dyDescent="0.25">
      <c r="B3823">
        <f>PMTable!D5291</f>
        <v>5.620576935355448E-2</v>
      </c>
      <c r="C3823">
        <f t="shared" si="180"/>
        <v>0.38219999999997423</v>
      </c>
      <c r="D3823">
        <f t="shared" si="179"/>
        <v>0.40579605465896029</v>
      </c>
      <c r="E3823">
        <f t="shared" si="178"/>
        <v>-0.23837260992684231</v>
      </c>
    </row>
    <row r="3824" spans="2:5" x14ac:dyDescent="0.25">
      <c r="B3824">
        <f>PMTable!D9663</f>
        <v>5.6250351327873371E-2</v>
      </c>
      <c r="C3824">
        <f t="shared" si="180"/>
        <v>0.38229999999997422</v>
      </c>
      <c r="D3824">
        <f t="shared" si="179"/>
        <v>0.40589394974885357</v>
      </c>
      <c r="E3824">
        <f t="shared" si="178"/>
        <v>-0.23812015932341812</v>
      </c>
    </row>
    <row r="3825" spans="2:5" x14ac:dyDescent="0.25">
      <c r="B3825">
        <f>PMTable!D5004</f>
        <v>5.6255317608182143E-2</v>
      </c>
      <c r="C3825">
        <f t="shared" si="180"/>
        <v>0.3823999999999742</v>
      </c>
      <c r="D3825">
        <f t="shared" si="179"/>
        <v>0.40590485529331755</v>
      </c>
      <c r="E3825">
        <f t="shared" si="178"/>
        <v>-0.23809203718482114</v>
      </c>
    </row>
    <row r="3826" spans="2:5" x14ac:dyDescent="0.25">
      <c r="B3826">
        <f>PMTable!D7848</f>
        <v>5.6271047763568838E-2</v>
      </c>
      <c r="C3826">
        <f t="shared" si="180"/>
        <v>0.38249999999997419</v>
      </c>
      <c r="D3826">
        <f t="shared" si="179"/>
        <v>0.40593939790700495</v>
      </c>
      <c r="E3826">
        <f t="shared" si="178"/>
        <v>-0.23800296335442228</v>
      </c>
    </row>
    <row r="3827" spans="2:5" x14ac:dyDescent="0.25">
      <c r="B3827">
        <f>PMTable!D2955</f>
        <v>5.627707158523787E-2</v>
      </c>
      <c r="C3827">
        <f t="shared" si="180"/>
        <v>0.38259999999997418</v>
      </c>
      <c r="D3827">
        <f t="shared" si="179"/>
        <v>0.40595262610407123</v>
      </c>
      <c r="E3827">
        <f t="shared" si="178"/>
        <v>-0.23796885276514265</v>
      </c>
    </row>
    <row r="3828" spans="2:5" x14ac:dyDescent="0.25">
      <c r="B3828">
        <f>PMTable!D2575</f>
        <v>5.6280126247179707E-2</v>
      </c>
      <c r="C3828">
        <f t="shared" si="180"/>
        <v>0.38269999999997417</v>
      </c>
      <c r="D3828">
        <f t="shared" si="179"/>
        <v>0.40595933412424978</v>
      </c>
      <c r="E3828">
        <f t="shared" si="178"/>
        <v>-0.23795155538739626</v>
      </c>
    </row>
    <row r="3829" spans="2:5" x14ac:dyDescent="0.25">
      <c r="B3829">
        <f>PMTable!D1449</f>
        <v>5.6331704619992706E-2</v>
      </c>
      <c r="C3829">
        <f t="shared" si="180"/>
        <v>0.38279999999997416</v>
      </c>
      <c r="D3829">
        <f t="shared" si="179"/>
        <v>0.4060726041038481</v>
      </c>
      <c r="E3829">
        <f t="shared" si="178"/>
        <v>-0.23765948686555061</v>
      </c>
    </row>
    <row r="3830" spans="2:5" x14ac:dyDescent="0.25">
      <c r="B3830">
        <f>PMTable!D3175</f>
        <v>5.6333448631953553E-2</v>
      </c>
      <c r="C3830">
        <f t="shared" si="180"/>
        <v>0.38289999999997415</v>
      </c>
      <c r="D3830">
        <f t="shared" si="179"/>
        <v>0.40607643422254358</v>
      </c>
      <c r="E3830">
        <f t="shared" si="178"/>
        <v>-0.2376496111954256</v>
      </c>
    </row>
    <row r="3831" spans="2:5" x14ac:dyDescent="0.25">
      <c r="B3831">
        <f>PMTable!D9833</f>
        <v>5.6351337997179396E-2</v>
      </c>
      <c r="C3831">
        <f t="shared" si="180"/>
        <v>0.38299999999997414</v>
      </c>
      <c r="D3831">
        <f t="shared" si="179"/>
        <v>0.40611572254096895</v>
      </c>
      <c r="E3831">
        <f t="shared" si="178"/>
        <v>-0.23754831058873116</v>
      </c>
    </row>
    <row r="3832" spans="2:5" x14ac:dyDescent="0.25">
      <c r="B3832">
        <f>PMTable!D1308</f>
        <v>5.6373795854198772E-2</v>
      </c>
      <c r="C3832">
        <f t="shared" si="180"/>
        <v>0.38309999999997413</v>
      </c>
      <c r="D3832">
        <f t="shared" si="179"/>
        <v>0.40616504544143989</v>
      </c>
      <c r="E3832">
        <f t="shared" si="178"/>
        <v>-0.23742114036707157</v>
      </c>
    </row>
    <row r="3833" spans="2:5" x14ac:dyDescent="0.25">
      <c r="B3833">
        <f>PMTable!D5690</f>
        <v>5.6406929113811843E-2</v>
      </c>
      <c r="C3833">
        <f t="shared" si="180"/>
        <v>0.38319999999997412</v>
      </c>
      <c r="D3833">
        <f t="shared" si="179"/>
        <v>0.40623781683411275</v>
      </c>
      <c r="E3833">
        <f t="shared" si="178"/>
        <v>-0.2372335194393195</v>
      </c>
    </row>
    <row r="3834" spans="2:5" x14ac:dyDescent="0.25">
      <c r="B3834">
        <f>PMTable!D5233</f>
        <v>5.6415173192210011E-2</v>
      </c>
      <c r="C3834">
        <f t="shared" si="180"/>
        <v>0.38329999999997411</v>
      </c>
      <c r="D3834">
        <f t="shared" si="179"/>
        <v>0.40625592400951283</v>
      </c>
      <c r="E3834">
        <f t="shared" si="178"/>
        <v>-0.2371868363886451</v>
      </c>
    </row>
    <row r="3835" spans="2:5" x14ac:dyDescent="0.25">
      <c r="B3835">
        <f>PMTable!D977</f>
        <v>5.643235981944672E-2</v>
      </c>
      <c r="C3835">
        <f t="shared" si="180"/>
        <v>0.38339999999997409</v>
      </c>
      <c r="D3835">
        <f t="shared" si="179"/>
        <v>0.40629367311538483</v>
      </c>
      <c r="E3835">
        <f t="shared" si="178"/>
        <v>-0.23708951511736853</v>
      </c>
    </row>
    <row r="3836" spans="2:5" x14ac:dyDescent="0.25">
      <c r="B3836">
        <f>PMTable!D4456</f>
        <v>5.6464905936744803E-2</v>
      </c>
      <c r="C3836">
        <f t="shared" si="180"/>
        <v>0.38349999999997408</v>
      </c>
      <c r="D3836">
        <f t="shared" si="179"/>
        <v>0.4063651605469733</v>
      </c>
      <c r="E3836">
        <f t="shared" si="178"/>
        <v>-0.2369052189511143</v>
      </c>
    </row>
    <row r="3837" spans="2:5" x14ac:dyDescent="0.25">
      <c r="B3837">
        <f>PMTable!D5649</f>
        <v>5.6469943459355187E-2</v>
      </c>
      <c r="C3837">
        <f t="shared" si="180"/>
        <v>0.38359999999997407</v>
      </c>
      <c r="D3837">
        <f t="shared" si="179"/>
        <v>0.40637622572658044</v>
      </c>
      <c r="E3837">
        <f t="shared" si="178"/>
        <v>-0.23687669339471659</v>
      </c>
    </row>
    <row r="3838" spans="2:5" x14ac:dyDescent="0.25">
      <c r="B3838">
        <f>PMTable!D5059</f>
        <v>5.6484006913100737E-2</v>
      </c>
      <c r="C3838">
        <f t="shared" si="180"/>
        <v>0.38369999999997406</v>
      </c>
      <c r="D3838">
        <f t="shared" si="179"/>
        <v>0.4064071172276208</v>
      </c>
      <c r="E3838">
        <f t="shared" si="178"/>
        <v>-0.23679705745578539</v>
      </c>
    </row>
    <row r="3839" spans="2:5" x14ac:dyDescent="0.25">
      <c r="B3839">
        <f>PMTable!D3438</f>
        <v>5.6491110602351124E-2</v>
      </c>
      <c r="C3839">
        <f t="shared" si="180"/>
        <v>0.38379999999997405</v>
      </c>
      <c r="D3839">
        <f t="shared" si="179"/>
        <v>0.40642272127071344</v>
      </c>
      <c r="E3839">
        <f t="shared" si="178"/>
        <v>-0.23675683199100514</v>
      </c>
    </row>
    <row r="3840" spans="2:5" x14ac:dyDescent="0.25">
      <c r="B3840">
        <f>PMTable!D3665</f>
        <v>5.6496456498875913E-2</v>
      </c>
      <c r="C3840">
        <f t="shared" si="180"/>
        <v>0.38389999999997404</v>
      </c>
      <c r="D3840">
        <f t="shared" si="179"/>
        <v>0.40643446422468604</v>
      </c>
      <c r="E3840">
        <f t="shared" si="178"/>
        <v>-0.2367265602315296</v>
      </c>
    </row>
    <row r="3841" spans="2:5" x14ac:dyDescent="0.25">
      <c r="B3841">
        <f>PMTable!D3959</f>
        <v>5.6521149909148916E-2</v>
      </c>
      <c r="C3841">
        <f t="shared" si="180"/>
        <v>0.38399999999997403</v>
      </c>
      <c r="D3841">
        <f t="shared" si="179"/>
        <v>0.40648870758991679</v>
      </c>
      <c r="E3841">
        <f t="shared" si="178"/>
        <v>-0.23658673093013011</v>
      </c>
    </row>
    <row r="3842" spans="2:5" x14ac:dyDescent="0.25">
      <c r="B3842">
        <f>PMTable!D6487</f>
        <v>5.6565989229922176E-2</v>
      </c>
      <c r="C3842">
        <f t="shared" si="180"/>
        <v>0.38409999999997402</v>
      </c>
      <c r="D3842">
        <f t="shared" si="179"/>
        <v>0.40658720953420902</v>
      </c>
      <c r="E3842">
        <f t="shared" ref="E3842:E3905" si="181">(B3842-$G$2)/$G$3</f>
        <v>-0.23633282307254241</v>
      </c>
    </row>
    <row r="3843" spans="2:5" x14ac:dyDescent="0.25">
      <c r="B3843">
        <f>PMTable!D4427</f>
        <v>5.6589436792614523E-2</v>
      </c>
      <c r="C3843">
        <f t="shared" si="180"/>
        <v>0.38419999999997401</v>
      </c>
      <c r="D3843">
        <f t="shared" ref="D3843:D3906" si="182">NORMSDIST(E3843)</f>
        <v>0.40663872093152986</v>
      </c>
      <c r="E3843">
        <f t="shared" si="181"/>
        <v>-0.23620004852765195</v>
      </c>
    </row>
    <row r="3844" spans="2:5" x14ac:dyDescent="0.25">
      <c r="B3844">
        <f>PMTable!D9104</f>
        <v>5.6638672738271278E-2</v>
      </c>
      <c r="C3844">
        <f t="shared" ref="C3844:C3907" si="183">C3843+1/$G$1</f>
        <v>0.384299999999974</v>
      </c>
      <c r="D3844">
        <f t="shared" si="182"/>
        <v>0.40674689147570431</v>
      </c>
      <c r="E3844">
        <f t="shared" si="181"/>
        <v>-0.23592124427142272</v>
      </c>
    </row>
    <row r="3845" spans="2:5" x14ac:dyDescent="0.25">
      <c r="B3845">
        <f>PMTable!D7949</f>
        <v>5.6652517713378092E-2</v>
      </c>
      <c r="C3845">
        <f t="shared" si="183"/>
        <v>0.38439999999997398</v>
      </c>
      <c r="D3845">
        <f t="shared" si="182"/>
        <v>0.40677730993510114</v>
      </c>
      <c r="E3845">
        <f t="shared" si="181"/>
        <v>-0.2358428454931383</v>
      </c>
    </row>
    <row r="3846" spans="2:5" x14ac:dyDescent="0.25">
      <c r="B3846">
        <f>PMTable!D8803</f>
        <v>5.6679621808806147E-2</v>
      </c>
      <c r="C3846">
        <f t="shared" si="183"/>
        <v>0.38449999999997397</v>
      </c>
      <c r="D3846">
        <f t="shared" si="182"/>
        <v>0.4068368613146881</v>
      </c>
      <c r="E3846">
        <f t="shared" si="181"/>
        <v>-0.23568936540728264</v>
      </c>
    </row>
    <row r="3847" spans="2:5" x14ac:dyDescent="0.25">
      <c r="B3847">
        <f>PMTable!D9608</f>
        <v>5.6710826143340665E-2</v>
      </c>
      <c r="C3847">
        <f t="shared" si="183"/>
        <v>0.38459999999997396</v>
      </c>
      <c r="D3847">
        <f t="shared" si="182"/>
        <v>0.40690542414420966</v>
      </c>
      <c r="E3847">
        <f t="shared" si="181"/>
        <v>-0.23551266724164416</v>
      </c>
    </row>
    <row r="3848" spans="2:5" x14ac:dyDescent="0.25">
      <c r="B3848">
        <f>PMTable!D7728</f>
        <v>5.6730943913362974E-2</v>
      </c>
      <c r="C3848">
        <f t="shared" si="183"/>
        <v>0.38469999999997395</v>
      </c>
      <c r="D3848">
        <f t="shared" si="182"/>
        <v>0.40694962885055691</v>
      </c>
      <c r="E3848">
        <f t="shared" si="181"/>
        <v>-0.2353987480341781</v>
      </c>
    </row>
    <row r="3849" spans="2:5" x14ac:dyDescent="0.25">
      <c r="B3849">
        <f>PMTable!D1505</f>
        <v>5.679675533972306E-2</v>
      </c>
      <c r="C3849">
        <f t="shared" si="183"/>
        <v>0.38479999999997394</v>
      </c>
      <c r="D3849">
        <f t="shared" si="182"/>
        <v>0.40709424434860558</v>
      </c>
      <c r="E3849">
        <f t="shared" si="181"/>
        <v>-0.23502608319484256</v>
      </c>
    </row>
    <row r="3850" spans="2:5" x14ac:dyDescent="0.25">
      <c r="B3850">
        <f>PMTable!D4294</f>
        <v>5.6816914722295664E-2</v>
      </c>
      <c r="C3850">
        <f t="shared" si="183"/>
        <v>0.38489999999997393</v>
      </c>
      <c r="D3850">
        <f t="shared" si="182"/>
        <v>0.40713854556130219</v>
      </c>
      <c r="E3850">
        <f t="shared" si="181"/>
        <v>-0.23491192835148123</v>
      </c>
    </row>
    <row r="3851" spans="2:5" x14ac:dyDescent="0.25">
      <c r="B3851">
        <f>PMTable!D8899</f>
        <v>5.6834319625544083E-2</v>
      </c>
      <c r="C3851">
        <f t="shared" si="183"/>
        <v>0.38499999999997392</v>
      </c>
      <c r="D3851">
        <f t="shared" si="182"/>
        <v>0.40717679462885253</v>
      </c>
      <c r="E3851">
        <f t="shared" si="181"/>
        <v>-0.23481337106695688</v>
      </c>
    </row>
    <row r="3852" spans="2:5" x14ac:dyDescent="0.25">
      <c r="B3852">
        <f>PMTable!D362</f>
        <v>5.6898403226149474E-2</v>
      </c>
      <c r="C3852">
        <f t="shared" si="183"/>
        <v>0.38509999999997391</v>
      </c>
      <c r="D3852">
        <f t="shared" si="182"/>
        <v>0.40731763256862974</v>
      </c>
      <c r="E3852">
        <f t="shared" si="181"/>
        <v>-0.23445049024147557</v>
      </c>
    </row>
    <row r="3853" spans="2:5" x14ac:dyDescent="0.25">
      <c r="B3853">
        <f>PMTable!D5751</f>
        <v>5.6927856673128607E-2</v>
      </c>
      <c r="C3853">
        <f t="shared" si="183"/>
        <v>0.3851999999999739</v>
      </c>
      <c r="D3853">
        <f t="shared" si="182"/>
        <v>0.40738236707778797</v>
      </c>
      <c r="E3853">
        <f t="shared" si="181"/>
        <v>-0.23428370667981413</v>
      </c>
    </row>
    <row r="3854" spans="2:5" x14ac:dyDescent="0.25">
      <c r="B3854">
        <f>PMTable!D8939</f>
        <v>5.6951994964697494E-2</v>
      </c>
      <c r="C3854">
        <f t="shared" si="183"/>
        <v>0.38529999999997389</v>
      </c>
      <c r="D3854">
        <f t="shared" si="182"/>
        <v>0.40743542151346063</v>
      </c>
      <c r="E3854">
        <f t="shared" si="181"/>
        <v>-0.23414702080249952</v>
      </c>
    </row>
    <row r="3855" spans="2:5" x14ac:dyDescent="0.25">
      <c r="B3855">
        <f>PMTable!D2036</f>
        <v>5.6965212583909075E-2</v>
      </c>
      <c r="C3855">
        <f t="shared" si="183"/>
        <v>0.38539999999997387</v>
      </c>
      <c r="D3855">
        <f t="shared" si="182"/>
        <v>0.40746447372265848</v>
      </c>
      <c r="E3855">
        <f t="shared" si="181"/>
        <v>-0.23407217449977802</v>
      </c>
    </row>
    <row r="3856" spans="2:5" x14ac:dyDescent="0.25">
      <c r="B3856">
        <f>PMTable!D4510</f>
        <v>5.6978958737007313E-2</v>
      </c>
      <c r="C3856">
        <f t="shared" si="183"/>
        <v>0.38549999999997386</v>
      </c>
      <c r="D3856">
        <f t="shared" si="182"/>
        <v>0.40749468818454426</v>
      </c>
      <c r="E3856">
        <f t="shared" si="181"/>
        <v>-0.23399433531258571</v>
      </c>
    </row>
    <row r="3857" spans="2:5" x14ac:dyDescent="0.25">
      <c r="B3857">
        <f>PMTable!D6080</f>
        <v>5.6981309630056431E-2</v>
      </c>
      <c r="C3857">
        <f t="shared" si="183"/>
        <v>0.38559999999997385</v>
      </c>
      <c r="D3857">
        <f t="shared" si="182"/>
        <v>0.40749985557395874</v>
      </c>
      <c r="E3857">
        <f t="shared" si="181"/>
        <v>-0.23398102310786836</v>
      </c>
    </row>
    <row r="3858" spans="2:5" x14ac:dyDescent="0.25">
      <c r="B3858">
        <f>PMTable!D2048</f>
        <v>5.7051964250696141E-2</v>
      </c>
      <c r="C3858">
        <f t="shared" si="183"/>
        <v>0.38569999999997384</v>
      </c>
      <c r="D3858">
        <f t="shared" si="182"/>
        <v>0.40765516573895549</v>
      </c>
      <c r="E3858">
        <f t="shared" si="181"/>
        <v>-0.23358093311886033</v>
      </c>
    </row>
    <row r="3859" spans="2:5" x14ac:dyDescent="0.25">
      <c r="B3859">
        <f>PMTable!D2526</f>
        <v>5.7056492062250941E-2</v>
      </c>
      <c r="C3859">
        <f t="shared" si="183"/>
        <v>0.38579999999997383</v>
      </c>
      <c r="D3859">
        <f t="shared" si="182"/>
        <v>0.40766511908860514</v>
      </c>
      <c r="E3859">
        <f t="shared" si="181"/>
        <v>-0.23355529386046806</v>
      </c>
    </row>
    <row r="3860" spans="2:5" x14ac:dyDescent="0.25">
      <c r="B3860">
        <f>PMTable!D7700</f>
        <v>5.7080529011579451E-2</v>
      </c>
      <c r="C3860">
        <f t="shared" si="183"/>
        <v>0.38589999999997382</v>
      </c>
      <c r="D3860">
        <f t="shared" si="182"/>
        <v>0.4077179597770404</v>
      </c>
      <c r="E3860">
        <f t="shared" si="181"/>
        <v>-0.2334191818453506</v>
      </c>
    </row>
    <row r="3861" spans="2:5" x14ac:dyDescent="0.25">
      <c r="B3861">
        <f>PMTable!D6656</f>
        <v>5.7088658138511716E-2</v>
      </c>
      <c r="C3861">
        <f t="shared" si="183"/>
        <v>0.38599999999997381</v>
      </c>
      <c r="D3861">
        <f t="shared" si="182"/>
        <v>0.40773583050556733</v>
      </c>
      <c r="E3861">
        <f t="shared" si="181"/>
        <v>-0.23337314972069226</v>
      </c>
    </row>
    <row r="3862" spans="2:5" x14ac:dyDescent="0.25">
      <c r="B3862">
        <f>PMTable!D6331</f>
        <v>5.7105261439611033E-2</v>
      </c>
      <c r="C3862">
        <f t="shared" si="183"/>
        <v>0.3860999999999738</v>
      </c>
      <c r="D3862">
        <f t="shared" si="182"/>
        <v>0.40777233109630256</v>
      </c>
      <c r="E3862">
        <f t="shared" si="181"/>
        <v>-0.23327913160136504</v>
      </c>
    </row>
    <row r="3863" spans="2:5" x14ac:dyDescent="0.25">
      <c r="B3863">
        <f>PMTable!D8292</f>
        <v>5.7130571177351319E-2</v>
      </c>
      <c r="C3863">
        <f t="shared" si="183"/>
        <v>0.38619999999997379</v>
      </c>
      <c r="D3863">
        <f t="shared" si="182"/>
        <v>0.40782797340176852</v>
      </c>
      <c r="E3863">
        <f t="shared" si="181"/>
        <v>-0.23313581227415581</v>
      </c>
    </row>
    <row r="3864" spans="2:5" x14ac:dyDescent="0.25">
      <c r="B3864">
        <f>PMTable!D5590</f>
        <v>5.7134312384487185E-2</v>
      </c>
      <c r="C3864">
        <f t="shared" si="183"/>
        <v>0.38629999999997378</v>
      </c>
      <c r="D3864">
        <f t="shared" si="182"/>
        <v>0.40783619843297858</v>
      </c>
      <c r="E3864">
        <f t="shared" si="181"/>
        <v>-0.23311462725457302</v>
      </c>
    </row>
    <row r="3865" spans="2:5" x14ac:dyDescent="0.25">
      <c r="B3865">
        <f>PMTable!D1929</f>
        <v>5.716008474883072E-2</v>
      </c>
      <c r="C3865">
        <f t="shared" si="183"/>
        <v>0.38639999999997376</v>
      </c>
      <c r="D3865">
        <f t="shared" si="182"/>
        <v>0.40789285999218627</v>
      </c>
      <c r="E3865">
        <f t="shared" si="181"/>
        <v>-0.23296868825053399</v>
      </c>
    </row>
    <row r="3866" spans="2:5" x14ac:dyDescent="0.25">
      <c r="B3866">
        <f>PMTable!D8736</f>
        <v>5.720592721853679E-2</v>
      </c>
      <c r="C3866">
        <f t="shared" si="183"/>
        <v>0.38649999999997375</v>
      </c>
      <c r="D3866">
        <f t="shared" si="182"/>
        <v>0.40799365122965148</v>
      </c>
      <c r="E3866">
        <f t="shared" si="181"/>
        <v>-0.23270909994569644</v>
      </c>
    </row>
    <row r="3867" spans="2:5" x14ac:dyDescent="0.25">
      <c r="B3867">
        <f>PMTable!D5471</f>
        <v>5.7221791795508015E-2</v>
      </c>
      <c r="C3867">
        <f t="shared" si="183"/>
        <v>0.38659999999997374</v>
      </c>
      <c r="D3867">
        <f t="shared" si="182"/>
        <v>0.40802853319353583</v>
      </c>
      <c r="E3867">
        <f t="shared" si="181"/>
        <v>-0.23261926493747523</v>
      </c>
    </row>
    <row r="3868" spans="2:5" x14ac:dyDescent="0.25">
      <c r="B3868">
        <f>PMTable!D2367</f>
        <v>5.7240556478062476E-2</v>
      </c>
      <c r="C3868">
        <f t="shared" si="183"/>
        <v>0.38669999999997373</v>
      </c>
      <c r="D3868">
        <f t="shared" si="182"/>
        <v>0.40806979265533844</v>
      </c>
      <c r="E3868">
        <f t="shared" si="181"/>
        <v>-0.23251300774482483</v>
      </c>
    </row>
    <row r="3869" spans="2:5" x14ac:dyDescent="0.25">
      <c r="B3869">
        <f>PMTable!D6750</f>
        <v>5.7267921767413688E-2</v>
      </c>
      <c r="C3869">
        <f t="shared" si="183"/>
        <v>0.38679999999997372</v>
      </c>
      <c r="D3869">
        <f t="shared" si="182"/>
        <v>0.40812996481084957</v>
      </c>
      <c r="E3869">
        <f t="shared" si="181"/>
        <v>-0.23235804861806711</v>
      </c>
    </row>
    <row r="3870" spans="2:5" x14ac:dyDescent="0.25">
      <c r="B3870">
        <f>PMTable!D2463</f>
        <v>5.7281463109372321E-2</v>
      </c>
      <c r="C3870">
        <f t="shared" si="183"/>
        <v>0.38689999999997371</v>
      </c>
      <c r="D3870">
        <f t="shared" si="182"/>
        <v>0.40815974098658336</v>
      </c>
      <c r="E3870">
        <f t="shared" si="181"/>
        <v>-0.2322813691977216</v>
      </c>
    </row>
    <row r="3871" spans="2:5" x14ac:dyDescent="0.25">
      <c r="B3871">
        <f>PMTable!D2057</f>
        <v>5.7283197115024054E-2</v>
      </c>
      <c r="C3871">
        <f t="shared" si="183"/>
        <v>0.3869999999999737</v>
      </c>
      <c r="D3871">
        <f t="shared" si="182"/>
        <v>0.40816355394514492</v>
      </c>
      <c r="E3871">
        <f t="shared" si="181"/>
        <v>-0.23227155018948323</v>
      </c>
    </row>
    <row r="3872" spans="2:5" x14ac:dyDescent="0.25">
      <c r="B3872">
        <f>PMTable!D1828</f>
        <v>5.7284939787042521E-2</v>
      </c>
      <c r="C3872">
        <f t="shared" si="183"/>
        <v>0.38709999999997369</v>
      </c>
      <c r="D3872">
        <f t="shared" si="182"/>
        <v>0.40816738596920926</v>
      </c>
      <c r="E3872">
        <f t="shared" si="181"/>
        <v>-0.23226168210693746</v>
      </c>
    </row>
    <row r="3873" spans="2:5" x14ac:dyDescent="0.25">
      <c r="B3873">
        <f>PMTable!D3433</f>
        <v>5.7295033288923269E-2</v>
      </c>
      <c r="C3873">
        <f t="shared" si="183"/>
        <v>0.38719999999997368</v>
      </c>
      <c r="D3873">
        <f t="shared" si="182"/>
        <v>0.4081895811056015</v>
      </c>
      <c r="E3873">
        <f t="shared" si="181"/>
        <v>-0.23220452648116297</v>
      </c>
    </row>
    <row r="3874" spans="2:5" x14ac:dyDescent="0.25">
      <c r="B3874">
        <f>PMTable!D2985</f>
        <v>5.734075850602216E-2</v>
      </c>
      <c r="C3874">
        <f t="shared" si="183"/>
        <v>0.38729999999997367</v>
      </c>
      <c r="D3874">
        <f t="shared" si="182"/>
        <v>0.40829013239847023</v>
      </c>
      <c r="E3874">
        <f t="shared" si="181"/>
        <v>-0.231945602132821</v>
      </c>
    </row>
    <row r="3875" spans="2:5" x14ac:dyDescent="0.25">
      <c r="B3875">
        <f>PMTable!D4894</f>
        <v>5.7355911360480238E-2</v>
      </c>
      <c r="C3875">
        <f t="shared" si="183"/>
        <v>0.38739999999997365</v>
      </c>
      <c r="D3875">
        <f t="shared" si="182"/>
        <v>0.40832345536844472</v>
      </c>
      <c r="E3875">
        <f t="shared" si="181"/>
        <v>-0.23185979733592757</v>
      </c>
    </row>
    <row r="3876" spans="2:5" x14ac:dyDescent="0.25">
      <c r="B3876">
        <f>PMTable!D2093</f>
        <v>5.7359535014127383E-2</v>
      </c>
      <c r="C3876">
        <f t="shared" si="183"/>
        <v>0.38749999999997364</v>
      </c>
      <c r="D3876">
        <f t="shared" si="182"/>
        <v>0.40833142432178982</v>
      </c>
      <c r="E3876">
        <f t="shared" si="181"/>
        <v>-0.23183927797661705</v>
      </c>
    </row>
    <row r="3877" spans="2:5" x14ac:dyDescent="0.25">
      <c r="B3877">
        <f>PMTable!D9285</f>
        <v>5.7434543888944312E-2</v>
      </c>
      <c r="C3877">
        <f t="shared" si="183"/>
        <v>0.38759999999997363</v>
      </c>
      <c r="D3877">
        <f t="shared" si="182"/>
        <v>0.40849638850371695</v>
      </c>
      <c r="E3877">
        <f t="shared" si="181"/>
        <v>-0.23141453151800903</v>
      </c>
    </row>
    <row r="3878" spans="2:5" x14ac:dyDescent="0.25">
      <c r="B3878">
        <f>PMTable!D6248</f>
        <v>5.7441947565823881E-2</v>
      </c>
      <c r="C3878">
        <f t="shared" si="183"/>
        <v>0.38769999999997362</v>
      </c>
      <c r="D3878">
        <f t="shared" si="182"/>
        <v>0.4085126720100265</v>
      </c>
      <c r="E3878">
        <f t="shared" si="181"/>
        <v>-0.23137260733846426</v>
      </c>
    </row>
    <row r="3879" spans="2:5" x14ac:dyDescent="0.25">
      <c r="B3879">
        <f>PMTable!D4054</f>
        <v>5.7487070429689258E-2</v>
      </c>
      <c r="C3879">
        <f t="shared" si="183"/>
        <v>0.38779999999997361</v>
      </c>
      <c r="D3879">
        <f t="shared" si="182"/>
        <v>0.40861191779368355</v>
      </c>
      <c r="E3879">
        <f t="shared" si="181"/>
        <v>-0.23111709388521159</v>
      </c>
    </row>
    <row r="3880" spans="2:5" x14ac:dyDescent="0.25">
      <c r="B3880">
        <f>PMTable!D1519</f>
        <v>5.7496128517833922E-2</v>
      </c>
      <c r="C3880">
        <f t="shared" si="183"/>
        <v>0.3878999999999736</v>
      </c>
      <c r="D3880">
        <f t="shared" si="182"/>
        <v>0.40863184137258657</v>
      </c>
      <c r="E3880">
        <f t="shared" si="181"/>
        <v>-0.2310658014098799</v>
      </c>
    </row>
    <row r="3881" spans="2:5" x14ac:dyDescent="0.25">
      <c r="B3881">
        <f>PMTable!D1977</f>
        <v>5.7559984422349331E-2</v>
      </c>
      <c r="C3881">
        <f t="shared" si="183"/>
        <v>0.38799999999997359</v>
      </c>
      <c r="D3881">
        <f t="shared" si="182"/>
        <v>0.40877230134540421</v>
      </c>
      <c r="E3881">
        <f t="shared" si="181"/>
        <v>-0.23070420993993279</v>
      </c>
    </row>
    <row r="3882" spans="2:5" x14ac:dyDescent="0.25">
      <c r="B3882">
        <f>PMTable!D9341</f>
        <v>5.7687024002675891E-2</v>
      </c>
      <c r="C3882">
        <f t="shared" si="183"/>
        <v>0.38809999999997358</v>
      </c>
      <c r="D3882">
        <f t="shared" si="182"/>
        <v>0.40905177745866295</v>
      </c>
      <c r="E3882">
        <f t="shared" si="181"/>
        <v>-0.22998483357309016</v>
      </c>
    </row>
    <row r="3883" spans="2:5" x14ac:dyDescent="0.25">
      <c r="B3883">
        <f>PMTable!D5667</f>
        <v>5.7692240603081757E-2</v>
      </c>
      <c r="C3883">
        <f t="shared" si="183"/>
        <v>0.38819999999997357</v>
      </c>
      <c r="D3883">
        <f t="shared" si="182"/>
        <v>0.40906325451869857</v>
      </c>
      <c r="E3883">
        <f t="shared" si="181"/>
        <v>-0.22995529396789313</v>
      </c>
    </row>
    <row r="3884" spans="2:5" x14ac:dyDescent="0.25">
      <c r="B3884">
        <f>PMTable!D544</f>
        <v>5.7751026347644396E-2</v>
      </c>
      <c r="C3884">
        <f t="shared" si="183"/>
        <v>0.38829999999997356</v>
      </c>
      <c r="D3884">
        <f t="shared" si="182"/>
        <v>0.4091925946195093</v>
      </c>
      <c r="E3884">
        <f t="shared" si="181"/>
        <v>-0.22962241286708263</v>
      </c>
    </row>
    <row r="3885" spans="2:5" x14ac:dyDescent="0.25">
      <c r="B3885">
        <f>PMTable!D8869</f>
        <v>5.7757271168048963E-2</v>
      </c>
      <c r="C3885">
        <f t="shared" si="183"/>
        <v>0.38839999999997354</v>
      </c>
      <c r="D3885">
        <f t="shared" si="182"/>
        <v>0.40920633502324988</v>
      </c>
      <c r="E3885">
        <f t="shared" si="181"/>
        <v>-0.2295870508468156</v>
      </c>
    </row>
    <row r="3886" spans="2:5" x14ac:dyDescent="0.25">
      <c r="B3886">
        <f>PMTable!D8259</f>
        <v>5.7862087588382849E-2</v>
      </c>
      <c r="C3886">
        <f t="shared" si="183"/>
        <v>0.38849999999997353</v>
      </c>
      <c r="D3886">
        <f t="shared" si="182"/>
        <v>0.40943697797782325</v>
      </c>
      <c r="E3886">
        <f t="shared" si="181"/>
        <v>-0.22899351570248172</v>
      </c>
    </row>
    <row r="3887" spans="2:5" x14ac:dyDescent="0.25">
      <c r="B3887">
        <f>PMTable!D2383</f>
        <v>5.7875040613923012E-2</v>
      </c>
      <c r="C3887">
        <f t="shared" si="183"/>
        <v>0.38859999999997352</v>
      </c>
      <c r="D3887">
        <f t="shared" si="182"/>
        <v>0.40946548259920013</v>
      </c>
      <c r="E3887">
        <f t="shared" si="181"/>
        <v>-0.22892016769213133</v>
      </c>
    </row>
    <row r="3888" spans="2:5" x14ac:dyDescent="0.25">
      <c r="B3888">
        <f>PMTable!D3360</f>
        <v>5.7896732020639607E-2</v>
      </c>
      <c r="C3888">
        <f t="shared" si="183"/>
        <v>0.38869999999997351</v>
      </c>
      <c r="D3888">
        <f t="shared" si="182"/>
        <v>0.40951321810443908</v>
      </c>
      <c r="E3888">
        <f t="shared" si="181"/>
        <v>-0.2287973375842596</v>
      </c>
    </row>
    <row r="3889" spans="2:5" x14ac:dyDescent="0.25">
      <c r="B3889">
        <f>PMTable!D384</f>
        <v>5.7906139288534497E-2</v>
      </c>
      <c r="C3889">
        <f t="shared" si="183"/>
        <v>0.3887999999999735</v>
      </c>
      <c r="D3889">
        <f t="shared" si="182"/>
        <v>0.40953392076053402</v>
      </c>
      <c r="E3889">
        <f t="shared" si="181"/>
        <v>-0.22874406783806911</v>
      </c>
    </row>
    <row r="3890" spans="2:5" x14ac:dyDescent="0.25">
      <c r="B3890">
        <f>PMTable!D7307</f>
        <v>5.7934824631836301E-2</v>
      </c>
      <c r="C3890">
        <f t="shared" si="183"/>
        <v>0.38889999999997349</v>
      </c>
      <c r="D3890">
        <f t="shared" si="182"/>
        <v>0.40959705040165217</v>
      </c>
      <c r="E3890">
        <f t="shared" si="181"/>
        <v>-0.22858163375262078</v>
      </c>
    </row>
    <row r="3891" spans="2:5" x14ac:dyDescent="0.25">
      <c r="B3891">
        <f>PMTable!D304</f>
        <v>5.7937016821819176E-2</v>
      </c>
      <c r="C3891">
        <f t="shared" si="183"/>
        <v>0.38899999999997348</v>
      </c>
      <c r="D3891">
        <f t="shared" si="182"/>
        <v>0.40960187498860612</v>
      </c>
      <c r="E3891">
        <f t="shared" si="181"/>
        <v>-0.22856922022243392</v>
      </c>
    </row>
    <row r="3892" spans="2:5" x14ac:dyDescent="0.25">
      <c r="B3892">
        <f>PMTable!D3052</f>
        <v>5.798871400271266E-2</v>
      </c>
      <c r="C3892">
        <f t="shared" si="183"/>
        <v>0.38909999999997347</v>
      </c>
      <c r="D3892">
        <f t="shared" si="182"/>
        <v>0.40971565447003633</v>
      </c>
      <c r="E3892">
        <f t="shared" si="181"/>
        <v>-0.22827647893604458</v>
      </c>
    </row>
    <row r="3893" spans="2:5" x14ac:dyDescent="0.25">
      <c r="B3893">
        <f>PMTable!D1680</f>
        <v>5.80320499648741E-2</v>
      </c>
      <c r="C3893">
        <f t="shared" si="183"/>
        <v>0.38919999999997346</v>
      </c>
      <c r="D3893">
        <f t="shared" si="182"/>
        <v>0.40981103774050609</v>
      </c>
      <c r="E3893">
        <f t="shared" si="181"/>
        <v>-0.22803108402106462</v>
      </c>
    </row>
    <row r="3894" spans="2:5" x14ac:dyDescent="0.25">
      <c r="B3894">
        <f>PMTable!D3324</f>
        <v>5.8114394461682872E-2</v>
      </c>
      <c r="C3894">
        <f t="shared" si="183"/>
        <v>0.38929999999997345</v>
      </c>
      <c r="D3894">
        <f t="shared" si="182"/>
        <v>0.409992294234168</v>
      </c>
      <c r="E3894">
        <f t="shared" si="181"/>
        <v>-0.22756479875161151</v>
      </c>
    </row>
    <row r="3895" spans="2:5" x14ac:dyDescent="0.25">
      <c r="B3895">
        <f>PMTable!D1317</f>
        <v>5.8119537718494874E-2</v>
      </c>
      <c r="C3895">
        <f t="shared" si="183"/>
        <v>0.38939999999997343</v>
      </c>
      <c r="D3895">
        <f t="shared" si="182"/>
        <v>0.41000361619636816</v>
      </c>
      <c r="E3895">
        <f t="shared" si="181"/>
        <v>-0.22753567446302644</v>
      </c>
    </row>
    <row r="3896" spans="2:5" x14ac:dyDescent="0.25">
      <c r="B3896">
        <f>PMTable!D2375</f>
        <v>5.8163404930444251E-2</v>
      </c>
      <c r="C3896">
        <f t="shared" si="183"/>
        <v>0.38949999999997342</v>
      </c>
      <c r="D3896">
        <f t="shared" si="182"/>
        <v>0.41010018508461071</v>
      </c>
      <c r="E3896">
        <f t="shared" si="181"/>
        <v>-0.22728727128446949</v>
      </c>
    </row>
    <row r="3897" spans="2:5" x14ac:dyDescent="0.25">
      <c r="B3897">
        <f>PMTable!D9062</f>
        <v>5.8174179327855402E-2</v>
      </c>
      <c r="C3897">
        <f t="shared" si="183"/>
        <v>0.38959999999997341</v>
      </c>
      <c r="D3897">
        <f t="shared" si="182"/>
        <v>0.41012390458101572</v>
      </c>
      <c r="E3897">
        <f t="shared" si="181"/>
        <v>-0.22722626000873455</v>
      </c>
    </row>
    <row r="3898" spans="2:5" x14ac:dyDescent="0.25">
      <c r="B3898">
        <f>PMTable!D9677</f>
        <v>5.8190013492597448E-2</v>
      </c>
      <c r="C3898">
        <f t="shared" si="183"/>
        <v>0.3896999999999734</v>
      </c>
      <c r="D3898">
        <f t="shared" si="182"/>
        <v>0.410158763592475</v>
      </c>
      <c r="E3898">
        <f t="shared" si="181"/>
        <v>-0.22713659721329049</v>
      </c>
    </row>
    <row r="3899" spans="2:5" x14ac:dyDescent="0.25">
      <c r="B3899">
        <f>PMTable!D2866</f>
        <v>5.8195419957939087E-2</v>
      </c>
      <c r="C3899">
        <f t="shared" si="183"/>
        <v>0.38979999999997339</v>
      </c>
      <c r="D3899">
        <f t="shared" si="182"/>
        <v>0.41017066612190878</v>
      </c>
      <c r="E3899">
        <f t="shared" si="181"/>
        <v>-0.22710598247586039</v>
      </c>
    </row>
    <row r="3900" spans="2:5" x14ac:dyDescent="0.25">
      <c r="B3900">
        <f>PMTable!D4994</f>
        <v>5.8294303221251287E-2</v>
      </c>
      <c r="C3900">
        <f t="shared" si="183"/>
        <v>0.38989999999997338</v>
      </c>
      <c r="D3900">
        <f t="shared" si="182"/>
        <v>0.41038837579831816</v>
      </c>
      <c r="E3900">
        <f t="shared" si="181"/>
        <v>-0.2265460445217187</v>
      </c>
    </row>
    <row r="3901" spans="2:5" x14ac:dyDescent="0.25">
      <c r="B3901">
        <f>PMTable!D2590</f>
        <v>5.8329010395801184E-2</v>
      </c>
      <c r="C3901">
        <f t="shared" si="183"/>
        <v>0.38999999999997337</v>
      </c>
      <c r="D3901">
        <f t="shared" si="182"/>
        <v>0.41046479657288859</v>
      </c>
      <c r="E3901">
        <f t="shared" si="181"/>
        <v>-0.22634951111798027</v>
      </c>
    </row>
    <row r="3902" spans="2:5" x14ac:dyDescent="0.25">
      <c r="B3902">
        <f>PMTable!D3662</f>
        <v>5.8362090116854892E-2</v>
      </c>
      <c r="C3902">
        <f t="shared" si="183"/>
        <v>0.39009999999997336</v>
      </c>
      <c r="D3902">
        <f t="shared" si="182"/>
        <v>0.4105376370666256</v>
      </c>
      <c r="E3902">
        <f t="shared" si="181"/>
        <v>-0.22616219335853385</v>
      </c>
    </row>
    <row r="3903" spans="2:5" x14ac:dyDescent="0.25">
      <c r="B3903">
        <f>PMTable!D8341</f>
        <v>5.8435200434219903E-2</v>
      </c>
      <c r="C3903">
        <f t="shared" si="183"/>
        <v>0.39019999999997335</v>
      </c>
      <c r="D3903">
        <f t="shared" si="182"/>
        <v>0.41069863460375644</v>
      </c>
      <c r="E3903">
        <f t="shared" si="181"/>
        <v>-0.22574819770182941</v>
      </c>
    </row>
    <row r="3904" spans="2:5" x14ac:dyDescent="0.25">
      <c r="B3904">
        <f>PMTable!D2939</f>
        <v>5.8455031949342873E-2</v>
      </c>
      <c r="C3904">
        <f t="shared" si="183"/>
        <v>0.39029999999997333</v>
      </c>
      <c r="D3904">
        <f t="shared" si="182"/>
        <v>0.410742308533321</v>
      </c>
      <c r="E3904">
        <f t="shared" si="181"/>
        <v>-0.22563589944595139</v>
      </c>
    </row>
    <row r="3905" spans="2:5" x14ac:dyDescent="0.25">
      <c r="B3905">
        <f>PMTable!D1834</f>
        <v>5.8471402613406775E-2</v>
      </c>
      <c r="C3905">
        <f t="shared" si="183"/>
        <v>0.39039999999997332</v>
      </c>
      <c r="D3905">
        <f t="shared" si="182"/>
        <v>0.41077836164177139</v>
      </c>
      <c r="E3905">
        <f t="shared" si="181"/>
        <v>-0.2255431986608353</v>
      </c>
    </row>
    <row r="3906" spans="2:5" x14ac:dyDescent="0.25">
      <c r="B3906">
        <f>PMTable!D3939</f>
        <v>5.8488313113354895E-2</v>
      </c>
      <c r="C3906">
        <f t="shared" si="183"/>
        <v>0.39049999999997331</v>
      </c>
      <c r="D3906">
        <f t="shared" si="182"/>
        <v>0.41081560442212411</v>
      </c>
      <c r="E3906">
        <f t="shared" ref="E3906:E3969" si="184">(B3906-$G$2)/$G$3</f>
        <v>-0.2254474409923756</v>
      </c>
    </row>
    <row r="3907" spans="2:5" x14ac:dyDescent="0.25">
      <c r="B3907">
        <f>PMTable!D3893</f>
        <v>5.8524883340630662E-2</v>
      </c>
      <c r="C3907">
        <f t="shared" si="183"/>
        <v>0.3905999999999733</v>
      </c>
      <c r="D3907">
        <f t="shared" ref="D3907:D3970" si="185">NORMSDIST(E3907)</f>
        <v>0.41089614748315562</v>
      </c>
      <c r="E3907">
        <f t="shared" si="184"/>
        <v>-0.22524035783636528</v>
      </c>
    </row>
    <row r="3908" spans="2:5" x14ac:dyDescent="0.25">
      <c r="B3908">
        <f>PMTable!D8226</f>
        <v>5.8535727335338406E-2</v>
      </c>
      <c r="C3908">
        <f t="shared" ref="C3908:C3971" si="186">C3907+1/$G$1</f>
        <v>0.39069999999997329</v>
      </c>
      <c r="D3908">
        <f t="shared" si="185"/>
        <v>0.41092003125441184</v>
      </c>
      <c r="E3908">
        <f t="shared" si="184"/>
        <v>-0.22517895245786146</v>
      </c>
    </row>
    <row r="3909" spans="2:5" x14ac:dyDescent="0.25">
      <c r="B3909">
        <f>PMTable!D8142</f>
        <v>5.8588051363195559E-2</v>
      </c>
      <c r="C3909">
        <f t="shared" si="186"/>
        <v>0.39079999999997328</v>
      </c>
      <c r="D3909">
        <f t="shared" si="185"/>
        <v>0.41103527895221387</v>
      </c>
      <c r="E3909">
        <f t="shared" si="184"/>
        <v>-0.22488266157779327</v>
      </c>
    </row>
    <row r="3910" spans="2:5" x14ac:dyDescent="0.25">
      <c r="B3910">
        <f>PMTable!D2318</f>
        <v>5.8601138479930315E-2</v>
      </c>
      <c r="C3910">
        <f t="shared" si="186"/>
        <v>0.39089999999997327</v>
      </c>
      <c r="D3910">
        <f t="shared" si="185"/>
        <v>0.4110641055348408</v>
      </c>
      <c r="E3910">
        <f t="shared" si="184"/>
        <v>-0.2248085542604919</v>
      </c>
    </row>
    <row r="3911" spans="2:5" x14ac:dyDescent="0.25">
      <c r="B3911">
        <f>PMTable!D3260</f>
        <v>5.8622878872529594E-2</v>
      </c>
      <c r="C3911">
        <f t="shared" si="186"/>
        <v>0.39099999999997326</v>
      </c>
      <c r="D3911">
        <f t="shared" si="185"/>
        <v>0.41111199347899563</v>
      </c>
      <c r="E3911">
        <f t="shared" si="184"/>
        <v>-0.22468544676437455</v>
      </c>
    </row>
    <row r="3912" spans="2:5" x14ac:dyDescent="0.25">
      <c r="B3912">
        <f>PMTable!D4148</f>
        <v>5.8645650618108336E-2</v>
      </c>
      <c r="C3912">
        <f t="shared" si="186"/>
        <v>0.39109999999997325</v>
      </c>
      <c r="D3912">
        <f t="shared" si="185"/>
        <v>0.41116215462280958</v>
      </c>
      <c r="E3912">
        <f t="shared" si="184"/>
        <v>-0.22455649911232003</v>
      </c>
    </row>
    <row r="3913" spans="2:5" x14ac:dyDescent="0.25">
      <c r="B3913">
        <f>PMTable!D5806</f>
        <v>5.8696210318244235E-2</v>
      </c>
      <c r="C3913">
        <f t="shared" si="186"/>
        <v>0.39119999999997324</v>
      </c>
      <c r="D3913">
        <f t="shared" si="185"/>
        <v>0.41127353170627801</v>
      </c>
      <c r="E3913">
        <f t="shared" si="184"/>
        <v>-0.22427019894272782</v>
      </c>
    </row>
    <row r="3914" spans="2:5" x14ac:dyDescent="0.25">
      <c r="B3914">
        <f>PMTable!D9974</f>
        <v>5.8707716108913344E-2</v>
      </c>
      <c r="C3914">
        <f t="shared" si="186"/>
        <v>0.39129999999997322</v>
      </c>
      <c r="D3914">
        <f t="shared" si="185"/>
        <v>0.41129887861152337</v>
      </c>
      <c r="E3914">
        <f t="shared" si="184"/>
        <v>-0.22420504606778979</v>
      </c>
    </row>
    <row r="3915" spans="2:5" x14ac:dyDescent="0.25">
      <c r="B3915">
        <f>PMTable!D3226</f>
        <v>5.8713598390772281E-2</v>
      </c>
      <c r="C3915">
        <f t="shared" si="186"/>
        <v>0.39139999999997321</v>
      </c>
      <c r="D3915">
        <f t="shared" si="185"/>
        <v>0.41131183724174647</v>
      </c>
      <c r="E3915">
        <f t="shared" si="184"/>
        <v>-0.22417173696411086</v>
      </c>
    </row>
    <row r="3916" spans="2:5" x14ac:dyDescent="0.25">
      <c r="B3916">
        <f>PMTable!D3624</f>
        <v>5.8729925086640877E-2</v>
      </c>
      <c r="C3916">
        <f t="shared" si="186"/>
        <v>0.3914999999999732</v>
      </c>
      <c r="D3916">
        <f t="shared" si="185"/>
        <v>0.41134780535780779</v>
      </c>
      <c r="E3916">
        <f t="shared" si="184"/>
        <v>-0.2240792851540033</v>
      </c>
    </row>
    <row r="3917" spans="2:5" x14ac:dyDescent="0.25">
      <c r="B3917">
        <f>PMTable!D5598</f>
        <v>5.8744180944661828E-2</v>
      </c>
      <c r="C3917">
        <f t="shared" si="186"/>
        <v>0.39159999999997319</v>
      </c>
      <c r="D3917">
        <f t="shared" si="185"/>
        <v>0.4113792119760919</v>
      </c>
      <c r="E3917">
        <f t="shared" si="184"/>
        <v>-0.22399855970353366</v>
      </c>
    </row>
    <row r="3918" spans="2:5" x14ac:dyDescent="0.25">
      <c r="B3918">
        <f>PMTable!D3829</f>
        <v>5.8773397920799164E-2</v>
      </c>
      <c r="C3918">
        <f t="shared" si="186"/>
        <v>0.39169999999997318</v>
      </c>
      <c r="D3918">
        <f t="shared" si="185"/>
        <v>0.41144358072275089</v>
      </c>
      <c r="E3918">
        <f t="shared" si="184"/>
        <v>-0.22383311518545687</v>
      </c>
    </row>
    <row r="3919" spans="2:5" x14ac:dyDescent="0.25">
      <c r="B3919">
        <f>PMTable!D1165</f>
        <v>5.881848330190631E-2</v>
      </c>
      <c r="C3919">
        <f t="shared" si="186"/>
        <v>0.39179999999997317</v>
      </c>
      <c r="D3919">
        <f t="shared" si="185"/>
        <v>0.41154291427803791</v>
      </c>
      <c r="E3919">
        <f t="shared" si="184"/>
        <v>-0.22357781398267265</v>
      </c>
    </row>
    <row r="3920" spans="2:5" x14ac:dyDescent="0.25">
      <c r="B3920">
        <f>PMTable!D7049</f>
        <v>5.8820743326810865E-2</v>
      </c>
      <c r="C3920">
        <f t="shared" si="186"/>
        <v>0.39189999999997316</v>
      </c>
      <c r="D3920">
        <f t="shared" si="185"/>
        <v>0.41154789378656281</v>
      </c>
      <c r="E3920">
        <f t="shared" si="184"/>
        <v>-0.22356501632936937</v>
      </c>
    </row>
    <row r="3921" spans="2:5" x14ac:dyDescent="0.25">
      <c r="B3921">
        <f>PMTable!D2299</f>
        <v>5.8823109918589411E-2</v>
      </c>
      <c r="C3921">
        <f t="shared" si="186"/>
        <v>0.39199999999997315</v>
      </c>
      <c r="D3921">
        <f t="shared" si="185"/>
        <v>0.41155310810894663</v>
      </c>
      <c r="E3921">
        <f t="shared" si="184"/>
        <v>-0.22355161522877479</v>
      </c>
    </row>
    <row r="3922" spans="2:5" x14ac:dyDescent="0.25">
      <c r="B3922">
        <f>PMTable!D2075</f>
        <v>5.8835221935702231E-2</v>
      </c>
      <c r="C3922">
        <f t="shared" si="186"/>
        <v>0.39209999999997314</v>
      </c>
      <c r="D3922">
        <f t="shared" si="185"/>
        <v>0.41157979481564555</v>
      </c>
      <c r="E3922">
        <f t="shared" si="184"/>
        <v>-0.22348302952624524</v>
      </c>
    </row>
    <row r="3923" spans="2:5" x14ac:dyDescent="0.25">
      <c r="B3923">
        <f>PMTable!D5575</f>
        <v>5.8860903758859218E-2</v>
      </c>
      <c r="C3923">
        <f t="shared" si="186"/>
        <v>0.39219999999997313</v>
      </c>
      <c r="D3923">
        <f t="shared" si="185"/>
        <v>0.41163638156447835</v>
      </c>
      <c r="E3923">
        <f t="shared" si="184"/>
        <v>-0.22333760322218255</v>
      </c>
    </row>
    <row r="3924" spans="2:5" x14ac:dyDescent="0.25">
      <c r="B3924">
        <f>PMTable!D8938</f>
        <v>5.8891039431517855E-2</v>
      </c>
      <c r="C3924">
        <f t="shared" si="186"/>
        <v>0.39229999999997311</v>
      </c>
      <c r="D3924">
        <f t="shared" si="185"/>
        <v>0.41170278416824746</v>
      </c>
      <c r="E3924">
        <f t="shared" si="184"/>
        <v>-0.22316695647843698</v>
      </c>
    </row>
    <row r="3925" spans="2:5" x14ac:dyDescent="0.25">
      <c r="B3925">
        <f>PMTable!D3560</f>
        <v>5.8898250831506571E-2</v>
      </c>
      <c r="C3925">
        <f t="shared" si="186"/>
        <v>0.3923999999999731</v>
      </c>
      <c r="D3925">
        <f t="shared" si="185"/>
        <v>0.41171867453989403</v>
      </c>
      <c r="E3925">
        <f t="shared" si="184"/>
        <v>-0.22312612108910088</v>
      </c>
    </row>
    <row r="3926" spans="2:5" x14ac:dyDescent="0.25">
      <c r="B3926">
        <f>PMTable!D6344</f>
        <v>5.8918263033257201E-2</v>
      </c>
      <c r="C3926">
        <f t="shared" si="186"/>
        <v>0.39249999999997309</v>
      </c>
      <c r="D3926">
        <f t="shared" si="185"/>
        <v>0.41176277232843644</v>
      </c>
      <c r="E3926">
        <f t="shared" si="184"/>
        <v>-0.22301279967422463</v>
      </c>
    </row>
    <row r="3927" spans="2:5" x14ac:dyDescent="0.25">
      <c r="B3927">
        <f>PMTable!D3521</f>
        <v>5.8926348394591876E-2</v>
      </c>
      <c r="C3927">
        <f t="shared" si="186"/>
        <v>0.39259999999997308</v>
      </c>
      <c r="D3927">
        <f t="shared" si="185"/>
        <v>0.41178058910268034</v>
      </c>
      <c r="E3927">
        <f t="shared" si="184"/>
        <v>-0.22296701537734173</v>
      </c>
    </row>
    <row r="3928" spans="2:5" x14ac:dyDescent="0.25">
      <c r="B3928">
        <f>PMTable!D5261</f>
        <v>5.8965976140133769E-2</v>
      </c>
      <c r="C3928">
        <f t="shared" si="186"/>
        <v>0.39269999999997307</v>
      </c>
      <c r="D3928">
        <f t="shared" si="185"/>
        <v>0.41186791480501989</v>
      </c>
      <c r="E3928">
        <f t="shared" si="184"/>
        <v>-0.22274261866931727</v>
      </c>
    </row>
    <row r="3929" spans="2:5" x14ac:dyDescent="0.25">
      <c r="B3929">
        <f>PMTable!D95</f>
        <v>5.9051523182491295E-2</v>
      </c>
      <c r="C3929">
        <f t="shared" si="186"/>
        <v>0.39279999999997306</v>
      </c>
      <c r="D3929">
        <f t="shared" si="185"/>
        <v>0.41205644546663062</v>
      </c>
      <c r="E3929">
        <f t="shared" si="184"/>
        <v>-0.22225819861403137</v>
      </c>
    </row>
    <row r="3930" spans="2:5" x14ac:dyDescent="0.25">
      <c r="B3930">
        <f>PMTable!D7217</f>
        <v>5.9103090929589763E-2</v>
      </c>
      <c r="C3930">
        <f t="shared" si="186"/>
        <v>0.39289999999997305</v>
      </c>
      <c r="D3930">
        <f t="shared" si="185"/>
        <v>0.41217010153638289</v>
      </c>
      <c r="E3930">
        <f t="shared" si="184"/>
        <v>-0.22196619026152739</v>
      </c>
    </row>
    <row r="3931" spans="2:5" x14ac:dyDescent="0.25">
      <c r="B3931">
        <f>PMTable!D5901</f>
        <v>5.9179196376547782E-2</v>
      </c>
      <c r="C3931">
        <f t="shared" si="186"/>
        <v>0.39299999999997304</v>
      </c>
      <c r="D3931">
        <f t="shared" si="185"/>
        <v>0.41233785251244043</v>
      </c>
      <c r="E3931">
        <f t="shared" si="184"/>
        <v>-0.22153523433591066</v>
      </c>
    </row>
    <row r="3932" spans="2:5" x14ac:dyDescent="0.25">
      <c r="B3932">
        <f>PMTable!D4450</f>
        <v>5.9187762134933264E-2</v>
      </c>
      <c r="C3932">
        <f t="shared" si="186"/>
        <v>0.39309999999997303</v>
      </c>
      <c r="D3932">
        <f t="shared" si="185"/>
        <v>0.41235673408722029</v>
      </c>
      <c r="E3932">
        <f t="shared" si="184"/>
        <v>-0.22148672973497635</v>
      </c>
    </row>
    <row r="3933" spans="2:5" x14ac:dyDescent="0.25">
      <c r="B3933">
        <f>PMTable!D7166</f>
        <v>5.9237072236246968E-2</v>
      </c>
      <c r="C3933">
        <f t="shared" si="186"/>
        <v>0.39319999999997302</v>
      </c>
      <c r="D3933">
        <f t="shared" si="185"/>
        <v>0.4124654327107275</v>
      </c>
      <c r="E3933">
        <f t="shared" si="184"/>
        <v>-0.22120750556373373</v>
      </c>
    </row>
    <row r="3934" spans="2:5" x14ac:dyDescent="0.25">
      <c r="B3934">
        <f>PMTable!D6164</f>
        <v>5.9246528938126541E-2</v>
      </c>
      <c r="C3934">
        <f t="shared" si="186"/>
        <v>0.393299999999973</v>
      </c>
      <c r="D3934">
        <f t="shared" si="185"/>
        <v>0.41248627972375917</v>
      </c>
      <c r="E3934">
        <f t="shared" si="184"/>
        <v>-0.22115395589186806</v>
      </c>
    </row>
    <row r="3935" spans="2:5" x14ac:dyDescent="0.25">
      <c r="B3935">
        <f>PMTable!D6284</f>
        <v>5.9275563793111052E-2</v>
      </c>
      <c r="C3935">
        <f t="shared" si="186"/>
        <v>0.39339999999997299</v>
      </c>
      <c r="D3935">
        <f t="shared" si="185"/>
        <v>0.4125502877250915</v>
      </c>
      <c r="E3935">
        <f t="shared" si="184"/>
        <v>-0.22098954265595472</v>
      </c>
    </row>
    <row r="3936" spans="2:5" x14ac:dyDescent="0.25">
      <c r="B3936">
        <f>PMTable!D7924</f>
        <v>5.9277076038189547E-2</v>
      </c>
      <c r="C3936">
        <f t="shared" si="186"/>
        <v>0.39349999999997298</v>
      </c>
      <c r="D3936">
        <f t="shared" si="185"/>
        <v>0.41255362156765951</v>
      </c>
      <c r="E3936">
        <f t="shared" si="184"/>
        <v>-0.22098097939269815</v>
      </c>
    </row>
    <row r="3937" spans="2:5" x14ac:dyDescent="0.25">
      <c r="B3937">
        <f>PMTable!D6077</f>
        <v>5.9309087110175129E-2</v>
      </c>
      <c r="C3937">
        <f t="shared" si="186"/>
        <v>0.39359999999997297</v>
      </c>
      <c r="D3937">
        <f t="shared" si="185"/>
        <v>0.41262419353630514</v>
      </c>
      <c r="E3937">
        <f t="shared" si="184"/>
        <v>-0.22079971298261925</v>
      </c>
    </row>
    <row r="3938" spans="2:5" x14ac:dyDescent="0.25">
      <c r="B3938">
        <f>PMTable!D7581</f>
        <v>5.9345195973954823E-2</v>
      </c>
      <c r="C3938">
        <f t="shared" si="186"/>
        <v>0.39369999999997296</v>
      </c>
      <c r="D3938">
        <f t="shared" si="185"/>
        <v>0.41270380293274223</v>
      </c>
      <c r="E3938">
        <f t="shared" si="184"/>
        <v>-0.22059524235094777</v>
      </c>
    </row>
    <row r="3939" spans="2:5" x14ac:dyDescent="0.25">
      <c r="B3939">
        <f>PMTable!D1615</f>
        <v>5.9363965673143504E-2</v>
      </c>
      <c r="C3939">
        <f t="shared" si="186"/>
        <v>0.39379999999997295</v>
      </c>
      <c r="D3939">
        <f t="shared" si="185"/>
        <v>0.41274518600304461</v>
      </c>
      <c r="E3939">
        <f t="shared" si="184"/>
        <v>-0.2204889567510239</v>
      </c>
    </row>
    <row r="3940" spans="2:5" x14ac:dyDescent="0.25">
      <c r="B3940">
        <f>PMTable!D6043</f>
        <v>5.9378175166870939E-2</v>
      </c>
      <c r="C3940">
        <f t="shared" si="186"/>
        <v>0.39389999999997294</v>
      </c>
      <c r="D3940">
        <f t="shared" si="185"/>
        <v>0.41277651546543881</v>
      </c>
      <c r="E3940">
        <f t="shared" si="184"/>
        <v>-0.22040849384374697</v>
      </c>
    </row>
    <row r="3941" spans="2:5" x14ac:dyDescent="0.25">
      <c r="B3941">
        <f>PMTable!D5926</f>
        <v>5.9404025227411728E-2</v>
      </c>
      <c r="C3941">
        <f t="shared" si="186"/>
        <v>0.39399999999997293</v>
      </c>
      <c r="D3941">
        <f t="shared" si="185"/>
        <v>0.41283351177785138</v>
      </c>
      <c r="E3941">
        <f t="shared" si="184"/>
        <v>-0.22026211487597416</v>
      </c>
    </row>
    <row r="3942" spans="2:5" x14ac:dyDescent="0.25">
      <c r="B3942">
        <f>PMTable!D8077</f>
        <v>5.9412003860014551E-2</v>
      </c>
      <c r="C3942">
        <f t="shared" si="186"/>
        <v>0.39409999999997292</v>
      </c>
      <c r="D3942">
        <f t="shared" si="185"/>
        <v>0.41285110408604025</v>
      </c>
      <c r="E3942">
        <f t="shared" si="184"/>
        <v>-0.22021693494292149</v>
      </c>
    </row>
    <row r="3943" spans="2:5" x14ac:dyDescent="0.25">
      <c r="B3943">
        <f>PMTable!D5186</f>
        <v>5.9418955189370681E-2</v>
      </c>
      <c r="C3943">
        <f t="shared" si="186"/>
        <v>0.39419999999997291</v>
      </c>
      <c r="D3943">
        <f t="shared" si="185"/>
        <v>0.41286643140750479</v>
      </c>
      <c r="E3943">
        <f t="shared" si="184"/>
        <v>-0.22017757223372422</v>
      </c>
    </row>
    <row r="3944" spans="2:5" x14ac:dyDescent="0.25">
      <c r="B3944">
        <f>PMTable!D8787</f>
        <v>5.9420350451927062E-2</v>
      </c>
      <c r="C3944">
        <f t="shared" si="186"/>
        <v>0.39429999999997289</v>
      </c>
      <c r="D3944">
        <f t="shared" si="185"/>
        <v>0.41286950790523819</v>
      </c>
      <c r="E3944">
        <f t="shared" si="184"/>
        <v>-0.22016967139757521</v>
      </c>
    </row>
    <row r="3945" spans="2:5" x14ac:dyDescent="0.25">
      <c r="B3945">
        <f>PMTable!D6096</f>
        <v>5.9426325488536769E-2</v>
      </c>
      <c r="C3945">
        <f t="shared" si="186"/>
        <v>0.39439999999997288</v>
      </c>
      <c r="D3945">
        <f t="shared" si="185"/>
        <v>0.41288268268080619</v>
      </c>
      <c r="E3945">
        <f t="shared" si="184"/>
        <v>-0.2201358370593556</v>
      </c>
    </row>
    <row r="3946" spans="2:5" x14ac:dyDescent="0.25">
      <c r="B3946">
        <f>PMTable!D7959</f>
        <v>5.9485400085924622E-2</v>
      </c>
      <c r="C3946">
        <f t="shared" si="186"/>
        <v>0.39449999999997287</v>
      </c>
      <c r="D3946">
        <f t="shared" si="185"/>
        <v>0.41301294566571101</v>
      </c>
      <c r="E3946">
        <f t="shared" si="184"/>
        <v>-0.21980132029590027</v>
      </c>
    </row>
    <row r="3947" spans="2:5" x14ac:dyDescent="0.25">
      <c r="B3947">
        <f>PMTable!D7644</f>
        <v>5.9497174421383026E-2</v>
      </c>
      <c r="C3947">
        <f t="shared" si="186"/>
        <v>0.39459999999997286</v>
      </c>
      <c r="D3947">
        <f t="shared" si="185"/>
        <v>0.41303890991775283</v>
      </c>
      <c r="E3947">
        <f t="shared" si="184"/>
        <v>-0.21973464675492763</v>
      </c>
    </row>
    <row r="3948" spans="2:5" x14ac:dyDescent="0.25">
      <c r="B3948">
        <f>PMTable!D7376</f>
        <v>5.9497598823831099E-2</v>
      </c>
      <c r="C3948">
        <f t="shared" si="186"/>
        <v>0.39469999999997285</v>
      </c>
      <c r="D3948">
        <f t="shared" si="185"/>
        <v>0.41303984579866132</v>
      </c>
      <c r="E3948">
        <f t="shared" si="184"/>
        <v>-0.21973224352681248</v>
      </c>
    </row>
    <row r="3949" spans="2:5" x14ac:dyDescent="0.25">
      <c r="B3949">
        <f>PMTable!D7701</f>
        <v>5.9536279448097806E-2</v>
      </c>
      <c r="C3949">
        <f t="shared" si="186"/>
        <v>0.39479999999997284</v>
      </c>
      <c r="D3949">
        <f t="shared" si="185"/>
        <v>0.41312514534952005</v>
      </c>
      <c r="E3949">
        <f t="shared" si="184"/>
        <v>-0.21951321000292442</v>
      </c>
    </row>
    <row r="3950" spans="2:5" x14ac:dyDescent="0.25">
      <c r="B3950">
        <f>PMTable!D5764</f>
        <v>5.9543906820356707E-2</v>
      </c>
      <c r="C3950">
        <f t="shared" si="186"/>
        <v>0.39489999999997283</v>
      </c>
      <c r="D3950">
        <f t="shared" si="185"/>
        <v>0.41314196591978269</v>
      </c>
      <c r="E3950">
        <f t="shared" si="184"/>
        <v>-0.21947001912233383</v>
      </c>
    </row>
    <row r="3951" spans="2:5" x14ac:dyDescent="0.25">
      <c r="B3951">
        <f>PMTable!D158</f>
        <v>5.9556590228076356E-2</v>
      </c>
      <c r="C3951">
        <f t="shared" si="186"/>
        <v>0.39499999999997282</v>
      </c>
      <c r="D3951">
        <f t="shared" si="185"/>
        <v>0.41316993686913983</v>
      </c>
      <c r="E3951">
        <f t="shared" si="184"/>
        <v>-0.21939819785418188</v>
      </c>
    </row>
    <row r="3952" spans="2:5" x14ac:dyDescent="0.25">
      <c r="B3952">
        <f>PMTable!D7329</f>
        <v>5.956988121587381E-2</v>
      </c>
      <c r="C3952">
        <f t="shared" si="186"/>
        <v>0.39509999999997281</v>
      </c>
      <c r="D3952">
        <f t="shared" si="185"/>
        <v>0.41319924819880366</v>
      </c>
      <c r="E3952">
        <f t="shared" si="184"/>
        <v>-0.21932293609332826</v>
      </c>
    </row>
    <row r="3953" spans="2:5" x14ac:dyDescent="0.25">
      <c r="B3953">
        <f>PMTable!D2936</f>
        <v>5.9573890967713705E-2</v>
      </c>
      <c r="C3953">
        <f t="shared" si="186"/>
        <v>0.3951999999999728</v>
      </c>
      <c r="D3953">
        <f t="shared" si="185"/>
        <v>0.41320809121503499</v>
      </c>
      <c r="E3953">
        <f t="shared" si="184"/>
        <v>-0.21930023040819366</v>
      </c>
    </row>
    <row r="3954" spans="2:5" x14ac:dyDescent="0.25">
      <c r="B3954">
        <f>PMTable!D9911</f>
        <v>5.9598144533707931E-2</v>
      </c>
      <c r="C3954">
        <f t="shared" si="186"/>
        <v>0.39529999999997278</v>
      </c>
      <c r="D3954">
        <f t="shared" si="185"/>
        <v>0.41326158042072469</v>
      </c>
      <c r="E3954">
        <f t="shared" si="184"/>
        <v>-0.21916289177606771</v>
      </c>
    </row>
    <row r="3955" spans="2:5" x14ac:dyDescent="0.25">
      <c r="B3955">
        <f>PMTable!D1134</f>
        <v>5.9620876504848708E-2</v>
      </c>
      <c r="C3955">
        <f t="shared" si="186"/>
        <v>0.39539999999997277</v>
      </c>
      <c r="D3955">
        <f t="shared" si="185"/>
        <v>0.41331171533827799</v>
      </c>
      <c r="E3955">
        <f t="shared" si="184"/>
        <v>-0.21903416935138409</v>
      </c>
    </row>
    <row r="3956" spans="2:5" x14ac:dyDescent="0.25">
      <c r="B3956">
        <f>PMTable!D1084</f>
        <v>5.9627689944317996E-2</v>
      </c>
      <c r="C3956">
        <f t="shared" si="186"/>
        <v>0.39549999999997276</v>
      </c>
      <c r="D3956">
        <f t="shared" si="185"/>
        <v>0.41332674252108165</v>
      </c>
      <c r="E3956">
        <f t="shared" si="184"/>
        <v>-0.21899558745967351</v>
      </c>
    </row>
    <row r="3957" spans="2:5" x14ac:dyDescent="0.25">
      <c r="B3957">
        <f>PMTable!D34</f>
        <v>5.9659965064573051E-2</v>
      </c>
      <c r="C3957">
        <f t="shared" si="186"/>
        <v>0.39559999999997275</v>
      </c>
      <c r="D3957">
        <f t="shared" si="185"/>
        <v>0.41339792769660511</v>
      </c>
      <c r="E3957">
        <f t="shared" si="184"/>
        <v>-0.21881282584562528</v>
      </c>
    </row>
    <row r="3958" spans="2:5" x14ac:dyDescent="0.25">
      <c r="B3958">
        <f>PMTable!D528</f>
        <v>5.9668389115287601E-2</v>
      </c>
      <c r="C3958">
        <f t="shared" si="186"/>
        <v>0.39569999999997274</v>
      </c>
      <c r="D3958">
        <f t="shared" si="185"/>
        <v>0.41341650803487817</v>
      </c>
      <c r="E3958">
        <f t="shared" si="184"/>
        <v>-0.21876512368082315</v>
      </c>
    </row>
    <row r="3959" spans="2:5" x14ac:dyDescent="0.25">
      <c r="B3959">
        <f>PMTable!D6950</f>
        <v>5.9699601431949967E-2</v>
      </c>
      <c r="C3959">
        <f t="shared" si="186"/>
        <v>0.39579999999997273</v>
      </c>
      <c r="D3959">
        <f t="shared" si="185"/>
        <v>0.41348535254408125</v>
      </c>
      <c r="E3959">
        <f t="shared" si="184"/>
        <v>-0.21858838031545941</v>
      </c>
    </row>
    <row r="3960" spans="2:5" x14ac:dyDescent="0.25">
      <c r="B3960">
        <f>PMTable!D8783</f>
        <v>5.9708772660977738E-2</v>
      </c>
      <c r="C3960">
        <f t="shared" si="186"/>
        <v>0.39589999999997272</v>
      </c>
      <c r="D3960">
        <f t="shared" si="185"/>
        <v>0.41350558188339975</v>
      </c>
      <c r="E3960">
        <f t="shared" si="184"/>
        <v>-0.21853644716674686</v>
      </c>
    </row>
    <row r="3961" spans="2:5" x14ac:dyDescent="0.25">
      <c r="B3961">
        <f>PMTable!D5164</f>
        <v>5.9709109032267227E-2</v>
      </c>
      <c r="C3961">
        <f t="shared" si="186"/>
        <v>0.39599999999997271</v>
      </c>
      <c r="D3961">
        <f t="shared" si="185"/>
        <v>0.41350632383510155</v>
      </c>
      <c r="E3961">
        <f t="shared" si="184"/>
        <v>-0.21853454242528345</v>
      </c>
    </row>
    <row r="3962" spans="2:5" x14ac:dyDescent="0.25">
      <c r="B3962">
        <f>PMTable!D8941</f>
        <v>5.9790891908199306E-2</v>
      </c>
      <c r="C3962">
        <f t="shared" si="186"/>
        <v>0.3960999999999727</v>
      </c>
      <c r="D3962">
        <f t="shared" si="185"/>
        <v>0.41368672575086268</v>
      </c>
      <c r="E3962">
        <f t="shared" si="184"/>
        <v>-0.21807143739922205</v>
      </c>
    </row>
    <row r="3963" spans="2:5" x14ac:dyDescent="0.25">
      <c r="B3963">
        <f>PMTable!D1200</f>
        <v>5.9804135493549015E-2</v>
      </c>
      <c r="C3963">
        <f t="shared" si="186"/>
        <v>0.39619999999997269</v>
      </c>
      <c r="D3963">
        <f t="shared" si="185"/>
        <v>0.41371594101634246</v>
      </c>
      <c r="E3963">
        <f t="shared" si="184"/>
        <v>-0.21799644406022994</v>
      </c>
    </row>
    <row r="3964" spans="2:5" x14ac:dyDescent="0.25">
      <c r="B3964">
        <f>PMTable!D7522</f>
        <v>5.9825603609274358E-2</v>
      </c>
      <c r="C3964">
        <f t="shared" si="186"/>
        <v>0.39629999999997267</v>
      </c>
      <c r="D3964">
        <f t="shared" si="185"/>
        <v>0.41376330055836469</v>
      </c>
      <c r="E3964">
        <f t="shared" si="184"/>
        <v>-0.21787487836350963</v>
      </c>
    </row>
    <row r="3965" spans="2:5" x14ac:dyDescent="0.25">
      <c r="B3965">
        <f>PMTable!D2231</f>
        <v>5.9874539051427256E-2</v>
      </c>
      <c r="C3965">
        <f t="shared" si="186"/>
        <v>0.39639999999997266</v>
      </c>
      <c r="D3965">
        <f t="shared" si="185"/>
        <v>0.41387125883419112</v>
      </c>
      <c r="E3965">
        <f t="shared" si="184"/>
        <v>-0.21759777574324515</v>
      </c>
    </row>
    <row r="3966" spans="2:5" x14ac:dyDescent="0.25">
      <c r="B3966">
        <f>PMTable!D7608</f>
        <v>5.9916816328050349E-2</v>
      </c>
      <c r="C3966">
        <f t="shared" si="186"/>
        <v>0.39649999999997265</v>
      </c>
      <c r="D3966">
        <f t="shared" si="185"/>
        <v>0.41396453352827145</v>
      </c>
      <c r="E3966">
        <f t="shared" si="184"/>
        <v>-0.21735837575798903</v>
      </c>
    </row>
    <row r="3967" spans="2:5" x14ac:dyDescent="0.25">
      <c r="B3967">
        <f>PMTable!D3254</f>
        <v>5.9962083667146837E-2</v>
      </c>
      <c r="C3967">
        <f t="shared" si="186"/>
        <v>0.39659999999997264</v>
      </c>
      <c r="D3967">
        <f t="shared" si="185"/>
        <v>0.41406441046034576</v>
      </c>
      <c r="E3967">
        <f t="shared" si="184"/>
        <v>-0.21710204419697349</v>
      </c>
    </row>
    <row r="3968" spans="2:5" x14ac:dyDescent="0.25">
      <c r="B3968">
        <f>PMTable!D9269</f>
        <v>5.9964438002733544E-2</v>
      </c>
      <c r="C3968">
        <f t="shared" si="186"/>
        <v>0.39669999999997263</v>
      </c>
      <c r="D3968">
        <f t="shared" si="185"/>
        <v>0.41406960517039471</v>
      </c>
      <c r="E3968">
        <f t="shared" si="184"/>
        <v>-0.21708871249848757</v>
      </c>
    </row>
    <row r="3969" spans="2:5" x14ac:dyDescent="0.25">
      <c r="B3969">
        <f>PMTable!D2548</f>
        <v>5.9966141650709126E-2</v>
      </c>
      <c r="C3969">
        <f t="shared" si="186"/>
        <v>0.39679999999997262</v>
      </c>
      <c r="D3969">
        <f t="shared" si="185"/>
        <v>0.41407336418392809</v>
      </c>
      <c r="E3969">
        <f t="shared" si="184"/>
        <v>-0.21707906539411345</v>
      </c>
    </row>
    <row r="3970" spans="2:5" x14ac:dyDescent="0.25">
      <c r="B3970">
        <f>PMTable!D8451</f>
        <v>5.9993704743068532E-2</v>
      </c>
      <c r="C3970">
        <f t="shared" si="186"/>
        <v>0.39689999999997261</v>
      </c>
      <c r="D3970">
        <f t="shared" si="185"/>
        <v>0.41413418185401651</v>
      </c>
      <c r="E3970">
        <f t="shared" ref="E3970:E4033" si="187">(B3970-$G$2)/$G$3</f>
        <v>-0.21692298618486633</v>
      </c>
    </row>
    <row r="3971" spans="2:5" x14ac:dyDescent="0.25">
      <c r="B3971">
        <f>PMTable!D2078</f>
        <v>5.9998049325883596E-2</v>
      </c>
      <c r="C3971">
        <f t="shared" si="186"/>
        <v>0.3969999999999726</v>
      </c>
      <c r="D3971">
        <f t="shared" ref="D3971:D4034" si="188">NORMSDIST(E3971)</f>
        <v>0.41414376831768329</v>
      </c>
      <c r="E3971">
        <f t="shared" si="187"/>
        <v>-0.21689838448047694</v>
      </c>
    </row>
    <row r="3972" spans="2:5" x14ac:dyDescent="0.25">
      <c r="B3972">
        <f>PMTable!D8759</f>
        <v>6.0074659703197586E-2</v>
      </c>
      <c r="C3972">
        <f t="shared" ref="C3972:C4035" si="189">C3971+1/$G$1</f>
        <v>0.39709999999997259</v>
      </c>
      <c r="D3972">
        <f t="shared" si="188"/>
        <v>0.41431282001260272</v>
      </c>
      <c r="E3972">
        <f t="shared" si="187"/>
        <v>-0.21646456932812114</v>
      </c>
    </row>
    <row r="3973" spans="2:5" x14ac:dyDescent="0.25">
      <c r="B3973">
        <f>PMTable!D3730</f>
        <v>6.0136223112662313E-2</v>
      </c>
      <c r="C3973">
        <f t="shared" si="189"/>
        <v>0.39719999999997258</v>
      </c>
      <c r="D3973">
        <f t="shared" si="188"/>
        <v>0.41444867993873979</v>
      </c>
      <c r="E3973">
        <f t="shared" si="187"/>
        <v>-0.21611595937744799</v>
      </c>
    </row>
    <row r="3974" spans="2:5" x14ac:dyDescent="0.25">
      <c r="B3974">
        <f>PMTable!D9071</f>
        <v>6.016913695935755E-2</v>
      </c>
      <c r="C3974">
        <f t="shared" si="189"/>
        <v>0.39729999999997256</v>
      </c>
      <c r="D3974">
        <f t="shared" si="188"/>
        <v>0.41452131937501463</v>
      </c>
      <c r="E3974">
        <f t="shared" si="187"/>
        <v>-0.21592958090080652</v>
      </c>
    </row>
    <row r="3975" spans="2:5" x14ac:dyDescent="0.25">
      <c r="B3975">
        <f>PMTable!D1471</f>
        <v>6.0194530893786347E-2</v>
      </c>
      <c r="C3975">
        <f t="shared" si="189"/>
        <v>0.39739999999997255</v>
      </c>
      <c r="D3975">
        <f t="shared" si="188"/>
        <v>0.41457736468807538</v>
      </c>
      <c r="E3975">
        <f t="shared" si="187"/>
        <v>-0.21578578480007737</v>
      </c>
    </row>
    <row r="3976" spans="2:5" x14ac:dyDescent="0.25">
      <c r="B3976">
        <f>PMTable!D4402</f>
        <v>6.0251739391258718E-2</v>
      </c>
      <c r="C3976">
        <f t="shared" si="189"/>
        <v>0.39749999999997254</v>
      </c>
      <c r="D3976">
        <f t="shared" si="188"/>
        <v>0.4147036322394122</v>
      </c>
      <c r="E3976">
        <f t="shared" si="187"/>
        <v>-0.21546183504395874</v>
      </c>
    </row>
    <row r="3977" spans="2:5" x14ac:dyDescent="0.25">
      <c r="B3977">
        <f>PMTable!D9847</f>
        <v>6.0276427864774496E-2</v>
      </c>
      <c r="C3977">
        <f t="shared" si="189"/>
        <v>0.39759999999997253</v>
      </c>
      <c r="D3977">
        <f t="shared" si="188"/>
        <v>0.41475812604761486</v>
      </c>
      <c r="E3977">
        <f t="shared" si="187"/>
        <v>-0.21532203369751998</v>
      </c>
    </row>
    <row r="3978" spans="2:5" x14ac:dyDescent="0.25">
      <c r="B3978">
        <f>PMTable!D591</f>
        <v>6.0292672845696504E-2</v>
      </c>
      <c r="C3978">
        <f t="shared" si="189"/>
        <v>0.39769999999997252</v>
      </c>
      <c r="D3978">
        <f t="shared" si="188"/>
        <v>0.41479398379180465</v>
      </c>
      <c r="E3978">
        <f t="shared" si="187"/>
        <v>-0.21523004460778067</v>
      </c>
    </row>
    <row r="3979" spans="2:5" x14ac:dyDescent="0.25">
      <c r="B3979">
        <f>PMTable!D6667</f>
        <v>6.0318234686669303E-2</v>
      </c>
      <c r="C3979">
        <f t="shared" si="189"/>
        <v>0.39779999999997251</v>
      </c>
      <c r="D3979">
        <f t="shared" si="188"/>
        <v>0.41485040819198088</v>
      </c>
      <c r="E3979">
        <f t="shared" si="187"/>
        <v>-0.21508529771676016</v>
      </c>
    </row>
    <row r="3980" spans="2:5" x14ac:dyDescent="0.25">
      <c r="B3980">
        <f>PMTable!D8076</f>
        <v>6.035903869022996E-2</v>
      </c>
      <c r="C3980">
        <f t="shared" si="189"/>
        <v>0.3978999999999725</v>
      </c>
      <c r="D3980">
        <f t="shared" si="188"/>
        <v>0.41494048130004968</v>
      </c>
      <c r="E3980">
        <f t="shared" si="187"/>
        <v>-0.2148542403111969</v>
      </c>
    </row>
    <row r="3981" spans="2:5" x14ac:dyDescent="0.25">
      <c r="B3981">
        <f>PMTable!D1847</f>
        <v>6.0374828871087916E-2</v>
      </c>
      <c r="C3981">
        <f t="shared" si="189"/>
        <v>0.39799999999997249</v>
      </c>
      <c r="D3981">
        <f t="shared" si="188"/>
        <v>0.41497533865518971</v>
      </c>
      <c r="E3981">
        <f t="shared" si="187"/>
        <v>-0.21476482657960094</v>
      </c>
    </row>
    <row r="3982" spans="2:5" x14ac:dyDescent="0.25">
      <c r="B3982">
        <f>PMTable!D4732</f>
        <v>6.0375274829923775E-2</v>
      </c>
      <c r="C3982">
        <f t="shared" si="189"/>
        <v>0.39809999999997248</v>
      </c>
      <c r="D3982">
        <f t="shared" si="188"/>
        <v>0.41497632313403454</v>
      </c>
      <c r="E3982">
        <f t="shared" si="187"/>
        <v>-0.21476230128593829</v>
      </c>
    </row>
    <row r="3983" spans="2:5" x14ac:dyDescent="0.25">
      <c r="B3983">
        <f>PMTable!D3569</f>
        <v>6.0408124484608194E-2</v>
      </c>
      <c r="C3983">
        <f t="shared" si="189"/>
        <v>0.39819999999997246</v>
      </c>
      <c r="D3983">
        <f t="shared" si="188"/>
        <v>0.41504884203501441</v>
      </c>
      <c r="E3983">
        <f t="shared" si="187"/>
        <v>-0.21457628630400771</v>
      </c>
    </row>
    <row r="3984" spans="2:5" x14ac:dyDescent="0.25">
      <c r="B3984">
        <f>PMTable!D3770</f>
        <v>6.041406496078916E-2</v>
      </c>
      <c r="C3984">
        <f t="shared" si="189"/>
        <v>0.39829999999997245</v>
      </c>
      <c r="D3984">
        <f t="shared" si="188"/>
        <v>0.41506195653995609</v>
      </c>
      <c r="E3984">
        <f t="shared" si="187"/>
        <v>-0.2145426476682267</v>
      </c>
    </row>
    <row r="3985" spans="2:5" x14ac:dyDescent="0.25">
      <c r="B3985">
        <f>PMTable!D5519</f>
        <v>6.0417924176367821E-2</v>
      </c>
      <c r="C3985">
        <f t="shared" si="189"/>
        <v>0.39839999999997244</v>
      </c>
      <c r="D3985">
        <f t="shared" si="188"/>
        <v>0.41507047639619621</v>
      </c>
      <c r="E3985">
        <f t="shared" si="187"/>
        <v>-0.21452079441214145</v>
      </c>
    </row>
    <row r="3986" spans="2:5" x14ac:dyDescent="0.25">
      <c r="B3986">
        <f>PMTable!D817</f>
        <v>6.0455396245253867E-2</v>
      </c>
      <c r="C3986">
        <f t="shared" si="189"/>
        <v>0.39849999999997243</v>
      </c>
      <c r="D3986">
        <f t="shared" si="188"/>
        <v>0.41515320425776747</v>
      </c>
      <c r="E3986">
        <f t="shared" si="187"/>
        <v>-0.21430860447335207</v>
      </c>
    </row>
    <row r="3987" spans="2:5" x14ac:dyDescent="0.25">
      <c r="B3987">
        <f>PMTable!D9968</f>
        <v>6.0472284199582615E-2</v>
      </c>
      <c r="C3987">
        <f t="shared" si="189"/>
        <v>0.39859999999997242</v>
      </c>
      <c r="D3987">
        <f t="shared" si="188"/>
        <v>0.4151904893738792</v>
      </c>
      <c r="E3987">
        <f t="shared" si="187"/>
        <v>-0.21421297447207854</v>
      </c>
    </row>
    <row r="3988" spans="2:5" x14ac:dyDescent="0.25">
      <c r="B3988">
        <f>PMTable!D2995</f>
        <v>6.0481913266007492E-2</v>
      </c>
      <c r="C3988">
        <f t="shared" si="189"/>
        <v>0.39869999999997241</v>
      </c>
      <c r="D3988">
        <f t="shared" si="188"/>
        <v>0.41521174870624883</v>
      </c>
      <c r="E3988">
        <f t="shared" si="187"/>
        <v>-0.21415844876597176</v>
      </c>
    </row>
    <row r="3989" spans="2:5" x14ac:dyDescent="0.25">
      <c r="B3989">
        <f>PMTable!D8074</f>
        <v>6.0561160287935234E-2</v>
      </c>
      <c r="C3989">
        <f t="shared" si="189"/>
        <v>0.3987999999999724</v>
      </c>
      <c r="D3989">
        <f t="shared" si="188"/>
        <v>0.41538672200499588</v>
      </c>
      <c r="E3989">
        <f t="shared" si="187"/>
        <v>-0.21370970330750177</v>
      </c>
    </row>
    <row r="3990" spans="2:5" x14ac:dyDescent="0.25">
      <c r="B3990">
        <f>PMTable!D1584</f>
        <v>6.0632778317472269E-2</v>
      </c>
      <c r="C3990">
        <f t="shared" si="189"/>
        <v>0.39889999999997239</v>
      </c>
      <c r="D3990">
        <f t="shared" si="188"/>
        <v>0.41554486532215096</v>
      </c>
      <c r="E3990">
        <f t="shared" si="187"/>
        <v>-0.21330415790380675</v>
      </c>
    </row>
    <row r="3991" spans="2:5" x14ac:dyDescent="0.25">
      <c r="B3991">
        <f>PMTable!D9527</f>
        <v>6.0642672939573483E-2</v>
      </c>
      <c r="C3991">
        <f t="shared" si="189"/>
        <v>0.39899999999997238</v>
      </c>
      <c r="D3991">
        <f t="shared" si="188"/>
        <v>0.41556671520331884</v>
      </c>
      <c r="E3991">
        <f t="shared" si="187"/>
        <v>-0.21324812845786434</v>
      </c>
    </row>
    <row r="3992" spans="2:5" x14ac:dyDescent="0.25">
      <c r="B3992">
        <f>PMTable!D1718</f>
        <v>6.0701458876503578E-2</v>
      </c>
      <c r="C3992">
        <f t="shared" si="189"/>
        <v>0.39909999999997237</v>
      </c>
      <c r="D3992">
        <f t="shared" si="188"/>
        <v>0.41569653511607713</v>
      </c>
      <c r="E3992">
        <f t="shared" si="187"/>
        <v>-0.2129152462677508</v>
      </c>
    </row>
    <row r="3993" spans="2:5" x14ac:dyDescent="0.25">
      <c r="B3993">
        <f>PMTable!D8947</f>
        <v>6.0712118924739933E-2</v>
      </c>
      <c r="C3993">
        <f t="shared" si="189"/>
        <v>0.39919999999997235</v>
      </c>
      <c r="D3993">
        <f t="shared" si="188"/>
        <v>0.41572007721755638</v>
      </c>
      <c r="E3993">
        <f t="shared" si="187"/>
        <v>-0.21285488250748866</v>
      </c>
    </row>
    <row r="3994" spans="2:5" x14ac:dyDescent="0.25">
      <c r="B3994">
        <f>PMTable!D1641</f>
        <v>6.0755905214518791E-2</v>
      </c>
      <c r="C3994">
        <f t="shared" si="189"/>
        <v>0.39929999999997234</v>
      </c>
      <c r="D3994">
        <f t="shared" si="188"/>
        <v>0.41581677988428717</v>
      </c>
      <c r="E3994">
        <f t="shared" si="187"/>
        <v>-0.21260693756011348</v>
      </c>
    </row>
    <row r="3995" spans="2:5" x14ac:dyDescent="0.25">
      <c r="B3995">
        <f>PMTable!D9864</f>
        <v>6.0786878281377188E-2</v>
      </c>
      <c r="C3995">
        <f t="shared" si="189"/>
        <v>0.39939999999997233</v>
      </c>
      <c r="D3995">
        <f t="shared" si="188"/>
        <v>0.41588518743797204</v>
      </c>
      <c r="E3995">
        <f t="shared" si="187"/>
        <v>-0.2124315489745302</v>
      </c>
    </row>
    <row r="3996" spans="2:5" x14ac:dyDescent="0.25">
      <c r="B3996">
        <f>PMTable!D7234</f>
        <v>6.0840099485227173E-2</v>
      </c>
      <c r="C3996">
        <f t="shared" si="189"/>
        <v>0.39949999999997232</v>
      </c>
      <c r="D3996">
        <f t="shared" si="188"/>
        <v>0.41600273849319597</v>
      </c>
      <c r="E3996">
        <f t="shared" si="187"/>
        <v>-0.2121301777312832</v>
      </c>
    </row>
    <row r="3997" spans="2:5" x14ac:dyDescent="0.25">
      <c r="B3997">
        <f>PMTable!D4124</f>
        <v>6.0864530242519699E-2</v>
      </c>
      <c r="C3997">
        <f t="shared" si="189"/>
        <v>0.39959999999997231</v>
      </c>
      <c r="D3997">
        <f t="shared" si="188"/>
        <v>0.41605670185868676</v>
      </c>
      <c r="E3997">
        <f t="shared" si="187"/>
        <v>-0.21199183573286715</v>
      </c>
    </row>
    <row r="3998" spans="2:5" x14ac:dyDescent="0.25">
      <c r="B3998">
        <f>PMTable!D7345</f>
        <v>6.0871089516495891E-2</v>
      </c>
      <c r="C3998">
        <f t="shared" si="189"/>
        <v>0.3996999999999723</v>
      </c>
      <c r="D3998">
        <f t="shared" si="188"/>
        <v>0.41607119044287955</v>
      </c>
      <c r="E3998">
        <f t="shared" si="187"/>
        <v>-0.21195469308275772</v>
      </c>
    </row>
    <row r="3999" spans="2:5" x14ac:dyDescent="0.25">
      <c r="B3999">
        <f>PMTable!D2839</f>
        <v>6.0921820789542558E-2</v>
      </c>
      <c r="C3999">
        <f t="shared" si="189"/>
        <v>0.39979999999997229</v>
      </c>
      <c r="D3999">
        <f t="shared" si="188"/>
        <v>0.41618325308648541</v>
      </c>
      <c r="E3999">
        <f t="shared" si="187"/>
        <v>-0.21166742136164687</v>
      </c>
    </row>
    <row r="4000" spans="2:5" x14ac:dyDescent="0.25">
      <c r="B4000">
        <f>PMTable!D1000</f>
        <v>6.092393007152852E-2</v>
      </c>
      <c r="C4000">
        <f t="shared" si="189"/>
        <v>0.39989999999997228</v>
      </c>
      <c r="D4000">
        <f t="shared" si="188"/>
        <v>0.41618791252414189</v>
      </c>
      <c r="E4000">
        <f t="shared" si="187"/>
        <v>-0.21165547730761419</v>
      </c>
    </row>
    <row r="4001" spans="2:5" x14ac:dyDescent="0.25">
      <c r="B4001">
        <f>PMTable!D1221</f>
        <v>6.0925193660080978E-2</v>
      </c>
      <c r="C4001">
        <f t="shared" si="189"/>
        <v>0.39999999999997227</v>
      </c>
      <c r="D4001">
        <f t="shared" si="188"/>
        <v>0.4161907038171142</v>
      </c>
      <c r="E4001">
        <f t="shared" si="187"/>
        <v>-0.21164832209079346</v>
      </c>
    </row>
    <row r="4002" spans="2:5" x14ac:dyDescent="0.25">
      <c r="B4002">
        <f>PMTable!D9787</f>
        <v>6.0938628770387915E-2</v>
      </c>
      <c r="C4002">
        <f t="shared" si="189"/>
        <v>0.40009999999997226</v>
      </c>
      <c r="D4002">
        <f t="shared" si="188"/>
        <v>0.41622038251212057</v>
      </c>
      <c r="E4002">
        <f t="shared" si="187"/>
        <v>-0.21157224421950413</v>
      </c>
    </row>
    <row r="4003" spans="2:5" x14ac:dyDescent="0.25">
      <c r="B4003">
        <f>PMTable!D1384</f>
        <v>6.1001836085183392E-2</v>
      </c>
      <c r="C4003">
        <f t="shared" si="189"/>
        <v>0.40019999999997224</v>
      </c>
      <c r="D4003">
        <f t="shared" si="188"/>
        <v>0.41636001640152531</v>
      </c>
      <c r="E4003">
        <f t="shared" si="187"/>
        <v>-0.2112143254641165</v>
      </c>
    </row>
    <row r="4004" spans="2:5" x14ac:dyDescent="0.25">
      <c r="B4004">
        <f>PMTable!D7958</f>
        <v>6.101351180112391E-2</v>
      </c>
      <c r="C4004">
        <f t="shared" si="189"/>
        <v>0.40029999999997223</v>
      </c>
      <c r="D4004">
        <f t="shared" si="188"/>
        <v>0.416385810863387</v>
      </c>
      <c r="E4004">
        <f t="shared" si="187"/>
        <v>-0.21114821036760889</v>
      </c>
    </row>
    <row r="4005" spans="2:5" x14ac:dyDescent="0.25">
      <c r="B4005">
        <f>PMTable!D9315</f>
        <v>6.1032673057100251E-2</v>
      </c>
      <c r="C4005">
        <f t="shared" si="189"/>
        <v>0.40039999999997222</v>
      </c>
      <c r="D4005">
        <f t="shared" si="188"/>
        <v>0.41642814346210266</v>
      </c>
      <c r="E4005">
        <f t="shared" si="187"/>
        <v>-0.21103970753193385</v>
      </c>
    </row>
    <row r="4006" spans="2:5" x14ac:dyDescent="0.25">
      <c r="B4006">
        <f>PMTable!D3444</f>
        <v>6.1050182421875876E-2</v>
      </c>
      <c r="C4006">
        <f t="shared" si="189"/>
        <v>0.40049999999997221</v>
      </c>
      <c r="D4006">
        <f t="shared" si="188"/>
        <v>0.4164668274166004</v>
      </c>
      <c r="E4006">
        <f t="shared" si="187"/>
        <v>-0.21094055872188872</v>
      </c>
    </row>
    <row r="4007" spans="2:5" x14ac:dyDescent="0.25">
      <c r="B4007">
        <f>PMTable!D5048</f>
        <v>6.1087563206532192E-2</v>
      </c>
      <c r="C4007">
        <f t="shared" si="189"/>
        <v>0.4005999999999722</v>
      </c>
      <c r="D4007">
        <f t="shared" si="188"/>
        <v>0.41654941659035682</v>
      </c>
      <c r="E4007">
        <f t="shared" si="187"/>
        <v>-0.21072888569064394</v>
      </c>
    </row>
    <row r="4008" spans="2:5" x14ac:dyDescent="0.25">
      <c r="B4008">
        <f>PMTable!D7146</f>
        <v>6.1121476841084377E-2</v>
      </c>
      <c r="C4008">
        <f t="shared" si="189"/>
        <v>0.40069999999997219</v>
      </c>
      <c r="D4008">
        <f t="shared" si="188"/>
        <v>0.41662434862376641</v>
      </c>
      <c r="E4008">
        <f t="shared" si="187"/>
        <v>-0.21053684579923476</v>
      </c>
    </row>
    <row r="4009" spans="2:5" x14ac:dyDescent="0.25">
      <c r="B4009">
        <f>PMTable!D4951</f>
        <v>6.1164005439300118E-2</v>
      </c>
      <c r="C4009">
        <f t="shared" si="189"/>
        <v>0.40079999999997218</v>
      </c>
      <c r="D4009">
        <f t="shared" si="188"/>
        <v>0.41671831966482065</v>
      </c>
      <c r="E4009">
        <f t="shared" si="187"/>
        <v>-0.2102960226762938</v>
      </c>
    </row>
    <row r="4010" spans="2:5" x14ac:dyDescent="0.25">
      <c r="B4010">
        <f>PMTable!D9245</f>
        <v>6.1177698788813517E-2</v>
      </c>
      <c r="C4010">
        <f t="shared" si="189"/>
        <v>0.40089999999997217</v>
      </c>
      <c r="D4010">
        <f t="shared" si="188"/>
        <v>0.41674857745487898</v>
      </c>
      <c r="E4010">
        <f t="shared" si="187"/>
        <v>-0.2102184824955286</v>
      </c>
    </row>
    <row r="4011" spans="2:5" x14ac:dyDescent="0.25">
      <c r="B4011">
        <f>PMTable!D2441</f>
        <v>6.119438327955784E-2</v>
      </c>
      <c r="C4011">
        <f t="shared" si="189"/>
        <v>0.40099999999997216</v>
      </c>
      <c r="D4011">
        <f t="shared" si="188"/>
        <v>0.41678544534796069</v>
      </c>
      <c r="E4011">
        <f t="shared" si="187"/>
        <v>-0.21012400463041431</v>
      </c>
    </row>
    <row r="4012" spans="2:5" x14ac:dyDescent="0.25">
      <c r="B4012">
        <f>PMTable!D5627</f>
        <v>6.1243237520821836E-2</v>
      </c>
      <c r="C4012">
        <f t="shared" si="189"/>
        <v>0.40109999999997215</v>
      </c>
      <c r="D4012">
        <f t="shared" si="188"/>
        <v>0.41689340328210389</v>
      </c>
      <c r="E4012">
        <f t="shared" si="187"/>
        <v>-0.20984736181960678</v>
      </c>
    </row>
    <row r="4013" spans="2:5" x14ac:dyDescent="0.25">
      <c r="B4013">
        <f>PMTable!D5711</f>
        <v>6.1243929907170314E-2</v>
      </c>
      <c r="C4013">
        <f t="shared" si="189"/>
        <v>0.40119999999997213</v>
      </c>
      <c r="D4013">
        <f t="shared" si="188"/>
        <v>0.41689493336013361</v>
      </c>
      <c r="E4013">
        <f t="shared" si="187"/>
        <v>-0.20984344110155548</v>
      </c>
    </row>
    <row r="4014" spans="2:5" x14ac:dyDescent="0.25">
      <c r="B4014">
        <f>PMTable!D4164</f>
        <v>6.1256808567549115E-2</v>
      </c>
      <c r="C4014">
        <f t="shared" si="189"/>
        <v>0.40129999999997212</v>
      </c>
      <c r="D4014">
        <f t="shared" si="188"/>
        <v>0.41692339364709424</v>
      </c>
      <c r="E4014">
        <f t="shared" si="187"/>
        <v>-0.20977051419256154</v>
      </c>
    </row>
    <row r="4015" spans="2:5" x14ac:dyDescent="0.25">
      <c r="B4015">
        <f>PMTable!D6323</f>
        <v>6.1297328025887277E-2</v>
      </c>
      <c r="C4015">
        <f t="shared" si="189"/>
        <v>0.40139999999997211</v>
      </c>
      <c r="D4015">
        <f t="shared" si="188"/>
        <v>0.41701293960470498</v>
      </c>
      <c r="E4015">
        <f t="shared" si="187"/>
        <v>-0.20954106805734279</v>
      </c>
    </row>
    <row r="4016" spans="2:5" x14ac:dyDescent="0.25">
      <c r="B4016">
        <f>PMTable!D3802</f>
        <v>6.1298706203523734E-2</v>
      </c>
      <c r="C4016">
        <f t="shared" si="189"/>
        <v>0.4014999999999721</v>
      </c>
      <c r="D4016">
        <f t="shared" si="188"/>
        <v>0.41701598538344858</v>
      </c>
      <c r="E4016">
        <f t="shared" si="187"/>
        <v>-0.2095332639665356</v>
      </c>
    </row>
    <row r="4017" spans="2:5" x14ac:dyDescent="0.25">
      <c r="B4017">
        <f>PMTable!D1170</f>
        <v>6.1312795632738615E-2</v>
      </c>
      <c r="C4017">
        <f t="shared" si="189"/>
        <v>0.40159999999997209</v>
      </c>
      <c r="D4017">
        <f t="shared" si="188"/>
        <v>0.41704712337075572</v>
      </c>
      <c r="E4017">
        <f t="shared" si="187"/>
        <v>-0.20945348093849478</v>
      </c>
    </row>
    <row r="4018" spans="2:5" x14ac:dyDescent="0.25">
      <c r="B4018">
        <f>PMTable!D8179</f>
        <v>6.1340131762100736E-2</v>
      </c>
      <c r="C4018">
        <f t="shared" si="189"/>
        <v>0.40169999999997208</v>
      </c>
      <c r="D4018">
        <f t="shared" si="188"/>
        <v>0.41710753837726228</v>
      </c>
      <c r="E4018">
        <f t="shared" si="187"/>
        <v>-0.20929868693355935</v>
      </c>
    </row>
    <row r="4019" spans="2:5" x14ac:dyDescent="0.25">
      <c r="B4019">
        <f>PMTable!D3927</f>
        <v>6.1374623480964452E-2</v>
      </c>
      <c r="C4019">
        <f t="shared" si="189"/>
        <v>0.40179999999997207</v>
      </c>
      <c r="D4019">
        <f t="shared" si="188"/>
        <v>0.41718377059494199</v>
      </c>
      <c r="E4019">
        <f t="shared" si="187"/>
        <v>-0.2091033735726481</v>
      </c>
    </row>
    <row r="4020" spans="2:5" x14ac:dyDescent="0.25">
      <c r="B4020">
        <f>PMTable!D4729</f>
        <v>6.1444631630731772E-2</v>
      </c>
      <c r="C4020">
        <f t="shared" si="189"/>
        <v>0.40189999999997206</v>
      </c>
      <c r="D4020">
        <f t="shared" si="188"/>
        <v>0.41733850937787248</v>
      </c>
      <c r="E4020">
        <f t="shared" si="187"/>
        <v>-0.20870694429997944</v>
      </c>
    </row>
    <row r="4021" spans="2:5" x14ac:dyDescent="0.25">
      <c r="B4021">
        <f>PMTable!D5852</f>
        <v>6.1465804794962109E-2</v>
      </c>
      <c r="C4021">
        <f t="shared" si="189"/>
        <v>0.40199999999997205</v>
      </c>
      <c r="D4021">
        <f t="shared" si="188"/>
        <v>0.41738531087577013</v>
      </c>
      <c r="E4021">
        <f t="shared" si="187"/>
        <v>-0.20858704880032941</v>
      </c>
    </row>
    <row r="4022" spans="2:5" x14ac:dyDescent="0.25">
      <c r="B4022">
        <f>PMTable!D1307</f>
        <v>6.1513385689994093E-2</v>
      </c>
      <c r="C4022">
        <f t="shared" si="189"/>
        <v>0.40209999999997204</v>
      </c>
      <c r="D4022">
        <f t="shared" si="188"/>
        <v>0.4174904887100882</v>
      </c>
      <c r="E4022">
        <f t="shared" si="187"/>
        <v>-0.2083176164603355</v>
      </c>
    </row>
    <row r="4023" spans="2:5" x14ac:dyDescent="0.25">
      <c r="B4023">
        <f>PMTable!D171</f>
        <v>6.1537957022810952E-2</v>
      </c>
      <c r="C4023">
        <f t="shared" si="189"/>
        <v>0.40219999999997202</v>
      </c>
      <c r="D4023">
        <f t="shared" si="188"/>
        <v>0.41754480609053679</v>
      </c>
      <c r="E4023">
        <f t="shared" si="187"/>
        <v>-0.20817847843669882</v>
      </c>
    </row>
    <row r="4024" spans="2:5" x14ac:dyDescent="0.25">
      <c r="B4024">
        <f>PMTable!D8621</f>
        <v>6.1552310514347841E-2</v>
      </c>
      <c r="C4024">
        <f t="shared" si="189"/>
        <v>0.40229999999997201</v>
      </c>
      <c r="D4024">
        <f t="shared" si="188"/>
        <v>0.41757653664237865</v>
      </c>
      <c r="E4024">
        <f t="shared" si="187"/>
        <v>-0.20809720012511457</v>
      </c>
    </row>
    <row r="4025" spans="2:5" x14ac:dyDescent="0.25">
      <c r="B4025">
        <f>PMTable!D1532</f>
        <v>6.1597470062479287E-2</v>
      </c>
      <c r="C4025">
        <f t="shared" si="189"/>
        <v>0.402399999999972</v>
      </c>
      <c r="D4025">
        <f t="shared" si="188"/>
        <v>0.4176763721152621</v>
      </c>
      <c r="E4025">
        <f t="shared" si="187"/>
        <v>-0.20784147894294799</v>
      </c>
    </row>
    <row r="4026" spans="2:5" x14ac:dyDescent="0.25">
      <c r="B4026">
        <f>PMTable!D7229</f>
        <v>6.1628268095640815E-2</v>
      </c>
      <c r="C4026">
        <f t="shared" si="189"/>
        <v>0.40249999999997199</v>
      </c>
      <c r="D4026">
        <f t="shared" si="188"/>
        <v>0.41774446123014269</v>
      </c>
      <c r="E4026">
        <f t="shared" si="187"/>
        <v>-0.20766708150598631</v>
      </c>
    </row>
    <row r="4027" spans="2:5" x14ac:dyDescent="0.25">
      <c r="B4027">
        <f>PMTable!D1979</f>
        <v>6.1630372337281747E-2</v>
      </c>
      <c r="C4027">
        <f t="shared" si="189"/>
        <v>0.40259999999997198</v>
      </c>
      <c r="D4027">
        <f t="shared" si="188"/>
        <v>0.41774911343382615</v>
      </c>
      <c r="E4027">
        <f t="shared" si="187"/>
        <v>-0.20765516599349232</v>
      </c>
    </row>
    <row r="4028" spans="2:5" x14ac:dyDescent="0.25">
      <c r="B4028">
        <f>PMTable!D4757</f>
        <v>6.1643075287990623E-2</v>
      </c>
      <c r="C4028">
        <f t="shared" si="189"/>
        <v>0.40269999999997197</v>
      </c>
      <c r="D4028">
        <f t="shared" si="188"/>
        <v>0.41777719824469539</v>
      </c>
      <c r="E4028">
        <f t="shared" si="187"/>
        <v>-0.20758323406089585</v>
      </c>
    </row>
    <row r="4029" spans="2:5" x14ac:dyDescent="0.25">
      <c r="B4029">
        <f>PMTable!D8519</f>
        <v>6.1672962874262272E-2</v>
      </c>
      <c r="C4029">
        <f t="shared" si="189"/>
        <v>0.40279999999997196</v>
      </c>
      <c r="D4029">
        <f t="shared" si="188"/>
        <v>0.41784327802689913</v>
      </c>
      <c r="E4029">
        <f t="shared" si="187"/>
        <v>-0.20741399213510764</v>
      </c>
    </row>
    <row r="4030" spans="2:5" x14ac:dyDescent="0.25">
      <c r="B4030">
        <f>PMTable!D2220</f>
        <v>6.1697809274396498E-2</v>
      </c>
      <c r="C4030">
        <f t="shared" si="189"/>
        <v>0.40289999999997195</v>
      </c>
      <c r="D4030">
        <f t="shared" si="188"/>
        <v>0.41789821379424569</v>
      </c>
      <c r="E4030">
        <f t="shared" si="187"/>
        <v>-0.20727329651086412</v>
      </c>
    </row>
    <row r="4031" spans="2:5" x14ac:dyDescent="0.25">
      <c r="B4031">
        <f>PMTable!D784</f>
        <v>6.169823571359756E-2</v>
      </c>
      <c r="C4031">
        <f t="shared" si="189"/>
        <v>0.40299999999997194</v>
      </c>
      <c r="D4031">
        <f t="shared" si="188"/>
        <v>0.41789915667177086</v>
      </c>
      <c r="E4031">
        <f t="shared" si="187"/>
        <v>-0.20727088174939884</v>
      </c>
    </row>
    <row r="4032" spans="2:5" x14ac:dyDescent="0.25">
      <c r="B4032">
        <f>PMTable!D9157</f>
        <v>6.1705702455721934E-2</v>
      </c>
      <c r="C4032">
        <f t="shared" si="189"/>
        <v>0.40309999999997193</v>
      </c>
      <c r="D4032">
        <f t="shared" si="188"/>
        <v>0.41791566607317504</v>
      </c>
      <c r="E4032">
        <f t="shared" si="187"/>
        <v>-0.2072286004555865</v>
      </c>
    </row>
    <row r="4033" spans="2:5" x14ac:dyDescent="0.25">
      <c r="B4033">
        <f>PMTable!D9025</f>
        <v>6.1782142419137154E-2</v>
      </c>
      <c r="C4033">
        <f t="shared" si="189"/>
        <v>0.40319999999997191</v>
      </c>
      <c r="D4033">
        <f t="shared" si="188"/>
        <v>0.41808468759674378</v>
      </c>
      <c r="E4033">
        <f t="shared" si="187"/>
        <v>-0.20679575029170943</v>
      </c>
    </row>
    <row r="4034" spans="2:5" x14ac:dyDescent="0.25">
      <c r="B4034">
        <f>PMTable!D9922</f>
        <v>6.1824727222859366E-2</v>
      </c>
      <c r="C4034">
        <f t="shared" si="189"/>
        <v>0.4032999999999719</v>
      </c>
      <c r="D4034">
        <f t="shared" si="188"/>
        <v>0.41817885627319573</v>
      </c>
      <c r="E4034">
        <f t="shared" ref="E4034:E4097" si="190">(B4034-$G$2)/$G$3</f>
        <v>-0.20655460889856533</v>
      </c>
    </row>
    <row r="4035" spans="2:5" x14ac:dyDescent="0.25">
      <c r="B4035">
        <f>PMTable!D5769</f>
        <v>6.1832806909731142E-2</v>
      </c>
      <c r="C4035">
        <f t="shared" si="189"/>
        <v>0.40339999999997189</v>
      </c>
      <c r="D4035">
        <f t="shared" ref="D4035:D4098" si="191">NORMSDIST(E4035)</f>
        <v>0.41819672358508869</v>
      </c>
      <c r="E4035">
        <f t="shared" si="190"/>
        <v>-0.20650885673398714</v>
      </c>
    </row>
    <row r="4036" spans="2:5" x14ac:dyDescent="0.25">
      <c r="B4036">
        <f>PMTable!D8333</f>
        <v>6.1877904900528247E-2</v>
      </c>
      <c r="C4036">
        <f t="shared" ref="C4036:C4099" si="192">C4035+1/$G$1</f>
        <v>0.40349999999997188</v>
      </c>
      <c r="D4036">
        <f t="shared" si="191"/>
        <v>0.41829645578087687</v>
      </c>
      <c r="E4036">
        <f t="shared" si="190"/>
        <v>-0.20625348412737013</v>
      </c>
    </row>
    <row r="4037" spans="2:5" x14ac:dyDescent="0.25">
      <c r="B4037">
        <f>PMTable!D3593</f>
        <v>6.189684453069888E-2</v>
      </c>
      <c r="C4037">
        <f t="shared" si="192"/>
        <v>0.40359999999997187</v>
      </c>
      <c r="D4037">
        <f t="shared" si="191"/>
        <v>0.41833834149520049</v>
      </c>
      <c r="E4037">
        <f t="shared" si="190"/>
        <v>-0.20614623627354009</v>
      </c>
    </row>
    <row r="4038" spans="2:5" x14ac:dyDescent="0.25">
      <c r="B4038">
        <f>PMTable!D4119</f>
        <v>6.1909292800762294E-2</v>
      </c>
      <c r="C4038">
        <f t="shared" si="192"/>
        <v>0.40369999999997186</v>
      </c>
      <c r="D4038">
        <f t="shared" si="191"/>
        <v>0.41836587182349994</v>
      </c>
      <c r="E4038">
        <f t="shared" si="190"/>
        <v>-0.20607574649965485</v>
      </c>
    </row>
    <row r="4039" spans="2:5" x14ac:dyDescent="0.25">
      <c r="B4039">
        <f>PMTable!D8575</f>
        <v>6.1934456932201121E-2</v>
      </c>
      <c r="C4039">
        <f t="shared" si="192"/>
        <v>0.40379999999997185</v>
      </c>
      <c r="D4039">
        <f t="shared" si="191"/>
        <v>0.41842152550052381</v>
      </c>
      <c r="E4039">
        <f t="shared" si="190"/>
        <v>-0.20593325168502558</v>
      </c>
    </row>
    <row r="4040" spans="2:5" x14ac:dyDescent="0.25">
      <c r="B4040">
        <f>PMTable!D731</f>
        <v>6.2017781909649461E-2</v>
      </c>
      <c r="C4040">
        <f t="shared" si="192"/>
        <v>0.40389999999997184</v>
      </c>
      <c r="D4040">
        <f t="shared" si="191"/>
        <v>0.41860582093655246</v>
      </c>
      <c r="E4040">
        <f t="shared" si="190"/>
        <v>-0.20546141433016382</v>
      </c>
    </row>
    <row r="4041" spans="2:5" x14ac:dyDescent="0.25">
      <c r="B4041">
        <f>PMTable!D864</f>
        <v>6.2020174355820412E-2</v>
      </c>
      <c r="C4041">
        <f t="shared" si="192"/>
        <v>0.40399999999997183</v>
      </c>
      <c r="D4041">
        <f t="shared" si="191"/>
        <v>0.41861111273411816</v>
      </c>
      <c r="E4041">
        <f t="shared" si="190"/>
        <v>-0.20544786682607177</v>
      </c>
    </row>
    <row r="4042" spans="2:5" x14ac:dyDescent="0.25">
      <c r="B4042">
        <f>PMTable!D5503</f>
        <v>6.2041184964072071E-2</v>
      </c>
      <c r="C4042">
        <f t="shared" si="192"/>
        <v>0.40409999999997182</v>
      </c>
      <c r="D4042">
        <f t="shared" si="191"/>
        <v>0.41865758625576993</v>
      </c>
      <c r="E4042">
        <f t="shared" si="190"/>
        <v>-0.20532889181851602</v>
      </c>
    </row>
    <row r="4043" spans="2:5" x14ac:dyDescent="0.25">
      <c r="B4043">
        <f>PMTable!D4744</f>
        <v>6.2052176657098723E-2</v>
      </c>
      <c r="C4043">
        <f t="shared" si="192"/>
        <v>0.4041999999999718</v>
      </c>
      <c r="D4043">
        <f t="shared" si="191"/>
        <v>0.4186818993162158</v>
      </c>
      <c r="E4043">
        <f t="shared" si="190"/>
        <v>-0.20526665008114067</v>
      </c>
    </row>
    <row r="4044" spans="2:5" x14ac:dyDescent="0.25">
      <c r="B4044">
        <f>PMTable!D1117</f>
        <v>6.2069862829228883E-2</v>
      </c>
      <c r="C4044">
        <f t="shared" si="192"/>
        <v>0.40429999999997179</v>
      </c>
      <c r="D4044">
        <f t="shared" si="191"/>
        <v>0.41872102087259894</v>
      </c>
      <c r="E4044">
        <f t="shared" si="190"/>
        <v>-0.20516650007893156</v>
      </c>
    </row>
    <row r="4045" spans="2:5" x14ac:dyDescent="0.25">
      <c r="B4045">
        <f>PMTable!D4216</f>
        <v>6.2090901824946698E-2</v>
      </c>
      <c r="C4045">
        <f t="shared" si="192"/>
        <v>0.40439999999997178</v>
      </c>
      <c r="D4045">
        <f t="shared" si="191"/>
        <v>0.41876755987301062</v>
      </c>
      <c r="E4045">
        <f t="shared" si="190"/>
        <v>-0.20504736432405427</v>
      </c>
    </row>
    <row r="4046" spans="2:5" x14ac:dyDescent="0.25">
      <c r="B4046">
        <f>PMTable!D9551</f>
        <v>6.21227302836318E-2</v>
      </c>
      <c r="C4046">
        <f t="shared" si="192"/>
        <v>0.40449999999997177</v>
      </c>
      <c r="D4046">
        <f t="shared" si="191"/>
        <v>0.41883796770670156</v>
      </c>
      <c r="E4046">
        <f t="shared" si="190"/>
        <v>-0.20486713198298204</v>
      </c>
    </row>
    <row r="4047" spans="2:5" x14ac:dyDescent="0.25">
      <c r="B4047">
        <f>PMTable!D7817</f>
        <v>6.2141543931880205E-2</v>
      </c>
      <c r="C4047">
        <f t="shared" si="192"/>
        <v>0.40459999999997176</v>
      </c>
      <c r="D4047">
        <f t="shared" si="191"/>
        <v>0.41887958665990449</v>
      </c>
      <c r="E4047">
        <f t="shared" si="190"/>
        <v>-0.2047605975164071</v>
      </c>
    </row>
    <row r="4048" spans="2:5" x14ac:dyDescent="0.25">
      <c r="B4048">
        <f>PMTable!D8186</f>
        <v>6.2145107709435043E-2</v>
      </c>
      <c r="C4048">
        <f t="shared" si="192"/>
        <v>0.40469999999997175</v>
      </c>
      <c r="D4048">
        <f t="shared" si="191"/>
        <v>0.41888747043735053</v>
      </c>
      <c r="E4048">
        <f t="shared" si="190"/>
        <v>-0.20474041721241804</v>
      </c>
    </row>
    <row r="4049" spans="2:5" x14ac:dyDescent="0.25">
      <c r="B4049">
        <f>PMTable!D7489</f>
        <v>6.215797915577137E-2</v>
      </c>
      <c r="C4049">
        <f t="shared" si="192"/>
        <v>0.40479999999997174</v>
      </c>
      <c r="D4049">
        <f t="shared" si="191"/>
        <v>0.41891594488152295</v>
      </c>
      <c r="E4049">
        <f t="shared" si="190"/>
        <v>-0.20466753115377684</v>
      </c>
    </row>
    <row r="4050" spans="2:5" x14ac:dyDescent="0.25">
      <c r="B4050">
        <f>PMTable!D8724</f>
        <v>6.21819884446555E-2</v>
      </c>
      <c r="C4050">
        <f t="shared" si="192"/>
        <v>0.40489999999997173</v>
      </c>
      <c r="D4050">
        <f t="shared" si="191"/>
        <v>0.4189690597955294</v>
      </c>
      <c r="E4050">
        <f t="shared" si="190"/>
        <v>-0.20453157576913572</v>
      </c>
    </row>
    <row r="4051" spans="2:5" x14ac:dyDescent="0.25">
      <c r="B4051">
        <f>PMTable!D7551</f>
        <v>6.2184553831070133E-2</v>
      </c>
      <c r="C4051">
        <f t="shared" si="192"/>
        <v>0.40499999999997172</v>
      </c>
      <c r="D4051">
        <f t="shared" si="191"/>
        <v>0.41897473519794659</v>
      </c>
      <c r="E4051">
        <f t="shared" si="190"/>
        <v>-0.20451704897084372</v>
      </c>
    </row>
    <row r="4052" spans="2:5" x14ac:dyDescent="0.25">
      <c r="B4052">
        <f>PMTable!D7657</f>
        <v>6.2195133735312158E-2</v>
      </c>
      <c r="C4052">
        <f t="shared" si="192"/>
        <v>0.4050999999999717</v>
      </c>
      <c r="D4052">
        <f t="shared" si="191"/>
        <v>0.41899814129021629</v>
      </c>
      <c r="E4052">
        <f t="shared" si="190"/>
        <v>-0.20445713903525037</v>
      </c>
    </row>
    <row r="4053" spans="2:5" x14ac:dyDescent="0.25">
      <c r="B4053">
        <f>PMTable!D5404</f>
        <v>6.2198340162945565E-2</v>
      </c>
      <c r="C4053">
        <f t="shared" si="192"/>
        <v>0.40519999999997169</v>
      </c>
      <c r="D4053">
        <f t="shared" si="191"/>
        <v>0.41900523497824183</v>
      </c>
      <c r="E4053">
        <f t="shared" si="190"/>
        <v>-0.20443898226666268</v>
      </c>
    </row>
    <row r="4054" spans="2:5" x14ac:dyDescent="0.25">
      <c r="B4054">
        <f>PMTable!D3763</f>
        <v>6.2228197662520079E-2</v>
      </c>
      <c r="C4054">
        <f t="shared" si="192"/>
        <v>0.40529999999997168</v>
      </c>
      <c r="D4054">
        <f t="shared" si="191"/>
        <v>0.41907129099571011</v>
      </c>
      <c r="E4054">
        <f t="shared" si="190"/>
        <v>-0.20426991071028863</v>
      </c>
    </row>
    <row r="4055" spans="2:5" x14ac:dyDescent="0.25">
      <c r="B4055">
        <f>PMTable!D5052</f>
        <v>6.224261489940397E-2</v>
      </c>
      <c r="C4055">
        <f t="shared" si="192"/>
        <v>0.40539999999997167</v>
      </c>
      <c r="D4055">
        <f t="shared" si="191"/>
        <v>0.41910318816241365</v>
      </c>
      <c r="E4055">
        <f t="shared" si="190"/>
        <v>-0.20418827143327919</v>
      </c>
    </row>
    <row r="4056" spans="2:5" x14ac:dyDescent="0.25">
      <c r="B4056">
        <f>PMTable!D8040</f>
        <v>6.2278156156094999E-2</v>
      </c>
      <c r="C4056">
        <f t="shared" si="192"/>
        <v>0.40549999999997166</v>
      </c>
      <c r="D4056">
        <f t="shared" si="191"/>
        <v>0.4191818230725094</v>
      </c>
      <c r="E4056">
        <f t="shared" si="190"/>
        <v>-0.20398701494261942</v>
      </c>
    </row>
    <row r="4057" spans="2:5" x14ac:dyDescent="0.25">
      <c r="B4057">
        <f>PMTable!D6613</f>
        <v>6.2288333369028503E-2</v>
      </c>
      <c r="C4057">
        <f t="shared" si="192"/>
        <v>0.40559999999997165</v>
      </c>
      <c r="D4057">
        <f t="shared" si="191"/>
        <v>0.41920434071636947</v>
      </c>
      <c r="E4057">
        <f t="shared" si="190"/>
        <v>-0.20392938529329382</v>
      </c>
    </row>
    <row r="4058" spans="2:5" x14ac:dyDescent="0.25">
      <c r="B4058">
        <f>PMTable!D7996</f>
        <v>6.2295155242613198E-2</v>
      </c>
      <c r="C4058">
        <f t="shared" si="192"/>
        <v>0.40569999999997164</v>
      </c>
      <c r="D4058">
        <f t="shared" si="191"/>
        <v>0.41921943463536382</v>
      </c>
      <c r="E4058">
        <f t="shared" si="190"/>
        <v>-0.20389075564242595</v>
      </c>
    </row>
    <row r="4059" spans="2:5" x14ac:dyDescent="0.25">
      <c r="B4059">
        <f>PMTable!D4794</f>
        <v>6.2378439470267777E-2</v>
      </c>
      <c r="C4059">
        <f t="shared" si="192"/>
        <v>0.40579999999997163</v>
      </c>
      <c r="D4059">
        <f t="shared" si="191"/>
        <v>0.41940371696115764</v>
      </c>
      <c r="E4059">
        <f t="shared" si="190"/>
        <v>-0.20341914903800049</v>
      </c>
    </row>
    <row r="4060" spans="2:5" x14ac:dyDescent="0.25">
      <c r="B4060">
        <f>PMTable!D2465</f>
        <v>6.2409454959451827E-2</v>
      </c>
      <c r="C4060">
        <f t="shared" si="192"/>
        <v>0.40589999999997162</v>
      </c>
      <c r="D4060">
        <f t="shared" si="191"/>
        <v>0.41947234919915788</v>
      </c>
      <c r="E4060">
        <f t="shared" si="190"/>
        <v>-0.203243520231075</v>
      </c>
    </row>
    <row r="4061" spans="2:5" x14ac:dyDescent="0.25">
      <c r="B4061">
        <f>PMTable!D7081</f>
        <v>6.2475331892535291E-2</v>
      </c>
      <c r="C4061">
        <f t="shared" si="192"/>
        <v>0.40599999999997161</v>
      </c>
      <c r="D4061">
        <f t="shared" si="191"/>
        <v>0.41961813227352013</v>
      </c>
      <c r="E4061">
        <f t="shared" si="190"/>
        <v>-0.20287048445231615</v>
      </c>
    </row>
    <row r="4062" spans="2:5" x14ac:dyDescent="0.25">
      <c r="B4062">
        <f>PMTable!D6306</f>
        <v>6.2519465831730958E-2</v>
      </c>
      <c r="C4062">
        <f t="shared" si="192"/>
        <v>0.40609999999997159</v>
      </c>
      <c r="D4062">
        <f t="shared" si="191"/>
        <v>0.41971580512636392</v>
      </c>
      <c r="E4062">
        <f t="shared" si="190"/>
        <v>-0.20262057089977273</v>
      </c>
    </row>
    <row r="4063" spans="2:5" x14ac:dyDescent="0.25">
      <c r="B4063">
        <f>PMTable!D781</f>
        <v>6.2569300724388155E-2</v>
      </c>
      <c r="C4063">
        <f t="shared" si="192"/>
        <v>0.40619999999997158</v>
      </c>
      <c r="D4063">
        <f t="shared" si="191"/>
        <v>0.41982610070880699</v>
      </c>
      <c r="E4063">
        <f t="shared" si="190"/>
        <v>-0.20233837503664431</v>
      </c>
    </row>
    <row r="4064" spans="2:5" x14ac:dyDescent="0.25">
      <c r="B4064">
        <f>PMTable!D5241</f>
        <v>6.2573153753984201E-2</v>
      </c>
      <c r="C4064">
        <f t="shared" si="192"/>
        <v>0.40629999999997157</v>
      </c>
      <c r="D4064">
        <f t="shared" si="191"/>
        <v>0.41983462857346898</v>
      </c>
      <c r="E4064">
        <f t="shared" si="190"/>
        <v>-0.2023165568094035</v>
      </c>
    </row>
    <row r="4065" spans="2:5" x14ac:dyDescent="0.25">
      <c r="B4065">
        <f>PMTable!D3682</f>
        <v>6.2591955850298087E-2</v>
      </c>
      <c r="C4065">
        <f t="shared" si="192"/>
        <v>0.40639999999997156</v>
      </c>
      <c r="D4065">
        <f t="shared" si="191"/>
        <v>0.41987624356999609</v>
      </c>
      <c r="E4065">
        <f t="shared" si="190"/>
        <v>-0.20221008775699842</v>
      </c>
    </row>
    <row r="4066" spans="2:5" x14ac:dyDescent="0.25">
      <c r="B4066">
        <f>PMTable!D3076</f>
        <v>6.2640374936550947E-2</v>
      </c>
      <c r="C4066">
        <f t="shared" si="192"/>
        <v>0.40649999999997155</v>
      </c>
      <c r="D4066">
        <f t="shared" si="191"/>
        <v>0.41998341447261539</v>
      </c>
      <c r="E4066">
        <f t="shared" si="190"/>
        <v>-0.20193590906194223</v>
      </c>
    </row>
    <row r="4067" spans="2:5" x14ac:dyDescent="0.25">
      <c r="B4067">
        <f>PMTable!D1080</f>
        <v>6.2708568974139567E-2</v>
      </c>
      <c r="C4067">
        <f t="shared" si="192"/>
        <v>0.40659999999997154</v>
      </c>
      <c r="D4067">
        <f t="shared" si="191"/>
        <v>0.42013436535430843</v>
      </c>
      <c r="E4067">
        <f t="shared" si="190"/>
        <v>-0.20154975241001746</v>
      </c>
    </row>
    <row r="4068" spans="2:5" x14ac:dyDescent="0.25">
      <c r="B4068">
        <f>PMTable!D1343</f>
        <v>6.2724271827062861E-2</v>
      </c>
      <c r="C4068">
        <f t="shared" si="192"/>
        <v>0.40669999999997153</v>
      </c>
      <c r="D4068">
        <f t="shared" si="191"/>
        <v>0.42016912606240375</v>
      </c>
      <c r="E4068">
        <f t="shared" si="190"/>
        <v>-0.20146083318298613</v>
      </c>
    </row>
    <row r="4069" spans="2:5" x14ac:dyDescent="0.25">
      <c r="B4069">
        <f>PMTable!D1848</f>
        <v>6.2738514654289368E-2</v>
      </c>
      <c r="C4069">
        <f t="shared" si="192"/>
        <v>0.40679999999997152</v>
      </c>
      <c r="D4069">
        <f t="shared" si="191"/>
        <v>0.42020065531501127</v>
      </c>
      <c r="E4069">
        <f t="shared" si="190"/>
        <v>-0.20138018152090228</v>
      </c>
    </row>
    <row r="4070" spans="2:5" x14ac:dyDescent="0.25">
      <c r="B4070">
        <f>PMTable!D5494</f>
        <v>6.2793354253412481E-2</v>
      </c>
      <c r="C4070">
        <f t="shared" si="192"/>
        <v>0.40689999999997151</v>
      </c>
      <c r="D4070">
        <f t="shared" si="191"/>
        <v>0.42032205815356971</v>
      </c>
      <c r="E4070">
        <f t="shared" si="190"/>
        <v>-0.20106964592660259</v>
      </c>
    </row>
    <row r="4071" spans="2:5" x14ac:dyDescent="0.25">
      <c r="B4071">
        <f>PMTable!D3934</f>
        <v>6.2840068571443863E-2</v>
      </c>
      <c r="C4071">
        <f t="shared" si="192"/>
        <v>0.4069999999999715</v>
      </c>
      <c r="D4071">
        <f t="shared" si="191"/>
        <v>0.42042547938222397</v>
      </c>
      <c r="E4071">
        <f t="shared" si="190"/>
        <v>-0.20080512067944289</v>
      </c>
    </row>
    <row r="4072" spans="2:5" x14ac:dyDescent="0.25">
      <c r="B4072">
        <f>PMTable!D1412</f>
        <v>6.284980867683454E-2</v>
      </c>
      <c r="C4072">
        <f t="shared" si="192"/>
        <v>0.40709999999997148</v>
      </c>
      <c r="D4072">
        <f t="shared" si="191"/>
        <v>0.42044704377731462</v>
      </c>
      <c r="E4072">
        <f t="shared" si="190"/>
        <v>-0.20074996620230595</v>
      </c>
    </row>
    <row r="4073" spans="2:5" x14ac:dyDescent="0.25">
      <c r="B4073">
        <f>PMTable!D4335</f>
        <v>6.2965216320674866E-2</v>
      </c>
      <c r="C4073">
        <f t="shared" si="192"/>
        <v>0.40719999999997147</v>
      </c>
      <c r="D4073">
        <f t="shared" si="191"/>
        <v>0.42070257210958317</v>
      </c>
      <c r="E4073">
        <f t="shared" si="190"/>
        <v>-0.20009645702573034</v>
      </c>
    </row>
    <row r="4074" spans="2:5" x14ac:dyDescent="0.25">
      <c r="B4074">
        <f>PMTable!D3506</f>
        <v>6.3001269171070184E-2</v>
      </c>
      <c r="C4074">
        <f t="shared" si="192"/>
        <v>0.40729999999997146</v>
      </c>
      <c r="D4074">
        <f t="shared" si="191"/>
        <v>0.4207824049140067</v>
      </c>
      <c r="E4074">
        <f t="shared" si="190"/>
        <v>-0.19989230357634835</v>
      </c>
    </row>
    <row r="4075" spans="2:5" x14ac:dyDescent="0.25">
      <c r="B4075">
        <f>PMTable!D4146</f>
        <v>6.3004037949807135E-2</v>
      </c>
      <c r="C4075">
        <f t="shared" si="192"/>
        <v>0.40739999999997145</v>
      </c>
      <c r="D4075">
        <f t="shared" si="191"/>
        <v>0.42078853603060568</v>
      </c>
      <c r="E4075">
        <f t="shared" si="190"/>
        <v>-0.19987662504542705</v>
      </c>
    </row>
    <row r="4076" spans="2:5" x14ac:dyDescent="0.25">
      <c r="B4076">
        <f>PMTable!D7244</f>
        <v>6.30234443284583E-2</v>
      </c>
      <c r="C4076">
        <f t="shared" si="192"/>
        <v>0.40749999999997144</v>
      </c>
      <c r="D4076">
        <f t="shared" si="191"/>
        <v>0.42083150958483062</v>
      </c>
      <c r="E4076">
        <f t="shared" si="190"/>
        <v>-0.19976673417415874</v>
      </c>
    </row>
    <row r="4077" spans="2:5" x14ac:dyDescent="0.25">
      <c r="B4077">
        <f>PMTable!D4582</f>
        <v>6.3025649548960283E-2</v>
      </c>
      <c r="C4077">
        <f t="shared" si="192"/>
        <v>0.40759999999997143</v>
      </c>
      <c r="D4077">
        <f t="shared" si="191"/>
        <v>0.42083639289269015</v>
      </c>
      <c r="E4077">
        <f t="shared" si="190"/>
        <v>-0.19975424685714521</v>
      </c>
    </row>
    <row r="4078" spans="2:5" x14ac:dyDescent="0.25">
      <c r="B4078">
        <f>PMTable!D5688</f>
        <v>6.303782642640976E-2</v>
      </c>
      <c r="C4078">
        <f t="shared" si="192"/>
        <v>0.40769999999997142</v>
      </c>
      <c r="D4078">
        <f t="shared" si="191"/>
        <v>0.420863357962593</v>
      </c>
      <c r="E4078">
        <f t="shared" si="190"/>
        <v>-0.19968529387543216</v>
      </c>
    </row>
    <row r="4079" spans="2:5" x14ac:dyDescent="0.25">
      <c r="B4079">
        <f>PMTable!D1577</f>
        <v>6.3050587778724854E-2</v>
      </c>
      <c r="C4079">
        <f t="shared" si="192"/>
        <v>0.40779999999997141</v>
      </c>
      <c r="D4079">
        <f t="shared" si="191"/>
        <v>0.42089161772051553</v>
      </c>
      <c r="E4079">
        <f t="shared" si="190"/>
        <v>-0.19961303123696283</v>
      </c>
    </row>
    <row r="4080" spans="2:5" x14ac:dyDescent="0.25">
      <c r="B4080">
        <f>PMTable!D2173</f>
        <v>6.3094128258563975E-2</v>
      </c>
      <c r="C4080">
        <f t="shared" si="192"/>
        <v>0.4078999999999714</v>
      </c>
      <c r="D4080">
        <f t="shared" si="191"/>
        <v>0.42098804030423581</v>
      </c>
      <c r="E4080">
        <f t="shared" si="190"/>
        <v>-0.19936647821689824</v>
      </c>
    </row>
    <row r="4081" spans="2:5" x14ac:dyDescent="0.25">
      <c r="B4081">
        <f>PMTable!D6571</f>
        <v>6.3154714574467308E-2</v>
      </c>
      <c r="C4081">
        <f t="shared" si="192"/>
        <v>0.40799999999997139</v>
      </c>
      <c r="D4081">
        <f t="shared" si="191"/>
        <v>0.42112221963479318</v>
      </c>
      <c r="E4081">
        <f t="shared" si="190"/>
        <v>-0.1990234011719105</v>
      </c>
    </row>
    <row r="4082" spans="2:5" x14ac:dyDescent="0.25">
      <c r="B4082">
        <f>PMTable!D7227</f>
        <v>6.3196856639676335E-2</v>
      </c>
      <c r="C4082">
        <f t="shared" si="192"/>
        <v>0.40809999999997137</v>
      </c>
      <c r="D4082">
        <f t="shared" si="191"/>
        <v>0.42121555624732521</v>
      </c>
      <c r="E4082">
        <f t="shared" si="190"/>
        <v>-0.19878476683697813</v>
      </c>
    </row>
    <row r="4083" spans="2:5" x14ac:dyDescent="0.25">
      <c r="B4083">
        <f>PMTable!D6355</f>
        <v>6.3210503606389912E-2</v>
      </c>
      <c r="C4083">
        <f t="shared" si="192"/>
        <v>0.40819999999997136</v>
      </c>
      <c r="D4083">
        <f t="shared" si="191"/>
        <v>0.42124578261721346</v>
      </c>
      <c r="E4083">
        <f t="shared" si="190"/>
        <v>-0.19870748930419976</v>
      </c>
    </row>
    <row r="4084" spans="2:5" x14ac:dyDescent="0.25">
      <c r="B4084">
        <f>PMTable!D5461</f>
        <v>6.3223603246480131E-2</v>
      </c>
      <c r="C4084">
        <f t="shared" si="192"/>
        <v>0.40829999999997135</v>
      </c>
      <c r="D4084">
        <f t="shared" si="191"/>
        <v>0.42127479716186361</v>
      </c>
      <c r="E4084">
        <f t="shared" si="190"/>
        <v>-0.19863331107194471</v>
      </c>
    </row>
    <row r="4085" spans="2:5" x14ac:dyDescent="0.25">
      <c r="B4085">
        <f>PMTable!D1202</f>
        <v>6.3224306336403524E-2</v>
      </c>
      <c r="C4085">
        <f t="shared" si="192"/>
        <v>0.40839999999997134</v>
      </c>
      <c r="D4085">
        <f t="shared" si="191"/>
        <v>0.42127635445597311</v>
      </c>
      <c r="E4085">
        <f t="shared" si="190"/>
        <v>-0.19862932974365827</v>
      </c>
    </row>
    <row r="4086" spans="2:5" x14ac:dyDescent="0.25">
      <c r="B4086">
        <f>PMTable!D9579</f>
        <v>6.3246439162764734E-2</v>
      </c>
      <c r="C4086">
        <f t="shared" si="192"/>
        <v>0.40849999999997133</v>
      </c>
      <c r="D4086">
        <f t="shared" si="191"/>
        <v>0.42132537771961498</v>
      </c>
      <c r="E4086">
        <f t="shared" si="190"/>
        <v>-0.19850400004582111</v>
      </c>
    </row>
    <row r="4087" spans="2:5" x14ac:dyDescent="0.25">
      <c r="B4087">
        <f>PMTable!D1006</f>
        <v>6.3333521032165496E-2</v>
      </c>
      <c r="C4087">
        <f t="shared" si="192"/>
        <v>0.40859999999997132</v>
      </c>
      <c r="D4087">
        <f t="shared" si="191"/>
        <v>0.42151827216789178</v>
      </c>
      <c r="E4087">
        <f t="shared" si="190"/>
        <v>-0.19801088885428259</v>
      </c>
    </row>
    <row r="4088" spans="2:5" x14ac:dyDescent="0.25">
      <c r="B4088">
        <f>PMTable!D4266</f>
        <v>6.3335401840755479E-2</v>
      </c>
      <c r="C4088">
        <f t="shared" si="192"/>
        <v>0.40869999999997131</v>
      </c>
      <c r="D4088">
        <f t="shared" si="191"/>
        <v>0.42152243854198723</v>
      </c>
      <c r="E4088">
        <f t="shared" si="190"/>
        <v>-0.19800023855736953</v>
      </c>
    </row>
    <row r="4089" spans="2:5" x14ac:dyDescent="0.25">
      <c r="B4089">
        <f>PMTable!D9211</f>
        <v>6.3349011001739841E-2</v>
      </c>
      <c r="C4089">
        <f t="shared" si="192"/>
        <v>0.4087999999999713</v>
      </c>
      <c r="D4089">
        <f t="shared" si="191"/>
        <v>0.42155258586713651</v>
      </c>
      <c r="E4089">
        <f t="shared" si="190"/>
        <v>-0.19792317510392027</v>
      </c>
    </row>
    <row r="4090" spans="2:5" x14ac:dyDescent="0.25">
      <c r="B4090">
        <f>PMTable!D5329</f>
        <v>6.335124427108374E-2</v>
      </c>
      <c r="C4090">
        <f t="shared" si="192"/>
        <v>0.40889999999997129</v>
      </c>
      <c r="D4090">
        <f t="shared" si="191"/>
        <v>0.42155753310046828</v>
      </c>
      <c r="E4090">
        <f t="shared" si="190"/>
        <v>-0.19791052895708428</v>
      </c>
    </row>
    <row r="4091" spans="2:5" x14ac:dyDescent="0.25">
      <c r="B4091">
        <f>PMTable!D3263</f>
        <v>6.3375093430456886E-2</v>
      </c>
      <c r="C4091">
        <f t="shared" si="192"/>
        <v>0.40899999999997128</v>
      </c>
      <c r="D4091">
        <f t="shared" si="191"/>
        <v>0.42161036554567943</v>
      </c>
      <c r="E4091">
        <f t="shared" si="190"/>
        <v>-0.19777548032438252</v>
      </c>
    </row>
    <row r="4092" spans="2:5" x14ac:dyDescent="0.25">
      <c r="B4092">
        <f>PMTable!D3869</f>
        <v>6.3397172303365057E-2</v>
      </c>
      <c r="C4092">
        <f t="shared" si="192"/>
        <v>0.40909999999997126</v>
      </c>
      <c r="D4092">
        <f t="shared" si="191"/>
        <v>0.42165927757756499</v>
      </c>
      <c r="E4092">
        <f t="shared" si="190"/>
        <v>-0.19765045614423463</v>
      </c>
    </row>
    <row r="4093" spans="2:5" x14ac:dyDescent="0.25">
      <c r="B4093">
        <f>PMTable!D4870</f>
        <v>6.3428549624902075E-2</v>
      </c>
      <c r="C4093">
        <f t="shared" si="192"/>
        <v>0.40919999999997125</v>
      </c>
      <c r="D4093">
        <f t="shared" si="191"/>
        <v>0.42172879083874004</v>
      </c>
      <c r="E4093">
        <f t="shared" si="190"/>
        <v>-0.19747277841961897</v>
      </c>
    </row>
    <row r="4094" spans="2:5" x14ac:dyDescent="0.25">
      <c r="B4094">
        <f>PMTable!D9723</f>
        <v>6.3453267496875743E-2</v>
      </c>
      <c r="C4094">
        <f t="shared" si="192"/>
        <v>0.40929999999997124</v>
      </c>
      <c r="D4094">
        <f t="shared" si="191"/>
        <v>0.42178355248502147</v>
      </c>
      <c r="E4094">
        <f t="shared" si="190"/>
        <v>-0.19733281060100064</v>
      </c>
    </row>
    <row r="4095" spans="2:5" x14ac:dyDescent="0.25">
      <c r="B4095">
        <f>PMTable!D6125</f>
        <v>6.3466350532244364E-2</v>
      </c>
      <c r="C4095">
        <f t="shared" si="192"/>
        <v>0.40939999999997123</v>
      </c>
      <c r="D4095">
        <f t="shared" si="191"/>
        <v>0.42181253813916453</v>
      </c>
      <c r="E4095">
        <f t="shared" si="190"/>
        <v>-0.19725872639490863</v>
      </c>
    </row>
    <row r="4096" spans="2:5" x14ac:dyDescent="0.25">
      <c r="B4096">
        <f>PMTable!D18</f>
        <v>6.3470652870607491E-2</v>
      </c>
      <c r="C4096">
        <f t="shared" si="192"/>
        <v>0.40949999999997122</v>
      </c>
      <c r="D4096">
        <f t="shared" si="191"/>
        <v>0.42182207012461409</v>
      </c>
      <c r="E4096">
        <f t="shared" si="190"/>
        <v>-0.19723436390463089</v>
      </c>
    </row>
    <row r="4097" spans="2:5" x14ac:dyDescent="0.25">
      <c r="B4097">
        <f>PMTable!D7533</f>
        <v>6.3478300616083283E-2</v>
      </c>
      <c r="C4097">
        <f t="shared" si="192"/>
        <v>0.40959999999997121</v>
      </c>
      <c r="D4097">
        <f t="shared" si="191"/>
        <v>0.42183901409296387</v>
      </c>
      <c r="E4097">
        <f t="shared" si="190"/>
        <v>-0.19719105765833528</v>
      </c>
    </row>
    <row r="4098" spans="2:5" x14ac:dyDescent="0.25">
      <c r="B4098">
        <f>PMTable!D8530</f>
        <v>6.3528678762872159E-2</v>
      </c>
      <c r="C4098">
        <f t="shared" si="192"/>
        <v>0.4096999999999712</v>
      </c>
      <c r="D4098">
        <f t="shared" si="191"/>
        <v>0.42195063304921387</v>
      </c>
      <c r="E4098">
        <f t="shared" ref="E4098:E4161" si="193">(B4098-$G$2)/$G$3</f>
        <v>-0.19690578555564031</v>
      </c>
    </row>
    <row r="4099" spans="2:5" x14ac:dyDescent="0.25">
      <c r="B4099">
        <f>PMTable!D8060</f>
        <v>6.3599719989868575E-2</v>
      </c>
      <c r="C4099">
        <f t="shared" si="192"/>
        <v>0.40979999999997119</v>
      </c>
      <c r="D4099">
        <f t="shared" ref="D4099:D4162" si="194">NORMSDIST(E4099)</f>
        <v>0.42210804424412041</v>
      </c>
      <c r="E4099">
        <f t="shared" si="193"/>
        <v>-0.19650350636327082</v>
      </c>
    </row>
    <row r="4100" spans="2:5" x14ac:dyDescent="0.25">
      <c r="B4100">
        <f>PMTable!D8036</f>
        <v>6.3601771742460622E-2</v>
      </c>
      <c r="C4100">
        <f t="shared" ref="C4100:C4163" si="195">C4099+1/$G$1</f>
        <v>0.40989999999997118</v>
      </c>
      <c r="D4100">
        <f t="shared" si="194"/>
        <v>0.4221125906460283</v>
      </c>
      <c r="E4100">
        <f t="shared" si="193"/>
        <v>-0.19649188807610762</v>
      </c>
    </row>
    <row r="4101" spans="2:5" x14ac:dyDescent="0.25">
      <c r="B4101">
        <f>PMTable!D4776</f>
        <v>6.3649166628337417E-2</v>
      </c>
      <c r="C4101">
        <f t="shared" si="195"/>
        <v>0.40999999999997117</v>
      </c>
      <c r="D4101">
        <f t="shared" si="194"/>
        <v>0.42221761409056147</v>
      </c>
      <c r="E4101">
        <f t="shared" si="193"/>
        <v>-0.19622350903454178</v>
      </c>
    </row>
    <row r="4102" spans="2:5" x14ac:dyDescent="0.25">
      <c r="B4102">
        <f>PMTable!D7706</f>
        <v>6.365218761278113E-2</v>
      </c>
      <c r="C4102">
        <f t="shared" si="195"/>
        <v>0.41009999999997115</v>
      </c>
      <c r="D4102">
        <f t="shared" si="194"/>
        <v>0.42222430854876858</v>
      </c>
      <c r="E4102">
        <f t="shared" si="193"/>
        <v>-0.19620640235953687</v>
      </c>
    </row>
    <row r="4103" spans="2:5" x14ac:dyDescent="0.25">
      <c r="B4103">
        <f>PMTable!D9907</f>
        <v>6.3654914252453176E-2</v>
      </c>
      <c r="C4103">
        <f t="shared" si="195"/>
        <v>0.41019999999997114</v>
      </c>
      <c r="D4103">
        <f t="shared" si="194"/>
        <v>0.42223035076247489</v>
      </c>
      <c r="E4103">
        <f t="shared" si="193"/>
        <v>-0.19619096244596093</v>
      </c>
    </row>
    <row r="4104" spans="2:5" x14ac:dyDescent="0.25">
      <c r="B4104">
        <f>PMTable!D8717</f>
        <v>6.3684424424149677E-2</v>
      </c>
      <c r="C4104">
        <f t="shared" si="195"/>
        <v>0.41029999999997113</v>
      </c>
      <c r="D4104">
        <f t="shared" si="194"/>
        <v>0.42229574625930083</v>
      </c>
      <c r="E4104">
        <f t="shared" si="193"/>
        <v>-0.19602385767400435</v>
      </c>
    </row>
    <row r="4105" spans="2:5" x14ac:dyDescent="0.25">
      <c r="B4105">
        <f>PMTable!D3423</f>
        <v>6.370703315987658E-2</v>
      </c>
      <c r="C4105">
        <f t="shared" si="195"/>
        <v>0.41039999999997112</v>
      </c>
      <c r="D4105">
        <f t="shared" si="194"/>
        <v>0.42234584939972863</v>
      </c>
      <c r="E4105">
        <f t="shared" si="193"/>
        <v>-0.19589583308415354</v>
      </c>
    </row>
    <row r="4106" spans="2:5" x14ac:dyDescent="0.25">
      <c r="B4106">
        <f>PMTable!D9092</f>
        <v>6.3732933250143509E-2</v>
      </c>
      <c r="C4106">
        <f t="shared" si="195"/>
        <v>0.41049999999997111</v>
      </c>
      <c r="D4106">
        <f t="shared" si="194"/>
        <v>0.42240324804372015</v>
      </c>
      <c r="E4106">
        <f t="shared" si="193"/>
        <v>-0.19574917081725041</v>
      </c>
    </row>
    <row r="4107" spans="2:5" x14ac:dyDescent="0.25">
      <c r="B4107">
        <f>PMTable!D5328</f>
        <v>6.3771999539187885E-2</v>
      </c>
      <c r="C4107">
        <f t="shared" si="195"/>
        <v>0.4105999999999711</v>
      </c>
      <c r="D4107">
        <f t="shared" si="194"/>
        <v>0.42248982815689351</v>
      </c>
      <c r="E4107">
        <f t="shared" si="193"/>
        <v>-0.19552795342180146</v>
      </c>
    </row>
    <row r="4108" spans="2:5" x14ac:dyDescent="0.25">
      <c r="B4108">
        <f>PMTable!D5182</f>
        <v>6.3773406157009216E-2</v>
      </c>
      <c r="C4108">
        <f t="shared" si="195"/>
        <v>0.41069999999997109</v>
      </c>
      <c r="D4108">
        <f t="shared" si="194"/>
        <v>0.42249294562371331</v>
      </c>
      <c r="E4108">
        <f t="shared" si="193"/>
        <v>-0.19551998828514686</v>
      </c>
    </row>
    <row r="4109" spans="2:5" x14ac:dyDescent="0.25">
      <c r="B4109">
        <f>PMTable!D3372</f>
        <v>6.3785443567941913E-2</v>
      </c>
      <c r="C4109">
        <f t="shared" si="195"/>
        <v>0.41079999999997108</v>
      </c>
      <c r="D4109">
        <f t="shared" si="194"/>
        <v>0.42251962416273381</v>
      </c>
      <c r="E4109">
        <f t="shared" si="193"/>
        <v>-0.19545182504877046</v>
      </c>
    </row>
    <row r="4110" spans="2:5" x14ac:dyDescent="0.25">
      <c r="B4110">
        <f>PMTable!D5889</f>
        <v>6.3828730548553647E-2</v>
      </c>
      <c r="C4110">
        <f t="shared" si="195"/>
        <v>0.41089999999997107</v>
      </c>
      <c r="D4110">
        <f t="shared" si="194"/>
        <v>0.42261556412471879</v>
      </c>
      <c r="E4110">
        <f t="shared" si="193"/>
        <v>-0.19520670749750013</v>
      </c>
    </row>
    <row r="4111" spans="2:5" x14ac:dyDescent="0.25">
      <c r="B4111">
        <f>PMTable!D3825</f>
        <v>6.3835586661860511E-2</v>
      </c>
      <c r="C4111">
        <f t="shared" si="195"/>
        <v>0.41099999999997106</v>
      </c>
      <c r="D4111">
        <f t="shared" si="194"/>
        <v>0.42263076022933649</v>
      </c>
      <c r="E4111">
        <f t="shared" si="193"/>
        <v>-0.19516788396023188</v>
      </c>
    </row>
    <row r="4112" spans="2:5" x14ac:dyDescent="0.25">
      <c r="B4112">
        <f>PMTable!D9216</f>
        <v>6.3880537778545188E-2</v>
      </c>
      <c r="C4112">
        <f t="shared" si="195"/>
        <v>0.41109999999997104</v>
      </c>
      <c r="D4112">
        <f t="shared" si="194"/>
        <v>0.42273039414573016</v>
      </c>
      <c r="E4112">
        <f t="shared" si="193"/>
        <v>-0.19491334304532157</v>
      </c>
    </row>
    <row r="4113" spans="2:5" x14ac:dyDescent="0.25">
      <c r="B4113">
        <f>PMTable!D8634</f>
        <v>6.3906634273581675E-2</v>
      </c>
      <c r="C4113">
        <f t="shared" si="195"/>
        <v>0.41119999999997103</v>
      </c>
      <c r="D4113">
        <f t="shared" si="194"/>
        <v>0.42278823915965252</v>
      </c>
      <c r="E4113">
        <f t="shared" si="193"/>
        <v>-0.19476556861361755</v>
      </c>
    </row>
    <row r="4114" spans="2:5" x14ac:dyDescent="0.25">
      <c r="B4114">
        <f>PMTable!D9614</f>
        <v>6.3980954369061482E-2</v>
      </c>
      <c r="C4114">
        <f t="shared" si="195"/>
        <v>0.41129999999997102</v>
      </c>
      <c r="D4114">
        <f t="shared" si="194"/>
        <v>0.42295298484304505</v>
      </c>
      <c r="E4114">
        <f t="shared" si="193"/>
        <v>-0.19434472244794046</v>
      </c>
    </row>
    <row r="4115" spans="2:5" x14ac:dyDescent="0.25">
      <c r="B4115">
        <f>PMTable!D3568</f>
        <v>6.398921253428691E-2</v>
      </c>
      <c r="C4115">
        <f t="shared" si="195"/>
        <v>0.41139999999997101</v>
      </c>
      <c r="D4115">
        <f t="shared" si="194"/>
        <v>0.42297129158666152</v>
      </c>
      <c r="E4115">
        <f t="shared" si="193"/>
        <v>-0.19429795962897189</v>
      </c>
    </row>
    <row r="4116" spans="2:5" x14ac:dyDescent="0.25">
      <c r="B4116">
        <f>PMTable!D7309</f>
        <v>6.3990588552378602E-2</v>
      </c>
      <c r="C4116">
        <f t="shared" si="195"/>
        <v>0.411499999999971</v>
      </c>
      <c r="D4116">
        <f t="shared" si="194"/>
        <v>0.42297434196689071</v>
      </c>
      <c r="E4116">
        <f t="shared" si="193"/>
        <v>-0.19429016776683752</v>
      </c>
    </row>
    <row r="4117" spans="2:5" x14ac:dyDescent="0.25">
      <c r="B4117">
        <f>PMTable!D5558</f>
        <v>6.3994473711128208E-2</v>
      </c>
      <c r="C4117">
        <f t="shared" si="195"/>
        <v>0.41159999999997099</v>
      </c>
      <c r="D4117">
        <f t="shared" si="194"/>
        <v>0.42298295467758612</v>
      </c>
      <c r="E4117">
        <f t="shared" si="193"/>
        <v>-0.19426816760453602</v>
      </c>
    </row>
    <row r="4118" spans="2:5" x14ac:dyDescent="0.25">
      <c r="B4118">
        <f>PMTable!D5942</f>
        <v>6.3995631547663079E-2</v>
      </c>
      <c r="C4118">
        <f t="shared" si="195"/>
        <v>0.41169999999997098</v>
      </c>
      <c r="D4118">
        <f t="shared" si="194"/>
        <v>0.42298552140379003</v>
      </c>
      <c r="E4118">
        <f t="shared" si="193"/>
        <v>-0.19426161122078767</v>
      </c>
    </row>
    <row r="4119" spans="2:5" x14ac:dyDescent="0.25">
      <c r="B4119">
        <f>PMTable!D7931</f>
        <v>6.403920514321837E-2</v>
      </c>
      <c r="C4119">
        <f t="shared" si="195"/>
        <v>0.41179999999997097</v>
      </c>
      <c r="D4119">
        <f t="shared" si="194"/>
        <v>0.42308211901207177</v>
      </c>
      <c r="E4119">
        <f t="shared" si="193"/>
        <v>-0.19401487067913709</v>
      </c>
    </row>
    <row r="4120" spans="2:5" x14ac:dyDescent="0.25">
      <c r="B4120">
        <f>PMTable!D990</f>
        <v>6.4071995988068453E-2</v>
      </c>
      <c r="C4120">
        <f t="shared" si="195"/>
        <v>0.41189999999997096</v>
      </c>
      <c r="D4120">
        <f t="shared" si="194"/>
        <v>0.4231548155622169</v>
      </c>
      <c r="E4120">
        <f t="shared" si="193"/>
        <v>-0.19382918871471846</v>
      </c>
    </row>
    <row r="4121" spans="2:5" x14ac:dyDescent="0.25">
      <c r="B4121">
        <f>PMTable!D3005</f>
        <v>6.4095020585472007E-2</v>
      </c>
      <c r="C4121">
        <f t="shared" si="195"/>
        <v>0.41199999999997095</v>
      </c>
      <c r="D4121">
        <f t="shared" si="194"/>
        <v>0.42320586212973793</v>
      </c>
      <c r="E4121">
        <f t="shared" si="193"/>
        <v>-0.19369880925986191</v>
      </c>
    </row>
    <row r="4122" spans="2:5" x14ac:dyDescent="0.25">
      <c r="B4122">
        <f>PMTable!D1213</f>
        <v>6.4141011337814247E-2</v>
      </c>
      <c r="C4122">
        <f t="shared" si="195"/>
        <v>0.41209999999997093</v>
      </c>
      <c r="D4122">
        <f t="shared" si="194"/>
        <v>0.42330782955369206</v>
      </c>
      <c r="E4122">
        <f t="shared" si="193"/>
        <v>-0.19343838128738849</v>
      </c>
    </row>
    <row r="4123" spans="2:5" x14ac:dyDescent="0.25">
      <c r="B4123">
        <f>PMTable!D1607</f>
        <v>6.4153176405288059E-2</v>
      </c>
      <c r="C4123">
        <f t="shared" si="195"/>
        <v>0.41219999999997092</v>
      </c>
      <c r="D4123">
        <f t="shared" si="194"/>
        <v>0.423334801935142</v>
      </c>
      <c r="E4123">
        <f t="shared" si="193"/>
        <v>-0.19336949518103319</v>
      </c>
    </row>
    <row r="4124" spans="2:5" x14ac:dyDescent="0.25">
      <c r="B4124">
        <f>PMTable!D9330</f>
        <v>6.4179096709396921E-2</v>
      </c>
      <c r="C4124">
        <f t="shared" si="195"/>
        <v>0.41229999999997091</v>
      </c>
      <c r="D4124">
        <f t="shared" si="194"/>
        <v>0.42339227361848963</v>
      </c>
      <c r="E4124">
        <f t="shared" si="193"/>
        <v>-0.19322271845090425</v>
      </c>
    </row>
    <row r="4125" spans="2:5" x14ac:dyDescent="0.25">
      <c r="B4125">
        <f>PMTable!D1778</f>
        <v>6.4193269390559582E-2</v>
      </c>
      <c r="C4125">
        <f t="shared" si="195"/>
        <v>0.4123999999999709</v>
      </c>
      <c r="D4125">
        <f t="shared" si="194"/>
        <v>0.42342369862447937</v>
      </c>
      <c r="E4125">
        <f t="shared" si="193"/>
        <v>-0.19314246399904753</v>
      </c>
    </row>
    <row r="4126" spans="2:5" x14ac:dyDescent="0.25">
      <c r="B4126">
        <f>PMTable!D8408</f>
        <v>6.4199313848920303E-2</v>
      </c>
      <c r="C4126">
        <f t="shared" si="195"/>
        <v>0.41249999999997089</v>
      </c>
      <c r="D4126">
        <f t="shared" si="194"/>
        <v>0.42343710111608834</v>
      </c>
      <c r="E4126">
        <f t="shared" si="193"/>
        <v>-0.19310823655210627</v>
      </c>
    </row>
    <row r="4127" spans="2:5" x14ac:dyDescent="0.25">
      <c r="B4127">
        <f>PMTable!D4413</f>
        <v>6.4261513031660389E-2</v>
      </c>
      <c r="C4127">
        <f t="shared" si="195"/>
        <v>0.41259999999997088</v>
      </c>
      <c r="D4127">
        <f t="shared" si="194"/>
        <v>0.42357502168116828</v>
      </c>
      <c r="E4127">
        <f t="shared" si="193"/>
        <v>-0.19275602646147841</v>
      </c>
    </row>
    <row r="4128" spans="2:5" x14ac:dyDescent="0.25">
      <c r="B4128">
        <f>PMTable!D3806</f>
        <v>6.4307275681828369E-2</v>
      </c>
      <c r="C4128">
        <f t="shared" si="195"/>
        <v>0.41269999999997087</v>
      </c>
      <c r="D4128">
        <f t="shared" si="194"/>
        <v>0.42367650183324157</v>
      </c>
      <c r="E4128">
        <f t="shared" si="193"/>
        <v>-0.19249689014403853</v>
      </c>
    </row>
    <row r="4129" spans="2:5" x14ac:dyDescent="0.25">
      <c r="B4129">
        <f>PMTable!D8769</f>
        <v>6.4336059429831005E-2</v>
      </c>
      <c r="C4129">
        <f t="shared" si="195"/>
        <v>0.41279999999997086</v>
      </c>
      <c r="D4129">
        <f t="shared" si="194"/>
        <v>0.423740333316179</v>
      </c>
      <c r="E4129">
        <f t="shared" si="193"/>
        <v>-0.19233389883055163</v>
      </c>
    </row>
    <row r="4130" spans="2:5" x14ac:dyDescent="0.25">
      <c r="B4130">
        <f>PMTable!D9087</f>
        <v>6.433980209949075E-2</v>
      </c>
      <c r="C4130">
        <f t="shared" si="195"/>
        <v>0.41289999999997085</v>
      </c>
      <c r="D4130">
        <f t="shared" si="194"/>
        <v>0.42374863329111923</v>
      </c>
      <c r="E4130">
        <f t="shared" si="193"/>
        <v>-0.19231270552925767</v>
      </c>
    </row>
    <row r="4131" spans="2:5" x14ac:dyDescent="0.25">
      <c r="B4131">
        <f>PMTable!D5349</f>
        <v>6.4388971405246131E-2</v>
      </c>
      <c r="C4131">
        <f t="shared" si="195"/>
        <v>0.41299999999997083</v>
      </c>
      <c r="D4131">
        <f t="shared" si="194"/>
        <v>0.4238576773145859</v>
      </c>
      <c r="E4131">
        <f t="shared" si="193"/>
        <v>-0.19203427862920369</v>
      </c>
    </row>
    <row r="4132" spans="2:5" x14ac:dyDescent="0.25">
      <c r="B4132">
        <f>PMTable!D5067</f>
        <v>6.4416450943730164E-2</v>
      </c>
      <c r="C4132">
        <f t="shared" si="195"/>
        <v>0.41309999999997082</v>
      </c>
      <c r="D4132">
        <f t="shared" si="194"/>
        <v>0.42391862192829044</v>
      </c>
      <c r="E4132">
        <f t="shared" si="193"/>
        <v>-0.19187867255347249</v>
      </c>
    </row>
    <row r="4133" spans="2:5" x14ac:dyDescent="0.25">
      <c r="B4133">
        <f>PMTable!D8871</f>
        <v>6.4426967011881331E-2</v>
      </c>
      <c r="C4133">
        <f t="shared" si="195"/>
        <v>0.41319999999997081</v>
      </c>
      <c r="D4133">
        <f t="shared" si="194"/>
        <v>0.42394194513450556</v>
      </c>
      <c r="E4133">
        <f t="shared" si="193"/>
        <v>-0.19181912409715196</v>
      </c>
    </row>
    <row r="4134" spans="2:5" x14ac:dyDescent="0.25">
      <c r="B4134">
        <f>PMTable!D5336</f>
        <v>6.4473623739226271E-2</v>
      </c>
      <c r="C4134">
        <f t="shared" si="195"/>
        <v>0.4132999999999708</v>
      </c>
      <c r="D4134">
        <f t="shared" si="194"/>
        <v>0.42404542661016964</v>
      </c>
      <c r="E4134">
        <f t="shared" si="193"/>
        <v>-0.19155492496393778</v>
      </c>
    </row>
    <row r="4135" spans="2:5" x14ac:dyDescent="0.25">
      <c r="B4135">
        <f>PMTable!D4363</f>
        <v>6.4482700819929351E-2</v>
      </c>
      <c r="C4135">
        <f t="shared" si="195"/>
        <v>0.41339999999997079</v>
      </c>
      <c r="D4135">
        <f t="shared" si="194"/>
        <v>0.42406555957197301</v>
      </c>
      <c r="E4135">
        <f t="shared" si="193"/>
        <v>-0.19150352494103992</v>
      </c>
    </row>
    <row r="4136" spans="2:5" x14ac:dyDescent="0.25">
      <c r="B4136">
        <f>PMTable!D7521</f>
        <v>6.449358879456768E-2</v>
      </c>
      <c r="C4136">
        <f t="shared" si="195"/>
        <v>0.41349999999997078</v>
      </c>
      <c r="D4136">
        <f t="shared" si="194"/>
        <v>0.4240897093573065</v>
      </c>
      <c r="E4136">
        <f t="shared" si="193"/>
        <v>-0.1914418705210752</v>
      </c>
    </row>
    <row r="4137" spans="2:5" x14ac:dyDescent="0.25">
      <c r="B4137">
        <f>PMTable!D2719</f>
        <v>6.4503848405513375E-2</v>
      </c>
      <c r="C4137">
        <f t="shared" si="195"/>
        <v>0.41359999999997077</v>
      </c>
      <c r="D4137">
        <f t="shared" si="194"/>
        <v>0.42411246567795169</v>
      </c>
      <c r="E4137">
        <f t="shared" si="193"/>
        <v>-0.19138377428344311</v>
      </c>
    </row>
    <row r="4138" spans="2:5" x14ac:dyDescent="0.25">
      <c r="B4138">
        <f>PMTable!D400</f>
        <v>6.4524273585876424E-2</v>
      </c>
      <c r="C4138">
        <f t="shared" si="195"/>
        <v>0.41369999999997076</v>
      </c>
      <c r="D4138">
        <f t="shared" si="194"/>
        <v>0.42415777048372105</v>
      </c>
      <c r="E4138">
        <f t="shared" si="193"/>
        <v>-0.1912681143292469</v>
      </c>
    </row>
    <row r="4139" spans="2:5" x14ac:dyDescent="0.25">
      <c r="B4139">
        <f>PMTable!D3009</f>
        <v>6.4535516196149167E-2</v>
      </c>
      <c r="C4139">
        <f t="shared" si="195"/>
        <v>0.41379999999997075</v>
      </c>
      <c r="D4139">
        <f t="shared" si="194"/>
        <v>0.42418270798740382</v>
      </c>
      <c r="E4139">
        <f t="shared" si="193"/>
        <v>-0.19120445174384601</v>
      </c>
    </row>
    <row r="4140" spans="2:5" x14ac:dyDescent="0.25">
      <c r="B4140">
        <f>PMTable!D6570</f>
        <v>6.4543778474534408E-2</v>
      </c>
      <c r="C4140">
        <f t="shared" si="195"/>
        <v>0.41389999999997074</v>
      </c>
      <c r="D4140">
        <f t="shared" si="194"/>
        <v>0.4242010349389167</v>
      </c>
      <c r="E4140">
        <f t="shared" si="193"/>
        <v>-0.19115766563363265</v>
      </c>
    </row>
    <row r="4141" spans="2:5" x14ac:dyDescent="0.25">
      <c r="B4141">
        <f>PMTable!D6380</f>
        <v>6.4554874092272563E-2</v>
      </c>
      <c r="C4141">
        <f t="shared" si="195"/>
        <v>0.41399999999997072</v>
      </c>
      <c r="D4141">
        <f t="shared" si="194"/>
        <v>0.42422564691266645</v>
      </c>
      <c r="E4141">
        <f t="shared" si="193"/>
        <v>-0.19109483541051769</v>
      </c>
    </row>
    <row r="4142" spans="2:5" x14ac:dyDescent="0.25">
      <c r="B4142">
        <f>PMTable!D1700</f>
        <v>6.4577601872284118E-2</v>
      </c>
      <c r="C4142">
        <f t="shared" si="195"/>
        <v>0.41409999999997071</v>
      </c>
      <c r="D4142">
        <f t="shared" si="194"/>
        <v>0.42427606192999934</v>
      </c>
      <c r="E4142">
        <f t="shared" si="193"/>
        <v>-0.19096613671858967</v>
      </c>
    </row>
    <row r="4143" spans="2:5" x14ac:dyDescent="0.25">
      <c r="B4143">
        <f>PMTable!D849</f>
        <v>6.458739626993637E-2</v>
      </c>
      <c r="C4143">
        <f t="shared" si="195"/>
        <v>0.4141999999999707</v>
      </c>
      <c r="D4143">
        <f t="shared" si="194"/>
        <v>0.42429778835515597</v>
      </c>
      <c r="E4143">
        <f t="shared" si="193"/>
        <v>-0.19091067480522081</v>
      </c>
    </row>
    <row r="4144" spans="2:5" x14ac:dyDescent="0.25">
      <c r="B4144">
        <f>PMTable!D2724</f>
        <v>6.4594386768352496E-2</v>
      </c>
      <c r="C4144">
        <f t="shared" si="195"/>
        <v>0.41429999999997069</v>
      </c>
      <c r="D4144">
        <f t="shared" si="194"/>
        <v>0.42431329517078969</v>
      </c>
      <c r="E4144">
        <f t="shared" si="193"/>
        <v>-0.19087109029667562</v>
      </c>
    </row>
    <row r="4145" spans="2:5" x14ac:dyDescent="0.25">
      <c r="B4145">
        <f>PMTable!D2267</f>
        <v>6.4629204251741346E-2</v>
      </c>
      <c r="C4145">
        <f t="shared" si="195"/>
        <v>0.41439999999997068</v>
      </c>
      <c r="D4145">
        <f t="shared" si="194"/>
        <v>0.42439053150773054</v>
      </c>
      <c r="E4145">
        <f t="shared" si="193"/>
        <v>-0.19067393225633505</v>
      </c>
    </row>
    <row r="4146" spans="2:5" x14ac:dyDescent="0.25">
      <c r="B4146">
        <f>PMTable!D9783</f>
        <v>6.4655335294113936E-2</v>
      </c>
      <c r="C4146">
        <f t="shared" si="195"/>
        <v>0.41449999999997067</v>
      </c>
      <c r="D4146">
        <f t="shared" si="194"/>
        <v>0.42444850044205767</v>
      </c>
      <c r="E4146">
        <f t="shared" si="193"/>
        <v>-0.19052596219633106</v>
      </c>
    </row>
    <row r="4147" spans="2:5" x14ac:dyDescent="0.25">
      <c r="B4147">
        <f>PMTable!D3089</f>
        <v>6.4658410448409809E-2</v>
      </c>
      <c r="C4147">
        <f t="shared" si="195"/>
        <v>0.41459999999997066</v>
      </c>
      <c r="D4147">
        <f t="shared" si="194"/>
        <v>0.42445532245183692</v>
      </c>
      <c r="E4147">
        <f t="shared" si="193"/>
        <v>-0.19050854877825174</v>
      </c>
    </row>
    <row r="4148" spans="2:5" x14ac:dyDescent="0.25">
      <c r="B4148">
        <f>PMTable!D9611</f>
        <v>6.4692670673828667E-2</v>
      </c>
      <c r="C4148">
        <f t="shared" si="195"/>
        <v>0.41469999999997065</v>
      </c>
      <c r="D4148">
        <f t="shared" si="194"/>
        <v>0.4245313278407552</v>
      </c>
      <c r="E4148">
        <f t="shared" si="193"/>
        <v>-0.19031454627583735</v>
      </c>
    </row>
    <row r="4149" spans="2:5" x14ac:dyDescent="0.25">
      <c r="B4149">
        <f>PMTable!D6499</f>
        <v>6.4706924813775046E-2</v>
      </c>
      <c r="C4149">
        <f t="shared" si="195"/>
        <v>0.41479999999997064</v>
      </c>
      <c r="D4149">
        <f t="shared" si="194"/>
        <v>0.42456295109379633</v>
      </c>
      <c r="E4149">
        <f t="shared" si="193"/>
        <v>-0.19023383055416435</v>
      </c>
    </row>
    <row r="4150" spans="2:5" x14ac:dyDescent="0.25">
      <c r="B4150">
        <f>PMTable!D6561</f>
        <v>6.4711744452070175E-2</v>
      </c>
      <c r="C4150">
        <f t="shared" si="195"/>
        <v>0.41489999999997063</v>
      </c>
      <c r="D4150">
        <f t="shared" si="194"/>
        <v>0.42457364372119355</v>
      </c>
      <c r="E4150">
        <f t="shared" si="193"/>
        <v>-0.19020653879298777</v>
      </c>
    </row>
    <row r="4151" spans="2:5" x14ac:dyDescent="0.25">
      <c r="B4151">
        <f>PMTable!D5675</f>
        <v>6.4721665722555333E-2</v>
      </c>
      <c r="C4151">
        <f t="shared" si="195"/>
        <v>0.41499999999997061</v>
      </c>
      <c r="D4151">
        <f t="shared" si="194"/>
        <v>0.42459565476937133</v>
      </c>
      <c r="E4151">
        <f t="shared" si="193"/>
        <v>-0.19015035844747868</v>
      </c>
    </row>
    <row r="4152" spans="2:5" x14ac:dyDescent="0.25">
      <c r="B4152">
        <f>PMTable!D7986</f>
        <v>6.4729887411462794E-2</v>
      </c>
      <c r="C4152">
        <f t="shared" si="195"/>
        <v>0.4150999999999706</v>
      </c>
      <c r="D4152">
        <f t="shared" si="194"/>
        <v>0.42461389535242922</v>
      </c>
      <c r="E4152">
        <f t="shared" si="193"/>
        <v>-0.19010380217989375</v>
      </c>
    </row>
    <row r="4153" spans="2:5" x14ac:dyDescent="0.25">
      <c r="B4153">
        <f>PMTable!D4524</f>
        <v>6.4768919595489916E-2</v>
      </c>
      <c r="C4153">
        <f t="shared" si="195"/>
        <v>0.41519999999997059</v>
      </c>
      <c r="D4153">
        <f t="shared" si="194"/>
        <v>0.42470049409214078</v>
      </c>
      <c r="E4153">
        <f t="shared" si="193"/>
        <v>-0.18988277790806299</v>
      </c>
    </row>
    <row r="4154" spans="2:5" x14ac:dyDescent="0.25">
      <c r="B4154">
        <f>PMTable!D778</f>
        <v>6.4823214764118342E-2</v>
      </c>
      <c r="C4154">
        <f t="shared" si="195"/>
        <v>0.41529999999997058</v>
      </c>
      <c r="D4154">
        <f t="shared" si="194"/>
        <v>0.42482096208996534</v>
      </c>
      <c r="E4154">
        <f t="shared" si="193"/>
        <v>-0.18957532521462192</v>
      </c>
    </row>
    <row r="4155" spans="2:5" x14ac:dyDescent="0.25">
      <c r="B4155">
        <f>PMTable!D7440</f>
        <v>6.4826747585218669E-2</v>
      </c>
      <c r="C4155">
        <f t="shared" si="195"/>
        <v>0.41539999999997057</v>
      </c>
      <c r="D4155">
        <f t="shared" si="194"/>
        <v>0.42482880081875329</v>
      </c>
      <c r="E4155">
        <f t="shared" si="193"/>
        <v>-0.18955532020514906</v>
      </c>
    </row>
    <row r="4156" spans="2:5" x14ac:dyDescent="0.25">
      <c r="B4156">
        <f>PMTable!D9278</f>
        <v>6.4876385241134482E-2</v>
      </c>
      <c r="C4156">
        <f t="shared" si="195"/>
        <v>0.41549999999997056</v>
      </c>
      <c r="D4156">
        <f t="shared" si="194"/>
        <v>0.42493894147114203</v>
      </c>
      <c r="E4156">
        <f t="shared" si="193"/>
        <v>-0.18927424121795852</v>
      </c>
    </row>
    <row r="4157" spans="2:5" x14ac:dyDescent="0.25">
      <c r="B4157">
        <f>PMTable!D9940</f>
        <v>6.4889944262539911E-2</v>
      </c>
      <c r="C4157">
        <f t="shared" si="195"/>
        <v>0.41559999999997055</v>
      </c>
      <c r="D4157">
        <f t="shared" si="194"/>
        <v>0.42496902850952439</v>
      </c>
      <c r="E4157">
        <f t="shared" si="193"/>
        <v>-0.18919746168569382</v>
      </c>
    </row>
    <row r="4158" spans="2:5" x14ac:dyDescent="0.25">
      <c r="B4158">
        <f>PMTable!D3002</f>
        <v>6.4895038118370163E-2</v>
      </c>
      <c r="C4158">
        <f t="shared" si="195"/>
        <v>0.41569999999997054</v>
      </c>
      <c r="D4158">
        <f t="shared" si="194"/>
        <v>0.42498033172697508</v>
      </c>
      <c r="E4158">
        <f t="shared" si="193"/>
        <v>-0.189168617135901</v>
      </c>
    </row>
    <row r="4159" spans="2:5" x14ac:dyDescent="0.25">
      <c r="B4159">
        <f>PMTable!D6338</f>
        <v>6.4902144663743E-2</v>
      </c>
      <c r="C4159">
        <f t="shared" si="195"/>
        <v>0.41579999999997053</v>
      </c>
      <c r="D4159">
        <f t="shared" si="194"/>
        <v>0.42499610118634612</v>
      </c>
      <c r="E4159">
        <f t="shared" si="193"/>
        <v>-0.18912837549799594</v>
      </c>
    </row>
    <row r="4160" spans="2:5" x14ac:dyDescent="0.25">
      <c r="B4160">
        <f>PMTable!D7133</f>
        <v>6.491279705194497E-2</v>
      </c>
      <c r="C4160">
        <f t="shared" si="195"/>
        <v>0.41589999999997052</v>
      </c>
      <c r="D4160">
        <f t="shared" si="194"/>
        <v>0.42501973911329</v>
      </c>
      <c r="E4160">
        <f t="shared" si="193"/>
        <v>-0.18906805511356745</v>
      </c>
    </row>
    <row r="4161" spans="2:5" x14ac:dyDescent="0.25">
      <c r="B4161">
        <f>PMTable!D8193</f>
        <v>6.4918662357176693E-2</v>
      </c>
      <c r="C4161">
        <f t="shared" si="195"/>
        <v>0.4159999999999705</v>
      </c>
      <c r="D4161">
        <f t="shared" si="194"/>
        <v>0.42503275449349442</v>
      </c>
      <c r="E4161">
        <f t="shared" si="193"/>
        <v>-0.1890348421420103</v>
      </c>
    </row>
    <row r="4162" spans="2:5" x14ac:dyDescent="0.25">
      <c r="B4162">
        <f>PMTable!D8232</f>
        <v>6.4951291036871917E-2</v>
      </c>
      <c r="C4162">
        <f t="shared" si="195"/>
        <v>0.41609999999997049</v>
      </c>
      <c r="D4162">
        <f t="shared" si="194"/>
        <v>0.42510516051537978</v>
      </c>
      <c r="E4162">
        <f t="shared" ref="E4162:E4225" si="196">(B4162-$G$2)/$G$3</f>
        <v>-0.18885007845660071</v>
      </c>
    </row>
    <row r="4163" spans="2:5" x14ac:dyDescent="0.25">
      <c r="B4163">
        <f>PMTable!D8381</f>
        <v>6.4967296889524073E-2</v>
      </c>
      <c r="C4163">
        <f t="shared" si="195"/>
        <v>0.41619999999997048</v>
      </c>
      <c r="D4163">
        <f t="shared" ref="D4163:D4226" si="197">NORMSDIST(E4163)</f>
        <v>0.42514067988885063</v>
      </c>
      <c r="E4163">
        <f t="shared" si="196"/>
        <v>-0.18875944345844084</v>
      </c>
    </row>
    <row r="4164" spans="2:5" x14ac:dyDescent="0.25">
      <c r="B4164">
        <f>PMTable!D2875</f>
        <v>6.5017595226264602E-2</v>
      </c>
      <c r="C4164">
        <f t="shared" ref="C4164:C4227" si="198">C4163+1/$G$1</f>
        <v>0.41629999999997047</v>
      </c>
      <c r="D4164">
        <f t="shared" si="197"/>
        <v>0.42525230335144648</v>
      </c>
      <c r="E4164">
        <f t="shared" si="196"/>
        <v>-0.18847462328940678</v>
      </c>
    </row>
    <row r="4165" spans="2:5" x14ac:dyDescent="0.25">
      <c r="B4165">
        <f>PMTable!D9873</f>
        <v>6.5040063258384961E-2</v>
      </c>
      <c r="C4165">
        <f t="shared" si="198"/>
        <v>0.41639999999997046</v>
      </c>
      <c r="D4165">
        <f t="shared" si="197"/>
        <v>0.42530216696760403</v>
      </c>
      <c r="E4165">
        <f t="shared" si="196"/>
        <v>-0.18834739545005702</v>
      </c>
    </row>
    <row r="4166" spans="2:5" x14ac:dyDescent="0.25">
      <c r="B4166">
        <f>PMTable!D7677</f>
        <v>6.5103448941372211E-2</v>
      </c>
      <c r="C4166">
        <f t="shared" si="198"/>
        <v>0.41649999999997045</v>
      </c>
      <c r="D4166">
        <f t="shared" si="197"/>
        <v>0.42544284613336308</v>
      </c>
      <c r="E4166">
        <f t="shared" si="196"/>
        <v>-0.18798846666408342</v>
      </c>
    </row>
    <row r="4167" spans="2:5" x14ac:dyDescent="0.25">
      <c r="B4167">
        <f>PMTable!D3772</f>
        <v>6.5109369904714498E-2</v>
      </c>
      <c r="C4167">
        <f t="shared" si="198"/>
        <v>0.41659999999997044</v>
      </c>
      <c r="D4167">
        <f t="shared" si="197"/>
        <v>0.42545598769607923</v>
      </c>
      <c r="E4167">
        <f t="shared" si="196"/>
        <v>-0.18795493852201595</v>
      </c>
    </row>
    <row r="4168" spans="2:5" x14ac:dyDescent="0.25">
      <c r="B4168">
        <f>PMTable!D5170</f>
        <v>6.5143918047952942E-2</v>
      </c>
      <c r="C4168">
        <f t="shared" si="198"/>
        <v>0.41669999999997043</v>
      </c>
      <c r="D4168">
        <f t="shared" si="197"/>
        <v>0.42553266886092611</v>
      </c>
      <c r="E4168">
        <f t="shared" si="196"/>
        <v>-0.18775930565153459</v>
      </c>
    </row>
    <row r="4169" spans="2:5" x14ac:dyDescent="0.25">
      <c r="B4169">
        <f>PMTable!D1072</f>
        <v>6.5183060537133741E-2</v>
      </c>
      <c r="C4169">
        <f t="shared" si="198"/>
        <v>0.41679999999997042</v>
      </c>
      <c r="D4169">
        <f t="shared" si="197"/>
        <v>0.42561955078748376</v>
      </c>
      <c r="E4169">
        <f t="shared" si="196"/>
        <v>-0.18753765676396997</v>
      </c>
    </row>
    <row r="4170" spans="2:5" x14ac:dyDescent="0.25">
      <c r="B4170">
        <f>PMTable!D9512</f>
        <v>6.5247349759994355E-2</v>
      </c>
      <c r="C4170">
        <f t="shared" si="198"/>
        <v>0.41689999999997041</v>
      </c>
      <c r="D4170">
        <f t="shared" si="197"/>
        <v>0.42576225704725723</v>
      </c>
      <c r="E4170">
        <f t="shared" si="196"/>
        <v>-0.18717361157860551</v>
      </c>
    </row>
    <row r="4171" spans="2:5" x14ac:dyDescent="0.25">
      <c r="B4171">
        <f>PMTable!D32</f>
        <v>6.5269889541516912E-2</v>
      </c>
      <c r="C4171">
        <f t="shared" si="198"/>
        <v>0.41699999999997039</v>
      </c>
      <c r="D4171">
        <f t="shared" si="197"/>
        <v>0.42581229212076782</v>
      </c>
      <c r="E4171">
        <f t="shared" si="196"/>
        <v>-0.18704597744993912</v>
      </c>
    </row>
    <row r="4172" spans="2:5" x14ac:dyDescent="0.25">
      <c r="B4172">
        <f>PMTable!D2334</f>
        <v>6.5307678626826071E-2</v>
      </c>
      <c r="C4172">
        <f t="shared" si="198"/>
        <v>0.41709999999997038</v>
      </c>
      <c r="D4172">
        <f t="shared" si="197"/>
        <v>0.42589618113540573</v>
      </c>
      <c r="E4172">
        <f t="shared" si="196"/>
        <v>-0.18683199236886336</v>
      </c>
    </row>
    <row r="4173" spans="2:5" x14ac:dyDescent="0.25">
      <c r="B4173">
        <f>PMTable!D2278</f>
        <v>6.5332273423979403E-2</v>
      </c>
      <c r="C4173">
        <f t="shared" si="198"/>
        <v>0.41719999999997037</v>
      </c>
      <c r="D4173">
        <f t="shared" si="197"/>
        <v>0.4259507815941852</v>
      </c>
      <c r="E4173">
        <f t="shared" si="196"/>
        <v>-0.18669272147569829</v>
      </c>
    </row>
    <row r="4174" spans="2:5" x14ac:dyDescent="0.25">
      <c r="B4174">
        <f>PMTable!D1925</f>
        <v>6.5346643334204257E-2</v>
      </c>
      <c r="C4174">
        <f t="shared" si="198"/>
        <v>0.41729999999997036</v>
      </c>
      <c r="D4174">
        <f t="shared" si="197"/>
        <v>0.42598268345731649</v>
      </c>
      <c r="E4174">
        <f t="shared" si="196"/>
        <v>-0.18661135019138803</v>
      </c>
    </row>
    <row r="4175" spans="2:5" x14ac:dyDescent="0.25">
      <c r="B4175">
        <f>PMTable!D4209</f>
        <v>6.5390706094422324E-2</v>
      </c>
      <c r="C4175">
        <f t="shared" si="198"/>
        <v>0.41739999999997035</v>
      </c>
      <c r="D4175">
        <f t="shared" si="197"/>
        <v>0.42608050783543122</v>
      </c>
      <c r="E4175">
        <f t="shared" si="196"/>
        <v>-0.18636183969806577</v>
      </c>
    </row>
    <row r="4176" spans="2:5" x14ac:dyDescent="0.25">
      <c r="B4176">
        <f>PMTable!D6002</f>
        <v>6.5399750578210014E-2</v>
      </c>
      <c r="C4176">
        <f t="shared" si="198"/>
        <v>0.41749999999997034</v>
      </c>
      <c r="D4176">
        <f t="shared" si="197"/>
        <v>0.42610058818898977</v>
      </c>
      <c r="E4176">
        <f t="shared" si="196"/>
        <v>-0.18631062425898426</v>
      </c>
    </row>
    <row r="4177" spans="2:5" x14ac:dyDescent="0.25">
      <c r="B4177">
        <f>PMTable!D4050</f>
        <v>6.5409644831513569E-2</v>
      </c>
      <c r="C4177">
        <f t="shared" si="198"/>
        <v>0.41759999999997033</v>
      </c>
      <c r="D4177">
        <f t="shared" si="197"/>
        <v>0.42612255540061306</v>
      </c>
      <c r="E4177">
        <f t="shared" si="196"/>
        <v>-0.18625459690140142</v>
      </c>
    </row>
    <row r="4178" spans="2:5" x14ac:dyDescent="0.25">
      <c r="B4178">
        <f>PMTable!D1154</f>
        <v>6.5419238279142755E-2</v>
      </c>
      <c r="C4178">
        <f t="shared" si="198"/>
        <v>0.41769999999997032</v>
      </c>
      <c r="D4178">
        <f t="shared" si="197"/>
        <v>0.42614385498265822</v>
      </c>
      <c r="E4178">
        <f t="shared" si="196"/>
        <v>-0.18620027289085889</v>
      </c>
    </row>
    <row r="4179" spans="2:5" x14ac:dyDescent="0.25">
      <c r="B4179">
        <f>PMTable!D6953</f>
        <v>6.5476811810665003E-2</v>
      </c>
      <c r="C4179">
        <f t="shared" si="198"/>
        <v>0.41779999999997031</v>
      </c>
      <c r="D4179">
        <f t="shared" si="197"/>
        <v>0.42627168551952677</v>
      </c>
      <c r="E4179">
        <f t="shared" si="196"/>
        <v>-0.18587425608706978</v>
      </c>
    </row>
    <row r="4180" spans="2:5" x14ac:dyDescent="0.25">
      <c r="B4180">
        <f>PMTable!D8764</f>
        <v>6.5512008408580069E-2</v>
      </c>
      <c r="C4180">
        <f t="shared" si="198"/>
        <v>0.4178999999999703</v>
      </c>
      <c r="D4180">
        <f t="shared" si="197"/>
        <v>0.42634983635729418</v>
      </c>
      <c r="E4180">
        <f t="shared" si="196"/>
        <v>-0.18567495126672737</v>
      </c>
    </row>
    <row r="4181" spans="2:5" x14ac:dyDescent="0.25">
      <c r="B4181">
        <f>PMTable!D5931</f>
        <v>6.5523614177644074E-2</v>
      </c>
      <c r="C4181">
        <f t="shared" si="198"/>
        <v>0.41799999999997028</v>
      </c>
      <c r="D4181">
        <f t="shared" si="197"/>
        <v>0.42637560654391926</v>
      </c>
      <c r="E4181">
        <f t="shared" si="196"/>
        <v>-0.18560923225252551</v>
      </c>
    </row>
    <row r="4182" spans="2:5" x14ac:dyDescent="0.25">
      <c r="B4182">
        <f>PMTable!D9364</f>
        <v>6.5529336264782412E-2</v>
      </c>
      <c r="C4182">
        <f t="shared" si="198"/>
        <v>0.41809999999997027</v>
      </c>
      <c r="D4182">
        <f t="shared" si="197"/>
        <v>0.42638831234527447</v>
      </c>
      <c r="E4182">
        <f t="shared" si="196"/>
        <v>-0.18557683027004293</v>
      </c>
    </row>
    <row r="4183" spans="2:5" x14ac:dyDescent="0.25">
      <c r="B4183">
        <f>PMTable!D6644</f>
        <v>6.5555765947661548E-2</v>
      </c>
      <c r="C4183">
        <f t="shared" si="198"/>
        <v>0.41819999999997026</v>
      </c>
      <c r="D4183">
        <f t="shared" si="197"/>
        <v>0.4264470000171412</v>
      </c>
      <c r="E4183">
        <f t="shared" si="196"/>
        <v>-0.18542716912351268</v>
      </c>
    </row>
    <row r="4184" spans="2:5" x14ac:dyDescent="0.25">
      <c r="B4184">
        <f>PMTable!D1521</f>
        <v>6.5567516261826109E-2</v>
      </c>
      <c r="C4184">
        <f t="shared" si="198"/>
        <v>0.41829999999997025</v>
      </c>
      <c r="D4184">
        <f t="shared" si="197"/>
        <v>0.42647309236225395</v>
      </c>
      <c r="E4184">
        <f t="shared" si="196"/>
        <v>-0.18536063160590413</v>
      </c>
    </row>
    <row r="4185" spans="2:5" x14ac:dyDescent="0.25">
      <c r="B4185">
        <f>PMTable!D4372</f>
        <v>6.5587142167389256E-2</v>
      </c>
      <c r="C4185">
        <f t="shared" si="198"/>
        <v>0.41839999999997024</v>
      </c>
      <c r="D4185">
        <f t="shared" si="197"/>
        <v>0.42651667369341412</v>
      </c>
      <c r="E4185">
        <f t="shared" si="196"/>
        <v>-0.18524949763802009</v>
      </c>
    </row>
    <row r="4186" spans="2:5" x14ac:dyDescent="0.25">
      <c r="B4186">
        <f>PMTable!D8830</f>
        <v>6.5593066202184414E-2</v>
      </c>
      <c r="C4186">
        <f t="shared" si="198"/>
        <v>0.41849999999997023</v>
      </c>
      <c r="D4186">
        <f t="shared" si="197"/>
        <v>0.4265298287950573</v>
      </c>
      <c r="E4186">
        <f t="shared" si="196"/>
        <v>-0.18521595210349429</v>
      </c>
    </row>
    <row r="4187" spans="2:5" x14ac:dyDescent="0.25">
      <c r="B4187">
        <f>PMTable!D2657</f>
        <v>6.5602549102965257E-2</v>
      </c>
      <c r="C4187">
        <f t="shared" si="198"/>
        <v>0.41859999999997022</v>
      </c>
      <c r="D4187">
        <f t="shared" si="197"/>
        <v>0.42655088699876903</v>
      </c>
      <c r="E4187">
        <f t="shared" si="196"/>
        <v>-0.18516225407730971</v>
      </c>
    </row>
    <row r="4188" spans="2:5" x14ac:dyDescent="0.25">
      <c r="B4188">
        <f>PMTable!D2191</f>
        <v>6.563194635932601E-2</v>
      </c>
      <c r="C4188">
        <f t="shared" si="198"/>
        <v>0.41869999999997021</v>
      </c>
      <c r="D4188">
        <f t="shared" si="197"/>
        <v>0.42661616934676116</v>
      </c>
      <c r="E4188">
        <f t="shared" si="196"/>
        <v>-0.18499578870154587</v>
      </c>
    </row>
    <row r="4189" spans="2:5" x14ac:dyDescent="0.25">
      <c r="B4189">
        <f>PMTable!D2265</f>
        <v>6.5642332668602421E-2</v>
      </c>
      <c r="C4189">
        <f t="shared" si="198"/>
        <v>0.4187999999999702</v>
      </c>
      <c r="D4189">
        <f t="shared" si="197"/>
        <v>0.4266392346553064</v>
      </c>
      <c r="E4189">
        <f t="shared" si="196"/>
        <v>-0.18493697501991246</v>
      </c>
    </row>
    <row r="4190" spans="2:5" x14ac:dyDescent="0.25">
      <c r="B4190">
        <f>PMTable!D3216</f>
        <v>6.570730392291857E-2</v>
      </c>
      <c r="C4190">
        <f t="shared" si="198"/>
        <v>0.41889999999997019</v>
      </c>
      <c r="D4190">
        <f t="shared" si="197"/>
        <v>0.42678352470939629</v>
      </c>
      <c r="E4190">
        <f t="shared" si="196"/>
        <v>-0.18456906775227969</v>
      </c>
    </row>
    <row r="4191" spans="2:5" x14ac:dyDescent="0.25">
      <c r="B4191">
        <f>PMTable!D6433</f>
        <v>6.5751277517882123E-2</v>
      </c>
      <c r="C4191">
        <f t="shared" si="198"/>
        <v>0.41899999999997017</v>
      </c>
      <c r="D4191">
        <f t="shared" si="197"/>
        <v>0.4268811881111198</v>
      </c>
      <c r="E4191">
        <f t="shared" si="196"/>
        <v>-0.18432006216755897</v>
      </c>
    </row>
    <row r="4192" spans="2:5" x14ac:dyDescent="0.25">
      <c r="B4192">
        <f>PMTable!D7140</f>
        <v>6.5876653970282861E-2</v>
      </c>
      <c r="C4192">
        <f t="shared" si="198"/>
        <v>0.41909999999997016</v>
      </c>
      <c r="D4192">
        <f t="shared" si="197"/>
        <v>0.42715966823457546</v>
      </c>
      <c r="E4192">
        <f t="shared" si="196"/>
        <v>-0.18361010345560622</v>
      </c>
    </row>
    <row r="4193" spans="2:5" x14ac:dyDescent="0.25">
      <c r="B4193">
        <f>PMTable!D1872</f>
        <v>6.5881352539079563E-2</v>
      </c>
      <c r="C4193">
        <f t="shared" si="198"/>
        <v>0.41919999999997015</v>
      </c>
      <c r="D4193">
        <f t="shared" si="197"/>
        <v>0.42717010517535481</v>
      </c>
      <c r="E4193">
        <f t="shared" si="196"/>
        <v>-0.18358349726451489</v>
      </c>
    </row>
    <row r="4194" spans="2:5" x14ac:dyDescent="0.25">
      <c r="B4194">
        <f>PMTable!D5628</f>
        <v>6.5915677762357072E-2</v>
      </c>
      <c r="C4194">
        <f t="shared" si="198"/>
        <v>0.41929999999997014</v>
      </c>
      <c r="D4194">
        <f t="shared" si="197"/>
        <v>0.42724635341235179</v>
      </c>
      <c r="E4194">
        <f t="shared" si="196"/>
        <v>-0.18338912670418273</v>
      </c>
    </row>
    <row r="4195" spans="2:5" x14ac:dyDescent="0.25">
      <c r="B4195">
        <f>PMTable!D5257</f>
        <v>6.5929913953154173E-2</v>
      </c>
      <c r="C4195">
        <f t="shared" si="198"/>
        <v>0.41939999999997013</v>
      </c>
      <c r="D4195">
        <f t="shared" si="197"/>
        <v>0.42727797773179366</v>
      </c>
      <c r="E4195">
        <f t="shared" si="196"/>
        <v>-0.18330851262165054</v>
      </c>
    </row>
    <row r="4196" spans="2:5" x14ac:dyDescent="0.25">
      <c r="B4196">
        <f>PMTable!D5360</f>
        <v>6.5938107057151196E-2</v>
      </c>
      <c r="C4196">
        <f t="shared" si="198"/>
        <v>0.41949999999997012</v>
      </c>
      <c r="D4196">
        <f t="shared" si="197"/>
        <v>0.42729617813090903</v>
      </c>
      <c r="E4196">
        <f t="shared" si="196"/>
        <v>-0.18326211821943833</v>
      </c>
    </row>
    <row r="4197" spans="2:5" x14ac:dyDescent="0.25">
      <c r="B4197">
        <f>PMTable!D9640</f>
        <v>6.594231826573238E-2</v>
      </c>
      <c r="C4197">
        <f t="shared" si="198"/>
        <v>0.41959999999997011</v>
      </c>
      <c r="D4197">
        <f t="shared" si="197"/>
        <v>0.42730553309214181</v>
      </c>
      <c r="E4197">
        <f t="shared" si="196"/>
        <v>-0.18323827176212668</v>
      </c>
    </row>
    <row r="4198" spans="2:5" x14ac:dyDescent="0.25">
      <c r="B4198">
        <f>PMTable!D9650</f>
        <v>6.5947203861998815E-2</v>
      </c>
      <c r="C4198">
        <f t="shared" si="198"/>
        <v>0.4196999999999701</v>
      </c>
      <c r="D4198">
        <f t="shared" si="197"/>
        <v>0.42731638621862317</v>
      </c>
      <c r="E4198">
        <f t="shared" si="196"/>
        <v>-0.18321060650628299</v>
      </c>
    </row>
    <row r="4199" spans="2:5" x14ac:dyDescent="0.25">
      <c r="B4199">
        <f>PMTable!D3308</f>
        <v>6.5990706713626945E-2</v>
      </c>
      <c r="C4199">
        <f t="shared" si="198"/>
        <v>0.41979999999997009</v>
      </c>
      <c r="D4199">
        <f t="shared" si="197"/>
        <v>0.42741302821924365</v>
      </c>
      <c r="E4199">
        <f t="shared" si="196"/>
        <v>-0.18296426656032996</v>
      </c>
    </row>
    <row r="4200" spans="2:5" x14ac:dyDescent="0.25">
      <c r="B4200">
        <f>PMTable!D219</f>
        <v>6.6001656107001372E-2</v>
      </c>
      <c r="C4200">
        <f t="shared" si="198"/>
        <v>0.41989999999997007</v>
      </c>
      <c r="D4200">
        <f t="shared" si="197"/>
        <v>0.42743735308763098</v>
      </c>
      <c r="E4200">
        <f t="shared" si="196"/>
        <v>-0.18290226434964432</v>
      </c>
    </row>
    <row r="4201" spans="2:5" x14ac:dyDescent="0.25">
      <c r="B4201">
        <f>PMTable!D2192</f>
        <v>6.6003372608828492E-2</v>
      </c>
      <c r="C4201">
        <f t="shared" si="198"/>
        <v>0.41999999999997006</v>
      </c>
      <c r="D4201">
        <f t="shared" si="197"/>
        <v>0.42744116644545782</v>
      </c>
      <c r="E4201">
        <f t="shared" si="196"/>
        <v>-0.18289254445884415</v>
      </c>
    </row>
    <row r="4202" spans="2:5" x14ac:dyDescent="0.25">
      <c r="B4202">
        <f>PMTable!D3931</f>
        <v>6.605903259102397E-2</v>
      </c>
      <c r="C4202">
        <f t="shared" si="198"/>
        <v>0.42009999999997005</v>
      </c>
      <c r="D4202">
        <f t="shared" si="197"/>
        <v>0.42756482359991194</v>
      </c>
      <c r="E4202">
        <f t="shared" si="196"/>
        <v>-0.18257736335018981</v>
      </c>
    </row>
    <row r="4203" spans="2:5" x14ac:dyDescent="0.25">
      <c r="B4203">
        <f>PMTable!D4083</f>
        <v>6.6062671147099961E-2</v>
      </c>
      <c r="C4203">
        <f t="shared" si="198"/>
        <v>0.42019999999997004</v>
      </c>
      <c r="D4203">
        <f t="shared" si="197"/>
        <v>0.42757290745607701</v>
      </c>
      <c r="E4203">
        <f t="shared" si="196"/>
        <v>-0.18255675960414647</v>
      </c>
    </row>
    <row r="4204" spans="2:5" x14ac:dyDescent="0.25">
      <c r="B4204">
        <f>PMTable!D5270</f>
        <v>6.6112588993270771E-2</v>
      </c>
      <c r="C4204">
        <f t="shared" si="198"/>
        <v>0.42029999999997003</v>
      </c>
      <c r="D4204">
        <f t="shared" si="197"/>
        <v>0.42768381404797634</v>
      </c>
      <c r="E4204">
        <f t="shared" si="196"/>
        <v>-0.18227409400712025</v>
      </c>
    </row>
    <row r="4205" spans="2:5" x14ac:dyDescent="0.25">
      <c r="B4205">
        <f>PMTable!D8082</f>
        <v>6.6146815912963675E-2</v>
      </c>
      <c r="C4205">
        <f t="shared" si="198"/>
        <v>0.42039999999997002</v>
      </c>
      <c r="D4205">
        <f t="shared" si="197"/>
        <v>0.42775986211848332</v>
      </c>
      <c r="E4205">
        <f t="shared" si="196"/>
        <v>-0.18208028010224428</v>
      </c>
    </row>
    <row r="4206" spans="2:5" x14ac:dyDescent="0.25">
      <c r="B4206">
        <f>PMTable!D9301</f>
        <v>6.6197626969258794E-2</v>
      </c>
      <c r="C4206">
        <f t="shared" si="198"/>
        <v>0.42049999999997001</v>
      </c>
      <c r="D4206">
        <f t="shared" si="197"/>
        <v>0.4278727630806381</v>
      </c>
      <c r="E4206">
        <f t="shared" si="196"/>
        <v>-0.18179255659923002</v>
      </c>
    </row>
    <row r="4207" spans="2:5" x14ac:dyDescent="0.25">
      <c r="B4207">
        <f>PMTable!D9635</f>
        <v>6.6242538271005236E-2</v>
      </c>
      <c r="C4207">
        <f t="shared" si="198"/>
        <v>0.42059999999997</v>
      </c>
      <c r="D4207">
        <f t="shared" si="197"/>
        <v>0.42797255984518912</v>
      </c>
      <c r="E4207">
        <f t="shared" si="196"/>
        <v>-0.18153824114102809</v>
      </c>
    </row>
    <row r="4208" spans="2:5" x14ac:dyDescent="0.25">
      <c r="B4208">
        <f>PMTable!D3017</f>
        <v>6.6268154604669949E-2</v>
      </c>
      <c r="C4208">
        <f t="shared" si="198"/>
        <v>0.42069999999996999</v>
      </c>
      <c r="D4208">
        <f t="shared" si="197"/>
        <v>0.42802948359961146</v>
      </c>
      <c r="E4208">
        <f t="shared" si="196"/>
        <v>-0.18139318567881563</v>
      </c>
    </row>
    <row r="4209" spans="2:5" x14ac:dyDescent="0.25">
      <c r="B4209">
        <f>PMTable!D4279</f>
        <v>6.6310013529475187E-2</v>
      </c>
      <c r="C4209">
        <f t="shared" si="198"/>
        <v>0.42079999999996998</v>
      </c>
      <c r="D4209">
        <f t="shared" si="197"/>
        <v>0.42812250431627796</v>
      </c>
      <c r="E4209">
        <f t="shared" si="196"/>
        <v>-0.18115615465927881</v>
      </c>
    </row>
    <row r="4210" spans="2:5" x14ac:dyDescent="0.25">
      <c r="B4210">
        <f>PMTable!D5242</f>
        <v>6.6310496043481049E-2</v>
      </c>
      <c r="C4210">
        <f t="shared" si="198"/>
        <v>0.42089999999996996</v>
      </c>
      <c r="D4210">
        <f t="shared" si="197"/>
        <v>0.42812357660310846</v>
      </c>
      <c r="E4210">
        <f t="shared" si="196"/>
        <v>-0.18115342236772375</v>
      </c>
    </row>
    <row r="4211" spans="2:5" x14ac:dyDescent="0.25">
      <c r="B4211">
        <f>PMTable!D6668</f>
        <v>6.6318266357279443E-2</v>
      </c>
      <c r="C4211">
        <f t="shared" si="198"/>
        <v>0.42099999999996995</v>
      </c>
      <c r="D4211">
        <f t="shared" si="197"/>
        <v>0.42814084457941548</v>
      </c>
      <c r="E4211">
        <f t="shared" si="196"/>
        <v>-0.18110942206407707</v>
      </c>
    </row>
    <row r="4212" spans="2:5" x14ac:dyDescent="0.25">
      <c r="B4212">
        <f>PMTable!D1267</f>
        <v>6.634324995762797E-2</v>
      </c>
      <c r="C4212">
        <f t="shared" si="198"/>
        <v>0.42109999999996994</v>
      </c>
      <c r="D4212">
        <f t="shared" si="197"/>
        <v>0.42819636659238325</v>
      </c>
      <c r="E4212">
        <f t="shared" si="196"/>
        <v>-0.18096794952769765</v>
      </c>
    </row>
    <row r="4213" spans="2:5" x14ac:dyDescent="0.25">
      <c r="B4213">
        <f>PMTable!D6262</f>
        <v>6.6390332861027579E-2</v>
      </c>
      <c r="C4213">
        <f t="shared" si="198"/>
        <v>0.42119999999996993</v>
      </c>
      <c r="D4213">
        <f t="shared" si="197"/>
        <v>0.42830100459666498</v>
      </c>
      <c r="E4213">
        <f t="shared" si="196"/>
        <v>-0.18070133712311517</v>
      </c>
    </row>
    <row r="4214" spans="2:5" x14ac:dyDescent="0.25">
      <c r="B4214">
        <f>PMTable!D8385</f>
        <v>6.6431416020275247E-2</v>
      </c>
      <c r="C4214">
        <f t="shared" si="198"/>
        <v>0.42129999999996992</v>
      </c>
      <c r="D4214">
        <f t="shared" si="197"/>
        <v>0.42839231276609846</v>
      </c>
      <c r="E4214">
        <f t="shared" si="196"/>
        <v>-0.18046869896607756</v>
      </c>
    </row>
    <row r="4215" spans="2:5" x14ac:dyDescent="0.25">
      <c r="B4215">
        <f>PMTable!D1158</f>
        <v>6.6501869993706775E-2</v>
      </c>
      <c r="C4215">
        <f t="shared" si="198"/>
        <v>0.42139999999996991</v>
      </c>
      <c r="D4215">
        <f t="shared" si="197"/>
        <v>0.42854890709784382</v>
      </c>
      <c r="E4215">
        <f t="shared" si="196"/>
        <v>-0.18006974516517144</v>
      </c>
    </row>
    <row r="4216" spans="2:5" x14ac:dyDescent="0.25">
      <c r="B4216">
        <f>PMTable!D1487</f>
        <v>6.6527727669968284E-2</v>
      </c>
      <c r="C4216">
        <f t="shared" si="198"/>
        <v>0.4214999999999699</v>
      </c>
      <c r="D4216">
        <f t="shared" si="197"/>
        <v>0.42860638241484961</v>
      </c>
      <c r="E4216">
        <f t="shared" si="196"/>
        <v>-0.1799233230724962</v>
      </c>
    </row>
    <row r="4217" spans="2:5" x14ac:dyDescent="0.25">
      <c r="B4217">
        <f>PMTable!D3168</f>
        <v>6.6528262859609111E-2</v>
      </c>
      <c r="C4217">
        <f t="shared" si="198"/>
        <v>0.42159999999996989</v>
      </c>
      <c r="D4217">
        <f t="shared" si="197"/>
        <v>0.42860757202708072</v>
      </c>
      <c r="E4217">
        <f t="shared" si="196"/>
        <v>-0.17992029249904501</v>
      </c>
    </row>
    <row r="4218" spans="2:5" x14ac:dyDescent="0.25">
      <c r="B4218">
        <f>PMTable!D3293</f>
        <v>6.6669780332627937E-2</v>
      </c>
      <c r="C4218">
        <f t="shared" si="198"/>
        <v>0.42169999999996988</v>
      </c>
      <c r="D4218">
        <f t="shared" si="197"/>
        <v>0.42892215786528726</v>
      </c>
      <c r="E4218">
        <f t="shared" si="196"/>
        <v>-0.17911893338463875</v>
      </c>
    </row>
    <row r="4219" spans="2:5" x14ac:dyDescent="0.25">
      <c r="B4219">
        <f>PMTable!D8818</f>
        <v>6.6675775644156721E-2</v>
      </c>
      <c r="C4219">
        <f t="shared" si="198"/>
        <v>0.42179999999996987</v>
      </c>
      <c r="D4219">
        <f t="shared" si="197"/>
        <v>0.42893548612335841</v>
      </c>
      <c r="E4219">
        <f t="shared" si="196"/>
        <v>-0.17908498423733696</v>
      </c>
    </row>
    <row r="4220" spans="2:5" x14ac:dyDescent="0.25">
      <c r="B4220">
        <f>PMTable!D9792</f>
        <v>6.6688752379793881E-2</v>
      </c>
      <c r="C4220">
        <f t="shared" si="198"/>
        <v>0.42189999999996985</v>
      </c>
      <c r="D4220">
        <f t="shared" si="197"/>
        <v>0.42896433515719801</v>
      </c>
      <c r="E4220">
        <f t="shared" si="196"/>
        <v>-0.1790115019658107</v>
      </c>
    </row>
    <row r="4221" spans="2:5" x14ac:dyDescent="0.25">
      <c r="B4221">
        <f>PMTable!D422</f>
        <v>6.6704636184395705E-2</v>
      </c>
      <c r="C4221">
        <f t="shared" si="198"/>
        <v>0.42199999999996984</v>
      </c>
      <c r="D4221">
        <f t="shared" si="197"/>
        <v>0.42899964751401487</v>
      </c>
      <c r="E4221">
        <f t="shared" si="196"/>
        <v>-0.17892155807889981</v>
      </c>
    </row>
    <row r="4222" spans="2:5" x14ac:dyDescent="0.25">
      <c r="B4222">
        <f>PMTable!D1339</f>
        <v>6.6707616362375877E-2</v>
      </c>
      <c r="C4222">
        <f t="shared" si="198"/>
        <v>0.42209999999996983</v>
      </c>
      <c r="D4222">
        <f t="shared" si="197"/>
        <v>0.4290062730119138</v>
      </c>
      <c r="E4222">
        <f t="shared" si="196"/>
        <v>-0.17890468247523039</v>
      </c>
    </row>
    <row r="4223" spans="2:5" x14ac:dyDescent="0.25">
      <c r="B4223">
        <f>PMTable!D6468</f>
        <v>6.6713781172581754E-2</v>
      </c>
      <c r="C4223">
        <f t="shared" si="198"/>
        <v>0.42219999999996982</v>
      </c>
      <c r="D4223">
        <f t="shared" si="197"/>
        <v>0.42901997861155783</v>
      </c>
      <c r="E4223">
        <f t="shared" si="196"/>
        <v>-0.17886977352199881</v>
      </c>
    </row>
    <row r="4224" spans="2:5" x14ac:dyDescent="0.25">
      <c r="B4224">
        <f>PMTable!D9318</f>
        <v>6.6719638635088563E-2</v>
      </c>
      <c r="C4224">
        <f t="shared" si="198"/>
        <v>0.42229999999996981</v>
      </c>
      <c r="D4224">
        <f t="shared" si="197"/>
        <v>0.42903300099540354</v>
      </c>
      <c r="E4224">
        <f t="shared" si="196"/>
        <v>-0.17883660496078166</v>
      </c>
    </row>
    <row r="4225" spans="2:5" x14ac:dyDescent="0.25">
      <c r="B4225">
        <f>PMTable!D9869</f>
        <v>6.673608418081689E-2</v>
      </c>
      <c r="C4225">
        <f t="shared" si="198"/>
        <v>0.4223999999999698</v>
      </c>
      <c r="D4225">
        <f t="shared" si="197"/>
        <v>0.42906956335103474</v>
      </c>
      <c r="E4225">
        <f t="shared" si="196"/>
        <v>-0.17874348014955055</v>
      </c>
    </row>
    <row r="4226" spans="2:5" x14ac:dyDescent="0.25">
      <c r="B4226">
        <f>PMTable!D2345</f>
        <v>6.6777765741153905E-2</v>
      </c>
      <c r="C4226">
        <f t="shared" si="198"/>
        <v>0.42249999999996979</v>
      </c>
      <c r="D4226">
        <f t="shared" si="197"/>
        <v>0.42916223408856147</v>
      </c>
      <c r="E4226">
        <f t="shared" ref="E4226:E4289" si="199">(B4226-$G$2)/$G$3</f>
        <v>-0.17850745347689864</v>
      </c>
    </row>
    <row r="4227" spans="2:5" x14ac:dyDescent="0.25">
      <c r="B4227">
        <f>PMTable!D4722</f>
        <v>6.6784870780033367E-2</v>
      </c>
      <c r="C4227">
        <f t="shared" si="198"/>
        <v>0.42259999999996978</v>
      </c>
      <c r="D4227">
        <f t="shared" ref="D4227:D4290" si="200">NORMSDIST(E4227)</f>
        <v>0.42917803113236003</v>
      </c>
      <c r="E4227">
        <f t="shared" si="199"/>
        <v>-0.17846722036968712</v>
      </c>
    </row>
    <row r="4228" spans="2:5" x14ac:dyDescent="0.25">
      <c r="B4228">
        <f>PMTable!D4251</f>
        <v>6.6795910553804738E-2</v>
      </c>
      <c r="C4228">
        <f t="shared" ref="C4228:C4291" si="201">C4227+1/$G$1</f>
        <v>0.42269999999996977</v>
      </c>
      <c r="D4228">
        <f t="shared" si="200"/>
        <v>0.42920257672481055</v>
      </c>
      <c r="E4228">
        <f t="shared" si="199"/>
        <v>-0.17840470636951491</v>
      </c>
    </row>
    <row r="4229" spans="2:5" x14ac:dyDescent="0.25">
      <c r="B4229">
        <f>PMTable!D7222</f>
        <v>6.6825047643845892E-2</v>
      </c>
      <c r="C4229">
        <f t="shared" si="201"/>
        <v>0.42279999999996976</v>
      </c>
      <c r="D4229">
        <f t="shared" si="200"/>
        <v>0.42926736081039185</v>
      </c>
      <c r="E4229">
        <f t="shared" si="199"/>
        <v>-0.17823971421572873</v>
      </c>
    </row>
    <row r="4230" spans="2:5" x14ac:dyDescent="0.25">
      <c r="B4230">
        <f>PMTable!D4202</f>
        <v>6.6832923984635695E-2</v>
      </c>
      <c r="C4230">
        <f t="shared" si="201"/>
        <v>0.42289999999996974</v>
      </c>
      <c r="D4230">
        <f t="shared" si="200"/>
        <v>0.42928487357739797</v>
      </c>
      <c r="E4230">
        <f t="shared" si="199"/>
        <v>-0.17819511352193851</v>
      </c>
    </row>
    <row r="4231" spans="2:5" x14ac:dyDescent="0.25">
      <c r="B4231">
        <f>PMTable!D9572</f>
        <v>6.6840030941912376E-2</v>
      </c>
      <c r="C4231">
        <f t="shared" si="201"/>
        <v>0.42299999999996973</v>
      </c>
      <c r="D4231">
        <f t="shared" si="200"/>
        <v>0.42930067576665193</v>
      </c>
      <c r="E4231">
        <f t="shared" si="199"/>
        <v>-0.17815486955158011</v>
      </c>
    </row>
    <row r="4232" spans="2:5" x14ac:dyDescent="0.25">
      <c r="B4232">
        <f>PMTable!D9886</f>
        <v>6.6931169811659474E-2</v>
      </c>
      <c r="C4232">
        <f t="shared" si="201"/>
        <v>0.42309999999996972</v>
      </c>
      <c r="D4232">
        <f t="shared" si="200"/>
        <v>0.42950333140695812</v>
      </c>
      <c r="E4232">
        <f t="shared" si="199"/>
        <v>-0.17763878512475598</v>
      </c>
    </row>
    <row r="4233" spans="2:5" x14ac:dyDescent="0.25">
      <c r="B4233">
        <f>PMTable!D6869</f>
        <v>6.693497222606104E-2</v>
      </c>
      <c r="C4233">
        <f t="shared" si="201"/>
        <v>0.42319999999996971</v>
      </c>
      <c r="D4233">
        <f t="shared" si="200"/>
        <v>0.42951178682842589</v>
      </c>
      <c r="E4233">
        <f t="shared" si="199"/>
        <v>-0.17761725351192795</v>
      </c>
    </row>
    <row r="4234" spans="2:5" x14ac:dyDescent="0.25">
      <c r="B4234">
        <f>PMTable!D8964</f>
        <v>6.694080766583399E-2</v>
      </c>
      <c r="C4234">
        <f t="shared" si="201"/>
        <v>0.4232999999999697</v>
      </c>
      <c r="D4234">
        <f t="shared" si="200"/>
        <v>0.42952476314732746</v>
      </c>
      <c r="E4234">
        <f t="shared" si="199"/>
        <v>-0.17758420965699703</v>
      </c>
    </row>
    <row r="4235" spans="2:5" x14ac:dyDescent="0.25">
      <c r="B4235">
        <f>PMTable!D4735</f>
        <v>6.6970977724339242E-2</v>
      </c>
      <c r="C4235">
        <f t="shared" si="201"/>
        <v>0.42339999999996969</v>
      </c>
      <c r="D4235">
        <f t="shared" si="200"/>
        <v>0.42959185378682307</v>
      </c>
      <c r="E4235">
        <f t="shared" si="199"/>
        <v>-0.17741336819940445</v>
      </c>
    </row>
    <row r="4236" spans="2:5" x14ac:dyDescent="0.25">
      <c r="B4236">
        <f>PMTable!D6718</f>
        <v>6.699557684263624E-2</v>
      </c>
      <c r="C4236">
        <f t="shared" si="201"/>
        <v>0.42349999999996968</v>
      </c>
      <c r="D4236">
        <f t="shared" si="200"/>
        <v>0.42964655755825487</v>
      </c>
      <c r="E4236">
        <f t="shared" si="199"/>
        <v>-0.1772740728372619</v>
      </c>
    </row>
    <row r="4237" spans="2:5" x14ac:dyDescent="0.25">
      <c r="B4237">
        <f>PMTable!D9468</f>
        <v>6.7007826387502245E-2</v>
      </c>
      <c r="C4237">
        <f t="shared" si="201"/>
        <v>0.42359999999996967</v>
      </c>
      <c r="D4237">
        <f t="shared" si="200"/>
        <v>0.42967379872558287</v>
      </c>
      <c r="E4237">
        <f t="shared" si="199"/>
        <v>-0.17720470836786953</v>
      </c>
    </row>
    <row r="4238" spans="2:5" x14ac:dyDescent="0.25">
      <c r="B4238">
        <f>PMTable!D9298</f>
        <v>6.7047562228402358E-2</v>
      </c>
      <c r="C4238">
        <f t="shared" si="201"/>
        <v>0.42369999999996966</v>
      </c>
      <c r="D4238">
        <f t="shared" si="200"/>
        <v>0.4297621676345949</v>
      </c>
      <c r="E4238">
        <f t="shared" si="199"/>
        <v>-0.17697969955733442</v>
      </c>
    </row>
    <row r="4239" spans="2:5" x14ac:dyDescent="0.25">
      <c r="B4239">
        <f>PMTable!D6014</f>
        <v>6.7072404627200211E-2</v>
      </c>
      <c r="C4239">
        <f t="shared" si="201"/>
        <v>0.42379999999996965</v>
      </c>
      <c r="D4239">
        <f t="shared" si="200"/>
        <v>0.42981741666618634</v>
      </c>
      <c r="E4239">
        <f t="shared" si="199"/>
        <v>-0.17683902659112249</v>
      </c>
    </row>
    <row r="4240" spans="2:5" x14ac:dyDescent="0.25">
      <c r="B4240">
        <f>PMTable!D5247</f>
        <v>6.70997066305139E-2</v>
      </c>
      <c r="C4240">
        <f t="shared" si="201"/>
        <v>0.42389999999996963</v>
      </c>
      <c r="D4240">
        <f t="shared" si="200"/>
        <v>0.42987813739757935</v>
      </c>
      <c r="E4240">
        <f t="shared" si="199"/>
        <v>-0.17668442582889674</v>
      </c>
    </row>
    <row r="4241" spans="2:5" x14ac:dyDescent="0.25">
      <c r="B4241">
        <f>PMTable!D7915</f>
        <v>6.7124084145629537E-2</v>
      </c>
      <c r="C4241">
        <f t="shared" si="201"/>
        <v>0.42399999999996962</v>
      </c>
      <c r="D4241">
        <f t="shared" si="200"/>
        <v>0.42993235535365953</v>
      </c>
      <c r="E4241">
        <f t="shared" si="199"/>
        <v>-0.17654638532048619</v>
      </c>
    </row>
    <row r="4242" spans="2:5" x14ac:dyDescent="0.25">
      <c r="B4242">
        <f>PMTable!D8872</f>
        <v>6.7156378932752281E-2</v>
      </c>
      <c r="C4242">
        <f t="shared" si="201"/>
        <v>0.42409999999996961</v>
      </c>
      <c r="D4242">
        <f t="shared" si="200"/>
        <v>0.43000418412452857</v>
      </c>
      <c r="E4242">
        <f t="shared" si="199"/>
        <v>-0.17636351234051731</v>
      </c>
    </row>
    <row r="4243" spans="2:5" x14ac:dyDescent="0.25">
      <c r="B4243">
        <f>PMTable!D468</f>
        <v>6.7236177068721759E-2</v>
      </c>
      <c r="C4243">
        <f t="shared" si="201"/>
        <v>0.4241999999999696</v>
      </c>
      <c r="D4243">
        <f t="shared" si="200"/>
        <v>0.43018167786902911</v>
      </c>
      <c r="E4243">
        <f t="shared" si="199"/>
        <v>-0.1759116461348279</v>
      </c>
    </row>
    <row r="4244" spans="2:5" x14ac:dyDescent="0.25">
      <c r="B4244">
        <f>PMTable!D6205</f>
        <v>6.7269392330905342E-2</v>
      </c>
      <c r="C4244">
        <f t="shared" si="201"/>
        <v>0.42429999999996959</v>
      </c>
      <c r="D4244">
        <f t="shared" si="200"/>
        <v>0.43025556221738659</v>
      </c>
      <c r="E4244">
        <f t="shared" si="199"/>
        <v>-0.1757235608580037</v>
      </c>
    </row>
    <row r="4245" spans="2:5" x14ac:dyDescent="0.25">
      <c r="B4245">
        <f>PMTable!D2491</f>
        <v>6.7291593132923433E-2</v>
      </c>
      <c r="C4245">
        <f t="shared" si="201"/>
        <v>0.42439999999996958</v>
      </c>
      <c r="D4245">
        <f t="shared" si="200"/>
        <v>0.43030494725645391</v>
      </c>
      <c r="E4245">
        <f t="shared" si="199"/>
        <v>-0.17559784624012073</v>
      </c>
    </row>
    <row r="4246" spans="2:5" x14ac:dyDescent="0.25">
      <c r="B4246">
        <f>PMTable!D1182</f>
        <v>6.7296839959665178E-2</v>
      </c>
      <c r="C4246">
        <f t="shared" si="201"/>
        <v>0.42449999999996957</v>
      </c>
      <c r="D4246">
        <f t="shared" si="200"/>
        <v>0.43031661882939976</v>
      </c>
      <c r="E4246">
        <f t="shared" si="199"/>
        <v>-0.17556813547478894</v>
      </c>
    </row>
    <row r="4247" spans="2:5" x14ac:dyDescent="0.25">
      <c r="B4247">
        <f>PMTable!D8950</f>
        <v>6.7299471237948216E-2</v>
      </c>
      <c r="C4247">
        <f t="shared" si="201"/>
        <v>0.42459999999996956</v>
      </c>
      <c r="D4247">
        <f t="shared" si="200"/>
        <v>0.43032247213430286</v>
      </c>
      <c r="E4247">
        <f t="shared" si="199"/>
        <v>-0.17555323555614519</v>
      </c>
    </row>
    <row r="4248" spans="2:5" x14ac:dyDescent="0.25">
      <c r="B4248">
        <f>PMTable!D3715</f>
        <v>6.7337421767386774E-2</v>
      </c>
      <c r="C4248">
        <f t="shared" si="201"/>
        <v>0.42469999999996955</v>
      </c>
      <c r="D4248">
        <f t="shared" si="200"/>
        <v>0.4304068951694987</v>
      </c>
      <c r="E4248">
        <f t="shared" si="199"/>
        <v>-0.17533833627895073</v>
      </c>
    </row>
    <row r="4249" spans="2:5" x14ac:dyDescent="0.25">
      <c r="B4249">
        <f>PMTable!D9893</f>
        <v>6.7387957978323865E-2</v>
      </c>
      <c r="C4249">
        <f t="shared" si="201"/>
        <v>0.42479999999996954</v>
      </c>
      <c r="D4249">
        <f t="shared" si="200"/>
        <v>0.43051932068166643</v>
      </c>
      <c r="E4249">
        <f t="shared" si="199"/>
        <v>-0.17505216911967275</v>
      </c>
    </row>
    <row r="4250" spans="2:5" x14ac:dyDescent="0.25">
      <c r="B4250">
        <f>PMTable!D1866</f>
        <v>6.7416409967913093E-2</v>
      </c>
      <c r="C4250">
        <f t="shared" si="201"/>
        <v>0.42489999999996952</v>
      </c>
      <c r="D4250">
        <f t="shared" si="200"/>
        <v>0.43058261895236072</v>
      </c>
      <c r="E4250">
        <f t="shared" si="199"/>
        <v>-0.17489105642670313</v>
      </c>
    </row>
    <row r="4251" spans="2:5" x14ac:dyDescent="0.25">
      <c r="B4251">
        <f>PMTable!D6740</f>
        <v>6.7428818376944255E-2</v>
      </c>
      <c r="C4251">
        <f t="shared" si="201"/>
        <v>0.42499999999996951</v>
      </c>
      <c r="D4251">
        <f t="shared" si="200"/>
        <v>0.43061022499114693</v>
      </c>
      <c r="E4251">
        <f t="shared" si="199"/>
        <v>-0.17482079237053899</v>
      </c>
    </row>
    <row r="4252" spans="2:5" x14ac:dyDescent="0.25">
      <c r="B4252">
        <f>PMTable!D1691</f>
        <v>6.7444800823156514E-2</v>
      </c>
      <c r="C4252">
        <f t="shared" si="201"/>
        <v>0.4250999999999695</v>
      </c>
      <c r="D4252">
        <f t="shared" si="200"/>
        <v>0.43064578299289691</v>
      </c>
      <c r="E4252">
        <f t="shared" si="199"/>
        <v>-0.17473028991406142</v>
      </c>
    </row>
    <row r="4253" spans="2:5" x14ac:dyDescent="0.25">
      <c r="B4253">
        <f>PMTable!D9746</f>
        <v>6.7460153113619414E-2</v>
      </c>
      <c r="C4253">
        <f t="shared" si="201"/>
        <v>0.42519999999996949</v>
      </c>
      <c r="D4253">
        <f t="shared" si="200"/>
        <v>0.43067993954355172</v>
      </c>
      <c r="E4253">
        <f t="shared" si="199"/>
        <v>-0.17464335578764567</v>
      </c>
    </row>
    <row r="4254" spans="2:5" x14ac:dyDescent="0.25">
      <c r="B4254">
        <f>PMTable!D5451</f>
        <v>6.7460534020493901E-2</v>
      </c>
      <c r="C4254">
        <f t="shared" si="201"/>
        <v>0.42529999999996948</v>
      </c>
      <c r="D4254">
        <f t="shared" si="200"/>
        <v>0.4306807870109845</v>
      </c>
      <c r="E4254">
        <f t="shared" si="199"/>
        <v>-0.17464119885826374</v>
      </c>
    </row>
    <row r="4255" spans="2:5" x14ac:dyDescent="0.25">
      <c r="B4255">
        <f>PMTable!D2580</f>
        <v>6.7478841462885297E-2</v>
      </c>
      <c r="C4255">
        <f t="shared" si="201"/>
        <v>0.42539999999996947</v>
      </c>
      <c r="D4255">
        <f t="shared" si="200"/>
        <v>0.43072151902603972</v>
      </c>
      <c r="E4255">
        <f t="shared" si="199"/>
        <v>-0.17453753084110052</v>
      </c>
    </row>
    <row r="4256" spans="2:5" x14ac:dyDescent="0.25">
      <c r="B4256">
        <f>PMTable!D4350</f>
        <v>6.7485413575244513E-2</v>
      </c>
      <c r="C4256">
        <f t="shared" si="201"/>
        <v>0.42549999999996946</v>
      </c>
      <c r="D4256">
        <f t="shared" si="200"/>
        <v>0.43073614142197636</v>
      </c>
      <c r="E4256">
        <f t="shared" si="199"/>
        <v>-0.17450031549215728</v>
      </c>
    </row>
    <row r="4257" spans="2:5" x14ac:dyDescent="0.25">
      <c r="B4257">
        <f>PMTable!D4997</f>
        <v>6.7513151345053313E-2</v>
      </c>
      <c r="C4257">
        <f t="shared" si="201"/>
        <v>0.42559999999996945</v>
      </c>
      <c r="D4257">
        <f t="shared" si="200"/>
        <v>0.43079785666727133</v>
      </c>
      <c r="E4257">
        <f t="shared" si="199"/>
        <v>-0.17434324715158123</v>
      </c>
    </row>
    <row r="4258" spans="2:5" x14ac:dyDescent="0.25">
      <c r="B4258">
        <f>PMTable!D7138</f>
        <v>6.7540646152619566E-2</v>
      </c>
      <c r="C4258">
        <f t="shared" si="201"/>
        <v>0.42569999999996944</v>
      </c>
      <c r="D4258">
        <f t="shared" si="200"/>
        <v>0.43085903300078371</v>
      </c>
      <c r="E4258">
        <f t="shared" si="199"/>
        <v>-0.17418755461289992</v>
      </c>
    </row>
    <row r="4259" spans="2:5" x14ac:dyDescent="0.25">
      <c r="B4259">
        <f>PMTable!D7629</f>
        <v>6.7557807663459313E-2</v>
      </c>
      <c r="C4259">
        <f t="shared" si="201"/>
        <v>0.42579999999996943</v>
      </c>
      <c r="D4259">
        <f t="shared" si="200"/>
        <v>0.4308972184448186</v>
      </c>
      <c r="E4259">
        <f t="shared" si="199"/>
        <v>-0.17409037556613599</v>
      </c>
    </row>
    <row r="4260" spans="2:5" x14ac:dyDescent="0.25">
      <c r="B4260">
        <f>PMTable!D2328</f>
        <v>6.7558242063482155E-2</v>
      </c>
      <c r="C4260">
        <f t="shared" si="201"/>
        <v>0.42589999999996941</v>
      </c>
      <c r="D4260">
        <f t="shared" si="200"/>
        <v>0.43089818502065269</v>
      </c>
      <c r="E4260">
        <f t="shared" si="199"/>
        <v>-0.17408791572559348</v>
      </c>
    </row>
    <row r="4261" spans="2:5" x14ac:dyDescent="0.25">
      <c r="B4261">
        <f>PMTable!D6403</f>
        <v>6.7583821775019981E-2</v>
      </c>
      <c r="C4261">
        <f t="shared" si="201"/>
        <v>0.4259999999999694</v>
      </c>
      <c r="D4261">
        <f t="shared" si="200"/>
        <v>0.43095510271554033</v>
      </c>
      <c r="E4261">
        <f t="shared" si="199"/>
        <v>-0.17394306764042458</v>
      </c>
    </row>
    <row r="4262" spans="2:5" x14ac:dyDescent="0.25">
      <c r="B4262">
        <f>PMTable!D8238</f>
        <v>6.7635608059221974E-2</v>
      </c>
      <c r="C4262">
        <f t="shared" si="201"/>
        <v>0.42609999999996939</v>
      </c>
      <c r="D4262">
        <f t="shared" si="200"/>
        <v>0.43107033733015093</v>
      </c>
      <c r="E4262">
        <f t="shared" si="199"/>
        <v>-0.17364982179621014</v>
      </c>
    </row>
    <row r="4263" spans="2:5" x14ac:dyDescent="0.25">
      <c r="B4263">
        <f>PMTable!D8884</f>
        <v>6.7667934340301938E-2</v>
      </c>
      <c r="C4263">
        <f t="shared" si="201"/>
        <v>0.42619999999996938</v>
      </c>
      <c r="D4263">
        <f t="shared" si="200"/>
        <v>0.43114227260576954</v>
      </c>
      <c r="E4263">
        <f t="shared" si="199"/>
        <v>-0.17346677047805353</v>
      </c>
    </row>
    <row r="4264" spans="2:5" x14ac:dyDescent="0.25">
      <c r="B4264">
        <f>PMTable!D92</f>
        <v>6.7749660402067091E-2</v>
      </c>
      <c r="C4264">
        <f t="shared" si="201"/>
        <v>0.42629999999996937</v>
      </c>
      <c r="D4264">
        <f t="shared" si="200"/>
        <v>0.43132414678768399</v>
      </c>
      <c r="E4264">
        <f t="shared" si="199"/>
        <v>-0.17300398716880577</v>
      </c>
    </row>
    <row r="4265" spans="2:5" x14ac:dyDescent="0.25">
      <c r="B4265">
        <f>PMTable!D8576</f>
        <v>6.7777549513040602E-2</v>
      </c>
      <c r="C4265">
        <f t="shared" si="201"/>
        <v>0.42639999999996936</v>
      </c>
      <c r="D4265">
        <f t="shared" si="200"/>
        <v>0.43138621489232898</v>
      </c>
      <c r="E4265">
        <f t="shared" si="199"/>
        <v>-0.17284606184132104</v>
      </c>
    </row>
    <row r="4266" spans="2:5" x14ac:dyDescent="0.25">
      <c r="B4266">
        <f>PMTable!D5884</f>
        <v>6.7780781962103243E-2</v>
      </c>
      <c r="C4266">
        <f t="shared" si="201"/>
        <v>0.42649999999996935</v>
      </c>
      <c r="D4266">
        <f t="shared" si="200"/>
        <v>0.43139340892025591</v>
      </c>
      <c r="E4266">
        <f t="shared" si="199"/>
        <v>-0.1728277577233705</v>
      </c>
    </row>
    <row r="4267" spans="2:5" x14ac:dyDescent="0.25">
      <c r="B4267">
        <f>PMTable!D7893</f>
        <v>6.7798196897229213E-2</v>
      </c>
      <c r="C4267">
        <f t="shared" si="201"/>
        <v>0.42659999999996934</v>
      </c>
      <c r="D4267">
        <f t="shared" si="200"/>
        <v>0.43143216739496354</v>
      </c>
      <c r="E4267">
        <f t="shared" si="199"/>
        <v>-0.17272914363217531</v>
      </c>
    </row>
    <row r="4268" spans="2:5" x14ac:dyDescent="0.25">
      <c r="B4268">
        <f>PMTable!D4379</f>
        <v>6.7807111458302982E-2</v>
      </c>
      <c r="C4268">
        <f t="shared" si="201"/>
        <v>0.42669999999996933</v>
      </c>
      <c r="D4268">
        <f t="shared" si="200"/>
        <v>0.43145200779269355</v>
      </c>
      <c r="E4268">
        <f t="shared" si="199"/>
        <v>-0.17267866389553921</v>
      </c>
    </row>
    <row r="4269" spans="2:5" x14ac:dyDescent="0.25">
      <c r="B4269">
        <f>PMTable!D2701</f>
        <v>6.7901360042030401E-2</v>
      </c>
      <c r="C4269">
        <f t="shared" si="201"/>
        <v>0.42679999999996932</v>
      </c>
      <c r="D4269">
        <f t="shared" si="200"/>
        <v>0.43166177960311625</v>
      </c>
      <c r="E4269">
        <f t="shared" si="199"/>
        <v>-0.17214497035241186</v>
      </c>
    </row>
    <row r="4270" spans="2:5" x14ac:dyDescent="0.25">
      <c r="B4270">
        <f>PMTable!D8012</f>
        <v>6.7902633486664143E-2</v>
      </c>
      <c r="C4270">
        <f t="shared" si="201"/>
        <v>0.4268999999999693</v>
      </c>
      <c r="D4270">
        <f t="shared" si="200"/>
        <v>0.43166461407792217</v>
      </c>
      <c r="E4270">
        <f t="shared" si="199"/>
        <v>-0.17213775932438705</v>
      </c>
    </row>
    <row r="4271" spans="2:5" x14ac:dyDescent="0.25">
      <c r="B4271">
        <f>PMTable!D8824</f>
        <v>6.7961146278448625E-2</v>
      </c>
      <c r="C4271">
        <f t="shared" si="201"/>
        <v>0.42699999999996929</v>
      </c>
      <c r="D4271">
        <f t="shared" si="200"/>
        <v>0.43179485756042668</v>
      </c>
      <c r="E4271">
        <f t="shared" si="199"/>
        <v>-0.17180642385035966</v>
      </c>
    </row>
    <row r="4272" spans="2:5" x14ac:dyDescent="0.25">
      <c r="B4272">
        <f>PMTable!D5086</f>
        <v>6.8048189928082481E-2</v>
      </c>
      <c r="C4272">
        <f t="shared" si="201"/>
        <v>0.42709999999996928</v>
      </c>
      <c r="D4272">
        <f t="shared" si="200"/>
        <v>0.43198862152531331</v>
      </c>
      <c r="E4272">
        <f t="shared" si="199"/>
        <v>-0.17131352908268674</v>
      </c>
    </row>
    <row r="4273" spans="2:5" x14ac:dyDescent="0.25">
      <c r="B4273">
        <f>PMTable!D5730</f>
        <v>6.8084737544765961E-2</v>
      </c>
      <c r="C4273">
        <f t="shared" si="201"/>
        <v>0.42719999999996927</v>
      </c>
      <c r="D4273">
        <f t="shared" si="200"/>
        <v>0.43206998341573494</v>
      </c>
      <c r="E4273">
        <f t="shared" si="199"/>
        <v>-0.17110657396177925</v>
      </c>
    </row>
    <row r="4274" spans="2:5" x14ac:dyDescent="0.25">
      <c r="B4274">
        <f>PMTable!D5643</f>
        <v>6.808544759761137E-2</v>
      </c>
      <c r="C4274">
        <f t="shared" si="201"/>
        <v>0.42729999999996926</v>
      </c>
      <c r="D4274">
        <f t="shared" si="200"/>
        <v>0.43207156415588205</v>
      </c>
      <c r="E4274">
        <f t="shared" si="199"/>
        <v>-0.17110255320513881</v>
      </c>
    </row>
    <row r="4275" spans="2:5" x14ac:dyDescent="0.25">
      <c r="B4275">
        <f>PMTable!D921</f>
        <v>6.8086831947011595E-2</v>
      </c>
      <c r="C4275">
        <f t="shared" si="201"/>
        <v>0.42739999999996925</v>
      </c>
      <c r="D4275">
        <f t="shared" si="200"/>
        <v>0.43207464603761658</v>
      </c>
      <c r="E4275">
        <f t="shared" si="199"/>
        <v>-0.17109471416600303</v>
      </c>
    </row>
    <row r="4276" spans="2:5" x14ac:dyDescent="0.25">
      <c r="B4276">
        <f>PMTable!D5290</f>
        <v>6.8143857802338781E-2</v>
      </c>
      <c r="C4276">
        <f t="shared" si="201"/>
        <v>0.42749999999996924</v>
      </c>
      <c r="D4276">
        <f t="shared" si="200"/>
        <v>0.43220160236217831</v>
      </c>
      <c r="E4276">
        <f t="shared" si="199"/>
        <v>-0.17077179864222755</v>
      </c>
    </row>
    <row r="4277" spans="2:5" x14ac:dyDescent="0.25">
      <c r="B4277">
        <f>PMTable!D9147</f>
        <v>6.8171452862964887E-2</v>
      </c>
      <c r="C4277">
        <f t="shared" si="201"/>
        <v>0.42759999999996923</v>
      </c>
      <c r="D4277">
        <f t="shared" si="200"/>
        <v>0.432263039596956</v>
      </c>
      <c r="E4277">
        <f t="shared" si="199"/>
        <v>-0.17061553840896024</v>
      </c>
    </row>
    <row r="4278" spans="2:5" x14ac:dyDescent="0.25">
      <c r="B4278">
        <f>PMTable!D2130</f>
        <v>6.8188795954081671E-2</v>
      </c>
      <c r="C4278">
        <f t="shared" si="201"/>
        <v>0.42769999999996922</v>
      </c>
      <c r="D4278">
        <f t="shared" si="200"/>
        <v>0.43230165283677413</v>
      </c>
      <c r="E4278">
        <f t="shared" si="199"/>
        <v>-0.17051733114280476</v>
      </c>
    </row>
    <row r="4279" spans="2:5" x14ac:dyDescent="0.25">
      <c r="B4279">
        <f>PMTable!D8258</f>
        <v>6.8203123019078049E-2</v>
      </c>
      <c r="C4279">
        <f t="shared" si="201"/>
        <v>0.4277999999999692</v>
      </c>
      <c r="D4279">
        <f t="shared" si="200"/>
        <v>0.43233355158261078</v>
      </c>
      <c r="E4279">
        <f t="shared" si="199"/>
        <v>-0.170436202474573</v>
      </c>
    </row>
    <row r="4280" spans="2:5" x14ac:dyDescent="0.25">
      <c r="B4280">
        <f>PMTable!D7296</f>
        <v>6.8207003134177269E-2</v>
      </c>
      <c r="C4280">
        <f t="shared" si="201"/>
        <v>0.42789999999996919</v>
      </c>
      <c r="D4280">
        <f t="shared" si="200"/>
        <v>0.4323421906090254</v>
      </c>
      <c r="E4280">
        <f t="shared" si="199"/>
        <v>-0.17041423087252716</v>
      </c>
    </row>
    <row r="4281" spans="2:5" x14ac:dyDescent="0.25">
      <c r="B4281">
        <f>PMTable!D3851</f>
        <v>6.8252572534157174E-2</v>
      </c>
      <c r="C4281">
        <f t="shared" si="201"/>
        <v>0.42799999999996918</v>
      </c>
      <c r="D4281">
        <f t="shared" si="200"/>
        <v>0.43244365271224222</v>
      </c>
      <c r="E4281">
        <f t="shared" si="199"/>
        <v>-0.17015618885670439</v>
      </c>
    </row>
    <row r="4282" spans="2:5" x14ac:dyDescent="0.25">
      <c r="B4282">
        <f>PMTable!D5819</f>
        <v>6.8259975375022375E-2</v>
      </c>
      <c r="C4282">
        <f t="shared" si="201"/>
        <v>0.42809999999996917</v>
      </c>
      <c r="D4282">
        <f t="shared" si="200"/>
        <v>0.43246013585621557</v>
      </c>
      <c r="E4282">
        <f t="shared" si="199"/>
        <v>-0.17011426941118801</v>
      </c>
    </row>
    <row r="4283" spans="2:5" x14ac:dyDescent="0.25">
      <c r="B4283">
        <f>PMTable!D1627</f>
        <v>6.8274852675725306E-2</v>
      </c>
      <c r="C4283">
        <f t="shared" si="201"/>
        <v>0.42819999999996916</v>
      </c>
      <c r="D4283">
        <f t="shared" si="200"/>
        <v>0.43249326196620824</v>
      </c>
      <c r="E4283">
        <f t="shared" si="199"/>
        <v>-0.17003002496941177</v>
      </c>
    </row>
    <row r="4284" spans="2:5" x14ac:dyDescent="0.25">
      <c r="B4284">
        <f>PMTable!D6017</f>
        <v>6.827550230651025E-2</v>
      </c>
      <c r="C4284">
        <f t="shared" si="201"/>
        <v>0.42829999999996915</v>
      </c>
      <c r="D4284">
        <f t="shared" si="200"/>
        <v>0.43249470845856242</v>
      </c>
      <c r="E4284">
        <f t="shared" si="199"/>
        <v>-0.17002634635970085</v>
      </c>
    </row>
    <row r="4285" spans="2:5" x14ac:dyDescent="0.25">
      <c r="B4285">
        <f>PMTable!D8672</f>
        <v>6.8305037699800231E-2</v>
      </c>
      <c r="C4285">
        <f t="shared" si="201"/>
        <v>0.42839999999996914</v>
      </c>
      <c r="D4285">
        <f t="shared" si="200"/>
        <v>0.43256047403213438</v>
      </c>
      <c r="E4285">
        <f t="shared" si="199"/>
        <v>-0.16985909876754415</v>
      </c>
    </row>
    <row r="4286" spans="2:5" x14ac:dyDescent="0.25">
      <c r="B4286">
        <f>PMTable!D5890</f>
        <v>6.8353278217669455E-2</v>
      </c>
      <c r="C4286">
        <f t="shared" si="201"/>
        <v>0.42849999999996913</v>
      </c>
      <c r="D4286">
        <f t="shared" si="200"/>
        <v>0.432667893762121</v>
      </c>
      <c r="E4286">
        <f t="shared" si="199"/>
        <v>-0.16958593123668356</v>
      </c>
    </row>
    <row r="4287" spans="2:5" x14ac:dyDescent="0.25">
      <c r="B4287">
        <f>PMTable!D3523</f>
        <v>6.836687179337142E-2</v>
      </c>
      <c r="C4287">
        <f t="shared" si="201"/>
        <v>0.42859999999996912</v>
      </c>
      <c r="D4287">
        <f t="shared" si="200"/>
        <v>0.43269816420005475</v>
      </c>
      <c r="E4287">
        <f t="shared" si="199"/>
        <v>-0.16950895603670463</v>
      </c>
    </row>
    <row r="4288" spans="2:5" x14ac:dyDescent="0.25">
      <c r="B4288">
        <f>PMTable!D4802</f>
        <v>6.8375913565862367E-2</v>
      </c>
      <c r="C4288">
        <f t="shared" si="201"/>
        <v>0.42869999999996911</v>
      </c>
      <c r="D4288">
        <f t="shared" si="200"/>
        <v>0.43271829881308588</v>
      </c>
      <c r="E4288">
        <f t="shared" si="199"/>
        <v>-0.16945775595065557</v>
      </c>
    </row>
    <row r="4289" spans="2:5" x14ac:dyDescent="0.25">
      <c r="B4289">
        <f>PMTable!D4212</f>
        <v>6.8412965781687873E-2</v>
      </c>
      <c r="C4289">
        <f t="shared" si="201"/>
        <v>0.42879999999996909</v>
      </c>
      <c r="D4289">
        <f t="shared" si="200"/>
        <v>0.43280081012623078</v>
      </c>
      <c r="E4289">
        <f t="shared" si="199"/>
        <v>-0.16924794347854644</v>
      </c>
    </row>
    <row r="4290" spans="2:5" x14ac:dyDescent="0.25">
      <c r="B4290">
        <f>PMTable!D1187</f>
        <v>6.8445903253385509E-2</v>
      </c>
      <c r="C4290">
        <f t="shared" si="201"/>
        <v>0.42889999999996908</v>
      </c>
      <c r="D4290">
        <f t="shared" si="200"/>
        <v>0.43287416080539592</v>
      </c>
      <c r="E4290">
        <f t="shared" ref="E4290:E4353" si="202">(B4290-$G$2)/$G$3</f>
        <v>-0.16906143122258716</v>
      </c>
    </row>
    <row r="4291" spans="2:5" x14ac:dyDescent="0.25">
      <c r="B4291">
        <f>PMTable!D215</f>
        <v>6.8456711961652816E-2</v>
      </c>
      <c r="C4291">
        <f t="shared" si="201"/>
        <v>0.42899999999996907</v>
      </c>
      <c r="D4291">
        <f t="shared" ref="D4291:D4354" si="203">NORMSDIST(E4291)</f>
        <v>0.43289823195164001</v>
      </c>
      <c r="E4291">
        <f t="shared" si="202"/>
        <v>-0.16900022565764738</v>
      </c>
    </row>
    <row r="4292" spans="2:5" x14ac:dyDescent="0.25">
      <c r="B4292">
        <f>PMTable!D6456</f>
        <v>6.8460823202936449E-2</v>
      </c>
      <c r="C4292">
        <f t="shared" ref="C4292:C4355" si="204">C4291+1/$G$1</f>
        <v>0.42909999999996906</v>
      </c>
      <c r="D4292">
        <f t="shared" si="203"/>
        <v>0.43290738780951765</v>
      </c>
      <c r="E4292">
        <f t="shared" si="202"/>
        <v>-0.16897694527675955</v>
      </c>
    </row>
    <row r="4293" spans="2:5" x14ac:dyDescent="0.25">
      <c r="B4293">
        <f>PMTable!D7488</f>
        <v>6.8476710146766484E-2</v>
      </c>
      <c r="C4293">
        <f t="shared" si="204"/>
        <v>0.42919999999996905</v>
      </c>
      <c r="D4293">
        <f t="shared" si="203"/>
        <v>0.43294276884928273</v>
      </c>
      <c r="E4293">
        <f t="shared" si="202"/>
        <v>-0.1688869836136046</v>
      </c>
    </row>
    <row r="4294" spans="2:5" x14ac:dyDescent="0.25">
      <c r="B4294">
        <f>PMTable!D5156</f>
        <v>6.8477715060168975E-2</v>
      </c>
      <c r="C4294">
        <f t="shared" si="204"/>
        <v>0.42929999999996904</v>
      </c>
      <c r="D4294">
        <f t="shared" si="203"/>
        <v>0.43294500686111603</v>
      </c>
      <c r="E4294">
        <f t="shared" si="202"/>
        <v>-0.16888129317484044</v>
      </c>
    </row>
    <row r="4295" spans="2:5" x14ac:dyDescent="0.25">
      <c r="B4295">
        <f>PMTable!D6047</f>
        <v>6.8483981935941296E-2</v>
      </c>
      <c r="C4295">
        <f t="shared" si="204"/>
        <v>0.42939999999996903</v>
      </c>
      <c r="D4295">
        <f t="shared" si="203"/>
        <v>0.43295896367656439</v>
      </c>
      <c r="E4295">
        <f t="shared" si="202"/>
        <v>-0.16884580626349391</v>
      </c>
    </row>
    <row r="4296" spans="2:5" x14ac:dyDescent="0.25">
      <c r="B4296">
        <f>PMTable!D1353</f>
        <v>6.8519580640266309E-2</v>
      </c>
      <c r="C4296">
        <f t="shared" si="204"/>
        <v>0.42949999999996902</v>
      </c>
      <c r="D4296">
        <f t="shared" si="203"/>
        <v>0.43303824632157573</v>
      </c>
      <c r="E4296">
        <f t="shared" si="202"/>
        <v>-0.16864422446893979</v>
      </c>
    </row>
    <row r="4297" spans="2:5" x14ac:dyDescent="0.25">
      <c r="B4297">
        <f>PMTable!D7125</f>
        <v>6.8617268695140066E-2</v>
      </c>
      <c r="C4297">
        <f t="shared" si="204"/>
        <v>0.42959999999996901</v>
      </c>
      <c r="D4297">
        <f t="shared" si="203"/>
        <v>0.43325582334034818</v>
      </c>
      <c r="E4297">
        <f t="shared" si="202"/>
        <v>-0.16809105452128753</v>
      </c>
    </row>
    <row r="4298" spans="2:5" x14ac:dyDescent="0.25">
      <c r="B4298">
        <f>PMTable!D1304</f>
        <v>6.8639894638892418E-2</v>
      </c>
      <c r="C4298">
        <f t="shared" si="204"/>
        <v>0.429699999999969</v>
      </c>
      <c r="D4298">
        <f t="shared" si="203"/>
        <v>0.4333062201623657</v>
      </c>
      <c r="E4298">
        <f t="shared" si="202"/>
        <v>-0.1679629324889956</v>
      </c>
    </row>
    <row r="4299" spans="2:5" x14ac:dyDescent="0.25">
      <c r="B4299">
        <f>PMTable!D4188</f>
        <v>6.8647300703034819E-2</v>
      </c>
      <c r="C4299">
        <f t="shared" si="204"/>
        <v>0.42979999999996898</v>
      </c>
      <c r="D4299">
        <f t="shared" si="203"/>
        <v>0.43332271659814126</v>
      </c>
      <c r="E4299">
        <f t="shared" si="202"/>
        <v>-0.16792099479129802</v>
      </c>
    </row>
    <row r="4300" spans="2:5" x14ac:dyDescent="0.25">
      <c r="B4300">
        <f>PMTable!D8423</f>
        <v>6.8650736489514363E-2</v>
      </c>
      <c r="C4300">
        <f t="shared" si="204"/>
        <v>0.42989999999996897</v>
      </c>
      <c r="D4300">
        <f t="shared" si="203"/>
        <v>0.43333036958656757</v>
      </c>
      <c r="E4300">
        <f t="shared" si="202"/>
        <v>-0.16790153925162646</v>
      </c>
    </row>
    <row r="4301" spans="2:5" x14ac:dyDescent="0.25">
      <c r="B4301">
        <f>PMTable!D7966</f>
        <v>6.8651722869127019E-2</v>
      </c>
      <c r="C4301">
        <f t="shared" si="204"/>
        <v>0.42999999999996896</v>
      </c>
      <c r="D4301">
        <f t="shared" si="203"/>
        <v>0.43333256668690368</v>
      </c>
      <c r="E4301">
        <f t="shared" si="202"/>
        <v>-0.16789595376259811</v>
      </c>
    </row>
    <row r="4302" spans="2:5" x14ac:dyDescent="0.25">
      <c r="B4302">
        <f>PMTable!D585</f>
        <v>6.867469901315304E-2</v>
      </c>
      <c r="C4302">
        <f t="shared" si="204"/>
        <v>0.43009999999996895</v>
      </c>
      <c r="D4302">
        <f t="shared" si="203"/>
        <v>0.43338374522709494</v>
      </c>
      <c r="E4302">
        <f t="shared" si="202"/>
        <v>-0.16776584868061495</v>
      </c>
    </row>
    <row r="4303" spans="2:5" x14ac:dyDescent="0.25">
      <c r="B4303">
        <f>PMTable!D9513</f>
        <v>6.8677219187043503E-2</v>
      </c>
      <c r="C4303">
        <f t="shared" si="204"/>
        <v>0.43019999999996894</v>
      </c>
      <c r="D4303">
        <f t="shared" si="203"/>
        <v>0.43338935889242458</v>
      </c>
      <c r="E4303">
        <f t="shared" si="202"/>
        <v>-0.16775157790348807</v>
      </c>
    </row>
    <row r="4304" spans="2:5" x14ac:dyDescent="0.25">
      <c r="B4304">
        <f>PMTable!D1565</f>
        <v>6.868117968815235E-2</v>
      </c>
      <c r="C4304">
        <f t="shared" si="204"/>
        <v>0.43029999999996893</v>
      </c>
      <c r="D4304">
        <f t="shared" si="203"/>
        <v>0.4333981809012073</v>
      </c>
      <c r="E4304">
        <f t="shared" si="202"/>
        <v>-0.16772915110633371</v>
      </c>
    </row>
    <row r="4305" spans="2:5" x14ac:dyDescent="0.25">
      <c r="B4305">
        <f>PMTable!D4477</f>
        <v>6.8725049089624735E-2</v>
      </c>
      <c r="C4305">
        <f t="shared" si="204"/>
        <v>0.43039999999996892</v>
      </c>
      <c r="D4305">
        <f t="shared" si="203"/>
        <v>0.4334959021292395</v>
      </c>
      <c r="E4305">
        <f t="shared" si="202"/>
        <v>-0.16748073552934864</v>
      </c>
    </row>
    <row r="4306" spans="2:5" x14ac:dyDescent="0.25">
      <c r="B4306">
        <f>PMTable!D9112</f>
        <v>6.8765711192799506E-2</v>
      </c>
      <c r="C4306">
        <f t="shared" si="204"/>
        <v>0.43049999999996891</v>
      </c>
      <c r="D4306">
        <f t="shared" si="203"/>
        <v>0.43358648257501226</v>
      </c>
      <c r="E4306">
        <f t="shared" si="202"/>
        <v>-0.16725048165118833</v>
      </c>
    </row>
    <row r="4307" spans="2:5" x14ac:dyDescent="0.25">
      <c r="B4307">
        <f>PMTable!D2460</f>
        <v>6.8796868693883573E-2</v>
      </c>
      <c r="C4307">
        <f t="shared" si="204"/>
        <v>0.4305999999999689</v>
      </c>
      <c r="D4307">
        <f t="shared" si="203"/>
        <v>0.43365589256888637</v>
      </c>
      <c r="E4307">
        <f t="shared" si="202"/>
        <v>-0.16707404868539819</v>
      </c>
    </row>
    <row r="4308" spans="2:5" x14ac:dyDescent="0.25">
      <c r="B4308">
        <f>PMTable!D6936</f>
        <v>6.8797471086081474E-2</v>
      </c>
      <c r="C4308">
        <f t="shared" si="204"/>
        <v>0.43069999999996889</v>
      </c>
      <c r="D4308">
        <f t="shared" si="203"/>
        <v>0.43365723454644239</v>
      </c>
      <c r="E4308">
        <f t="shared" si="202"/>
        <v>-0.16707063756966853</v>
      </c>
    </row>
    <row r="4309" spans="2:5" x14ac:dyDescent="0.25">
      <c r="B4309">
        <f>PMTable!D4918</f>
        <v>6.885022711522093E-2</v>
      </c>
      <c r="C4309">
        <f t="shared" si="204"/>
        <v>0.43079999999996887</v>
      </c>
      <c r="D4309">
        <f t="shared" si="203"/>
        <v>0.43377476460941711</v>
      </c>
      <c r="E4309">
        <f t="shared" si="202"/>
        <v>-0.16677190043220452</v>
      </c>
    </row>
    <row r="4310" spans="2:5" x14ac:dyDescent="0.25">
      <c r="B4310">
        <f>PMTable!D4606</f>
        <v>6.8852536097859129E-2</v>
      </c>
      <c r="C4310">
        <f t="shared" si="204"/>
        <v>0.43089999999996886</v>
      </c>
      <c r="D4310">
        <f t="shared" si="203"/>
        <v>0.433779908702696</v>
      </c>
      <c r="E4310">
        <f t="shared" si="202"/>
        <v>-0.16675882555005281</v>
      </c>
    </row>
    <row r="4311" spans="2:5" x14ac:dyDescent="0.25">
      <c r="B4311">
        <f>PMTable!D7542</f>
        <v>6.8878663027951204E-2</v>
      </c>
      <c r="C4311">
        <f t="shared" si="204"/>
        <v>0.43099999999996885</v>
      </c>
      <c r="D4311">
        <f t="shared" si="203"/>
        <v>0.43383811666286887</v>
      </c>
      <c r="E4311">
        <f t="shared" si="202"/>
        <v>-0.16661087877631447</v>
      </c>
    </row>
    <row r="4312" spans="2:5" x14ac:dyDescent="0.25">
      <c r="B4312">
        <f>PMTable!D3102</f>
        <v>6.8968213099913855E-2</v>
      </c>
      <c r="C4312">
        <f t="shared" si="204"/>
        <v>0.43109999999996884</v>
      </c>
      <c r="D4312">
        <f t="shared" si="203"/>
        <v>0.4340376353681098</v>
      </c>
      <c r="E4312">
        <f t="shared" si="202"/>
        <v>-0.1661037911013285</v>
      </c>
    </row>
    <row r="4313" spans="2:5" x14ac:dyDescent="0.25">
      <c r="B4313">
        <f>PMTable!D1381</f>
        <v>6.8987559881475757E-2</v>
      </c>
      <c r="C4313">
        <f t="shared" si="204"/>
        <v>0.43119999999996883</v>
      </c>
      <c r="D4313">
        <f t="shared" si="203"/>
        <v>0.4340807424541252</v>
      </c>
      <c r="E4313">
        <f t="shared" si="202"/>
        <v>-0.16599423770549451</v>
      </c>
    </row>
    <row r="4314" spans="2:5" x14ac:dyDescent="0.25">
      <c r="B4314">
        <f>PMTable!D3925</f>
        <v>6.8989571177104914E-2</v>
      </c>
      <c r="C4314">
        <f t="shared" si="204"/>
        <v>0.43129999999996882</v>
      </c>
      <c r="D4314">
        <f t="shared" si="203"/>
        <v>0.4340852239211786</v>
      </c>
      <c r="E4314">
        <f t="shared" si="202"/>
        <v>-0.16598284851057882</v>
      </c>
    </row>
    <row r="4315" spans="2:5" x14ac:dyDescent="0.25">
      <c r="B4315">
        <f>PMTable!D2166</f>
        <v>6.9129716245468265E-2</v>
      </c>
      <c r="C4315">
        <f t="shared" si="204"/>
        <v>0.43139999999996881</v>
      </c>
      <c r="D4315">
        <f t="shared" si="203"/>
        <v>0.43439750889380535</v>
      </c>
      <c r="E4315">
        <f t="shared" si="202"/>
        <v>-0.16518926079680499</v>
      </c>
    </row>
    <row r="4316" spans="2:5" x14ac:dyDescent="0.25">
      <c r="B4316">
        <f>PMTable!D8848</f>
        <v>6.9131075065211212E-2</v>
      </c>
      <c r="C4316">
        <f t="shared" si="204"/>
        <v>0.4314999999999688</v>
      </c>
      <c r="D4316">
        <f t="shared" si="203"/>
        <v>0.43440053694980318</v>
      </c>
      <c r="E4316">
        <f t="shared" si="202"/>
        <v>-0.16518156632231631</v>
      </c>
    </row>
    <row r="4317" spans="2:5" x14ac:dyDescent="0.25">
      <c r="B4317">
        <f>PMTable!D1645</f>
        <v>6.9136599543224042E-2</v>
      </c>
      <c r="C4317">
        <f t="shared" si="204"/>
        <v>0.43159999999996879</v>
      </c>
      <c r="D4317">
        <f t="shared" si="203"/>
        <v>0.4344128479886426</v>
      </c>
      <c r="E4317">
        <f t="shared" si="202"/>
        <v>-0.16515028332443993</v>
      </c>
    </row>
    <row r="4318" spans="2:5" x14ac:dyDescent="0.25">
      <c r="B4318">
        <f>PMTable!D1409</f>
        <v>6.9141016372013642E-2</v>
      </c>
      <c r="C4318">
        <f t="shared" si="204"/>
        <v>0.43169999999996878</v>
      </c>
      <c r="D4318">
        <f t="shared" si="203"/>
        <v>0.43442269072915446</v>
      </c>
      <c r="E4318">
        <f t="shared" si="202"/>
        <v>-0.16512527251883541</v>
      </c>
    </row>
    <row r="4319" spans="2:5" x14ac:dyDescent="0.25">
      <c r="B4319">
        <f>PMTable!D5280</f>
        <v>6.9175762754124959E-2</v>
      </c>
      <c r="C4319">
        <f t="shared" si="204"/>
        <v>0.43179999999996876</v>
      </c>
      <c r="D4319">
        <f t="shared" si="203"/>
        <v>0.43450012318101472</v>
      </c>
      <c r="E4319">
        <f t="shared" si="202"/>
        <v>-0.16492851709773032</v>
      </c>
    </row>
    <row r="4320" spans="2:5" x14ac:dyDescent="0.25">
      <c r="B4320">
        <f>PMTable!D5767</f>
        <v>6.9183924700712218E-2</v>
      </c>
      <c r="C4320">
        <f t="shared" si="204"/>
        <v>0.43189999999996875</v>
      </c>
      <c r="D4320">
        <f t="shared" si="203"/>
        <v>0.43451831247627049</v>
      </c>
      <c r="E4320">
        <f t="shared" si="202"/>
        <v>-0.16488229912796679</v>
      </c>
    </row>
    <row r="4321" spans="2:5" x14ac:dyDescent="0.25">
      <c r="B4321">
        <f>PMTable!D8524</f>
        <v>6.9217390858850258E-2</v>
      </c>
      <c r="C4321">
        <f t="shared" si="204"/>
        <v>0.43199999999996874</v>
      </c>
      <c r="D4321">
        <f t="shared" si="203"/>
        <v>0.43459289488761538</v>
      </c>
      <c r="E4321">
        <f t="shared" si="202"/>
        <v>-0.1646927931236834</v>
      </c>
    </row>
    <row r="4322" spans="2:5" x14ac:dyDescent="0.25">
      <c r="B4322">
        <f>PMTable!D2537</f>
        <v>6.9221760852527625E-2</v>
      </c>
      <c r="C4322">
        <f t="shared" si="204"/>
        <v>0.43209999999996873</v>
      </c>
      <c r="D4322">
        <f t="shared" si="203"/>
        <v>0.43460263399232135</v>
      </c>
      <c r="E4322">
        <f t="shared" si="202"/>
        <v>-0.16466804752733721</v>
      </c>
    </row>
    <row r="4323" spans="2:5" x14ac:dyDescent="0.25">
      <c r="B4323">
        <f>PMTable!D3467</f>
        <v>6.922731715493069E-2</v>
      </c>
      <c r="C4323">
        <f t="shared" si="204"/>
        <v>0.43219999999996872</v>
      </c>
      <c r="D4323">
        <f t="shared" si="203"/>
        <v>0.43461501699909555</v>
      </c>
      <c r="E4323">
        <f t="shared" si="202"/>
        <v>-0.16463658432015785</v>
      </c>
    </row>
    <row r="4324" spans="2:5" x14ac:dyDescent="0.25">
      <c r="B4324">
        <f>PMTable!D326</f>
        <v>6.923158428391929E-2</v>
      </c>
      <c r="C4324">
        <f t="shared" si="204"/>
        <v>0.43229999999996871</v>
      </c>
      <c r="D4324">
        <f t="shared" si="203"/>
        <v>0.43462452694389353</v>
      </c>
      <c r="E4324">
        <f t="shared" si="202"/>
        <v>-0.1646124212070495</v>
      </c>
    </row>
    <row r="4325" spans="2:5" x14ac:dyDescent="0.25">
      <c r="B4325">
        <f>PMTable!D765</f>
        <v>6.9274361705943699E-2</v>
      </c>
      <c r="C4325">
        <f t="shared" si="204"/>
        <v>0.4323999999999687</v>
      </c>
      <c r="D4325">
        <f t="shared" si="203"/>
        <v>0.43471986501289739</v>
      </c>
      <c r="E4325">
        <f t="shared" si="202"/>
        <v>-0.16437018909041537</v>
      </c>
    </row>
    <row r="4326" spans="2:5" x14ac:dyDescent="0.25">
      <c r="B4326">
        <f>PMTable!D7182</f>
        <v>6.9282058458158602E-2</v>
      </c>
      <c r="C4326">
        <f t="shared" si="204"/>
        <v>0.43249999999996869</v>
      </c>
      <c r="D4326">
        <f t="shared" si="203"/>
        <v>0.43473701917279783</v>
      </c>
      <c r="E4326">
        <f t="shared" si="202"/>
        <v>-0.16432660533777221</v>
      </c>
    </row>
    <row r="4327" spans="2:5" x14ac:dyDescent="0.25">
      <c r="B4327">
        <f>PMTable!D9179</f>
        <v>6.9301693280680476E-2</v>
      </c>
      <c r="C4327">
        <f t="shared" si="204"/>
        <v>0.43259999999996868</v>
      </c>
      <c r="D4327">
        <f t="shared" si="203"/>
        <v>0.43478078089959837</v>
      </c>
      <c r="E4327">
        <f t="shared" si="202"/>
        <v>-0.16421542087657454</v>
      </c>
    </row>
    <row r="4328" spans="2:5" x14ac:dyDescent="0.25">
      <c r="B4328">
        <f>PMTable!D2266</f>
        <v>6.9303175045345666E-2</v>
      </c>
      <c r="C4328">
        <f t="shared" si="204"/>
        <v>0.43269999999996867</v>
      </c>
      <c r="D4328">
        <f t="shared" si="203"/>
        <v>0.4347840834615222</v>
      </c>
      <c r="E4328">
        <f t="shared" si="202"/>
        <v>-0.1642070302121956</v>
      </c>
    </row>
    <row r="4329" spans="2:5" x14ac:dyDescent="0.25">
      <c r="B4329">
        <f>PMTable!D1846</f>
        <v>6.9327269323221197E-2</v>
      </c>
      <c r="C4329">
        <f t="shared" si="204"/>
        <v>0.43279999999996865</v>
      </c>
      <c r="D4329">
        <f t="shared" si="203"/>
        <v>0.43483778550511426</v>
      </c>
      <c r="E4329">
        <f t="shared" si="202"/>
        <v>-0.16407059356752754</v>
      </c>
    </row>
    <row r="4330" spans="2:5" x14ac:dyDescent="0.25">
      <c r="B4330">
        <f>PMTable!D6288</f>
        <v>6.932839975449423E-2</v>
      </c>
      <c r="C4330">
        <f t="shared" si="204"/>
        <v>0.43289999999996864</v>
      </c>
      <c r="D4330">
        <f t="shared" si="203"/>
        <v>0.43484030507350924</v>
      </c>
      <c r="E4330">
        <f t="shared" si="202"/>
        <v>-0.16406419236925476</v>
      </c>
    </row>
    <row r="4331" spans="2:5" x14ac:dyDescent="0.25">
      <c r="B4331">
        <f>PMTable!D2374</f>
        <v>6.9373819414241922E-2</v>
      </c>
      <c r="C4331">
        <f t="shared" si="204"/>
        <v>0.43299999999996863</v>
      </c>
      <c r="D4331">
        <f t="shared" si="203"/>
        <v>0.43494154113733735</v>
      </c>
      <c r="E4331">
        <f t="shared" si="202"/>
        <v>-0.16380699827487463</v>
      </c>
    </row>
    <row r="4332" spans="2:5" x14ac:dyDescent="0.25">
      <c r="B4332">
        <f>PMTable!D3441</f>
        <v>6.9413400821409343E-2</v>
      </c>
      <c r="C4332">
        <f t="shared" si="204"/>
        <v>0.43309999999996862</v>
      </c>
      <c r="D4332">
        <f t="shared" si="203"/>
        <v>0.4350297677745868</v>
      </c>
      <c r="E4332">
        <f t="shared" si="202"/>
        <v>-0.16358286396327326</v>
      </c>
    </row>
    <row r="4333" spans="2:5" x14ac:dyDescent="0.25">
      <c r="B4333">
        <f>PMTable!D241</f>
        <v>6.9432768489349872E-2</v>
      </c>
      <c r="C4333">
        <f t="shared" si="204"/>
        <v>0.43319999999996861</v>
      </c>
      <c r="D4333">
        <f t="shared" si="203"/>
        <v>0.43507293932912278</v>
      </c>
      <c r="E4333">
        <f t="shared" si="202"/>
        <v>-0.16347319229589641</v>
      </c>
    </row>
    <row r="4334" spans="2:5" x14ac:dyDescent="0.25">
      <c r="B4334">
        <f>PMTable!D2239</f>
        <v>6.9486722856764604E-2</v>
      </c>
      <c r="C4334">
        <f t="shared" si="204"/>
        <v>0.4332999999999686</v>
      </c>
      <c r="D4334">
        <f t="shared" si="203"/>
        <v>0.43519321054302013</v>
      </c>
      <c r="E4334">
        <f t="shared" si="202"/>
        <v>-0.16316766942887864</v>
      </c>
    </row>
    <row r="4335" spans="2:5" x14ac:dyDescent="0.25">
      <c r="B4335">
        <f>PMTable!D747</f>
        <v>6.9518425244899928E-2</v>
      </c>
      <c r="C4335">
        <f t="shared" si="204"/>
        <v>0.43339999999996859</v>
      </c>
      <c r="D4335">
        <f t="shared" si="203"/>
        <v>0.43526388203469796</v>
      </c>
      <c r="E4335">
        <f t="shared" si="202"/>
        <v>-0.16298815097692532</v>
      </c>
    </row>
    <row r="4336" spans="2:5" x14ac:dyDescent="0.25">
      <c r="B4336">
        <f>PMTable!D7252</f>
        <v>6.9561230273443631E-2</v>
      </c>
      <c r="C4336">
        <f t="shared" si="204"/>
        <v>0.43349999999996858</v>
      </c>
      <c r="D4336">
        <f t="shared" si="203"/>
        <v>0.43535930699781644</v>
      </c>
      <c r="E4336">
        <f t="shared" si="202"/>
        <v>-0.1627457625351719</v>
      </c>
    </row>
    <row r="4337" spans="2:5" x14ac:dyDescent="0.25">
      <c r="B4337">
        <f>PMTable!D1721</f>
        <v>6.9573031620577819E-2</v>
      </c>
      <c r="C4337">
        <f t="shared" si="204"/>
        <v>0.43359999999996857</v>
      </c>
      <c r="D4337">
        <f t="shared" si="203"/>
        <v>0.43538561632406869</v>
      </c>
      <c r="E4337">
        <f t="shared" si="202"/>
        <v>-0.16267893603745034</v>
      </c>
    </row>
    <row r="4338" spans="2:5" x14ac:dyDescent="0.25">
      <c r="B4338">
        <f>PMTable!D2223</f>
        <v>6.9595395106796687E-2</v>
      </c>
      <c r="C4338">
        <f t="shared" si="204"/>
        <v>0.43369999999996856</v>
      </c>
      <c r="D4338">
        <f t="shared" si="203"/>
        <v>0.43543547313329234</v>
      </c>
      <c r="E4338">
        <f t="shared" si="202"/>
        <v>-0.16255230020140057</v>
      </c>
    </row>
    <row r="4339" spans="2:5" x14ac:dyDescent="0.25">
      <c r="B4339">
        <f>PMTable!D1107</f>
        <v>6.9598555426548137E-2</v>
      </c>
      <c r="C4339">
        <f t="shared" si="204"/>
        <v>0.43379999999996854</v>
      </c>
      <c r="D4339">
        <f t="shared" si="203"/>
        <v>0.43544251878389911</v>
      </c>
      <c r="E4339">
        <f t="shared" si="202"/>
        <v>-0.16253440452404541</v>
      </c>
    </row>
    <row r="4340" spans="2:5" x14ac:dyDescent="0.25">
      <c r="B4340">
        <f>PMTable!D2365</f>
        <v>6.9666320939619997E-2</v>
      </c>
      <c r="C4340">
        <f t="shared" si="204"/>
        <v>0.43389999999996853</v>
      </c>
      <c r="D4340">
        <f t="shared" si="203"/>
        <v>0.43559360086990401</v>
      </c>
      <c r="E4340">
        <f t="shared" si="202"/>
        <v>-0.16215067444192807</v>
      </c>
    </row>
    <row r="4341" spans="2:5" x14ac:dyDescent="0.25">
      <c r="B4341">
        <f>PMTable!D3028</f>
        <v>6.9670606912597854E-2</v>
      </c>
      <c r="C4341">
        <f t="shared" si="204"/>
        <v>0.43399999999996852</v>
      </c>
      <c r="D4341">
        <f t="shared" si="203"/>
        <v>0.43560315669180177</v>
      </c>
      <c r="E4341">
        <f t="shared" si="202"/>
        <v>-0.16212640462254369</v>
      </c>
    </row>
    <row r="4342" spans="2:5" x14ac:dyDescent="0.25">
      <c r="B4342">
        <f>PMTable!D6059</f>
        <v>6.9680800064818582E-2</v>
      </c>
      <c r="C4342">
        <f t="shared" si="204"/>
        <v>0.43409999999996851</v>
      </c>
      <c r="D4342">
        <f t="shared" si="203"/>
        <v>0.43562588305872951</v>
      </c>
      <c r="E4342">
        <f t="shared" si="202"/>
        <v>-0.1620686847151544</v>
      </c>
    </row>
    <row r="4343" spans="2:5" x14ac:dyDescent="0.25">
      <c r="B4343">
        <f>PMTable!D493</f>
        <v>6.9728457364093499E-2</v>
      </c>
      <c r="C4343">
        <f t="shared" si="204"/>
        <v>0.4341999999999685</v>
      </c>
      <c r="D4343">
        <f t="shared" si="203"/>
        <v>0.43573214125889503</v>
      </c>
      <c r="E4343">
        <f t="shared" si="202"/>
        <v>-0.16179881972726801</v>
      </c>
    </row>
    <row r="4344" spans="2:5" x14ac:dyDescent="0.25">
      <c r="B4344">
        <f>PMTable!D4946</f>
        <v>6.9738148254718579E-2</v>
      </c>
      <c r="C4344">
        <f t="shared" si="204"/>
        <v>0.43429999999996849</v>
      </c>
      <c r="D4344">
        <f t="shared" si="203"/>
        <v>0.43575374893864832</v>
      </c>
      <c r="E4344">
        <f t="shared" si="202"/>
        <v>-0.16174394393445271</v>
      </c>
    </row>
    <row r="4345" spans="2:5" x14ac:dyDescent="0.25">
      <c r="B4345">
        <f>PMTable!D1201</f>
        <v>6.9746004309242382E-2</v>
      </c>
      <c r="C4345">
        <f t="shared" si="204"/>
        <v>0.43439999999996848</v>
      </c>
      <c r="D4345">
        <f t="shared" si="203"/>
        <v>0.43577126564386393</v>
      </c>
      <c r="E4345">
        <f t="shared" si="202"/>
        <v>-0.161699458113998</v>
      </c>
    </row>
    <row r="4346" spans="2:5" x14ac:dyDescent="0.25">
      <c r="B4346">
        <f>PMTable!D7844</f>
        <v>6.9796976017376666E-2</v>
      </c>
      <c r="C4346">
        <f t="shared" si="204"/>
        <v>0.43449999999996847</v>
      </c>
      <c r="D4346">
        <f t="shared" si="203"/>
        <v>0.43588492071311624</v>
      </c>
      <c r="E4346">
        <f t="shared" si="202"/>
        <v>-0.16141082490130043</v>
      </c>
    </row>
    <row r="4347" spans="2:5" x14ac:dyDescent="0.25">
      <c r="B4347">
        <f>PMTable!D8512</f>
        <v>6.9816739171119746E-2</v>
      </c>
      <c r="C4347">
        <f t="shared" si="204"/>
        <v>0.43459999999996846</v>
      </c>
      <c r="D4347">
        <f t="shared" si="203"/>
        <v>0.43592898938037011</v>
      </c>
      <c r="E4347">
        <f t="shared" si="202"/>
        <v>-0.16129891374966956</v>
      </c>
    </row>
    <row r="4348" spans="2:5" x14ac:dyDescent="0.25">
      <c r="B4348">
        <f>PMTable!D9037</f>
        <v>6.986312905062686E-2</v>
      </c>
      <c r="C4348">
        <f t="shared" si="204"/>
        <v>0.43469999999996844</v>
      </c>
      <c r="D4348">
        <f t="shared" si="203"/>
        <v>0.43603243450529083</v>
      </c>
      <c r="E4348">
        <f t="shared" si="202"/>
        <v>-0.16103622567330539</v>
      </c>
    </row>
    <row r="4349" spans="2:5" x14ac:dyDescent="0.25">
      <c r="B4349">
        <f>PMTable!D5694</f>
        <v>6.9890592739770829E-2</v>
      </c>
      <c r="C4349">
        <f t="shared" si="204"/>
        <v>0.43479999999996843</v>
      </c>
      <c r="D4349">
        <f t="shared" si="203"/>
        <v>0.43609367804529842</v>
      </c>
      <c r="E4349">
        <f t="shared" si="202"/>
        <v>-0.16088070934630164</v>
      </c>
    </row>
    <row r="4350" spans="2:5" x14ac:dyDescent="0.25">
      <c r="B4350">
        <f>PMTable!D5999</f>
        <v>6.9911202126315519E-2</v>
      </c>
      <c r="C4350">
        <f t="shared" si="204"/>
        <v>0.43489999999996842</v>
      </c>
      <c r="D4350">
        <f t="shared" si="203"/>
        <v>0.43613963761846508</v>
      </c>
      <c r="E4350">
        <f t="shared" si="202"/>
        <v>-0.16076400630322432</v>
      </c>
    </row>
    <row r="4351" spans="2:5" x14ac:dyDescent="0.25">
      <c r="B4351">
        <f>PMTable!D7781</f>
        <v>6.9912786995582454E-2</v>
      </c>
      <c r="C4351">
        <f t="shared" si="204"/>
        <v>0.43499999999996841</v>
      </c>
      <c r="D4351">
        <f t="shared" si="203"/>
        <v>0.43614317196194913</v>
      </c>
      <c r="E4351">
        <f t="shared" si="202"/>
        <v>-0.16075503179707248</v>
      </c>
    </row>
    <row r="4352" spans="2:5" x14ac:dyDescent="0.25">
      <c r="B4352">
        <f>PMTable!D4999</f>
        <v>6.9920637355142645E-2</v>
      </c>
      <c r="C4352">
        <f t="shared" si="204"/>
        <v>0.4350999999999684</v>
      </c>
      <c r="D4352">
        <f t="shared" si="203"/>
        <v>0.43616067876006925</v>
      </c>
      <c r="E4352">
        <f t="shared" si="202"/>
        <v>-0.16071057822501014</v>
      </c>
    </row>
    <row r="4353" spans="2:5" x14ac:dyDescent="0.25">
      <c r="B4353">
        <f>PMTable!D1454</f>
        <v>6.9978378194186952E-2</v>
      </c>
      <c r="C4353">
        <f t="shared" si="204"/>
        <v>0.43519999999996839</v>
      </c>
      <c r="D4353">
        <f t="shared" si="203"/>
        <v>0.43628944832240418</v>
      </c>
      <c r="E4353">
        <f t="shared" si="202"/>
        <v>-0.16038361402296092</v>
      </c>
    </row>
    <row r="4354" spans="2:5" x14ac:dyDescent="0.25">
      <c r="B4354">
        <f>PMTable!D4883</f>
        <v>6.9987102432586212E-2</v>
      </c>
      <c r="C4354">
        <f t="shared" si="204"/>
        <v>0.43529999999996838</v>
      </c>
      <c r="D4354">
        <f t="shared" si="203"/>
        <v>0.43630890509347464</v>
      </c>
      <c r="E4354">
        <f t="shared" ref="E4354:E4417" si="205">(B4354-$G$2)/$G$3</f>
        <v>-0.16033421201055664</v>
      </c>
    </row>
    <row r="4355" spans="2:5" x14ac:dyDescent="0.25">
      <c r="B4355">
        <f>PMTable!D5439</f>
        <v>7.0020820894988844E-2</v>
      </c>
      <c r="C4355">
        <f t="shared" si="204"/>
        <v>0.43539999999996837</v>
      </c>
      <c r="D4355">
        <f t="shared" ref="D4355:D4418" si="206">NORMSDIST(E4355)</f>
        <v>0.43638410535858019</v>
      </c>
      <c r="E4355">
        <f t="shared" si="205"/>
        <v>-0.1601432773040945</v>
      </c>
    </row>
    <row r="4356" spans="2:5" x14ac:dyDescent="0.25">
      <c r="B4356">
        <f>PMTable!D5309</f>
        <v>7.0039762175050591E-2</v>
      </c>
      <c r="C4356">
        <f t="shared" ref="C4356:C4419" si="207">C4355+1/$G$1</f>
        <v>0.43549999999996836</v>
      </c>
      <c r="D4356">
        <f t="shared" si="206"/>
        <v>0.43642634996870211</v>
      </c>
      <c r="E4356">
        <f t="shared" si="205"/>
        <v>-0.16003602010756454</v>
      </c>
    </row>
    <row r="4357" spans="2:5" x14ac:dyDescent="0.25">
      <c r="B4357">
        <f>PMTable!D4384</f>
        <v>7.0051689159978947E-2</v>
      </c>
      <c r="C4357">
        <f t="shared" si="207"/>
        <v>0.43559999999996835</v>
      </c>
      <c r="D4357">
        <f t="shared" si="206"/>
        <v>0.43645295101543463</v>
      </c>
      <c r="E4357">
        <f t="shared" si="205"/>
        <v>-0.15996848217125295</v>
      </c>
    </row>
    <row r="4358" spans="2:5" x14ac:dyDescent="0.25">
      <c r="B4358">
        <f>PMTable!D4247</f>
        <v>7.0054093802973227E-2</v>
      </c>
      <c r="C4358">
        <f t="shared" si="207"/>
        <v>0.43569999999996833</v>
      </c>
      <c r="D4358">
        <f t="shared" si="206"/>
        <v>0.43645831418444225</v>
      </c>
      <c r="E4358">
        <f t="shared" si="205"/>
        <v>-0.15995486560123334</v>
      </c>
    </row>
    <row r="4359" spans="2:5" x14ac:dyDescent="0.25">
      <c r="B4359">
        <f>PMTable!D7819</f>
        <v>7.008104588141828E-2</v>
      </c>
      <c r="C4359">
        <f t="shared" si="207"/>
        <v>0.43579999999996832</v>
      </c>
      <c r="D4359">
        <f t="shared" si="206"/>
        <v>0.4365184272546157</v>
      </c>
      <c r="E4359">
        <f t="shared" si="205"/>
        <v>-0.15980224632918583</v>
      </c>
    </row>
    <row r="4360" spans="2:5" x14ac:dyDescent="0.25">
      <c r="B4360">
        <f>PMTable!D9540</f>
        <v>7.0127178190584782E-2</v>
      </c>
      <c r="C4360">
        <f t="shared" si="207"/>
        <v>0.43589999999996831</v>
      </c>
      <c r="D4360">
        <f t="shared" si="206"/>
        <v>0.43662132271125315</v>
      </c>
      <c r="E4360">
        <f t="shared" si="205"/>
        <v>-0.15954101677476704</v>
      </c>
    </row>
    <row r="4361" spans="2:5" x14ac:dyDescent="0.25">
      <c r="B4361">
        <f>PMTable!D9955</f>
        <v>7.0135679466907908E-2</v>
      </c>
      <c r="C4361">
        <f t="shared" si="207"/>
        <v>0.4359999999999683</v>
      </c>
      <c r="D4361">
        <f t="shared" si="206"/>
        <v>0.43664028478625544</v>
      </c>
      <c r="E4361">
        <f t="shared" si="205"/>
        <v>-0.15949287731099412</v>
      </c>
    </row>
    <row r="4362" spans="2:5" x14ac:dyDescent="0.25">
      <c r="B4362">
        <f>PMTable!D9994</f>
        <v>7.0143048771124317E-2</v>
      </c>
      <c r="C4362">
        <f t="shared" si="207"/>
        <v>0.43609999999996829</v>
      </c>
      <c r="D4362">
        <f t="shared" si="206"/>
        <v>0.4366567221181844</v>
      </c>
      <c r="E4362">
        <f t="shared" si="205"/>
        <v>-0.15945114777064354</v>
      </c>
    </row>
    <row r="4363" spans="2:5" x14ac:dyDescent="0.25">
      <c r="B4363">
        <f>PMTable!D5880</f>
        <v>7.0174488367209742E-2</v>
      </c>
      <c r="C4363">
        <f t="shared" si="207"/>
        <v>0.43619999999996828</v>
      </c>
      <c r="D4363">
        <f t="shared" si="206"/>
        <v>0.4367268497873914</v>
      </c>
      <c r="E4363">
        <f t="shared" si="205"/>
        <v>-0.15927311740917041</v>
      </c>
    </row>
    <row r="4364" spans="2:5" x14ac:dyDescent="0.25">
      <c r="B4364">
        <f>PMTable!D9972</f>
        <v>7.0205712793361741E-2</v>
      </c>
      <c r="C4364">
        <f t="shared" si="207"/>
        <v>0.43629999999996827</v>
      </c>
      <c r="D4364">
        <f t="shared" si="206"/>
        <v>0.43679649947693588</v>
      </c>
      <c r="E4364">
        <f t="shared" si="205"/>
        <v>-0.15909630547241627</v>
      </c>
    </row>
    <row r="4365" spans="2:5" x14ac:dyDescent="0.25">
      <c r="B4365">
        <f>PMTable!D2343</f>
        <v>7.0393999329239509E-2</v>
      </c>
      <c r="C4365">
        <f t="shared" si="207"/>
        <v>0.43639999999996826</v>
      </c>
      <c r="D4365">
        <f t="shared" si="206"/>
        <v>0.43721653579963005</v>
      </c>
      <c r="E4365">
        <f t="shared" si="205"/>
        <v>-0.15803011111191101</v>
      </c>
    </row>
    <row r="4366" spans="2:5" x14ac:dyDescent="0.25">
      <c r="B4366">
        <f>PMTable!D3054</f>
        <v>7.0409848843558276E-2</v>
      </c>
      <c r="C4366">
        <f t="shared" si="207"/>
        <v>0.43649999999996825</v>
      </c>
      <c r="D4366">
        <f t="shared" si="206"/>
        <v>0.43725189669793618</v>
      </c>
      <c r="E4366">
        <f t="shared" si="205"/>
        <v>-0.1579403613977074</v>
      </c>
    </row>
    <row r="4367" spans="2:5" x14ac:dyDescent="0.25">
      <c r="B4367">
        <f>PMTable!D8269</f>
        <v>7.0427888422007756E-2</v>
      </c>
      <c r="C4367">
        <f t="shared" si="207"/>
        <v>0.43659999999996824</v>
      </c>
      <c r="D4367">
        <f t="shared" si="206"/>
        <v>0.43729214432653785</v>
      </c>
      <c r="E4367">
        <f t="shared" si="205"/>
        <v>-0.15783821019120151</v>
      </c>
    </row>
    <row r="4368" spans="2:5" x14ac:dyDescent="0.25">
      <c r="B4368">
        <f>PMTable!D8664</f>
        <v>7.0439050108169088E-2</v>
      </c>
      <c r="C4368">
        <f t="shared" si="207"/>
        <v>0.43669999999996822</v>
      </c>
      <c r="D4368">
        <f t="shared" si="206"/>
        <v>0.43731704719571002</v>
      </c>
      <c r="E4368">
        <f t="shared" si="205"/>
        <v>-0.15777500584797291</v>
      </c>
    </row>
    <row r="4369" spans="2:5" x14ac:dyDescent="0.25">
      <c r="B4369">
        <f>PMTable!D3586</f>
        <v>7.05289416767374E-2</v>
      </c>
      <c r="C4369">
        <f t="shared" si="207"/>
        <v>0.43679999999996821</v>
      </c>
      <c r="D4369">
        <f t="shared" si="206"/>
        <v>0.43751761357061486</v>
      </c>
      <c r="E4369">
        <f t="shared" si="205"/>
        <v>-0.15726598440882592</v>
      </c>
    </row>
    <row r="4370" spans="2:5" x14ac:dyDescent="0.25">
      <c r="B4370">
        <f>PMTable!D6988</f>
        <v>7.053066977941147E-2</v>
      </c>
      <c r="C4370">
        <f t="shared" si="207"/>
        <v>0.4368999999999682</v>
      </c>
      <c r="D4370">
        <f t="shared" si="206"/>
        <v>0.43752146947667053</v>
      </c>
      <c r="E4370">
        <f t="shared" si="205"/>
        <v>-0.1572561988268836</v>
      </c>
    </row>
    <row r="4371" spans="2:5" x14ac:dyDescent="0.25">
      <c r="B4371">
        <f>PMTable!D2153</f>
        <v>7.0545527090258631E-2</v>
      </c>
      <c r="C4371">
        <f t="shared" si="207"/>
        <v>0.43699999999996819</v>
      </c>
      <c r="D4371">
        <f t="shared" si="206"/>
        <v>0.43755462075796192</v>
      </c>
      <c r="E4371">
        <f t="shared" si="205"/>
        <v>-0.1571720675799855</v>
      </c>
    </row>
    <row r="4372" spans="2:5" x14ac:dyDescent="0.25">
      <c r="B4372">
        <f>PMTable!D1282</f>
        <v>7.0583894315106255E-2</v>
      </c>
      <c r="C4372">
        <f t="shared" si="207"/>
        <v>0.43709999999996818</v>
      </c>
      <c r="D4372">
        <f t="shared" si="206"/>
        <v>0.43764023199635071</v>
      </c>
      <c r="E4372">
        <f t="shared" si="205"/>
        <v>-0.15695480871667875</v>
      </c>
    </row>
    <row r="4373" spans="2:5" x14ac:dyDescent="0.25">
      <c r="B4373">
        <f>PMTable!D1948</f>
        <v>7.059297673296383E-2</v>
      </c>
      <c r="C4373">
        <f t="shared" si="207"/>
        <v>0.43719999999996817</v>
      </c>
      <c r="D4373">
        <f t="shared" si="206"/>
        <v>0.43766049860267781</v>
      </c>
      <c r="E4373">
        <f t="shared" si="205"/>
        <v>-0.15690337847152416</v>
      </c>
    </row>
    <row r="4374" spans="2:5" x14ac:dyDescent="0.25">
      <c r="B4374">
        <f>PMTable!D5996</f>
        <v>7.066417424805449E-2</v>
      </c>
      <c r="C4374">
        <f t="shared" si="207"/>
        <v>0.43729999999996816</v>
      </c>
      <c r="D4374">
        <f t="shared" si="206"/>
        <v>0.43781937517667296</v>
      </c>
      <c r="E4374">
        <f t="shared" si="205"/>
        <v>-0.15650021427968344</v>
      </c>
    </row>
    <row r="4375" spans="2:5" x14ac:dyDescent="0.25">
      <c r="B4375">
        <f>PMTable!D5822</f>
        <v>7.0704667626863893E-2</v>
      </c>
      <c r="C4375">
        <f t="shared" si="207"/>
        <v>0.43739999999996815</v>
      </c>
      <c r="D4375">
        <f t="shared" si="206"/>
        <v>0.43790974023793588</v>
      </c>
      <c r="E4375">
        <f t="shared" si="205"/>
        <v>-0.1562709158228229</v>
      </c>
    </row>
    <row r="4376" spans="2:5" x14ac:dyDescent="0.25">
      <c r="B4376">
        <f>PMTable!D2430</f>
        <v>7.0747867914143336E-2</v>
      </c>
      <c r="C4376">
        <f t="shared" si="207"/>
        <v>0.43749999999996814</v>
      </c>
      <c r="D4376">
        <f t="shared" si="206"/>
        <v>0.43800614960851247</v>
      </c>
      <c r="E4376">
        <f t="shared" si="205"/>
        <v>-0.15602628918260764</v>
      </c>
    </row>
    <row r="4377" spans="2:5" x14ac:dyDescent="0.25">
      <c r="B4377">
        <f>PMTable!D6618</f>
        <v>7.0756647350495694E-2</v>
      </c>
      <c r="C4377">
        <f t="shared" si="207"/>
        <v>0.43759999999996813</v>
      </c>
      <c r="D4377">
        <f t="shared" si="206"/>
        <v>0.43802574298231217</v>
      </c>
      <c r="E4377">
        <f t="shared" si="205"/>
        <v>-0.15597657460538808</v>
      </c>
    </row>
    <row r="4378" spans="2:5" x14ac:dyDescent="0.25">
      <c r="B4378">
        <f>PMTable!D2368</f>
        <v>7.0886212998724663E-2</v>
      </c>
      <c r="C4378">
        <f t="shared" si="207"/>
        <v>0.43769999999996811</v>
      </c>
      <c r="D4378">
        <f t="shared" si="206"/>
        <v>0.4383149167918784</v>
      </c>
      <c r="E4378">
        <f t="shared" si="205"/>
        <v>-0.1552428940858919</v>
      </c>
    </row>
    <row r="4379" spans="2:5" x14ac:dyDescent="0.25">
      <c r="B4379">
        <f>PMTable!D917</f>
        <v>7.0894139505045528E-2</v>
      </c>
      <c r="C4379">
        <f t="shared" si="207"/>
        <v>0.4377999999999681</v>
      </c>
      <c r="D4379">
        <f t="shared" si="206"/>
        <v>0.4383326088019916</v>
      </c>
      <c r="E4379">
        <f t="shared" si="205"/>
        <v>-0.15519800932396022</v>
      </c>
    </row>
    <row r="4380" spans="2:5" x14ac:dyDescent="0.25">
      <c r="B4380">
        <f>PMTable!D7193</f>
        <v>7.0909433295273772E-2</v>
      </c>
      <c r="C4380">
        <f t="shared" si="207"/>
        <v>0.43789999999996809</v>
      </c>
      <c r="D4380">
        <f t="shared" si="206"/>
        <v>0.43836674498267358</v>
      </c>
      <c r="E4380">
        <f t="shared" si="205"/>
        <v>-0.15511140646191229</v>
      </c>
    </row>
    <row r="4381" spans="2:5" x14ac:dyDescent="0.25">
      <c r="B4381">
        <f>PMTable!D1511</f>
        <v>7.0926838549463023E-2</v>
      </c>
      <c r="C4381">
        <f t="shared" si="207"/>
        <v>0.43799999999996808</v>
      </c>
      <c r="D4381">
        <f t="shared" si="206"/>
        <v>0.43840559456966272</v>
      </c>
      <c r="E4381">
        <f t="shared" si="205"/>
        <v>-0.15501284719014477</v>
      </c>
    </row>
    <row r="4382" spans="2:5" x14ac:dyDescent="0.25">
      <c r="B4382">
        <f>PMTable!D1690</f>
        <v>7.092718247730545E-2</v>
      </c>
      <c r="C4382">
        <f t="shared" si="207"/>
        <v>0.43809999999996807</v>
      </c>
      <c r="D4382">
        <f t="shared" si="206"/>
        <v>0.4384063622435268</v>
      </c>
      <c r="E4382">
        <f t="shared" si="205"/>
        <v>-0.15501089965882339</v>
      </c>
    </row>
    <row r="4383" spans="2:5" x14ac:dyDescent="0.25">
      <c r="B4383">
        <f>PMTable!D1838</f>
        <v>7.093945507330579E-2</v>
      </c>
      <c r="C4383">
        <f t="shared" si="207"/>
        <v>0.43819999999996806</v>
      </c>
      <c r="D4383">
        <f t="shared" si="206"/>
        <v>0.43843375579005656</v>
      </c>
      <c r="E4383">
        <f t="shared" si="205"/>
        <v>-0.15494140465970771</v>
      </c>
    </row>
    <row r="4384" spans="2:5" x14ac:dyDescent="0.25">
      <c r="B4384">
        <f>PMTable!D3178</f>
        <v>7.0957729119604629E-2</v>
      </c>
      <c r="C4384">
        <f t="shared" si="207"/>
        <v>0.43829999999996805</v>
      </c>
      <c r="D4384">
        <f t="shared" si="206"/>
        <v>0.43847454566411759</v>
      </c>
      <c r="E4384">
        <f t="shared" si="205"/>
        <v>-0.15483792575179428</v>
      </c>
    </row>
    <row r="4385" spans="2:5" x14ac:dyDescent="0.25">
      <c r="B4385">
        <f>PMTable!D4977</f>
        <v>7.0970130333647408E-2</v>
      </c>
      <c r="C4385">
        <f t="shared" si="207"/>
        <v>0.43839999999996804</v>
      </c>
      <c r="D4385">
        <f t="shared" si="206"/>
        <v>0.43850222704096087</v>
      </c>
      <c r="E4385">
        <f t="shared" si="205"/>
        <v>-0.15476770243808685</v>
      </c>
    </row>
    <row r="4386" spans="2:5" x14ac:dyDescent="0.25">
      <c r="B4386">
        <f>PMTable!D207</f>
        <v>7.0977018683213933E-2</v>
      </c>
      <c r="C4386">
        <f t="shared" si="207"/>
        <v>0.43849999999996803</v>
      </c>
      <c r="D4386">
        <f t="shared" si="206"/>
        <v>0.43851760300426312</v>
      </c>
      <c r="E4386">
        <f t="shared" si="205"/>
        <v>-0.15472869635925715</v>
      </c>
    </row>
    <row r="4387" spans="2:5" x14ac:dyDescent="0.25">
      <c r="B4387">
        <f>PMTable!D2880</f>
        <v>7.1000599790149721E-2</v>
      </c>
      <c r="C4387">
        <f t="shared" si="207"/>
        <v>0.43859999999996802</v>
      </c>
      <c r="D4387">
        <f t="shared" si="206"/>
        <v>0.43857024073268308</v>
      </c>
      <c r="E4387">
        <f t="shared" si="205"/>
        <v>-0.15459516560459008</v>
      </c>
    </row>
    <row r="4388" spans="2:5" x14ac:dyDescent="0.25">
      <c r="B4388">
        <f>PMTable!D4637</f>
        <v>7.1026349463695571E-2</v>
      </c>
      <c r="C4388">
        <f t="shared" si="207"/>
        <v>0.438699999999968</v>
      </c>
      <c r="D4388">
        <f t="shared" si="206"/>
        <v>0.43862772037486802</v>
      </c>
      <c r="E4388">
        <f t="shared" si="205"/>
        <v>-0.15444935508982624</v>
      </c>
    </row>
    <row r="4389" spans="2:5" x14ac:dyDescent="0.25">
      <c r="B4389">
        <f>PMTable!D9529</f>
        <v>7.1055357300655153E-2</v>
      </c>
      <c r="C4389">
        <f t="shared" si="207"/>
        <v>0.43879999999996799</v>
      </c>
      <c r="D4389">
        <f t="shared" si="206"/>
        <v>0.43869247459437499</v>
      </c>
      <c r="E4389">
        <f t="shared" si="205"/>
        <v>-0.1542850948466146</v>
      </c>
    </row>
    <row r="4390" spans="2:5" x14ac:dyDescent="0.25">
      <c r="B4390">
        <f>PMTable!D1133</f>
        <v>7.1090381187105089E-2</v>
      </c>
      <c r="C4390">
        <f t="shared" si="207"/>
        <v>0.43889999999996798</v>
      </c>
      <c r="D4390">
        <f t="shared" si="206"/>
        <v>0.4387706606330995</v>
      </c>
      <c r="E4390">
        <f t="shared" si="205"/>
        <v>-0.15408676802498703</v>
      </c>
    </row>
    <row r="4391" spans="2:5" x14ac:dyDescent="0.25">
      <c r="B4391">
        <f>PMTable!D452</f>
        <v>7.1117655967772198E-2</v>
      </c>
      <c r="C4391">
        <f t="shared" si="207"/>
        <v>0.43899999999996797</v>
      </c>
      <c r="D4391">
        <f t="shared" si="206"/>
        <v>0.43883154950749248</v>
      </c>
      <c r="E4391">
        <f t="shared" si="205"/>
        <v>-0.1539323214141568</v>
      </c>
    </row>
    <row r="4392" spans="2:5" x14ac:dyDescent="0.25">
      <c r="B4392">
        <f>PMTable!D4338</f>
        <v>7.1188172297489416E-2</v>
      </c>
      <c r="C4392">
        <f t="shared" si="207"/>
        <v>0.43909999999996796</v>
      </c>
      <c r="D4392">
        <f t="shared" si="206"/>
        <v>0.43898897855888069</v>
      </c>
      <c r="E4392">
        <f t="shared" si="205"/>
        <v>-0.15353301451354634</v>
      </c>
    </row>
    <row r="4393" spans="2:5" x14ac:dyDescent="0.25">
      <c r="B4393">
        <f>PMTable!D9116</f>
        <v>7.1189799355886541E-2</v>
      </c>
      <c r="C4393">
        <f t="shared" si="207"/>
        <v>0.43919999999996795</v>
      </c>
      <c r="D4393">
        <f t="shared" si="206"/>
        <v>0.43899261111180637</v>
      </c>
      <c r="E4393">
        <f t="shared" si="205"/>
        <v>-0.15352380110654867</v>
      </c>
    </row>
    <row r="4394" spans="2:5" x14ac:dyDescent="0.25">
      <c r="B4394">
        <f>PMTable!D529</f>
        <v>7.1191807176721689E-2</v>
      </c>
      <c r="C4394">
        <f t="shared" si="207"/>
        <v>0.43929999999996794</v>
      </c>
      <c r="D4394">
        <f t="shared" si="206"/>
        <v>0.4389970937579028</v>
      </c>
      <c r="E4394">
        <f t="shared" si="205"/>
        <v>-0.15351243158805727</v>
      </c>
    </row>
    <row r="4395" spans="2:5" x14ac:dyDescent="0.25">
      <c r="B4395">
        <f>PMTable!D1884</f>
        <v>7.1266356538852049E-2</v>
      </c>
      <c r="C4395">
        <f t="shared" si="207"/>
        <v>0.43939999999996793</v>
      </c>
      <c r="D4395">
        <f t="shared" si="206"/>
        <v>0.43916353765138627</v>
      </c>
      <c r="E4395">
        <f t="shared" si="205"/>
        <v>-0.15309028717336448</v>
      </c>
    </row>
    <row r="4396" spans="2:5" x14ac:dyDescent="0.25">
      <c r="B4396">
        <f>PMTable!D7372</f>
        <v>7.1295018280211009E-2</v>
      </c>
      <c r="C4396">
        <f t="shared" si="207"/>
        <v>0.43949999999996792</v>
      </c>
      <c r="D4396">
        <f t="shared" si="206"/>
        <v>0.43922753263715908</v>
      </c>
      <c r="E4396">
        <f t="shared" si="205"/>
        <v>-0.15292798673665656</v>
      </c>
    </row>
    <row r="4397" spans="2:5" x14ac:dyDescent="0.25">
      <c r="B4397">
        <f>PMTable!D6961</f>
        <v>7.1320518415408873E-2</v>
      </c>
      <c r="C4397">
        <f t="shared" si="207"/>
        <v>0.43959999999996791</v>
      </c>
      <c r="D4397">
        <f t="shared" si="206"/>
        <v>0.43928446982881425</v>
      </c>
      <c r="E4397">
        <f t="shared" si="205"/>
        <v>-0.1527835892617477</v>
      </c>
    </row>
    <row r="4398" spans="2:5" x14ac:dyDescent="0.25">
      <c r="B4398">
        <f>PMTable!D4455</f>
        <v>7.1363999937075651E-2</v>
      </c>
      <c r="C4398">
        <f t="shared" si="207"/>
        <v>0.43969999999996789</v>
      </c>
      <c r="D4398">
        <f t="shared" si="206"/>
        <v>0.4393815591020005</v>
      </c>
      <c r="E4398">
        <f t="shared" si="205"/>
        <v>-0.15253737009917626</v>
      </c>
    </row>
    <row r="4399" spans="2:5" x14ac:dyDescent="0.25">
      <c r="B4399">
        <f>PMTable!D2752</f>
        <v>7.1379748998793513E-2</v>
      </c>
      <c r="C4399">
        <f t="shared" si="207"/>
        <v>0.43979999999996788</v>
      </c>
      <c r="D4399">
        <f t="shared" si="206"/>
        <v>0.4394167258584768</v>
      </c>
      <c r="E4399">
        <f t="shared" si="205"/>
        <v>-0.15244818920948303</v>
      </c>
    </row>
    <row r="4400" spans="2:5" x14ac:dyDescent="0.25">
      <c r="B4400">
        <f>PMTable!D531</f>
        <v>7.1422422656753026E-2</v>
      </c>
      <c r="C4400">
        <f t="shared" si="207"/>
        <v>0.43989999999996787</v>
      </c>
      <c r="D4400">
        <f t="shared" si="206"/>
        <v>0.43951201610465418</v>
      </c>
      <c r="E4400">
        <f t="shared" si="205"/>
        <v>-0.15220654466890846</v>
      </c>
    </row>
    <row r="4401" spans="2:5" x14ac:dyDescent="0.25">
      <c r="B4401">
        <f>PMTable!D8551</f>
        <v>7.1435404277500503E-2</v>
      </c>
      <c r="C4401">
        <f t="shared" si="207"/>
        <v>0.43999999999996786</v>
      </c>
      <c r="D4401">
        <f t="shared" si="206"/>
        <v>0.43954100474955277</v>
      </c>
      <c r="E4401">
        <f t="shared" si="205"/>
        <v>-0.1521330347348781</v>
      </c>
    </row>
    <row r="4402" spans="2:5" x14ac:dyDescent="0.25">
      <c r="B4402">
        <f>PMTable!D7400</f>
        <v>7.1443740989166171E-2</v>
      </c>
      <c r="C4402">
        <f t="shared" si="207"/>
        <v>0.44009999999996785</v>
      </c>
      <c r="D4402">
        <f t="shared" si="206"/>
        <v>0.43955962123805498</v>
      </c>
      <c r="E4402">
        <f t="shared" si="205"/>
        <v>-0.15208582713757615</v>
      </c>
    </row>
    <row r="4403" spans="2:5" x14ac:dyDescent="0.25">
      <c r="B4403">
        <f>PMTable!D6688</f>
        <v>7.1507153645929078E-2</v>
      </c>
      <c r="C4403">
        <f t="shared" si="207"/>
        <v>0.44019999999996784</v>
      </c>
      <c r="D4403">
        <f t="shared" si="206"/>
        <v>0.4397012307228636</v>
      </c>
      <c r="E4403">
        <f t="shared" si="205"/>
        <v>-0.15172674560946753</v>
      </c>
    </row>
    <row r="4404" spans="2:5" x14ac:dyDescent="0.25">
      <c r="B4404">
        <f>PMTable!D624</f>
        <v>7.1550298709005977E-2</v>
      </c>
      <c r="C4404">
        <f t="shared" si="207"/>
        <v>0.44029999999996783</v>
      </c>
      <c r="D4404">
        <f t="shared" si="206"/>
        <v>0.43979758419897291</v>
      </c>
      <c r="E4404">
        <f t="shared" si="205"/>
        <v>-0.15148243168270809</v>
      </c>
    </row>
    <row r="4405" spans="2:5" x14ac:dyDescent="0.25">
      <c r="B4405">
        <f>PMTable!D2841</f>
        <v>7.155399283698971E-2</v>
      </c>
      <c r="C4405">
        <f t="shared" si="207"/>
        <v>0.44039999999996782</v>
      </c>
      <c r="D4405">
        <f t="shared" si="206"/>
        <v>0.43980583425590031</v>
      </c>
      <c r="E4405">
        <f t="shared" si="205"/>
        <v>-0.15146151325428792</v>
      </c>
    </row>
    <row r="4406" spans="2:5" x14ac:dyDescent="0.25">
      <c r="B4406">
        <f>PMTable!D9368</f>
        <v>7.1592541953214406E-2</v>
      </c>
      <c r="C4406">
        <f t="shared" si="207"/>
        <v>0.44049999999996781</v>
      </c>
      <c r="D4406">
        <f t="shared" si="206"/>
        <v>0.43989192714807568</v>
      </c>
      <c r="E4406">
        <f t="shared" si="205"/>
        <v>-0.15124322440994953</v>
      </c>
    </row>
    <row r="4407" spans="2:5" x14ac:dyDescent="0.25">
      <c r="B4407">
        <f>PMTable!D9504</f>
        <v>7.1608397508089672E-2</v>
      </c>
      <c r="C4407">
        <f t="shared" si="207"/>
        <v>0.4405999999999678</v>
      </c>
      <c r="D4407">
        <f t="shared" si="206"/>
        <v>0.43992733865736044</v>
      </c>
      <c r="E4407">
        <f t="shared" si="205"/>
        <v>-0.15115344049039375</v>
      </c>
    </row>
    <row r="4408" spans="2:5" x14ac:dyDescent="0.25">
      <c r="B4408">
        <f>PMTable!D2505</f>
        <v>7.1608975890246729E-2</v>
      </c>
      <c r="C4408">
        <f t="shared" si="207"/>
        <v>0.44069999999996778</v>
      </c>
      <c r="D4408">
        <f t="shared" si="206"/>
        <v>0.43992863041468849</v>
      </c>
      <c r="E4408">
        <f t="shared" si="205"/>
        <v>-0.15115016533430678</v>
      </c>
    </row>
    <row r="4409" spans="2:5" x14ac:dyDescent="0.25">
      <c r="B4409">
        <f>PMTable!D3798</f>
        <v>7.1621837027908253E-2</v>
      </c>
      <c r="C4409">
        <f t="shared" si="207"/>
        <v>0.44079999999996777</v>
      </c>
      <c r="D4409">
        <f t="shared" si="206"/>
        <v>0.43995735461400237</v>
      </c>
      <c r="E4409">
        <f t="shared" si="205"/>
        <v>-0.151077337649733</v>
      </c>
    </row>
    <row r="4410" spans="2:5" x14ac:dyDescent="0.25">
      <c r="B4410">
        <f>PMTable!D1371</f>
        <v>7.163302304569541E-2</v>
      </c>
      <c r="C4410">
        <f t="shared" si="207"/>
        <v>0.44089999999996776</v>
      </c>
      <c r="D4410">
        <f t="shared" si="206"/>
        <v>0.43998233784005941</v>
      </c>
      <c r="E4410">
        <f t="shared" si="205"/>
        <v>-0.15101399552584943</v>
      </c>
    </row>
    <row r="4411" spans="2:5" x14ac:dyDescent="0.25">
      <c r="B4411">
        <f>PMTable!D4324</f>
        <v>7.1660726669308339E-2</v>
      </c>
      <c r="C4411">
        <f t="shared" si="207"/>
        <v>0.44099999999996775</v>
      </c>
      <c r="D4411">
        <f t="shared" si="206"/>
        <v>0.44004421306776298</v>
      </c>
      <c r="E4411">
        <f t="shared" si="205"/>
        <v>-0.15085712054207023</v>
      </c>
    </row>
    <row r="4412" spans="2:5" x14ac:dyDescent="0.25">
      <c r="B4412">
        <f>PMTable!D3170</f>
        <v>7.1725598900432619E-2</v>
      </c>
      <c r="C4412">
        <f t="shared" si="207"/>
        <v>0.44109999999996774</v>
      </c>
      <c r="D4412">
        <f t="shared" si="206"/>
        <v>0.4401891090126519</v>
      </c>
      <c r="E4412">
        <f t="shared" si="205"/>
        <v>-0.15048977400475327</v>
      </c>
    </row>
    <row r="4413" spans="2:5" x14ac:dyDescent="0.25">
      <c r="B4413">
        <f>PMTable!D6485</f>
        <v>7.17513465431594E-2</v>
      </c>
      <c r="C4413">
        <f t="shared" si="207"/>
        <v>0.44119999999996773</v>
      </c>
      <c r="D4413">
        <f t="shared" si="206"/>
        <v>0.44024662010914595</v>
      </c>
      <c r="E4413">
        <f t="shared" si="205"/>
        <v>-0.15034397498973809</v>
      </c>
    </row>
    <row r="4414" spans="2:5" x14ac:dyDescent="0.25">
      <c r="B4414">
        <f>PMTable!D121</f>
        <v>7.1754644239796495E-2</v>
      </c>
      <c r="C4414">
        <f t="shared" si="207"/>
        <v>0.44129999999996772</v>
      </c>
      <c r="D4414">
        <f t="shared" si="206"/>
        <v>0.44025398608423816</v>
      </c>
      <c r="E4414">
        <f t="shared" si="205"/>
        <v>-0.15032530139982506</v>
      </c>
    </row>
    <row r="4415" spans="2:5" x14ac:dyDescent="0.25">
      <c r="B4415">
        <f>PMTable!D4975</f>
        <v>7.1761786233812019E-2</v>
      </c>
      <c r="C4415">
        <f t="shared" si="207"/>
        <v>0.44139999999996771</v>
      </c>
      <c r="D4415">
        <f t="shared" si="206"/>
        <v>0.44026993903248002</v>
      </c>
      <c r="E4415">
        <f t="shared" si="205"/>
        <v>-0.15028485902986688</v>
      </c>
    </row>
    <row r="4416" spans="2:5" x14ac:dyDescent="0.25">
      <c r="B4416">
        <f>PMTable!D3799</f>
        <v>7.1803460413791598E-2</v>
      </c>
      <c r="C4416">
        <f t="shared" si="207"/>
        <v>0.4414999999999677</v>
      </c>
      <c r="D4416">
        <f t="shared" si="206"/>
        <v>0.4403630278587039</v>
      </c>
      <c r="E4416">
        <f t="shared" si="205"/>
        <v>-0.15004887414934545</v>
      </c>
    </row>
    <row r="4417" spans="2:5" x14ac:dyDescent="0.25">
      <c r="B4417">
        <f>PMTable!D4509</f>
        <v>7.1812428976482767E-2</v>
      </c>
      <c r="C4417">
        <f t="shared" si="207"/>
        <v>0.44159999999996769</v>
      </c>
      <c r="D4417">
        <f t="shared" si="206"/>
        <v>0.44038306162886814</v>
      </c>
      <c r="E4417">
        <f t="shared" si="205"/>
        <v>-0.14999808862228381</v>
      </c>
    </row>
    <row r="4418" spans="2:5" x14ac:dyDescent="0.25">
      <c r="B4418">
        <f>PMTable!D5362</f>
        <v>7.1819504797097089E-2</v>
      </c>
      <c r="C4418">
        <f t="shared" si="207"/>
        <v>0.44169999999996767</v>
      </c>
      <c r="D4418">
        <f t="shared" si="206"/>
        <v>0.44039886754278385</v>
      </c>
      <c r="E4418">
        <f t="shared" ref="E4418:E4481" si="208">(B4418-$G$2)/$G$3</f>
        <v>-0.14995802096688951</v>
      </c>
    </row>
    <row r="4419" spans="2:5" x14ac:dyDescent="0.25">
      <c r="B4419">
        <f>PMTable!D2295</f>
        <v>7.1820356750994296E-2</v>
      </c>
      <c r="C4419">
        <f t="shared" si="207"/>
        <v>0.44179999999996766</v>
      </c>
      <c r="D4419">
        <f t="shared" ref="D4419:D4482" si="209">NORMSDIST(E4419)</f>
        <v>0.44040077063728306</v>
      </c>
      <c r="E4419">
        <f t="shared" si="208"/>
        <v>-0.14995319667907531</v>
      </c>
    </row>
    <row r="4420" spans="2:5" x14ac:dyDescent="0.25">
      <c r="B4420">
        <f>PMTable!D112</f>
        <v>7.1869015843964323E-2</v>
      </c>
      <c r="C4420">
        <f t="shared" ref="C4420:C4483" si="210">C4419+1/$G$1</f>
        <v>0.44189999999996765</v>
      </c>
      <c r="D4420">
        <f t="shared" si="209"/>
        <v>0.44050946759599702</v>
      </c>
      <c r="E4420">
        <f t="shared" si="208"/>
        <v>-0.14967765891812981</v>
      </c>
    </row>
    <row r="4421" spans="2:5" x14ac:dyDescent="0.25">
      <c r="B4421">
        <f>PMTable!D9606</f>
        <v>7.1883775112858705E-2</v>
      </c>
      <c r="C4421">
        <f t="shared" si="210"/>
        <v>0.44199999999996764</v>
      </c>
      <c r="D4421">
        <f t="shared" si="209"/>
        <v>0.44054243842794089</v>
      </c>
      <c r="E4421">
        <f t="shared" si="208"/>
        <v>-0.14959408284516734</v>
      </c>
    </row>
    <row r="4422" spans="2:5" x14ac:dyDescent="0.25">
      <c r="B4422">
        <f>PMTable!D737</f>
        <v>7.1919611284742668E-2</v>
      </c>
      <c r="C4422">
        <f t="shared" si="210"/>
        <v>0.44209999999996763</v>
      </c>
      <c r="D4422">
        <f t="shared" si="209"/>
        <v>0.44062249481303506</v>
      </c>
      <c r="E4422">
        <f t="shared" si="208"/>
        <v>-0.14939115636300199</v>
      </c>
    </row>
    <row r="4423" spans="2:5" x14ac:dyDescent="0.25">
      <c r="B4423">
        <f>PMTable!D8140</f>
        <v>7.1954076543702561E-2</v>
      </c>
      <c r="C4423">
        <f t="shared" si="210"/>
        <v>0.44219999999996762</v>
      </c>
      <c r="D4423">
        <f t="shared" si="209"/>
        <v>0.440699490930269</v>
      </c>
      <c r="E4423">
        <f t="shared" si="208"/>
        <v>-0.14919599283436685</v>
      </c>
    </row>
    <row r="4424" spans="2:5" x14ac:dyDescent="0.25">
      <c r="B4424">
        <f>PMTable!D4939</f>
        <v>7.1977211862928492E-2</v>
      </c>
      <c r="C4424">
        <f t="shared" si="210"/>
        <v>0.44229999999996761</v>
      </c>
      <c r="D4424">
        <f t="shared" si="209"/>
        <v>0.44075117698035182</v>
      </c>
      <c r="E4424">
        <f t="shared" si="208"/>
        <v>-0.14906498640434154</v>
      </c>
    </row>
    <row r="4425" spans="2:5" x14ac:dyDescent="0.25">
      <c r="B4425">
        <f>PMTable!D2517</f>
        <v>7.2014267347239924E-2</v>
      </c>
      <c r="C4425">
        <f t="shared" si="210"/>
        <v>0.4423999999999676</v>
      </c>
      <c r="D4425">
        <f t="shared" si="209"/>
        <v>0.44083396383301504</v>
      </c>
      <c r="E4425">
        <f t="shared" si="208"/>
        <v>-0.14885515542405156</v>
      </c>
    </row>
    <row r="4426" spans="2:5" x14ac:dyDescent="0.25">
      <c r="B4426">
        <f>PMTable!D80</f>
        <v>7.201589621669946E-2</v>
      </c>
      <c r="C4426">
        <f t="shared" si="210"/>
        <v>0.44249999999996759</v>
      </c>
      <c r="D4426">
        <f t="shared" si="209"/>
        <v>0.44083760300216901</v>
      </c>
      <c r="E4426">
        <f t="shared" si="208"/>
        <v>-0.14884593176170277</v>
      </c>
    </row>
    <row r="4427" spans="2:5" x14ac:dyDescent="0.25">
      <c r="B4427">
        <f>PMTable!D8478</f>
        <v>7.2024402434044843E-2</v>
      </c>
      <c r="C4427">
        <f t="shared" si="210"/>
        <v>0.44259999999996757</v>
      </c>
      <c r="D4427">
        <f t="shared" si="209"/>
        <v>0.44085660740783578</v>
      </c>
      <c r="E4427">
        <f t="shared" si="208"/>
        <v>-0.14879776431881792</v>
      </c>
    </row>
    <row r="4428" spans="2:5" x14ac:dyDescent="0.25">
      <c r="B4428">
        <f>PMTable!D6104</f>
        <v>7.2025183035111295E-2</v>
      </c>
      <c r="C4428">
        <f t="shared" si="210"/>
        <v>0.44269999999996756</v>
      </c>
      <c r="D4428">
        <f t="shared" si="209"/>
        <v>0.44085835141657376</v>
      </c>
      <c r="E4428">
        <f t="shared" si="208"/>
        <v>-0.14879334407468853</v>
      </c>
    </row>
    <row r="4429" spans="2:5" x14ac:dyDescent="0.25">
      <c r="B4429">
        <f>PMTable!D2809</f>
        <v>7.2032061118953994E-2</v>
      </c>
      <c r="C4429">
        <f t="shared" si="210"/>
        <v>0.44279999999996755</v>
      </c>
      <c r="D4429">
        <f t="shared" si="209"/>
        <v>0.44087371839150813</v>
      </c>
      <c r="E4429">
        <f t="shared" si="208"/>
        <v>-0.14875439612671137</v>
      </c>
    </row>
    <row r="4430" spans="2:5" x14ac:dyDescent="0.25">
      <c r="B4430">
        <f>PMTable!D5008</f>
        <v>7.2044079851879994E-2</v>
      </c>
      <c r="C4430">
        <f t="shared" si="210"/>
        <v>0.44289999999996754</v>
      </c>
      <c r="D4430">
        <f t="shared" si="209"/>
        <v>0.44090057078843542</v>
      </c>
      <c r="E4430">
        <f t="shared" si="208"/>
        <v>-0.14868633865671554</v>
      </c>
    </row>
    <row r="4431" spans="2:5" x14ac:dyDescent="0.25">
      <c r="B4431">
        <f>PMTable!D2363</f>
        <v>7.2060089862693744E-2</v>
      </c>
      <c r="C4431">
        <f t="shared" si="210"/>
        <v>0.44299999999996753</v>
      </c>
      <c r="D4431">
        <f t="shared" si="209"/>
        <v>0.44093634096822654</v>
      </c>
      <c r="E4431">
        <f t="shared" si="208"/>
        <v>-0.14859568011248311</v>
      </c>
    </row>
    <row r="4432" spans="2:5" x14ac:dyDescent="0.25">
      <c r="B4432">
        <f>PMTable!D1744</f>
        <v>7.2140973238452144E-2</v>
      </c>
      <c r="C4432">
        <f t="shared" si="210"/>
        <v>0.44309999999996752</v>
      </c>
      <c r="D4432">
        <f t="shared" si="209"/>
        <v>0.44111706106730797</v>
      </c>
      <c r="E4432">
        <f t="shared" si="208"/>
        <v>-0.14813766861054428</v>
      </c>
    </row>
    <row r="4433" spans="2:5" x14ac:dyDescent="0.25">
      <c r="B4433">
        <f>PMTable!D7928</f>
        <v>7.2142955625883687E-2</v>
      </c>
      <c r="C4433">
        <f t="shared" si="210"/>
        <v>0.44319999999996751</v>
      </c>
      <c r="D4433">
        <f t="shared" si="209"/>
        <v>0.44112149052779825</v>
      </c>
      <c r="E4433">
        <f t="shared" si="208"/>
        <v>-0.14812644311165243</v>
      </c>
    </row>
    <row r="4434" spans="2:5" x14ac:dyDescent="0.25">
      <c r="B4434">
        <f>PMTable!D2591</f>
        <v>7.2153988791719748E-2</v>
      </c>
      <c r="C4434">
        <f t="shared" si="210"/>
        <v>0.4432999999999675</v>
      </c>
      <c r="D4434">
        <f t="shared" si="209"/>
        <v>0.44114614324608825</v>
      </c>
      <c r="E4434">
        <f t="shared" si="208"/>
        <v>-0.14806396652968076</v>
      </c>
    </row>
    <row r="4435" spans="2:5" x14ac:dyDescent="0.25">
      <c r="B4435">
        <f>PMTable!D67</f>
        <v>7.217393221488333E-2</v>
      </c>
      <c r="C4435">
        <f t="shared" si="210"/>
        <v>0.44339999999996749</v>
      </c>
      <c r="D4435">
        <f t="shared" si="209"/>
        <v>0.44119070579361364</v>
      </c>
      <c r="E4435">
        <f t="shared" si="208"/>
        <v>-0.14795103458153561</v>
      </c>
    </row>
    <row r="4436" spans="2:5" x14ac:dyDescent="0.25">
      <c r="B4436">
        <f>PMTable!D7653</f>
        <v>7.2176787597213465E-2</v>
      </c>
      <c r="C4436">
        <f t="shared" si="210"/>
        <v>0.44349999999996748</v>
      </c>
      <c r="D4436">
        <f t="shared" si="209"/>
        <v>0.44119708605868779</v>
      </c>
      <c r="E4436">
        <f t="shared" si="208"/>
        <v>-0.14793486564771732</v>
      </c>
    </row>
    <row r="4437" spans="2:5" x14ac:dyDescent="0.25">
      <c r="B4437">
        <f>PMTable!D8313</f>
        <v>7.2177668679757057E-2</v>
      </c>
      <c r="C4437">
        <f t="shared" si="210"/>
        <v>0.44359999999996746</v>
      </c>
      <c r="D4437">
        <f t="shared" si="209"/>
        <v>0.44119905481394656</v>
      </c>
      <c r="E4437">
        <f t="shared" si="208"/>
        <v>-0.14792987641556254</v>
      </c>
    </row>
    <row r="4438" spans="2:5" x14ac:dyDescent="0.25">
      <c r="B4438">
        <f>PMTable!D5380</f>
        <v>7.2185811212066131E-2</v>
      </c>
      <c r="C4438">
        <f t="shared" si="210"/>
        <v>0.44369999999996745</v>
      </c>
      <c r="D4438">
        <f t="shared" si="209"/>
        <v>0.44121724915226468</v>
      </c>
      <c r="E4438">
        <f t="shared" si="208"/>
        <v>-0.1478837683814023</v>
      </c>
    </row>
    <row r="4439" spans="2:5" x14ac:dyDescent="0.25">
      <c r="B4439">
        <f>PMTable!D9188</f>
        <v>7.2225023672574551E-2</v>
      </c>
      <c r="C4439">
        <f t="shared" si="210"/>
        <v>0.44379999999996744</v>
      </c>
      <c r="D4439">
        <f t="shared" si="209"/>
        <v>0.4413048704089278</v>
      </c>
      <c r="E4439">
        <f t="shared" si="208"/>
        <v>-0.14766172327307467</v>
      </c>
    </row>
    <row r="4440" spans="2:5" x14ac:dyDescent="0.25">
      <c r="B4440">
        <f>PMTable!D4061</f>
        <v>7.2230570722790821E-2</v>
      </c>
      <c r="C4440">
        <f t="shared" si="210"/>
        <v>0.44389999999996743</v>
      </c>
      <c r="D4440">
        <f t="shared" si="209"/>
        <v>0.44131726566807744</v>
      </c>
      <c r="E4440">
        <f t="shared" si="208"/>
        <v>-0.14763031245747674</v>
      </c>
    </row>
    <row r="4441" spans="2:5" x14ac:dyDescent="0.25">
      <c r="B4441">
        <f>PMTable!D6334</f>
        <v>7.2251153471057039E-2</v>
      </c>
      <c r="C4441">
        <f t="shared" si="210"/>
        <v>0.44399999999996742</v>
      </c>
      <c r="D4441">
        <f t="shared" si="209"/>
        <v>0.44136325971442586</v>
      </c>
      <c r="E4441">
        <f t="shared" si="208"/>
        <v>-0.1475137602567427</v>
      </c>
    </row>
    <row r="4442" spans="2:5" x14ac:dyDescent="0.25">
      <c r="B4442">
        <f>PMTable!D8701</f>
        <v>7.2254083641847933E-2</v>
      </c>
      <c r="C4442">
        <f t="shared" si="210"/>
        <v>0.44409999999996741</v>
      </c>
      <c r="D4442">
        <f t="shared" si="209"/>
        <v>0.4413698075151965</v>
      </c>
      <c r="E4442">
        <f t="shared" si="208"/>
        <v>-0.14749716782458605</v>
      </c>
    </row>
    <row r="4443" spans="2:5" x14ac:dyDescent="0.25">
      <c r="B4443">
        <f>PMTable!D1790</f>
        <v>7.2256531895000808E-2</v>
      </c>
      <c r="C4443">
        <f t="shared" si="210"/>
        <v>0.4441999999999674</v>
      </c>
      <c r="D4443">
        <f t="shared" si="209"/>
        <v>0.44137527842833829</v>
      </c>
      <c r="E4443">
        <f t="shared" si="208"/>
        <v>-0.14748330430698231</v>
      </c>
    </row>
    <row r="4444" spans="2:5" x14ac:dyDescent="0.25">
      <c r="B4444">
        <f>PMTable!D7503</f>
        <v>7.2336298184373593E-2</v>
      </c>
      <c r="C4444">
        <f t="shared" si="210"/>
        <v>0.44429999999996739</v>
      </c>
      <c r="D4444">
        <f t="shared" si="209"/>
        <v>0.44155353181173063</v>
      </c>
      <c r="E4444">
        <f t="shared" si="208"/>
        <v>-0.14703161843634255</v>
      </c>
    </row>
    <row r="4445" spans="2:5" x14ac:dyDescent="0.25">
      <c r="B4445">
        <f>PMTable!D3817</f>
        <v>7.2347281018446674E-2</v>
      </c>
      <c r="C4445">
        <f t="shared" si="210"/>
        <v>0.44439999999996738</v>
      </c>
      <c r="D4445">
        <f t="shared" si="209"/>
        <v>0.44157807603177346</v>
      </c>
      <c r="E4445">
        <f t="shared" si="208"/>
        <v>-0.14696942686381989</v>
      </c>
    </row>
    <row r="4446" spans="2:5" x14ac:dyDescent="0.25">
      <c r="B4446">
        <f>PMTable!D1573</f>
        <v>7.2425052176503524E-2</v>
      </c>
      <c r="C4446">
        <f t="shared" si="210"/>
        <v>0.44449999999996737</v>
      </c>
      <c r="D4446">
        <f t="shared" si="209"/>
        <v>0.44175188388880327</v>
      </c>
      <c r="E4446">
        <f t="shared" si="208"/>
        <v>-0.14652903865579631</v>
      </c>
    </row>
    <row r="4447" spans="2:5" x14ac:dyDescent="0.25">
      <c r="B4447">
        <f>PMTable!D105</f>
        <v>7.2427552662673866E-2</v>
      </c>
      <c r="C4447">
        <f t="shared" si="210"/>
        <v>0.44459999999996735</v>
      </c>
      <c r="D4447">
        <f t="shared" si="209"/>
        <v>0.44175747231825624</v>
      </c>
      <c r="E4447">
        <f t="shared" si="208"/>
        <v>-0.14651487936266941</v>
      </c>
    </row>
    <row r="4448" spans="2:5" x14ac:dyDescent="0.25">
      <c r="B4448">
        <f>PMTable!D8505</f>
        <v>7.2431115475521501E-2</v>
      </c>
      <c r="C4448">
        <f t="shared" si="210"/>
        <v>0.44469999999996734</v>
      </c>
      <c r="D4448">
        <f t="shared" si="209"/>
        <v>0.44176543500110094</v>
      </c>
      <c r="E4448">
        <f t="shared" si="208"/>
        <v>-0.14649470452144683</v>
      </c>
    </row>
    <row r="4449" spans="2:5" x14ac:dyDescent="0.25">
      <c r="B4449">
        <f>PMTable!D9170</f>
        <v>7.2445447737665924E-2</v>
      </c>
      <c r="C4449">
        <f t="shared" si="210"/>
        <v>0.44479999999996733</v>
      </c>
      <c r="D4449">
        <f t="shared" si="209"/>
        <v>0.44179746702459899</v>
      </c>
      <c r="E4449">
        <f t="shared" si="208"/>
        <v>-0.14641354642376114</v>
      </c>
    </row>
    <row r="4450" spans="2:5" x14ac:dyDescent="0.25">
      <c r="B4450">
        <f>PMTable!D9309</f>
        <v>7.2457944988397527E-2</v>
      </c>
      <c r="C4450">
        <f t="shared" si="210"/>
        <v>0.44489999999996732</v>
      </c>
      <c r="D4450">
        <f t="shared" si="209"/>
        <v>0.44182539818281019</v>
      </c>
      <c r="E4450">
        <f t="shared" si="208"/>
        <v>-0.14634277929115797</v>
      </c>
    </row>
    <row r="4451" spans="2:5" x14ac:dyDescent="0.25">
      <c r="B4451">
        <f>PMTable!D2536</f>
        <v>7.247094031840029E-2</v>
      </c>
      <c r="C4451">
        <f t="shared" si="210"/>
        <v>0.44499999999996731</v>
      </c>
      <c r="D4451">
        <f t="shared" si="209"/>
        <v>0.44185444284711861</v>
      </c>
      <c r="E4451">
        <f t="shared" si="208"/>
        <v>-0.14626919172687858</v>
      </c>
    </row>
    <row r="4452" spans="2:5" x14ac:dyDescent="0.25">
      <c r="B4452">
        <f>PMTable!D4365</f>
        <v>7.2497333044053258E-2</v>
      </c>
      <c r="C4452">
        <f t="shared" si="210"/>
        <v>0.4450999999999673</v>
      </c>
      <c r="D4452">
        <f t="shared" si="209"/>
        <v>0.44191343175765352</v>
      </c>
      <c r="E4452">
        <f t="shared" si="208"/>
        <v>-0.14611973985493046</v>
      </c>
    </row>
    <row r="4453" spans="2:5" x14ac:dyDescent="0.25">
      <c r="B4453">
        <f>PMTable!D3074</f>
        <v>7.2543543185279669E-2</v>
      </c>
      <c r="C4453">
        <f t="shared" si="210"/>
        <v>0.44519999999996729</v>
      </c>
      <c r="D4453">
        <f t="shared" si="209"/>
        <v>0.44201671657101416</v>
      </c>
      <c r="E4453">
        <f t="shared" si="208"/>
        <v>-0.14585806956743982</v>
      </c>
    </row>
    <row r="4454" spans="2:5" x14ac:dyDescent="0.25">
      <c r="B4454">
        <f>PMTable!D1300</f>
        <v>7.2626338178552574E-2</v>
      </c>
      <c r="C4454">
        <f t="shared" si="210"/>
        <v>0.44529999999996728</v>
      </c>
      <c r="D4454">
        <f t="shared" si="209"/>
        <v>0.44220178245868491</v>
      </c>
      <c r="E4454">
        <f t="shared" si="208"/>
        <v>-0.14538923330947739</v>
      </c>
    </row>
    <row r="4455" spans="2:5" x14ac:dyDescent="0.25">
      <c r="B4455">
        <f>PMTable!D6912</f>
        <v>7.2636878440883512E-2</v>
      </c>
      <c r="C4455">
        <f t="shared" si="210"/>
        <v>0.44539999999996727</v>
      </c>
      <c r="D4455">
        <f t="shared" si="209"/>
        <v>0.4422253432797425</v>
      </c>
      <c r="E4455">
        <f t="shared" si="208"/>
        <v>-0.14532954785080612</v>
      </c>
    </row>
    <row r="4456" spans="2:5" x14ac:dyDescent="0.25">
      <c r="B4456">
        <f>PMTable!D4786</f>
        <v>7.26447926034961E-2</v>
      </c>
      <c r="C4456">
        <f t="shared" si="210"/>
        <v>0.44549999999996726</v>
      </c>
      <c r="D4456">
        <f t="shared" si="209"/>
        <v>0.44224303407141818</v>
      </c>
      <c r="E4456">
        <f t="shared" si="208"/>
        <v>-0.14528473298655506</v>
      </c>
    </row>
    <row r="4457" spans="2:5" x14ac:dyDescent="0.25">
      <c r="B4457">
        <f>PMTable!D5670</f>
        <v>7.2656814494131972E-2</v>
      </c>
      <c r="C4457">
        <f t="shared" si="210"/>
        <v>0.44559999999996724</v>
      </c>
      <c r="D4457">
        <f t="shared" si="209"/>
        <v>0.44226990722492693</v>
      </c>
      <c r="E4457">
        <f t="shared" si="208"/>
        <v>-0.14521665763566063</v>
      </c>
    </row>
    <row r="4458" spans="2:5" x14ac:dyDescent="0.25">
      <c r="B4458">
        <f>PMTable!D7317</f>
        <v>7.2674354623385895E-2</v>
      </c>
      <c r="C4458">
        <f t="shared" si="210"/>
        <v>0.44569999999996723</v>
      </c>
      <c r="D4458">
        <f t="shared" si="209"/>
        <v>0.44230911605896495</v>
      </c>
      <c r="E4458">
        <f t="shared" si="208"/>
        <v>-0.14511733461818685</v>
      </c>
    </row>
    <row r="4459" spans="2:5" x14ac:dyDescent="0.25">
      <c r="B4459">
        <f>PMTable!D507</f>
        <v>7.2688996950807772E-2</v>
      </c>
      <c r="C4459">
        <f t="shared" si="210"/>
        <v>0.44579999999996722</v>
      </c>
      <c r="D4459">
        <f t="shared" si="209"/>
        <v>0.44234184764088202</v>
      </c>
      <c r="E4459">
        <f t="shared" si="208"/>
        <v>-0.14503442073988376</v>
      </c>
    </row>
    <row r="4460" spans="2:5" x14ac:dyDescent="0.25">
      <c r="B4460">
        <f>PMTable!D8244</f>
        <v>7.2712690421419257E-2</v>
      </c>
      <c r="C4460">
        <f t="shared" si="210"/>
        <v>0.44589999999996721</v>
      </c>
      <c r="D4460">
        <f t="shared" si="209"/>
        <v>0.44239481305812273</v>
      </c>
      <c r="E4460">
        <f t="shared" si="208"/>
        <v>-0.14490025371286297</v>
      </c>
    </row>
    <row r="4461" spans="2:5" x14ac:dyDescent="0.25">
      <c r="B4461">
        <f>PMTable!D2388</f>
        <v>7.2737435388498195E-2</v>
      </c>
      <c r="C4461">
        <f t="shared" si="210"/>
        <v>0.4459999999999672</v>
      </c>
      <c r="D4461">
        <f t="shared" si="209"/>
        <v>0.44245013013565931</v>
      </c>
      <c r="E4461">
        <f t="shared" si="208"/>
        <v>-0.14476013246506658</v>
      </c>
    </row>
    <row r="4462" spans="2:5" x14ac:dyDescent="0.25">
      <c r="B4462">
        <f>PMTable!D8457</f>
        <v>7.2746714336315188E-2</v>
      </c>
      <c r="C4462">
        <f t="shared" si="210"/>
        <v>0.44609999999996719</v>
      </c>
      <c r="D4462">
        <f t="shared" si="209"/>
        <v>0.44247087340169311</v>
      </c>
      <c r="E4462">
        <f t="shared" si="208"/>
        <v>-0.14470758934620906</v>
      </c>
    </row>
    <row r="4463" spans="2:5" x14ac:dyDescent="0.25">
      <c r="B4463">
        <f>PMTable!D2134</f>
        <v>7.2821431550582183E-2</v>
      </c>
      <c r="C4463">
        <f t="shared" si="210"/>
        <v>0.44619999999996718</v>
      </c>
      <c r="D4463">
        <f t="shared" si="209"/>
        <v>0.4426379109125092</v>
      </c>
      <c r="E4463">
        <f t="shared" si="208"/>
        <v>-0.14428449444931291</v>
      </c>
    </row>
    <row r="4464" spans="2:5" x14ac:dyDescent="0.25">
      <c r="B4464">
        <f>PMTable!D208</f>
        <v>7.2846834939222616E-2</v>
      </c>
      <c r="C4464">
        <f t="shared" si="210"/>
        <v>0.44629999999996717</v>
      </c>
      <c r="D4464">
        <f t="shared" si="209"/>
        <v>0.44269470495275631</v>
      </c>
      <c r="E4464">
        <f t="shared" si="208"/>
        <v>-0.1441406448130132</v>
      </c>
    </row>
    <row r="4465" spans="2:5" x14ac:dyDescent="0.25">
      <c r="B4465">
        <f>PMTable!D9755</f>
        <v>7.2856071412656709E-2</v>
      </c>
      <c r="C4465">
        <f t="shared" si="210"/>
        <v>0.44639999999996716</v>
      </c>
      <c r="D4465">
        <f t="shared" si="209"/>
        <v>0.44271535511359938</v>
      </c>
      <c r="E4465">
        <f t="shared" si="208"/>
        <v>-0.14408834221027808</v>
      </c>
    </row>
    <row r="4466" spans="2:5" x14ac:dyDescent="0.25">
      <c r="B4466">
        <f>PMTable!D4184</f>
        <v>7.2877206815374462E-2</v>
      </c>
      <c r="C4466">
        <f t="shared" si="210"/>
        <v>0.44649999999996715</v>
      </c>
      <c r="D4466">
        <f t="shared" si="209"/>
        <v>0.44276260852430044</v>
      </c>
      <c r="E4466">
        <f t="shared" si="208"/>
        <v>-0.14396866053957535</v>
      </c>
    </row>
    <row r="4467" spans="2:5" x14ac:dyDescent="0.25">
      <c r="B4467">
        <f>PMTable!D9340</f>
        <v>7.2883479121634842E-2</v>
      </c>
      <c r="C4467">
        <f t="shared" si="210"/>
        <v>0.44659999999996713</v>
      </c>
      <c r="D4467">
        <f t="shared" si="209"/>
        <v>0.44277663197015593</v>
      </c>
      <c r="E4467">
        <f t="shared" si="208"/>
        <v>-0.14393314287746001</v>
      </c>
    </row>
    <row r="4468" spans="2:5" x14ac:dyDescent="0.25">
      <c r="B4468">
        <f>PMTable!D2382</f>
        <v>7.2897532666777565E-2</v>
      </c>
      <c r="C4468">
        <f t="shared" si="210"/>
        <v>0.44669999999996712</v>
      </c>
      <c r="D4468">
        <f t="shared" si="209"/>
        <v>0.44280805275120305</v>
      </c>
      <c r="E4468">
        <f t="shared" si="208"/>
        <v>-0.14385356304714222</v>
      </c>
    </row>
    <row r="4469" spans="2:5" x14ac:dyDescent="0.25">
      <c r="B4469">
        <f>PMTable!D1730</f>
        <v>7.3069901921724467E-2</v>
      </c>
      <c r="C4469">
        <f t="shared" si="210"/>
        <v>0.44679999999996711</v>
      </c>
      <c r="D4469">
        <f t="shared" si="209"/>
        <v>0.44319346347557609</v>
      </c>
      <c r="E4469">
        <f t="shared" si="208"/>
        <v>-0.14287750213714603</v>
      </c>
    </row>
    <row r="4470" spans="2:5" x14ac:dyDescent="0.25">
      <c r="B4470">
        <f>PMTable!D3907</f>
        <v>7.3101667204954257E-2</v>
      </c>
      <c r="C4470">
        <f t="shared" si="210"/>
        <v>0.4468999999999671</v>
      </c>
      <c r="D4470">
        <f t="shared" si="209"/>
        <v>0.44326449524813172</v>
      </c>
      <c r="E4470">
        <f t="shared" si="208"/>
        <v>-0.14269762753442117</v>
      </c>
    </row>
    <row r="4471" spans="2:5" x14ac:dyDescent="0.25">
      <c r="B4471">
        <f>PMTable!D1827</f>
        <v>7.3124688605584298E-2</v>
      </c>
      <c r="C4471">
        <f t="shared" si="210"/>
        <v>0.44699999999996709</v>
      </c>
      <c r="D4471">
        <f t="shared" si="209"/>
        <v>0.44331597557281277</v>
      </c>
      <c r="E4471">
        <f t="shared" si="208"/>
        <v>-0.14256726618166563</v>
      </c>
    </row>
    <row r="4472" spans="2:5" x14ac:dyDescent="0.25">
      <c r="B4472">
        <f>PMTable!D7839</f>
        <v>7.3128504871184496E-2</v>
      </c>
      <c r="C4472">
        <f t="shared" si="210"/>
        <v>0.44709999999996708</v>
      </c>
      <c r="D4472">
        <f t="shared" si="209"/>
        <v>0.44332450957663677</v>
      </c>
      <c r="E4472">
        <f t="shared" si="208"/>
        <v>-0.14254565613481787</v>
      </c>
    </row>
    <row r="4473" spans="2:5" x14ac:dyDescent="0.25">
      <c r="B4473">
        <f>PMTable!D1209</f>
        <v>7.3129851564736947E-2</v>
      </c>
      <c r="C4473">
        <f t="shared" si="210"/>
        <v>0.44719999999996707</v>
      </c>
      <c r="D4473">
        <f t="shared" si="209"/>
        <v>0.44332752108397899</v>
      </c>
      <c r="E4473">
        <f t="shared" si="208"/>
        <v>-0.14253803032629014</v>
      </c>
    </row>
    <row r="4474" spans="2:5" x14ac:dyDescent="0.25">
      <c r="B4474">
        <f>PMTable!D9822</f>
        <v>7.3136190303449089E-2</v>
      </c>
      <c r="C4474">
        <f t="shared" si="210"/>
        <v>0.44729999999996706</v>
      </c>
      <c r="D4474">
        <f t="shared" si="209"/>
        <v>0.44334169596239903</v>
      </c>
      <c r="E4474">
        <f t="shared" si="208"/>
        <v>-0.14250213648270704</v>
      </c>
    </row>
    <row r="4475" spans="2:5" x14ac:dyDescent="0.25">
      <c r="B4475">
        <f>PMTable!D9164</f>
        <v>7.3160380495191246E-2</v>
      </c>
      <c r="C4475">
        <f t="shared" si="210"/>
        <v>0.44739999999996705</v>
      </c>
      <c r="D4475">
        <f t="shared" si="209"/>
        <v>0.44339579146389674</v>
      </c>
      <c r="E4475">
        <f t="shared" si="208"/>
        <v>-0.14236515671463815</v>
      </c>
    </row>
    <row r="4476" spans="2:5" x14ac:dyDescent="0.25">
      <c r="B4476">
        <f>PMTable!D1924</f>
        <v>7.3162046061939545E-2</v>
      </c>
      <c r="C4476">
        <f t="shared" si="210"/>
        <v>0.44749999999996704</v>
      </c>
      <c r="D4476">
        <f t="shared" si="209"/>
        <v>0.44339951613911976</v>
      </c>
      <c r="E4476">
        <f t="shared" si="208"/>
        <v>-0.14235572524963294</v>
      </c>
    </row>
    <row r="4477" spans="2:5" x14ac:dyDescent="0.25">
      <c r="B4477">
        <f>PMTable!D1368</f>
        <v>7.3217023974043061E-2</v>
      </c>
      <c r="C4477">
        <f t="shared" si="210"/>
        <v>0.44759999999996702</v>
      </c>
      <c r="D4477">
        <f t="shared" si="209"/>
        <v>0.44352246500266906</v>
      </c>
      <c r="E4477">
        <f t="shared" si="208"/>
        <v>-0.1420444064420302</v>
      </c>
    </row>
    <row r="4478" spans="2:5" x14ac:dyDescent="0.25">
      <c r="B4478">
        <f>PMTable!D7210</f>
        <v>7.3238935535041794E-2</v>
      </c>
      <c r="C4478">
        <f t="shared" si="210"/>
        <v>0.44769999999996701</v>
      </c>
      <c r="D4478">
        <f t="shared" si="209"/>
        <v>0.44357146804341685</v>
      </c>
      <c r="E4478">
        <f t="shared" si="208"/>
        <v>-0.14192032968498644</v>
      </c>
    </row>
    <row r="4479" spans="2:5" x14ac:dyDescent="0.25">
      <c r="B4479">
        <f>PMTable!D9404</f>
        <v>7.329542538588707E-2</v>
      </c>
      <c r="C4479">
        <f t="shared" si="210"/>
        <v>0.447799999999967</v>
      </c>
      <c r="D4479">
        <f t="shared" si="209"/>
        <v>0.4436978059903563</v>
      </c>
      <c r="E4479">
        <f t="shared" si="208"/>
        <v>-0.14160044934879437</v>
      </c>
    </row>
    <row r="4480" spans="2:5" x14ac:dyDescent="0.25">
      <c r="B4480">
        <f>PMTable!D348</f>
        <v>7.3340583266041426E-2</v>
      </c>
      <c r="C4480">
        <f t="shared" si="210"/>
        <v>0.44789999999996699</v>
      </c>
      <c r="D4480">
        <f t="shared" si="209"/>
        <v>0.44379880442313407</v>
      </c>
      <c r="E4480">
        <f t="shared" si="208"/>
        <v>-0.14134473761174166</v>
      </c>
    </row>
    <row r="4481" spans="2:5" x14ac:dyDescent="0.25">
      <c r="B4481">
        <f>PMTable!D5556</f>
        <v>7.3389908473779242E-2</v>
      </c>
      <c r="C4481">
        <f t="shared" si="210"/>
        <v>0.44799999999996698</v>
      </c>
      <c r="D4481">
        <f t="shared" si="209"/>
        <v>0.4439091275167088</v>
      </c>
      <c r="E4481">
        <f t="shared" si="208"/>
        <v>-0.14106542789861934</v>
      </c>
    </row>
    <row r="4482" spans="2:5" x14ac:dyDescent="0.25">
      <c r="B4482">
        <f>PMTable!D4318</f>
        <v>7.3404311006776135E-2</v>
      </c>
      <c r="C4482">
        <f t="shared" si="210"/>
        <v>0.44809999999996697</v>
      </c>
      <c r="D4482">
        <f t="shared" si="209"/>
        <v>0.44394134172381611</v>
      </c>
      <c r="E4482">
        <f t="shared" ref="E4482:E4545" si="211">(B4482-$G$2)/$G$3</f>
        <v>-0.14098387188407646</v>
      </c>
    </row>
    <row r="4483" spans="2:5" x14ac:dyDescent="0.25">
      <c r="B4483">
        <f>PMTable!D257</f>
        <v>7.3497213869092803E-2</v>
      </c>
      <c r="C4483">
        <f t="shared" si="210"/>
        <v>0.44819999999996696</v>
      </c>
      <c r="D4483">
        <f t="shared" ref="D4483:D4546" si="212">NORMSDIST(E4483)</f>
        <v>0.44414914684441609</v>
      </c>
      <c r="E4483">
        <f t="shared" si="211"/>
        <v>-0.14045779864461164</v>
      </c>
    </row>
    <row r="4484" spans="2:5" x14ac:dyDescent="0.25">
      <c r="B4484">
        <f>PMTable!D5480</f>
        <v>7.3517597765410114E-2</v>
      </c>
      <c r="C4484">
        <f t="shared" ref="C4484:C4547" si="213">C4483+1/$G$1</f>
        <v>0.44829999999996695</v>
      </c>
      <c r="D4484">
        <f t="shared" si="212"/>
        <v>0.4441947435994586</v>
      </c>
      <c r="E4484">
        <f t="shared" si="211"/>
        <v>-0.14034237246611553</v>
      </c>
    </row>
    <row r="4485" spans="2:5" x14ac:dyDescent="0.25">
      <c r="B4485">
        <f>PMTable!D2346</f>
        <v>7.3539277026154704E-2</v>
      </c>
      <c r="C4485">
        <f t="shared" si="213"/>
        <v>0.44839999999996694</v>
      </c>
      <c r="D4485">
        <f t="shared" si="212"/>
        <v>0.44424323876681487</v>
      </c>
      <c r="E4485">
        <f t="shared" si="211"/>
        <v>-0.14021961113621983</v>
      </c>
    </row>
    <row r="4486" spans="2:5" x14ac:dyDescent="0.25">
      <c r="B4486">
        <f>PMTable!D4603</f>
        <v>7.3571574855199051E-2</v>
      </c>
      <c r="C4486">
        <f t="shared" si="213"/>
        <v>0.44849999999996693</v>
      </c>
      <c r="D4486">
        <f t="shared" si="212"/>
        <v>0.44431548856366238</v>
      </c>
      <c r="E4486">
        <f t="shared" si="211"/>
        <v>-0.14003672093101685</v>
      </c>
    </row>
    <row r="4487" spans="2:5" x14ac:dyDescent="0.25">
      <c r="B4487">
        <f>PMTable!D5255</f>
        <v>7.359134684247004E-2</v>
      </c>
      <c r="C4487">
        <f t="shared" si="213"/>
        <v>0.44859999999996691</v>
      </c>
      <c r="D4487">
        <f t="shared" si="212"/>
        <v>0.44435971913899763</v>
      </c>
      <c r="E4487">
        <f t="shared" si="211"/>
        <v>-0.13992475975850902</v>
      </c>
    </row>
    <row r="4488" spans="2:5" x14ac:dyDescent="0.25">
      <c r="B4488">
        <f>PMTable!D3834</f>
        <v>7.3598979058472347E-2</v>
      </c>
      <c r="C4488">
        <f t="shared" si="213"/>
        <v>0.4486999999999669</v>
      </c>
      <c r="D4488">
        <f t="shared" si="212"/>
        <v>0.44437679283856257</v>
      </c>
      <c r="E4488">
        <f t="shared" si="211"/>
        <v>-0.13988154144965925</v>
      </c>
    </row>
    <row r="4489" spans="2:5" x14ac:dyDescent="0.25">
      <c r="B4489">
        <f>PMTable!D2908</f>
        <v>7.3599845281067111E-2</v>
      </c>
      <c r="C4489">
        <f t="shared" si="213"/>
        <v>0.44879999999996689</v>
      </c>
      <c r="D4489">
        <f t="shared" si="212"/>
        <v>0.44437873063410166</v>
      </c>
      <c r="E4489">
        <f t="shared" si="211"/>
        <v>-0.13987663636368924</v>
      </c>
    </row>
    <row r="4490" spans="2:5" x14ac:dyDescent="0.25">
      <c r="B4490">
        <f>PMTable!D8022</f>
        <v>7.3663146801833612E-2</v>
      </c>
      <c r="C4490">
        <f t="shared" si="213"/>
        <v>0.44889999999996688</v>
      </c>
      <c r="D4490">
        <f t="shared" si="212"/>
        <v>0.4445203437944758</v>
      </c>
      <c r="E4490">
        <f t="shared" si="211"/>
        <v>-0.13951818415605785</v>
      </c>
    </row>
    <row r="4491" spans="2:5" x14ac:dyDescent="0.25">
      <c r="B4491">
        <f>PMTable!D3199</f>
        <v>7.3707836958769812E-2</v>
      </c>
      <c r="C4491">
        <f t="shared" si="213"/>
        <v>0.44899999999996687</v>
      </c>
      <c r="D4491">
        <f t="shared" si="212"/>
        <v>0.44462032534836615</v>
      </c>
      <c r="E4491">
        <f t="shared" si="211"/>
        <v>-0.13926512095600832</v>
      </c>
    </row>
    <row r="4492" spans="2:5" x14ac:dyDescent="0.25">
      <c r="B4492">
        <f>PMTable!D9910</f>
        <v>7.371670700006705E-2</v>
      </c>
      <c r="C4492">
        <f t="shared" si="213"/>
        <v>0.44909999999996686</v>
      </c>
      <c r="D4492">
        <f t="shared" si="212"/>
        <v>0.44464016996989197</v>
      </c>
      <c r="E4492">
        <f t="shared" si="211"/>
        <v>-0.13921489331777345</v>
      </c>
    </row>
    <row r="4493" spans="2:5" x14ac:dyDescent="0.25">
      <c r="B4493">
        <f>PMTable!D457</f>
        <v>7.3729723271845682E-2</v>
      </c>
      <c r="C4493">
        <f t="shared" si="213"/>
        <v>0.44919999999996685</v>
      </c>
      <c r="D4493">
        <f t="shared" si="212"/>
        <v>0.44466929105362307</v>
      </c>
      <c r="E4493">
        <f t="shared" si="211"/>
        <v>-0.13914118716825785</v>
      </c>
    </row>
    <row r="4494" spans="2:5" x14ac:dyDescent="0.25">
      <c r="B4494">
        <f>PMTable!D7804</f>
        <v>7.374193918105898E-2</v>
      </c>
      <c r="C4494">
        <f t="shared" si="213"/>
        <v>0.44929999999996684</v>
      </c>
      <c r="D4494">
        <f t="shared" si="212"/>
        <v>0.44469662177145919</v>
      </c>
      <c r="E4494">
        <f t="shared" si="211"/>
        <v>-0.13907201316465242</v>
      </c>
    </row>
    <row r="4495" spans="2:5" x14ac:dyDescent="0.25">
      <c r="B4495">
        <f>PMTable!D3998</f>
        <v>7.3770595743867462E-2</v>
      </c>
      <c r="C4495">
        <f t="shared" si="213"/>
        <v>0.44939999999996683</v>
      </c>
      <c r="D4495">
        <f t="shared" si="212"/>
        <v>0.4447607362815304</v>
      </c>
      <c r="E4495">
        <f t="shared" si="211"/>
        <v>-0.13890974205208756</v>
      </c>
    </row>
    <row r="4496" spans="2:5" x14ac:dyDescent="0.25">
      <c r="B4496">
        <f>PMTable!D512</f>
        <v>7.3772372196190039E-2</v>
      </c>
      <c r="C4496">
        <f t="shared" si="213"/>
        <v>0.44949999999996681</v>
      </c>
      <c r="D4496">
        <f t="shared" si="212"/>
        <v>0.4447647108591809</v>
      </c>
      <c r="E4496">
        <f t="shared" si="211"/>
        <v>-0.13889968268464947</v>
      </c>
    </row>
    <row r="4497" spans="2:5" x14ac:dyDescent="0.25">
      <c r="B4497">
        <f>PMTable!D7491</f>
        <v>7.3790266235734592E-2</v>
      </c>
      <c r="C4497">
        <f t="shared" si="213"/>
        <v>0.4495999999999668</v>
      </c>
      <c r="D4497">
        <f t="shared" si="212"/>
        <v>0.44480474672099746</v>
      </c>
      <c r="E4497">
        <f t="shared" si="211"/>
        <v>-0.13879835560908288</v>
      </c>
    </row>
    <row r="4498" spans="2:5" x14ac:dyDescent="0.25">
      <c r="B4498">
        <f>PMTable!D1613</f>
        <v>7.3794496445408253E-2</v>
      </c>
      <c r="C4498">
        <f t="shared" si="213"/>
        <v>0.44969999999996679</v>
      </c>
      <c r="D4498">
        <f t="shared" si="212"/>
        <v>0.44481421141242683</v>
      </c>
      <c r="E4498">
        <f t="shared" si="211"/>
        <v>-0.13877440155587994</v>
      </c>
    </row>
    <row r="4499" spans="2:5" x14ac:dyDescent="0.25">
      <c r="B4499">
        <f>PMTable!D3098</f>
        <v>7.3818434774076458E-2</v>
      </c>
      <c r="C4499">
        <f t="shared" si="213"/>
        <v>0.44979999999996678</v>
      </c>
      <c r="D4499">
        <f t="shared" si="212"/>
        <v>0.44486777173652875</v>
      </c>
      <c r="E4499">
        <f t="shared" si="211"/>
        <v>-0.13863884799169662</v>
      </c>
    </row>
    <row r="4500" spans="2:5" x14ac:dyDescent="0.25">
      <c r="B4500">
        <f>PMTable!D5995</f>
        <v>7.3877297480235082E-2</v>
      </c>
      <c r="C4500">
        <f t="shared" si="213"/>
        <v>0.44989999999996677</v>
      </c>
      <c r="D4500">
        <f t="shared" si="212"/>
        <v>0.44499947717365229</v>
      </c>
      <c r="E4500">
        <f t="shared" si="211"/>
        <v>-0.13830553108691729</v>
      </c>
    </row>
    <row r="4501" spans="2:5" x14ac:dyDescent="0.25">
      <c r="B4501">
        <f>PMTable!D8650</f>
        <v>7.3891774613838113E-2</v>
      </c>
      <c r="C4501">
        <f t="shared" si="213"/>
        <v>0.44999999999996676</v>
      </c>
      <c r="D4501">
        <f t="shared" si="212"/>
        <v>0.4450318707234292</v>
      </c>
      <c r="E4501">
        <f t="shared" si="211"/>
        <v>-0.13822355263778455</v>
      </c>
    </row>
    <row r="4502" spans="2:5" x14ac:dyDescent="0.25">
      <c r="B4502">
        <f>PMTable!D5295</f>
        <v>7.3898934323089138E-2</v>
      </c>
      <c r="C4502">
        <f t="shared" si="213"/>
        <v>0.45009999999996675</v>
      </c>
      <c r="D4502">
        <f t="shared" si="212"/>
        <v>0.44504789118496973</v>
      </c>
      <c r="E4502">
        <f t="shared" si="211"/>
        <v>-0.13818300995324945</v>
      </c>
    </row>
    <row r="4503" spans="2:5" x14ac:dyDescent="0.25">
      <c r="B4503">
        <f>PMTable!D7147</f>
        <v>7.3924039620705928E-2</v>
      </c>
      <c r="C4503">
        <f t="shared" si="213"/>
        <v>0.45019999999996674</v>
      </c>
      <c r="D4503">
        <f t="shared" si="212"/>
        <v>0.44510406714361611</v>
      </c>
      <c r="E4503">
        <f t="shared" si="211"/>
        <v>-0.13804084829196525</v>
      </c>
    </row>
    <row r="4504" spans="2:5" x14ac:dyDescent="0.25">
      <c r="B4504">
        <f>PMTable!D4321</f>
        <v>7.3934070089934245E-2</v>
      </c>
      <c r="C4504">
        <f t="shared" si="213"/>
        <v>0.45029999999996673</v>
      </c>
      <c r="D4504">
        <f t="shared" si="212"/>
        <v>0.44512651176755907</v>
      </c>
      <c r="E4504">
        <f t="shared" si="211"/>
        <v>-0.13798404959590027</v>
      </c>
    </row>
    <row r="4505" spans="2:5" x14ac:dyDescent="0.25">
      <c r="B4505">
        <f>PMTable!D6241</f>
        <v>7.394251244605643E-2</v>
      </c>
      <c r="C4505">
        <f t="shared" si="213"/>
        <v>0.45039999999996672</v>
      </c>
      <c r="D4505">
        <f t="shared" si="212"/>
        <v>0.44514540289533888</v>
      </c>
      <c r="E4505">
        <f t="shared" si="211"/>
        <v>-0.13793624377460301</v>
      </c>
    </row>
    <row r="4506" spans="2:5" x14ac:dyDescent="0.25">
      <c r="B4506">
        <f>PMTable!D7405</f>
        <v>7.3949327554200028E-2</v>
      </c>
      <c r="C4506">
        <f t="shared" si="213"/>
        <v>0.4504999999999667</v>
      </c>
      <c r="D4506">
        <f t="shared" si="212"/>
        <v>0.44516065288527973</v>
      </c>
      <c r="E4506">
        <f t="shared" si="211"/>
        <v>-0.13789765243383048</v>
      </c>
    </row>
    <row r="4507" spans="2:5" x14ac:dyDescent="0.25">
      <c r="B4507">
        <f>PMTable!D4747</f>
        <v>7.3964892994183407E-2</v>
      </c>
      <c r="C4507">
        <f t="shared" si="213"/>
        <v>0.45059999999996669</v>
      </c>
      <c r="D4507">
        <f t="shared" si="212"/>
        <v>0.4451954835691232</v>
      </c>
      <c r="E4507">
        <f t="shared" si="211"/>
        <v>-0.13780951132351851</v>
      </c>
    </row>
    <row r="4508" spans="2:5" x14ac:dyDescent="0.25">
      <c r="B4508">
        <f>PMTable!D8031</f>
        <v>7.3979293910152233E-2</v>
      </c>
      <c r="C4508">
        <f t="shared" si="213"/>
        <v>0.45069999999996668</v>
      </c>
      <c r="D4508">
        <f t="shared" si="212"/>
        <v>0.44522770878194201</v>
      </c>
      <c r="E4508">
        <f t="shared" si="211"/>
        <v>-0.13772796446558472</v>
      </c>
    </row>
    <row r="4509" spans="2:5" x14ac:dyDescent="0.25">
      <c r="B4509">
        <f>PMTable!D4255</f>
        <v>7.3980809503663369E-2</v>
      </c>
      <c r="C4509">
        <f t="shared" si="213"/>
        <v>0.45079999999996667</v>
      </c>
      <c r="D4509">
        <f t="shared" si="212"/>
        <v>0.4452311002763954</v>
      </c>
      <c r="E4509">
        <f t="shared" si="211"/>
        <v>-0.13771938224143968</v>
      </c>
    </row>
    <row r="4510" spans="2:5" x14ac:dyDescent="0.25">
      <c r="B4510">
        <f>PMTable!D7529</f>
        <v>7.3981536410252069E-2</v>
      </c>
      <c r="C4510">
        <f t="shared" si="213"/>
        <v>0.45089999999996666</v>
      </c>
      <c r="D4510">
        <f t="shared" si="212"/>
        <v>0.44523272690108157</v>
      </c>
      <c r="E4510">
        <f t="shared" si="211"/>
        <v>-0.13771526604852194</v>
      </c>
    </row>
    <row r="4511" spans="2:5" x14ac:dyDescent="0.25">
      <c r="B4511">
        <f>PMTable!D8566</f>
        <v>7.4018646126874144E-2</v>
      </c>
      <c r="C4511">
        <f t="shared" si="213"/>
        <v>0.45099999999996665</v>
      </c>
      <c r="D4511">
        <f t="shared" si="212"/>
        <v>0.44531576985626137</v>
      </c>
      <c r="E4511">
        <f t="shared" si="211"/>
        <v>-0.13750512797147915</v>
      </c>
    </row>
    <row r="4512" spans="2:5" x14ac:dyDescent="0.25">
      <c r="B4512">
        <f>PMTable!D2928</f>
        <v>7.404114005916318E-2</v>
      </c>
      <c r="C4512">
        <f t="shared" si="213"/>
        <v>0.45109999999996664</v>
      </c>
      <c r="D4512">
        <f t="shared" si="212"/>
        <v>0.44536610723783937</v>
      </c>
      <c r="E4512">
        <f t="shared" si="211"/>
        <v>-0.1373777534694185</v>
      </c>
    </row>
    <row r="4513" spans="2:5" x14ac:dyDescent="0.25">
      <c r="B4513">
        <f>PMTable!D3768</f>
        <v>7.4054668778440469E-2</v>
      </c>
      <c r="C4513">
        <f t="shared" si="213"/>
        <v>0.45119999999996663</v>
      </c>
      <c r="D4513">
        <f t="shared" si="212"/>
        <v>0.44539638250668634</v>
      </c>
      <c r="E4513">
        <f t="shared" si="211"/>
        <v>-0.13730114552647099</v>
      </c>
    </row>
    <row r="4514" spans="2:5" x14ac:dyDescent="0.25">
      <c r="B4514">
        <f>PMTable!D2758</f>
        <v>7.4068036025205286E-2</v>
      </c>
      <c r="C4514">
        <f t="shared" si="213"/>
        <v>0.45129999999996662</v>
      </c>
      <c r="D4514">
        <f t="shared" si="212"/>
        <v>0.44542629673674977</v>
      </c>
      <c r="E4514">
        <f t="shared" si="211"/>
        <v>-0.13722545194036465</v>
      </c>
    </row>
    <row r="4515" spans="2:5" x14ac:dyDescent="0.25">
      <c r="B4515">
        <f>PMTable!D6364</f>
        <v>7.4076820476655092E-2</v>
      </c>
      <c r="C4515">
        <f t="shared" si="213"/>
        <v>0.45139999999996661</v>
      </c>
      <c r="D4515">
        <f t="shared" si="212"/>
        <v>0.44544595541202181</v>
      </c>
      <c r="E4515">
        <f t="shared" si="211"/>
        <v>-0.13717570896457376</v>
      </c>
    </row>
    <row r="4516" spans="2:5" x14ac:dyDescent="0.25">
      <c r="B4516">
        <f>PMTable!D9108</f>
        <v>7.4089711672910452E-2</v>
      </c>
      <c r="C4516">
        <f t="shared" si="213"/>
        <v>0.45149999999996659</v>
      </c>
      <c r="D4516">
        <f t="shared" si="212"/>
        <v>0.44547480479161561</v>
      </c>
      <c r="E4516">
        <f t="shared" si="211"/>
        <v>-0.13710271106972402</v>
      </c>
    </row>
    <row r="4517" spans="2:5" x14ac:dyDescent="0.25">
      <c r="B4517">
        <f>PMTable!D4425</f>
        <v>7.4121206726252442E-2</v>
      </c>
      <c r="C4517">
        <f t="shared" si="213"/>
        <v>0.45159999999996658</v>
      </c>
      <c r="D4517">
        <f t="shared" si="212"/>
        <v>0.44554528920459008</v>
      </c>
      <c r="E4517">
        <f t="shared" si="211"/>
        <v>-0.13692436667509963</v>
      </c>
    </row>
    <row r="4518" spans="2:5" x14ac:dyDescent="0.25">
      <c r="B4518">
        <f>PMTable!D21</f>
        <v>7.4140412323755234E-2</v>
      </c>
      <c r="C4518">
        <f t="shared" si="213"/>
        <v>0.45169999999996657</v>
      </c>
      <c r="D4518">
        <f t="shared" si="212"/>
        <v>0.44558827125206429</v>
      </c>
      <c r="E4518">
        <f t="shared" si="211"/>
        <v>-0.13681561275038509</v>
      </c>
    </row>
    <row r="4519" spans="2:5" x14ac:dyDescent="0.25">
      <c r="B4519">
        <f>PMTable!D7459</f>
        <v>7.4146027136715587E-2</v>
      </c>
      <c r="C4519">
        <f t="shared" si="213"/>
        <v>0.45179999999996656</v>
      </c>
      <c r="D4519">
        <f t="shared" si="212"/>
        <v>0.44560083730099787</v>
      </c>
      <c r="E4519">
        <f t="shared" si="211"/>
        <v>-0.1367838182203848</v>
      </c>
    </row>
    <row r="4520" spans="2:5" x14ac:dyDescent="0.25">
      <c r="B4520">
        <f>PMTable!D6820</f>
        <v>7.4155538396576626E-2</v>
      </c>
      <c r="C4520">
        <f t="shared" si="213"/>
        <v>0.45189999999996655</v>
      </c>
      <c r="D4520">
        <f t="shared" si="212"/>
        <v>0.44562212379046456</v>
      </c>
      <c r="E4520">
        <f t="shared" si="211"/>
        <v>-0.13672995960761747</v>
      </c>
    </row>
    <row r="4521" spans="2:5" x14ac:dyDescent="0.25">
      <c r="B4521">
        <f>PMTable!D2959</f>
        <v>7.4210435228606597E-2</v>
      </c>
      <c r="C4521">
        <f t="shared" si="213"/>
        <v>0.45199999999996654</v>
      </c>
      <c r="D4521">
        <f t="shared" si="212"/>
        <v>0.44574498763530479</v>
      </c>
      <c r="E4521">
        <f t="shared" si="211"/>
        <v>-0.13641909992534068</v>
      </c>
    </row>
    <row r="4522" spans="2:5" x14ac:dyDescent="0.25">
      <c r="B4522">
        <f>PMTable!D29</f>
        <v>7.4214276307451144E-2</v>
      </c>
      <c r="C4522">
        <f t="shared" si="213"/>
        <v>0.45209999999996653</v>
      </c>
      <c r="D4522">
        <f t="shared" si="212"/>
        <v>0.44575358449621894</v>
      </c>
      <c r="E4522">
        <f t="shared" si="211"/>
        <v>-0.13639734937061718</v>
      </c>
    </row>
    <row r="4523" spans="2:5" x14ac:dyDescent="0.25">
      <c r="B4523">
        <f>PMTable!D970</f>
        <v>7.4226154526942478E-2</v>
      </c>
      <c r="C4523">
        <f t="shared" si="213"/>
        <v>0.45219999999996652</v>
      </c>
      <c r="D4523">
        <f t="shared" si="212"/>
        <v>0.44578016974084267</v>
      </c>
      <c r="E4523">
        <f t="shared" si="211"/>
        <v>-0.13633008757425205</v>
      </c>
    </row>
    <row r="4524" spans="2:5" x14ac:dyDescent="0.25">
      <c r="B4524">
        <f>PMTable!D3288</f>
        <v>7.4233935577692867E-2</v>
      </c>
      <c r="C4524">
        <f t="shared" si="213"/>
        <v>0.45229999999996651</v>
      </c>
      <c r="D4524">
        <f t="shared" si="212"/>
        <v>0.44579758503676353</v>
      </c>
      <c r="E4524">
        <f t="shared" si="211"/>
        <v>-0.13628602647136864</v>
      </c>
    </row>
    <row r="4525" spans="2:5" x14ac:dyDescent="0.25">
      <c r="B4525">
        <f>PMTable!D9351</f>
        <v>7.4234671484486814E-2</v>
      </c>
      <c r="C4525">
        <f t="shared" si="213"/>
        <v>0.4523999999999665</v>
      </c>
      <c r="D4525">
        <f t="shared" si="212"/>
        <v>0.44579923212494232</v>
      </c>
      <c r="E4525">
        <f t="shared" si="211"/>
        <v>-0.1362818593137442</v>
      </c>
    </row>
    <row r="4526" spans="2:5" x14ac:dyDescent="0.25">
      <c r="B4526">
        <f>PMTable!D1632</f>
        <v>7.4265382372085353E-2</v>
      </c>
      <c r="C4526">
        <f t="shared" si="213"/>
        <v>0.45249999999996648</v>
      </c>
      <c r="D4526">
        <f t="shared" si="212"/>
        <v>0.44586796929909001</v>
      </c>
      <c r="E4526">
        <f t="shared" si="211"/>
        <v>-0.13610795534864639</v>
      </c>
    </row>
    <row r="4527" spans="2:5" x14ac:dyDescent="0.25">
      <c r="B4527">
        <f>PMTable!D8444</f>
        <v>7.428059376473839E-2</v>
      </c>
      <c r="C4527">
        <f t="shared" si="213"/>
        <v>0.45259999999996647</v>
      </c>
      <c r="D4527">
        <f t="shared" si="212"/>
        <v>0.44590201607322255</v>
      </c>
      <c r="E4527">
        <f t="shared" si="211"/>
        <v>-0.13602181907243052</v>
      </c>
    </row>
    <row r="4528" spans="2:5" x14ac:dyDescent="0.25">
      <c r="B4528">
        <f>PMTable!D5860</f>
        <v>7.4350012564124768E-2</v>
      </c>
      <c r="C4528">
        <f t="shared" si="213"/>
        <v>0.45269999999996646</v>
      </c>
      <c r="D4528">
        <f t="shared" si="212"/>
        <v>0.44605739718876314</v>
      </c>
      <c r="E4528">
        <f t="shared" si="211"/>
        <v>-0.13562872706468945</v>
      </c>
    </row>
    <row r="4529" spans="2:5" x14ac:dyDescent="0.25">
      <c r="B4529">
        <f>PMTable!D5130</f>
        <v>7.43590416679627E-2</v>
      </c>
      <c r="C4529">
        <f t="shared" si="213"/>
        <v>0.45279999999996645</v>
      </c>
      <c r="D4529">
        <f t="shared" si="212"/>
        <v>0.44607760777347982</v>
      </c>
      <c r="E4529">
        <f t="shared" si="211"/>
        <v>-0.13557759871635833</v>
      </c>
    </row>
    <row r="4530" spans="2:5" x14ac:dyDescent="0.25">
      <c r="B4530">
        <f>PMTable!D5833</f>
        <v>7.440205771306907E-2</v>
      </c>
      <c r="C4530">
        <f t="shared" si="213"/>
        <v>0.45289999999996644</v>
      </c>
      <c r="D4530">
        <f t="shared" si="212"/>
        <v>0.44617389604305668</v>
      </c>
      <c r="E4530">
        <f t="shared" si="211"/>
        <v>-0.13533401536882983</v>
      </c>
    </row>
    <row r="4531" spans="2:5" x14ac:dyDescent="0.25">
      <c r="B4531">
        <f>PMTable!D7806</f>
        <v>7.444569456331851E-2</v>
      </c>
      <c r="C4531">
        <f t="shared" si="213"/>
        <v>0.45299999999996643</v>
      </c>
      <c r="D4531">
        <f t="shared" si="212"/>
        <v>0.44627157718274724</v>
      </c>
      <c r="E4531">
        <f t="shared" si="211"/>
        <v>-0.13508691664013278</v>
      </c>
    </row>
    <row r="4532" spans="2:5" x14ac:dyDescent="0.25">
      <c r="B4532">
        <f>PMTable!D9970</f>
        <v>7.4449096580468055E-2</v>
      </c>
      <c r="C4532">
        <f t="shared" si="213"/>
        <v>0.45309999999996642</v>
      </c>
      <c r="D4532">
        <f t="shared" si="212"/>
        <v>0.4462791927391539</v>
      </c>
      <c r="E4532">
        <f t="shared" si="211"/>
        <v>-0.13506765232321136</v>
      </c>
    </row>
    <row r="4533" spans="2:5" x14ac:dyDescent="0.25">
      <c r="B4533">
        <f>PMTable!D3307</f>
        <v>7.445911194146726E-2</v>
      </c>
      <c r="C4533">
        <f t="shared" si="213"/>
        <v>0.45319999999996641</v>
      </c>
      <c r="D4533">
        <f t="shared" si="212"/>
        <v>0.44630161265492518</v>
      </c>
      <c r="E4533">
        <f t="shared" si="211"/>
        <v>-0.13501093917924703</v>
      </c>
    </row>
    <row r="4534" spans="2:5" x14ac:dyDescent="0.25">
      <c r="B4534">
        <f>PMTable!D6395</f>
        <v>7.4529501916857477E-2</v>
      </c>
      <c r="C4534">
        <f t="shared" si="213"/>
        <v>0.4532999999999664</v>
      </c>
      <c r="D4534">
        <f t="shared" si="212"/>
        <v>0.44645918918006722</v>
      </c>
      <c r="E4534">
        <f t="shared" si="211"/>
        <v>-0.13461234777467695</v>
      </c>
    </row>
    <row r="4535" spans="2:5" x14ac:dyDescent="0.25">
      <c r="B4535">
        <f>PMTable!D3485</f>
        <v>7.4533545469012585E-2</v>
      </c>
      <c r="C4535">
        <f t="shared" si="213"/>
        <v>0.45339999999996639</v>
      </c>
      <c r="D4535">
        <f t="shared" si="212"/>
        <v>0.4464682414206313</v>
      </c>
      <c r="E4535">
        <f t="shared" si="211"/>
        <v>-0.13458945069133488</v>
      </c>
    </row>
    <row r="4536" spans="2:5" x14ac:dyDescent="0.25">
      <c r="B4536">
        <f>PMTable!D8479</f>
        <v>7.4624497460300976E-2</v>
      </c>
      <c r="C4536">
        <f t="shared" si="213"/>
        <v>0.45349999999996637</v>
      </c>
      <c r="D4536">
        <f t="shared" si="212"/>
        <v>0.44667186166376949</v>
      </c>
      <c r="E4536">
        <f t="shared" si="211"/>
        <v>-0.13407442448547086</v>
      </c>
    </row>
    <row r="4537" spans="2:5" x14ac:dyDescent="0.25">
      <c r="B4537">
        <f>PMTable!D8414</f>
        <v>7.4642697303501926E-2</v>
      </c>
      <c r="C4537">
        <f t="shared" si="213"/>
        <v>0.45359999999996636</v>
      </c>
      <c r="D4537">
        <f t="shared" si="212"/>
        <v>0.44671260854743766</v>
      </c>
      <c r="E4537">
        <f t="shared" si="211"/>
        <v>-0.13397136576121069</v>
      </c>
    </row>
    <row r="4538" spans="2:5" x14ac:dyDescent="0.25">
      <c r="B4538">
        <f>PMTable!D7685</f>
        <v>7.4646824014819479E-2</v>
      </c>
      <c r="C4538">
        <f t="shared" si="213"/>
        <v>0.45369999999996635</v>
      </c>
      <c r="D4538">
        <f t="shared" si="212"/>
        <v>0.44672184775067969</v>
      </c>
      <c r="E4538">
        <f t="shared" si="211"/>
        <v>-0.13394799777946043</v>
      </c>
    </row>
    <row r="4539" spans="2:5" x14ac:dyDescent="0.25">
      <c r="B4539">
        <f>PMTable!D6140</f>
        <v>7.4647962832083747E-2</v>
      </c>
      <c r="C4539">
        <f t="shared" si="213"/>
        <v>0.45379999999996634</v>
      </c>
      <c r="D4539">
        <f t="shared" si="212"/>
        <v>0.44672439742870723</v>
      </c>
      <c r="E4539">
        <f t="shared" si="211"/>
        <v>-0.13394154909453909</v>
      </c>
    </row>
    <row r="4540" spans="2:5" x14ac:dyDescent="0.25">
      <c r="B4540">
        <f>PMTable!D9154</f>
        <v>7.4679485608894813E-2</v>
      </c>
      <c r="C4540">
        <f t="shared" si="213"/>
        <v>0.45389999999996633</v>
      </c>
      <c r="D4540">
        <f t="shared" si="212"/>
        <v>0.44679497409541641</v>
      </c>
      <c r="E4540">
        <f t="shared" si="211"/>
        <v>-0.13376304771255368</v>
      </c>
    </row>
    <row r="4541" spans="2:5" x14ac:dyDescent="0.25">
      <c r="B4541">
        <f>PMTable!D7367</f>
        <v>7.4688923936636398E-2</v>
      </c>
      <c r="C4541">
        <f t="shared" si="213"/>
        <v>0.45399999999996632</v>
      </c>
      <c r="D4541">
        <f t="shared" si="212"/>
        <v>0.4468161059916379</v>
      </c>
      <c r="E4541">
        <f t="shared" si="211"/>
        <v>-0.13370960208637672</v>
      </c>
    </row>
    <row r="4542" spans="2:5" x14ac:dyDescent="0.25">
      <c r="B4542">
        <f>PMTable!D537</f>
        <v>7.4704798920836479E-2</v>
      </c>
      <c r="C4542">
        <f t="shared" si="213"/>
        <v>0.45409999999996631</v>
      </c>
      <c r="D4542">
        <f t="shared" si="212"/>
        <v>0.44685164954790307</v>
      </c>
      <c r="E4542">
        <f t="shared" si="211"/>
        <v>-0.13361970814601434</v>
      </c>
    </row>
    <row r="4543" spans="2:5" x14ac:dyDescent="0.25">
      <c r="B4543">
        <f>PMTable!D6964</f>
        <v>7.4735829908397999E-2</v>
      </c>
      <c r="C4543">
        <f t="shared" si="213"/>
        <v>0.4541999999999663</v>
      </c>
      <c r="D4543">
        <f t="shared" si="212"/>
        <v>0.44692112811914286</v>
      </c>
      <c r="E4543">
        <f t="shared" si="211"/>
        <v>-0.13344399157772779</v>
      </c>
    </row>
    <row r="4544" spans="2:5" x14ac:dyDescent="0.25">
      <c r="B4544">
        <f>PMTable!D6500</f>
        <v>7.4774149011772151E-2</v>
      </c>
      <c r="C4544">
        <f t="shared" si="213"/>
        <v>0.45429999999996629</v>
      </c>
      <c r="D4544">
        <f t="shared" si="212"/>
        <v>0.44700692707417022</v>
      </c>
      <c r="E4544">
        <f t="shared" si="211"/>
        <v>-0.13322700520784916</v>
      </c>
    </row>
    <row r="4545" spans="2:5" x14ac:dyDescent="0.25">
      <c r="B4545">
        <f>PMTable!D3153</f>
        <v>7.4777678337996534E-2</v>
      </c>
      <c r="C4545">
        <f t="shared" si="213"/>
        <v>0.45439999999996628</v>
      </c>
      <c r="D4545">
        <f t="shared" si="212"/>
        <v>0.44701482958904581</v>
      </c>
      <c r="E4545">
        <f t="shared" si="211"/>
        <v>-0.13320701998851694</v>
      </c>
    </row>
    <row r="4546" spans="2:5" x14ac:dyDescent="0.25">
      <c r="B4546">
        <f>PMTable!D3478</f>
        <v>7.4812345468382446E-2</v>
      </c>
      <c r="C4546">
        <f t="shared" si="213"/>
        <v>0.45449999999996626</v>
      </c>
      <c r="D4546">
        <f t="shared" si="212"/>
        <v>0.44709245388360624</v>
      </c>
      <c r="E4546">
        <f t="shared" ref="E4546:E4609" si="214">(B4546-$G$2)/$G$3</f>
        <v>-0.13301071333950432</v>
      </c>
    </row>
    <row r="4547" spans="2:5" x14ac:dyDescent="0.25">
      <c r="B4547">
        <f>PMTable!D2834</f>
        <v>7.4819433253557444E-2</v>
      </c>
      <c r="C4547">
        <f t="shared" si="213"/>
        <v>0.45459999999996625</v>
      </c>
      <c r="D4547">
        <f t="shared" ref="D4547:D4610" si="215">NORMSDIST(E4547)</f>
        <v>0.44710832462263145</v>
      </c>
      <c r="E4547">
        <f t="shared" si="214"/>
        <v>-0.1329705779333967</v>
      </c>
    </row>
    <row r="4548" spans="2:5" x14ac:dyDescent="0.25">
      <c r="B4548">
        <f>PMTable!D632</f>
        <v>7.4896894782410461E-2</v>
      </c>
      <c r="C4548">
        <f t="shared" ref="C4548:C4611" si="216">C4547+1/$G$1</f>
        <v>0.45469999999996624</v>
      </c>
      <c r="D4548">
        <f t="shared" si="215"/>
        <v>0.44728177948513381</v>
      </c>
      <c r="E4548">
        <f t="shared" si="214"/>
        <v>-0.13253194303667301</v>
      </c>
    </row>
    <row r="4549" spans="2:5" x14ac:dyDescent="0.25">
      <c r="B4549">
        <f>PMTable!D4180</f>
        <v>7.4906423997308513E-2</v>
      </c>
      <c r="C4549">
        <f t="shared" si="216"/>
        <v>0.45479999999996623</v>
      </c>
      <c r="D4549">
        <f t="shared" si="215"/>
        <v>0.44730311837027215</v>
      </c>
      <c r="E4549">
        <f t="shared" si="214"/>
        <v>-0.13247798275142489</v>
      </c>
    </row>
    <row r="4550" spans="2:5" x14ac:dyDescent="0.25">
      <c r="B4550">
        <f>PMTable!D6772</f>
        <v>7.4915667474809711E-2</v>
      </c>
      <c r="C4550">
        <f t="shared" si="216"/>
        <v>0.45489999999996622</v>
      </c>
      <c r="D4550">
        <f t="shared" si="215"/>
        <v>0.44732381754598355</v>
      </c>
      <c r="E4550">
        <f t="shared" si="214"/>
        <v>-0.13242564048734695</v>
      </c>
    </row>
    <row r="4551" spans="2:5" x14ac:dyDescent="0.25">
      <c r="B4551">
        <f>PMTable!D2958</f>
        <v>7.4937529935944935E-2</v>
      </c>
      <c r="C4551">
        <f t="shared" si="216"/>
        <v>0.45499999999996621</v>
      </c>
      <c r="D4551">
        <f t="shared" si="215"/>
        <v>0.44737277533285219</v>
      </c>
      <c r="E4551">
        <f t="shared" si="214"/>
        <v>-0.13230184176397847</v>
      </c>
    </row>
    <row r="4552" spans="2:5" x14ac:dyDescent="0.25">
      <c r="B4552">
        <f>PMTable!D9995</f>
        <v>7.4954201001227183E-2</v>
      </c>
      <c r="C4552">
        <f t="shared" si="216"/>
        <v>0.4550999999999662</v>
      </c>
      <c r="D4552">
        <f t="shared" si="215"/>
        <v>0.44741010828625222</v>
      </c>
      <c r="E4552">
        <f t="shared" si="214"/>
        <v>-0.13220743992210121</v>
      </c>
    </row>
    <row r="4553" spans="2:5" x14ac:dyDescent="0.25">
      <c r="B4553">
        <f>PMTable!D7595</f>
        <v>7.4987224804420105E-2</v>
      </c>
      <c r="C4553">
        <f t="shared" si="216"/>
        <v>0.45519999999996619</v>
      </c>
      <c r="D4553">
        <f t="shared" si="215"/>
        <v>0.44748406271048341</v>
      </c>
      <c r="E4553">
        <f t="shared" si="214"/>
        <v>-0.13202043880403092</v>
      </c>
    </row>
    <row r="4554" spans="2:5" x14ac:dyDescent="0.25">
      <c r="B4554">
        <f>PMTable!D6049</f>
        <v>7.5006730157659574E-2</v>
      </c>
      <c r="C4554">
        <f t="shared" si="216"/>
        <v>0.45529999999996618</v>
      </c>
      <c r="D4554">
        <f t="shared" si="215"/>
        <v>0.44752774439938636</v>
      </c>
      <c r="E4554">
        <f t="shared" si="214"/>
        <v>-0.13190998747767008</v>
      </c>
    </row>
    <row r="4555" spans="2:5" x14ac:dyDescent="0.25">
      <c r="B4555">
        <f>PMTable!D6488</f>
        <v>7.5052990033990907E-2</v>
      </c>
      <c r="C4555">
        <f t="shared" si="216"/>
        <v>0.45539999999996617</v>
      </c>
      <c r="D4555">
        <f t="shared" si="215"/>
        <v>0.44763134463240167</v>
      </c>
      <c r="E4555">
        <f t="shared" si="214"/>
        <v>-0.13164803555937593</v>
      </c>
    </row>
    <row r="4556" spans="2:5" x14ac:dyDescent="0.25">
      <c r="B4556">
        <f>PMTable!D8461</f>
        <v>7.5195032143879459E-2</v>
      </c>
      <c r="C4556">
        <f t="shared" si="216"/>
        <v>0.45549999999996615</v>
      </c>
      <c r="D4556">
        <f t="shared" si="215"/>
        <v>0.44794947404208146</v>
      </c>
      <c r="E4556">
        <f t="shared" si="214"/>
        <v>-0.13084370562780953</v>
      </c>
    </row>
    <row r="4557" spans="2:5" x14ac:dyDescent="0.25">
      <c r="B4557">
        <f>PMTable!D6046</f>
        <v>7.5260942337140868E-2</v>
      </c>
      <c r="C4557">
        <f t="shared" si="216"/>
        <v>0.45559999999996614</v>
      </c>
      <c r="D4557">
        <f t="shared" si="215"/>
        <v>0.44809710341794068</v>
      </c>
      <c r="E4557">
        <f t="shared" si="214"/>
        <v>-0.13047048150943313</v>
      </c>
    </row>
    <row r="4558" spans="2:5" x14ac:dyDescent="0.25">
      <c r="B4558">
        <f>PMTable!D3791</f>
        <v>7.5277969131227085E-2</v>
      </c>
      <c r="C4558">
        <f t="shared" si="216"/>
        <v>0.45569999999996613</v>
      </c>
      <c r="D4558">
        <f t="shared" si="215"/>
        <v>0.44813524216288975</v>
      </c>
      <c r="E4558">
        <f t="shared" si="214"/>
        <v>-0.13037406531192025</v>
      </c>
    </row>
    <row r="4559" spans="2:5" x14ac:dyDescent="0.25">
      <c r="B4559">
        <f>PMTable!D8752</f>
        <v>7.5288793685814648E-2</v>
      </c>
      <c r="C4559">
        <f t="shared" si="216"/>
        <v>0.45579999999996612</v>
      </c>
      <c r="D4559">
        <f t="shared" si="215"/>
        <v>0.4481594886046546</v>
      </c>
      <c r="E4559">
        <f t="shared" si="214"/>
        <v>-0.13031277001535302</v>
      </c>
    </row>
    <row r="4560" spans="2:5" x14ac:dyDescent="0.25">
      <c r="B4560">
        <f>PMTable!D7748</f>
        <v>7.529957424631406E-2</v>
      </c>
      <c r="C4560">
        <f t="shared" si="216"/>
        <v>0.45589999999996611</v>
      </c>
      <c r="D4560">
        <f t="shared" si="215"/>
        <v>0.44818363669443179</v>
      </c>
      <c r="E4560">
        <f t="shared" si="214"/>
        <v>-0.13025172384041558</v>
      </c>
    </row>
    <row r="4561" spans="2:5" x14ac:dyDescent="0.25">
      <c r="B4561">
        <f>PMTable!D1292</f>
        <v>7.5319731097713172E-2</v>
      </c>
      <c r="C4561">
        <f t="shared" si="216"/>
        <v>0.4559999999999661</v>
      </c>
      <c r="D4561">
        <f t="shared" si="215"/>
        <v>0.44822878787278952</v>
      </c>
      <c r="E4561">
        <f t="shared" si="214"/>
        <v>-0.13013758333011788</v>
      </c>
    </row>
    <row r="4562" spans="2:5" x14ac:dyDescent="0.25">
      <c r="B4562">
        <f>PMTable!D3554</f>
        <v>7.5324337248344087E-2</v>
      </c>
      <c r="C4562">
        <f t="shared" si="216"/>
        <v>0.45609999999996609</v>
      </c>
      <c r="D4562">
        <f t="shared" si="215"/>
        <v>0.44823910570579717</v>
      </c>
      <c r="E4562">
        <f t="shared" si="214"/>
        <v>-0.13011150046761566</v>
      </c>
    </row>
    <row r="4563" spans="2:5" x14ac:dyDescent="0.25">
      <c r="B4563">
        <f>PMTable!D1404</f>
        <v>7.5335288772370168E-2</v>
      </c>
      <c r="C4563">
        <f t="shared" si="216"/>
        <v>0.45619999999996608</v>
      </c>
      <c r="D4563">
        <f t="shared" si="215"/>
        <v>0.44826363739237929</v>
      </c>
      <c r="E4563">
        <f t="shared" si="214"/>
        <v>-0.13004948619186774</v>
      </c>
    </row>
    <row r="4564" spans="2:5" x14ac:dyDescent="0.25">
      <c r="B4564">
        <f>PMTable!D3522</f>
        <v>7.5366922175789108E-2</v>
      </c>
      <c r="C4564">
        <f t="shared" si="216"/>
        <v>0.45629999999996607</v>
      </c>
      <c r="D4564">
        <f t="shared" si="215"/>
        <v>0.44833449811468368</v>
      </c>
      <c r="E4564">
        <f t="shared" si="214"/>
        <v>-0.12987035837387675</v>
      </c>
    </row>
    <row r="4565" spans="2:5" x14ac:dyDescent="0.25">
      <c r="B4565">
        <f>PMTable!D9522</f>
        <v>7.5367228019977306E-2</v>
      </c>
      <c r="C4565">
        <f t="shared" si="216"/>
        <v>0.45639999999996606</v>
      </c>
      <c r="D4565">
        <f t="shared" si="215"/>
        <v>0.44833518323207183</v>
      </c>
      <c r="E4565">
        <f t="shared" si="214"/>
        <v>-0.12986862649566716</v>
      </c>
    </row>
    <row r="4566" spans="2:5" x14ac:dyDescent="0.25">
      <c r="B4566">
        <f>PMTable!D8</f>
        <v>7.5384936536849301E-2</v>
      </c>
      <c r="C4566">
        <f t="shared" si="216"/>
        <v>0.45649999999996604</v>
      </c>
      <c r="D4566">
        <f t="shared" si="215"/>
        <v>0.44837485210151162</v>
      </c>
      <c r="E4566">
        <f t="shared" si="214"/>
        <v>-0.12976834996376427</v>
      </c>
    </row>
    <row r="4567" spans="2:5" x14ac:dyDescent="0.25">
      <c r="B4567">
        <f>PMTable!D1932</f>
        <v>7.5427586543602265E-2</v>
      </c>
      <c r="C4567">
        <f t="shared" si="216"/>
        <v>0.45659999999996603</v>
      </c>
      <c r="D4567">
        <f t="shared" si="215"/>
        <v>0.44847039454973769</v>
      </c>
      <c r="E4567">
        <f t="shared" si="214"/>
        <v>-0.12952683935089154</v>
      </c>
    </row>
    <row r="4568" spans="2:5" x14ac:dyDescent="0.25">
      <c r="B4568">
        <f>PMTable!D2455</f>
        <v>7.5427633977656505E-2</v>
      </c>
      <c r="C4568">
        <f t="shared" si="216"/>
        <v>0.45669999999996602</v>
      </c>
      <c r="D4568">
        <f t="shared" si="215"/>
        <v>0.44847050081083878</v>
      </c>
      <c r="E4568">
        <f t="shared" si="214"/>
        <v>-0.12952657075005455</v>
      </c>
    </row>
    <row r="4569" spans="2:5" x14ac:dyDescent="0.25">
      <c r="B4569">
        <f>PMTable!D9258</f>
        <v>7.5476034532029113E-2</v>
      </c>
      <c r="C4569">
        <f t="shared" si="216"/>
        <v>0.45679999999996601</v>
      </c>
      <c r="D4569">
        <f t="shared" si="215"/>
        <v>0.44857892897704599</v>
      </c>
      <c r="E4569">
        <f t="shared" si="214"/>
        <v>-0.12925249699392097</v>
      </c>
    </row>
    <row r="4570" spans="2:5" x14ac:dyDescent="0.25">
      <c r="B4570">
        <f>PMTable!D2031</f>
        <v>7.5490007087330113E-2</v>
      </c>
      <c r="C4570">
        <f t="shared" si="216"/>
        <v>0.456899999999966</v>
      </c>
      <c r="D4570">
        <f t="shared" si="215"/>
        <v>0.44861023136949113</v>
      </c>
      <c r="E4570">
        <f t="shared" si="214"/>
        <v>-0.12917337577798099</v>
      </c>
    </row>
    <row r="4571" spans="2:5" x14ac:dyDescent="0.25">
      <c r="B4571">
        <f>PMTable!D3358</f>
        <v>7.5527980657349669E-2</v>
      </c>
      <c r="C4571">
        <f t="shared" si="216"/>
        <v>0.45699999999996599</v>
      </c>
      <c r="D4571">
        <f t="shared" si="215"/>
        <v>0.44869530429570448</v>
      </c>
      <c r="E4571">
        <f t="shared" si="214"/>
        <v>-0.12895834603082273</v>
      </c>
    </row>
    <row r="4572" spans="2:5" x14ac:dyDescent="0.25">
      <c r="B4572">
        <f>PMTable!D7864</f>
        <v>7.5529823098236415E-2</v>
      </c>
      <c r="C4572">
        <f t="shared" si="216"/>
        <v>0.45709999999996598</v>
      </c>
      <c r="D4572">
        <f t="shared" si="215"/>
        <v>0.44869943201183454</v>
      </c>
      <c r="E4572">
        <f t="shared" si="214"/>
        <v>-0.12894791299548192</v>
      </c>
    </row>
    <row r="4573" spans="2:5" x14ac:dyDescent="0.25">
      <c r="B4573">
        <f>PMTable!D9465</f>
        <v>7.5643066115163249E-2</v>
      </c>
      <c r="C4573">
        <f t="shared" si="216"/>
        <v>0.45719999999996597</v>
      </c>
      <c r="D4573">
        <f t="shared" si="215"/>
        <v>0.44895314687429799</v>
      </c>
      <c r="E4573">
        <f t="shared" si="214"/>
        <v>-0.12830666127001403</v>
      </c>
    </row>
    <row r="4574" spans="2:5" x14ac:dyDescent="0.25">
      <c r="B4574">
        <f>PMTable!D1762</f>
        <v>7.5645996025758055E-2</v>
      </c>
      <c r="C4574">
        <f t="shared" si="216"/>
        <v>0.45729999999996596</v>
      </c>
      <c r="D4574">
        <f t="shared" si="215"/>
        <v>0.44895971145820857</v>
      </c>
      <c r="E4574">
        <f t="shared" si="214"/>
        <v>-0.12829007031124787</v>
      </c>
    </row>
    <row r="4575" spans="2:5" x14ac:dyDescent="0.25">
      <c r="B4575">
        <f>PMTable!D9266</f>
        <v>7.5649879537312392E-2</v>
      </c>
      <c r="C4575">
        <f t="shared" si="216"/>
        <v>0.45739999999996594</v>
      </c>
      <c r="D4575">
        <f t="shared" si="215"/>
        <v>0.44896841264540632</v>
      </c>
      <c r="E4575">
        <f t="shared" si="214"/>
        <v>-0.12826807947638075</v>
      </c>
    </row>
    <row r="4576" spans="2:5" x14ac:dyDescent="0.25">
      <c r="B4576">
        <f>PMTable!D9796</f>
        <v>7.5655513569344857E-2</v>
      </c>
      <c r="C4576">
        <f t="shared" si="216"/>
        <v>0.45749999999996593</v>
      </c>
      <c r="D4576">
        <f t="shared" si="215"/>
        <v>0.44898103599830408</v>
      </c>
      <c r="E4576">
        <f t="shared" si="214"/>
        <v>-0.1282361761161542</v>
      </c>
    </row>
    <row r="4577" spans="2:5" x14ac:dyDescent="0.25">
      <c r="B4577">
        <f>PMTable!D5337</f>
        <v>7.5666805015306871E-2</v>
      </c>
      <c r="C4577">
        <f t="shared" si="216"/>
        <v>0.45759999999996592</v>
      </c>
      <c r="D4577">
        <f t="shared" si="215"/>
        <v>0.44900633524795885</v>
      </c>
      <c r="E4577">
        <f t="shared" si="214"/>
        <v>-0.12817223699299529</v>
      </c>
    </row>
    <row r="4578" spans="2:5" x14ac:dyDescent="0.25">
      <c r="B4578">
        <f>PMTable!D1592</f>
        <v>7.5673472080538984E-2</v>
      </c>
      <c r="C4578">
        <f t="shared" si="216"/>
        <v>0.45769999999996591</v>
      </c>
      <c r="D4578">
        <f t="shared" si="215"/>
        <v>0.44902127335665282</v>
      </c>
      <c r="E4578">
        <f t="shared" si="214"/>
        <v>-0.1281344839623898</v>
      </c>
    </row>
    <row r="4579" spans="2:5" x14ac:dyDescent="0.25">
      <c r="B4579">
        <f>PMTable!D189</f>
        <v>7.5687541568938421E-2</v>
      </c>
      <c r="C4579">
        <f t="shared" si="216"/>
        <v>0.4577999999999659</v>
      </c>
      <c r="D4579">
        <f t="shared" si="215"/>
        <v>0.4490527974411806</v>
      </c>
      <c r="E4579">
        <f t="shared" si="214"/>
        <v>-0.12805481385153059</v>
      </c>
    </row>
    <row r="4580" spans="2:5" x14ac:dyDescent="0.25">
      <c r="B4580">
        <f>PMTable!D3012</f>
        <v>7.5735877455829881E-2</v>
      </c>
      <c r="C4580">
        <f t="shared" si="216"/>
        <v>0.45789999999996589</v>
      </c>
      <c r="D4580">
        <f t="shared" si="215"/>
        <v>0.44916110124014652</v>
      </c>
      <c r="E4580">
        <f t="shared" si="214"/>
        <v>-0.12778110628251382</v>
      </c>
    </row>
    <row r="4581" spans="2:5" x14ac:dyDescent="0.25">
      <c r="B4581">
        <f>PMTable!D293</f>
        <v>7.5748787377998505E-2</v>
      </c>
      <c r="C4581">
        <f t="shared" si="216"/>
        <v>0.45799999999996588</v>
      </c>
      <c r="D4581">
        <f t="shared" si="215"/>
        <v>0.44919002849694828</v>
      </c>
      <c r="E4581">
        <f t="shared" si="214"/>
        <v>-0.12770800235000701</v>
      </c>
    </row>
    <row r="4582" spans="2:5" x14ac:dyDescent="0.25">
      <c r="B4582">
        <f>PMTable!D5125</f>
        <v>7.5758673098455409E-2</v>
      </c>
      <c r="C4582">
        <f t="shared" si="216"/>
        <v>0.45809999999996587</v>
      </c>
      <c r="D4582">
        <f t="shared" si="215"/>
        <v>0.44921217960892074</v>
      </c>
      <c r="E4582">
        <f t="shared" si="214"/>
        <v>-0.12765202331065859</v>
      </c>
    </row>
    <row r="4583" spans="2:5" x14ac:dyDescent="0.25">
      <c r="B4583">
        <f>PMTable!D2762</f>
        <v>7.5843981496678037E-2</v>
      </c>
      <c r="C4583">
        <f t="shared" si="216"/>
        <v>0.45819999999996586</v>
      </c>
      <c r="D4583">
        <f t="shared" si="215"/>
        <v>0.44940333824355599</v>
      </c>
      <c r="E4583">
        <f t="shared" si="214"/>
        <v>-0.12716895460548175</v>
      </c>
    </row>
    <row r="4584" spans="2:5" x14ac:dyDescent="0.25">
      <c r="B4584">
        <f>PMTable!D5221</f>
        <v>7.58968482206277E-2</v>
      </c>
      <c r="C4584">
        <f t="shared" si="216"/>
        <v>0.45829999999996585</v>
      </c>
      <c r="D4584">
        <f t="shared" si="215"/>
        <v>0.44952180763236049</v>
      </c>
      <c r="E4584">
        <f t="shared" si="214"/>
        <v>-0.12686959064580855</v>
      </c>
    </row>
    <row r="4585" spans="2:5" x14ac:dyDescent="0.25">
      <c r="B4585">
        <f>PMTable!D7961</f>
        <v>7.6006013783728399E-2</v>
      </c>
      <c r="C4585">
        <f t="shared" si="216"/>
        <v>0.45839999999996583</v>
      </c>
      <c r="D4585">
        <f t="shared" si="215"/>
        <v>0.44976645168621138</v>
      </c>
      <c r="E4585">
        <f t="shared" si="214"/>
        <v>-0.12625142797582928</v>
      </c>
    </row>
    <row r="4586" spans="2:5" x14ac:dyDescent="0.25">
      <c r="B4586">
        <f>PMTable!D8087</f>
        <v>7.6009848956410275E-2</v>
      </c>
      <c r="C4586">
        <f t="shared" si="216"/>
        <v>0.45849999999996582</v>
      </c>
      <c r="D4586">
        <f t="shared" si="215"/>
        <v>0.44977504679738356</v>
      </c>
      <c r="E4586">
        <f t="shared" si="214"/>
        <v>-0.1262297108654373</v>
      </c>
    </row>
    <row r="4587" spans="2:5" x14ac:dyDescent="0.25">
      <c r="B4587">
        <f>PMTable!D8282</f>
        <v>7.6023421416505643E-2</v>
      </c>
      <c r="C4587">
        <f t="shared" si="216"/>
        <v>0.45859999999996581</v>
      </c>
      <c r="D4587">
        <f t="shared" si="215"/>
        <v>0.44980546460089377</v>
      </c>
      <c r="E4587">
        <f t="shared" si="214"/>
        <v>-0.12615285523503122</v>
      </c>
    </row>
    <row r="4588" spans="2:5" x14ac:dyDescent="0.25">
      <c r="B4588">
        <f>PMTable!D4938</f>
        <v>7.6027910185187952E-2</v>
      </c>
      <c r="C4588">
        <f t="shared" si="216"/>
        <v>0.4586999999999658</v>
      </c>
      <c r="D4588">
        <f t="shared" si="215"/>
        <v>0.44981552463155611</v>
      </c>
      <c r="E4588">
        <f t="shared" si="214"/>
        <v>-0.12612743706143545</v>
      </c>
    </row>
    <row r="4589" spans="2:5" x14ac:dyDescent="0.25">
      <c r="B4589">
        <f>PMTable!D3106</f>
        <v>7.6038825902355223E-2</v>
      </c>
      <c r="C4589">
        <f t="shared" si="216"/>
        <v>0.45879999999996579</v>
      </c>
      <c r="D4589">
        <f t="shared" si="215"/>
        <v>0.44983998859065066</v>
      </c>
      <c r="E4589">
        <f t="shared" si="214"/>
        <v>-0.126065625546181</v>
      </c>
    </row>
    <row r="4590" spans="2:5" x14ac:dyDescent="0.25">
      <c r="B4590">
        <f>PMTable!D2243</f>
        <v>7.603898908569362E-2</v>
      </c>
      <c r="C4590">
        <f t="shared" si="216"/>
        <v>0.45889999999996578</v>
      </c>
      <c r="D4590">
        <f t="shared" si="215"/>
        <v>0.44984035431341934</v>
      </c>
      <c r="E4590">
        <f t="shared" si="214"/>
        <v>-0.12606470150158952</v>
      </c>
    </row>
    <row r="4591" spans="2:5" x14ac:dyDescent="0.25">
      <c r="B4591">
        <f>PMTable!D6858</f>
        <v>7.6090601855579587E-2</v>
      </c>
      <c r="C4591">
        <f t="shared" si="216"/>
        <v>0.45899999999996577</v>
      </c>
      <c r="D4591">
        <f t="shared" si="215"/>
        <v>0.44995602980980043</v>
      </c>
      <c r="E4591">
        <f t="shared" si="214"/>
        <v>-0.12577243820232631</v>
      </c>
    </row>
    <row r="4592" spans="2:5" x14ac:dyDescent="0.25">
      <c r="B4592">
        <f>PMTable!D390</f>
        <v>7.6172451964013455E-2</v>
      </c>
      <c r="C4592">
        <f t="shared" si="216"/>
        <v>0.45909999999996576</v>
      </c>
      <c r="D4592">
        <f t="shared" si="215"/>
        <v>0.4501394825043693</v>
      </c>
      <c r="E4592">
        <f t="shared" si="214"/>
        <v>-0.12530895246442106</v>
      </c>
    </row>
    <row r="4593" spans="2:5" x14ac:dyDescent="0.25">
      <c r="B4593">
        <f>PMTable!D4109</f>
        <v>7.6187002706415541E-2</v>
      </c>
      <c r="C4593">
        <f t="shared" si="216"/>
        <v>0.45919999999996575</v>
      </c>
      <c r="D4593">
        <f t="shared" si="215"/>
        <v>0.45017209656370366</v>
      </c>
      <c r="E4593">
        <f t="shared" si="214"/>
        <v>-0.12522655719692119</v>
      </c>
    </row>
    <row r="4594" spans="2:5" x14ac:dyDescent="0.25">
      <c r="B4594">
        <f>PMTable!D2399</f>
        <v>7.6206698160615094E-2</v>
      </c>
      <c r="C4594">
        <f t="shared" si="216"/>
        <v>0.45929999999996574</v>
      </c>
      <c r="D4594">
        <f t="shared" si="215"/>
        <v>0.45021624252499387</v>
      </c>
      <c r="E4594">
        <f t="shared" si="214"/>
        <v>-0.12511502940181224</v>
      </c>
    </row>
    <row r="4595" spans="2:5" x14ac:dyDescent="0.25">
      <c r="B4595">
        <f>PMTable!D6970</f>
        <v>7.6212905334588354E-2</v>
      </c>
      <c r="C4595">
        <f t="shared" si="216"/>
        <v>0.45939999999996572</v>
      </c>
      <c r="D4595">
        <f t="shared" si="215"/>
        <v>0.45023015559214313</v>
      </c>
      <c r="E4595">
        <f t="shared" si="214"/>
        <v>-0.12507988055883143</v>
      </c>
    </row>
    <row r="4596" spans="2:5" x14ac:dyDescent="0.25">
      <c r="B4596">
        <f>PMTable!D718</f>
        <v>7.6234525321930535E-2</v>
      </c>
      <c r="C4596">
        <f t="shared" si="216"/>
        <v>0.45949999999996571</v>
      </c>
      <c r="D4596">
        <f t="shared" si="215"/>
        <v>0.45027861617993714</v>
      </c>
      <c r="E4596">
        <f t="shared" si="214"/>
        <v>-0.12495745487145572</v>
      </c>
    </row>
    <row r="4597" spans="2:5" x14ac:dyDescent="0.25">
      <c r="B4597">
        <f>PMTable!D6696</f>
        <v>7.6243691854597673E-2</v>
      </c>
      <c r="C4597">
        <f t="shared" si="216"/>
        <v>0.4595999999999657</v>
      </c>
      <c r="D4597">
        <f t="shared" si="215"/>
        <v>0.45029916292649186</v>
      </c>
      <c r="E4597">
        <f t="shared" si="214"/>
        <v>-0.12490554831643028</v>
      </c>
    </row>
    <row r="4598" spans="2:5" x14ac:dyDescent="0.25">
      <c r="B4598">
        <f>PMTable!D2021</f>
        <v>7.6260752936191389E-2</v>
      </c>
      <c r="C4598">
        <f t="shared" si="216"/>
        <v>0.45969999999996569</v>
      </c>
      <c r="D4598">
        <f t="shared" si="215"/>
        <v>0.45033740562776897</v>
      </c>
      <c r="E4598">
        <f t="shared" si="214"/>
        <v>-0.12480893796192702</v>
      </c>
    </row>
    <row r="4599" spans="2:5" x14ac:dyDescent="0.25">
      <c r="B4599">
        <f>PMTable!D8038</f>
        <v>7.6264240413965734E-2</v>
      </c>
      <c r="C4599">
        <f t="shared" si="216"/>
        <v>0.45979999999996568</v>
      </c>
      <c r="D4599">
        <f t="shared" si="215"/>
        <v>0.45034522292461776</v>
      </c>
      <c r="E4599">
        <f t="shared" si="214"/>
        <v>-0.12478918971429977</v>
      </c>
    </row>
    <row r="4600" spans="2:5" x14ac:dyDescent="0.25">
      <c r="B4600">
        <f>PMTable!D5148</f>
        <v>7.6324480471325007E-2</v>
      </c>
      <c r="C4600">
        <f t="shared" si="216"/>
        <v>0.45989999999996567</v>
      </c>
      <c r="D4600">
        <f t="shared" si="215"/>
        <v>0.45048025604459646</v>
      </c>
      <c r="E4600">
        <f t="shared" si="214"/>
        <v>-0.12444807339850188</v>
      </c>
    </row>
    <row r="4601" spans="2:5" x14ac:dyDescent="0.25">
      <c r="B4601">
        <f>PMTable!D4584</f>
        <v>7.6324817855952354E-2</v>
      </c>
      <c r="C4601">
        <f t="shared" si="216"/>
        <v>0.45999999999996566</v>
      </c>
      <c r="D4601">
        <f t="shared" si="215"/>
        <v>0.450481012336575</v>
      </c>
      <c r="E4601">
        <f t="shared" si="214"/>
        <v>-0.12444616291889524</v>
      </c>
    </row>
    <row r="4602" spans="2:5" x14ac:dyDescent="0.25">
      <c r="B4602">
        <f>PMTable!D4423</f>
        <v>7.6331208308894061E-2</v>
      </c>
      <c r="C4602">
        <f t="shared" si="216"/>
        <v>0.46009999999996565</v>
      </c>
      <c r="D4602">
        <f t="shared" si="215"/>
        <v>0.45049533741058051</v>
      </c>
      <c r="E4602">
        <f t="shared" si="214"/>
        <v>-0.12440997623748566</v>
      </c>
    </row>
    <row r="4603" spans="2:5" x14ac:dyDescent="0.25">
      <c r="B4603">
        <f>PMTable!D1338</f>
        <v>7.6373725312266494E-2</v>
      </c>
      <c r="C4603">
        <f t="shared" si="216"/>
        <v>0.46019999999996564</v>
      </c>
      <c r="D4603">
        <f t="shared" si="215"/>
        <v>0.45059064672780241</v>
      </c>
      <c r="E4603">
        <f t="shared" si="214"/>
        <v>-0.12416921877169056</v>
      </c>
    </row>
    <row r="4604" spans="2:5" x14ac:dyDescent="0.25">
      <c r="B4604">
        <f>PMTable!D2782</f>
        <v>7.6378096261739747E-2</v>
      </c>
      <c r="C4604">
        <f t="shared" si="216"/>
        <v>0.46029999999996563</v>
      </c>
      <c r="D4604">
        <f t="shared" si="215"/>
        <v>0.45060044513897884</v>
      </c>
      <c r="E4604">
        <f t="shared" si="214"/>
        <v>-0.12414446776303924</v>
      </c>
    </row>
    <row r="4605" spans="2:5" x14ac:dyDescent="0.25">
      <c r="B4605">
        <f>PMTable!D5235</f>
        <v>7.641176073794842E-2</v>
      </c>
      <c r="C4605">
        <f t="shared" si="216"/>
        <v>0.46039999999996561</v>
      </c>
      <c r="D4605">
        <f t="shared" si="215"/>
        <v>0.45067591221768533</v>
      </c>
      <c r="E4605">
        <f t="shared" si="214"/>
        <v>-0.12395383875966562</v>
      </c>
    </row>
    <row r="4606" spans="2:5" x14ac:dyDescent="0.25">
      <c r="B4606">
        <f>PMTable!D4846</f>
        <v>7.6412666581527455E-2</v>
      </c>
      <c r="C4606">
        <f t="shared" si="216"/>
        <v>0.4604999999999656</v>
      </c>
      <c r="D4606">
        <f t="shared" si="215"/>
        <v>0.45067794291015956</v>
      </c>
      <c r="E4606">
        <f t="shared" si="214"/>
        <v>-0.12394870931527405</v>
      </c>
    </row>
    <row r="4607" spans="2:5" x14ac:dyDescent="0.25">
      <c r="B4607">
        <f>PMTable!D5565</f>
        <v>7.6442939090980877E-2</v>
      </c>
      <c r="C4607">
        <f t="shared" si="216"/>
        <v>0.46059999999996559</v>
      </c>
      <c r="D4607">
        <f t="shared" si="215"/>
        <v>0.45074580763965433</v>
      </c>
      <c r="E4607">
        <f t="shared" si="214"/>
        <v>-0.12377728771729779</v>
      </c>
    </row>
    <row r="4608" spans="2:5" x14ac:dyDescent="0.25">
      <c r="B4608">
        <f>PMTable!D1121</f>
        <v>7.6443360538962279E-2</v>
      </c>
      <c r="C4608">
        <f t="shared" si="216"/>
        <v>0.46069999999996558</v>
      </c>
      <c r="D4608">
        <f t="shared" si="215"/>
        <v>0.45074675244937012</v>
      </c>
      <c r="E4608">
        <f t="shared" si="214"/>
        <v>-0.12377490121919306</v>
      </c>
    </row>
    <row r="4609" spans="2:5" x14ac:dyDescent="0.25">
      <c r="B4609">
        <f>PMTable!D3987</f>
        <v>7.645900500117464E-2</v>
      </c>
      <c r="C4609">
        <f t="shared" si="216"/>
        <v>0.46079999999996557</v>
      </c>
      <c r="D4609">
        <f t="shared" si="215"/>
        <v>0.45078182468544831</v>
      </c>
      <c r="E4609">
        <f t="shared" si="214"/>
        <v>-0.12368631263633877</v>
      </c>
    </row>
    <row r="4610" spans="2:5" x14ac:dyDescent="0.25">
      <c r="B4610">
        <f>PMTable!D4651</f>
        <v>7.6477437781768964E-2</v>
      </c>
      <c r="C4610">
        <f t="shared" si="216"/>
        <v>0.46089999999996556</v>
      </c>
      <c r="D4610">
        <f t="shared" si="215"/>
        <v>0.45082314835246701</v>
      </c>
      <c r="E4610">
        <f t="shared" ref="E4610:E4673" si="217">(B4610-$G$2)/$G$3</f>
        <v>-0.12358193487705565</v>
      </c>
    </row>
    <row r="4611" spans="2:5" x14ac:dyDescent="0.25">
      <c r="B4611">
        <f>PMTable!D2209</f>
        <v>7.6497657300124811E-2</v>
      </c>
      <c r="C4611">
        <f t="shared" si="216"/>
        <v>0.46099999999996555</v>
      </c>
      <c r="D4611">
        <f t="shared" ref="D4611:D4674" si="218">NORMSDIST(E4611)</f>
        <v>0.45086847824393589</v>
      </c>
      <c r="E4611">
        <f t="shared" si="217"/>
        <v>-0.12346743950784279</v>
      </c>
    </row>
    <row r="4612" spans="2:5" x14ac:dyDescent="0.25">
      <c r="B4612">
        <f>PMTable!D5714</f>
        <v>7.6554304294641717E-2</v>
      </c>
      <c r="C4612">
        <f t="shared" ref="C4612:C4675" si="219">C4611+1/$G$1</f>
        <v>0.46109999999996554</v>
      </c>
      <c r="D4612">
        <f t="shared" si="218"/>
        <v>0.45099547786030802</v>
      </c>
      <c r="E4612">
        <f t="shared" si="217"/>
        <v>-0.12314666932737324</v>
      </c>
    </row>
    <row r="4613" spans="2:5" x14ac:dyDescent="0.25">
      <c r="B4613">
        <f>PMTable!D7064</f>
        <v>7.6555548708309384E-2</v>
      </c>
      <c r="C4613">
        <f t="shared" si="219"/>
        <v>0.46119999999996553</v>
      </c>
      <c r="D4613">
        <f t="shared" si="218"/>
        <v>0.45099826782741015</v>
      </c>
      <c r="E4613">
        <f t="shared" si="217"/>
        <v>-0.12313962269056293</v>
      </c>
    </row>
    <row r="4614" spans="2:5" x14ac:dyDescent="0.25">
      <c r="B4614">
        <f>PMTable!D2971</f>
        <v>7.6621357630883624E-2</v>
      </c>
      <c r="C4614">
        <f t="shared" si="219"/>
        <v>0.46129999999996552</v>
      </c>
      <c r="D4614">
        <f t="shared" si="218"/>
        <v>0.45114581443661878</v>
      </c>
      <c r="E4614">
        <f t="shared" si="217"/>
        <v>-0.12276697202920533</v>
      </c>
    </row>
    <row r="4615" spans="2:5" x14ac:dyDescent="0.25">
      <c r="B4615">
        <f>PMTable!D1796</f>
        <v>7.6652098328439777E-2</v>
      </c>
      <c r="C4615">
        <f t="shared" si="219"/>
        <v>0.4613999999999655</v>
      </c>
      <c r="D4615">
        <f t="shared" si="218"/>
        <v>0.45121473879843277</v>
      </c>
      <c r="E4615">
        <f t="shared" si="217"/>
        <v>-0.12259289926176303</v>
      </c>
    </row>
    <row r="4616" spans="2:5" x14ac:dyDescent="0.25">
      <c r="B4616">
        <f>PMTable!D474</f>
        <v>7.6667808695134232E-2</v>
      </c>
      <c r="C4616">
        <f t="shared" si="219"/>
        <v>0.46149999999996549</v>
      </c>
      <c r="D4616">
        <f t="shared" si="218"/>
        <v>0.45124996390869504</v>
      </c>
      <c r="E4616">
        <f t="shared" si="217"/>
        <v>-0.1225039374871305</v>
      </c>
    </row>
    <row r="4617" spans="2:5" x14ac:dyDescent="0.25">
      <c r="B4617">
        <f>PMTable!D9904</f>
        <v>7.6738198759059406E-2</v>
      </c>
      <c r="C4617">
        <f t="shared" si="219"/>
        <v>0.46159999999996548</v>
      </c>
      <c r="D4617">
        <f t="shared" si="218"/>
        <v>0.45140779419980764</v>
      </c>
      <c r="E4617">
        <f t="shared" si="217"/>
        <v>-0.12210534558122095</v>
      </c>
    </row>
    <row r="4618" spans="2:5" x14ac:dyDescent="0.25">
      <c r="B4618">
        <f>PMTable!D9148</f>
        <v>7.676062135391426E-2</v>
      </c>
      <c r="C4618">
        <f t="shared" si="219"/>
        <v>0.46169999999996547</v>
      </c>
      <c r="D4618">
        <f t="shared" si="218"/>
        <v>0.4514580722947053</v>
      </c>
      <c r="E4618">
        <f t="shared" si="217"/>
        <v>-0.12197837503566022</v>
      </c>
    </row>
    <row r="4619" spans="2:5" x14ac:dyDescent="0.25">
      <c r="B4619">
        <f>PMTable!D1765</f>
        <v>7.6773456351348468E-2</v>
      </c>
      <c r="C4619">
        <f t="shared" si="219"/>
        <v>0.46179999999996546</v>
      </c>
      <c r="D4619">
        <f t="shared" si="218"/>
        <v>0.45148685250868714</v>
      </c>
      <c r="E4619">
        <f t="shared" si="217"/>
        <v>-0.12190569537315724</v>
      </c>
    </row>
    <row r="4620" spans="2:5" x14ac:dyDescent="0.25">
      <c r="B4620">
        <f>PMTable!D1891</f>
        <v>7.6802507087021077E-2</v>
      </c>
      <c r="C4620">
        <f t="shared" si="219"/>
        <v>0.46189999999996545</v>
      </c>
      <c r="D4620">
        <f t="shared" si="218"/>
        <v>0.45155199459208922</v>
      </c>
      <c r="E4620">
        <f t="shared" si="217"/>
        <v>-0.12174119221100457</v>
      </c>
    </row>
    <row r="4621" spans="2:5" x14ac:dyDescent="0.25">
      <c r="B4621">
        <f>PMTable!D7071</f>
        <v>7.6855990664013385E-2</v>
      </c>
      <c r="C4621">
        <f t="shared" si="219"/>
        <v>0.46199999999996544</v>
      </c>
      <c r="D4621">
        <f t="shared" si="218"/>
        <v>0.45167192720762694</v>
      </c>
      <c r="E4621">
        <f t="shared" si="217"/>
        <v>-0.12143833524939014</v>
      </c>
    </row>
    <row r="4622" spans="2:5" x14ac:dyDescent="0.25">
      <c r="B4622">
        <f>PMTable!D1025</f>
        <v>7.685712850465154E-2</v>
      </c>
      <c r="C4622">
        <f t="shared" si="219"/>
        <v>0.46209999999996543</v>
      </c>
      <c r="D4622">
        <f t="shared" si="218"/>
        <v>0.45167447877161043</v>
      </c>
      <c r="E4622">
        <f t="shared" si="217"/>
        <v>-0.12143189209472749</v>
      </c>
    </row>
    <row r="4623" spans="2:5" x14ac:dyDescent="0.25">
      <c r="B4623">
        <f>PMTable!D2941</f>
        <v>7.685825231823995E-2</v>
      </c>
      <c r="C4623">
        <f t="shared" si="219"/>
        <v>0.46219999999996542</v>
      </c>
      <c r="D4623">
        <f t="shared" si="218"/>
        <v>0.45167699888243246</v>
      </c>
      <c r="E4623">
        <f t="shared" si="217"/>
        <v>-0.1214255283698619</v>
      </c>
    </row>
    <row r="4624" spans="2:5" x14ac:dyDescent="0.25">
      <c r="B4624">
        <f>PMTable!D9773</f>
        <v>7.6904330740550586E-2</v>
      </c>
      <c r="C4624">
        <f t="shared" si="219"/>
        <v>0.46229999999996541</v>
      </c>
      <c r="D4624">
        <f t="shared" si="218"/>
        <v>0.45178032973289201</v>
      </c>
      <c r="E4624">
        <f t="shared" si="217"/>
        <v>-0.12116460395601814</v>
      </c>
    </row>
    <row r="4625" spans="2:5" x14ac:dyDescent="0.25">
      <c r="B4625">
        <f>PMTable!D9006</f>
        <v>7.6925233820965166E-2</v>
      </c>
      <c r="C4625">
        <f t="shared" si="219"/>
        <v>0.46239999999996539</v>
      </c>
      <c r="D4625">
        <f t="shared" si="218"/>
        <v>0.4518272059630164</v>
      </c>
      <c r="E4625">
        <f t="shared" si="217"/>
        <v>-0.1210462378373187</v>
      </c>
    </row>
    <row r="4626" spans="2:5" x14ac:dyDescent="0.25">
      <c r="B4626">
        <f>PMTable!D6281</f>
        <v>7.6938144860649871E-2</v>
      </c>
      <c r="C4626">
        <f t="shared" si="219"/>
        <v>0.46249999999996538</v>
      </c>
      <c r="D4626">
        <f t="shared" si="218"/>
        <v>0.45185615996740547</v>
      </c>
      <c r="E4626">
        <f t="shared" si="217"/>
        <v>-0.1209731275767474</v>
      </c>
    </row>
    <row r="4627" spans="2:5" x14ac:dyDescent="0.25">
      <c r="B4627">
        <f>PMTable!D2599</f>
        <v>7.6942513580829486E-2</v>
      </c>
      <c r="C4627">
        <f t="shared" si="219"/>
        <v>0.46259999999996537</v>
      </c>
      <c r="D4627">
        <f t="shared" si="218"/>
        <v>0.45186595721806011</v>
      </c>
      <c r="E4627">
        <f t="shared" si="217"/>
        <v>-0.12094838919173002</v>
      </c>
    </row>
    <row r="4628" spans="2:5" x14ac:dyDescent="0.25">
      <c r="B4628">
        <f>PMTable!D1313</f>
        <v>7.7004877679604622E-2</v>
      </c>
      <c r="C4628">
        <f t="shared" si="219"/>
        <v>0.46269999999996536</v>
      </c>
      <c r="D4628">
        <f t="shared" si="218"/>
        <v>0.45200581755073727</v>
      </c>
      <c r="E4628">
        <f t="shared" si="217"/>
        <v>-0.12059524524491479</v>
      </c>
    </row>
    <row r="4629" spans="2:5" x14ac:dyDescent="0.25">
      <c r="B4629">
        <f>PMTable!D5370</f>
        <v>7.7019145578431258E-2</v>
      </c>
      <c r="C4629">
        <f t="shared" si="219"/>
        <v>0.46279999999996535</v>
      </c>
      <c r="D4629">
        <f t="shared" si="218"/>
        <v>0.45203781617444783</v>
      </c>
      <c r="E4629">
        <f t="shared" si="217"/>
        <v>-0.12051445161198558</v>
      </c>
    </row>
    <row r="4630" spans="2:5" x14ac:dyDescent="0.25">
      <c r="B4630">
        <f>PMTable!D1321</f>
        <v>7.7023649692463003E-2</v>
      </c>
      <c r="C4630">
        <f t="shared" si="219"/>
        <v>0.46289999999996534</v>
      </c>
      <c r="D4630">
        <f t="shared" si="218"/>
        <v>0.45204791761791241</v>
      </c>
      <c r="E4630">
        <f t="shared" si="217"/>
        <v>-0.12048894654356776</v>
      </c>
    </row>
    <row r="4631" spans="2:5" x14ac:dyDescent="0.25">
      <c r="B4631">
        <f>PMTable!D9233</f>
        <v>7.7035691910362081E-2</v>
      </c>
      <c r="C4631">
        <f t="shared" si="219"/>
        <v>0.46299999999996533</v>
      </c>
      <c r="D4631">
        <f t="shared" si="218"/>
        <v>0.45207492503135605</v>
      </c>
      <c r="E4631">
        <f t="shared" si="217"/>
        <v>-0.12042075608718639</v>
      </c>
    </row>
    <row r="4632" spans="2:5" x14ac:dyDescent="0.25">
      <c r="B4632">
        <f>PMTable!D6733</f>
        <v>7.7088969493852133E-2</v>
      </c>
      <c r="C4632">
        <f t="shared" si="219"/>
        <v>0.46309999999996532</v>
      </c>
      <c r="D4632">
        <f t="shared" si="218"/>
        <v>0.45219441479324313</v>
      </c>
      <c r="E4632">
        <f t="shared" si="217"/>
        <v>-0.12011906558768451</v>
      </c>
    </row>
    <row r="4633" spans="2:5" x14ac:dyDescent="0.25">
      <c r="B4633">
        <f>PMTable!D2397</f>
        <v>7.7093077125413911E-2</v>
      </c>
      <c r="C4633">
        <f t="shared" si="219"/>
        <v>0.46319999999996531</v>
      </c>
      <c r="D4633">
        <f t="shared" si="218"/>
        <v>0.45220362747654397</v>
      </c>
      <c r="E4633">
        <f t="shared" si="217"/>
        <v>-0.12009580564726559</v>
      </c>
    </row>
    <row r="4634" spans="2:5" x14ac:dyDescent="0.25">
      <c r="B4634">
        <f>PMTable!D5150</f>
        <v>7.7104047775630846E-2</v>
      </c>
      <c r="C4634">
        <f t="shared" si="219"/>
        <v>0.4632999999999653</v>
      </c>
      <c r="D4634">
        <f t="shared" si="218"/>
        <v>0.45222823280997376</v>
      </c>
      <c r="E4634">
        <f t="shared" si="217"/>
        <v>-0.12003368306724231</v>
      </c>
    </row>
    <row r="4635" spans="2:5" x14ac:dyDescent="0.25">
      <c r="B4635">
        <f>PMTable!D4751</f>
        <v>7.7149491461085962E-2</v>
      </c>
      <c r="C4635">
        <f t="shared" si="219"/>
        <v>0.46339999999996528</v>
      </c>
      <c r="D4635">
        <f t="shared" si="218"/>
        <v>0.45233015734838589</v>
      </c>
      <c r="E4635">
        <f t="shared" si="217"/>
        <v>-0.11977635292450564</v>
      </c>
    </row>
    <row r="4636" spans="2:5" x14ac:dyDescent="0.25">
      <c r="B4636">
        <f>PMTable!D9791</f>
        <v>7.7157930601338798E-2</v>
      </c>
      <c r="C4636">
        <f t="shared" si="219"/>
        <v>0.46349999999996527</v>
      </c>
      <c r="D4636">
        <f t="shared" si="218"/>
        <v>0.45234908563717013</v>
      </c>
      <c r="E4636">
        <f t="shared" si="217"/>
        <v>-0.1197285653134418</v>
      </c>
    </row>
    <row r="4637" spans="2:5" x14ac:dyDescent="0.25">
      <c r="B4637">
        <f>PMTable!D4369</f>
        <v>7.716473093649534E-2</v>
      </c>
      <c r="C4637">
        <f t="shared" si="219"/>
        <v>0.46359999999996526</v>
      </c>
      <c r="D4637">
        <f t="shared" si="218"/>
        <v>0.45236433830139866</v>
      </c>
      <c r="E4637">
        <f t="shared" si="217"/>
        <v>-0.1196900576264229</v>
      </c>
    </row>
    <row r="4638" spans="2:5" x14ac:dyDescent="0.25">
      <c r="B4638">
        <f>PMTable!D944</f>
        <v>7.721038680245762E-2</v>
      </c>
      <c r="C4638">
        <f t="shared" si="219"/>
        <v>0.46369999999996525</v>
      </c>
      <c r="D4638">
        <f t="shared" si="218"/>
        <v>0.45246674295485584</v>
      </c>
      <c r="E4638">
        <f t="shared" si="217"/>
        <v>-0.11943152598694037</v>
      </c>
    </row>
    <row r="4639" spans="2:5" x14ac:dyDescent="0.25">
      <c r="B4639">
        <f>PMTable!D4886</f>
        <v>7.7231999487897385E-2</v>
      </c>
      <c r="C4639">
        <f t="shared" si="219"/>
        <v>0.46379999999996524</v>
      </c>
      <c r="D4639">
        <f t="shared" si="218"/>
        <v>0.45251522062315969</v>
      </c>
      <c r="E4639">
        <f t="shared" si="217"/>
        <v>-0.11930914164743449</v>
      </c>
    </row>
    <row r="4640" spans="2:5" x14ac:dyDescent="0.25">
      <c r="B4640">
        <f>PMTable!D8719</f>
        <v>7.7294547541614689E-2</v>
      </c>
      <c r="C4640">
        <f t="shared" si="219"/>
        <v>0.46389999999996523</v>
      </c>
      <c r="D4640">
        <f t="shared" si="218"/>
        <v>0.45265552109432988</v>
      </c>
      <c r="E4640">
        <f t="shared" si="217"/>
        <v>-0.11895495603441082</v>
      </c>
    </row>
    <row r="4641" spans="2:5" x14ac:dyDescent="0.25">
      <c r="B4641">
        <f>PMTable!D2605</f>
        <v>7.7295831122987657E-2</v>
      </c>
      <c r="C4641">
        <f t="shared" si="219"/>
        <v>0.46399999999996522</v>
      </c>
      <c r="D4641">
        <f t="shared" si="218"/>
        <v>0.45265840033574639</v>
      </c>
      <c r="E4641">
        <f t="shared" si="217"/>
        <v>-0.11894768760592374</v>
      </c>
    </row>
    <row r="4642" spans="2:5" x14ac:dyDescent="0.25">
      <c r="B4642">
        <f>PMTable!D480</f>
        <v>7.7304615800137366E-2</v>
      </c>
      <c r="C4642">
        <f t="shared" si="219"/>
        <v>0.46409999999996521</v>
      </c>
      <c r="D4642">
        <f t="shared" si="218"/>
        <v>0.45267810558588939</v>
      </c>
      <c r="E4642">
        <f t="shared" si="217"/>
        <v>-0.11889794335208097</v>
      </c>
    </row>
    <row r="4643" spans="2:5" x14ac:dyDescent="0.25">
      <c r="B4643">
        <f>PMTable!D5929</f>
        <v>7.7318040857195403E-2</v>
      </c>
      <c r="C4643">
        <f t="shared" si="219"/>
        <v>0.4641999999999652</v>
      </c>
      <c r="D4643">
        <f t="shared" si="218"/>
        <v>0.45270822007737954</v>
      </c>
      <c r="E4643">
        <f t="shared" si="217"/>
        <v>-0.11882192240848025</v>
      </c>
    </row>
    <row r="4644" spans="2:5" x14ac:dyDescent="0.25">
      <c r="B4644">
        <f>PMTable!D6899</f>
        <v>7.7350838436169411E-2</v>
      </c>
      <c r="C4644">
        <f t="shared" si="219"/>
        <v>0.46429999999996519</v>
      </c>
      <c r="D4644">
        <f t="shared" si="218"/>
        <v>0.45278179129296503</v>
      </c>
      <c r="E4644">
        <f t="shared" si="217"/>
        <v>-0.11863620231130338</v>
      </c>
    </row>
    <row r="4645" spans="2:5" x14ac:dyDescent="0.25">
      <c r="B4645">
        <f>PMTable!D4771</f>
        <v>7.7363654583307184E-2</v>
      </c>
      <c r="C4645">
        <f t="shared" si="219"/>
        <v>0.46439999999996517</v>
      </c>
      <c r="D4645">
        <f t="shared" si="218"/>
        <v>0.45281054079231287</v>
      </c>
      <c r="E4645">
        <f t="shared" si="217"/>
        <v>-0.11856362939079158</v>
      </c>
    </row>
    <row r="4646" spans="2:5" x14ac:dyDescent="0.25">
      <c r="B4646">
        <f>PMTable!D1780</f>
        <v>7.7386754311492556E-2</v>
      </c>
      <c r="C4646">
        <f t="shared" si="219"/>
        <v>0.46449999999996516</v>
      </c>
      <c r="D4646">
        <f t="shared" si="218"/>
        <v>0.45286235930054808</v>
      </c>
      <c r="E4646">
        <f t="shared" si="217"/>
        <v>-0.11843282449916387</v>
      </c>
    </row>
    <row r="4647" spans="2:5" x14ac:dyDescent="0.25">
      <c r="B4647">
        <f>PMTable!D557</f>
        <v>7.7391555827051484E-2</v>
      </c>
      <c r="C4647">
        <f t="shared" si="219"/>
        <v>0.46459999999996515</v>
      </c>
      <c r="D4647">
        <f t="shared" si="218"/>
        <v>0.45287313041006177</v>
      </c>
      <c r="E4647">
        <f t="shared" si="217"/>
        <v>-0.11840563536008422</v>
      </c>
    </row>
    <row r="4648" spans="2:5" x14ac:dyDescent="0.25">
      <c r="B4648">
        <f>PMTable!D4632</f>
        <v>7.7393406281059729E-2</v>
      </c>
      <c r="C4648">
        <f t="shared" si="219"/>
        <v>0.46469999999996514</v>
      </c>
      <c r="D4648">
        <f t="shared" si="218"/>
        <v>0.4528772814925644</v>
      </c>
      <c r="E4648">
        <f t="shared" si="217"/>
        <v>-0.11839515694951297</v>
      </c>
    </row>
    <row r="4649" spans="2:5" x14ac:dyDescent="0.25">
      <c r="B4649">
        <f>PMTable!D2644</f>
        <v>7.7429859801557699E-2</v>
      </c>
      <c r="C4649">
        <f t="shared" si="219"/>
        <v>0.46479999999996513</v>
      </c>
      <c r="D4649">
        <f t="shared" si="218"/>
        <v>0.45295905791734214</v>
      </c>
      <c r="E4649">
        <f t="shared" si="217"/>
        <v>-0.11818873465917602</v>
      </c>
    </row>
    <row r="4650" spans="2:5" x14ac:dyDescent="0.25">
      <c r="B4650">
        <f>PMTable!D5387</f>
        <v>7.7473487486709791E-2</v>
      </c>
      <c r="C4650">
        <f t="shared" si="219"/>
        <v>0.46489999999996512</v>
      </c>
      <c r="D4650">
        <f t="shared" si="218"/>
        <v>0.45305693081577453</v>
      </c>
      <c r="E4650">
        <f t="shared" si="217"/>
        <v>-0.11794168782890635</v>
      </c>
    </row>
    <row r="4651" spans="2:5" x14ac:dyDescent="0.25">
      <c r="B4651">
        <f>PMTable!D3751</f>
        <v>7.75115690209629E-2</v>
      </c>
      <c r="C4651">
        <f t="shared" si="219"/>
        <v>0.46499999999996511</v>
      </c>
      <c r="D4651">
        <f t="shared" si="218"/>
        <v>0.45314236399489344</v>
      </c>
      <c r="E4651">
        <f t="shared" si="217"/>
        <v>-0.11772604672174608</v>
      </c>
    </row>
    <row r="4652" spans="2:5" x14ac:dyDescent="0.25">
      <c r="B4652">
        <f>PMTable!D2180</f>
        <v>7.7554811117205524E-2</v>
      </c>
      <c r="C4652">
        <f t="shared" si="219"/>
        <v>0.4650999999999651</v>
      </c>
      <c r="D4652">
        <f t="shared" si="218"/>
        <v>0.45323937715257812</v>
      </c>
      <c r="E4652">
        <f t="shared" si="217"/>
        <v>-0.11748118333342478</v>
      </c>
    </row>
    <row r="4653" spans="2:5" x14ac:dyDescent="0.25">
      <c r="B4653">
        <f>PMTable!D9870</f>
        <v>7.7573485433252154E-2</v>
      </c>
      <c r="C4653">
        <f t="shared" si="219"/>
        <v>0.46519999999996509</v>
      </c>
      <c r="D4653">
        <f t="shared" si="218"/>
        <v>0.45328127363426468</v>
      </c>
      <c r="E4653">
        <f t="shared" si="217"/>
        <v>-0.11737543785161224</v>
      </c>
    </row>
    <row r="4654" spans="2:5" x14ac:dyDescent="0.25">
      <c r="B4654">
        <f>PMTable!D8613</f>
        <v>7.7591016322506423E-2</v>
      </c>
      <c r="C4654">
        <f t="shared" si="219"/>
        <v>0.46529999999996507</v>
      </c>
      <c r="D4654">
        <f t="shared" si="218"/>
        <v>0.45332060527116191</v>
      </c>
      <c r="E4654">
        <f t="shared" si="217"/>
        <v>-0.11727616715670881</v>
      </c>
    </row>
    <row r="4655" spans="2:5" x14ac:dyDescent="0.25">
      <c r="B4655">
        <f>PMTable!D3143</f>
        <v>7.760367770812282E-2</v>
      </c>
      <c r="C4655">
        <f t="shared" si="219"/>
        <v>0.46539999999996506</v>
      </c>
      <c r="D4655">
        <f t="shared" si="218"/>
        <v>0.45334901215956036</v>
      </c>
      <c r="E4655">
        <f t="shared" si="217"/>
        <v>-0.11720447059127224</v>
      </c>
    </row>
    <row r="4656" spans="2:5" x14ac:dyDescent="0.25">
      <c r="B4656">
        <f>PMTable!D5456</f>
        <v>7.7608734639223798E-2</v>
      </c>
      <c r="C4656">
        <f t="shared" si="219"/>
        <v>0.46549999999996505</v>
      </c>
      <c r="D4656">
        <f t="shared" si="218"/>
        <v>0.45336035787846563</v>
      </c>
      <c r="E4656">
        <f t="shared" si="217"/>
        <v>-0.11717583513204416</v>
      </c>
    </row>
    <row r="4657" spans="2:5" x14ac:dyDescent="0.25">
      <c r="B4657">
        <f>PMTable!D780</f>
        <v>7.7655271085189659E-2</v>
      </c>
      <c r="C4657">
        <f t="shared" si="219"/>
        <v>0.46559999999996504</v>
      </c>
      <c r="D4657">
        <f t="shared" si="218"/>
        <v>0.4534647687268073</v>
      </c>
      <c r="E4657">
        <f t="shared" si="217"/>
        <v>-0.11691231710609795</v>
      </c>
    </row>
    <row r="4658" spans="2:5" x14ac:dyDescent="0.25">
      <c r="B4658">
        <f>PMTable!D8500</f>
        <v>7.767378782275669E-2</v>
      </c>
      <c r="C4658">
        <f t="shared" si="219"/>
        <v>0.46569999999996503</v>
      </c>
      <c r="D4658">
        <f t="shared" si="218"/>
        <v>0.45350631444197453</v>
      </c>
      <c r="E4658">
        <f t="shared" si="217"/>
        <v>-0.11680746393071348</v>
      </c>
    </row>
    <row r="4659" spans="2:5" x14ac:dyDescent="0.25">
      <c r="B4659">
        <f>PMTable!D6308</f>
        <v>7.7698667091927964E-2</v>
      </c>
      <c r="C4659">
        <f t="shared" si="219"/>
        <v>0.46579999999996502</v>
      </c>
      <c r="D4659">
        <f t="shared" si="218"/>
        <v>0.45356213647109006</v>
      </c>
      <c r="E4659">
        <f t="shared" si="217"/>
        <v>-0.11666658218173317</v>
      </c>
    </row>
    <row r="4660" spans="2:5" x14ac:dyDescent="0.25">
      <c r="B4660">
        <f>PMTable!D6408</f>
        <v>7.7716946309236645E-2</v>
      </c>
      <c r="C4660">
        <f t="shared" si="219"/>
        <v>0.46589999999996501</v>
      </c>
      <c r="D4660">
        <f t="shared" si="218"/>
        <v>0.45360315043906851</v>
      </c>
      <c r="E4660">
        <f t="shared" si="217"/>
        <v>-0.11656307399237641</v>
      </c>
    </row>
    <row r="4661" spans="2:5" x14ac:dyDescent="0.25">
      <c r="B4661">
        <f>PMTable!D7838</f>
        <v>7.7783822116682222E-2</v>
      </c>
      <c r="C4661">
        <f t="shared" si="219"/>
        <v>0.465999999999965</v>
      </c>
      <c r="D4661">
        <f t="shared" si="218"/>
        <v>0.45375320715115403</v>
      </c>
      <c r="E4661">
        <f t="shared" si="217"/>
        <v>-0.11618438197162034</v>
      </c>
    </row>
    <row r="4662" spans="2:5" x14ac:dyDescent="0.25">
      <c r="B4662">
        <f>PMTable!D4955</f>
        <v>7.7848599688679299E-2</v>
      </c>
      <c r="C4662">
        <f t="shared" si="219"/>
        <v>0.46609999999996499</v>
      </c>
      <c r="D4662">
        <f t="shared" si="218"/>
        <v>0.45389856211330604</v>
      </c>
      <c r="E4662">
        <f t="shared" si="217"/>
        <v>-0.11581757145259661</v>
      </c>
    </row>
    <row r="4663" spans="2:5" x14ac:dyDescent="0.25">
      <c r="B4663">
        <f>PMTable!D7144</f>
        <v>7.7914981549135565E-2</v>
      </c>
      <c r="C4663">
        <f t="shared" si="219"/>
        <v>0.46619999999996498</v>
      </c>
      <c r="D4663">
        <f t="shared" si="218"/>
        <v>0.45404752335880272</v>
      </c>
      <c r="E4663">
        <f t="shared" si="217"/>
        <v>-0.11544167646399123</v>
      </c>
    </row>
    <row r="4664" spans="2:5" x14ac:dyDescent="0.25">
      <c r="B4664">
        <f>PMTable!D5496</f>
        <v>7.7923445284670878E-2</v>
      </c>
      <c r="C4664">
        <f t="shared" si="219"/>
        <v>0.46629999999996496</v>
      </c>
      <c r="D4664">
        <f t="shared" si="218"/>
        <v>0.45406651649111851</v>
      </c>
      <c r="E4664">
        <f t="shared" si="217"/>
        <v>-0.11539374957928601</v>
      </c>
    </row>
    <row r="4665" spans="2:5" x14ac:dyDescent="0.25">
      <c r="B4665">
        <f>PMTable!D1083</f>
        <v>7.7968276787436785E-2</v>
      </c>
      <c r="C4665">
        <f t="shared" si="219"/>
        <v>0.46639999999996495</v>
      </c>
      <c r="D4665">
        <f t="shared" si="218"/>
        <v>0.45416712283428695</v>
      </c>
      <c r="E4665">
        <f t="shared" si="217"/>
        <v>-0.11513988599207223</v>
      </c>
    </row>
    <row r="4666" spans="2:5" x14ac:dyDescent="0.25">
      <c r="B4666">
        <f>PMTable!D8897</f>
        <v>7.7974698753495497E-2</v>
      </c>
      <c r="C4666">
        <f t="shared" si="219"/>
        <v>0.46649999999996494</v>
      </c>
      <c r="D4666">
        <f t="shared" si="218"/>
        <v>0.45418153460465588</v>
      </c>
      <c r="E4666">
        <f t="shared" si="217"/>
        <v>-0.11510352086398044</v>
      </c>
    </row>
    <row r="4667" spans="2:5" x14ac:dyDescent="0.25">
      <c r="B4667">
        <f>PMTable!D8707</f>
        <v>7.7989425510059718E-2</v>
      </c>
      <c r="C4667">
        <f t="shared" si="219"/>
        <v>0.46659999999996493</v>
      </c>
      <c r="D4667">
        <f t="shared" si="218"/>
        <v>0.45421458368877532</v>
      </c>
      <c r="E4667">
        <f t="shared" si="217"/>
        <v>-0.11502012889586063</v>
      </c>
    </row>
    <row r="4668" spans="2:5" x14ac:dyDescent="0.25">
      <c r="B4668">
        <f>PMTable!D6798</f>
        <v>7.8022314301281259E-2</v>
      </c>
      <c r="C4668">
        <f t="shared" si="219"/>
        <v>0.46669999999996492</v>
      </c>
      <c r="D4668">
        <f t="shared" si="218"/>
        <v>0.45428839228828599</v>
      </c>
      <c r="E4668">
        <f t="shared" si="217"/>
        <v>-0.11483389229874673</v>
      </c>
    </row>
    <row r="4669" spans="2:5" x14ac:dyDescent="0.25">
      <c r="B4669">
        <f>PMTable!D3348</f>
        <v>7.8026921525195192E-2</v>
      </c>
      <c r="C4669">
        <f t="shared" si="219"/>
        <v>0.46679999999996491</v>
      </c>
      <c r="D4669">
        <f t="shared" si="218"/>
        <v>0.4542987318866612</v>
      </c>
      <c r="E4669">
        <f t="shared" si="217"/>
        <v>-0.11480780335865486</v>
      </c>
    </row>
    <row r="4670" spans="2:5" x14ac:dyDescent="0.25">
      <c r="B4670">
        <f>PMTable!D4575</f>
        <v>7.8037721132603988E-2</v>
      </c>
      <c r="C4670">
        <f t="shared" si="219"/>
        <v>0.4668999999999649</v>
      </c>
      <c r="D4670">
        <f t="shared" si="218"/>
        <v>0.4543229686427791</v>
      </c>
      <c r="E4670">
        <f t="shared" si="217"/>
        <v>-0.11474664932838259</v>
      </c>
    </row>
    <row r="4671" spans="2:5" x14ac:dyDescent="0.25">
      <c r="B4671">
        <f>PMTable!D4261</f>
        <v>7.8056488675579239E-2</v>
      </c>
      <c r="C4671">
        <f t="shared" si="219"/>
        <v>0.46699999999996489</v>
      </c>
      <c r="D4671">
        <f t="shared" si="218"/>
        <v>0.45436508764892652</v>
      </c>
      <c r="E4671">
        <f t="shared" si="217"/>
        <v>-0.11464037593826752</v>
      </c>
    </row>
    <row r="4672" spans="2:5" x14ac:dyDescent="0.25">
      <c r="B4672">
        <f>PMTable!D9666</f>
        <v>7.8124605596600061E-2</v>
      </c>
      <c r="C4672">
        <f t="shared" si="219"/>
        <v>0.46709999999996488</v>
      </c>
      <c r="D4672">
        <f t="shared" si="218"/>
        <v>0.45451796316727222</v>
      </c>
      <c r="E4672">
        <f t="shared" si="217"/>
        <v>-0.11425465596785749</v>
      </c>
    </row>
    <row r="4673" spans="2:5" x14ac:dyDescent="0.25">
      <c r="B4673">
        <f>PMTable!D3567</f>
        <v>7.8133046344178947E-2</v>
      </c>
      <c r="C4673">
        <f t="shared" si="219"/>
        <v>0.46719999999996487</v>
      </c>
      <c r="D4673">
        <f t="shared" si="218"/>
        <v>0.45453690729497204</v>
      </c>
      <c r="E4673">
        <f t="shared" si="217"/>
        <v>-0.11420685925512333</v>
      </c>
    </row>
    <row r="4674" spans="2:5" x14ac:dyDescent="0.25">
      <c r="B4674">
        <f>PMTable!D689</f>
        <v>7.8205698624888687E-2</v>
      </c>
      <c r="C4674">
        <f t="shared" si="219"/>
        <v>0.46729999999996485</v>
      </c>
      <c r="D4674">
        <f t="shared" si="218"/>
        <v>0.45469996988188921</v>
      </c>
      <c r="E4674">
        <f t="shared" ref="E4674:E4737" si="220">(B4674-$G$2)/$G$3</f>
        <v>-0.11379545728413559</v>
      </c>
    </row>
    <row r="4675" spans="2:5" x14ac:dyDescent="0.25">
      <c r="B4675">
        <f>PMTable!D6659</f>
        <v>7.8231801810175305E-2</v>
      </c>
      <c r="C4675">
        <f t="shared" si="219"/>
        <v>0.46739999999996484</v>
      </c>
      <c r="D4675">
        <f t="shared" ref="D4675:D4738" si="221">NORMSDIST(E4675)</f>
        <v>0.45475855838614998</v>
      </c>
      <c r="E4675">
        <f t="shared" si="220"/>
        <v>-0.11364764496811378</v>
      </c>
    </row>
    <row r="4676" spans="2:5" x14ac:dyDescent="0.25">
      <c r="B4676">
        <f>PMTable!D4452</f>
        <v>7.8249173198409627E-2</v>
      </c>
      <c r="C4676">
        <f t="shared" ref="C4676:C4739" si="222">C4675+1/$G$1</f>
        <v>0.46749999999996483</v>
      </c>
      <c r="D4676">
        <f t="shared" si="221"/>
        <v>0.45479754894925317</v>
      </c>
      <c r="E4676">
        <f t="shared" si="220"/>
        <v>-0.11354927746624627</v>
      </c>
    </row>
    <row r="4677" spans="2:5" x14ac:dyDescent="0.25">
      <c r="B4677">
        <f>PMTable!D8270</f>
        <v>7.8264393226297191E-2</v>
      </c>
      <c r="C4677">
        <f t="shared" si="222"/>
        <v>0.46759999999996482</v>
      </c>
      <c r="D4677">
        <f t="shared" si="221"/>
        <v>0.45483171108229725</v>
      </c>
      <c r="E4677">
        <f t="shared" si="220"/>
        <v>-0.11346309229201275</v>
      </c>
    </row>
    <row r="4678" spans="2:5" x14ac:dyDescent="0.25">
      <c r="B4678">
        <f>PMTable!D2316</f>
        <v>7.8285499331026243E-2</v>
      </c>
      <c r="C4678">
        <f t="shared" si="222"/>
        <v>0.46769999999996481</v>
      </c>
      <c r="D4678">
        <f t="shared" si="221"/>
        <v>0.45487908536942556</v>
      </c>
      <c r="E4678">
        <f t="shared" si="220"/>
        <v>-0.11334357652457117</v>
      </c>
    </row>
    <row r="4679" spans="2:5" x14ac:dyDescent="0.25">
      <c r="B4679">
        <f>PMTable!D7398</f>
        <v>7.8296485093942714E-2</v>
      </c>
      <c r="C4679">
        <f t="shared" si="222"/>
        <v>0.4677999999999648</v>
      </c>
      <c r="D4679">
        <f t="shared" si="221"/>
        <v>0.45490374401933653</v>
      </c>
      <c r="E4679">
        <f t="shared" si="220"/>
        <v>-0.1132813683671329</v>
      </c>
    </row>
    <row r="4680" spans="2:5" x14ac:dyDescent="0.25">
      <c r="B4680">
        <f>PMTable!D8933</f>
        <v>7.8365493642321482E-2</v>
      </c>
      <c r="C4680">
        <f t="shared" si="222"/>
        <v>0.46789999999996479</v>
      </c>
      <c r="D4680">
        <f t="shared" si="221"/>
        <v>0.45505864461805429</v>
      </c>
      <c r="E4680">
        <f t="shared" si="220"/>
        <v>-0.11289059945333302</v>
      </c>
    </row>
    <row r="4681" spans="2:5" x14ac:dyDescent="0.25">
      <c r="B4681">
        <f>PMTable!D6051</f>
        <v>7.8376003904265135E-2</v>
      </c>
      <c r="C4681">
        <f t="shared" si="222"/>
        <v>0.46799999999996478</v>
      </c>
      <c r="D4681">
        <f t="shared" si="221"/>
        <v>0.45508223716312313</v>
      </c>
      <c r="E4681">
        <f t="shared" si="220"/>
        <v>-0.11283108387533636</v>
      </c>
    </row>
    <row r="4682" spans="2:5" x14ac:dyDescent="0.25">
      <c r="B4682">
        <f>PMTable!D1917</f>
        <v>7.8408022954319367E-2</v>
      </c>
      <c r="C4682">
        <f t="shared" si="222"/>
        <v>0.46809999999996477</v>
      </c>
      <c r="D4682">
        <f t="shared" si="221"/>
        <v>0.45515411178862847</v>
      </c>
      <c r="E4682">
        <f t="shared" si="220"/>
        <v>-0.11264977228851784</v>
      </c>
    </row>
    <row r="4683" spans="2:5" x14ac:dyDescent="0.25">
      <c r="B4683">
        <f>PMTable!D2385</f>
        <v>7.8428899386483453E-2</v>
      </c>
      <c r="C4683">
        <f t="shared" si="222"/>
        <v>0.46819999999996476</v>
      </c>
      <c r="D4683">
        <f t="shared" si="221"/>
        <v>0.45520097486109562</v>
      </c>
      <c r="E4683">
        <f t="shared" si="220"/>
        <v>-0.11253155706862943</v>
      </c>
    </row>
    <row r="4684" spans="2:5" x14ac:dyDescent="0.25">
      <c r="B4684">
        <f>PMTable!D3416</f>
        <v>7.8438268669910327E-2</v>
      </c>
      <c r="C4684">
        <f t="shared" si="222"/>
        <v>0.46829999999996474</v>
      </c>
      <c r="D4684">
        <f t="shared" si="221"/>
        <v>0.45522200707755733</v>
      </c>
      <c r="E4684">
        <f t="shared" si="220"/>
        <v>-0.11247850241389727</v>
      </c>
    </row>
    <row r="4685" spans="2:5" x14ac:dyDescent="0.25">
      <c r="B4685">
        <f>PMTable!D5200</f>
        <v>7.8464414950761174E-2</v>
      </c>
      <c r="C4685">
        <f t="shared" si="222"/>
        <v>0.46839999999996473</v>
      </c>
      <c r="D4685">
        <f t="shared" si="221"/>
        <v>0.45528070104928076</v>
      </c>
      <c r="E4685">
        <f t="shared" si="220"/>
        <v>-0.11233044606424167</v>
      </c>
    </row>
    <row r="4686" spans="2:5" x14ac:dyDescent="0.25">
      <c r="B4686">
        <f>PMTable!D8716</f>
        <v>7.8473417667894507E-2</v>
      </c>
      <c r="C4686">
        <f t="shared" si="222"/>
        <v>0.46849999999996472</v>
      </c>
      <c r="D4686">
        <f t="shared" si="221"/>
        <v>0.45530091085030633</v>
      </c>
      <c r="E4686">
        <f t="shared" si="220"/>
        <v>-0.11227946713368758</v>
      </c>
    </row>
    <row r="4687" spans="2:5" x14ac:dyDescent="0.25">
      <c r="B4687">
        <f>PMTable!D1722</f>
        <v>7.8491427556765636E-2</v>
      </c>
      <c r="C4687">
        <f t="shared" si="222"/>
        <v>0.46859999999996471</v>
      </c>
      <c r="D4687">
        <f t="shared" si="221"/>
        <v>0.45534134079942995</v>
      </c>
      <c r="E4687">
        <f t="shared" si="220"/>
        <v>-0.11217748404786465</v>
      </c>
    </row>
    <row r="4688" spans="2:5" x14ac:dyDescent="0.25">
      <c r="B4688">
        <f>PMTable!D1747</f>
        <v>7.8508021547451845E-2</v>
      </c>
      <c r="C4688">
        <f t="shared" si="222"/>
        <v>0.4686999999999647</v>
      </c>
      <c r="D4688">
        <f t="shared" si="221"/>
        <v>0.4553785926435519</v>
      </c>
      <c r="E4688">
        <f t="shared" si="220"/>
        <v>-0.11208351864983217</v>
      </c>
    </row>
    <row r="4689" spans="2:5" x14ac:dyDescent="0.25">
      <c r="B4689">
        <f>PMTable!D373</f>
        <v>7.8517825990096046E-2</v>
      </c>
      <c r="C4689">
        <f t="shared" si="222"/>
        <v>0.46879999999996469</v>
      </c>
      <c r="D4689">
        <f t="shared" si="221"/>
        <v>0.45540060281796052</v>
      </c>
      <c r="E4689">
        <f t="shared" si="220"/>
        <v>-0.11202799985553064</v>
      </c>
    </row>
    <row r="4690" spans="2:5" x14ac:dyDescent="0.25">
      <c r="B4690">
        <f>PMTable!D299</f>
        <v>7.8518191784042957E-2</v>
      </c>
      <c r="C4690">
        <f t="shared" si="222"/>
        <v>0.46889999999996468</v>
      </c>
      <c r="D4690">
        <f t="shared" si="221"/>
        <v>0.45540142399819866</v>
      </c>
      <c r="E4690">
        <f t="shared" si="220"/>
        <v>-0.112025928504855</v>
      </c>
    </row>
    <row r="4691" spans="2:5" x14ac:dyDescent="0.25">
      <c r="B4691">
        <f>PMTable!D401</f>
        <v>7.8532483108844309E-2</v>
      </c>
      <c r="C4691">
        <f t="shared" si="222"/>
        <v>0.46899999999996467</v>
      </c>
      <c r="D4691">
        <f t="shared" si="221"/>
        <v>0.45543350710987618</v>
      </c>
      <c r="E4691">
        <f t="shared" si="220"/>
        <v>-0.11194500221962533</v>
      </c>
    </row>
    <row r="4692" spans="2:5" x14ac:dyDescent="0.25">
      <c r="B4692">
        <f>PMTable!D8056</f>
        <v>7.8538354657409215E-2</v>
      </c>
      <c r="C4692">
        <f t="shared" si="222"/>
        <v>0.46909999999996466</v>
      </c>
      <c r="D4692">
        <f t="shared" si="221"/>
        <v>0.4554466884457547</v>
      </c>
      <c r="E4692">
        <f t="shared" si="220"/>
        <v>-0.11191175389446947</v>
      </c>
    </row>
    <row r="4693" spans="2:5" x14ac:dyDescent="0.25">
      <c r="B4693">
        <f>PMTable!D3749</f>
        <v>7.8539607807044831E-2</v>
      </c>
      <c r="C4693">
        <f t="shared" si="222"/>
        <v>0.46919999999996465</v>
      </c>
      <c r="D4693">
        <f t="shared" si="221"/>
        <v>0.45544950171100546</v>
      </c>
      <c r="E4693">
        <f t="shared" si="220"/>
        <v>-0.11190465778922681</v>
      </c>
    </row>
    <row r="4694" spans="2:5" x14ac:dyDescent="0.25">
      <c r="B4694">
        <f>PMTable!D5097</f>
        <v>7.8578014965723808E-2</v>
      </c>
      <c r="C4694">
        <f t="shared" si="222"/>
        <v>0.46929999999996463</v>
      </c>
      <c r="D4694">
        <f t="shared" si="221"/>
        <v>0.45553572515848112</v>
      </c>
      <c r="E4694">
        <f t="shared" si="220"/>
        <v>-0.11168717279596559</v>
      </c>
    </row>
    <row r="4695" spans="2:5" x14ac:dyDescent="0.25">
      <c r="B4695">
        <f>PMTable!D3420</f>
        <v>7.8579773175053047E-2</v>
      </c>
      <c r="C4695">
        <f t="shared" si="222"/>
        <v>0.46939999999996462</v>
      </c>
      <c r="D4695">
        <f t="shared" si="221"/>
        <v>0.45553967236003523</v>
      </c>
      <c r="E4695">
        <f t="shared" si="220"/>
        <v>-0.11167721673159443</v>
      </c>
    </row>
    <row r="4696" spans="2:5" x14ac:dyDescent="0.25">
      <c r="B4696">
        <f>PMTable!D9377</f>
        <v>7.8601143085697212E-2</v>
      </c>
      <c r="C4696">
        <f t="shared" si="222"/>
        <v>0.46949999999996461</v>
      </c>
      <c r="D4696">
        <f t="shared" si="221"/>
        <v>0.45558764842281607</v>
      </c>
      <c r="E4696">
        <f t="shared" si="220"/>
        <v>-0.11155620713254322</v>
      </c>
    </row>
    <row r="4697" spans="2:5" x14ac:dyDescent="0.25">
      <c r="B4697">
        <f>PMTable!D5980</f>
        <v>7.8613751910701746E-2</v>
      </c>
      <c r="C4697">
        <f t="shared" si="222"/>
        <v>0.4695999999999646</v>
      </c>
      <c r="D4697">
        <f t="shared" si="221"/>
        <v>0.45561595590070908</v>
      </c>
      <c r="E4697">
        <f t="shared" si="220"/>
        <v>-0.11148480819767111</v>
      </c>
    </row>
    <row r="4698" spans="2:5" x14ac:dyDescent="0.25">
      <c r="B4698">
        <f>PMTable!D9098</f>
        <v>7.8657819935080031E-2</v>
      </c>
      <c r="C4698">
        <f t="shared" si="222"/>
        <v>0.46969999999996459</v>
      </c>
      <c r="D4698">
        <f t="shared" si="221"/>
        <v>0.45571489271128801</v>
      </c>
      <c r="E4698">
        <f t="shared" si="220"/>
        <v>-0.1112352678954307</v>
      </c>
    </row>
    <row r="4699" spans="2:5" x14ac:dyDescent="0.25">
      <c r="B4699">
        <f>PMTable!D7662</f>
        <v>7.8672943594053413E-2</v>
      </c>
      <c r="C4699">
        <f t="shared" si="222"/>
        <v>0.46979999999996458</v>
      </c>
      <c r="D4699">
        <f t="shared" si="221"/>
        <v>0.45574884736461707</v>
      </c>
      <c r="E4699">
        <f t="shared" si="220"/>
        <v>-0.11114962842135757</v>
      </c>
    </row>
    <row r="4700" spans="2:5" x14ac:dyDescent="0.25">
      <c r="B4700">
        <f>PMTable!D6508</f>
        <v>7.8680039281755487E-2</v>
      </c>
      <c r="C4700">
        <f t="shared" si="222"/>
        <v>0.46989999999996457</v>
      </c>
      <c r="D4700">
        <f t="shared" si="221"/>
        <v>0.45576477825154099</v>
      </c>
      <c r="E4700">
        <f t="shared" si="220"/>
        <v>-0.11110944826627325</v>
      </c>
    </row>
    <row r="4701" spans="2:5" x14ac:dyDescent="0.25">
      <c r="B4701">
        <f>PMTable!D3782</f>
        <v>7.868171504596555E-2</v>
      </c>
      <c r="C4701">
        <f t="shared" si="222"/>
        <v>0.46999999999996456</v>
      </c>
      <c r="D4701">
        <f t="shared" si="221"/>
        <v>0.45576854060480887</v>
      </c>
      <c r="E4701">
        <f t="shared" si="220"/>
        <v>-0.11109995905695738</v>
      </c>
    </row>
    <row r="4702" spans="2:5" x14ac:dyDescent="0.25">
      <c r="B4702">
        <f>PMTable!D5468</f>
        <v>7.8692564078359784E-2</v>
      </c>
      <c r="C4702">
        <f t="shared" si="222"/>
        <v>0.47009999999996455</v>
      </c>
      <c r="D4702">
        <f t="shared" si="221"/>
        <v>0.45579289847868243</v>
      </c>
      <c r="E4702">
        <f t="shared" si="220"/>
        <v>-0.11103852515196919</v>
      </c>
    </row>
    <row r="4703" spans="2:5" x14ac:dyDescent="0.25">
      <c r="B4703">
        <f>PMTable!D4087</f>
        <v>7.8693536838638112E-2</v>
      </c>
      <c r="C4703">
        <f t="shared" si="222"/>
        <v>0.47019999999996454</v>
      </c>
      <c r="D4703">
        <f t="shared" si="221"/>
        <v>0.45579508249467432</v>
      </c>
      <c r="E4703">
        <f t="shared" si="220"/>
        <v>-0.11103301678400201</v>
      </c>
    </row>
    <row r="4704" spans="2:5" x14ac:dyDescent="0.25">
      <c r="B4704">
        <f>PMTable!D7335</f>
        <v>7.8698962087820901E-2</v>
      </c>
      <c r="C4704">
        <f t="shared" si="222"/>
        <v>0.47029999999996452</v>
      </c>
      <c r="D4704">
        <f t="shared" si="221"/>
        <v>0.4558072631470606</v>
      </c>
      <c r="E4704">
        <f t="shared" si="220"/>
        <v>-0.1110022956808915</v>
      </c>
    </row>
    <row r="4705" spans="2:5" x14ac:dyDescent="0.25">
      <c r="B4705">
        <f>PMTable!D6525</f>
        <v>7.870603179968505E-2</v>
      </c>
      <c r="C4705">
        <f t="shared" si="222"/>
        <v>0.47039999999996451</v>
      </c>
      <c r="D4705">
        <f t="shared" si="221"/>
        <v>0.45582313597390067</v>
      </c>
      <c r="E4705">
        <f t="shared" si="220"/>
        <v>-0.11096226261700398</v>
      </c>
    </row>
    <row r="4706" spans="2:5" x14ac:dyDescent="0.25">
      <c r="B4706">
        <f>PMTable!D3681</f>
        <v>7.8712648395893536E-2</v>
      </c>
      <c r="C4706">
        <f t="shared" si="222"/>
        <v>0.4704999999999645</v>
      </c>
      <c r="D4706">
        <f t="shared" si="221"/>
        <v>0.4558379915351306</v>
      </c>
      <c r="E4706">
        <f t="shared" si="220"/>
        <v>-0.11092479537310181</v>
      </c>
    </row>
    <row r="4707" spans="2:5" x14ac:dyDescent="0.25">
      <c r="B4707">
        <f>PMTable!D5691</f>
        <v>7.8714164082028137E-2</v>
      </c>
      <c r="C4707">
        <f t="shared" si="222"/>
        <v>0.47059999999996449</v>
      </c>
      <c r="D4707">
        <f t="shared" si="221"/>
        <v>0.45584139455761846</v>
      </c>
      <c r="E4707">
        <f t="shared" si="220"/>
        <v>-0.11091621262446566</v>
      </c>
    </row>
    <row r="4708" spans="2:5" x14ac:dyDescent="0.25">
      <c r="B4708">
        <f>PMTable!D8484</f>
        <v>7.8736940516594522E-2</v>
      </c>
      <c r="C4708">
        <f t="shared" si="222"/>
        <v>0.47069999999996448</v>
      </c>
      <c r="D4708">
        <f t="shared" si="221"/>
        <v>0.45589253265826435</v>
      </c>
      <c r="E4708">
        <f t="shared" si="220"/>
        <v>-0.11078723842047446</v>
      </c>
    </row>
    <row r="4709" spans="2:5" x14ac:dyDescent="0.25">
      <c r="B4709">
        <f>PMTable!D8877</f>
        <v>7.8748199207336889E-2</v>
      </c>
      <c r="C4709">
        <f t="shared" si="222"/>
        <v>0.47079999999996447</v>
      </c>
      <c r="D4709">
        <f t="shared" si="221"/>
        <v>0.45591781116296209</v>
      </c>
      <c r="E4709">
        <f t="shared" si="220"/>
        <v>-0.11072348477754815</v>
      </c>
    </row>
    <row r="4710" spans="2:5" x14ac:dyDescent="0.25">
      <c r="B4710">
        <f>PMTable!D8916</f>
        <v>7.8749133025241891E-2</v>
      </c>
      <c r="C4710">
        <f t="shared" si="222"/>
        <v>0.47089999999996446</v>
      </c>
      <c r="D4710">
        <f t="shared" si="221"/>
        <v>0.45591990781976538</v>
      </c>
      <c r="E4710">
        <f t="shared" si="220"/>
        <v>-0.11071819692528929</v>
      </c>
    </row>
    <row r="4711" spans="2:5" x14ac:dyDescent="0.25">
      <c r="B4711">
        <f>PMTable!D7988</f>
        <v>7.8780451567765031E-2</v>
      </c>
      <c r="C4711">
        <f t="shared" si="222"/>
        <v>0.47099999999996445</v>
      </c>
      <c r="D4711">
        <f t="shared" si="221"/>
        <v>0.45599022656012017</v>
      </c>
      <c r="E4711">
        <f t="shared" si="220"/>
        <v>-0.11054085204366115</v>
      </c>
    </row>
    <row r="4712" spans="2:5" x14ac:dyDescent="0.25">
      <c r="B4712">
        <f>PMTable!D50</f>
        <v>7.8787958023337268E-2</v>
      </c>
      <c r="C4712">
        <f t="shared" si="222"/>
        <v>0.47109999999996444</v>
      </c>
      <c r="D4712">
        <f t="shared" si="221"/>
        <v>0.45600708082198743</v>
      </c>
      <c r="E4712">
        <f t="shared" si="220"/>
        <v>-0.11049834586784145</v>
      </c>
    </row>
    <row r="4713" spans="2:5" x14ac:dyDescent="0.25">
      <c r="B4713">
        <f>PMTable!D4520</f>
        <v>7.8788002694049064E-2</v>
      </c>
      <c r="C4713">
        <f t="shared" si="222"/>
        <v>0.47119999999996443</v>
      </c>
      <c r="D4713">
        <f t="shared" si="221"/>
        <v>0.45600718112147576</v>
      </c>
      <c r="E4713">
        <f t="shared" si="220"/>
        <v>-0.11049809291475177</v>
      </c>
    </row>
    <row r="4714" spans="2:5" x14ac:dyDescent="0.25">
      <c r="B4714">
        <f>PMTable!D8095</f>
        <v>7.8801112702027165E-2</v>
      </c>
      <c r="C4714">
        <f t="shared" si="222"/>
        <v>0.47129999999996441</v>
      </c>
      <c r="D4714">
        <f t="shared" si="221"/>
        <v>0.45603661724304345</v>
      </c>
      <c r="E4714">
        <f t="shared" si="220"/>
        <v>-0.11042385597312836</v>
      </c>
    </row>
    <row r="4715" spans="2:5" x14ac:dyDescent="0.25">
      <c r="B4715">
        <f>PMTable!D3281</f>
        <v>7.8809671360585254E-2</v>
      </c>
      <c r="C4715">
        <f t="shared" si="222"/>
        <v>0.4713999999999644</v>
      </c>
      <c r="D4715">
        <f t="shared" si="221"/>
        <v>0.45605583427335161</v>
      </c>
      <c r="E4715">
        <f t="shared" si="220"/>
        <v>-0.11037539157579064</v>
      </c>
    </row>
    <row r="4716" spans="2:5" x14ac:dyDescent="0.25">
      <c r="B4716">
        <f>PMTable!D9442</f>
        <v>7.8821676879555991E-2</v>
      </c>
      <c r="C4716">
        <f t="shared" si="222"/>
        <v>0.47149999999996439</v>
      </c>
      <c r="D4716">
        <f t="shared" si="221"/>
        <v>0.45608279082301706</v>
      </c>
      <c r="E4716">
        <f t="shared" si="220"/>
        <v>-0.11030740893134999</v>
      </c>
    </row>
    <row r="4717" spans="2:5" x14ac:dyDescent="0.25">
      <c r="B4717">
        <f>PMTable!D3257</f>
        <v>7.8845331414104214E-2</v>
      </c>
      <c r="C4717">
        <f t="shared" si="222"/>
        <v>0.47159999999996438</v>
      </c>
      <c r="D4717">
        <f t="shared" si="221"/>
        <v>0.45613590404012028</v>
      </c>
      <c r="E4717">
        <f t="shared" si="220"/>
        <v>-0.11017346238430605</v>
      </c>
    </row>
    <row r="4718" spans="2:5" x14ac:dyDescent="0.25">
      <c r="B4718">
        <f>PMTable!D154</f>
        <v>7.8854414431323017E-2</v>
      </c>
      <c r="C4718">
        <f t="shared" si="222"/>
        <v>0.47169999999996437</v>
      </c>
      <c r="D4718">
        <f t="shared" si="221"/>
        <v>0.4561562989962043</v>
      </c>
      <c r="E4718">
        <f t="shared" si="220"/>
        <v>-0.11012202874519897</v>
      </c>
    </row>
    <row r="4719" spans="2:5" x14ac:dyDescent="0.25">
      <c r="B4719">
        <f>PMTable!D6</f>
        <v>7.886143934686296E-2</v>
      </c>
      <c r="C4719">
        <f t="shared" si="222"/>
        <v>0.47179999999996436</v>
      </c>
      <c r="D4719">
        <f t="shared" si="221"/>
        <v>0.45617207278150751</v>
      </c>
      <c r="E4719">
        <f t="shared" si="220"/>
        <v>-0.11008224934569599</v>
      </c>
    </row>
    <row r="4720" spans="2:5" x14ac:dyDescent="0.25">
      <c r="B4720">
        <f>PMTable!D1931</f>
        <v>7.8889775462405387E-2</v>
      </c>
      <c r="C4720">
        <f t="shared" si="222"/>
        <v>0.47189999999996435</v>
      </c>
      <c r="D4720">
        <f t="shared" si="221"/>
        <v>0.45623569955747517</v>
      </c>
      <c r="E4720">
        <f t="shared" si="220"/>
        <v>-0.10992179280296384</v>
      </c>
    </row>
    <row r="4721" spans="2:5" x14ac:dyDescent="0.25">
      <c r="B4721">
        <f>PMTable!D5790</f>
        <v>7.8920315915643302E-2</v>
      </c>
      <c r="C4721">
        <f t="shared" si="222"/>
        <v>0.47199999999996434</v>
      </c>
      <c r="D4721">
        <f t="shared" si="221"/>
        <v>0.45630427727691081</v>
      </c>
      <c r="E4721">
        <f t="shared" si="220"/>
        <v>-0.10974885394221237</v>
      </c>
    </row>
    <row r="4722" spans="2:5" x14ac:dyDescent="0.25">
      <c r="B4722">
        <f>PMTable!D7880</f>
        <v>7.8933344130978078E-2</v>
      </c>
      <c r="C4722">
        <f t="shared" si="222"/>
        <v>0.47209999999996433</v>
      </c>
      <c r="D4722">
        <f t="shared" si="221"/>
        <v>0.45633353216020883</v>
      </c>
      <c r="E4722">
        <f t="shared" si="220"/>
        <v>-0.10967508016092403</v>
      </c>
    </row>
    <row r="4723" spans="2:5" x14ac:dyDescent="0.25">
      <c r="B4723">
        <f>PMTable!D169</f>
        <v>7.903505908272157E-2</v>
      </c>
      <c r="C4723">
        <f t="shared" si="222"/>
        <v>0.47219999999996431</v>
      </c>
      <c r="D4723">
        <f t="shared" si="221"/>
        <v>0.45656194141130052</v>
      </c>
      <c r="E4723">
        <f t="shared" si="220"/>
        <v>-0.10909910744241601</v>
      </c>
    </row>
    <row r="4724" spans="2:5" x14ac:dyDescent="0.25">
      <c r="B4724">
        <f>PMTable!D1306</f>
        <v>7.904019042112953E-2</v>
      </c>
      <c r="C4724">
        <f t="shared" si="222"/>
        <v>0.4722999999999643</v>
      </c>
      <c r="D4724">
        <f t="shared" si="221"/>
        <v>0.45657346463271625</v>
      </c>
      <c r="E4724">
        <f t="shared" si="220"/>
        <v>-0.10907005064317699</v>
      </c>
    </row>
    <row r="4725" spans="2:5" x14ac:dyDescent="0.25">
      <c r="B4725">
        <f>PMTable!D633</f>
        <v>7.9044828305974812E-2</v>
      </c>
      <c r="C4725">
        <f t="shared" si="222"/>
        <v>0.47239999999996429</v>
      </c>
      <c r="D4725">
        <f t="shared" si="221"/>
        <v>0.45658387975854808</v>
      </c>
      <c r="E4725">
        <f t="shared" si="220"/>
        <v>-0.10904378808200309</v>
      </c>
    </row>
    <row r="4726" spans="2:5" x14ac:dyDescent="0.25">
      <c r="B4726">
        <f>PMTable!D8336</f>
        <v>7.9064946837071437E-2</v>
      </c>
      <c r="C4726">
        <f t="shared" si="222"/>
        <v>0.47249999999996428</v>
      </c>
      <c r="D4726">
        <f t="shared" si="221"/>
        <v>0.45662905954222688</v>
      </c>
      <c r="E4726">
        <f t="shared" si="220"/>
        <v>-0.10892986456486538</v>
      </c>
    </row>
    <row r="4727" spans="2:5" x14ac:dyDescent="0.25">
      <c r="B4727">
        <f>PMTable!D6553</f>
        <v>7.9078175584214261E-2</v>
      </c>
      <c r="C4727">
        <f t="shared" si="222"/>
        <v>0.47259999999996427</v>
      </c>
      <c r="D4727">
        <f t="shared" si="221"/>
        <v>0.45665876738118716</v>
      </c>
      <c r="E4727">
        <f t="shared" si="220"/>
        <v>-0.10885495524894177</v>
      </c>
    </row>
    <row r="4728" spans="2:5" x14ac:dyDescent="0.25">
      <c r="B4728">
        <f>PMTable!D983</f>
        <v>7.9096464945814793E-2</v>
      </c>
      <c r="C4728">
        <f t="shared" si="222"/>
        <v>0.47269999999996426</v>
      </c>
      <c r="D4728">
        <f t="shared" si="221"/>
        <v>0.45669984025685401</v>
      </c>
      <c r="E4728">
        <f t="shared" si="220"/>
        <v>-0.10875138961635512</v>
      </c>
    </row>
    <row r="4729" spans="2:5" x14ac:dyDescent="0.25">
      <c r="B4729">
        <f>PMTable!D1070</f>
        <v>7.9116541900332127E-2</v>
      </c>
      <c r="C4729">
        <f t="shared" si="222"/>
        <v>0.47279999999996425</v>
      </c>
      <c r="D4729">
        <f t="shared" si="221"/>
        <v>0.45674492810715228</v>
      </c>
      <c r="E4729">
        <f t="shared" si="220"/>
        <v>-0.10863770153142271</v>
      </c>
    </row>
    <row r="4730" spans="2:5" x14ac:dyDescent="0.25">
      <c r="B4730">
        <f>PMTable!D9292</f>
        <v>7.9119143834063044E-2</v>
      </c>
      <c r="C4730">
        <f t="shared" si="222"/>
        <v>0.47289999999996424</v>
      </c>
      <c r="D4730">
        <f t="shared" si="221"/>
        <v>0.45675077144445014</v>
      </c>
      <c r="E4730">
        <f t="shared" si="220"/>
        <v>-0.10862296777971084</v>
      </c>
    </row>
    <row r="4731" spans="2:5" x14ac:dyDescent="0.25">
      <c r="B4731">
        <f>PMTable!D3889</f>
        <v>7.9140158838187258E-2</v>
      </c>
      <c r="C4731">
        <f t="shared" si="222"/>
        <v>0.47299999999996423</v>
      </c>
      <c r="D4731">
        <f t="shared" si="221"/>
        <v>0.45679796659303756</v>
      </c>
      <c r="E4731">
        <f t="shared" si="220"/>
        <v>-0.10850396788001658</v>
      </c>
    </row>
    <row r="4732" spans="2:5" x14ac:dyDescent="0.25">
      <c r="B4732">
        <f>PMTable!D4622</f>
        <v>7.9162366058832978E-2</v>
      </c>
      <c r="C4732">
        <f t="shared" si="222"/>
        <v>0.47309999999996422</v>
      </c>
      <c r="D4732">
        <f t="shared" si="221"/>
        <v>0.45684783986397498</v>
      </c>
      <c r="E4732">
        <f t="shared" si="220"/>
        <v>-0.10837821691590976</v>
      </c>
    </row>
    <row r="4733" spans="2:5" x14ac:dyDescent="0.25">
      <c r="B4733">
        <f>PMTable!D2335</f>
        <v>7.9197782187476973E-2</v>
      </c>
      <c r="C4733">
        <f t="shared" si="222"/>
        <v>0.4731999999999642</v>
      </c>
      <c r="D4733">
        <f t="shared" si="221"/>
        <v>0.45692737928191818</v>
      </c>
      <c r="E4733">
        <f t="shared" si="220"/>
        <v>-0.10817766897733773</v>
      </c>
    </row>
    <row r="4734" spans="2:5" x14ac:dyDescent="0.25">
      <c r="B4734">
        <f>PMTable!D6606</f>
        <v>7.9204868627979819E-2</v>
      </c>
      <c r="C4734">
        <f t="shared" si="222"/>
        <v>0.47329999999996419</v>
      </c>
      <c r="D4734">
        <f t="shared" si="221"/>
        <v>0.45694329459270083</v>
      </c>
      <c r="E4734">
        <f t="shared" si="220"/>
        <v>-0.1081375411855922</v>
      </c>
    </row>
    <row r="4735" spans="2:5" x14ac:dyDescent="0.25">
      <c r="B4735">
        <f>PMTable!D2108</f>
        <v>7.9212359675294275E-2</v>
      </c>
      <c r="C4735">
        <f t="shared" si="222"/>
        <v>0.47339999999996418</v>
      </c>
      <c r="D4735">
        <f t="shared" si="221"/>
        <v>0.45696011867781949</v>
      </c>
      <c r="E4735">
        <f t="shared" si="220"/>
        <v>-0.10809512226082035</v>
      </c>
    </row>
    <row r="4736" spans="2:5" x14ac:dyDescent="0.25">
      <c r="B4736">
        <f>PMTable!D427</f>
        <v>7.9234695613056072E-2</v>
      </c>
      <c r="C4736">
        <f t="shared" si="222"/>
        <v>0.47349999999996417</v>
      </c>
      <c r="D4736">
        <f t="shared" si="221"/>
        <v>0.45701028324517728</v>
      </c>
      <c r="E4736">
        <f t="shared" si="220"/>
        <v>-0.10796864242110582</v>
      </c>
    </row>
    <row r="4737" spans="2:5" x14ac:dyDescent="0.25">
      <c r="B4737">
        <f>PMTable!D1803</f>
        <v>7.9235316159840252E-2</v>
      </c>
      <c r="C4737">
        <f t="shared" si="222"/>
        <v>0.47359999999996416</v>
      </c>
      <c r="D4737">
        <f t="shared" si="221"/>
        <v>0.45701167694889477</v>
      </c>
      <c r="E4737">
        <f t="shared" si="220"/>
        <v>-0.10796512850292447</v>
      </c>
    </row>
    <row r="4738" spans="2:5" x14ac:dyDescent="0.25">
      <c r="B4738">
        <f>PMTable!D7396</f>
        <v>7.9235470511088035E-2</v>
      </c>
      <c r="C4738">
        <f t="shared" si="222"/>
        <v>0.47369999999996415</v>
      </c>
      <c r="D4738">
        <f t="shared" si="221"/>
        <v>0.45701202361084559</v>
      </c>
      <c r="E4738">
        <f t="shared" ref="E4738:E4801" si="223">(B4738-$G$2)/$G$3</f>
        <v>-0.10796425447107108</v>
      </c>
    </row>
    <row r="4739" spans="2:5" x14ac:dyDescent="0.25">
      <c r="B4739">
        <f>PMTable!D9153</f>
        <v>7.9273969067570782E-2</v>
      </c>
      <c r="C4739">
        <f t="shared" si="222"/>
        <v>0.47379999999996414</v>
      </c>
      <c r="D4739">
        <f t="shared" ref="D4739:D4802" si="224">NORMSDIST(E4739)</f>
        <v>0.45709848965806177</v>
      </c>
      <c r="E4739">
        <f t="shared" si="223"/>
        <v>-0.10774625192713908</v>
      </c>
    </row>
    <row r="4740" spans="2:5" x14ac:dyDescent="0.25">
      <c r="B4740">
        <f>PMTable!D2749</f>
        <v>7.9291248672396231E-2</v>
      </c>
      <c r="C4740">
        <f t="shared" ref="C4740:C4803" si="225">C4739+1/$G$1</f>
        <v>0.47389999999996413</v>
      </c>
      <c r="D4740">
        <f t="shared" si="224"/>
        <v>0.45713729954332022</v>
      </c>
      <c r="E4740">
        <f t="shared" si="223"/>
        <v>-0.107648404159476</v>
      </c>
    </row>
    <row r="4741" spans="2:5" x14ac:dyDescent="0.25">
      <c r="B4741">
        <f>PMTable!D3555</f>
        <v>7.9299762767278459E-2</v>
      </c>
      <c r="C4741">
        <f t="shared" si="225"/>
        <v>0.47399999999996412</v>
      </c>
      <c r="D4741">
        <f t="shared" si="224"/>
        <v>0.45715642229797265</v>
      </c>
      <c r="E4741">
        <f t="shared" si="223"/>
        <v>-0.10760019210912455</v>
      </c>
    </row>
    <row r="4742" spans="2:5" x14ac:dyDescent="0.25">
      <c r="B4742">
        <f>PMTable!D1991</f>
        <v>7.9307636885196597E-2</v>
      </c>
      <c r="C4742">
        <f t="shared" si="225"/>
        <v>0.47409999999996411</v>
      </c>
      <c r="D4742">
        <f t="shared" si="224"/>
        <v>0.45717410774532963</v>
      </c>
      <c r="E4742">
        <f t="shared" si="223"/>
        <v>-0.1075556040026031</v>
      </c>
    </row>
    <row r="4743" spans="2:5" x14ac:dyDescent="0.25">
      <c r="B4743">
        <f>PMTable!D4194</f>
        <v>7.9315012312363598E-2</v>
      </c>
      <c r="C4743">
        <f t="shared" si="225"/>
        <v>0.47419999999996409</v>
      </c>
      <c r="D4743">
        <f t="shared" si="224"/>
        <v>0.45719067319888157</v>
      </c>
      <c r="E4743">
        <f t="shared" si="223"/>
        <v>-0.10751383979033421</v>
      </c>
    </row>
    <row r="4744" spans="2:5" x14ac:dyDescent="0.25">
      <c r="B4744">
        <f>PMTable!D5196</f>
        <v>7.932833459534816E-2</v>
      </c>
      <c r="C4744">
        <f t="shared" si="225"/>
        <v>0.47429999999996408</v>
      </c>
      <c r="D4744">
        <f t="shared" si="224"/>
        <v>0.45722059567595313</v>
      </c>
      <c r="E4744">
        <f t="shared" si="223"/>
        <v>-0.1074384008168517</v>
      </c>
    </row>
    <row r="4745" spans="2:5" x14ac:dyDescent="0.25">
      <c r="B4745">
        <f>PMTable!D4895</f>
        <v>7.9349327174596418E-2</v>
      </c>
      <c r="C4745">
        <f t="shared" si="225"/>
        <v>0.47439999999996407</v>
      </c>
      <c r="D4745">
        <f t="shared" si="224"/>
        <v>0.45726774649296509</v>
      </c>
      <c r="E4745">
        <f t="shared" si="223"/>
        <v>-0.10731952790062002</v>
      </c>
    </row>
    <row r="4746" spans="2:5" x14ac:dyDescent="0.25">
      <c r="B4746">
        <f>PMTable!D3780</f>
        <v>7.935536398601295E-2</v>
      </c>
      <c r="C4746">
        <f t="shared" si="225"/>
        <v>0.47449999999996406</v>
      </c>
      <c r="D4746">
        <f t="shared" si="224"/>
        <v>0.45728130570955533</v>
      </c>
      <c r="E4746">
        <f t="shared" si="223"/>
        <v>-0.10728534375538767</v>
      </c>
    </row>
    <row r="4747" spans="2:5" x14ac:dyDescent="0.25">
      <c r="B4747">
        <f>PMTable!D9142</f>
        <v>7.9408177245008371E-2</v>
      </c>
      <c r="C4747">
        <f t="shared" si="225"/>
        <v>0.47459999999996405</v>
      </c>
      <c r="D4747">
        <f t="shared" si="224"/>
        <v>0.45739993111608085</v>
      </c>
      <c r="E4747">
        <f t="shared" si="223"/>
        <v>-0.1069862825472226</v>
      </c>
    </row>
    <row r="4748" spans="2:5" x14ac:dyDescent="0.25">
      <c r="B4748">
        <f>PMTable!D6198</f>
        <v>7.9453471138549503E-2</v>
      </c>
      <c r="C4748">
        <f t="shared" si="225"/>
        <v>0.47469999999996404</v>
      </c>
      <c r="D4748">
        <f t="shared" si="224"/>
        <v>0.45750167007962506</v>
      </c>
      <c r="E4748">
        <f t="shared" si="223"/>
        <v>-0.10672980061858257</v>
      </c>
    </row>
    <row r="4749" spans="2:5" x14ac:dyDescent="0.25">
      <c r="B4749">
        <f>PMTable!D7412</f>
        <v>7.9471630643266122E-2</v>
      </c>
      <c r="C4749">
        <f t="shared" si="225"/>
        <v>0.47479999999996403</v>
      </c>
      <c r="D4749">
        <f t="shared" si="224"/>
        <v>0.45754246066941406</v>
      </c>
      <c r="E4749">
        <f t="shared" si="223"/>
        <v>-0.10662697031567128</v>
      </c>
    </row>
    <row r="4750" spans="2:5" x14ac:dyDescent="0.25">
      <c r="B4750">
        <f>PMTable!D3051</f>
        <v>7.9479045713640728E-2</v>
      </c>
      <c r="C4750">
        <f t="shared" si="225"/>
        <v>0.47489999999996402</v>
      </c>
      <c r="D4750">
        <f t="shared" si="224"/>
        <v>0.45755911681914685</v>
      </c>
      <c r="E4750">
        <f t="shared" si="223"/>
        <v>-0.10658498161913864</v>
      </c>
    </row>
    <row r="4751" spans="2:5" x14ac:dyDescent="0.25">
      <c r="B4751">
        <f>PMTable!D9617</f>
        <v>7.9489812877777011E-2</v>
      </c>
      <c r="C4751">
        <f t="shared" si="225"/>
        <v>0.47499999999996401</v>
      </c>
      <c r="D4751">
        <f t="shared" si="224"/>
        <v>0.45758330276384612</v>
      </c>
      <c r="E4751">
        <f t="shared" si="223"/>
        <v>-0.10652401130266209</v>
      </c>
    </row>
    <row r="4752" spans="2:5" x14ac:dyDescent="0.25">
      <c r="B4752">
        <f>PMTable!D1373</f>
        <v>7.9567420387497867E-2</v>
      </c>
      <c r="C4752">
        <f t="shared" si="225"/>
        <v>0.475099999999964</v>
      </c>
      <c r="D4752">
        <f t="shared" si="224"/>
        <v>0.45775763473148712</v>
      </c>
      <c r="E4752">
        <f t="shared" si="223"/>
        <v>-0.10608454977233286</v>
      </c>
    </row>
    <row r="4753" spans="2:5" x14ac:dyDescent="0.25">
      <c r="B4753">
        <f>PMTable!D5066</f>
        <v>7.9581336163256022E-2</v>
      </c>
      <c r="C4753">
        <f t="shared" si="225"/>
        <v>0.47519999999996398</v>
      </c>
      <c r="D4753">
        <f t="shared" si="224"/>
        <v>0.45778889499667724</v>
      </c>
      <c r="E4753">
        <f t="shared" si="223"/>
        <v>-0.10600575007714365</v>
      </c>
    </row>
    <row r="4754" spans="2:5" x14ac:dyDescent="0.25">
      <c r="B4754">
        <f>PMTable!D475</f>
        <v>7.960793237564423E-2</v>
      </c>
      <c r="C4754">
        <f t="shared" si="225"/>
        <v>0.47529999999996397</v>
      </c>
      <c r="D4754">
        <f t="shared" si="224"/>
        <v>0.45784864119937874</v>
      </c>
      <c r="E4754">
        <f t="shared" si="223"/>
        <v>-0.10585514593794212</v>
      </c>
    </row>
    <row r="4755" spans="2:5" x14ac:dyDescent="0.25">
      <c r="B4755">
        <f>PMTable!D3599</f>
        <v>7.9682940764801646E-2</v>
      </c>
      <c r="C4755">
        <f t="shared" si="225"/>
        <v>0.47539999999996396</v>
      </c>
      <c r="D4755">
        <f t="shared" si="224"/>
        <v>0.4580171465004591</v>
      </c>
      <c r="E4755">
        <f t="shared" si="223"/>
        <v>-0.10543040222943746</v>
      </c>
    </row>
    <row r="4756" spans="2:5" x14ac:dyDescent="0.25">
      <c r="B4756">
        <f>PMTable!D3053</f>
        <v>7.9690435972055162E-2</v>
      </c>
      <c r="C4756">
        <f t="shared" si="225"/>
        <v>0.47549999999996395</v>
      </c>
      <c r="D4756">
        <f t="shared" si="224"/>
        <v>0.45803398479430152</v>
      </c>
      <c r="E4756">
        <f t="shared" si="223"/>
        <v>-0.10538795974852791</v>
      </c>
    </row>
    <row r="4757" spans="2:5" x14ac:dyDescent="0.25">
      <c r="B4757">
        <f>PMTable!D8504</f>
        <v>7.9695191134558252E-2</v>
      </c>
      <c r="C4757">
        <f t="shared" si="225"/>
        <v>0.47559999999996394</v>
      </c>
      <c r="D4757">
        <f t="shared" si="224"/>
        <v>0.458044667503062</v>
      </c>
      <c r="E4757">
        <f t="shared" si="223"/>
        <v>-0.10536103308900632</v>
      </c>
    </row>
    <row r="4758" spans="2:5" x14ac:dyDescent="0.25">
      <c r="B4758">
        <f>PMTable!D5426</f>
        <v>7.9746306797281674E-2</v>
      </c>
      <c r="C4758">
        <f t="shared" si="225"/>
        <v>0.47569999999996393</v>
      </c>
      <c r="D4758">
        <f t="shared" si="224"/>
        <v>0.45815950329071903</v>
      </c>
      <c r="E4758">
        <f t="shared" si="223"/>
        <v>-0.1050715847167415</v>
      </c>
    </row>
    <row r="4759" spans="2:5" x14ac:dyDescent="0.25">
      <c r="B4759">
        <f>PMTable!D2428</f>
        <v>7.9806310407795733E-2</v>
      </c>
      <c r="C4759">
        <f t="shared" si="225"/>
        <v>0.47579999999996392</v>
      </c>
      <c r="D4759">
        <f t="shared" si="224"/>
        <v>0.45829431108262553</v>
      </c>
      <c r="E4759">
        <f t="shared" si="223"/>
        <v>-0.10473180730864486</v>
      </c>
    </row>
    <row r="4760" spans="2:5" x14ac:dyDescent="0.25">
      <c r="B4760">
        <f>PMTable!D8523</f>
        <v>7.9827114323045567E-2</v>
      </c>
      <c r="C4760">
        <f t="shared" si="225"/>
        <v>0.47589999999996391</v>
      </c>
      <c r="D4760">
        <f t="shared" si="224"/>
        <v>0.45834105155546129</v>
      </c>
      <c r="E4760">
        <f t="shared" si="223"/>
        <v>-0.10461400272419914</v>
      </c>
    </row>
    <row r="4761" spans="2:5" x14ac:dyDescent="0.25">
      <c r="B4761">
        <f>PMTable!D6612</f>
        <v>7.9827637611935565E-2</v>
      </c>
      <c r="C4761">
        <f t="shared" si="225"/>
        <v>0.4759999999999639</v>
      </c>
      <c r="D4761">
        <f t="shared" si="224"/>
        <v>0.45834222724399959</v>
      </c>
      <c r="E4761">
        <f t="shared" si="223"/>
        <v>-0.10461103954013062</v>
      </c>
    </row>
    <row r="4762" spans="2:5" x14ac:dyDescent="0.25">
      <c r="B4762">
        <f>PMTable!D6611</f>
        <v>7.9835749026592406E-2</v>
      </c>
      <c r="C4762">
        <f t="shared" si="225"/>
        <v>0.47609999999996389</v>
      </c>
      <c r="D4762">
        <f t="shared" si="224"/>
        <v>0.45836045144445536</v>
      </c>
      <c r="E4762">
        <f t="shared" si="223"/>
        <v>-0.10456510771328742</v>
      </c>
    </row>
    <row r="4763" spans="2:5" x14ac:dyDescent="0.25">
      <c r="B4763">
        <f>PMTable!D4156</f>
        <v>7.9923857093853412E-2</v>
      </c>
      <c r="C4763">
        <f t="shared" si="225"/>
        <v>0.47619999999996387</v>
      </c>
      <c r="D4763">
        <f t="shared" si="224"/>
        <v>0.45855841256748525</v>
      </c>
      <c r="E4763">
        <f t="shared" si="223"/>
        <v>-0.10406618555727257</v>
      </c>
    </row>
    <row r="4764" spans="2:5" x14ac:dyDescent="0.25">
      <c r="B4764">
        <f>PMTable!D840</f>
        <v>7.995888716459465E-2</v>
      </c>
      <c r="C4764">
        <f t="shared" si="225"/>
        <v>0.47629999999996386</v>
      </c>
      <c r="D4764">
        <f t="shared" si="224"/>
        <v>0.45863712095600462</v>
      </c>
      <c r="E4764">
        <f t="shared" si="223"/>
        <v>-0.10386782371637783</v>
      </c>
    </row>
    <row r="4765" spans="2:5" x14ac:dyDescent="0.25">
      <c r="B4765">
        <f>PMTable!D5168</f>
        <v>8.0063257409598076E-2</v>
      </c>
      <c r="C4765">
        <f t="shared" si="225"/>
        <v>0.47639999999996385</v>
      </c>
      <c r="D4765">
        <f t="shared" si="224"/>
        <v>0.45887163804291042</v>
      </c>
      <c r="E4765">
        <f t="shared" si="223"/>
        <v>-0.10327681509163238</v>
      </c>
    </row>
    <row r="4766" spans="2:5" x14ac:dyDescent="0.25">
      <c r="B4766">
        <f>PMTable!D8782</f>
        <v>8.0070436820263158E-2</v>
      </c>
      <c r="C4766">
        <f t="shared" si="225"/>
        <v>0.47649999999996384</v>
      </c>
      <c r="D4766">
        <f t="shared" si="224"/>
        <v>0.45888777050951396</v>
      </c>
      <c r="E4766">
        <f t="shared" si="223"/>
        <v>-0.10323616084555377</v>
      </c>
    </row>
    <row r="4767" spans="2:5" x14ac:dyDescent="0.25">
      <c r="B4767">
        <f>PMTable!D4549</f>
        <v>8.0099000835681888E-2</v>
      </c>
      <c r="C4767">
        <f t="shared" si="225"/>
        <v>0.47659999999996383</v>
      </c>
      <c r="D4767">
        <f t="shared" si="224"/>
        <v>0.45895195583875237</v>
      </c>
      <c r="E4767">
        <f t="shared" si="223"/>
        <v>-0.10307441379332373</v>
      </c>
    </row>
    <row r="4768" spans="2:5" x14ac:dyDescent="0.25">
      <c r="B4768">
        <f>PMTable!D5835</f>
        <v>8.0130339377711302E-2</v>
      </c>
      <c r="C4768">
        <f t="shared" si="225"/>
        <v>0.47669999999996382</v>
      </c>
      <c r="D4768">
        <f t="shared" si="224"/>
        <v>0.45902237695325671</v>
      </c>
      <c r="E4768">
        <f t="shared" si="223"/>
        <v>-0.10289695566217032</v>
      </c>
    </row>
    <row r="4769" spans="2:5" x14ac:dyDescent="0.25">
      <c r="B4769">
        <f>PMTable!D6439</f>
        <v>8.0133865918042391E-2</v>
      </c>
      <c r="C4769">
        <f t="shared" si="225"/>
        <v>0.47679999999996381</v>
      </c>
      <c r="D4769">
        <f t="shared" si="224"/>
        <v>0.4590303015537065</v>
      </c>
      <c r="E4769">
        <f t="shared" si="223"/>
        <v>-0.10287698621828219</v>
      </c>
    </row>
    <row r="4770" spans="2:5" x14ac:dyDescent="0.25">
      <c r="B4770">
        <f>PMTable!D8592</f>
        <v>8.0172281501203368E-2</v>
      </c>
      <c r="C4770">
        <f t="shared" si="225"/>
        <v>0.4768999999999638</v>
      </c>
      <c r="D4770">
        <f t="shared" si="224"/>
        <v>0.45911662748104198</v>
      </c>
      <c r="E4770">
        <f t="shared" si="223"/>
        <v>-0.10265945352041396</v>
      </c>
    </row>
    <row r="4771" spans="2:5" x14ac:dyDescent="0.25">
      <c r="B4771">
        <f>PMTable!D3957</f>
        <v>8.0212123787355649E-2</v>
      </c>
      <c r="C4771">
        <f t="shared" si="225"/>
        <v>0.47699999999996379</v>
      </c>
      <c r="D4771">
        <f t="shared" si="224"/>
        <v>0.45920616147349552</v>
      </c>
      <c r="E4771">
        <f t="shared" si="223"/>
        <v>-0.10243384195128521</v>
      </c>
    </row>
    <row r="4772" spans="2:5" x14ac:dyDescent="0.25">
      <c r="B4772">
        <f>PMTable!D2684</f>
        <v>8.0213199908835131E-2</v>
      </c>
      <c r="C4772">
        <f t="shared" si="225"/>
        <v>0.47709999999996378</v>
      </c>
      <c r="D4772">
        <f t="shared" si="224"/>
        <v>0.45920857977339624</v>
      </c>
      <c r="E4772">
        <f t="shared" si="223"/>
        <v>-0.10242774828852121</v>
      </c>
    </row>
    <row r="4773" spans="2:5" x14ac:dyDescent="0.25">
      <c r="B4773">
        <f>PMTable!D938</f>
        <v>8.0220280933609889E-2</v>
      </c>
      <c r="C4773">
        <f t="shared" si="225"/>
        <v>0.47719999999996376</v>
      </c>
      <c r="D4773">
        <f t="shared" si="224"/>
        <v>0.45922449255121961</v>
      </c>
      <c r="E4773">
        <f t="shared" si="223"/>
        <v>-0.10238765116396448</v>
      </c>
    </row>
    <row r="4774" spans="2:5" x14ac:dyDescent="0.25">
      <c r="B4774">
        <f>PMTable!D9573</f>
        <v>8.0232804382997625E-2</v>
      </c>
      <c r="C4774">
        <f t="shared" si="225"/>
        <v>0.47729999999996375</v>
      </c>
      <c r="D4774">
        <f t="shared" si="224"/>
        <v>0.45925263593533061</v>
      </c>
      <c r="E4774">
        <f t="shared" si="223"/>
        <v>-0.10231673567843054</v>
      </c>
    </row>
    <row r="4775" spans="2:5" x14ac:dyDescent="0.25">
      <c r="B4775">
        <f>PMTable!D1971</f>
        <v>8.0336990767721828E-2</v>
      </c>
      <c r="C4775">
        <f t="shared" si="225"/>
        <v>0.47739999999996374</v>
      </c>
      <c r="D4775">
        <f t="shared" si="224"/>
        <v>0.45948677721090619</v>
      </c>
      <c r="E4775">
        <f t="shared" si="223"/>
        <v>-0.10172676818385361</v>
      </c>
    </row>
    <row r="4776" spans="2:5" x14ac:dyDescent="0.25">
      <c r="B4776">
        <f>PMTable!D4810</f>
        <v>8.0365353547362073E-2</v>
      </c>
      <c r="C4776">
        <f t="shared" si="225"/>
        <v>0.47749999999996373</v>
      </c>
      <c r="D4776">
        <f t="shared" si="224"/>
        <v>0.45955052019719128</v>
      </c>
      <c r="E4776">
        <f t="shared" si="223"/>
        <v>-0.10156616065257311</v>
      </c>
    </row>
    <row r="4777" spans="2:5" x14ac:dyDescent="0.25">
      <c r="B4777">
        <f>PMTable!D6625</f>
        <v>8.0377823077567134E-2</v>
      </c>
      <c r="C4777">
        <f t="shared" si="225"/>
        <v>0.47759999999996372</v>
      </c>
      <c r="D4777">
        <f t="shared" si="224"/>
        <v>0.45957854475750437</v>
      </c>
      <c r="E4777">
        <f t="shared" si="223"/>
        <v>-0.10149555049066851</v>
      </c>
    </row>
    <row r="4778" spans="2:5" x14ac:dyDescent="0.25">
      <c r="B4778">
        <f>PMTable!D9353</f>
        <v>8.0397970056135026E-2</v>
      </c>
      <c r="C4778">
        <f t="shared" si="225"/>
        <v>0.47769999999996371</v>
      </c>
      <c r="D4778">
        <f t="shared" si="224"/>
        <v>0.45962382437092969</v>
      </c>
      <c r="E4778">
        <f t="shared" si="223"/>
        <v>-0.10138146588642336</v>
      </c>
    </row>
    <row r="4779" spans="2:5" x14ac:dyDescent="0.25">
      <c r="B4779">
        <f>PMTable!D2037</f>
        <v>8.0446381340095741E-2</v>
      </c>
      <c r="C4779">
        <f t="shared" si="225"/>
        <v>0.4777999999999637</v>
      </c>
      <c r="D4779">
        <f t="shared" si="224"/>
        <v>0.45973262913939861</v>
      </c>
      <c r="E4779">
        <f t="shared" si="223"/>
        <v>-0.10110733137275191</v>
      </c>
    </row>
    <row r="4780" spans="2:5" x14ac:dyDescent="0.25">
      <c r="B4780">
        <f>PMTable!D1110</f>
        <v>8.0486557328180997E-2</v>
      </c>
      <c r="C4780">
        <f t="shared" si="225"/>
        <v>0.47789999999996369</v>
      </c>
      <c r="D4780">
        <f t="shared" si="224"/>
        <v>0.45982292730126223</v>
      </c>
      <c r="E4780">
        <f t="shared" si="223"/>
        <v>-0.1008798301777008</v>
      </c>
    </row>
    <row r="4781" spans="2:5" x14ac:dyDescent="0.25">
      <c r="B4781">
        <f>PMTable!D4518</f>
        <v>8.0491318140356816E-2</v>
      </c>
      <c r="C4781">
        <f t="shared" si="225"/>
        <v>0.47799999999996368</v>
      </c>
      <c r="D4781">
        <f t="shared" si="224"/>
        <v>0.45983362767554714</v>
      </c>
      <c r="E4781">
        <f t="shared" si="223"/>
        <v>-0.10085287152625172</v>
      </c>
    </row>
    <row r="4782" spans="2:5" x14ac:dyDescent="0.25">
      <c r="B4782">
        <f>PMTable!D3453</f>
        <v>8.0502262898204391E-2</v>
      </c>
      <c r="C4782">
        <f t="shared" si="225"/>
        <v>0.47809999999996367</v>
      </c>
      <c r="D4782">
        <f t="shared" si="224"/>
        <v>0.45985822716115043</v>
      </c>
      <c r="E4782">
        <f t="shared" si="223"/>
        <v>-0.10079089556477482</v>
      </c>
    </row>
    <row r="4783" spans="2:5" x14ac:dyDescent="0.25">
      <c r="B4783">
        <f>PMTable!D5791</f>
        <v>8.0517282601604512E-2</v>
      </c>
      <c r="C4783">
        <f t="shared" si="225"/>
        <v>0.47819999999996365</v>
      </c>
      <c r="D4783">
        <f t="shared" si="224"/>
        <v>0.45989198576231249</v>
      </c>
      <c r="E4783">
        <f t="shared" si="223"/>
        <v>-0.10070584475119956</v>
      </c>
    </row>
    <row r="4784" spans="2:5" x14ac:dyDescent="0.25">
      <c r="B4784">
        <f>PMTable!D2086</f>
        <v>8.053147373369085E-2</v>
      </c>
      <c r="C4784">
        <f t="shared" si="225"/>
        <v>0.47829999999996364</v>
      </c>
      <c r="D4784">
        <f t="shared" si="224"/>
        <v>0.45992388231483339</v>
      </c>
      <c r="E4784">
        <f t="shared" si="223"/>
        <v>-0.10062548581884626</v>
      </c>
    </row>
    <row r="4785" spans="2:5" x14ac:dyDescent="0.25">
      <c r="B4785">
        <f>PMTable!D9497</f>
        <v>8.0540944022049255E-2</v>
      </c>
      <c r="C4785">
        <f t="shared" si="225"/>
        <v>0.47839999999996363</v>
      </c>
      <c r="D4785">
        <f t="shared" si="224"/>
        <v>0.45994516825486031</v>
      </c>
      <c r="E4785">
        <f t="shared" si="223"/>
        <v>-0.10057185921196744</v>
      </c>
    </row>
    <row r="4786" spans="2:5" x14ac:dyDescent="0.25">
      <c r="B4786">
        <f>PMTable!D7266</f>
        <v>8.0546941407446448E-2</v>
      </c>
      <c r="C4786">
        <f t="shared" si="225"/>
        <v>0.47849999999996362</v>
      </c>
      <c r="D4786">
        <f t="shared" si="224"/>
        <v>0.45995864836690736</v>
      </c>
      <c r="E4786">
        <f t="shared" si="223"/>
        <v>-0.1005378983211451</v>
      </c>
    </row>
    <row r="4787" spans="2:5" x14ac:dyDescent="0.25">
      <c r="B4787">
        <f>PMTable!D5391</f>
        <v>8.0599654824860645E-2</v>
      </c>
      <c r="C4787">
        <f t="shared" si="225"/>
        <v>0.47859999999996361</v>
      </c>
      <c r="D4787">
        <f t="shared" si="224"/>
        <v>0.46007713243808351</v>
      </c>
      <c r="E4787">
        <f t="shared" si="223"/>
        <v>-0.10023940247752056</v>
      </c>
    </row>
    <row r="4788" spans="2:5" x14ac:dyDescent="0.25">
      <c r="B4788">
        <f>PMTable!D1037</f>
        <v>8.0602660397989023E-2</v>
      </c>
      <c r="C4788">
        <f t="shared" si="225"/>
        <v>0.4786999999999636</v>
      </c>
      <c r="D4788">
        <f t="shared" si="224"/>
        <v>0.46008388817873996</v>
      </c>
      <c r="E4788">
        <f t="shared" si="223"/>
        <v>-0.10022238307087725</v>
      </c>
    </row>
    <row r="4789" spans="2:5" x14ac:dyDescent="0.25">
      <c r="B4789">
        <f>PMTable!D9525</f>
        <v>8.064208602162859E-2</v>
      </c>
      <c r="C4789">
        <f t="shared" si="225"/>
        <v>0.47879999999996359</v>
      </c>
      <c r="D4789">
        <f t="shared" si="224"/>
        <v>0.46017250771381724</v>
      </c>
      <c r="E4789">
        <f t="shared" si="223"/>
        <v>-9.9999130901581426E-2</v>
      </c>
    </row>
    <row r="4790" spans="2:5" x14ac:dyDescent="0.25">
      <c r="B4790">
        <f>PMTable!D2710</f>
        <v>8.0663030313023798E-2</v>
      </c>
      <c r="C4790">
        <f t="shared" si="225"/>
        <v>0.47889999999996358</v>
      </c>
      <c r="D4790">
        <f t="shared" si="224"/>
        <v>0.46021958636294802</v>
      </c>
      <c r="E4790">
        <f t="shared" si="223"/>
        <v>-9.9880531420921542E-2</v>
      </c>
    </row>
    <row r="4791" spans="2:5" x14ac:dyDescent="0.25">
      <c r="B4791">
        <f>PMTable!D5847</f>
        <v>8.0693978378628906E-2</v>
      </c>
      <c r="C4791">
        <f t="shared" si="225"/>
        <v>0.47899999999996357</v>
      </c>
      <c r="D4791">
        <f t="shared" si="224"/>
        <v>0.46028915255029579</v>
      </c>
      <c r="E4791">
        <f t="shared" si="223"/>
        <v>-9.9705284407836478E-2</v>
      </c>
    </row>
    <row r="4792" spans="2:5" x14ac:dyDescent="0.25">
      <c r="B4792">
        <f>PMTable!D415</f>
        <v>8.0741755647268487E-2</v>
      </c>
      <c r="C4792">
        <f t="shared" si="225"/>
        <v>0.47909999999996356</v>
      </c>
      <c r="D4792">
        <f t="shared" si="224"/>
        <v>0.46039655041825978</v>
      </c>
      <c r="E4792">
        <f t="shared" si="223"/>
        <v>-9.9434740079499928E-2</v>
      </c>
    </row>
    <row r="4793" spans="2:5" x14ac:dyDescent="0.25">
      <c r="B4793">
        <f>PMTable!D3377</f>
        <v>8.0760644355788225E-2</v>
      </c>
      <c r="C4793">
        <f t="shared" si="225"/>
        <v>0.47919999999996354</v>
      </c>
      <c r="D4793">
        <f t="shared" si="224"/>
        <v>0.46043901088484712</v>
      </c>
      <c r="E4793">
        <f t="shared" si="223"/>
        <v>-9.9327780575427654E-2</v>
      </c>
    </row>
    <row r="4794" spans="2:5" x14ac:dyDescent="0.25">
      <c r="B4794">
        <f>PMTable!D7319</f>
        <v>8.0763558908928834E-2</v>
      </c>
      <c r="C4794">
        <f t="shared" si="225"/>
        <v>0.47929999999996353</v>
      </c>
      <c r="D4794">
        <f t="shared" si="224"/>
        <v>0.46044556263216013</v>
      </c>
      <c r="E4794">
        <f t="shared" si="223"/>
        <v>-9.9311276580028182E-2</v>
      </c>
    </row>
    <row r="4795" spans="2:5" x14ac:dyDescent="0.25">
      <c r="B4795">
        <f>PMTable!D7905</f>
        <v>8.0770317030639305E-2</v>
      </c>
      <c r="C4795">
        <f t="shared" si="225"/>
        <v>0.47939999999996352</v>
      </c>
      <c r="D4795">
        <f t="shared" si="224"/>
        <v>0.46046075454118968</v>
      </c>
      <c r="E4795">
        <f t="shared" si="223"/>
        <v>-9.9273007931546642E-2</v>
      </c>
    </row>
    <row r="4796" spans="2:5" x14ac:dyDescent="0.25">
      <c r="B4796">
        <f>PMTable!D4596</f>
        <v>8.0782687850207369E-2</v>
      </c>
      <c r="C4796">
        <f t="shared" si="225"/>
        <v>0.47949999999996351</v>
      </c>
      <c r="D4796">
        <f t="shared" si="224"/>
        <v>0.46048856365500973</v>
      </c>
      <c r="E4796">
        <f t="shared" si="223"/>
        <v>-9.9202956730079644E-2</v>
      </c>
    </row>
    <row r="4797" spans="2:5" x14ac:dyDescent="0.25">
      <c r="B4797">
        <f>PMTable!D6361</f>
        <v>8.0800464713222775E-2</v>
      </c>
      <c r="C4797">
        <f t="shared" si="225"/>
        <v>0.4795999999999635</v>
      </c>
      <c r="D4797">
        <f t="shared" si="224"/>
        <v>0.46052852567934538</v>
      </c>
      <c r="E4797">
        <f t="shared" si="223"/>
        <v>-9.910229318020794E-2</v>
      </c>
    </row>
    <row r="4798" spans="2:5" x14ac:dyDescent="0.25">
      <c r="B4798">
        <f>PMTable!D611</f>
        <v>8.0825922254851523E-2</v>
      </c>
      <c r="C4798">
        <f t="shared" si="225"/>
        <v>0.47969999999996349</v>
      </c>
      <c r="D4798">
        <f t="shared" si="224"/>
        <v>0.46058575440619559</v>
      </c>
      <c r="E4798">
        <f t="shared" si="223"/>
        <v>-9.8958136896327292E-2</v>
      </c>
    </row>
    <row r="4799" spans="2:5" x14ac:dyDescent="0.25">
      <c r="B4799">
        <f>PMTable!D9662</f>
        <v>8.083254786598415E-2</v>
      </c>
      <c r="C4799">
        <f t="shared" si="225"/>
        <v>0.47979999999996348</v>
      </c>
      <c r="D4799">
        <f t="shared" si="224"/>
        <v>0.46060064895905273</v>
      </c>
      <c r="E4799">
        <f t="shared" si="223"/>
        <v>-9.8920618604370972E-2</v>
      </c>
    </row>
    <row r="4800" spans="2:5" x14ac:dyDescent="0.25">
      <c r="B4800">
        <f>PMTable!D6707</f>
        <v>8.0844193951315146E-2</v>
      </c>
      <c r="C4800">
        <f t="shared" si="225"/>
        <v>0.47989999999996347</v>
      </c>
      <c r="D4800">
        <f t="shared" si="224"/>
        <v>0.46062682980753206</v>
      </c>
      <c r="E4800">
        <f t="shared" si="223"/>
        <v>-9.8854671294628479E-2</v>
      </c>
    </row>
    <row r="4801" spans="2:5" x14ac:dyDescent="0.25">
      <c r="B4801">
        <f>PMTable!D6374</f>
        <v>8.0844440109200777E-2</v>
      </c>
      <c r="C4801">
        <f t="shared" si="225"/>
        <v>0.47999999999996346</v>
      </c>
      <c r="D4801">
        <f t="shared" si="224"/>
        <v>0.46062738318178431</v>
      </c>
      <c r="E4801">
        <f t="shared" si="223"/>
        <v>-9.8853277397033895E-2</v>
      </c>
    </row>
    <row r="4802" spans="2:5" x14ac:dyDescent="0.25">
      <c r="B4802">
        <f>PMTable!D8817</f>
        <v>8.0853241069567705E-2</v>
      </c>
      <c r="C4802">
        <f t="shared" si="225"/>
        <v>0.48009999999996344</v>
      </c>
      <c r="D4802">
        <f t="shared" si="224"/>
        <v>0.46064716819569712</v>
      </c>
      <c r="E4802">
        <f t="shared" ref="E4802:E4865" si="226">(B4802-$G$2)/$G$3</f>
        <v>-9.880344093758392E-2</v>
      </c>
    </row>
    <row r="4803" spans="2:5" x14ac:dyDescent="0.25">
      <c r="B4803">
        <f>PMTable!D2570</f>
        <v>8.0861457728182984E-2</v>
      </c>
      <c r="C4803">
        <f t="shared" si="225"/>
        <v>0.48019999999996343</v>
      </c>
      <c r="D4803">
        <f t="shared" ref="D4803:D4866" si="227">NORMSDIST(E4803)</f>
        <v>0.4606656397569997</v>
      </c>
      <c r="E4803">
        <f t="shared" si="226"/>
        <v>-9.8756913154612255E-2</v>
      </c>
    </row>
    <row r="4804" spans="2:5" x14ac:dyDescent="0.25">
      <c r="B4804">
        <f>PMTable!D8954</f>
        <v>8.0885254340603785E-2</v>
      </c>
      <c r="C4804">
        <f t="shared" ref="C4804:C4867" si="228">C4803+1/$G$1</f>
        <v>0.48029999999996342</v>
      </c>
      <c r="D4804">
        <f t="shared" si="227"/>
        <v>0.46071913650539581</v>
      </c>
      <c r="E4804">
        <f t="shared" si="226"/>
        <v>-9.8622162075126363E-2</v>
      </c>
    </row>
    <row r="4805" spans="2:5" x14ac:dyDescent="0.25">
      <c r="B4805">
        <f>PMTable!D9976</f>
        <v>8.0893591711149515E-2</v>
      </c>
      <c r="C4805">
        <f t="shared" si="228"/>
        <v>0.48039999999996341</v>
      </c>
      <c r="D4805">
        <f t="shared" si="227"/>
        <v>0.46073787977060243</v>
      </c>
      <c r="E4805">
        <f t="shared" si="226"/>
        <v>-9.8574950746839612E-2</v>
      </c>
    </row>
    <row r="4806" spans="2:5" x14ac:dyDescent="0.25">
      <c r="B4806">
        <f>PMTable!D2938</f>
        <v>8.0898618227348784E-2</v>
      </c>
      <c r="C4806">
        <f t="shared" si="228"/>
        <v>0.4804999999999634</v>
      </c>
      <c r="D4806">
        <f t="shared" si="227"/>
        <v>0.46074917993737463</v>
      </c>
      <c r="E4806">
        <f t="shared" si="226"/>
        <v>-9.8546487515522169E-2</v>
      </c>
    </row>
    <row r="4807" spans="2:5" x14ac:dyDescent="0.25">
      <c r="B4807">
        <f>PMTable!D4613</f>
        <v>8.0929084045449073E-2</v>
      </c>
      <c r="C4807">
        <f t="shared" si="228"/>
        <v>0.48059999999996339</v>
      </c>
      <c r="D4807">
        <f t="shared" si="227"/>
        <v>0.46081767115860223</v>
      </c>
      <c r="E4807">
        <f t="shared" si="226"/>
        <v>-9.8373971284899095E-2</v>
      </c>
    </row>
    <row r="4808" spans="2:5" x14ac:dyDescent="0.25">
      <c r="B4808">
        <f>PMTable!D3689</f>
        <v>8.0931911002933843E-2</v>
      </c>
      <c r="C4808">
        <f t="shared" si="228"/>
        <v>0.48069999999996338</v>
      </c>
      <c r="D4808">
        <f t="shared" si="227"/>
        <v>0.46082402659492283</v>
      </c>
      <c r="E4808">
        <f t="shared" si="226"/>
        <v>-9.8357963310066493E-2</v>
      </c>
    </row>
    <row r="4809" spans="2:5" x14ac:dyDescent="0.25">
      <c r="B4809">
        <f>PMTable!D1116</f>
        <v>8.0933255954102279E-2</v>
      </c>
      <c r="C4809">
        <f t="shared" si="228"/>
        <v>0.48079999999996337</v>
      </c>
      <c r="D4809">
        <f t="shared" si="227"/>
        <v>0.46082705025604342</v>
      </c>
      <c r="E4809">
        <f t="shared" si="226"/>
        <v>-9.8350347367990462E-2</v>
      </c>
    </row>
    <row r="4810" spans="2:5" x14ac:dyDescent="0.25">
      <c r="B4810">
        <f>PMTable!D4547</f>
        <v>8.0969517552589743E-2</v>
      </c>
      <c r="C4810">
        <f t="shared" si="228"/>
        <v>0.48089999999996336</v>
      </c>
      <c r="D4810">
        <f t="shared" si="227"/>
        <v>0.46090857286853754</v>
      </c>
      <c r="E4810">
        <f t="shared" si="226"/>
        <v>-9.814501185831101E-2</v>
      </c>
    </row>
    <row r="4811" spans="2:5" x14ac:dyDescent="0.25">
      <c r="B4811">
        <f>PMTable!D7592</f>
        <v>8.0998889629467108E-2</v>
      </c>
      <c r="C4811">
        <f t="shared" si="228"/>
        <v>0.48099999999996335</v>
      </c>
      <c r="D4811">
        <f t="shared" si="227"/>
        <v>0.46097460779856375</v>
      </c>
      <c r="E4811">
        <f t="shared" si="226"/>
        <v>-9.7978689064294008E-2</v>
      </c>
    </row>
    <row r="4812" spans="2:5" x14ac:dyDescent="0.25">
      <c r="B4812">
        <f>PMTable!D7936</f>
        <v>8.1004128684550425E-2</v>
      </c>
      <c r="C4812">
        <f t="shared" si="228"/>
        <v>0.48109999999996333</v>
      </c>
      <c r="D4812">
        <f t="shared" si="227"/>
        <v>0.4609863864671454</v>
      </c>
      <c r="E4812">
        <f t="shared" si="226"/>
        <v>-9.7949022306880004E-2</v>
      </c>
    </row>
    <row r="4813" spans="2:5" x14ac:dyDescent="0.25">
      <c r="B4813">
        <f>PMTable!D4126</f>
        <v>8.1011656680896049E-2</v>
      </c>
      <c r="C4813">
        <f t="shared" si="228"/>
        <v>0.48119999999996332</v>
      </c>
      <c r="D4813">
        <f t="shared" si="227"/>
        <v>0.46100331129167205</v>
      </c>
      <c r="E4813">
        <f t="shared" si="226"/>
        <v>-9.7906394153931139E-2</v>
      </c>
    </row>
    <row r="4814" spans="2:5" x14ac:dyDescent="0.25">
      <c r="B4814">
        <f>PMTable!D8907</f>
        <v>8.10235028294779E-2</v>
      </c>
      <c r="C4814">
        <f t="shared" si="228"/>
        <v>0.48129999999996331</v>
      </c>
      <c r="D4814">
        <f t="shared" si="227"/>
        <v>0.46102994454885504</v>
      </c>
      <c r="E4814">
        <f t="shared" si="226"/>
        <v>-9.7839313962812882E-2</v>
      </c>
    </row>
    <row r="4815" spans="2:5" x14ac:dyDescent="0.25">
      <c r="B4815">
        <f>PMTable!D5075</f>
        <v>8.1049427857917911E-2</v>
      </c>
      <c r="C4815">
        <f t="shared" si="228"/>
        <v>0.4813999999999633</v>
      </c>
      <c r="D4815">
        <f t="shared" si="227"/>
        <v>0.46108823143996364</v>
      </c>
      <c r="E4815">
        <f t="shared" si="226"/>
        <v>-9.7692510480610506E-2</v>
      </c>
    </row>
    <row r="4816" spans="2:5" x14ac:dyDescent="0.25">
      <c r="B4816">
        <f>PMTable!D3914</f>
        <v>8.105152143930372E-2</v>
      </c>
      <c r="C4816">
        <f t="shared" si="228"/>
        <v>0.48149999999996329</v>
      </c>
      <c r="D4816">
        <f t="shared" si="227"/>
        <v>0.46109293844719751</v>
      </c>
      <c r="E4816">
        <f t="shared" si="226"/>
        <v>-9.7680655333048302E-2</v>
      </c>
    </row>
    <row r="4817" spans="2:5" x14ac:dyDescent="0.25">
      <c r="B4817">
        <f>PMTable!D7963</f>
        <v>8.1073869601818283E-2</v>
      </c>
      <c r="C4817">
        <f t="shared" si="228"/>
        <v>0.48159999999996328</v>
      </c>
      <c r="D4817">
        <f t="shared" si="227"/>
        <v>0.46114318424806799</v>
      </c>
      <c r="E4817">
        <f t="shared" si="226"/>
        <v>-9.7554106269252511E-2</v>
      </c>
    </row>
    <row r="4818" spans="2:5" x14ac:dyDescent="0.25">
      <c r="B4818">
        <f>PMTable!D8819</f>
        <v>8.1104753993060941E-2</v>
      </c>
      <c r="C4818">
        <f t="shared" si="228"/>
        <v>0.48169999999996327</v>
      </c>
      <c r="D4818">
        <f t="shared" si="227"/>
        <v>0.46121262323591627</v>
      </c>
      <c r="E4818">
        <f t="shared" si="226"/>
        <v>-9.7379219819634377E-2</v>
      </c>
    </row>
    <row r="4819" spans="2:5" x14ac:dyDescent="0.25">
      <c r="B4819">
        <f>PMTable!D4060</f>
        <v>8.1114576435355357E-2</v>
      </c>
      <c r="C4819">
        <f t="shared" si="228"/>
        <v>0.48179999999996326</v>
      </c>
      <c r="D4819">
        <f t="shared" si="227"/>
        <v>0.46123470779325454</v>
      </c>
      <c r="E4819">
        <f t="shared" si="226"/>
        <v>-9.7323599100224617E-2</v>
      </c>
    </row>
    <row r="4820" spans="2:5" x14ac:dyDescent="0.25">
      <c r="B4820">
        <f>PMTable!D2177</f>
        <v>8.1120493319716713E-2</v>
      </c>
      <c r="C4820">
        <f t="shared" si="228"/>
        <v>0.48189999999996325</v>
      </c>
      <c r="D4820">
        <f t="shared" si="227"/>
        <v>0.46124801124007514</v>
      </c>
      <c r="E4820">
        <f t="shared" si="226"/>
        <v>-9.7290094055860019E-2</v>
      </c>
    </row>
    <row r="4821" spans="2:5" x14ac:dyDescent="0.25">
      <c r="B4821">
        <f>PMTable!D6184</f>
        <v>8.1134409317605183E-2</v>
      </c>
      <c r="C4821">
        <f t="shared" si="228"/>
        <v>0.48199999999996324</v>
      </c>
      <c r="D4821">
        <f t="shared" si="227"/>
        <v>0.46127929996194267</v>
      </c>
      <c r="E4821">
        <f t="shared" si="226"/>
        <v>-9.7211293102832122E-2</v>
      </c>
    </row>
    <row r="4822" spans="2:5" x14ac:dyDescent="0.25">
      <c r="B4822">
        <f>PMTable!D5038</f>
        <v>8.1136177968775813E-2</v>
      </c>
      <c r="C4822">
        <f t="shared" si="228"/>
        <v>0.48209999999996322</v>
      </c>
      <c r="D4822">
        <f t="shared" si="227"/>
        <v>0.46128327661341634</v>
      </c>
      <c r="E4822">
        <f t="shared" si="226"/>
        <v>-9.7201277910322278E-2</v>
      </c>
    </row>
    <row r="4823" spans="2:5" x14ac:dyDescent="0.25">
      <c r="B4823">
        <f>PMTable!D1988</f>
        <v>8.1164507258453922E-2</v>
      </c>
      <c r="C4823">
        <f t="shared" si="228"/>
        <v>0.48219999999996321</v>
      </c>
      <c r="D4823">
        <f t="shared" si="227"/>
        <v>0.46134697297485067</v>
      </c>
      <c r="E4823">
        <f t="shared" si="226"/>
        <v>-9.7040860019838984E-2</v>
      </c>
    </row>
    <row r="4824" spans="2:5" x14ac:dyDescent="0.25">
      <c r="B4824">
        <f>PMTable!D9272</f>
        <v>8.1172269462403079E-2</v>
      </c>
      <c r="C4824">
        <f t="shared" si="228"/>
        <v>0.4822999999999632</v>
      </c>
      <c r="D4824">
        <f t="shared" si="227"/>
        <v>0.46136442590285187</v>
      </c>
      <c r="E4824">
        <f t="shared" si="226"/>
        <v>-9.6996905639154765E-2</v>
      </c>
    </row>
    <row r="4825" spans="2:5" x14ac:dyDescent="0.25">
      <c r="B4825">
        <f>PMTable!D2174</f>
        <v>8.1200726576566185E-2</v>
      </c>
      <c r="C4825">
        <f t="shared" si="228"/>
        <v>0.48239999999996319</v>
      </c>
      <c r="D4825">
        <f t="shared" si="227"/>
        <v>0.46142841093933151</v>
      </c>
      <c r="E4825">
        <f t="shared" si="226"/>
        <v>-9.6835763927690846E-2</v>
      </c>
    </row>
    <row r="4826" spans="2:5" x14ac:dyDescent="0.25">
      <c r="B4826">
        <f>PMTable!D2550</f>
        <v>8.1200975411245935E-2</v>
      </c>
      <c r="C4826">
        <f t="shared" si="228"/>
        <v>0.48249999999996318</v>
      </c>
      <c r="D4826">
        <f t="shared" si="227"/>
        <v>0.4614289704416531</v>
      </c>
      <c r="E4826">
        <f t="shared" si="226"/>
        <v>-9.683435487243891E-2</v>
      </c>
    </row>
    <row r="4827" spans="2:5" x14ac:dyDescent="0.25">
      <c r="B4827">
        <f>PMTable!D6139</f>
        <v>8.1202016918022757E-2</v>
      </c>
      <c r="C4827">
        <f t="shared" si="228"/>
        <v>0.48259999999996317</v>
      </c>
      <c r="D4827">
        <f t="shared" si="227"/>
        <v>0.46143131226019024</v>
      </c>
      <c r="E4827">
        <f t="shared" si="226"/>
        <v>-9.6828457219445829E-2</v>
      </c>
    </row>
    <row r="4828" spans="2:5" x14ac:dyDescent="0.25">
      <c r="B4828">
        <f>PMTable!D5971</f>
        <v>8.1223123698529465E-2</v>
      </c>
      <c r="C4828">
        <f t="shared" si="228"/>
        <v>0.48269999999996316</v>
      </c>
      <c r="D4828">
        <f t="shared" si="227"/>
        <v>0.46147877095269402</v>
      </c>
      <c r="E4828">
        <f t="shared" si="226"/>
        <v>-9.6708937625334848E-2</v>
      </c>
    </row>
    <row r="4829" spans="2:5" x14ac:dyDescent="0.25">
      <c r="B4829">
        <f>PMTable!D7587</f>
        <v>8.1246517131186691E-2</v>
      </c>
      <c r="C4829">
        <f t="shared" si="228"/>
        <v>0.48279999999996315</v>
      </c>
      <c r="D4829">
        <f t="shared" si="227"/>
        <v>0.46153137183391146</v>
      </c>
      <c r="E4829">
        <f t="shared" si="226"/>
        <v>-9.6576469598050163E-2</v>
      </c>
    </row>
    <row r="4830" spans="2:5" x14ac:dyDescent="0.25">
      <c r="B4830">
        <f>PMTable!D6819</f>
        <v>8.1272386639251515E-2</v>
      </c>
      <c r="C4830">
        <f t="shared" si="228"/>
        <v>0.48289999999996314</v>
      </c>
      <c r="D4830">
        <f t="shared" si="227"/>
        <v>0.46158954103335914</v>
      </c>
      <c r="E4830">
        <f t="shared" si="226"/>
        <v>-9.6429980506415561E-2</v>
      </c>
    </row>
    <row r="4831" spans="2:5" x14ac:dyDescent="0.25">
      <c r="B4831">
        <f>PMTable!D7620</f>
        <v>8.1272407340269082E-2</v>
      </c>
      <c r="C4831">
        <f t="shared" si="228"/>
        <v>0.48299999999996313</v>
      </c>
      <c r="D4831">
        <f t="shared" si="227"/>
        <v>0.4615895875812151</v>
      </c>
      <c r="E4831">
        <f t="shared" si="226"/>
        <v>-9.6429863284501177E-2</v>
      </c>
    </row>
    <row r="4832" spans="2:5" x14ac:dyDescent="0.25">
      <c r="B4832">
        <f>PMTable!D1355</f>
        <v>8.1332012484138572E-2</v>
      </c>
      <c r="C4832">
        <f t="shared" si="228"/>
        <v>0.48309999999996311</v>
      </c>
      <c r="D4832">
        <f t="shared" si="227"/>
        <v>0.46172361658524586</v>
      </c>
      <c r="E4832">
        <f t="shared" si="226"/>
        <v>-9.6092342240022402E-2</v>
      </c>
    </row>
    <row r="4833" spans="2:5" x14ac:dyDescent="0.25">
      <c r="B4833">
        <f>PMTable!D1010</f>
        <v>8.13578811445268E-2</v>
      </c>
      <c r="C4833">
        <f t="shared" si="228"/>
        <v>0.4831999999999631</v>
      </c>
      <c r="D4833">
        <f t="shared" si="227"/>
        <v>0.46178178658944036</v>
      </c>
      <c r="E4833">
        <f t="shared" si="226"/>
        <v>-9.5945857948454893E-2</v>
      </c>
    </row>
    <row r="4834" spans="2:5" x14ac:dyDescent="0.25">
      <c r="B4834">
        <f>PMTable!D1002</f>
        <v>8.1368291018556027E-2</v>
      </c>
      <c r="C4834">
        <f t="shared" si="228"/>
        <v>0.48329999999996309</v>
      </c>
      <c r="D4834">
        <f t="shared" si="227"/>
        <v>0.46180519516090895</v>
      </c>
      <c r="E4834">
        <f t="shared" si="226"/>
        <v>-9.5886910828673927E-2</v>
      </c>
    </row>
    <row r="4835" spans="2:5" x14ac:dyDescent="0.25">
      <c r="B4835">
        <f>PMTable!D8945</f>
        <v>8.141173683855274E-2</v>
      </c>
      <c r="C4835">
        <f t="shared" si="228"/>
        <v>0.48339999999996308</v>
      </c>
      <c r="D4835">
        <f t="shared" si="227"/>
        <v>0.46190289273531449</v>
      </c>
      <c r="E4835">
        <f t="shared" si="226"/>
        <v>-9.5640893830952464E-2</v>
      </c>
    </row>
    <row r="4836" spans="2:5" x14ac:dyDescent="0.25">
      <c r="B4836">
        <f>PMTable!D9888</f>
        <v>8.1436955174116532E-2</v>
      </c>
      <c r="C4836">
        <f t="shared" si="228"/>
        <v>0.48349999999996307</v>
      </c>
      <c r="D4836">
        <f t="shared" si="227"/>
        <v>0.46195960281794757</v>
      </c>
      <c r="E4836">
        <f t="shared" si="226"/>
        <v>-9.5498092079175062E-2</v>
      </c>
    </row>
    <row r="4837" spans="2:5" x14ac:dyDescent="0.25">
      <c r="B4837">
        <f>PMTable!D6635</f>
        <v>8.1472646721433284E-2</v>
      </c>
      <c r="C4837">
        <f t="shared" si="228"/>
        <v>0.48359999999996306</v>
      </c>
      <c r="D4837">
        <f t="shared" si="227"/>
        <v>0.46203986600266495</v>
      </c>
      <c r="E4837">
        <f t="shared" si="226"/>
        <v>-9.5295984550405541E-2</v>
      </c>
    </row>
    <row r="4838" spans="2:5" x14ac:dyDescent="0.25">
      <c r="B4838">
        <f>PMTable!D3148</f>
        <v>8.1496736413751769E-2</v>
      </c>
      <c r="C4838">
        <f t="shared" si="228"/>
        <v>0.48369999999996305</v>
      </c>
      <c r="D4838">
        <f t="shared" si="227"/>
        <v>0.46209403979910013</v>
      </c>
      <c r="E4838">
        <f t="shared" si="226"/>
        <v>-9.5159573871986411E-2</v>
      </c>
    </row>
    <row r="4839" spans="2:5" x14ac:dyDescent="0.25">
      <c r="B4839">
        <f>PMTable!D6898</f>
        <v>8.1503245968965743E-2</v>
      </c>
      <c r="C4839">
        <f t="shared" si="228"/>
        <v>0.48379999999996304</v>
      </c>
      <c r="D4839">
        <f t="shared" si="227"/>
        <v>0.46210867884980755</v>
      </c>
      <c r="E4839">
        <f t="shared" si="226"/>
        <v>-9.512271276013802E-2</v>
      </c>
    </row>
    <row r="4840" spans="2:5" x14ac:dyDescent="0.25">
      <c r="B4840">
        <f>PMTable!D6352</f>
        <v>8.1569745118077908E-2</v>
      </c>
      <c r="C4840">
        <f t="shared" si="228"/>
        <v>0.48389999999996303</v>
      </c>
      <c r="D4840">
        <f t="shared" si="227"/>
        <v>0.46225822878106454</v>
      </c>
      <c r="E4840">
        <f t="shared" si="226"/>
        <v>-9.4746153610906991E-2</v>
      </c>
    </row>
    <row r="4841" spans="2:5" x14ac:dyDescent="0.25">
      <c r="B4841">
        <f>PMTable!D1733</f>
        <v>8.1659448046002892E-2</v>
      </c>
      <c r="C4841">
        <f t="shared" si="228"/>
        <v>0.48399999999996302</v>
      </c>
      <c r="D4841">
        <f t="shared" si="227"/>
        <v>0.46245997013799084</v>
      </c>
      <c r="E4841">
        <f t="shared" si="226"/>
        <v>-9.4238200371295031E-2</v>
      </c>
    </row>
    <row r="4842" spans="2:5" x14ac:dyDescent="0.25">
      <c r="B4842">
        <f>PMTable!D1473</f>
        <v>8.1672675823763807E-2</v>
      </c>
      <c r="C4842">
        <f t="shared" si="228"/>
        <v>0.484099999999963</v>
      </c>
      <c r="D4842">
        <f t="shared" si="227"/>
        <v>0.46248972015060147</v>
      </c>
      <c r="E4842">
        <f t="shared" si="226"/>
        <v>-9.4163296544608976E-2</v>
      </c>
    </row>
    <row r="4843" spans="2:5" x14ac:dyDescent="0.25">
      <c r="B4843">
        <f>PMTable!D3711</f>
        <v>8.1700776617111837E-2</v>
      </c>
      <c r="C4843">
        <f t="shared" si="228"/>
        <v>0.48419999999996299</v>
      </c>
      <c r="D4843">
        <f t="shared" si="227"/>
        <v>0.46255292110394963</v>
      </c>
      <c r="E4843">
        <f t="shared" si="226"/>
        <v>-9.4004172541112291E-2</v>
      </c>
    </row>
    <row r="4844" spans="2:5" x14ac:dyDescent="0.25">
      <c r="B4844">
        <f>PMTable!D1957</f>
        <v>8.1701069815058869E-2</v>
      </c>
      <c r="C4844">
        <f t="shared" si="228"/>
        <v>0.48429999999996298</v>
      </c>
      <c r="D4844">
        <f t="shared" si="227"/>
        <v>0.46255358053479412</v>
      </c>
      <c r="E4844">
        <f t="shared" si="226"/>
        <v>-9.4002512273710898E-2</v>
      </c>
    </row>
    <row r="4845" spans="2:5" x14ac:dyDescent="0.25">
      <c r="B4845">
        <f>PMTable!D3743</f>
        <v>8.170974452064339E-2</v>
      </c>
      <c r="C4845">
        <f t="shared" si="228"/>
        <v>0.48439999999996297</v>
      </c>
      <c r="D4845">
        <f t="shared" si="227"/>
        <v>0.46257309084221065</v>
      </c>
      <c r="E4845">
        <f t="shared" si="226"/>
        <v>-9.3953390746618473E-2</v>
      </c>
    </row>
    <row r="4846" spans="2:5" x14ac:dyDescent="0.25">
      <c r="B4846">
        <f>PMTable!D3007</f>
        <v>8.1747177011458394E-2</v>
      </c>
      <c r="C4846">
        <f t="shared" si="228"/>
        <v>0.48449999999996296</v>
      </c>
      <c r="D4846">
        <f t="shared" si="227"/>
        <v>0.46265728140618145</v>
      </c>
      <c r="E4846">
        <f t="shared" si="226"/>
        <v>-9.3741424923249494E-2</v>
      </c>
    </row>
    <row r="4847" spans="2:5" x14ac:dyDescent="0.25">
      <c r="B4847">
        <f>PMTable!D5410</f>
        <v>8.1747924124392801E-2</v>
      </c>
      <c r="C4847">
        <f t="shared" si="228"/>
        <v>0.48459999999996295</v>
      </c>
      <c r="D4847">
        <f t="shared" si="227"/>
        <v>0.46265896177785282</v>
      </c>
      <c r="E4847">
        <f t="shared" si="226"/>
        <v>-9.3737194309554198E-2</v>
      </c>
    </row>
    <row r="4848" spans="2:5" x14ac:dyDescent="0.25">
      <c r="B4848">
        <f>PMTable!D3575</f>
        <v>8.1830619294871454E-2</v>
      </c>
      <c r="C4848">
        <f t="shared" si="228"/>
        <v>0.48469999999996294</v>
      </c>
      <c r="D4848">
        <f t="shared" si="227"/>
        <v>0.46284496002216291</v>
      </c>
      <c r="E4848">
        <f t="shared" si="226"/>
        <v>-9.3268923309748883E-2</v>
      </c>
    </row>
    <row r="4849" spans="2:5" x14ac:dyDescent="0.25">
      <c r="B4849">
        <f>PMTable!D8005</f>
        <v>8.1883377821698522E-2</v>
      </c>
      <c r="C4849">
        <f t="shared" si="228"/>
        <v>0.48479999999996293</v>
      </c>
      <c r="D4849">
        <f t="shared" si="227"/>
        <v>0.46296362891819931</v>
      </c>
      <c r="E4849">
        <f t="shared" si="226"/>
        <v>-9.2970172028838907E-2</v>
      </c>
    </row>
    <row r="4850" spans="2:5" x14ac:dyDescent="0.25">
      <c r="B4850">
        <f>PMTable!D8993</f>
        <v>8.1911734954177362E-2</v>
      </c>
      <c r="C4850">
        <f t="shared" si="228"/>
        <v>0.48489999999996292</v>
      </c>
      <c r="D4850">
        <f t="shared" si="227"/>
        <v>0.46302741351750487</v>
      </c>
      <c r="E4850">
        <f t="shared" si="226"/>
        <v>-9.2809596475265252E-2</v>
      </c>
    </row>
    <row r="4851" spans="2:5" x14ac:dyDescent="0.25">
      <c r="B4851">
        <f>PMTable!D1109</f>
        <v>8.1934747423241472E-2</v>
      </c>
      <c r="C4851">
        <f t="shared" si="228"/>
        <v>0.48499999999996291</v>
      </c>
      <c r="D4851">
        <f t="shared" si="227"/>
        <v>0.46307917689433248</v>
      </c>
      <c r="E4851">
        <f t="shared" si="226"/>
        <v>-9.2679285698538311E-2</v>
      </c>
    </row>
    <row r="4852" spans="2:5" x14ac:dyDescent="0.25">
      <c r="B4852">
        <f>PMTable!D8206</f>
        <v>8.1960524720514405E-2</v>
      </c>
      <c r="C4852">
        <f t="shared" si="228"/>
        <v>0.48509999999996289</v>
      </c>
      <c r="D4852">
        <f t="shared" si="227"/>
        <v>0.46313716011336681</v>
      </c>
      <c r="E4852">
        <f t="shared" si="226"/>
        <v>-9.2533318761214067E-2</v>
      </c>
    </row>
    <row r="4853" spans="2:5" x14ac:dyDescent="0.25">
      <c r="B4853">
        <f>PMTable!D1048</f>
        <v>8.1964011742614362E-2</v>
      </c>
      <c r="C4853">
        <f t="shared" si="228"/>
        <v>0.48519999999996288</v>
      </c>
      <c r="D4853">
        <f t="shared" si="227"/>
        <v>0.46314500384946306</v>
      </c>
      <c r="E4853">
        <f t="shared" si="226"/>
        <v>-9.2513573093895907E-2</v>
      </c>
    </row>
    <row r="4854" spans="2:5" x14ac:dyDescent="0.25">
      <c r="B4854">
        <f>PMTable!D5958</f>
        <v>8.1999082585366478E-2</v>
      </c>
      <c r="C4854">
        <f t="shared" si="228"/>
        <v>0.48529999999996287</v>
      </c>
      <c r="D4854">
        <f t="shared" si="227"/>
        <v>0.46322389328687824</v>
      </c>
      <c r="E4854">
        <f t="shared" si="226"/>
        <v>-9.231498037675788E-2</v>
      </c>
    </row>
    <row r="4855" spans="2:5" x14ac:dyDescent="0.25">
      <c r="B4855">
        <f>PMTable!D8798</f>
        <v>8.2005389846505627E-2</v>
      </c>
      <c r="C4855">
        <f t="shared" si="228"/>
        <v>0.48539999999996286</v>
      </c>
      <c r="D4855">
        <f t="shared" si="227"/>
        <v>0.46323808118851872</v>
      </c>
      <c r="E4855">
        <f t="shared" si="226"/>
        <v>-9.2279264778584891E-2</v>
      </c>
    </row>
    <row r="4856" spans="2:5" x14ac:dyDescent="0.25">
      <c r="B4856">
        <f>PMTable!D311</f>
        <v>8.2023985555046863E-2</v>
      </c>
      <c r="C4856">
        <f t="shared" si="228"/>
        <v>0.48549999999996285</v>
      </c>
      <c r="D4856">
        <f t="shared" si="227"/>
        <v>0.46327991167469779</v>
      </c>
      <c r="E4856">
        <f t="shared" si="226"/>
        <v>-9.2173964420894219E-2</v>
      </c>
    </row>
    <row r="4857" spans="2:5" x14ac:dyDescent="0.25">
      <c r="B4857">
        <f>PMTable!D7999</f>
        <v>8.2032505345143836E-2</v>
      </c>
      <c r="C4857">
        <f t="shared" si="228"/>
        <v>0.48559999999996284</v>
      </c>
      <c r="D4857">
        <f t="shared" si="227"/>
        <v>0.46329907682151528</v>
      </c>
      <c r="E4857">
        <f t="shared" si="226"/>
        <v>-9.2125720120728338E-2</v>
      </c>
    </row>
    <row r="4858" spans="2:5" x14ac:dyDescent="0.25">
      <c r="B4858">
        <f>PMTable!D1486</f>
        <v>8.2052634874483665E-2</v>
      </c>
      <c r="C4858">
        <f t="shared" si="228"/>
        <v>0.48569999999996283</v>
      </c>
      <c r="D4858">
        <f t="shared" si="227"/>
        <v>0.46334435825016451</v>
      </c>
      <c r="E4858">
        <f t="shared" si="226"/>
        <v>-9.2011734324762118E-2</v>
      </c>
    </row>
    <row r="4859" spans="2:5" x14ac:dyDescent="0.25">
      <c r="B4859">
        <f>PMTable!D7449</f>
        <v>8.2058870875775014E-2</v>
      </c>
      <c r="C4859">
        <f t="shared" si="228"/>
        <v>0.48579999999996282</v>
      </c>
      <c r="D4859">
        <f t="shared" si="227"/>
        <v>0.46335838624768177</v>
      </c>
      <c r="E4859">
        <f t="shared" si="226"/>
        <v>-9.1976422243747163E-2</v>
      </c>
    </row>
    <row r="4860" spans="2:5" x14ac:dyDescent="0.25">
      <c r="B4860">
        <f>PMTable!D1750</f>
        <v>8.2076290092696347E-2</v>
      </c>
      <c r="C4860">
        <f t="shared" si="228"/>
        <v>0.48589999999996281</v>
      </c>
      <c r="D4860">
        <f t="shared" si="227"/>
        <v>0.46339757133203974</v>
      </c>
      <c r="E4860">
        <f t="shared" si="226"/>
        <v>-9.187778390638883E-2</v>
      </c>
    </row>
    <row r="4861" spans="2:5" x14ac:dyDescent="0.25">
      <c r="B4861">
        <f>PMTable!D8346</f>
        <v>8.2095591728162054E-2</v>
      </c>
      <c r="C4861">
        <f t="shared" si="228"/>
        <v>0.4859999999999628</v>
      </c>
      <c r="D4861">
        <f t="shared" si="227"/>
        <v>0.46344099139173195</v>
      </c>
      <c r="E4861">
        <f t="shared" si="226"/>
        <v>-9.1768486155563864E-2</v>
      </c>
    </row>
    <row r="4862" spans="2:5" x14ac:dyDescent="0.25">
      <c r="B4862">
        <f>PMTable!D8931</f>
        <v>8.2143417038987865E-2</v>
      </c>
      <c r="C4862">
        <f t="shared" si="228"/>
        <v>0.48609999999996278</v>
      </c>
      <c r="D4862">
        <f t="shared" si="227"/>
        <v>0.46354857885766287</v>
      </c>
      <c r="E4862">
        <f t="shared" si="226"/>
        <v>-9.1497669782772378E-2</v>
      </c>
    </row>
    <row r="4863" spans="2:5" x14ac:dyDescent="0.25">
      <c r="B4863">
        <f>PMTable!D9861</f>
        <v>8.2149869353245197E-2</v>
      </c>
      <c r="C4863">
        <f t="shared" si="228"/>
        <v>0.48619999999996277</v>
      </c>
      <c r="D4863">
        <f t="shared" si="227"/>
        <v>0.46356309414042324</v>
      </c>
      <c r="E4863">
        <f t="shared" si="226"/>
        <v>-9.1461132804483924E-2</v>
      </c>
    </row>
    <row r="4864" spans="2:5" x14ac:dyDescent="0.25">
      <c r="B4864">
        <f>PMTable!D577</f>
        <v>8.218550417084991E-2</v>
      </c>
      <c r="C4864">
        <f t="shared" si="228"/>
        <v>0.48629999999996276</v>
      </c>
      <c r="D4864">
        <f t="shared" si="227"/>
        <v>0.46364325996418571</v>
      </c>
      <c r="E4864">
        <f t="shared" si="226"/>
        <v>-9.1259346514292447E-2</v>
      </c>
    </row>
    <row r="4865" spans="2:5" x14ac:dyDescent="0.25">
      <c r="B4865">
        <f>PMTable!D5054</f>
        <v>8.218781377726514E-2</v>
      </c>
      <c r="C4865">
        <f t="shared" si="228"/>
        <v>0.48639999999996275</v>
      </c>
      <c r="D4865">
        <f t="shared" si="227"/>
        <v>0.46364845581840386</v>
      </c>
      <c r="E4865">
        <f t="shared" si="226"/>
        <v>-9.124626809993093E-2</v>
      </c>
    </row>
    <row r="4866" spans="2:5" x14ac:dyDescent="0.25">
      <c r="B4866">
        <f>PMTable!D3247</f>
        <v>8.2242371213631538E-2</v>
      </c>
      <c r="C4866">
        <f t="shared" si="228"/>
        <v>0.48649999999996274</v>
      </c>
      <c r="D4866">
        <f t="shared" si="227"/>
        <v>0.46377119389366672</v>
      </c>
      <c r="E4866">
        <f t="shared" ref="E4866:E4929" si="229">(B4866-$G$2)/$G$3</f>
        <v>-9.0937330284986795E-2</v>
      </c>
    </row>
    <row r="4867" spans="2:5" x14ac:dyDescent="0.25">
      <c r="B4867">
        <f>PMTable!D9055</f>
        <v>8.2271724190271511E-2</v>
      </c>
      <c r="C4867">
        <f t="shared" si="228"/>
        <v>0.48659999999996273</v>
      </c>
      <c r="D4867">
        <f t="shared" ref="D4867:D4930" si="230">NORMSDIST(E4867)</f>
        <v>0.46383723082598544</v>
      </c>
      <c r="E4867">
        <f t="shared" si="229"/>
        <v>-9.0771115648280637E-2</v>
      </c>
    </row>
    <row r="4868" spans="2:5" x14ac:dyDescent="0.25">
      <c r="B4868">
        <f>PMTable!D1124</f>
        <v>8.2280063728980224E-2</v>
      </c>
      <c r="C4868">
        <f t="shared" ref="C4868:C4931" si="231">C4867+1/$G$1</f>
        <v>0.48669999999996272</v>
      </c>
      <c r="D4868">
        <f t="shared" si="230"/>
        <v>0.46385599290579738</v>
      </c>
      <c r="E4868">
        <f t="shared" si="229"/>
        <v>-9.0723892042519377E-2</v>
      </c>
    </row>
    <row r="4869" spans="2:5" x14ac:dyDescent="0.25">
      <c r="B4869">
        <f>PMTable!D9248</f>
        <v>8.2292725671148759E-2</v>
      </c>
      <c r="C4869">
        <f t="shared" si="231"/>
        <v>0.48679999999996271</v>
      </c>
      <c r="D4869">
        <f t="shared" si="230"/>
        <v>0.46388447957146195</v>
      </c>
      <c r="E4869">
        <f t="shared" si="229"/>
        <v>-9.0652192325541753E-2</v>
      </c>
    </row>
    <row r="4870" spans="2:5" x14ac:dyDescent="0.25">
      <c r="B4870">
        <f>PMTable!D3328</f>
        <v>8.2368859565779884E-2</v>
      </c>
      <c r="C4870">
        <f t="shared" si="231"/>
        <v>0.4868999999999627</v>
      </c>
      <c r="D4870">
        <f t="shared" si="230"/>
        <v>0.46405576847304836</v>
      </c>
      <c r="E4870">
        <f t="shared" si="229"/>
        <v>-9.0221075311674628E-2</v>
      </c>
    </row>
    <row r="4871" spans="2:5" x14ac:dyDescent="0.25">
      <c r="B4871">
        <f>PMTable!D1348</f>
        <v>8.237010568308345E-2</v>
      </c>
      <c r="C4871">
        <f t="shared" si="231"/>
        <v>0.48699999999996268</v>
      </c>
      <c r="D4871">
        <f t="shared" si="230"/>
        <v>0.46405857209016099</v>
      </c>
      <c r="E4871">
        <f t="shared" si="229"/>
        <v>-9.0214019027828329E-2</v>
      </c>
    </row>
    <row r="4872" spans="2:5" x14ac:dyDescent="0.25">
      <c r="B4872">
        <f>PMTable!D7011</f>
        <v>8.237519096627266E-2</v>
      </c>
      <c r="C4872">
        <f t="shared" si="231"/>
        <v>0.48709999999996267</v>
      </c>
      <c r="D4872">
        <f t="shared" si="230"/>
        <v>0.4640700133966783</v>
      </c>
      <c r="E4872">
        <f t="shared" si="229"/>
        <v>-9.0185223021610292E-2</v>
      </c>
    </row>
    <row r="4873" spans="2:5" x14ac:dyDescent="0.25">
      <c r="B4873">
        <f>PMTable!D9072</f>
        <v>8.2421786740784819E-2</v>
      </c>
      <c r="C4873">
        <f t="shared" si="231"/>
        <v>0.48719999999996266</v>
      </c>
      <c r="D4873">
        <f t="shared" si="230"/>
        <v>0.46417484995108577</v>
      </c>
      <c r="E4873">
        <f t="shared" si="229"/>
        <v>-8.9921369040885463E-2</v>
      </c>
    </row>
    <row r="4874" spans="2:5" x14ac:dyDescent="0.25">
      <c r="B4874">
        <f>PMTable!D2514</f>
        <v>8.2444808837825567E-2</v>
      </c>
      <c r="C4874">
        <f t="shared" si="231"/>
        <v>0.48729999999996265</v>
      </c>
      <c r="D4874">
        <f t="shared" si="230"/>
        <v>0.46422664864215901</v>
      </c>
      <c r="E4874">
        <f t="shared" si="229"/>
        <v>-8.9791003744623454E-2</v>
      </c>
    </row>
    <row r="4875" spans="2:5" x14ac:dyDescent="0.25">
      <c r="B4875">
        <f>PMTable!D9171</f>
        <v>8.249463577794125E-2</v>
      </c>
      <c r="C4875">
        <f t="shared" si="231"/>
        <v>0.48739999999996264</v>
      </c>
      <c r="D4875">
        <f t="shared" si="230"/>
        <v>0.46433875910920486</v>
      </c>
      <c r="E4875">
        <f t="shared" si="229"/>
        <v>-8.9508852913684267E-2</v>
      </c>
    </row>
    <row r="4876" spans="2:5" x14ac:dyDescent="0.25">
      <c r="B4876">
        <f>PMTable!D8096</f>
        <v>8.2498263670484961E-2</v>
      </c>
      <c r="C4876">
        <f t="shared" si="231"/>
        <v>0.48749999999996263</v>
      </c>
      <c r="D4876">
        <f t="shared" si="230"/>
        <v>0.46434692196732497</v>
      </c>
      <c r="E4876">
        <f t="shared" si="229"/>
        <v>-8.9488309551130005E-2</v>
      </c>
    </row>
    <row r="4877" spans="2:5" x14ac:dyDescent="0.25">
      <c r="B4877">
        <f>PMTable!D548</f>
        <v>8.2539136791882628E-2</v>
      </c>
      <c r="C4877">
        <f t="shared" si="231"/>
        <v>0.48759999999996262</v>
      </c>
      <c r="D4877">
        <f t="shared" si="230"/>
        <v>0.46443888865206362</v>
      </c>
      <c r="E4877">
        <f t="shared" si="229"/>
        <v>-8.9256860757793391E-2</v>
      </c>
    </row>
    <row r="4878" spans="2:5" x14ac:dyDescent="0.25">
      <c r="B4878">
        <f>PMTable!D818</f>
        <v>8.2571176253815048E-2</v>
      </c>
      <c r="C4878">
        <f t="shared" si="231"/>
        <v>0.48769999999996261</v>
      </c>
      <c r="D4878">
        <f t="shared" si="230"/>
        <v>0.46451098046443295</v>
      </c>
      <c r="E4878">
        <f t="shared" si="229"/>
        <v>-8.9075433586345801E-2</v>
      </c>
    </row>
    <row r="4879" spans="2:5" x14ac:dyDescent="0.25">
      <c r="B4879">
        <f>PMTable!D3493</f>
        <v>8.2594241049350314E-2</v>
      </c>
      <c r="C4879">
        <f t="shared" si="231"/>
        <v>0.4877999999999626</v>
      </c>
      <c r="D4879">
        <f t="shared" si="230"/>
        <v>0.46456287915200456</v>
      </c>
      <c r="E4879">
        <f t="shared" si="229"/>
        <v>-8.8944826504903332E-2</v>
      </c>
    </row>
    <row r="4880" spans="2:5" x14ac:dyDescent="0.25">
      <c r="B4880">
        <f>PMTable!D1470</f>
        <v>8.2658931947561687E-2</v>
      </c>
      <c r="C4880">
        <f t="shared" si="231"/>
        <v>0.48789999999996259</v>
      </c>
      <c r="D4880">
        <f t="shared" si="230"/>
        <v>0.46470844501412728</v>
      </c>
      <c r="E4880">
        <f t="shared" si="229"/>
        <v>-8.857850678624983E-2</v>
      </c>
    </row>
    <row r="4881" spans="2:5" x14ac:dyDescent="0.25">
      <c r="B4881">
        <f>PMTable!D4110</f>
        <v>8.2661525025006011E-2</v>
      </c>
      <c r="C4881">
        <f t="shared" si="231"/>
        <v>0.48799999999996257</v>
      </c>
      <c r="D4881">
        <f t="shared" si="230"/>
        <v>0.46471427999156756</v>
      </c>
      <c r="E4881">
        <f t="shared" si="229"/>
        <v>-8.8563823184288584E-2</v>
      </c>
    </row>
    <row r="4882" spans="2:5" x14ac:dyDescent="0.25">
      <c r="B4882">
        <f>PMTable!D6309</f>
        <v>8.2669674300934082E-2</v>
      </c>
      <c r="C4882">
        <f t="shared" si="231"/>
        <v>0.48809999999996256</v>
      </c>
      <c r="D4882">
        <f t="shared" si="230"/>
        <v>0.46473261765030949</v>
      </c>
      <c r="E4882">
        <f t="shared" si="229"/>
        <v>-8.8517676963603159E-2</v>
      </c>
    </row>
    <row r="4883" spans="2:5" x14ac:dyDescent="0.25">
      <c r="B4883">
        <f>PMTable!D4868</f>
        <v>8.2680387129086208E-2</v>
      </c>
      <c r="C4883">
        <f t="shared" si="231"/>
        <v>0.48819999999996255</v>
      </c>
      <c r="D4883">
        <f t="shared" si="230"/>
        <v>0.46475672397793388</v>
      </c>
      <c r="E4883">
        <f t="shared" si="229"/>
        <v>-8.8457014330942718E-2</v>
      </c>
    </row>
    <row r="4884" spans="2:5" x14ac:dyDescent="0.25">
      <c r="B4884">
        <f>PMTable!D4748</f>
        <v>8.2708673981211289E-2</v>
      </c>
      <c r="C4884">
        <f t="shared" si="231"/>
        <v>0.48829999999996254</v>
      </c>
      <c r="D4884">
        <f t="shared" si="230"/>
        <v>0.46482037652355324</v>
      </c>
      <c r="E4884">
        <f t="shared" si="229"/>
        <v>-8.8296836748028421E-2</v>
      </c>
    </row>
    <row r="4885" spans="2:5" x14ac:dyDescent="0.25">
      <c r="B4885">
        <f>PMTable!D5163</f>
        <v>8.2720546161275665E-2</v>
      </c>
      <c r="C4885">
        <f t="shared" si="231"/>
        <v>0.48839999999996253</v>
      </c>
      <c r="D4885">
        <f t="shared" si="230"/>
        <v>0.46484709218881554</v>
      </c>
      <c r="E4885">
        <f t="shared" si="229"/>
        <v>-8.8229609150619337E-2</v>
      </c>
    </row>
    <row r="4886" spans="2:5" x14ac:dyDescent="0.25">
      <c r="B4886">
        <f>PMTable!D8894</f>
        <v>8.2720964291308485E-2</v>
      </c>
      <c r="C4886">
        <f t="shared" si="231"/>
        <v>0.48849999999996252</v>
      </c>
      <c r="D4886">
        <f t="shared" si="230"/>
        <v>0.46484803309909795</v>
      </c>
      <c r="E4886">
        <f t="shared" si="229"/>
        <v>-8.8227241440783519E-2</v>
      </c>
    </row>
    <row r="4887" spans="2:5" x14ac:dyDescent="0.25">
      <c r="B4887">
        <f>PMTable!D4629</f>
        <v>8.2722007757459526E-2</v>
      </c>
      <c r="C4887">
        <f t="shared" si="231"/>
        <v>0.48859999999996251</v>
      </c>
      <c r="D4887">
        <f t="shared" si="230"/>
        <v>0.46485038119254318</v>
      </c>
      <c r="E4887">
        <f t="shared" si="229"/>
        <v>-8.8221332692606541E-2</v>
      </c>
    </row>
    <row r="4888" spans="2:5" x14ac:dyDescent="0.25">
      <c r="B4888">
        <f>PMTable!D6405</f>
        <v>8.2759781355681739E-2</v>
      </c>
      <c r="C4888">
        <f t="shared" si="231"/>
        <v>0.4886999999999625</v>
      </c>
      <c r="D4888">
        <f t="shared" si="230"/>
        <v>0.46493538327680584</v>
      </c>
      <c r="E4888">
        <f t="shared" si="229"/>
        <v>-8.8007435308957924E-2</v>
      </c>
    </row>
    <row r="4889" spans="2:5" x14ac:dyDescent="0.25">
      <c r="B4889">
        <f>PMTable!D6038</f>
        <v>8.2760688947016492E-2</v>
      </c>
      <c r="C4889">
        <f t="shared" si="231"/>
        <v>0.48879999999996249</v>
      </c>
      <c r="D4889">
        <f t="shared" si="230"/>
        <v>0.4649374256530398</v>
      </c>
      <c r="E4889">
        <f t="shared" si="229"/>
        <v>-8.8002295967696764E-2</v>
      </c>
    </row>
    <row r="4890" spans="2:5" x14ac:dyDescent="0.25">
      <c r="B4890">
        <f>PMTable!D5681</f>
        <v>8.2771049033141697E-2</v>
      </c>
      <c r="C4890">
        <f t="shared" si="231"/>
        <v>0.48889999999996248</v>
      </c>
      <c r="D4890">
        <f t="shared" si="230"/>
        <v>0.46496073928800491</v>
      </c>
      <c r="E4890">
        <f t="shared" si="229"/>
        <v>-8.7943630777700316E-2</v>
      </c>
    </row>
    <row r="4891" spans="2:5" x14ac:dyDescent="0.25">
      <c r="B4891">
        <f>PMTable!D6356</f>
        <v>8.2780534000098882E-2</v>
      </c>
      <c r="C4891">
        <f t="shared" si="231"/>
        <v>0.48899999999996246</v>
      </c>
      <c r="D4891">
        <f t="shared" si="230"/>
        <v>0.4649820837196359</v>
      </c>
      <c r="E4891">
        <f t="shared" si="229"/>
        <v>-8.7889921051552425E-2</v>
      </c>
    </row>
    <row r="4892" spans="2:5" x14ac:dyDescent="0.25">
      <c r="B4892">
        <f>PMTable!D6650</f>
        <v>8.2793488411146088E-2</v>
      </c>
      <c r="C4892">
        <f t="shared" si="231"/>
        <v>0.48909999999996245</v>
      </c>
      <c r="D4892">
        <f t="shared" si="230"/>
        <v>0.46501123575422132</v>
      </c>
      <c r="E4892">
        <f t="shared" si="229"/>
        <v>-8.7816565195607613E-2</v>
      </c>
    </row>
    <row r="4893" spans="2:5" x14ac:dyDescent="0.25">
      <c r="B4893">
        <f>PMTable!D24</f>
        <v>8.2804935411241898E-2</v>
      </c>
      <c r="C4893">
        <f t="shared" si="231"/>
        <v>0.48919999999996244</v>
      </c>
      <c r="D4893">
        <f t="shared" si="230"/>
        <v>0.46503699573405732</v>
      </c>
      <c r="E4893">
        <f t="shared" si="229"/>
        <v>-8.7751745229113678E-2</v>
      </c>
    </row>
    <row r="4894" spans="2:5" x14ac:dyDescent="0.25">
      <c r="B4894">
        <f>PMTable!D5080</f>
        <v>8.2825147849313163E-2</v>
      </c>
      <c r="C4894">
        <f t="shared" si="231"/>
        <v>0.48929999999996243</v>
      </c>
      <c r="D4894">
        <f t="shared" si="230"/>
        <v>0.4650824815458483</v>
      </c>
      <c r="E4894">
        <f t="shared" si="229"/>
        <v>-8.7637289952833944E-2</v>
      </c>
    </row>
    <row r="4895" spans="2:5" x14ac:dyDescent="0.25">
      <c r="B4895">
        <f>PMTable!D3566</f>
        <v>8.2865783058585718E-2</v>
      </c>
      <c r="C4895">
        <f t="shared" si="231"/>
        <v>0.48939999999996242</v>
      </c>
      <c r="D4895">
        <f t="shared" si="230"/>
        <v>0.46517392788045414</v>
      </c>
      <c r="E4895">
        <f t="shared" si="229"/>
        <v>-8.7407188364516039E-2</v>
      </c>
    </row>
    <row r="4896" spans="2:5" x14ac:dyDescent="0.25">
      <c r="B4896">
        <f>PMTable!D9317</f>
        <v>8.287945955030529E-2</v>
      </c>
      <c r="C4896">
        <f t="shared" si="231"/>
        <v>0.48949999999996241</v>
      </c>
      <c r="D4896">
        <f t="shared" si="230"/>
        <v>0.46520470616067788</v>
      </c>
      <c r="E4896">
        <f t="shared" si="229"/>
        <v>-8.732974364296478E-2</v>
      </c>
    </row>
    <row r="4897" spans="2:5" x14ac:dyDescent="0.25">
      <c r="B4897">
        <f>PMTable!D6154</f>
        <v>8.2890831746868177E-2</v>
      </c>
      <c r="C4897">
        <f t="shared" si="231"/>
        <v>0.4895999999999624</v>
      </c>
      <c r="D4897">
        <f t="shared" si="230"/>
        <v>0.46523029889510725</v>
      </c>
      <c r="E4897">
        <f t="shared" si="229"/>
        <v>-8.7265347260157153E-2</v>
      </c>
    </row>
    <row r="4898" spans="2:5" x14ac:dyDescent="0.25">
      <c r="B4898">
        <f>PMTable!D5615</f>
        <v>8.2905623596876588E-2</v>
      </c>
      <c r="C4898">
        <f t="shared" si="231"/>
        <v>0.48969999999996239</v>
      </c>
      <c r="D4898">
        <f t="shared" si="230"/>
        <v>0.46526358765633635</v>
      </c>
      <c r="E4898">
        <f t="shared" si="229"/>
        <v>-8.718158669285539E-2</v>
      </c>
    </row>
    <row r="4899" spans="2:5" x14ac:dyDescent="0.25">
      <c r="B4899">
        <f>PMTable!D7237</f>
        <v>8.2937686770568009E-2</v>
      </c>
      <c r="C4899">
        <f t="shared" si="231"/>
        <v>0.48979999999996238</v>
      </c>
      <c r="D4899">
        <f t="shared" si="230"/>
        <v>0.46533574601871708</v>
      </c>
      <c r="E4899">
        <f t="shared" si="229"/>
        <v>-8.7000025250820637E-2</v>
      </c>
    </row>
    <row r="4900" spans="2:5" x14ac:dyDescent="0.25">
      <c r="B4900">
        <f>PMTable!D9670</f>
        <v>8.2959190982980102E-2</v>
      </c>
      <c r="C4900">
        <f t="shared" si="231"/>
        <v>0.48989999999996237</v>
      </c>
      <c r="D4900">
        <f t="shared" si="230"/>
        <v>0.46538414201489559</v>
      </c>
      <c r="E4900">
        <f t="shared" si="229"/>
        <v>-8.6878255152422493E-2</v>
      </c>
    </row>
    <row r="4901" spans="2:5" x14ac:dyDescent="0.25">
      <c r="B4901">
        <f>PMTable!D1688</f>
        <v>8.2962409284353722E-2</v>
      </c>
      <c r="C4901">
        <f t="shared" si="231"/>
        <v>0.48999999999996235</v>
      </c>
      <c r="D4901">
        <f t="shared" si="230"/>
        <v>0.4653913849608608</v>
      </c>
      <c r="E4901">
        <f t="shared" si="229"/>
        <v>-8.68600311474029E-2</v>
      </c>
    </row>
    <row r="4902" spans="2:5" x14ac:dyDescent="0.25">
      <c r="B4902">
        <f>PMTable!D4462</f>
        <v>8.2996198619446071E-2</v>
      </c>
      <c r="C4902">
        <f t="shared" si="231"/>
        <v>0.49009999999996234</v>
      </c>
      <c r="D4902">
        <f t="shared" si="230"/>
        <v>0.46546743021758819</v>
      </c>
      <c r="E4902">
        <f t="shared" si="229"/>
        <v>-8.6668695116110292E-2</v>
      </c>
    </row>
    <row r="4903" spans="2:5" x14ac:dyDescent="0.25">
      <c r="B4903">
        <f>PMTable!D5500</f>
        <v>8.300104386586904E-2</v>
      </c>
      <c r="C4903">
        <f t="shared" si="231"/>
        <v>0.49019999999996233</v>
      </c>
      <c r="D4903">
        <f t="shared" si="230"/>
        <v>0.46547833488624973</v>
      </c>
      <c r="E4903">
        <f t="shared" si="229"/>
        <v>-8.664125834593793E-2</v>
      </c>
    </row>
    <row r="4904" spans="2:5" x14ac:dyDescent="0.25">
      <c r="B4904">
        <f>PMTable!D147</f>
        <v>8.3013943422556302E-2</v>
      </c>
      <c r="C4904">
        <f t="shared" si="231"/>
        <v>0.49029999999996232</v>
      </c>
      <c r="D4904">
        <f t="shared" si="230"/>
        <v>0.46550736664056702</v>
      </c>
      <c r="E4904">
        <f t="shared" si="229"/>
        <v>-8.6568213109172273E-2</v>
      </c>
    </row>
    <row r="4905" spans="2:5" x14ac:dyDescent="0.25">
      <c r="B4905">
        <f>PMTable!D1809</f>
        <v>8.3051675240566558E-2</v>
      </c>
      <c r="C4905">
        <f t="shared" si="231"/>
        <v>0.49039999999996231</v>
      </c>
      <c r="D4905">
        <f t="shared" si="230"/>
        <v>0.4655922869586589</v>
      </c>
      <c r="E4905">
        <f t="shared" si="229"/>
        <v>-8.6354552310822563E-2</v>
      </c>
    </row>
    <row r="4906" spans="2:5" x14ac:dyDescent="0.25">
      <c r="B4906">
        <f>PMTable!D1741</f>
        <v>8.3073373617404966E-2</v>
      </c>
      <c r="C4906">
        <f t="shared" si="231"/>
        <v>0.4904999999999623</v>
      </c>
      <c r="D4906">
        <f t="shared" si="230"/>
        <v>0.46564112266136931</v>
      </c>
      <c r="E4906">
        <f t="shared" si="229"/>
        <v>-8.623168273382717E-2</v>
      </c>
    </row>
    <row r="4907" spans="2:5" x14ac:dyDescent="0.25">
      <c r="B4907">
        <f>PMTable!D7301</f>
        <v>8.3090948457342328E-2</v>
      </c>
      <c r="C4907">
        <f t="shared" si="231"/>
        <v>0.49059999999996229</v>
      </c>
      <c r="D4907">
        <f t="shared" si="230"/>
        <v>0.46568067805738561</v>
      </c>
      <c r="E4907">
        <f t="shared" si="229"/>
        <v>-8.6132163163080158E-2</v>
      </c>
    </row>
    <row r="4908" spans="2:5" x14ac:dyDescent="0.25">
      <c r="B4908">
        <f>PMTable!D1022</f>
        <v>8.3097120306454553E-2</v>
      </c>
      <c r="C4908">
        <f t="shared" si="231"/>
        <v>0.49069999999996228</v>
      </c>
      <c r="D4908">
        <f t="shared" si="230"/>
        <v>0.46569456901461631</v>
      </c>
      <c r="E4908">
        <f t="shared" si="229"/>
        <v>-8.6097214351224513E-2</v>
      </c>
    </row>
    <row r="4909" spans="2:5" x14ac:dyDescent="0.25">
      <c r="B4909">
        <f>PMTable!D5047</f>
        <v>8.3114386313289046E-2</v>
      </c>
      <c r="C4909">
        <f t="shared" si="231"/>
        <v>0.49079999999996227</v>
      </c>
      <c r="D4909">
        <f t="shared" si="230"/>
        <v>0.46573342977224363</v>
      </c>
      <c r="E4909">
        <f t="shared" si="229"/>
        <v>-8.5999443583763296E-2</v>
      </c>
    </row>
    <row r="4910" spans="2:5" x14ac:dyDescent="0.25">
      <c r="B4910">
        <f>PMTable!D554</f>
        <v>8.3123401435085675E-2</v>
      </c>
      <c r="C4910">
        <f t="shared" si="231"/>
        <v>0.49089999999996226</v>
      </c>
      <c r="D4910">
        <f t="shared" si="230"/>
        <v>0.46575372031821388</v>
      </c>
      <c r="E4910">
        <f t="shared" si="229"/>
        <v>-8.5948394410363699E-2</v>
      </c>
    </row>
    <row r="4911" spans="2:5" x14ac:dyDescent="0.25">
      <c r="B4911">
        <f>PMTable!D6024</f>
        <v>8.3130204684204179E-2</v>
      </c>
      <c r="C4911">
        <f t="shared" si="231"/>
        <v>0.49099999999996224</v>
      </c>
      <c r="D4911">
        <f t="shared" si="230"/>
        <v>0.46576903260943925</v>
      </c>
      <c r="E4911">
        <f t="shared" si="229"/>
        <v>-8.5909870222697041E-2</v>
      </c>
    </row>
    <row r="4912" spans="2:5" x14ac:dyDescent="0.25">
      <c r="B4912">
        <f>PMTable!D7028</f>
        <v>8.3154566216444792E-2</v>
      </c>
      <c r="C4912">
        <f t="shared" si="231"/>
        <v>0.49109999999996223</v>
      </c>
      <c r="D4912">
        <f t="shared" si="230"/>
        <v>0.46582386430772438</v>
      </c>
      <c r="E4912">
        <f t="shared" si="229"/>
        <v>-8.5771920219171183E-2</v>
      </c>
    </row>
    <row r="4913" spans="2:5" x14ac:dyDescent="0.25">
      <c r="B4913">
        <f>PMTable!D9372</f>
        <v>8.3171479640288926E-2</v>
      </c>
      <c r="C4913">
        <f t="shared" si="231"/>
        <v>0.49119999999996222</v>
      </c>
      <c r="D4913">
        <f t="shared" si="230"/>
        <v>0.46586193256391195</v>
      </c>
      <c r="E4913">
        <f t="shared" si="229"/>
        <v>-8.5676145993810973E-2</v>
      </c>
    </row>
    <row r="4914" spans="2:5" x14ac:dyDescent="0.25">
      <c r="B4914">
        <f>PMTable!D224</f>
        <v>8.3191628974291332E-2</v>
      </c>
      <c r="C4914">
        <f t="shared" si="231"/>
        <v>0.49129999999996221</v>
      </c>
      <c r="D4914">
        <f t="shared" si="230"/>
        <v>0.46590728452290026</v>
      </c>
      <c r="E4914">
        <f t="shared" si="229"/>
        <v>-8.5562048051644524E-2</v>
      </c>
    </row>
    <row r="4915" spans="2:5" x14ac:dyDescent="0.25">
      <c r="B4915">
        <f>PMTable!D2320</f>
        <v>8.323859732739991E-2</v>
      </c>
      <c r="C4915">
        <f t="shared" si="231"/>
        <v>0.4913999999999622</v>
      </c>
      <c r="D4915">
        <f t="shared" si="230"/>
        <v>0.46601300223236997</v>
      </c>
      <c r="E4915">
        <f t="shared" si="229"/>
        <v>-8.5296084301378847E-2</v>
      </c>
    </row>
    <row r="4916" spans="2:5" x14ac:dyDescent="0.25">
      <c r="B4916">
        <f>PMTable!D7122</f>
        <v>8.3252454801588049E-2</v>
      </c>
      <c r="C4916">
        <f t="shared" si="231"/>
        <v>0.49149999999996219</v>
      </c>
      <c r="D4916">
        <f t="shared" si="230"/>
        <v>0.46604419348922344</v>
      </c>
      <c r="E4916">
        <f t="shared" si="229"/>
        <v>-8.5217614745595874E-2</v>
      </c>
    </row>
    <row r="4917" spans="2:5" x14ac:dyDescent="0.25">
      <c r="B4917">
        <f>PMTable!D1596</f>
        <v>8.3288419729727448E-2</v>
      </c>
      <c r="C4917">
        <f t="shared" si="231"/>
        <v>0.49159999999996218</v>
      </c>
      <c r="D4917">
        <f t="shared" si="230"/>
        <v>0.46612514653843312</v>
      </c>
      <c r="E4917">
        <f t="shared" si="229"/>
        <v>-8.5013959166191644E-2</v>
      </c>
    </row>
    <row r="4918" spans="2:5" x14ac:dyDescent="0.25">
      <c r="B4918">
        <f>PMTable!D2288</f>
        <v>8.3294732561524532E-2</v>
      </c>
      <c r="C4918">
        <f t="shared" si="231"/>
        <v>0.49169999999996217</v>
      </c>
      <c r="D4918">
        <f t="shared" si="230"/>
        <v>0.46613935616468638</v>
      </c>
      <c r="E4918">
        <f t="shared" si="229"/>
        <v>-8.4978212023521613E-2</v>
      </c>
    </row>
    <row r="4919" spans="2:5" x14ac:dyDescent="0.25">
      <c r="B4919">
        <f>PMTable!D6266</f>
        <v>8.3331167280271234E-2</v>
      </c>
      <c r="C4919">
        <f t="shared" si="231"/>
        <v>0.49179999999996216</v>
      </c>
      <c r="D4919">
        <f t="shared" si="230"/>
        <v>0.4662213683382963</v>
      </c>
      <c r="E4919">
        <f t="shared" si="229"/>
        <v>-8.4771896200283192E-2</v>
      </c>
    </row>
    <row r="4920" spans="2:5" x14ac:dyDescent="0.25">
      <c r="B4920">
        <f>PMTable!D996</f>
        <v>8.3337534639134514E-2</v>
      </c>
      <c r="C4920">
        <f t="shared" si="231"/>
        <v>0.49189999999996215</v>
      </c>
      <c r="D4920">
        <f t="shared" si="230"/>
        <v>0.46623570099480521</v>
      </c>
      <c r="E4920">
        <f t="shared" si="229"/>
        <v>-8.4735840291772835E-2</v>
      </c>
    </row>
    <row r="4921" spans="2:5" x14ac:dyDescent="0.25">
      <c r="B4921">
        <f>PMTable!D186</f>
        <v>8.3344929977150484E-2</v>
      </c>
      <c r="C4921">
        <f t="shared" si="231"/>
        <v>0.49199999999996213</v>
      </c>
      <c r="D4921">
        <f t="shared" si="230"/>
        <v>0.46625234764403578</v>
      </c>
      <c r="E4921">
        <f t="shared" si="229"/>
        <v>-8.4693963332010958E-2</v>
      </c>
    </row>
    <row r="4922" spans="2:5" x14ac:dyDescent="0.25">
      <c r="B4922">
        <f>PMTable!D38</f>
        <v>8.335220019973244E-2</v>
      </c>
      <c r="C4922">
        <f t="shared" si="231"/>
        <v>0.49209999999996212</v>
      </c>
      <c r="D4922">
        <f t="shared" si="230"/>
        <v>0.46626871272031789</v>
      </c>
      <c r="E4922">
        <f t="shared" si="229"/>
        <v>-8.4652794852914118E-2</v>
      </c>
    </row>
    <row r="4923" spans="2:5" x14ac:dyDescent="0.25">
      <c r="B4923">
        <f>PMTable!D1783</f>
        <v>8.3461394491848084E-2</v>
      </c>
      <c r="C4923">
        <f t="shared" si="231"/>
        <v>0.49219999999996211</v>
      </c>
      <c r="D4923">
        <f t="shared" si="230"/>
        <v>0.46651451299245333</v>
      </c>
      <c r="E4923">
        <f t="shared" si="229"/>
        <v>-8.403446950155366E-2</v>
      </c>
    </row>
    <row r="4924" spans="2:5" x14ac:dyDescent="0.25">
      <c r="B4924">
        <f>PMTable!D7165</f>
        <v>8.3463539011475518E-2</v>
      </c>
      <c r="C4924">
        <f t="shared" si="231"/>
        <v>0.4922999999999621</v>
      </c>
      <c r="D4924">
        <f t="shared" si="230"/>
        <v>0.46651934051132182</v>
      </c>
      <c r="E4924">
        <f t="shared" si="229"/>
        <v>-8.4022325910286744E-2</v>
      </c>
    </row>
    <row r="4925" spans="2:5" x14ac:dyDescent="0.25">
      <c r="B4925">
        <f>PMTable!D4196</f>
        <v>8.3492715650611116E-2</v>
      </c>
      <c r="C4925">
        <f t="shared" si="231"/>
        <v>0.49239999999996209</v>
      </c>
      <c r="D4925">
        <f t="shared" si="230"/>
        <v>0.46658502040671862</v>
      </c>
      <c r="E4925">
        <f t="shared" si="229"/>
        <v>-8.3857109805163504E-2</v>
      </c>
    </row>
    <row r="4926" spans="2:5" x14ac:dyDescent="0.25">
      <c r="B4926">
        <f>PMTable!D2510</f>
        <v>8.3493458903070916E-2</v>
      </c>
      <c r="C4926">
        <f t="shared" si="231"/>
        <v>0.49249999999996208</v>
      </c>
      <c r="D4926">
        <f t="shared" si="230"/>
        <v>0.46658669356347221</v>
      </c>
      <c r="E4926">
        <f t="shared" si="229"/>
        <v>-8.3852901051853682E-2</v>
      </c>
    </row>
    <row r="4927" spans="2:5" x14ac:dyDescent="0.25">
      <c r="B4927">
        <f>PMTable!D7272</f>
        <v>8.3512842104973561E-2</v>
      </c>
      <c r="C4927">
        <f t="shared" si="231"/>
        <v>0.49259999999996207</v>
      </c>
      <c r="D4927">
        <f t="shared" si="230"/>
        <v>0.46663032784902775</v>
      </c>
      <c r="E4927">
        <f t="shared" si="229"/>
        <v>-8.3743141421613571E-2</v>
      </c>
    </row>
    <row r="4928" spans="2:5" x14ac:dyDescent="0.25">
      <c r="B4928">
        <f>PMTable!D7024</f>
        <v>8.3544483425731064E-2</v>
      </c>
      <c r="C4928">
        <f t="shared" si="231"/>
        <v>0.49269999999996206</v>
      </c>
      <c r="D4928">
        <f t="shared" si="230"/>
        <v>0.46670155772791166</v>
      </c>
      <c r="E4928">
        <f t="shared" si="229"/>
        <v>-8.3563968770774169E-2</v>
      </c>
    </row>
    <row r="4929" spans="2:5" x14ac:dyDescent="0.25">
      <c r="B4929">
        <f>PMTable!D1761</f>
        <v>8.3559625996290743E-2</v>
      </c>
      <c r="C4929">
        <f t="shared" si="231"/>
        <v>0.49279999999996205</v>
      </c>
      <c r="D4929">
        <f t="shared" si="230"/>
        <v>0.46673564655178318</v>
      </c>
      <c r="E4929">
        <f t="shared" si="229"/>
        <v>-8.3478222207648903E-2</v>
      </c>
    </row>
    <row r="4930" spans="2:5" x14ac:dyDescent="0.25">
      <c r="B4930">
        <f>PMTable!D9373</f>
        <v>8.3562661466866528E-2</v>
      </c>
      <c r="C4930">
        <f t="shared" si="231"/>
        <v>0.49289999999996204</v>
      </c>
      <c r="D4930">
        <f t="shared" si="230"/>
        <v>0.46674248000625612</v>
      </c>
      <c r="E4930">
        <f t="shared" ref="E4930:E4993" si="232">(B4930-$G$2)/$G$3</f>
        <v>-8.3461033503239981E-2</v>
      </c>
    </row>
    <row r="4931" spans="2:5" x14ac:dyDescent="0.25">
      <c r="B4931">
        <f>PMTable!D5540</f>
        <v>8.3620167356819541E-2</v>
      </c>
      <c r="C4931">
        <f t="shared" si="231"/>
        <v>0.49299999999996202</v>
      </c>
      <c r="D4931">
        <f t="shared" ref="D4931:D4994" si="233">NORMSDIST(E4931)</f>
        <v>0.46687193917446085</v>
      </c>
      <c r="E4931">
        <f t="shared" si="232"/>
        <v>-8.3135399727686632E-2</v>
      </c>
    </row>
    <row r="4932" spans="2:5" x14ac:dyDescent="0.25">
      <c r="B4932">
        <f>PMTable!D6297</f>
        <v>8.3636049414243629E-2</v>
      </c>
      <c r="C4932">
        <f t="shared" ref="C4932:C4995" si="234">C4931+1/$G$1</f>
        <v>0.49309999999996201</v>
      </c>
      <c r="D4932">
        <f t="shared" si="233"/>
        <v>0.46690769400750648</v>
      </c>
      <c r="E4932">
        <f t="shared" si="232"/>
        <v>-8.3045465734372437E-2</v>
      </c>
    </row>
    <row r="4933" spans="2:5" x14ac:dyDescent="0.25">
      <c r="B4933">
        <f>PMTable!D7199</f>
        <v>8.3679672652016812E-2</v>
      </c>
      <c r="C4933">
        <f t="shared" si="234"/>
        <v>0.493199999999962</v>
      </c>
      <c r="D4933">
        <f t="shared" si="233"/>
        <v>0.46700590315957657</v>
      </c>
      <c r="E4933">
        <f t="shared" si="232"/>
        <v>-8.2798444087901976E-2</v>
      </c>
    </row>
    <row r="4934" spans="2:5" x14ac:dyDescent="0.25">
      <c r="B4934">
        <f>PMTable!D7447</f>
        <v>8.3680378103945907E-2</v>
      </c>
      <c r="C4934">
        <f t="shared" si="234"/>
        <v>0.49329999999996199</v>
      </c>
      <c r="D4934">
        <f t="shared" si="233"/>
        <v>0.46700749136256187</v>
      </c>
      <c r="E4934">
        <f t="shared" si="232"/>
        <v>-8.2794449384484103E-2</v>
      </c>
    </row>
    <row r="4935" spans="2:5" x14ac:dyDescent="0.25">
      <c r="B4935">
        <f>PMTable!D159</f>
        <v>8.3691320928594992E-2</v>
      </c>
      <c r="C4935">
        <f t="shared" si="234"/>
        <v>0.49339999999996198</v>
      </c>
      <c r="D4935">
        <f t="shared" si="233"/>
        <v>0.46703212730656096</v>
      </c>
      <c r="E4935">
        <f t="shared" si="232"/>
        <v>-8.273248436996801E-2</v>
      </c>
    </row>
    <row r="4936" spans="2:5" x14ac:dyDescent="0.25">
      <c r="B4936">
        <f>PMTable!D4991</f>
        <v>8.3696229466433625E-2</v>
      </c>
      <c r="C4936">
        <f t="shared" si="234"/>
        <v>0.49349999999996197</v>
      </c>
      <c r="D4936">
        <f t="shared" si="233"/>
        <v>0.46704317810160301</v>
      </c>
      <c r="E4936">
        <f t="shared" si="232"/>
        <v>-8.2704689204809334E-2</v>
      </c>
    </row>
    <row r="4937" spans="2:5" x14ac:dyDescent="0.25">
      <c r="B4937">
        <f>PMTable!D5175</f>
        <v>8.3710445809606737E-2</v>
      </c>
      <c r="C4937">
        <f t="shared" si="234"/>
        <v>0.49359999999996196</v>
      </c>
      <c r="D4937">
        <f t="shared" si="233"/>
        <v>0.46707518408856369</v>
      </c>
      <c r="E4937">
        <f t="shared" si="232"/>
        <v>-8.2624187511751365E-2</v>
      </c>
    </row>
    <row r="4938" spans="2:5" x14ac:dyDescent="0.25">
      <c r="B4938">
        <f>PMTable!D580</f>
        <v>8.373878670138013E-2</v>
      </c>
      <c r="C4938">
        <f t="shared" si="234"/>
        <v>0.49369999999996195</v>
      </c>
      <c r="D4938">
        <f t="shared" si="233"/>
        <v>0.46713899003564574</v>
      </c>
      <c r="E4938">
        <f t="shared" si="232"/>
        <v>-8.2463703923057075E-2</v>
      </c>
    </row>
    <row r="4939" spans="2:5" x14ac:dyDescent="0.25">
      <c r="B4939">
        <f>PMTable!D7557</f>
        <v>8.3779985278504165E-2</v>
      </c>
      <c r="C4939">
        <f t="shared" si="234"/>
        <v>0.49379999999996194</v>
      </c>
      <c r="D4939">
        <f t="shared" si="233"/>
        <v>0.46723174494684205</v>
      </c>
      <c r="E4939">
        <f t="shared" si="232"/>
        <v>-8.2230412198899996E-2</v>
      </c>
    </row>
    <row r="4940" spans="2:5" x14ac:dyDescent="0.25">
      <c r="B4940">
        <f>PMTable!D5957</f>
        <v>8.3794904781756552E-2</v>
      </c>
      <c r="C4940">
        <f t="shared" si="234"/>
        <v>0.49389999999996193</v>
      </c>
      <c r="D4940">
        <f t="shared" si="233"/>
        <v>0.46726533531300313</v>
      </c>
      <c r="E4940">
        <f t="shared" si="232"/>
        <v>-8.2145928780289756E-2</v>
      </c>
    </row>
    <row r="4941" spans="2:5" x14ac:dyDescent="0.25">
      <c r="B4941">
        <f>PMTable!D9225</f>
        <v>8.3813797347725982E-2</v>
      </c>
      <c r="C4941">
        <f t="shared" si="234"/>
        <v>0.49399999999996191</v>
      </c>
      <c r="D4941">
        <f t="shared" si="233"/>
        <v>0.46730787112589439</v>
      </c>
      <c r="E4941">
        <f t="shared" si="232"/>
        <v>-8.2038947432960932E-2</v>
      </c>
    </row>
    <row r="4942" spans="2:5" x14ac:dyDescent="0.25">
      <c r="B4942">
        <f>PMTable!D1469</f>
        <v>8.3824607154403319E-2</v>
      </c>
      <c r="C4942">
        <f t="shared" si="234"/>
        <v>0.4940999999999619</v>
      </c>
      <c r="D4942">
        <f t="shared" si="233"/>
        <v>0.46733220911618317</v>
      </c>
      <c r="E4942">
        <f t="shared" si="232"/>
        <v>-8.1977735648146907E-2</v>
      </c>
    </row>
    <row r="4943" spans="2:5" x14ac:dyDescent="0.25">
      <c r="B4943">
        <f>PMTable!D7980</f>
        <v>8.3870631863383727E-2</v>
      </c>
      <c r="C4943">
        <f t="shared" si="234"/>
        <v>0.49419999999996189</v>
      </c>
      <c r="D4943">
        <f t="shared" si="233"/>
        <v>0.46743583388194088</v>
      </c>
      <c r="E4943">
        <f t="shared" si="232"/>
        <v>-8.1717115392269113E-2</v>
      </c>
    </row>
    <row r="4944" spans="2:5" x14ac:dyDescent="0.25">
      <c r="B4944">
        <f>PMTable!D267</f>
        <v>8.3881285396185667E-2</v>
      </c>
      <c r="C4944">
        <f t="shared" si="234"/>
        <v>0.49429999999996188</v>
      </c>
      <c r="D4944">
        <f t="shared" si="233"/>
        <v>0.46745982065674713</v>
      </c>
      <c r="E4944">
        <f t="shared" si="232"/>
        <v>-8.1656788526410465E-2</v>
      </c>
    </row>
    <row r="4945" spans="2:5" x14ac:dyDescent="0.25">
      <c r="B4945">
        <f>PMTable!D3236</f>
        <v>8.3884948977808849E-2</v>
      </c>
      <c r="C4945">
        <f t="shared" si="234"/>
        <v>0.49439999999996187</v>
      </c>
      <c r="D4945">
        <f t="shared" si="233"/>
        <v>0.46746806935696139</v>
      </c>
      <c r="E4945">
        <f t="shared" si="232"/>
        <v>-8.1636043070301895E-2</v>
      </c>
    </row>
    <row r="4946" spans="2:5" x14ac:dyDescent="0.25">
      <c r="B4946">
        <f>PMTable!D1167</f>
        <v>8.3901478244577055E-2</v>
      </c>
      <c r="C4946">
        <f t="shared" si="234"/>
        <v>0.49449999999996186</v>
      </c>
      <c r="D4946">
        <f t="shared" si="233"/>
        <v>0.46750528583431417</v>
      </c>
      <c r="E4946">
        <f t="shared" si="232"/>
        <v>-8.1542444178966458E-2</v>
      </c>
    </row>
    <row r="4947" spans="2:5" x14ac:dyDescent="0.25">
      <c r="B4947">
        <f>PMTable!D4617</f>
        <v>8.3912448105093462E-2</v>
      </c>
      <c r="C4947">
        <f t="shared" si="234"/>
        <v>0.49459999999996185</v>
      </c>
      <c r="D4947">
        <f t="shared" si="233"/>
        <v>0.46752998518507705</v>
      </c>
      <c r="E4947">
        <f t="shared" si="232"/>
        <v>-8.1480326070714065E-2</v>
      </c>
    </row>
    <row r="4948" spans="2:5" x14ac:dyDescent="0.25">
      <c r="B4948">
        <f>PMTable!D947</f>
        <v>8.3934677961172488E-2</v>
      </c>
      <c r="C4948">
        <f t="shared" si="234"/>
        <v>0.49469999999996184</v>
      </c>
      <c r="D4948">
        <f t="shared" si="233"/>
        <v>0.46758003752768412</v>
      </c>
      <c r="E4948">
        <f t="shared" si="232"/>
        <v>-8.1354446930839264E-2</v>
      </c>
    </row>
    <row r="4949" spans="2:5" x14ac:dyDescent="0.25">
      <c r="B4949">
        <f>PMTable!D8755</f>
        <v>8.3935221128786264E-2</v>
      </c>
      <c r="C4949">
        <f t="shared" si="234"/>
        <v>0.49479999999996183</v>
      </c>
      <c r="D4949">
        <f t="shared" si="233"/>
        <v>0.46758126052049531</v>
      </c>
      <c r="E4949">
        <f t="shared" si="232"/>
        <v>-8.1351371181190374E-2</v>
      </c>
    </row>
    <row r="4950" spans="2:5" x14ac:dyDescent="0.25">
      <c r="B4950">
        <f>PMTable!D3969</f>
        <v>8.3939206806553202E-2</v>
      </c>
      <c r="C4950">
        <f t="shared" si="234"/>
        <v>0.49489999999996181</v>
      </c>
      <c r="D4950">
        <f t="shared" si="233"/>
        <v>0.46759023465705546</v>
      </c>
      <c r="E4950">
        <f t="shared" si="232"/>
        <v>-8.1328801818287763E-2</v>
      </c>
    </row>
    <row r="4951" spans="2:5" x14ac:dyDescent="0.25">
      <c r="B4951">
        <f>PMTable!D6540</f>
        <v>8.3969648447635548E-2</v>
      </c>
      <c r="C4951">
        <f t="shared" si="234"/>
        <v>0.4949999999999618</v>
      </c>
      <c r="D4951">
        <f t="shared" si="233"/>
        <v>0.46765877748076812</v>
      </c>
      <c r="E4951">
        <f t="shared" si="232"/>
        <v>-8.1156422492834598E-2</v>
      </c>
    </row>
    <row r="4952" spans="2:5" x14ac:dyDescent="0.25">
      <c r="B4952">
        <f>PMTable!D4649</f>
        <v>8.3992042533103106E-2</v>
      </c>
      <c r="C4952">
        <f t="shared" si="234"/>
        <v>0.49509999999996179</v>
      </c>
      <c r="D4952">
        <f t="shared" si="233"/>
        <v>0.46770920092827573</v>
      </c>
      <c r="E4952">
        <f t="shared" si="232"/>
        <v>-8.1029613384988014E-2</v>
      </c>
    </row>
    <row r="4953" spans="2:5" x14ac:dyDescent="0.25">
      <c r="B4953">
        <f>PMTable!D3659</f>
        <v>8.4014686793347781E-2</v>
      </c>
      <c r="C4953">
        <f t="shared" si="234"/>
        <v>0.49519999999996178</v>
      </c>
      <c r="D4953">
        <f t="shared" si="233"/>
        <v>0.46776018820647119</v>
      </c>
      <c r="E4953">
        <f t="shared" si="232"/>
        <v>-8.0901387633432631E-2</v>
      </c>
    </row>
    <row r="4954" spans="2:5" x14ac:dyDescent="0.25">
      <c r="B4954">
        <f>PMTable!D8245</f>
        <v>8.4096341338999236E-2</v>
      </c>
      <c r="C4954">
        <f t="shared" si="234"/>
        <v>0.49529999999996177</v>
      </c>
      <c r="D4954">
        <f t="shared" si="233"/>
        <v>0.46794405123923272</v>
      </c>
      <c r="E4954">
        <f t="shared" si="232"/>
        <v>-8.0439009292478297E-2</v>
      </c>
    </row>
    <row r="4955" spans="2:5" x14ac:dyDescent="0.25">
      <c r="B4955">
        <f>PMTable!D1983</f>
        <v>8.4133729047084271E-2</v>
      </c>
      <c r="C4955">
        <f t="shared" si="234"/>
        <v>0.49539999999996176</v>
      </c>
      <c r="D4955">
        <f t="shared" si="233"/>
        <v>0.46802824010965549</v>
      </c>
      <c r="E4955">
        <f t="shared" si="232"/>
        <v>-8.0227297056514921E-2</v>
      </c>
    </row>
    <row r="4956" spans="2:5" x14ac:dyDescent="0.25">
      <c r="B4956">
        <f>PMTable!D7918</f>
        <v>8.4196151239250394E-2</v>
      </c>
      <c r="C4956">
        <f t="shared" si="234"/>
        <v>0.49549999999996175</v>
      </c>
      <c r="D4956">
        <f t="shared" si="233"/>
        <v>0.46816880430022656</v>
      </c>
      <c r="E4956">
        <f t="shared" si="232"/>
        <v>-7.9873824149131342E-2</v>
      </c>
    </row>
    <row r="4957" spans="2:5" x14ac:dyDescent="0.25">
      <c r="B4957">
        <f>PMTable!D25</f>
        <v>8.4204534278420562E-2</v>
      </c>
      <c r="C4957">
        <f t="shared" si="234"/>
        <v>0.49559999999996174</v>
      </c>
      <c r="D4957">
        <f t="shared" si="233"/>
        <v>0.46818768178541431</v>
      </c>
      <c r="E4957">
        <f t="shared" si="232"/>
        <v>-7.9826354216958773E-2</v>
      </c>
    </row>
    <row r="4958" spans="2:5" x14ac:dyDescent="0.25">
      <c r="B4958">
        <f>PMTable!D6261</f>
        <v>8.4234312786205079E-2</v>
      </c>
      <c r="C4958">
        <f t="shared" si="234"/>
        <v>0.49569999999996173</v>
      </c>
      <c r="D4958">
        <f t="shared" si="233"/>
        <v>0.46825473958799235</v>
      </c>
      <c r="E4958">
        <f t="shared" si="232"/>
        <v>-7.9657729960762744E-2</v>
      </c>
    </row>
    <row r="4959" spans="2:5" x14ac:dyDescent="0.25">
      <c r="B4959">
        <f>PMTable!D9175</f>
        <v>8.4236565849635348E-2</v>
      </c>
      <c r="C4959">
        <f t="shared" si="234"/>
        <v>0.49579999999996172</v>
      </c>
      <c r="D4959">
        <f t="shared" si="233"/>
        <v>0.46825981326649874</v>
      </c>
      <c r="E4959">
        <f t="shared" si="232"/>
        <v>-7.9644971727615518E-2</v>
      </c>
    </row>
    <row r="4960" spans="2:5" x14ac:dyDescent="0.25">
      <c r="B4960">
        <f>PMTable!D5879</f>
        <v>8.4254737529093626E-2</v>
      </c>
      <c r="C4960">
        <f t="shared" si="234"/>
        <v>0.4958999999999617</v>
      </c>
      <c r="D4960">
        <f t="shared" si="233"/>
        <v>0.46830073429993868</v>
      </c>
      <c r="E4960">
        <f t="shared" si="232"/>
        <v>-7.9542072483816673E-2</v>
      </c>
    </row>
    <row r="4961" spans="2:5" x14ac:dyDescent="0.25">
      <c r="B4961">
        <f>PMTable!D3828</f>
        <v>8.4267272194678444E-2</v>
      </c>
      <c r="C4961">
        <f t="shared" si="234"/>
        <v>0.49599999999996169</v>
      </c>
      <c r="D4961">
        <f t="shared" si="233"/>
        <v>0.46832896146618952</v>
      </c>
      <c r="E4961">
        <f t="shared" si="232"/>
        <v>-7.9471093485265085E-2</v>
      </c>
    </row>
    <row r="4962" spans="2:5" x14ac:dyDescent="0.25">
      <c r="B4962">
        <f>PMTable!D5344</f>
        <v>8.4286141626457978E-2</v>
      </c>
      <c r="C4962">
        <f t="shared" si="234"/>
        <v>0.49609999999996168</v>
      </c>
      <c r="D4962">
        <f t="shared" si="233"/>
        <v>0.4683714543709574</v>
      </c>
      <c r="E4962">
        <f t="shared" si="232"/>
        <v>-7.936424313797133E-2</v>
      </c>
    </row>
    <row r="4963" spans="2:5" x14ac:dyDescent="0.25">
      <c r="B4963">
        <f>PMTable!D9101</f>
        <v>8.4304255908332015E-2</v>
      </c>
      <c r="C4963">
        <f t="shared" si="234"/>
        <v>0.49619999999996167</v>
      </c>
      <c r="D4963">
        <f t="shared" si="233"/>
        <v>0.46841224705939161</v>
      </c>
      <c r="E4963">
        <f t="shared" si="232"/>
        <v>-7.9261668914654373E-2</v>
      </c>
    </row>
    <row r="4964" spans="2:5" x14ac:dyDescent="0.25">
      <c r="B4964">
        <f>PMTable!D5095</f>
        <v>8.436384435485067E-2</v>
      </c>
      <c r="C4964">
        <f t="shared" si="234"/>
        <v>0.49629999999996166</v>
      </c>
      <c r="D4964">
        <f t="shared" si="233"/>
        <v>0.46854644036031423</v>
      </c>
      <c r="E4964">
        <f t="shared" si="232"/>
        <v>-7.8924242420862475E-2</v>
      </c>
    </row>
    <row r="4965" spans="2:5" x14ac:dyDescent="0.25">
      <c r="B4965">
        <f>PMTable!D9735</f>
        <v>8.4373615250426193E-2</v>
      </c>
      <c r="C4965">
        <f t="shared" si="234"/>
        <v>0.49639999999996165</v>
      </c>
      <c r="D4965">
        <f t="shared" si="233"/>
        <v>0.46856844477817117</v>
      </c>
      <c r="E4965">
        <f t="shared" si="232"/>
        <v>-7.8868913590730547E-2</v>
      </c>
    </row>
    <row r="4966" spans="2:5" x14ac:dyDescent="0.25">
      <c r="B4966">
        <f>PMTable!D8452</f>
        <v>8.4394395217939566E-2</v>
      </c>
      <c r="C4966">
        <f t="shared" si="234"/>
        <v>0.49649999999996164</v>
      </c>
      <c r="D4966">
        <f t="shared" si="233"/>
        <v>0.46861524235197327</v>
      </c>
      <c r="E4966">
        <f t="shared" si="232"/>
        <v>-7.8751244613121746E-2</v>
      </c>
    </row>
    <row r="4967" spans="2:5" x14ac:dyDescent="0.25">
      <c r="B4967">
        <f>PMTable!D4142</f>
        <v>8.4412073917725428E-2</v>
      </c>
      <c r="C4967">
        <f t="shared" si="234"/>
        <v>0.49659999999996163</v>
      </c>
      <c r="D4967">
        <f t="shared" si="233"/>
        <v>0.46865505605006141</v>
      </c>
      <c r="E4967">
        <f t="shared" si="232"/>
        <v>-7.8651136923929416E-2</v>
      </c>
    </row>
    <row r="4968" spans="2:5" x14ac:dyDescent="0.25">
      <c r="B4968">
        <f>PMTable!D8740</f>
        <v>8.4429749397137988E-2</v>
      </c>
      <c r="C4968">
        <f t="shared" si="234"/>
        <v>0.49669999999996162</v>
      </c>
      <c r="D4968">
        <f t="shared" si="233"/>
        <v>0.46869486280903033</v>
      </c>
      <c r="E4968">
        <f t="shared" si="232"/>
        <v>-7.8551047470474644E-2</v>
      </c>
    </row>
    <row r="4969" spans="2:5" x14ac:dyDescent="0.25">
      <c r="B4969">
        <f>PMTable!D5386</f>
        <v>8.4498588196624036E-2</v>
      </c>
      <c r="C4969">
        <f t="shared" si="234"/>
        <v>0.49679999999996161</v>
      </c>
      <c r="D4969">
        <f t="shared" si="233"/>
        <v>0.46884989691564338</v>
      </c>
      <c r="E4969">
        <f t="shared" si="232"/>
        <v>-7.8161239779479558E-2</v>
      </c>
    </row>
    <row r="4970" spans="2:5" x14ac:dyDescent="0.25">
      <c r="B4970">
        <f>PMTable!D5096</f>
        <v>8.4498630350827941E-2</v>
      </c>
      <c r="C4970">
        <f t="shared" si="234"/>
        <v>0.49689999999996159</v>
      </c>
      <c r="D4970">
        <f t="shared" si="233"/>
        <v>0.46884999185395115</v>
      </c>
      <c r="E4970">
        <f t="shared" si="232"/>
        <v>-7.8161001076407846E-2</v>
      </c>
    </row>
    <row r="4971" spans="2:5" x14ac:dyDescent="0.25">
      <c r="B4971">
        <f>PMTable!D5132</f>
        <v>8.4499342640005803E-2</v>
      </c>
      <c r="C4971">
        <f t="shared" si="234"/>
        <v>0.49699999999996158</v>
      </c>
      <c r="D4971">
        <f t="shared" si="233"/>
        <v>0.46885159604841276</v>
      </c>
      <c r="E4971">
        <f t="shared" si="232"/>
        <v>-7.8156967656275361E-2</v>
      </c>
    </row>
    <row r="4972" spans="2:5" x14ac:dyDescent="0.25">
      <c r="B4972">
        <f>PMTable!D6470</f>
        <v>8.4510018601397618E-2</v>
      </c>
      <c r="C4972">
        <f t="shared" si="234"/>
        <v>0.49709999999996157</v>
      </c>
      <c r="D4972">
        <f t="shared" si="233"/>
        <v>0.46887564016113947</v>
      </c>
      <c r="E4972">
        <f t="shared" si="232"/>
        <v>-7.8096513785923666E-2</v>
      </c>
    </row>
    <row r="4973" spans="2:5" x14ac:dyDescent="0.25">
      <c r="B4973">
        <f>PMTable!D8039</f>
        <v>8.4526919267484679E-2</v>
      </c>
      <c r="C4973">
        <f t="shared" si="234"/>
        <v>0.49719999999996156</v>
      </c>
      <c r="D4973">
        <f t="shared" si="233"/>
        <v>0.46891370361820067</v>
      </c>
      <c r="E4973">
        <f t="shared" si="232"/>
        <v>-7.8000811802843448E-2</v>
      </c>
    </row>
    <row r="4974" spans="2:5" x14ac:dyDescent="0.25">
      <c r="B4974">
        <f>PMTable!D3709</f>
        <v>8.4537251416997305E-2</v>
      </c>
      <c r="C4974">
        <f t="shared" si="234"/>
        <v>0.49729999999996155</v>
      </c>
      <c r="D4974">
        <f t="shared" si="233"/>
        <v>0.46893697368891474</v>
      </c>
      <c r="E4974">
        <f t="shared" si="232"/>
        <v>-7.7942304807157831E-2</v>
      </c>
    </row>
    <row r="4975" spans="2:5" x14ac:dyDescent="0.25">
      <c r="B4975">
        <f>PMTable!D10000</f>
        <v>8.4543477070033957E-2</v>
      </c>
      <c r="C4975">
        <f t="shared" si="234"/>
        <v>0.49739999999996154</v>
      </c>
      <c r="D4975">
        <f t="shared" si="233"/>
        <v>0.46895099515808081</v>
      </c>
      <c r="E4975">
        <f t="shared" si="232"/>
        <v>-7.7907051324336049E-2</v>
      </c>
    </row>
    <row r="4976" spans="2:5" x14ac:dyDescent="0.25">
      <c r="B4976">
        <f>PMTable!D4459</f>
        <v>8.4584877530335723E-2</v>
      </c>
      <c r="C4976">
        <f t="shared" si="234"/>
        <v>0.49749999999996153</v>
      </c>
      <c r="D4976">
        <f t="shared" si="233"/>
        <v>0.46904423860857403</v>
      </c>
      <c r="E4976">
        <f t="shared" si="232"/>
        <v>-7.7672616413256054E-2</v>
      </c>
    </row>
    <row r="4977" spans="2:5" x14ac:dyDescent="0.25">
      <c r="B4977">
        <f>PMTable!D6255</f>
        <v>8.4594665765848287E-2</v>
      </c>
      <c r="C4977">
        <f t="shared" si="234"/>
        <v>0.49759999999996152</v>
      </c>
      <c r="D4977">
        <f t="shared" si="233"/>
        <v>0.46906628423630403</v>
      </c>
      <c r="E4977">
        <f t="shared" si="232"/>
        <v>-7.7617189393718297E-2</v>
      </c>
    </row>
    <row r="4978" spans="2:5" x14ac:dyDescent="0.25">
      <c r="B4978">
        <f>PMTable!D5039</f>
        <v>8.4595770483413268E-2</v>
      </c>
      <c r="C4978">
        <f t="shared" si="234"/>
        <v>0.49769999999996151</v>
      </c>
      <c r="D4978">
        <f t="shared" si="233"/>
        <v>0.46906877235078231</v>
      </c>
      <c r="E4978">
        <f t="shared" si="232"/>
        <v>-7.761093380230151E-2</v>
      </c>
    </row>
    <row r="4979" spans="2:5" x14ac:dyDescent="0.25">
      <c r="B4979">
        <f>PMTable!D3724</f>
        <v>8.4624387095873166E-2</v>
      </c>
      <c r="C4979">
        <f t="shared" si="234"/>
        <v>0.4977999999999615</v>
      </c>
      <c r="D4979">
        <f t="shared" si="233"/>
        <v>0.46913322490838172</v>
      </c>
      <c r="E4979">
        <f t="shared" si="232"/>
        <v>-7.7448888913221839E-2</v>
      </c>
    </row>
    <row r="4980" spans="2:5" x14ac:dyDescent="0.25">
      <c r="B4980">
        <f>PMTable!D4670</f>
        <v>8.4644092470627763E-2</v>
      </c>
      <c r="C4980">
        <f t="shared" si="234"/>
        <v>0.49789999999996148</v>
      </c>
      <c r="D4980">
        <f t="shared" si="233"/>
        <v>0.46917760735455322</v>
      </c>
      <c r="E4980">
        <f t="shared" si="232"/>
        <v>-7.7337304941818633E-2</v>
      </c>
    </row>
    <row r="4981" spans="2:5" x14ac:dyDescent="0.25">
      <c r="B4981">
        <f>PMTable!D3038</f>
        <v>8.4646879421931054E-2</v>
      </c>
      <c r="C4981">
        <f t="shared" si="234"/>
        <v>0.49799999999996147</v>
      </c>
      <c r="D4981">
        <f t="shared" si="233"/>
        <v>0.46918388444023068</v>
      </c>
      <c r="E4981">
        <f t="shared" si="232"/>
        <v>-7.7321523506631462E-2</v>
      </c>
    </row>
    <row r="4982" spans="2:5" x14ac:dyDescent="0.25">
      <c r="B4982">
        <f>PMTable!D1526</f>
        <v>8.4655005069521172E-2</v>
      </c>
      <c r="C4982">
        <f t="shared" si="234"/>
        <v>0.49809999999996146</v>
      </c>
      <c r="D4982">
        <f t="shared" si="233"/>
        <v>0.46920218598281016</v>
      </c>
      <c r="E4982">
        <f t="shared" si="232"/>
        <v>-7.7275511084151816E-2</v>
      </c>
    </row>
    <row r="4983" spans="2:5" x14ac:dyDescent="0.25">
      <c r="B4983">
        <f>PMTable!D7395</f>
        <v>8.471115650750205E-2</v>
      </c>
      <c r="C4983">
        <f t="shared" si="234"/>
        <v>0.49819999999996145</v>
      </c>
      <c r="D4983">
        <f t="shared" si="233"/>
        <v>0.46932865865555107</v>
      </c>
      <c r="E4983">
        <f t="shared" si="232"/>
        <v>-7.6957547050078026E-2</v>
      </c>
    </row>
    <row r="4984" spans="2:5" x14ac:dyDescent="0.25">
      <c r="B4984">
        <f>PMTable!D2934</f>
        <v>8.4718356366093817E-2</v>
      </c>
      <c r="C4984">
        <f t="shared" si="234"/>
        <v>0.49829999999996144</v>
      </c>
      <c r="D4984">
        <f t="shared" si="233"/>
        <v>0.46934487547878406</v>
      </c>
      <c r="E4984">
        <f t="shared" si="232"/>
        <v>-7.691677701524155E-2</v>
      </c>
    </row>
    <row r="4985" spans="2:5" x14ac:dyDescent="0.25">
      <c r="B4985">
        <f>PMTable!D668</f>
        <v>8.4731271607142222E-2</v>
      </c>
      <c r="C4985">
        <f t="shared" si="234"/>
        <v>0.49839999999996143</v>
      </c>
      <c r="D4985">
        <f t="shared" si="233"/>
        <v>0.46937396564712297</v>
      </c>
      <c r="E4985">
        <f t="shared" si="232"/>
        <v>-7.6843642963960707E-2</v>
      </c>
    </row>
    <row r="4986" spans="2:5" x14ac:dyDescent="0.25">
      <c r="B4986">
        <f>PMTable!D7066</f>
        <v>8.4731290854829666E-2</v>
      </c>
      <c r="C4986">
        <f t="shared" si="234"/>
        <v>0.49849999999996142</v>
      </c>
      <c r="D4986">
        <f t="shared" si="233"/>
        <v>0.46937400900055648</v>
      </c>
      <c r="E4986">
        <f t="shared" si="232"/>
        <v>-7.6843533971696826E-2</v>
      </c>
    </row>
    <row r="4987" spans="2:5" x14ac:dyDescent="0.25">
      <c r="B4987">
        <f>PMTable!D6626</f>
        <v>8.4781101170859463E-2</v>
      </c>
      <c r="C4987">
        <f t="shared" si="234"/>
        <v>0.49859999999996141</v>
      </c>
      <c r="D4987">
        <f t="shared" si="233"/>
        <v>0.46948620282192816</v>
      </c>
      <c r="E4987">
        <f t="shared" si="232"/>
        <v>-7.6561477276573225E-2</v>
      </c>
    </row>
    <row r="4988" spans="2:5" x14ac:dyDescent="0.25">
      <c r="B4988">
        <f>PMTable!D7185</f>
        <v>8.4788683186714175E-2</v>
      </c>
      <c r="C4988">
        <f t="shared" si="234"/>
        <v>0.4986999999999614</v>
      </c>
      <c r="D4988">
        <f t="shared" si="233"/>
        <v>0.46950328092932075</v>
      </c>
      <c r="E4988">
        <f t="shared" si="232"/>
        <v>-7.6518543231885061E-2</v>
      </c>
    </row>
    <row r="4989" spans="2:5" x14ac:dyDescent="0.25">
      <c r="B4989">
        <f>PMTable!D4030</f>
        <v>8.496185758489494E-2</v>
      </c>
      <c r="C4989">
        <f t="shared" si="234"/>
        <v>0.49879999999996139</v>
      </c>
      <c r="D4989">
        <f t="shared" si="233"/>
        <v>0.46989336271930021</v>
      </c>
      <c r="E4989">
        <f t="shared" si="232"/>
        <v>-7.5537923104888369E-2</v>
      </c>
    </row>
    <row r="4990" spans="2:5" x14ac:dyDescent="0.25">
      <c r="B4990">
        <f>PMTable!D4885</f>
        <v>8.5009813365805265E-2</v>
      </c>
      <c r="C4990">
        <f t="shared" si="234"/>
        <v>0.49889999999996137</v>
      </c>
      <c r="D4990">
        <f t="shared" si="233"/>
        <v>0.47000139002899927</v>
      </c>
      <c r="E4990">
        <f t="shared" si="232"/>
        <v>-7.5266367930101954E-2</v>
      </c>
    </row>
    <row r="4991" spans="2:5" x14ac:dyDescent="0.25">
      <c r="B4991">
        <f>PMTable!D1549</f>
        <v>8.5113942121558539E-2</v>
      </c>
      <c r="C4991">
        <f t="shared" si="234"/>
        <v>0.49899999999996136</v>
      </c>
      <c r="D4991">
        <f t="shared" si="233"/>
        <v>0.47023596265388118</v>
      </c>
      <c r="E4991">
        <f t="shared" si="232"/>
        <v>-7.4676726766260887E-2</v>
      </c>
    </row>
    <row r="4992" spans="2:5" x14ac:dyDescent="0.25">
      <c r="B4992">
        <f>PMTable!D5932</f>
        <v>8.5133798883006095E-2</v>
      </c>
      <c r="C4992">
        <f t="shared" si="234"/>
        <v>0.49909999999996135</v>
      </c>
      <c r="D4992">
        <f t="shared" si="233"/>
        <v>0.47028069549435181</v>
      </c>
      <c r="E4992">
        <f t="shared" si="232"/>
        <v>-7.4564285550140011E-2</v>
      </c>
    </row>
    <row r="4993" spans="2:5" x14ac:dyDescent="0.25">
      <c r="B4993">
        <f>PMTable!D4739</f>
        <v>8.5180901274589882E-2</v>
      </c>
      <c r="C4993">
        <f t="shared" si="234"/>
        <v>0.49919999999996134</v>
      </c>
      <c r="D4993">
        <f t="shared" si="233"/>
        <v>0.47038680814211398</v>
      </c>
      <c r="E4993">
        <f t="shared" si="232"/>
        <v>-7.4297562791452984E-2</v>
      </c>
    </row>
    <row r="4994" spans="2:5" x14ac:dyDescent="0.25">
      <c r="B4994">
        <f>PMTable!D3113</f>
        <v>8.5211259984177445E-2</v>
      </c>
      <c r="C4994">
        <f t="shared" si="234"/>
        <v>0.49929999999996133</v>
      </c>
      <c r="D4994">
        <f t="shared" si="233"/>
        <v>0.47045520160290671</v>
      </c>
      <c r="E4994">
        <f t="shared" ref="E4994:E5057" si="235">(B4994-$G$2)/$G$3</f>
        <v>-7.4125653075213419E-2</v>
      </c>
    </row>
    <row r="4995" spans="2:5" x14ac:dyDescent="0.25">
      <c r="B4995">
        <f>PMTable!D5459</f>
        <v>8.5248227549243438E-2</v>
      </c>
      <c r="C4995">
        <f t="shared" si="234"/>
        <v>0.49939999999996132</v>
      </c>
      <c r="D4995">
        <f t="shared" ref="D4995:D5058" si="236">NORMSDIST(E4995)</f>
        <v>0.47053848496592915</v>
      </c>
      <c r="E4995">
        <f t="shared" si="235"/>
        <v>-7.3916319947853956E-2</v>
      </c>
    </row>
    <row r="4996" spans="2:5" x14ac:dyDescent="0.25">
      <c r="B4996">
        <f>PMTable!D865</f>
        <v>8.5248588167356809E-2</v>
      </c>
      <c r="C4996">
        <f t="shared" ref="C4996:C5059" si="237">C4995+1/$G$1</f>
        <v>0.49949999999996131</v>
      </c>
      <c r="D4996">
        <f t="shared" si="236"/>
        <v>0.47053929740039807</v>
      </c>
      <c r="E4996">
        <f t="shared" si="235"/>
        <v>-7.391427790593641E-2</v>
      </c>
    </row>
    <row r="4997" spans="2:5" x14ac:dyDescent="0.25">
      <c r="B4997">
        <f>PMTable!D7380</f>
        <v>8.5263891964499683E-2</v>
      </c>
      <c r="C4997">
        <f t="shared" si="237"/>
        <v>0.4995999999999613</v>
      </c>
      <c r="D4997">
        <f t="shared" si="236"/>
        <v>0.47057377534974643</v>
      </c>
      <c r="E4997">
        <f t="shared" si="235"/>
        <v>-7.3827618378573059E-2</v>
      </c>
    </row>
    <row r="4998" spans="2:5" x14ac:dyDescent="0.25">
      <c r="B4998">
        <f>PMTable!D7902</f>
        <v>8.5283180710438833E-2</v>
      </c>
      <c r="C4998">
        <f t="shared" si="237"/>
        <v>0.49969999999996129</v>
      </c>
      <c r="D4998">
        <f t="shared" si="236"/>
        <v>0.47061723131087635</v>
      </c>
      <c r="E4998">
        <f t="shared" si="235"/>
        <v>-7.371839361618808E-2</v>
      </c>
    </row>
    <row r="4999" spans="2:5" x14ac:dyDescent="0.25">
      <c r="B4999">
        <f>PMTable!D4672</f>
        <v>8.5287798544110727E-2</v>
      </c>
      <c r="C4999">
        <f t="shared" si="237"/>
        <v>0.49979999999996128</v>
      </c>
      <c r="D4999">
        <f t="shared" si="236"/>
        <v>0.47062763496297844</v>
      </c>
      <c r="E4999">
        <f t="shared" si="235"/>
        <v>-7.3692244597110476E-2</v>
      </c>
    </row>
    <row r="5000" spans="2:5" x14ac:dyDescent="0.25">
      <c r="B5000">
        <f>PMTable!D4112</f>
        <v>8.5327072954633598E-2</v>
      </c>
      <c r="C5000">
        <f t="shared" si="237"/>
        <v>0.49989999999996126</v>
      </c>
      <c r="D5000">
        <f t="shared" si="236"/>
        <v>0.47071611823700432</v>
      </c>
      <c r="E5000">
        <f t="shared" si="235"/>
        <v>-7.3469848689636574E-2</v>
      </c>
    </row>
    <row r="5001" spans="2:5" x14ac:dyDescent="0.25">
      <c r="B5001">
        <f>PMTable!D6148</f>
        <v>8.5347027088358507E-2</v>
      </c>
      <c r="C5001">
        <f t="shared" si="237"/>
        <v>0.49999999999996125</v>
      </c>
      <c r="D5001">
        <f t="shared" si="236"/>
        <v>0.47076107445207799</v>
      </c>
      <c r="E5001">
        <f t="shared" si="235"/>
        <v>-7.33568560916949E-2</v>
      </c>
    </row>
    <row r="5002" spans="2:5" x14ac:dyDescent="0.25">
      <c r="B5002">
        <f>PMTable!D5071</f>
        <v>8.5468522986879236E-2</v>
      </c>
      <c r="C5002">
        <f t="shared" si="237"/>
        <v>0.50009999999996124</v>
      </c>
      <c r="D5002">
        <f t="shared" si="236"/>
        <v>0.47103481000327369</v>
      </c>
      <c r="E5002">
        <f t="shared" si="235"/>
        <v>-7.2668871466435164E-2</v>
      </c>
    </row>
    <row r="5003" spans="2:5" x14ac:dyDescent="0.25">
      <c r="B5003">
        <f>PMTable!D7903</f>
        <v>8.5481051333894609E-2</v>
      </c>
      <c r="C5003">
        <f t="shared" si="237"/>
        <v>0.50019999999996123</v>
      </c>
      <c r="D5003">
        <f t="shared" si="236"/>
        <v>0.47106303769535324</v>
      </c>
      <c r="E5003">
        <f t="shared" si="235"/>
        <v>-7.2597928247516333E-2</v>
      </c>
    </row>
    <row r="5004" spans="2:5" x14ac:dyDescent="0.25">
      <c r="B5004">
        <f>PMTable!D4838</f>
        <v>8.550810400702602E-2</v>
      </c>
      <c r="C5004">
        <f t="shared" si="237"/>
        <v>0.50029999999996122</v>
      </c>
      <c r="D5004">
        <f t="shared" si="236"/>
        <v>0.47112399072743144</v>
      </c>
      <c r="E5004">
        <f t="shared" si="235"/>
        <v>-7.2444739346383083E-2</v>
      </c>
    </row>
    <row r="5005" spans="2:5" x14ac:dyDescent="0.25">
      <c r="B5005">
        <f>PMTable!D6279</f>
        <v>8.5511613282359678E-2</v>
      </c>
      <c r="C5005">
        <f t="shared" si="237"/>
        <v>0.50039999999996121</v>
      </c>
      <c r="D5005">
        <f t="shared" si="236"/>
        <v>0.47113189761015034</v>
      </c>
      <c r="E5005">
        <f t="shared" si="235"/>
        <v>-7.242486766754655E-2</v>
      </c>
    </row>
    <row r="5006" spans="2:5" x14ac:dyDescent="0.25">
      <c r="B5006">
        <f>PMTable!D5549</f>
        <v>8.5559472880292642E-2</v>
      </c>
      <c r="C5006">
        <f t="shared" si="237"/>
        <v>0.5004999999999612</v>
      </c>
      <c r="D5006">
        <f t="shared" si="236"/>
        <v>0.47123973303865863</v>
      </c>
      <c r="E5006">
        <f t="shared" si="235"/>
        <v>-7.215385714003171E-2</v>
      </c>
    </row>
    <row r="5007" spans="2:5" x14ac:dyDescent="0.25">
      <c r="B5007">
        <f>PMTable!D601</f>
        <v>8.5598744252431525E-2</v>
      </c>
      <c r="C5007">
        <f t="shared" si="237"/>
        <v>0.50059999999996119</v>
      </c>
      <c r="D5007">
        <f t="shared" si="236"/>
        <v>0.47132821937835434</v>
      </c>
      <c r="E5007">
        <f t="shared" si="235"/>
        <v>-7.1931478437759752E-2</v>
      </c>
    </row>
    <row r="5008" spans="2:5" x14ac:dyDescent="0.25">
      <c r="B5008">
        <f>PMTable!D9015</f>
        <v>8.561020738249514E-2</v>
      </c>
      <c r="C5008">
        <f t="shared" si="237"/>
        <v>0.50069999999996118</v>
      </c>
      <c r="D5008">
        <f t="shared" si="236"/>
        <v>0.4713540483946046</v>
      </c>
      <c r="E5008">
        <f t="shared" si="235"/>
        <v>-7.1866567133451201E-2</v>
      </c>
    </row>
    <row r="5009" spans="2:5" x14ac:dyDescent="0.25">
      <c r="B5009">
        <f>PMTable!D4981</f>
        <v>8.5624266209262556E-2</v>
      </c>
      <c r="C5009">
        <f t="shared" si="237"/>
        <v>0.50079999999996117</v>
      </c>
      <c r="D5009">
        <f t="shared" si="236"/>
        <v>0.4713857262651906</v>
      </c>
      <c r="E5009">
        <f t="shared" si="235"/>
        <v>-7.1786957395320636E-2</v>
      </c>
    </row>
    <row r="5010" spans="2:5" x14ac:dyDescent="0.25">
      <c r="B5010">
        <f>PMTable!D2713</f>
        <v>8.5633247614693486E-2</v>
      </c>
      <c r="C5010">
        <f t="shared" si="237"/>
        <v>0.50089999999996115</v>
      </c>
      <c r="D5010">
        <f t="shared" si="236"/>
        <v>0.47140596359623982</v>
      </c>
      <c r="E5010">
        <f t="shared" si="235"/>
        <v>-7.1736099144754678E-2</v>
      </c>
    </row>
    <row r="5011" spans="2:5" x14ac:dyDescent="0.25">
      <c r="B5011">
        <f>PMTable!D7968</f>
        <v>8.5650318653071267E-2</v>
      </c>
      <c r="C5011">
        <f t="shared" si="237"/>
        <v>0.50099999999996114</v>
      </c>
      <c r="D5011">
        <f t="shared" si="236"/>
        <v>0.47144442907754142</v>
      </c>
      <c r="E5011">
        <f t="shared" si="235"/>
        <v>-7.1639432408806145E-2</v>
      </c>
    </row>
    <row r="5012" spans="2:5" x14ac:dyDescent="0.25">
      <c r="B5012">
        <f>PMTable!D2329</f>
        <v>8.5665064055866935E-2</v>
      </c>
      <c r="C5012">
        <f t="shared" si="237"/>
        <v>0.50109999999996113</v>
      </c>
      <c r="D5012">
        <f t="shared" si="236"/>
        <v>0.47147765451254553</v>
      </c>
      <c r="E5012">
        <f t="shared" si="235"/>
        <v>-7.1555934854236836E-2</v>
      </c>
    </row>
    <row r="5013" spans="2:5" x14ac:dyDescent="0.25">
      <c r="B5013">
        <f>PMTable!D5580</f>
        <v>8.5667205092758492E-2</v>
      </c>
      <c r="C5013">
        <f t="shared" si="237"/>
        <v>0.50119999999996112</v>
      </c>
      <c r="D5013">
        <f t="shared" si="236"/>
        <v>0.47148247887214551</v>
      </c>
      <c r="E5013">
        <f t="shared" si="235"/>
        <v>-7.1543810984366019E-2</v>
      </c>
    </row>
    <row r="5014" spans="2:5" x14ac:dyDescent="0.25">
      <c r="B5014">
        <f>PMTable!D1423</f>
        <v>8.5672151162384136E-2</v>
      </c>
      <c r="C5014">
        <f t="shared" si="237"/>
        <v>0.50129999999996111</v>
      </c>
      <c r="D5014">
        <f t="shared" si="236"/>
        <v>0.471493623777134</v>
      </c>
      <c r="E5014">
        <f t="shared" si="235"/>
        <v>-7.1515803291107738E-2</v>
      </c>
    </row>
    <row r="5015" spans="2:5" x14ac:dyDescent="0.25">
      <c r="B5015">
        <f>PMTable!D6126</f>
        <v>8.5676090221546541E-2</v>
      </c>
      <c r="C5015">
        <f t="shared" si="237"/>
        <v>0.5013999999999611</v>
      </c>
      <c r="D5015">
        <f t="shared" si="236"/>
        <v>0.47150249961641949</v>
      </c>
      <c r="E5015">
        <f t="shared" si="235"/>
        <v>-7.1493497911463491E-2</v>
      </c>
    </row>
    <row r="5016" spans="2:5" x14ac:dyDescent="0.25">
      <c r="B5016">
        <f>PMTable!D4984</f>
        <v>8.5707507986806375E-2</v>
      </c>
      <c r="C5016">
        <f t="shared" si="237"/>
        <v>0.50149999999996109</v>
      </c>
      <c r="D5016">
        <f t="shared" si="236"/>
        <v>0.47157329343240317</v>
      </c>
      <c r="E5016">
        <f t="shared" si="235"/>
        <v>-7.1315591169573783E-2</v>
      </c>
    </row>
    <row r="5017" spans="2:5" x14ac:dyDescent="0.25">
      <c r="B5017">
        <f>PMTable!D4221</f>
        <v>8.572159611594321E-2</v>
      </c>
      <c r="C5017">
        <f t="shared" si="237"/>
        <v>0.50159999999996108</v>
      </c>
      <c r="D5017">
        <f t="shared" si="236"/>
        <v>0.47160503857982916</v>
      </c>
      <c r="E5017">
        <f t="shared" si="235"/>
        <v>-7.123581550337578E-2</v>
      </c>
    </row>
    <row r="5018" spans="2:5" x14ac:dyDescent="0.25">
      <c r="B5018">
        <f>PMTable!D7356</f>
        <v>8.5728704088061436E-2</v>
      </c>
      <c r="C5018">
        <f t="shared" si="237"/>
        <v>0.50169999999996107</v>
      </c>
      <c r="D5018">
        <f t="shared" si="236"/>
        <v>0.47162105522656911</v>
      </c>
      <c r="E5018">
        <f t="shared" si="235"/>
        <v>-7.1195565786359369E-2</v>
      </c>
    </row>
    <row r="5019" spans="2:5" x14ac:dyDescent="0.25">
      <c r="B5019">
        <f>PMTable!D4541</f>
        <v>8.5768833830136781E-2</v>
      </c>
      <c r="C5019">
        <f t="shared" si="237"/>
        <v>0.50179999999996105</v>
      </c>
      <c r="D5019">
        <f t="shared" si="236"/>
        <v>0.47171148186398282</v>
      </c>
      <c r="E5019">
        <f t="shared" si="235"/>
        <v>-7.0968326464706327E-2</v>
      </c>
    </row>
    <row r="5020" spans="2:5" x14ac:dyDescent="0.25">
      <c r="B5020">
        <f>PMTable!D2653</f>
        <v>8.5800736284838974E-2</v>
      </c>
      <c r="C5020">
        <f t="shared" si="237"/>
        <v>0.50189999999996104</v>
      </c>
      <c r="D5020">
        <f t="shared" si="236"/>
        <v>0.47178337052606401</v>
      </c>
      <c r="E5020">
        <f t="shared" si="235"/>
        <v>-7.078767511259991E-2</v>
      </c>
    </row>
    <row r="5021" spans="2:5" x14ac:dyDescent="0.25">
      <c r="B5021">
        <f>PMTable!D8503</f>
        <v>8.5836174220796702E-2</v>
      </c>
      <c r="C5021">
        <f t="shared" si="237"/>
        <v>0.50199999999996103</v>
      </c>
      <c r="D5021">
        <f t="shared" si="236"/>
        <v>0.47186322708278133</v>
      </c>
      <c r="E5021">
        <f t="shared" si="235"/>
        <v>-7.0587003687583069E-2</v>
      </c>
    </row>
    <row r="5022" spans="2:5" x14ac:dyDescent="0.25">
      <c r="B5022">
        <f>PMTable!D9690</f>
        <v>8.5897349507314091E-2</v>
      </c>
      <c r="C5022">
        <f t="shared" si="237"/>
        <v>0.50209999999996102</v>
      </c>
      <c r="D5022">
        <f t="shared" si="236"/>
        <v>0.4720010833621695</v>
      </c>
      <c r="E5022">
        <f t="shared" si="235"/>
        <v>-7.0240591528141799E-2</v>
      </c>
    </row>
    <row r="5023" spans="2:5" x14ac:dyDescent="0.25">
      <c r="B5023">
        <f>PMTable!D3475</f>
        <v>8.5919909338134204E-2</v>
      </c>
      <c r="C5023">
        <f t="shared" si="237"/>
        <v>0.50219999999996101</v>
      </c>
      <c r="D5023">
        <f t="shared" si="236"/>
        <v>0.47205192196647489</v>
      </c>
      <c r="E5023">
        <f t="shared" si="235"/>
        <v>-7.0112843868001234E-2</v>
      </c>
    </row>
    <row r="5024" spans="2:5" x14ac:dyDescent="0.25">
      <c r="B5024">
        <f>PMTable!D3585</f>
        <v>8.5952652210376845E-2</v>
      </c>
      <c r="C5024">
        <f t="shared" si="237"/>
        <v>0.502299999999961</v>
      </c>
      <c r="D5024">
        <f t="shared" si="236"/>
        <v>0.47212570887598065</v>
      </c>
      <c r="E5024">
        <f t="shared" si="235"/>
        <v>-6.9927433554039589E-2</v>
      </c>
    </row>
    <row r="5025" spans="2:5" x14ac:dyDescent="0.25">
      <c r="B5025">
        <f>PMTable!D9425</f>
        <v>8.5962499970293038E-2</v>
      </c>
      <c r="C5025">
        <f t="shared" si="237"/>
        <v>0.50239999999996099</v>
      </c>
      <c r="D5025">
        <f t="shared" si="236"/>
        <v>0.47214790124491651</v>
      </c>
      <c r="E5025">
        <f t="shared" si="235"/>
        <v>-6.9871669470658343E-2</v>
      </c>
    </row>
    <row r="5026" spans="2:5" x14ac:dyDescent="0.25">
      <c r="B5026">
        <f>PMTable!D9576</f>
        <v>8.597963368010042E-2</v>
      </c>
      <c r="C5026">
        <f t="shared" si="237"/>
        <v>0.50249999999996098</v>
      </c>
      <c r="D5026">
        <f t="shared" si="236"/>
        <v>0.47218651303498049</v>
      </c>
      <c r="E5026">
        <f t="shared" si="235"/>
        <v>-6.9774647850466526E-2</v>
      </c>
    </row>
    <row r="5027" spans="2:5" x14ac:dyDescent="0.25">
      <c r="B5027">
        <f>PMTable!D8800</f>
        <v>8.5997616344539729E-2</v>
      </c>
      <c r="C5027">
        <f t="shared" si="237"/>
        <v>0.50259999999996097</v>
      </c>
      <c r="D5027">
        <f t="shared" si="236"/>
        <v>0.47222703827374912</v>
      </c>
      <c r="E5027">
        <f t="shared" si="235"/>
        <v>-6.9672818926148239E-2</v>
      </c>
    </row>
    <row r="5028" spans="2:5" x14ac:dyDescent="0.25">
      <c r="B5028">
        <f>PMTable!D6305</f>
        <v>8.6003674104118133E-2</v>
      </c>
      <c r="C5028">
        <f t="shared" si="237"/>
        <v>0.50269999999996096</v>
      </c>
      <c r="D5028">
        <f t="shared" si="236"/>
        <v>0.47224068993914792</v>
      </c>
      <c r="E5028">
        <f t="shared" si="235"/>
        <v>-6.9638516159518216E-2</v>
      </c>
    </row>
    <row r="5029" spans="2:5" x14ac:dyDescent="0.25">
      <c r="B5029">
        <f>PMTable!D3276</f>
        <v>8.6029424863715453E-2</v>
      </c>
      <c r="C5029">
        <f t="shared" si="237"/>
        <v>0.50279999999996094</v>
      </c>
      <c r="D5029">
        <f t="shared" si="236"/>
        <v>0.47229872178290128</v>
      </c>
      <c r="E5029">
        <f t="shared" si="235"/>
        <v>-6.9492699494861893E-2</v>
      </c>
    </row>
    <row r="5030" spans="2:5" x14ac:dyDescent="0.25">
      <c r="B5030">
        <f>PMTable!D8780</f>
        <v>8.605286344623253E-2</v>
      </c>
      <c r="C5030">
        <f t="shared" si="237"/>
        <v>0.50289999999996093</v>
      </c>
      <c r="D5030">
        <f t="shared" si="236"/>
        <v>0.47235154342175029</v>
      </c>
      <c r="E5030">
        <f t="shared" si="235"/>
        <v>-6.9359975801256052E-2</v>
      </c>
    </row>
    <row r="5031" spans="2:5" x14ac:dyDescent="0.25">
      <c r="B5031">
        <f>PMTable!D645</f>
        <v>8.6069323243400886E-2</v>
      </c>
      <c r="C5031">
        <f t="shared" si="237"/>
        <v>0.50299999999996092</v>
      </c>
      <c r="D5031">
        <f t="shared" si="236"/>
        <v>0.47238863782685969</v>
      </c>
      <c r="E5031">
        <f t="shared" si="235"/>
        <v>-6.9266770289591884E-2</v>
      </c>
    </row>
    <row r="5032" spans="2:5" x14ac:dyDescent="0.25">
      <c r="B5032">
        <f>PMTable!D961</f>
        <v>8.6128280821840209E-2</v>
      </c>
      <c r="C5032">
        <f t="shared" si="237"/>
        <v>0.50309999999996091</v>
      </c>
      <c r="D5032">
        <f t="shared" si="236"/>
        <v>0.47252150875996807</v>
      </c>
      <c r="E5032">
        <f t="shared" si="235"/>
        <v>-6.8932916159512928E-2</v>
      </c>
    </row>
    <row r="5033" spans="2:5" x14ac:dyDescent="0.25">
      <c r="B5033">
        <f>PMTable!D8585</f>
        <v>8.6146484428922143E-2</v>
      </c>
      <c r="C5033">
        <f t="shared" si="237"/>
        <v>0.5031999999999609</v>
      </c>
      <c r="D5033">
        <f t="shared" si="236"/>
        <v>0.47256253430390771</v>
      </c>
      <c r="E5033">
        <f t="shared" si="235"/>
        <v>-6.8829836121839863E-2</v>
      </c>
    </row>
    <row r="5034" spans="2:5" x14ac:dyDescent="0.25">
      <c r="B5034">
        <f>PMTable!D190</f>
        <v>8.614708418541217E-2</v>
      </c>
      <c r="C5034">
        <f t="shared" si="237"/>
        <v>0.50329999999996089</v>
      </c>
      <c r="D5034">
        <f t="shared" si="236"/>
        <v>0.47256388598252452</v>
      </c>
      <c r="E5034">
        <f t="shared" si="235"/>
        <v>-6.8826439931111927E-2</v>
      </c>
    </row>
    <row r="5035" spans="2:5" x14ac:dyDescent="0.25">
      <c r="B5035">
        <f>PMTable!D135</f>
        <v>8.6243603355888654E-2</v>
      </c>
      <c r="C5035">
        <f t="shared" si="237"/>
        <v>0.50339999999996088</v>
      </c>
      <c r="D5035">
        <f t="shared" si="236"/>
        <v>0.47278141653637379</v>
      </c>
      <c r="E5035">
        <f t="shared" si="235"/>
        <v>-6.8279888927011034E-2</v>
      </c>
    </row>
    <row r="5036" spans="2:5" x14ac:dyDescent="0.25">
      <c r="B5036">
        <f>PMTable!D7167</f>
        <v>8.6264324038133777E-2</v>
      </c>
      <c r="C5036">
        <f t="shared" si="237"/>
        <v>0.50349999999996087</v>
      </c>
      <c r="D5036">
        <f t="shared" si="236"/>
        <v>0.47282811693627691</v>
      </c>
      <c r="E5036">
        <f t="shared" si="235"/>
        <v>-6.8162555659113888E-2</v>
      </c>
    </row>
    <row r="5037" spans="2:5" x14ac:dyDescent="0.25">
      <c r="B5037">
        <f>PMTable!D3316</f>
        <v>8.6271472381870051E-2</v>
      </c>
      <c r="C5037">
        <f t="shared" si="237"/>
        <v>0.50359999999996086</v>
      </c>
      <c r="D5037">
        <f t="shared" si="236"/>
        <v>0.47284422800363174</v>
      </c>
      <c r="E5037">
        <f t="shared" si="235"/>
        <v>-6.8122077333125045E-2</v>
      </c>
    </row>
    <row r="5038" spans="2:5" x14ac:dyDescent="0.25">
      <c r="B5038">
        <f>PMTable!D2545</f>
        <v>8.6281712890299289E-2</v>
      </c>
      <c r="C5038">
        <f t="shared" si="237"/>
        <v>0.50369999999996085</v>
      </c>
      <c r="D5038">
        <f t="shared" si="236"/>
        <v>0.47286730832551199</v>
      </c>
      <c r="E5038">
        <f t="shared" si="235"/>
        <v>-6.8064089265709282E-2</v>
      </c>
    </row>
    <row r="5039" spans="2:5" x14ac:dyDescent="0.25">
      <c r="B5039">
        <f>PMTable!D6036</f>
        <v>8.6294659704901022E-2</v>
      </c>
      <c r="C5039">
        <f t="shared" si="237"/>
        <v>0.50379999999996083</v>
      </c>
      <c r="D5039">
        <f t="shared" si="236"/>
        <v>0.47289648832038667</v>
      </c>
      <c r="E5039">
        <f t="shared" si="235"/>
        <v>-6.799077642551854E-2</v>
      </c>
    </row>
    <row r="5040" spans="2:5" x14ac:dyDescent="0.25">
      <c r="B5040">
        <f>PMTable!D5951</f>
        <v>8.6334541655376018E-2</v>
      </c>
      <c r="C5040">
        <f t="shared" si="237"/>
        <v>0.50389999999996082</v>
      </c>
      <c r="D5040">
        <f t="shared" si="236"/>
        <v>0.47298637660352782</v>
      </c>
      <c r="E5040">
        <f t="shared" si="235"/>
        <v>-6.7764940252559289E-2</v>
      </c>
    </row>
    <row r="5041" spans="2:5" x14ac:dyDescent="0.25">
      <c r="B5041">
        <f>PMTable!D3274</f>
        <v>8.6343086253649171E-2</v>
      </c>
      <c r="C5041">
        <f t="shared" si="237"/>
        <v>0.50399999999996081</v>
      </c>
      <c r="D5041">
        <f t="shared" si="236"/>
        <v>0.47300563510022287</v>
      </c>
      <c r="E5041">
        <f t="shared" si="235"/>
        <v>-6.7716555473216741E-2</v>
      </c>
    </row>
    <row r="5042" spans="2:5" x14ac:dyDescent="0.25">
      <c r="B5042">
        <f>PMTable!D3787</f>
        <v>8.6345491213908776E-2</v>
      </c>
      <c r="C5042">
        <f t="shared" si="237"/>
        <v>0.5040999999999608</v>
      </c>
      <c r="D5042">
        <f t="shared" si="236"/>
        <v>0.47301105560274148</v>
      </c>
      <c r="E5042">
        <f t="shared" si="235"/>
        <v>-6.7702937106645406E-2</v>
      </c>
    </row>
    <row r="5043" spans="2:5" x14ac:dyDescent="0.25">
      <c r="B5043">
        <f>PMTable!D587</f>
        <v>8.6391192177745157E-2</v>
      </c>
      <c r="C5043">
        <f t="shared" si="237"/>
        <v>0.50419999999996079</v>
      </c>
      <c r="D5043">
        <f t="shared" si="236"/>
        <v>0.47311406124292638</v>
      </c>
      <c r="E5043">
        <f t="shared" si="235"/>
        <v>-6.7444150095217051E-2</v>
      </c>
    </row>
    <row r="5044" spans="2:5" x14ac:dyDescent="0.25">
      <c r="B5044">
        <f>PMTable!D7670</f>
        <v>8.6401584774087548E-2</v>
      </c>
      <c r="C5044">
        <f t="shared" si="237"/>
        <v>0.50429999999996078</v>
      </c>
      <c r="D5044">
        <f t="shared" si="236"/>
        <v>0.47313748542104889</v>
      </c>
      <c r="E5044">
        <f t="shared" si="235"/>
        <v>-6.738530081234291E-2</v>
      </c>
    </row>
    <row r="5045" spans="2:5" x14ac:dyDescent="0.25">
      <c r="B5045">
        <f>PMTable!D1097</f>
        <v>8.6445816726489877E-2</v>
      </c>
      <c r="C5045">
        <f t="shared" si="237"/>
        <v>0.50439999999996077</v>
      </c>
      <c r="D5045">
        <f t="shared" si="236"/>
        <v>0.47323718215566735</v>
      </c>
      <c r="E5045">
        <f t="shared" si="235"/>
        <v>-6.7134832248642126E-2</v>
      </c>
    </row>
    <row r="5046" spans="2:5" x14ac:dyDescent="0.25">
      <c r="B5046">
        <f>PMTable!D2371</f>
        <v>8.6452149743705631E-2</v>
      </c>
      <c r="C5046">
        <f t="shared" si="237"/>
        <v>0.50449999999996076</v>
      </c>
      <c r="D5046">
        <f t="shared" si="236"/>
        <v>0.47325145661513207</v>
      </c>
      <c r="E5046">
        <f t="shared" si="235"/>
        <v>-6.7098970803696312E-2</v>
      </c>
    </row>
    <row r="5047" spans="2:5" x14ac:dyDescent="0.25">
      <c r="B5047">
        <f>PMTable!D8246</f>
        <v>8.6461319611616849E-2</v>
      </c>
      <c r="C5047">
        <f t="shared" si="237"/>
        <v>0.50459999999996075</v>
      </c>
      <c r="D5047">
        <f t="shared" si="236"/>
        <v>0.47327212532466156</v>
      </c>
      <c r="E5047">
        <f t="shared" si="235"/>
        <v>-6.7047045362464197E-2</v>
      </c>
    </row>
    <row r="5048" spans="2:5" x14ac:dyDescent="0.25">
      <c r="B5048">
        <f>PMTable!D7161</f>
        <v>8.6467034575239632E-2</v>
      </c>
      <c r="C5048">
        <f t="shared" si="237"/>
        <v>0.50469999999996074</v>
      </c>
      <c r="D5048">
        <f t="shared" si="236"/>
        <v>0.47328500678140983</v>
      </c>
      <c r="E5048">
        <f t="shared" si="235"/>
        <v>-6.7014683717715157E-2</v>
      </c>
    </row>
    <row r="5049" spans="2:5" x14ac:dyDescent="0.25">
      <c r="B5049">
        <f>PMTable!D3135</f>
        <v>8.6535962619124662E-2</v>
      </c>
      <c r="C5049">
        <f t="shared" si="237"/>
        <v>0.50479999999996072</v>
      </c>
      <c r="D5049">
        <f t="shared" si="236"/>
        <v>0.4734403719293544</v>
      </c>
      <c r="E5049">
        <f t="shared" si="235"/>
        <v>-6.6624370669953803E-2</v>
      </c>
    </row>
    <row r="5050" spans="2:5" x14ac:dyDescent="0.25">
      <c r="B5050">
        <f>PMTable!D6655</f>
        <v>8.6536452939262931E-2</v>
      </c>
      <c r="C5050">
        <f t="shared" si="237"/>
        <v>0.50489999999996071</v>
      </c>
      <c r="D5050">
        <f t="shared" si="236"/>
        <v>0.47344147713495727</v>
      </c>
      <c r="E5050">
        <f t="shared" si="235"/>
        <v>-6.6621594175268042E-2</v>
      </c>
    </row>
    <row r="5051" spans="2:5" x14ac:dyDescent="0.25">
      <c r="B5051">
        <f>PMTable!D4684</f>
        <v>8.6557367780935923E-2</v>
      </c>
      <c r="C5051">
        <f t="shared" si="237"/>
        <v>0.5049999999999607</v>
      </c>
      <c r="D5051">
        <f t="shared" si="236"/>
        <v>0.47348862040253137</v>
      </c>
      <c r="E5051">
        <f t="shared" si="235"/>
        <v>-6.6503161457077922E-2</v>
      </c>
    </row>
    <row r="5052" spans="2:5" x14ac:dyDescent="0.25">
      <c r="B5052">
        <f>PMTable!D3881</f>
        <v>8.6561369009964029E-2</v>
      </c>
      <c r="C5052">
        <f t="shared" si="237"/>
        <v>0.50509999999996069</v>
      </c>
      <c r="D5052">
        <f t="shared" si="236"/>
        <v>0.47349763944742923</v>
      </c>
      <c r="E5052">
        <f t="shared" si="235"/>
        <v>-6.6480504033354204E-2</v>
      </c>
    </row>
    <row r="5053" spans="2:5" x14ac:dyDescent="0.25">
      <c r="B5053">
        <f>PMTable!D4137</f>
        <v>8.6594199634087321E-2</v>
      </c>
      <c r="C5053">
        <f t="shared" si="237"/>
        <v>0.50519999999996068</v>
      </c>
      <c r="D5053">
        <f t="shared" si="236"/>
        <v>0.47357164244051769</v>
      </c>
      <c r="E5053">
        <f t="shared" si="235"/>
        <v>-6.629459681418455E-2</v>
      </c>
    </row>
    <row r="5054" spans="2:5" x14ac:dyDescent="0.25">
      <c r="B5054">
        <f>PMTable!D985</f>
        <v>8.6611745906556514E-2</v>
      </c>
      <c r="C5054">
        <f t="shared" si="237"/>
        <v>0.50529999999996067</v>
      </c>
      <c r="D5054">
        <f t="shared" si="236"/>
        <v>0.47361119359126264</v>
      </c>
      <c r="E5054">
        <f t="shared" si="235"/>
        <v>-6.619523901004136E-2</v>
      </c>
    </row>
    <row r="5055" spans="2:5" x14ac:dyDescent="0.25">
      <c r="B5055">
        <f>PMTable!D8785</f>
        <v>8.6649816792720769E-2</v>
      </c>
      <c r="C5055">
        <f t="shared" si="237"/>
        <v>0.50539999999996066</v>
      </c>
      <c r="D5055">
        <f t="shared" si="236"/>
        <v>0.47369701028234124</v>
      </c>
      <c r="E5055">
        <f t="shared" si="235"/>
        <v>-6.5979658198919974E-2</v>
      </c>
    </row>
    <row r="5056" spans="2:5" x14ac:dyDescent="0.25">
      <c r="B5056">
        <f>PMTable!D8114</f>
        <v>8.6660598948950174E-2</v>
      </c>
      <c r="C5056">
        <f t="shared" si="237"/>
        <v>0.50549999999996065</v>
      </c>
      <c r="D5056">
        <f t="shared" si="236"/>
        <v>0.47372131487607411</v>
      </c>
      <c r="E5056">
        <f t="shared" si="235"/>
        <v>-6.5918602987976249E-2</v>
      </c>
    </row>
    <row r="5057" spans="2:5" x14ac:dyDescent="0.25">
      <c r="B5057">
        <f>PMTable!D1087</f>
        <v>8.6730133739670645E-2</v>
      </c>
      <c r="C5057">
        <f t="shared" si="237"/>
        <v>0.50559999999996064</v>
      </c>
      <c r="D5057">
        <f t="shared" si="236"/>
        <v>0.47387805904614372</v>
      </c>
      <c r="E5057">
        <f t="shared" si="235"/>
        <v>-6.5524854165844817E-2</v>
      </c>
    </row>
    <row r="5058" spans="2:5" x14ac:dyDescent="0.25">
      <c r="B5058">
        <f>PMTable!D3185</f>
        <v>8.6799769681541461E-2</v>
      </c>
      <c r="C5058">
        <f t="shared" si="237"/>
        <v>0.50569999999996063</v>
      </c>
      <c r="D5058">
        <f t="shared" si="236"/>
        <v>0.47403503528237695</v>
      </c>
      <c r="E5058">
        <f t="shared" ref="E5058:E5121" si="238">(B5058-$G$2)/$G$3</f>
        <v>-6.5130532563585725E-2</v>
      </c>
    </row>
    <row r="5059" spans="2:5" x14ac:dyDescent="0.25">
      <c r="B5059">
        <f>PMTable!D3695</f>
        <v>8.6806502029662003E-2</v>
      </c>
      <c r="C5059">
        <f t="shared" si="237"/>
        <v>0.50579999999996061</v>
      </c>
      <c r="D5059">
        <f t="shared" ref="D5059:D5122" si="239">NORMSDIST(E5059)</f>
        <v>0.4740502118356138</v>
      </c>
      <c r="E5059">
        <f t="shared" si="238"/>
        <v>-6.509240986104825E-2</v>
      </c>
    </row>
    <row r="5060" spans="2:5" x14ac:dyDescent="0.25">
      <c r="B5060">
        <f>PMTable!D3145</f>
        <v>8.6809365007986861E-2</v>
      </c>
      <c r="C5060">
        <f t="shared" ref="C5060:C5123" si="240">C5059+1/$G$1</f>
        <v>0.5058999999999606</v>
      </c>
      <c r="D5060">
        <f t="shared" si="239"/>
        <v>0.47405666578288908</v>
      </c>
      <c r="E5060">
        <f t="shared" si="238"/>
        <v>-6.5076197914028341E-2</v>
      </c>
    </row>
    <row r="5061" spans="2:5" x14ac:dyDescent="0.25">
      <c r="B5061">
        <f>PMTable!D5173</f>
        <v>8.6839009038539805E-2</v>
      </c>
      <c r="C5061">
        <f t="shared" si="240"/>
        <v>0.50599999999996059</v>
      </c>
      <c r="D5061">
        <f t="shared" si="239"/>
        <v>0.4741234920503371</v>
      </c>
      <c r="E5061">
        <f t="shared" si="238"/>
        <v>-6.4908335150762497E-2</v>
      </c>
    </row>
    <row r="5062" spans="2:5" x14ac:dyDescent="0.25">
      <c r="B5062">
        <f>PMTable!D9876</f>
        <v>8.6846005725267794E-2</v>
      </c>
      <c r="C5062">
        <f t="shared" si="240"/>
        <v>0.50609999999996058</v>
      </c>
      <c r="D5062">
        <f t="shared" si="239"/>
        <v>0.47413926472363105</v>
      </c>
      <c r="E5062">
        <f t="shared" si="238"/>
        <v>-6.486871560018323E-2</v>
      </c>
    </row>
    <row r="5063" spans="2:5" x14ac:dyDescent="0.25">
      <c r="B5063">
        <f>PMTable!D7068</f>
        <v>8.685641189454385E-2</v>
      </c>
      <c r="C5063">
        <f t="shared" si="240"/>
        <v>0.50619999999996057</v>
      </c>
      <c r="D5063">
        <f t="shared" si="239"/>
        <v>0.4741627234890689</v>
      </c>
      <c r="E5063">
        <f t="shared" si="238"/>
        <v>-6.4809789458997027E-2</v>
      </c>
    </row>
    <row r="5064" spans="2:5" x14ac:dyDescent="0.25">
      <c r="B5064">
        <f>PMTable!D8178</f>
        <v>8.6868374018600925E-2</v>
      </c>
      <c r="C5064">
        <f t="shared" si="240"/>
        <v>0.50629999999996056</v>
      </c>
      <c r="D5064">
        <f t="shared" si="239"/>
        <v>0.4741896899746883</v>
      </c>
      <c r="E5064">
        <f t="shared" si="238"/>
        <v>-6.4742052543291087E-2</v>
      </c>
    </row>
    <row r="5065" spans="2:5" x14ac:dyDescent="0.25">
      <c r="B5065">
        <f>PMTable!D4986</f>
        <v>8.6882583249316969E-2</v>
      </c>
      <c r="C5065">
        <f t="shared" si="240"/>
        <v>0.50639999999996055</v>
      </c>
      <c r="D5065">
        <f t="shared" si="239"/>
        <v>0.47422172231710769</v>
      </c>
      <c r="E5065">
        <f t="shared" si="238"/>
        <v>-6.4661591125346682E-2</v>
      </c>
    </row>
    <row r="5066" spans="2:5" x14ac:dyDescent="0.25">
      <c r="B5066">
        <f>PMTable!D5778</f>
        <v>8.6927319270507342E-2</v>
      </c>
      <c r="C5066">
        <f t="shared" si="240"/>
        <v>0.50649999999996054</v>
      </c>
      <c r="D5066">
        <f t="shared" si="239"/>
        <v>0.47432257330815986</v>
      </c>
      <c r="E5066">
        <f t="shared" si="238"/>
        <v>-6.4408268213635225E-2</v>
      </c>
    </row>
    <row r="5067" spans="2:5" x14ac:dyDescent="0.25">
      <c r="B5067">
        <f>PMTable!D4373</f>
        <v>8.6933603064535347E-2</v>
      </c>
      <c r="C5067">
        <f t="shared" si="240"/>
        <v>0.50659999999996053</v>
      </c>
      <c r="D5067">
        <f t="shared" si="239"/>
        <v>0.47433673935916887</v>
      </c>
      <c r="E5067">
        <f t="shared" si="238"/>
        <v>-6.4372685500702506E-2</v>
      </c>
    </row>
    <row r="5068" spans="2:5" x14ac:dyDescent="0.25">
      <c r="B5068">
        <f>PMTable!D5502</f>
        <v>8.6966070527762618E-2</v>
      </c>
      <c r="C5068">
        <f t="shared" si="240"/>
        <v>0.50669999999996052</v>
      </c>
      <c r="D5068">
        <f t="shared" si="239"/>
        <v>0.47440993383118646</v>
      </c>
      <c r="E5068">
        <f t="shared" si="238"/>
        <v>-6.4188834722252258E-2</v>
      </c>
    </row>
    <row r="5069" spans="2:5" x14ac:dyDescent="0.25">
      <c r="B5069">
        <f>PMTable!D8456</f>
        <v>8.7001222178771487E-2</v>
      </c>
      <c r="C5069">
        <f t="shared" si="240"/>
        <v>0.5067999999999605</v>
      </c>
      <c r="D5069">
        <f t="shared" si="239"/>
        <v>0.47448918049527744</v>
      </c>
      <c r="E5069">
        <f t="shared" si="238"/>
        <v>-6.3989784418982371E-2</v>
      </c>
    </row>
    <row r="5070" spans="2:5" x14ac:dyDescent="0.25">
      <c r="B5070">
        <f>PMTable!D8370</f>
        <v>8.7020612456238489E-2</v>
      </c>
      <c r="C5070">
        <f t="shared" si="240"/>
        <v>0.50689999999996049</v>
      </c>
      <c r="D5070">
        <f t="shared" si="239"/>
        <v>0.47453289480036215</v>
      </c>
      <c r="E5070">
        <f t="shared" si="238"/>
        <v>-6.3879984722537961E-2</v>
      </c>
    </row>
    <row r="5071" spans="2:5" x14ac:dyDescent="0.25">
      <c r="B5071">
        <f>PMTable!D5814</f>
        <v>8.708749068730226E-2</v>
      </c>
      <c r="C5071">
        <f t="shared" si="240"/>
        <v>0.50699999999996048</v>
      </c>
      <c r="D5071">
        <f t="shared" si="239"/>
        <v>0.47468367041216808</v>
      </c>
      <c r="E5071">
        <f t="shared" si="238"/>
        <v>-6.3501278977762601E-2</v>
      </c>
    </row>
    <row r="5072" spans="2:5" x14ac:dyDescent="0.25">
      <c r="B5072">
        <f>PMTable!D8923</f>
        <v>8.7095171082961276E-2</v>
      </c>
      <c r="C5072">
        <f t="shared" si="240"/>
        <v>0.50709999999996047</v>
      </c>
      <c r="D5072">
        <f t="shared" si="239"/>
        <v>0.47470098594050375</v>
      </c>
      <c r="E5072">
        <f t="shared" si="238"/>
        <v>-6.345778784601537E-2</v>
      </c>
    </row>
    <row r="5073" spans="2:5" x14ac:dyDescent="0.25">
      <c r="B5073">
        <f>PMTable!D1959</f>
        <v>8.7105826526542307E-2</v>
      </c>
      <c r="C5073">
        <f t="shared" si="240"/>
        <v>0.50719999999996046</v>
      </c>
      <c r="D5073">
        <f t="shared" si="239"/>
        <v>0.47472500882307683</v>
      </c>
      <c r="E5073">
        <f t="shared" si="238"/>
        <v>-6.3397450160148375E-2</v>
      </c>
    </row>
    <row r="5074" spans="2:5" x14ac:dyDescent="0.25">
      <c r="B5074">
        <f>PMTable!D8952</f>
        <v>8.7106421554352664E-2</v>
      </c>
      <c r="C5074">
        <f t="shared" si="240"/>
        <v>0.50729999999996045</v>
      </c>
      <c r="D5074">
        <f t="shared" si="239"/>
        <v>0.47472635032631716</v>
      </c>
      <c r="E5074">
        <f t="shared" si="238"/>
        <v>-6.339408074611784E-2</v>
      </c>
    </row>
    <row r="5075" spans="2:5" x14ac:dyDescent="0.25">
      <c r="B5075">
        <f>PMTable!D672</f>
        <v>8.7130128665147355E-2</v>
      </c>
      <c r="C5075">
        <f t="shared" si="240"/>
        <v>0.50739999999996044</v>
      </c>
      <c r="D5075">
        <f t="shared" si="239"/>
        <v>0.47477979876019638</v>
      </c>
      <c r="E5075">
        <f t="shared" si="238"/>
        <v>-6.3259836479976669E-2</v>
      </c>
    </row>
    <row r="5076" spans="2:5" x14ac:dyDescent="0.25">
      <c r="B5076">
        <f>PMTable!D571</f>
        <v>8.716580055604406E-2</v>
      </c>
      <c r="C5076">
        <f t="shared" si="240"/>
        <v>0.50749999999996043</v>
      </c>
      <c r="D5076">
        <f t="shared" si="239"/>
        <v>0.47486022302566611</v>
      </c>
      <c r="E5076">
        <f t="shared" si="238"/>
        <v>-6.305784025796686E-2</v>
      </c>
    </row>
    <row r="5077" spans="2:5" x14ac:dyDescent="0.25">
      <c r="B5077">
        <f>PMTable!D1539</f>
        <v>8.7167597286931464E-2</v>
      </c>
      <c r="C5077">
        <f t="shared" si="240"/>
        <v>0.50759999999996042</v>
      </c>
      <c r="D5077">
        <f t="shared" si="239"/>
        <v>0.47486427388268138</v>
      </c>
      <c r="E5077">
        <f t="shared" si="238"/>
        <v>-6.304766606080206E-2</v>
      </c>
    </row>
    <row r="5078" spans="2:5" x14ac:dyDescent="0.25">
      <c r="B5078">
        <f>PMTable!D4958</f>
        <v>8.718140270343655E-2</v>
      </c>
      <c r="C5078">
        <f t="shared" si="240"/>
        <v>0.50769999999996041</v>
      </c>
      <c r="D5078">
        <f t="shared" si="239"/>
        <v>0.47489539925843349</v>
      </c>
      <c r="E5078">
        <f t="shared" si="238"/>
        <v>-6.2969491287690804E-2</v>
      </c>
    </row>
    <row r="5079" spans="2:5" x14ac:dyDescent="0.25">
      <c r="B5079">
        <f>PMTable!D2009</f>
        <v>8.7240777202290509E-2</v>
      </c>
      <c r="C5079">
        <f t="shared" si="240"/>
        <v>0.50779999999996039</v>
      </c>
      <c r="D5079">
        <f t="shared" si="239"/>
        <v>0.47502926538735268</v>
      </c>
      <c r="E5079">
        <f t="shared" si="238"/>
        <v>-6.2633276297379373E-2</v>
      </c>
    </row>
    <row r="5080" spans="2:5" x14ac:dyDescent="0.25">
      <c r="B5080">
        <f>PMTable!D8692</f>
        <v>8.725016617576653E-2</v>
      </c>
      <c r="C5080">
        <f t="shared" si="240"/>
        <v>0.50789999999996038</v>
      </c>
      <c r="D5080">
        <f t="shared" si="239"/>
        <v>0.47505043408616332</v>
      </c>
      <c r="E5080">
        <f t="shared" si="238"/>
        <v>-6.2580110145458848E-2</v>
      </c>
    </row>
    <row r="5081" spans="2:5" x14ac:dyDescent="0.25">
      <c r="B5081">
        <f>PMTable!D7643</f>
        <v>8.7255908022149553E-2</v>
      </c>
      <c r="C5081">
        <f t="shared" si="240"/>
        <v>0.50799999999996037</v>
      </c>
      <c r="D5081">
        <f t="shared" si="239"/>
        <v>0.47506337988294356</v>
      </c>
      <c r="E5081">
        <f t="shared" si="238"/>
        <v>-6.2547596273960143E-2</v>
      </c>
    </row>
    <row r="5082" spans="2:5" x14ac:dyDescent="0.25">
      <c r="B5082">
        <f>PMTable!D1671</f>
        <v>8.7257080311352153E-2</v>
      </c>
      <c r="C5082">
        <f t="shared" si="240"/>
        <v>0.50809999999996036</v>
      </c>
      <c r="D5082">
        <f t="shared" si="239"/>
        <v>0.47506602297635936</v>
      </c>
      <c r="E5082">
        <f t="shared" si="238"/>
        <v>-6.2540958050303477E-2</v>
      </c>
    </row>
    <row r="5083" spans="2:5" x14ac:dyDescent="0.25">
      <c r="B5083">
        <f>PMTable!D1604</f>
        <v>8.7371855587877523E-2</v>
      </c>
      <c r="C5083">
        <f t="shared" si="240"/>
        <v>0.50819999999996035</v>
      </c>
      <c r="D5083">
        <f t="shared" si="239"/>
        <v>0.47532480552259626</v>
      </c>
      <c r="E5083">
        <f t="shared" si="238"/>
        <v>-6.1891029727036528E-2</v>
      </c>
    </row>
    <row r="5084" spans="2:5" x14ac:dyDescent="0.25">
      <c r="B5084">
        <f>PMTable!D9137</f>
        <v>8.7372946324827838E-2</v>
      </c>
      <c r="C5084">
        <f t="shared" si="240"/>
        <v>0.50829999999996034</v>
      </c>
      <c r="D5084">
        <f t="shared" si="239"/>
        <v>0.47532726484523674</v>
      </c>
      <c r="E5084">
        <f t="shared" si="238"/>
        <v>-6.1884853302472766E-2</v>
      </c>
    </row>
    <row r="5085" spans="2:5" x14ac:dyDescent="0.25">
      <c r="B5085">
        <f>PMTable!D7878</f>
        <v>8.740876894010996E-2</v>
      </c>
      <c r="C5085">
        <f t="shared" si="240"/>
        <v>0.50839999999996033</v>
      </c>
      <c r="D5085">
        <f t="shared" si="239"/>
        <v>0.47540803586705377</v>
      </c>
      <c r="E5085">
        <f t="shared" si="238"/>
        <v>-6.1682003586138602E-2</v>
      </c>
    </row>
    <row r="5086" spans="2:5" x14ac:dyDescent="0.25">
      <c r="B5086">
        <f>PMTable!D1293</f>
        <v>8.7421134284242585E-2</v>
      </c>
      <c r="C5086">
        <f t="shared" si="240"/>
        <v>0.50849999999996032</v>
      </c>
      <c r="D5086">
        <f t="shared" si="239"/>
        <v>0.47543591685463854</v>
      </c>
      <c r="E5086">
        <f t="shared" si="238"/>
        <v>-6.1611983389960205E-2</v>
      </c>
    </row>
    <row r="5087" spans="2:5" x14ac:dyDescent="0.25">
      <c r="B5087">
        <f>PMTable!D9711</f>
        <v>8.7431260307103464E-2</v>
      </c>
      <c r="C5087">
        <f t="shared" si="240"/>
        <v>0.50859999999996031</v>
      </c>
      <c r="D5087">
        <f t="shared" si="239"/>
        <v>0.47545874878089944</v>
      </c>
      <c r="E5087">
        <f t="shared" si="238"/>
        <v>-6.1554643610361594E-2</v>
      </c>
    </row>
    <row r="5088" spans="2:5" x14ac:dyDescent="0.25">
      <c r="B5088">
        <f>PMTable!D958</f>
        <v>8.7435356785055873E-2</v>
      </c>
      <c r="C5088">
        <f t="shared" si="240"/>
        <v>0.5086999999999603</v>
      </c>
      <c r="D5088">
        <f t="shared" si="239"/>
        <v>0.47546798544920454</v>
      </c>
      <c r="E5088">
        <f t="shared" si="238"/>
        <v>-6.1531446828550135E-2</v>
      </c>
    </row>
    <row r="5089" spans="2:5" x14ac:dyDescent="0.25">
      <c r="B5089">
        <f>PMTable!D33</f>
        <v>8.746772314736373E-2</v>
      </c>
      <c r="C5089">
        <f t="shared" si="240"/>
        <v>0.50879999999996028</v>
      </c>
      <c r="D5089">
        <f t="shared" si="239"/>
        <v>0.47554096503161614</v>
      </c>
      <c r="E5089">
        <f t="shared" si="238"/>
        <v>-6.1348168545789075E-2</v>
      </c>
    </row>
    <row r="5090" spans="2:5" x14ac:dyDescent="0.25">
      <c r="B5090">
        <f>PMTable!D3347</f>
        <v>8.751533559299185E-2</v>
      </c>
      <c r="C5090">
        <f t="shared" si="240"/>
        <v>0.50889999999996027</v>
      </c>
      <c r="D5090">
        <f t="shared" si="239"/>
        <v>0.47564832293038484</v>
      </c>
      <c r="E5090">
        <f t="shared" si="238"/>
        <v>-6.1078557546883024E-2</v>
      </c>
    </row>
    <row r="5091" spans="2:5" x14ac:dyDescent="0.25">
      <c r="B5091">
        <f>PMTable!D8487</f>
        <v>8.753658327808167E-2</v>
      </c>
      <c r="C5091">
        <f t="shared" si="240"/>
        <v>0.50899999999996026</v>
      </c>
      <c r="D5091">
        <f t="shared" si="239"/>
        <v>0.47569623338700706</v>
      </c>
      <c r="E5091">
        <f t="shared" si="238"/>
        <v>-6.095824006421785E-2</v>
      </c>
    </row>
    <row r="5092" spans="2:5" x14ac:dyDescent="0.25">
      <c r="B5092">
        <f>PMTable!D6631</f>
        <v>8.7572366977538785E-2</v>
      </c>
      <c r="C5092">
        <f t="shared" si="240"/>
        <v>0.50909999999996025</v>
      </c>
      <c r="D5092">
        <f t="shared" si="239"/>
        <v>0.47577692124740556</v>
      </c>
      <c r="E5092">
        <f t="shared" si="238"/>
        <v>-6.0755610713259064E-2</v>
      </c>
    </row>
    <row r="5093" spans="2:5" x14ac:dyDescent="0.25">
      <c r="B5093">
        <f>PMTable!D1506</f>
        <v>8.7593290427637083E-2</v>
      </c>
      <c r="C5093">
        <f t="shared" si="240"/>
        <v>0.50919999999996024</v>
      </c>
      <c r="D5093">
        <f t="shared" si="239"/>
        <v>0.47582410152564203</v>
      </c>
      <c r="E5093">
        <f t="shared" si="238"/>
        <v>-6.0637129248861624E-2</v>
      </c>
    </row>
    <row r="5094" spans="2:5" x14ac:dyDescent="0.25">
      <c r="B5094">
        <f>PMTable!D8949</f>
        <v>8.7600884958009662E-2</v>
      </c>
      <c r="C5094">
        <f t="shared" si="240"/>
        <v>0.50929999999996023</v>
      </c>
      <c r="D5094">
        <f t="shared" si="239"/>
        <v>0.47584122651264993</v>
      </c>
      <c r="E5094">
        <f t="shared" si="238"/>
        <v>-6.05941243392637E-2</v>
      </c>
    </row>
    <row r="5095" spans="2:5" x14ac:dyDescent="0.25">
      <c r="B5095">
        <f>PMTable!D3024</f>
        <v>8.7613849812232969E-2</v>
      </c>
      <c r="C5095">
        <f t="shared" si="240"/>
        <v>0.50939999999996022</v>
      </c>
      <c r="D5095">
        <f t="shared" si="239"/>
        <v>0.47587046120291077</v>
      </c>
      <c r="E5095">
        <f t="shared" si="238"/>
        <v>-6.0520709347622256E-2</v>
      </c>
    </row>
    <row r="5096" spans="2:5" x14ac:dyDescent="0.25">
      <c r="B5096">
        <f>PMTable!D9054</f>
        <v>8.763609869949307E-2</v>
      </c>
      <c r="C5096">
        <f t="shared" si="240"/>
        <v>0.50949999999996021</v>
      </c>
      <c r="D5096">
        <f t="shared" si="239"/>
        <v>0.47592063093410125</v>
      </c>
      <c r="E5096">
        <f t="shared" si="238"/>
        <v>-6.0394722441475993E-2</v>
      </c>
    </row>
    <row r="5097" spans="2:5" x14ac:dyDescent="0.25">
      <c r="B5097">
        <f>PMTable!D369</f>
        <v>8.7644119123550412E-2</v>
      </c>
      <c r="C5097">
        <f t="shared" si="240"/>
        <v>0.5095999999999602</v>
      </c>
      <c r="D5097">
        <f t="shared" si="239"/>
        <v>0.47593871653981812</v>
      </c>
      <c r="E5097">
        <f t="shared" si="238"/>
        <v>-6.0349305859462125E-2</v>
      </c>
    </row>
    <row r="5098" spans="2:5" x14ac:dyDescent="0.25">
      <c r="B5098">
        <f>PMTable!D8492</f>
        <v>8.7644520403239223E-2</v>
      </c>
      <c r="C5098">
        <f t="shared" si="240"/>
        <v>0.50969999999996018</v>
      </c>
      <c r="D5098">
        <f t="shared" si="239"/>
        <v>0.4759396214042777</v>
      </c>
      <c r="E5098">
        <f t="shared" si="238"/>
        <v>-6.034703356665478E-2</v>
      </c>
    </row>
    <row r="5099" spans="2:5" x14ac:dyDescent="0.25">
      <c r="B5099">
        <f>PMTable!D7293</f>
        <v>8.7647510813303464E-2</v>
      </c>
      <c r="C5099">
        <f t="shared" si="240"/>
        <v>0.50979999999996017</v>
      </c>
      <c r="D5099">
        <f t="shared" si="239"/>
        <v>0.47594636462460499</v>
      </c>
      <c r="E5099">
        <f t="shared" si="238"/>
        <v>-6.033010002262186E-2</v>
      </c>
    </row>
    <row r="5100" spans="2:5" x14ac:dyDescent="0.25">
      <c r="B5100">
        <f>PMTable!D5770</f>
        <v>8.7673689723168025E-2</v>
      </c>
      <c r="C5100">
        <f t="shared" si="240"/>
        <v>0.50989999999996016</v>
      </c>
      <c r="D5100">
        <f t="shared" si="239"/>
        <v>0.47600539700888683</v>
      </c>
      <c r="E5100">
        <f t="shared" si="238"/>
        <v>-6.0181858907389439E-2</v>
      </c>
    </row>
    <row r="5101" spans="2:5" x14ac:dyDescent="0.25">
      <c r="B5101">
        <f>PMTable!D5987</f>
        <v>8.7731849866611089E-2</v>
      </c>
      <c r="C5101">
        <f t="shared" si="240"/>
        <v>0.50999999999996015</v>
      </c>
      <c r="D5101">
        <f t="shared" si="239"/>
        <v>0.47613654766588787</v>
      </c>
      <c r="E5101">
        <f t="shared" si="238"/>
        <v>-5.9852520345521007E-2</v>
      </c>
    </row>
    <row r="5102" spans="2:5" x14ac:dyDescent="0.25">
      <c r="B5102">
        <f>PMTable!D1711</f>
        <v>8.7772661266431129E-2</v>
      </c>
      <c r="C5102">
        <f t="shared" si="240"/>
        <v>0.51009999999996014</v>
      </c>
      <c r="D5102">
        <f t="shared" si="239"/>
        <v>0.47622857858951734</v>
      </c>
      <c r="E5102">
        <f t="shared" si="238"/>
        <v>-5.9621421057780649E-2</v>
      </c>
    </row>
    <row r="5103" spans="2:5" x14ac:dyDescent="0.25">
      <c r="B5103">
        <f>PMTable!D442</f>
        <v>8.7785736601023512E-2</v>
      </c>
      <c r="C5103">
        <f t="shared" si="240"/>
        <v>0.51019999999996013</v>
      </c>
      <c r="D5103">
        <f t="shared" si="239"/>
        <v>0.47625806412738969</v>
      </c>
      <c r="E5103">
        <f t="shared" si="238"/>
        <v>-5.9547380458227807E-2</v>
      </c>
    </row>
    <row r="5104" spans="2:5" x14ac:dyDescent="0.25">
      <c r="B5104">
        <f>PMTable!D4391</f>
        <v>8.7809586724060917E-2</v>
      </c>
      <c r="C5104">
        <f t="shared" si="240"/>
        <v>0.51029999999996012</v>
      </c>
      <c r="D5104">
        <f t="shared" si="239"/>
        <v>0.47631184769045076</v>
      </c>
      <c r="E5104">
        <f t="shared" si="238"/>
        <v>-5.9412326368665364E-2</v>
      </c>
    </row>
    <row r="5105" spans="2:5" x14ac:dyDescent="0.25">
      <c r="B5105">
        <f>PMTable!D44</f>
        <v>8.7828722897882461E-2</v>
      </c>
      <c r="C5105">
        <f t="shared" si="240"/>
        <v>0.51039999999996011</v>
      </c>
      <c r="D5105">
        <f t="shared" si="239"/>
        <v>0.47635500130660424</v>
      </c>
      <c r="E5105">
        <f t="shared" si="238"/>
        <v>-5.9303965563602686E-2</v>
      </c>
    </row>
    <row r="5106" spans="2:5" x14ac:dyDescent="0.25">
      <c r="B5106">
        <f>PMTable!D1945</f>
        <v>8.7838368889452845E-2</v>
      </c>
      <c r="C5106">
        <f t="shared" si="240"/>
        <v>0.5104999999999601</v>
      </c>
      <c r="D5106">
        <f t="shared" si="239"/>
        <v>0.47637675390113121</v>
      </c>
      <c r="E5106">
        <f t="shared" si="238"/>
        <v>-5.9249344016895265E-2</v>
      </c>
    </row>
    <row r="5107" spans="2:5" x14ac:dyDescent="0.25">
      <c r="B5107">
        <f>PMTable!D481</f>
        <v>8.7840289884127509E-2</v>
      </c>
      <c r="C5107">
        <f t="shared" si="240"/>
        <v>0.51059999999996009</v>
      </c>
      <c r="D5107">
        <f t="shared" si="239"/>
        <v>0.47638108592848621</v>
      </c>
      <c r="E5107">
        <f t="shared" si="238"/>
        <v>-5.923846616161401E-2</v>
      </c>
    </row>
    <row r="5108" spans="2:5" x14ac:dyDescent="0.25">
      <c r="B5108">
        <f>PMTable!D5547</f>
        <v>8.7907991359862825E-2</v>
      </c>
      <c r="C5108">
        <f t="shared" si="240"/>
        <v>0.51069999999996007</v>
      </c>
      <c r="D5108">
        <f t="shared" si="239"/>
        <v>0.47653376103286443</v>
      </c>
      <c r="E5108">
        <f t="shared" si="238"/>
        <v>-5.8855098698346549E-2</v>
      </c>
    </row>
    <row r="5109" spans="2:5" x14ac:dyDescent="0.25">
      <c r="B5109">
        <f>PMTable!D4417</f>
        <v>8.7910222165152652E-2</v>
      </c>
      <c r="C5109">
        <f t="shared" si="240"/>
        <v>0.51079999999996006</v>
      </c>
      <c r="D5109">
        <f t="shared" si="239"/>
        <v>0.47653879183025993</v>
      </c>
      <c r="E5109">
        <f t="shared" si="238"/>
        <v>-5.8842466504502679E-2</v>
      </c>
    </row>
    <row r="5110" spans="2:5" x14ac:dyDescent="0.25">
      <c r="B5110">
        <f>PMTable!D6531</f>
        <v>8.7929516538686192E-2</v>
      </c>
      <c r="C5110">
        <f t="shared" si="240"/>
        <v>0.51089999999996005</v>
      </c>
      <c r="D5110">
        <f t="shared" si="239"/>
        <v>0.47658230366540921</v>
      </c>
      <c r="E5110">
        <f t="shared" si="238"/>
        <v>-5.873320987521137E-2</v>
      </c>
    </row>
    <row r="5111" spans="2:5" x14ac:dyDescent="0.25">
      <c r="B5111">
        <f>PMTable!D8480</f>
        <v>8.8004589089125673E-2</v>
      </c>
      <c r="C5111">
        <f t="shared" si="240"/>
        <v>0.51099999999996004</v>
      </c>
      <c r="D5111">
        <f t="shared" si="239"/>
        <v>0.47675160668019462</v>
      </c>
      <c r="E5111">
        <f t="shared" si="238"/>
        <v>-5.8308102846000937E-2</v>
      </c>
    </row>
    <row r="5112" spans="2:5" x14ac:dyDescent="0.25">
      <c r="B5112">
        <f>PMTable!D3022</f>
        <v>8.8005891842272366E-2</v>
      </c>
      <c r="C5112">
        <f t="shared" si="240"/>
        <v>0.51109999999996003</v>
      </c>
      <c r="D5112">
        <f t="shared" si="239"/>
        <v>0.4767545446757947</v>
      </c>
      <c r="E5112">
        <f t="shared" si="238"/>
        <v>-5.8300725855120208E-2</v>
      </c>
    </row>
    <row r="5113" spans="2:5" x14ac:dyDescent="0.25">
      <c r="B5113">
        <f>PMTable!D6253</f>
        <v>8.8029903758984673E-2</v>
      </c>
      <c r="C5113">
        <f t="shared" si="240"/>
        <v>0.51119999999996002</v>
      </c>
      <c r="D5113">
        <f t="shared" si="239"/>
        <v>0.47680869706867268</v>
      </c>
      <c r="E5113">
        <f t="shared" si="238"/>
        <v>-5.8164755590097095E-2</v>
      </c>
    </row>
    <row r="5114" spans="2:5" x14ac:dyDescent="0.25">
      <c r="B5114">
        <f>PMTable!D1882</f>
        <v>8.8077071982974653E-2</v>
      </c>
      <c r="C5114">
        <f t="shared" si="240"/>
        <v>0.51129999999996001</v>
      </c>
      <c r="D5114">
        <f t="shared" si="239"/>
        <v>0.47691507350444939</v>
      </c>
      <c r="E5114">
        <f t="shared" si="238"/>
        <v>-5.7897660047769979E-2</v>
      </c>
    </row>
    <row r="5115" spans="2:5" x14ac:dyDescent="0.25">
      <c r="B5115">
        <f>PMTable!D7765</f>
        <v>8.8082460876051982E-2</v>
      </c>
      <c r="C5115">
        <f t="shared" si="240"/>
        <v>0.51139999999996</v>
      </c>
      <c r="D5115">
        <f t="shared" si="239"/>
        <v>0.47692722694452905</v>
      </c>
      <c r="E5115">
        <f t="shared" si="238"/>
        <v>-5.786714481532583E-2</v>
      </c>
    </row>
    <row r="5116" spans="2:5" x14ac:dyDescent="0.25">
      <c r="B5116">
        <f>PMTable!D4494</f>
        <v>8.8125575660041644E-2</v>
      </c>
      <c r="C5116">
        <f t="shared" si="240"/>
        <v>0.51149999999995999</v>
      </c>
      <c r="D5116">
        <f t="shared" si="239"/>
        <v>0.47702446344472049</v>
      </c>
      <c r="E5116">
        <f t="shared" si="238"/>
        <v>-5.7623002347411807E-2</v>
      </c>
    </row>
    <row r="5117" spans="2:5" x14ac:dyDescent="0.25">
      <c r="B5117">
        <f>PMTable!D204</f>
        <v>8.8127895518822497E-2</v>
      </c>
      <c r="C5117">
        <f t="shared" si="240"/>
        <v>0.51159999999995998</v>
      </c>
      <c r="D5117">
        <f t="shared" si="239"/>
        <v>0.47702969544642038</v>
      </c>
      <c r="E5117">
        <f t="shared" si="238"/>
        <v>-5.7609865877840137E-2</v>
      </c>
    </row>
    <row r="5118" spans="2:5" x14ac:dyDescent="0.25">
      <c r="B5118">
        <f>PMTable!D1550</f>
        <v>8.8167620005505487E-2</v>
      </c>
      <c r="C5118">
        <f t="shared" si="240"/>
        <v>0.51169999999995996</v>
      </c>
      <c r="D5118">
        <f t="shared" si="239"/>
        <v>0.47711928710913865</v>
      </c>
      <c r="E5118">
        <f t="shared" si="238"/>
        <v>-5.7384921361877159E-2</v>
      </c>
    </row>
    <row r="5119" spans="2:5" x14ac:dyDescent="0.25">
      <c r="B5119">
        <f>PMTable!D5265</f>
        <v>8.818793464273722E-2</v>
      </c>
      <c r="C5119">
        <f t="shared" si="240"/>
        <v>0.51179999999995995</v>
      </c>
      <c r="D5119">
        <f t="shared" si="239"/>
        <v>0.47716510368335979</v>
      </c>
      <c r="E5119">
        <f t="shared" si="238"/>
        <v>-5.7269887370990813E-2</v>
      </c>
    </row>
    <row r="5120" spans="2:5" x14ac:dyDescent="0.25">
      <c r="B5120">
        <f>PMTable!D1709</f>
        <v>8.8195515936214219E-2</v>
      </c>
      <c r="C5120">
        <f t="shared" si="240"/>
        <v>0.51189999999995994</v>
      </c>
      <c r="D5120">
        <f t="shared" si="239"/>
        <v>0.47718220221498214</v>
      </c>
      <c r="E5120">
        <f t="shared" si="238"/>
        <v>-5.7226957416850285E-2</v>
      </c>
    </row>
    <row r="5121" spans="2:5" x14ac:dyDescent="0.25">
      <c r="B5121">
        <f>PMTable!D7682</f>
        <v>8.8227870866484093E-2</v>
      </c>
      <c r="C5121">
        <f t="shared" si="240"/>
        <v>0.51199999999995993</v>
      </c>
      <c r="D5121">
        <f t="shared" si="239"/>
        <v>0.47725517464071487</v>
      </c>
      <c r="E5121">
        <f t="shared" si="238"/>
        <v>-5.7043743869331018E-2</v>
      </c>
    </row>
    <row r="5122" spans="2:5" x14ac:dyDescent="0.25">
      <c r="B5122">
        <f>PMTable!D3029</f>
        <v>8.8230761705845318E-2</v>
      </c>
      <c r="C5122">
        <f t="shared" si="240"/>
        <v>0.51209999999995992</v>
      </c>
      <c r="D5122">
        <f t="shared" si="239"/>
        <v>0.47726169459797779</v>
      </c>
      <c r="E5122">
        <f t="shared" ref="E5122:E5185" si="241">(B5122-$G$2)/$G$3</f>
        <v>-5.7027374155959341E-2</v>
      </c>
    </row>
    <row r="5123" spans="2:5" x14ac:dyDescent="0.25">
      <c r="B5123">
        <f>PMTable!D7669</f>
        <v>8.8234162522060844E-2</v>
      </c>
      <c r="C5123">
        <f t="shared" si="240"/>
        <v>0.51219999999995991</v>
      </c>
      <c r="D5123">
        <f t="shared" ref="D5123:D5186" si="242">NORMSDIST(E5123)</f>
        <v>0.47726936475744991</v>
      </c>
      <c r="E5123">
        <f t="shared" si="241"/>
        <v>-5.7008116639466165E-2</v>
      </c>
    </row>
    <row r="5124" spans="2:5" x14ac:dyDescent="0.25">
      <c r="B5124">
        <f>PMTable!D3456</f>
        <v>8.8251617672568727E-2</v>
      </c>
      <c r="C5124">
        <f t="shared" ref="C5124:C5187" si="243">C5123+1/$G$1</f>
        <v>0.5122999999999599</v>
      </c>
      <c r="D5124">
        <f t="shared" si="242"/>
        <v>0.47730873302377363</v>
      </c>
      <c r="E5124">
        <f t="shared" si="241"/>
        <v>-5.6909274824003812E-2</v>
      </c>
    </row>
    <row r="5125" spans="2:5" x14ac:dyDescent="0.25">
      <c r="B5125">
        <f>PMTable!D264</f>
        <v>8.8267420220732307E-2</v>
      </c>
      <c r="C5125">
        <f t="shared" si="243"/>
        <v>0.51239999999995989</v>
      </c>
      <c r="D5125">
        <f t="shared" si="242"/>
        <v>0.47734437420935827</v>
      </c>
      <c r="E5125">
        <f t="shared" si="241"/>
        <v>-5.6819791061104491E-2</v>
      </c>
    </row>
    <row r="5126" spans="2:5" x14ac:dyDescent="0.25">
      <c r="B5126">
        <f>PMTable!D2222</f>
        <v>8.8308832674050208E-2</v>
      </c>
      <c r="C5126">
        <f t="shared" si="243"/>
        <v>0.51249999999995988</v>
      </c>
      <c r="D5126">
        <f t="shared" si="242"/>
        <v>0.47743777702598533</v>
      </c>
      <c r="E5126">
        <f t="shared" si="241"/>
        <v>-5.6585288238178807E-2</v>
      </c>
    </row>
    <row r="5127" spans="2:5" x14ac:dyDescent="0.25">
      <c r="B5127">
        <f>PMTable!D6118</f>
        <v>8.8310356132620393E-2</v>
      </c>
      <c r="C5127">
        <f t="shared" si="243"/>
        <v>0.51259999999995987</v>
      </c>
      <c r="D5127">
        <f t="shared" si="242"/>
        <v>0.47744121310113163</v>
      </c>
      <c r="E5127">
        <f t="shared" si="241"/>
        <v>-5.657666147722417E-2</v>
      </c>
    </row>
    <row r="5128" spans="2:5" x14ac:dyDescent="0.25">
      <c r="B5128">
        <f>PMTable!D6452</f>
        <v>8.8323689747544787E-2</v>
      </c>
      <c r="C5128">
        <f t="shared" si="243"/>
        <v>0.51269999999995985</v>
      </c>
      <c r="D5128">
        <f t="shared" si="242"/>
        <v>0.47747128639143394</v>
      </c>
      <c r="E5128">
        <f t="shared" si="241"/>
        <v>-5.6501158335317277E-2</v>
      </c>
    </row>
    <row r="5129" spans="2:5" x14ac:dyDescent="0.25">
      <c r="B5129">
        <f>PMTable!D1055</f>
        <v>8.8332758455333726E-2</v>
      </c>
      <c r="C5129">
        <f t="shared" si="243"/>
        <v>0.51279999999995984</v>
      </c>
      <c r="D5129">
        <f t="shared" si="242"/>
        <v>0.47749174047392184</v>
      </c>
      <c r="E5129">
        <f t="shared" si="241"/>
        <v>-5.6449805725017434E-2</v>
      </c>
    </row>
    <row r="5130" spans="2:5" x14ac:dyDescent="0.25">
      <c r="B5130">
        <f>PMTable!D4195</f>
        <v>8.8365893033828247E-2</v>
      </c>
      <c r="C5130">
        <f t="shared" si="243"/>
        <v>0.51289999999995983</v>
      </c>
      <c r="D5130">
        <f t="shared" si="242"/>
        <v>0.47756647460201673</v>
      </c>
      <c r="E5130">
        <f t="shared" si="241"/>
        <v>-5.6262177328946082E-2</v>
      </c>
    </row>
    <row r="5131" spans="2:5" x14ac:dyDescent="0.25">
      <c r="B5131">
        <f>PMTable!D2072</f>
        <v>8.8379863102564515E-2</v>
      </c>
      <c r="C5131">
        <f t="shared" si="243"/>
        <v>0.51299999999995982</v>
      </c>
      <c r="D5131">
        <f t="shared" si="242"/>
        <v>0.4775979839434043</v>
      </c>
      <c r="E5131">
        <f t="shared" si="241"/>
        <v>-5.6183070193467473E-2</v>
      </c>
    </row>
    <row r="5132" spans="2:5" x14ac:dyDescent="0.25">
      <c r="B5132">
        <f>PMTable!D1120</f>
        <v>8.8393549552823858E-2</v>
      </c>
      <c r="C5132">
        <f t="shared" si="243"/>
        <v>0.51309999999995981</v>
      </c>
      <c r="D5132">
        <f t="shared" si="242"/>
        <v>0.47762885372214348</v>
      </c>
      <c r="E5132">
        <f t="shared" si="241"/>
        <v>-5.6105569080529057E-2</v>
      </c>
    </row>
    <row r="5133" spans="2:5" x14ac:dyDescent="0.25">
      <c r="B5133">
        <f>PMTable!D6109</f>
        <v>8.8395705968499216E-2</v>
      </c>
      <c r="C5133">
        <f t="shared" si="243"/>
        <v>0.5131999999999598</v>
      </c>
      <c r="D5133">
        <f t="shared" si="242"/>
        <v>0.47763371752839723</v>
      </c>
      <c r="E5133">
        <f t="shared" si="241"/>
        <v>-5.6093358126510201E-2</v>
      </c>
    </row>
    <row r="5134" spans="2:5" x14ac:dyDescent="0.25">
      <c r="B5134">
        <f>PMTable!D6670</f>
        <v>8.8442252030299651E-2</v>
      </c>
      <c r="C5134">
        <f t="shared" si="243"/>
        <v>0.51329999999995979</v>
      </c>
      <c r="D5134">
        <f t="shared" si="242"/>
        <v>0.47773870321253248</v>
      </c>
      <c r="E5134">
        <f t="shared" si="241"/>
        <v>-5.5829785649784788E-2</v>
      </c>
    </row>
    <row r="5135" spans="2:5" x14ac:dyDescent="0.25">
      <c r="B5135">
        <f>PMTable!D7546</f>
        <v>8.8452267359373504E-2</v>
      </c>
      <c r="C5135">
        <f t="shared" si="243"/>
        <v>0.51339999999995978</v>
      </c>
      <c r="D5135">
        <f t="shared" si="242"/>
        <v>0.47776129321363048</v>
      </c>
      <c r="E5135">
        <f t="shared" si="241"/>
        <v>-5.5773072686601484E-2</v>
      </c>
    </row>
    <row r="5136" spans="2:5" x14ac:dyDescent="0.25">
      <c r="B5136">
        <f>PMTable!D7531</f>
        <v>8.8472328702891678E-2</v>
      </c>
      <c r="C5136">
        <f t="shared" si="243"/>
        <v>0.51349999999995977</v>
      </c>
      <c r="D5136">
        <f t="shared" si="242"/>
        <v>0.47780654264282146</v>
      </c>
      <c r="E5136">
        <f t="shared" si="241"/>
        <v>-5.5659473000763508E-2</v>
      </c>
    </row>
    <row r="5137" spans="2:5" x14ac:dyDescent="0.25">
      <c r="B5137">
        <f>PMTable!D1740</f>
        <v>8.8476837041839396E-2</v>
      </c>
      <c r="C5137">
        <f t="shared" si="243"/>
        <v>0.51359999999995976</v>
      </c>
      <c r="D5137">
        <f t="shared" si="242"/>
        <v>0.47781671148091975</v>
      </c>
      <c r="E5137">
        <f t="shared" si="241"/>
        <v>-5.5633944008268668E-2</v>
      </c>
    </row>
    <row r="5138" spans="2:5" x14ac:dyDescent="0.25">
      <c r="B5138">
        <f>PMTable!D7428</f>
        <v>8.8484291632044521E-2</v>
      </c>
      <c r="C5138">
        <f t="shared" si="243"/>
        <v>0.51369999999995974</v>
      </c>
      <c r="D5138">
        <f t="shared" si="242"/>
        <v>0.47783352580313321</v>
      </c>
      <c r="E5138">
        <f t="shared" si="241"/>
        <v>-5.5591731526109342E-2</v>
      </c>
    </row>
    <row r="5139" spans="2:5" x14ac:dyDescent="0.25">
      <c r="B5139">
        <f>PMTable!D3490</f>
        <v>8.8485533593448684E-2</v>
      </c>
      <c r="C5139">
        <f t="shared" si="243"/>
        <v>0.51379999999995973</v>
      </c>
      <c r="D5139">
        <f t="shared" si="242"/>
        <v>0.47783632713321872</v>
      </c>
      <c r="E5139">
        <f t="shared" si="241"/>
        <v>-5.5584698775525708E-2</v>
      </c>
    </row>
    <row r="5140" spans="2:5" x14ac:dyDescent="0.25">
      <c r="B5140">
        <f>PMTable!D2882</f>
        <v>8.8537850496375858E-2</v>
      </c>
      <c r="C5140">
        <f t="shared" si="243"/>
        <v>0.51389999999995972</v>
      </c>
      <c r="D5140">
        <f t="shared" si="242"/>
        <v>0.47795433252923669</v>
      </c>
      <c r="E5140">
        <f t="shared" si="241"/>
        <v>-5.5288448241200376E-2</v>
      </c>
    </row>
    <row r="5141" spans="2:5" x14ac:dyDescent="0.25">
      <c r="B5141">
        <f>PMTable!D4542</f>
        <v>8.8539416371978152E-2</v>
      </c>
      <c r="C5141">
        <f t="shared" si="243"/>
        <v>0.51399999999995971</v>
      </c>
      <c r="D5141">
        <f t="shared" si="242"/>
        <v>0.47795786452982381</v>
      </c>
      <c r="E5141">
        <f t="shared" si="241"/>
        <v>-5.5279581288878825E-2</v>
      </c>
    </row>
    <row r="5142" spans="2:5" x14ac:dyDescent="0.25">
      <c r="B5142">
        <f>PMTable!D777</f>
        <v>8.8565841831094616E-2</v>
      </c>
      <c r="C5142">
        <f t="shared" si="243"/>
        <v>0.5140999999999597</v>
      </c>
      <c r="D5142">
        <f t="shared" si="242"/>
        <v>0.47801747025171681</v>
      </c>
      <c r="E5142">
        <f t="shared" si="241"/>
        <v>-5.5129944059894874E-2</v>
      </c>
    </row>
    <row r="5143" spans="2:5" x14ac:dyDescent="0.25">
      <c r="B5143">
        <f>PMTable!D2956</f>
        <v>8.8567944001290311E-2</v>
      </c>
      <c r="C5143">
        <f t="shared" si="243"/>
        <v>0.51419999999995969</v>
      </c>
      <c r="D5143">
        <f t="shared" si="242"/>
        <v>0.47802221196424188</v>
      </c>
      <c r="E5143">
        <f t="shared" si="241"/>
        <v>-5.5118040277199937E-2</v>
      </c>
    </row>
    <row r="5144" spans="2:5" x14ac:dyDescent="0.25">
      <c r="B5144">
        <f>PMTable!D3816</f>
        <v>8.8637394944271364E-2</v>
      </c>
      <c r="C5144">
        <f t="shared" si="243"/>
        <v>0.51429999999995968</v>
      </c>
      <c r="D5144">
        <f t="shared" si="242"/>
        <v>0.47817886915388225</v>
      </c>
      <c r="E5144">
        <f t="shared" si="241"/>
        <v>-5.472476625262368E-2</v>
      </c>
    </row>
    <row r="5145" spans="2:5" x14ac:dyDescent="0.25">
      <c r="B5145">
        <f>PMTable!D8399</f>
        <v>8.8666767588983397E-2</v>
      </c>
      <c r="C5145">
        <f t="shared" si="243"/>
        <v>0.51439999999995967</v>
      </c>
      <c r="D5145">
        <f t="shared" si="242"/>
        <v>0.47824512464776597</v>
      </c>
      <c r="E5145">
        <f t="shared" si="241"/>
        <v>-5.4558440243176964E-2</v>
      </c>
    </row>
    <row r="5146" spans="2:5" x14ac:dyDescent="0.25">
      <c r="B5146">
        <f>PMTable!D1606</f>
        <v>8.8669072837505247E-2</v>
      </c>
      <c r="C5146">
        <f t="shared" si="243"/>
        <v>0.51449999999995966</v>
      </c>
      <c r="D5146">
        <f t="shared" si="242"/>
        <v>0.47825032459243982</v>
      </c>
      <c r="E5146">
        <f t="shared" si="241"/>
        <v>-5.4545386505892454E-2</v>
      </c>
    </row>
    <row r="5147" spans="2:5" x14ac:dyDescent="0.25">
      <c r="B5147">
        <f>PMTable!D7381</f>
        <v>8.868915615505224E-2</v>
      </c>
      <c r="C5147">
        <f t="shared" si="243"/>
        <v>0.51459999999995965</v>
      </c>
      <c r="D5147">
        <f t="shared" si="242"/>
        <v>0.47829562664988928</v>
      </c>
      <c r="E5147">
        <f t="shared" si="241"/>
        <v>-5.4431662389566149E-2</v>
      </c>
    </row>
    <row r="5148" spans="2:5" x14ac:dyDescent="0.25">
      <c r="B5148">
        <f>PMTable!D58</f>
        <v>8.8694733209687016E-2</v>
      </c>
      <c r="C5148">
        <f t="shared" si="243"/>
        <v>0.51469999999995963</v>
      </c>
      <c r="D5148">
        <f t="shared" si="242"/>
        <v>0.47830820689458797</v>
      </c>
      <c r="E5148">
        <f t="shared" si="241"/>
        <v>-5.4400081670466359E-2</v>
      </c>
    </row>
    <row r="5149" spans="2:5" x14ac:dyDescent="0.25">
      <c r="B5149">
        <f>PMTable!D2632</f>
        <v>8.8722136859376688E-2</v>
      </c>
      <c r="C5149">
        <f t="shared" si="243"/>
        <v>0.51479999999995962</v>
      </c>
      <c r="D5149">
        <f t="shared" si="242"/>
        <v>0.47837002202662871</v>
      </c>
      <c r="E5149">
        <f t="shared" si="241"/>
        <v>-5.4244905323840291E-2</v>
      </c>
    </row>
    <row r="5150" spans="2:5" x14ac:dyDescent="0.25">
      <c r="B5150">
        <f>PMTable!D2567</f>
        <v>8.8769373213124947E-2</v>
      </c>
      <c r="C5150">
        <f t="shared" si="243"/>
        <v>0.51489999999995961</v>
      </c>
      <c r="D5150">
        <f t="shared" si="242"/>
        <v>0.47847657553051609</v>
      </c>
      <c r="E5150">
        <f t="shared" si="241"/>
        <v>-5.3977423988850304E-2</v>
      </c>
    </row>
    <row r="5151" spans="2:5" x14ac:dyDescent="0.25">
      <c r="B5151">
        <f>PMTable!D464</f>
        <v>8.879667526957058E-2</v>
      </c>
      <c r="C5151">
        <f t="shared" si="243"/>
        <v>0.5149999999999596</v>
      </c>
      <c r="D5151">
        <f t="shared" si="242"/>
        <v>0.47853816290357259</v>
      </c>
      <c r="E5151">
        <f t="shared" si="241"/>
        <v>-5.3822822925758747E-2</v>
      </c>
    </row>
    <row r="5152" spans="2:5" x14ac:dyDescent="0.25">
      <c r="B5152">
        <f>PMTable!D5191</f>
        <v>8.8800581132054024E-2</v>
      </c>
      <c r="C5152">
        <f t="shared" si="243"/>
        <v>0.51509999999995959</v>
      </c>
      <c r="D5152">
        <f t="shared" si="242"/>
        <v>0.47854697370342192</v>
      </c>
      <c r="E5152">
        <f t="shared" si="241"/>
        <v>-5.3800705526161674E-2</v>
      </c>
    </row>
    <row r="5153" spans="2:5" x14ac:dyDescent="0.25">
      <c r="B5153">
        <f>PMTable!D9122</f>
        <v>8.8802451736155863E-2</v>
      </c>
      <c r="C5153">
        <f t="shared" si="243"/>
        <v>0.51519999999995958</v>
      </c>
      <c r="D5153">
        <f t="shared" si="242"/>
        <v>0.47855119339444074</v>
      </c>
      <c r="E5153">
        <f t="shared" si="241"/>
        <v>-5.3790113013346984E-2</v>
      </c>
    </row>
    <row r="5154" spans="2:5" x14ac:dyDescent="0.25">
      <c r="B5154">
        <f>PMTable!D4138</f>
        <v>8.8815998781198502E-2</v>
      </c>
      <c r="C5154">
        <f t="shared" si="243"/>
        <v>0.51529999999995957</v>
      </c>
      <c r="D5154">
        <f t="shared" si="242"/>
        <v>0.47858175276208631</v>
      </c>
      <c r="E5154">
        <f t="shared" si="241"/>
        <v>-5.3713401298626451E-2</v>
      </c>
    </row>
    <row r="5155" spans="2:5" x14ac:dyDescent="0.25">
      <c r="B5155">
        <f>PMTable!D1647</f>
        <v>8.8863565156326541E-2</v>
      </c>
      <c r="C5155">
        <f t="shared" si="243"/>
        <v>0.51539999999995956</v>
      </c>
      <c r="D5155">
        <f t="shared" si="242"/>
        <v>0.47868905378856941</v>
      </c>
      <c r="E5155">
        <f t="shared" si="241"/>
        <v>-5.3444051179273699E-2</v>
      </c>
    </row>
    <row r="5156" spans="2:5" x14ac:dyDescent="0.25">
      <c r="B5156">
        <f>PMTable!D6493</f>
        <v>8.8870238643661725E-2</v>
      </c>
      <c r="C5156">
        <f t="shared" si="243"/>
        <v>0.51549999999995955</v>
      </c>
      <c r="D5156">
        <f t="shared" si="242"/>
        <v>0.47870410807691799</v>
      </c>
      <c r="E5156">
        <f t="shared" si="241"/>
        <v>-5.3406261782764246E-2</v>
      </c>
    </row>
    <row r="5157" spans="2:5" x14ac:dyDescent="0.25">
      <c r="B5157">
        <f>PMTable!D5405</f>
        <v>8.8880542566541987E-2</v>
      </c>
      <c r="C5157">
        <f t="shared" si="243"/>
        <v>0.51559999999995954</v>
      </c>
      <c r="D5157">
        <f t="shared" si="242"/>
        <v>0.47872735208961048</v>
      </c>
      <c r="E5157">
        <f t="shared" si="241"/>
        <v>-5.3347914623660168E-2</v>
      </c>
    </row>
    <row r="5158" spans="2:5" x14ac:dyDescent="0.25">
      <c r="B5158">
        <f>PMTable!D4187</f>
        <v>8.8925031474939242E-2</v>
      </c>
      <c r="C5158">
        <f t="shared" si="243"/>
        <v>0.51569999999995952</v>
      </c>
      <c r="D5158">
        <f t="shared" si="242"/>
        <v>0.47882771282712183</v>
      </c>
      <c r="E5158">
        <f t="shared" si="241"/>
        <v>-5.3095991016817765E-2</v>
      </c>
    </row>
    <row r="5159" spans="2:5" x14ac:dyDescent="0.25">
      <c r="B5159">
        <f>PMTable!D3611</f>
        <v>8.8993081853924183E-2</v>
      </c>
      <c r="C5159">
        <f t="shared" si="243"/>
        <v>0.51579999999995951</v>
      </c>
      <c r="D5159">
        <f t="shared" si="242"/>
        <v>0.47898122753263306</v>
      </c>
      <c r="E5159">
        <f t="shared" si="241"/>
        <v>-5.2710647848408253E-2</v>
      </c>
    </row>
    <row r="5160" spans="2:5" x14ac:dyDescent="0.25">
      <c r="B5160">
        <f>PMTable!D1546</f>
        <v>8.9017412078716829E-2</v>
      </c>
      <c r="C5160">
        <f t="shared" si="243"/>
        <v>0.5158999999999595</v>
      </c>
      <c r="D5160">
        <f t="shared" si="242"/>
        <v>0.47903611479300368</v>
      </c>
      <c r="E5160">
        <f t="shared" si="241"/>
        <v>-5.2572875126939818E-2</v>
      </c>
    </row>
    <row r="5161" spans="2:5" x14ac:dyDescent="0.25">
      <c r="B5161">
        <f>PMTable!D4568</f>
        <v>8.9043086117877701E-2</v>
      </c>
      <c r="C5161">
        <f t="shared" si="243"/>
        <v>0.51599999999995949</v>
      </c>
      <c r="D5161">
        <f t="shared" si="242"/>
        <v>0.47909403403429435</v>
      </c>
      <c r="E5161">
        <f t="shared" si="241"/>
        <v>-5.2427492900658471E-2</v>
      </c>
    </row>
    <row r="5162" spans="2:5" x14ac:dyDescent="0.25">
      <c r="B5162">
        <f>PMTable!D4579</f>
        <v>8.905887591386108E-2</v>
      </c>
      <c r="C5162">
        <f t="shared" si="243"/>
        <v>0.51609999999995948</v>
      </c>
      <c r="D5162">
        <f t="shared" si="242"/>
        <v>0.47912965517783823</v>
      </c>
      <c r="E5162">
        <f t="shared" si="241"/>
        <v>-5.233808134845945E-2</v>
      </c>
    </row>
    <row r="5163" spans="2:5" x14ac:dyDescent="0.25">
      <c r="B5163">
        <f>PMTable!D7615</f>
        <v>8.9069386471377854E-2</v>
      </c>
      <c r="C5163">
        <f t="shared" si="243"/>
        <v>0.51619999999995947</v>
      </c>
      <c r="D5163">
        <f t="shared" si="242"/>
        <v>0.47915336666453867</v>
      </c>
      <c r="E5163">
        <f t="shared" si="241"/>
        <v>-5.2278564096745681E-2</v>
      </c>
    </row>
    <row r="5164" spans="2:5" x14ac:dyDescent="0.25">
      <c r="B5164">
        <f>PMTable!D5477</f>
        <v>8.9076929893294077E-2</v>
      </c>
      <c r="C5164">
        <f t="shared" si="243"/>
        <v>0.51629999999995946</v>
      </c>
      <c r="D5164">
        <f t="shared" si="242"/>
        <v>0.47917038443226312</v>
      </c>
      <c r="E5164">
        <f t="shared" si="241"/>
        <v>-5.2235848594713134E-2</v>
      </c>
    </row>
    <row r="5165" spans="2:5" x14ac:dyDescent="0.25">
      <c r="B5165">
        <f>PMTable!D1685</f>
        <v>8.9214384803854241E-2</v>
      </c>
      <c r="C5165">
        <f t="shared" si="243"/>
        <v>0.51639999999995945</v>
      </c>
      <c r="D5165">
        <f t="shared" si="242"/>
        <v>0.47948048582848307</v>
      </c>
      <c r="E5165">
        <f t="shared" si="241"/>
        <v>-5.1457494211699033E-2</v>
      </c>
    </row>
    <row r="5166" spans="2:5" x14ac:dyDescent="0.25">
      <c r="B5166">
        <f>PMTable!D4666</f>
        <v>8.9226012083715389E-2</v>
      </c>
      <c r="C5166">
        <f t="shared" si="243"/>
        <v>0.51649999999995944</v>
      </c>
      <c r="D5166">
        <f t="shared" si="242"/>
        <v>0.47950671780798299</v>
      </c>
      <c r="E5166">
        <f t="shared" si="241"/>
        <v>-5.139165339011198E-2</v>
      </c>
    </row>
    <row r="5167" spans="2:5" x14ac:dyDescent="0.25">
      <c r="B5167">
        <f>PMTable!D360</f>
        <v>8.9293431701318315E-2</v>
      </c>
      <c r="C5167">
        <f t="shared" si="243"/>
        <v>0.51659999999995942</v>
      </c>
      <c r="D5167">
        <f t="shared" si="242"/>
        <v>0.47965882305941598</v>
      </c>
      <c r="E5167">
        <f t="shared" si="241"/>
        <v>-5.1009881981229473E-2</v>
      </c>
    </row>
    <row r="5168" spans="2:5" x14ac:dyDescent="0.25">
      <c r="B5168">
        <f>PMTable!D2987</f>
        <v>8.933115302729111E-2</v>
      </c>
      <c r="C5168">
        <f t="shared" si="243"/>
        <v>0.51669999999995941</v>
      </c>
      <c r="D5168">
        <f t="shared" si="242"/>
        <v>0.47974392735393978</v>
      </c>
      <c r="E5168">
        <f t="shared" si="241"/>
        <v>-5.0796280595259515E-2</v>
      </c>
    </row>
    <row r="5169" spans="2:5" x14ac:dyDescent="0.25">
      <c r="B5169">
        <f>PMTable!D2497</f>
        <v>8.9344690024793172E-2</v>
      </c>
      <c r="C5169">
        <f t="shared" si="243"/>
        <v>0.5167999999999594</v>
      </c>
      <c r="D5169">
        <f t="shared" si="242"/>
        <v>0.47977446883394492</v>
      </c>
      <c r="E5169">
        <f t="shared" si="241"/>
        <v>-5.071962577590354E-2</v>
      </c>
    </row>
    <row r="5170" spans="2:5" x14ac:dyDescent="0.25">
      <c r="B5170">
        <f>PMTable!D2819</f>
        <v>8.9354021369299819E-2</v>
      </c>
      <c r="C5170">
        <f t="shared" si="243"/>
        <v>0.51689999999995939</v>
      </c>
      <c r="D5170">
        <f t="shared" si="242"/>
        <v>0.47979552180434559</v>
      </c>
      <c r="E5170">
        <f t="shared" si="241"/>
        <v>-5.0666785954710074E-2</v>
      </c>
    </row>
    <row r="5171" spans="2:5" x14ac:dyDescent="0.25">
      <c r="B5171">
        <f>PMTable!D6877</f>
        <v>8.9398491693423621E-2</v>
      </c>
      <c r="C5171">
        <f t="shared" si="243"/>
        <v>0.51699999999995938</v>
      </c>
      <c r="D5171">
        <f t="shared" si="242"/>
        <v>0.47989585457346157</v>
      </c>
      <c r="E5171">
        <f t="shared" si="241"/>
        <v>-5.0414967583472851E-2</v>
      </c>
    </row>
    <row r="5172" spans="2:5" x14ac:dyDescent="0.25">
      <c r="B5172">
        <f>PMTable!D6616</f>
        <v>8.9437679890298272E-2</v>
      </c>
      <c r="C5172">
        <f t="shared" si="243"/>
        <v>0.51709999999995937</v>
      </c>
      <c r="D5172">
        <f t="shared" si="242"/>
        <v>0.47998427100280422</v>
      </c>
      <c r="E5172">
        <f t="shared" si="241"/>
        <v>-5.0193059870787288E-2</v>
      </c>
    </row>
    <row r="5173" spans="2:5" x14ac:dyDescent="0.25">
      <c r="B5173">
        <f>PMTable!D2603</f>
        <v>8.9482945984930451E-2</v>
      </c>
      <c r="C5173">
        <f t="shared" si="243"/>
        <v>0.51719999999995936</v>
      </c>
      <c r="D5173">
        <f t="shared" si="242"/>
        <v>0.48008640161358135</v>
      </c>
      <c r="E5173">
        <f t="shared" si="241"/>
        <v>-4.9936735356695329E-2</v>
      </c>
    </row>
    <row r="5174" spans="2:5" x14ac:dyDescent="0.25">
      <c r="B5174">
        <f>PMTable!D9648</f>
        <v>8.9535237382976529E-2</v>
      </c>
      <c r="C5174">
        <f t="shared" si="243"/>
        <v>0.51729999999995935</v>
      </c>
      <c r="D5174">
        <f t="shared" si="242"/>
        <v>0.48020438453455083</v>
      </c>
      <c r="E5174">
        <f t="shared" si="241"/>
        <v>-4.9640629246719109E-2</v>
      </c>
    </row>
    <row r="5175" spans="2:5" x14ac:dyDescent="0.25">
      <c r="B5175">
        <f>PMTable!D9451</f>
        <v>8.9557264867484054E-2</v>
      </c>
      <c r="C5175">
        <f t="shared" si="243"/>
        <v>0.51739999999995934</v>
      </c>
      <c r="D5175">
        <f t="shared" si="242"/>
        <v>0.48025408475750125</v>
      </c>
      <c r="E5175">
        <f t="shared" si="241"/>
        <v>-4.9515896059353616E-2</v>
      </c>
    </row>
    <row r="5176" spans="2:5" x14ac:dyDescent="0.25">
      <c r="B5176">
        <f>PMTable!D2410</f>
        <v>8.9603850611386759E-2</v>
      </c>
      <c r="C5176">
        <f t="shared" si="243"/>
        <v>0.51749999999995933</v>
      </c>
      <c r="D5176">
        <f t="shared" si="242"/>
        <v>0.48035919635607405</v>
      </c>
      <c r="E5176">
        <f t="shared" si="241"/>
        <v>-4.9252098878118891E-2</v>
      </c>
    </row>
    <row r="5177" spans="2:5" x14ac:dyDescent="0.25">
      <c r="B5177">
        <f>PMTable!D885</f>
        <v>8.9610333308425272E-2</v>
      </c>
      <c r="C5177">
        <f t="shared" si="243"/>
        <v>0.51759999999995931</v>
      </c>
      <c r="D5177">
        <f t="shared" si="242"/>
        <v>0.48037382339950113</v>
      </c>
      <c r="E5177">
        <f t="shared" si="241"/>
        <v>-4.9215389853806003E-2</v>
      </c>
    </row>
    <row r="5178" spans="2:5" x14ac:dyDescent="0.25">
      <c r="B5178">
        <f>PMTable!D697</f>
        <v>8.9626199755656222E-2</v>
      </c>
      <c r="C5178">
        <f t="shared" si="243"/>
        <v>0.5176999999999593</v>
      </c>
      <c r="D5178">
        <f t="shared" si="242"/>
        <v>0.48040962330404507</v>
      </c>
      <c r="E5178">
        <f t="shared" si="241"/>
        <v>-4.9125544255022059E-2</v>
      </c>
    </row>
    <row r="5179" spans="2:5" x14ac:dyDescent="0.25">
      <c r="B5179">
        <f>PMTable!D4581</f>
        <v>8.9628918390067591E-2</v>
      </c>
      <c r="C5179">
        <f t="shared" si="243"/>
        <v>0.51779999999995929</v>
      </c>
      <c r="D5179">
        <f t="shared" si="242"/>
        <v>0.4804157574500651</v>
      </c>
      <c r="E5179">
        <f t="shared" si="241"/>
        <v>-4.9110149672163733E-2</v>
      </c>
    </row>
    <row r="5180" spans="2:5" x14ac:dyDescent="0.25">
      <c r="B5180">
        <f>PMTable!D5210</f>
        <v>8.9649632655455003E-2</v>
      </c>
      <c r="C5180">
        <f t="shared" si="243"/>
        <v>0.51789999999995928</v>
      </c>
      <c r="D5180">
        <f t="shared" si="242"/>
        <v>0.48046249589410672</v>
      </c>
      <c r="E5180">
        <f t="shared" si="241"/>
        <v>-4.8992852740468072E-2</v>
      </c>
    </row>
    <row r="5181" spans="2:5" x14ac:dyDescent="0.25">
      <c r="B5181">
        <f>PMTable!D6097</f>
        <v>8.9675188852970322E-2</v>
      </c>
      <c r="C5181">
        <f t="shared" si="243"/>
        <v>0.51799999999995927</v>
      </c>
      <c r="D5181">
        <f t="shared" si="242"/>
        <v>0.48052015975764178</v>
      </c>
      <c r="E5181">
        <f t="shared" si="241"/>
        <v>-4.8848137806180462E-2</v>
      </c>
    </row>
    <row r="5182" spans="2:5" x14ac:dyDescent="0.25">
      <c r="B5182">
        <f>PMTable!D5722</f>
        <v>8.9696646998412621E-2</v>
      </c>
      <c r="C5182">
        <f t="shared" si="243"/>
        <v>0.51809999999995926</v>
      </c>
      <c r="D5182">
        <f t="shared" si="242"/>
        <v>0.48056857727424274</v>
      </c>
      <c r="E5182">
        <f t="shared" si="241"/>
        <v>-4.8726628567344964E-2</v>
      </c>
    </row>
    <row r="5183" spans="2:5" x14ac:dyDescent="0.25">
      <c r="B5183">
        <f>PMTable!D5441</f>
        <v>8.9697564449030098E-2</v>
      </c>
      <c r="C5183">
        <f t="shared" si="243"/>
        <v>0.51819999999995925</v>
      </c>
      <c r="D5183">
        <f t="shared" si="242"/>
        <v>0.48057064738872929</v>
      </c>
      <c r="E5183">
        <f t="shared" si="241"/>
        <v>-4.8721433396751182E-2</v>
      </c>
    </row>
    <row r="5184" spans="2:5" x14ac:dyDescent="0.25">
      <c r="B5184">
        <f>PMTable!D1581</f>
        <v>8.9749478394595794E-2</v>
      </c>
      <c r="C5184">
        <f t="shared" si="243"/>
        <v>0.51829999999995924</v>
      </c>
      <c r="D5184">
        <f t="shared" si="242"/>
        <v>0.48068778567431081</v>
      </c>
      <c r="E5184">
        <f t="shared" si="241"/>
        <v>-4.8427464655249379E-2</v>
      </c>
    </row>
    <row r="5185" spans="2:5" x14ac:dyDescent="0.25">
      <c r="B5185">
        <f>PMTable!D7168</f>
        <v>8.9765486892023683E-2</v>
      </c>
      <c r="C5185">
        <f t="shared" si="243"/>
        <v>0.51839999999995923</v>
      </c>
      <c r="D5185">
        <f t="shared" si="242"/>
        <v>0.48072390747956806</v>
      </c>
      <c r="E5185">
        <f t="shared" si="241"/>
        <v>-4.8336814680740005E-2</v>
      </c>
    </row>
    <row r="5186" spans="2:5" x14ac:dyDescent="0.25">
      <c r="B5186">
        <f>PMTable!D5599</f>
        <v>8.9768977009799134E-2</v>
      </c>
      <c r="C5186">
        <f t="shared" si="243"/>
        <v>0.51849999999995922</v>
      </c>
      <c r="D5186">
        <f t="shared" si="242"/>
        <v>0.48073178265284777</v>
      </c>
      <c r="E5186">
        <f t="shared" ref="E5186:E5249" si="244">(B5186-$G$2)/$G$3</f>
        <v>-4.8317051483800104E-2</v>
      </c>
    </row>
    <row r="5187" spans="2:5" x14ac:dyDescent="0.25">
      <c r="B5187">
        <f>PMTable!D6638</f>
        <v>8.9801001841172345E-2</v>
      </c>
      <c r="C5187">
        <f t="shared" si="243"/>
        <v>0.5185999999999592</v>
      </c>
      <c r="D5187">
        <f t="shared" ref="D5187:D5250" si="245">NORMSDIST(E5187)</f>
        <v>0.48080404448940744</v>
      </c>
      <c r="E5187">
        <f t="shared" si="244"/>
        <v>-4.8135707159591937E-2</v>
      </c>
    </row>
    <row r="5188" spans="2:5" x14ac:dyDescent="0.25">
      <c r="B5188">
        <f>PMTable!D1955</f>
        <v>8.9834547511868479E-2</v>
      </c>
      <c r="C5188">
        <f t="shared" ref="C5188:C5251" si="246">C5187+1/$G$1</f>
        <v>0.51869999999995919</v>
      </c>
      <c r="D5188">
        <f t="shared" si="245"/>
        <v>0.48087973867203027</v>
      </c>
      <c r="E5188">
        <f t="shared" si="244"/>
        <v>-4.7945750906220726E-2</v>
      </c>
    </row>
    <row r="5189" spans="2:5" x14ac:dyDescent="0.25">
      <c r="B5189">
        <f>PMTable!D5816</f>
        <v>8.9836860540343677E-2</v>
      </c>
      <c r="C5189">
        <f t="shared" si="246"/>
        <v>0.51879999999995918</v>
      </c>
      <c r="D5189">
        <f t="shared" si="245"/>
        <v>0.48088495793429265</v>
      </c>
      <c r="E5189">
        <f t="shared" si="244"/>
        <v>-4.7932653114047499E-2</v>
      </c>
    </row>
    <row r="5190" spans="2:5" x14ac:dyDescent="0.25">
      <c r="B5190">
        <f>PMTable!D3462</f>
        <v>8.9879952082098091E-2</v>
      </c>
      <c r="C5190">
        <f t="shared" si="246"/>
        <v>0.51889999999995917</v>
      </c>
      <c r="D5190">
        <f t="shared" si="245"/>
        <v>0.48098219298511719</v>
      </c>
      <c r="E5190">
        <f t="shared" si="244"/>
        <v>-4.7688642257987884E-2</v>
      </c>
    </row>
    <row r="5191" spans="2:5" x14ac:dyDescent="0.25">
      <c r="B5191">
        <f>PMTable!D6427</f>
        <v>8.9936760461129639E-2</v>
      </c>
      <c r="C5191">
        <f t="shared" si="246"/>
        <v>0.51899999999995916</v>
      </c>
      <c r="D5191">
        <f t="shared" si="245"/>
        <v>0.48111038148488994</v>
      </c>
      <c r="E5191">
        <f t="shared" si="244"/>
        <v>-4.7366958218975123E-2</v>
      </c>
    </row>
    <row r="5192" spans="2:5" x14ac:dyDescent="0.25">
      <c r="B5192">
        <f>PMTable!D7650</f>
        <v>8.9957348980345797E-2</v>
      </c>
      <c r="C5192">
        <f t="shared" si="246"/>
        <v>0.51909999999995915</v>
      </c>
      <c r="D5192">
        <f t="shared" si="245"/>
        <v>0.48115684010366805</v>
      </c>
      <c r="E5192">
        <f t="shared" si="244"/>
        <v>-4.7250373339567324E-2</v>
      </c>
    </row>
    <row r="5193" spans="2:5" x14ac:dyDescent="0.25">
      <c r="B5193">
        <f>PMTable!D1997</f>
        <v>8.9959349781051356E-2</v>
      </c>
      <c r="C5193">
        <f t="shared" si="246"/>
        <v>0.51919999999995914</v>
      </c>
      <c r="D5193">
        <f t="shared" si="245"/>
        <v>0.48116135498486823</v>
      </c>
      <c r="E5193">
        <f t="shared" si="244"/>
        <v>-4.723904357337444E-2</v>
      </c>
    </row>
    <row r="5194" spans="2:5" x14ac:dyDescent="0.25">
      <c r="B5194">
        <f>PMTable!D404</f>
        <v>8.9994067773642383E-2</v>
      </c>
      <c r="C5194">
        <f t="shared" si="246"/>
        <v>0.51929999999995913</v>
      </c>
      <c r="D5194">
        <f t="shared" si="245"/>
        <v>0.48123969781052639</v>
      </c>
      <c r="E5194">
        <f t="shared" si="244"/>
        <v>-4.7042448911222674E-2</v>
      </c>
    </row>
    <row r="5195" spans="2:5" x14ac:dyDescent="0.25">
      <c r="B5195">
        <f>PMTable!D340</f>
        <v>8.999880190291365E-2</v>
      </c>
      <c r="C5195">
        <f t="shared" si="246"/>
        <v>0.51939999999995912</v>
      </c>
      <c r="D5195">
        <f t="shared" si="245"/>
        <v>0.48125038065788306</v>
      </c>
      <c r="E5195">
        <f t="shared" si="244"/>
        <v>-4.7015641354817242E-2</v>
      </c>
    </row>
    <row r="5196" spans="2:5" x14ac:dyDescent="0.25">
      <c r="B5196">
        <f>PMTable!D5320</f>
        <v>9.0001670298448078E-2</v>
      </c>
      <c r="C5196">
        <f t="shared" si="246"/>
        <v>0.51949999999995911</v>
      </c>
      <c r="D5196">
        <f t="shared" si="245"/>
        <v>0.4812568533714297</v>
      </c>
      <c r="E5196">
        <f t="shared" si="244"/>
        <v>-4.6999398732219463E-2</v>
      </c>
    </row>
    <row r="5197" spans="2:5" x14ac:dyDescent="0.25">
      <c r="B5197">
        <f>PMTable!D7267</f>
        <v>9.0013752466225672E-2</v>
      </c>
      <c r="C5197">
        <f t="shared" si="246"/>
        <v>0.51959999999995909</v>
      </c>
      <c r="D5197">
        <f t="shared" si="245"/>
        <v>0.48128411759131728</v>
      </c>
      <c r="E5197">
        <f t="shared" si="244"/>
        <v>-4.6930982055014718E-2</v>
      </c>
    </row>
    <row r="5198" spans="2:5" x14ac:dyDescent="0.25">
      <c r="B5198">
        <f>PMTable!D7331</f>
        <v>9.0025031942873257E-2</v>
      </c>
      <c r="C5198">
        <f t="shared" si="246"/>
        <v>0.51969999999995908</v>
      </c>
      <c r="D5198">
        <f t="shared" si="245"/>
        <v>0.48130957056398349</v>
      </c>
      <c r="E5198">
        <f t="shared" si="244"/>
        <v>-4.6867110709487847E-2</v>
      </c>
    </row>
    <row r="5199" spans="2:5" x14ac:dyDescent="0.25">
      <c r="B5199">
        <f>PMTable!D4766</f>
        <v>9.0034906501081036E-2</v>
      </c>
      <c r="C5199">
        <f t="shared" si="246"/>
        <v>0.51979999999995907</v>
      </c>
      <c r="D5199">
        <f t="shared" si="245"/>
        <v>0.48133185329691164</v>
      </c>
      <c r="E5199">
        <f t="shared" si="244"/>
        <v>-4.6811194877670485E-2</v>
      </c>
    </row>
    <row r="5200" spans="2:5" x14ac:dyDescent="0.25">
      <c r="B5200">
        <f>PMTable!D7401</f>
        <v>9.003694530325812E-2</v>
      </c>
      <c r="C5200">
        <f t="shared" si="246"/>
        <v>0.51989999999995906</v>
      </c>
      <c r="D5200">
        <f t="shared" si="245"/>
        <v>0.4813364540248839</v>
      </c>
      <c r="E5200">
        <f t="shared" si="244"/>
        <v>-4.6799649923734934E-2</v>
      </c>
    </row>
    <row r="5201" spans="2:5" x14ac:dyDescent="0.25">
      <c r="B5201">
        <f>PMTable!D7772</f>
        <v>9.0038349129995643E-2</v>
      </c>
      <c r="C5201">
        <f t="shared" si="246"/>
        <v>0.51999999999995905</v>
      </c>
      <c r="D5201">
        <f t="shared" si="245"/>
        <v>0.48133962187900847</v>
      </c>
      <c r="E5201">
        <f t="shared" si="244"/>
        <v>-4.6791700591916306E-2</v>
      </c>
    </row>
    <row r="5202" spans="2:5" x14ac:dyDescent="0.25">
      <c r="B5202">
        <f>PMTable!D4822</f>
        <v>9.0039421587974289E-2</v>
      </c>
      <c r="C5202">
        <f t="shared" si="246"/>
        <v>0.52009999999995904</v>
      </c>
      <c r="D5202">
        <f t="shared" si="245"/>
        <v>0.48134204197221142</v>
      </c>
      <c r="E5202">
        <f t="shared" si="244"/>
        <v>-4.678562767415094E-2</v>
      </c>
    </row>
    <row r="5203" spans="2:5" x14ac:dyDescent="0.25">
      <c r="B5203">
        <f>PMTable!D4056</f>
        <v>9.0065195052129621E-2</v>
      </c>
      <c r="C5203">
        <f t="shared" si="246"/>
        <v>0.52019999999995903</v>
      </c>
      <c r="D5203">
        <f t="shared" si="245"/>
        <v>0.48140020220622659</v>
      </c>
      <c r="E5203">
        <f t="shared" si="244"/>
        <v>-4.6639682442299955E-2</v>
      </c>
    </row>
    <row r="5204" spans="2:5" x14ac:dyDescent="0.25">
      <c r="B5204">
        <f>PMTable!D8016</f>
        <v>9.0075001862621074E-2</v>
      </c>
      <c r="C5204">
        <f t="shared" si="246"/>
        <v>0.52029999999995902</v>
      </c>
      <c r="D5204">
        <f t="shared" si="245"/>
        <v>0.4814223322959672</v>
      </c>
      <c r="E5204">
        <f t="shared" si="244"/>
        <v>-4.6584150239788576E-2</v>
      </c>
    </row>
    <row r="5205" spans="2:5" x14ac:dyDescent="0.25">
      <c r="B5205">
        <f>PMTable!D9805</f>
        <v>9.0078776220148926E-2</v>
      </c>
      <c r="C5205">
        <f t="shared" si="246"/>
        <v>0.52039999999995901</v>
      </c>
      <c r="D5205">
        <f t="shared" si="245"/>
        <v>0.48143084954227616</v>
      </c>
      <c r="E5205">
        <f t="shared" si="244"/>
        <v>-4.6562777502264001E-2</v>
      </c>
    </row>
    <row r="5206" spans="2:5" x14ac:dyDescent="0.25">
      <c r="B5206">
        <f>PMTable!D2277</f>
        <v>9.0095511474509227E-2</v>
      </c>
      <c r="C5206">
        <f t="shared" si="246"/>
        <v>0.520499999999959</v>
      </c>
      <c r="D5206">
        <f t="shared" si="245"/>
        <v>0.4814686145572698</v>
      </c>
      <c r="E5206">
        <f t="shared" si="244"/>
        <v>-4.6468012182282983E-2</v>
      </c>
    </row>
    <row r="5207" spans="2:5" x14ac:dyDescent="0.25">
      <c r="B5207">
        <f>PMTable!D7255</f>
        <v>9.011928434434946E-2</v>
      </c>
      <c r="C5207">
        <f t="shared" si="246"/>
        <v>0.52059999999995898</v>
      </c>
      <c r="D5207">
        <f t="shared" si="245"/>
        <v>0.48152226104210794</v>
      </c>
      <c r="E5207">
        <f t="shared" si="244"/>
        <v>-4.6333395547914942E-2</v>
      </c>
    </row>
    <row r="5208" spans="2:5" x14ac:dyDescent="0.25">
      <c r="B5208">
        <f>PMTable!D3570</f>
        <v>9.0220252208956797E-2</v>
      </c>
      <c r="C5208">
        <f t="shared" si="246"/>
        <v>0.52069999999995897</v>
      </c>
      <c r="D5208">
        <f t="shared" si="245"/>
        <v>0.48175011150413083</v>
      </c>
      <c r="E5208">
        <f t="shared" si="244"/>
        <v>-4.5761653297016626E-2</v>
      </c>
    </row>
    <row r="5209" spans="2:5" x14ac:dyDescent="0.25">
      <c r="B5209">
        <f>PMTable!D2215</f>
        <v>9.0313925405677509E-2</v>
      </c>
      <c r="C5209">
        <f t="shared" si="246"/>
        <v>0.52079999999995896</v>
      </c>
      <c r="D5209">
        <f t="shared" si="245"/>
        <v>0.48196150569038215</v>
      </c>
      <c r="E5209">
        <f t="shared" si="244"/>
        <v>-4.5231217949589772E-2</v>
      </c>
    </row>
    <row r="5210" spans="2:5" x14ac:dyDescent="0.25">
      <c r="B5210">
        <f>PMTable!D2256</f>
        <v>9.0314007209624902E-2</v>
      </c>
      <c r="C5210">
        <f t="shared" si="246"/>
        <v>0.52089999999995895</v>
      </c>
      <c r="D5210">
        <f t="shared" si="245"/>
        <v>0.48196169030121999</v>
      </c>
      <c r="E5210">
        <f t="shared" si="244"/>
        <v>-4.5230754725244113E-2</v>
      </c>
    </row>
    <row r="5211" spans="2:5" x14ac:dyDescent="0.25">
      <c r="B5211">
        <f>PMTable!D7861</f>
        <v>9.0364440085998421E-2</v>
      </c>
      <c r="C5211">
        <f t="shared" si="246"/>
        <v>0.52099999999995894</v>
      </c>
      <c r="D5211">
        <f t="shared" si="245"/>
        <v>0.48207550529380849</v>
      </c>
      <c r="E5211">
        <f t="shared" si="244"/>
        <v>-4.494517270992459E-2</v>
      </c>
    </row>
    <row r="5212" spans="2:5" x14ac:dyDescent="0.25">
      <c r="B5212">
        <f>PMTable!D5198</f>
        <v>9.0376637745282151E-2</v>
      </c>
      <c r="C5212">
        <f t="shared" si="246"/>
        <v>0.52109999999995893</v>
      </c>
      <c r="D5212">
        <f t="shared" si="245"/>
        <v>0.4821030327259741</v>
      </c>
      <c r="E5212">
        <f t="shared" si="244"/>
        <v>-4.4876102048663283E-2</v>
      </c>
    </row>
    <row r="5213" spans="2:5" x14ac:dyDescent="0.25">
      <c r="B5213">
        <f>PMTable!D9274</f>
        <v>9.0377181031612075E-2</v>
      </c>
      <c r="C5213">
        <f t="shared" si="246"/>
        <v>0.52119999999995892</v>
      </c>
      <c r="D5213">
        <f t="shared" si="245"/>
        <v>0.4821042588056233</v>
      </c>
      <c r="E5213">
        <f t="shared" si="244"/>
        <v>-4.4873025626770431E-2</v>
      </c>
    </row>
    <row r="5214" spans="2:5" x14ac:dyDescent="0.25">
      <c r="B5214">
        <f>PMTable!D934</f>
        <v>9.0391167877040157E-2</v>
      </c>
      <c r="C5214">
        <f t="shared" si="246"/>
        <v>0.52129999999995891</v>
      </c>
      <c r="D5214">
        <f t="shared" si="245"/>
        <v>0.48213582414645945</v>
      </c>
      <c r="E5214">
        <f t="shared" si="244"/>
        <v>-4.4793823491327454E-2</v>
      </c>
    </row>
    <row r="5215" spans="2:5" x14ac:dyDescent="0.25">
      <c r="B5215">
        <f>PMTable!D4893</f>
        <v>9.0402292904553594E-2</v>
      </c>
      <c r="C5215">
        <f t="shared" si="246"/>
        <v>0.5213999999999589</v>
      </c>
      <c r="D5215">
        <f t="shared" si="245"/>
        <v>0.48216093105177366</v>
      </c>
      <c r="E5215">
        <f t="shared" si="244"/>
        <v>-4.4730826731946886E-2</v>
      </c>
    </row>
    <row r="5216" spans="2:5" x14ac:dyDescent="0.25">
      <c r="B5216">
        <f>PMTable!D5757</f>
        <v>9.0472204812562795E-2</v>
      </c>
      <c r="C5216">
        <f t="shared" si="246"/>
        <v>0.52149999999995889</v>
      </c>
      <c r="D5216">
        <f t="shared" si="245"/>
        <v>0.48231870950423084</v>
      </c>
      <c r="E5216">
        <f t="shared" si="244"/>
        <v>-4.4334942439402662E-2</v>
      </c>
    </row>
    <row r="5217" spans="2:5" x14ac:dyDescent="0.25">
      <c r="B5217">
        <f>PMTable!D8091</f>
        <v>9.0479325519920994E-2</v>
      </c>
      <c r="C5217">
        <f t="shared" si="246"/>
        <v>0.52159999999995887</v>
      </c>
      <c r="D5217">
        <f t="shared" si="245"/>
        <v>0.48233477980058198</v>
      </c>
      <c r="E5217">
        <f t="shared" si="244"/>
        <v>-4.429462060761194E-2</v>
      </c>
    </row>
    <row r="5218" spans="2:5" x14ac:dyDescent="0.25">
      <c r="B5218">
        <f>PMTable!D1318</f>
        <v>9.0498391899160424E-2</v>
      </c>
      <c r="C5218">
        <f t="shared" si="246"/>
        <v>0.52169999999995886</v>
      </c>
      <c r="D5218">
        <f t="shared" si="245"/>
        <v>0.48237780970689242</v>
      </c>
      <c r="E5218">
        <f t="shared" si="244"/>
        <v>-4.4186655022470309E-2</v>
      </c>
    </row>
    <row r="5219" spans="2:5" x14ac:dyDescent="0.25">
      <c r="B5219">
        <f>PMTable!D235</f>
        <v>9.0528414597692564E-2</v>
      </c>
      <c r="C5219">
        <f t="shared" si="246"/>
        <v>0.52179999999995885</v>
      </c>
      <c r="D5219">
        <f t="shared" si="245"/>
        <v>0.4824455667686266</v>
      </c>
      <c r="E5219">
        <f t="shared" si="244"/>
        <v>-4.401664800782696E-2</v>
      </c>
    </row>
    <row r="5220" spans="2:5" x14ac:dyDescent="0.25">
      <c r="B5220">
        <f>PMTable!D7535</f>
        <v>9.0545227042565291E-2</v>
      </c>
      <c r="C5220">
        <f t="shared" si="246"/>
        <v>0.52189999999995884</v>
      </c>
      <c r="D5220">
        <f t="shared" si="245"/>
        <v>0.48248351034377812</v>
      </c>
      <c r="E5220">
        <f t="shared" si="244"/>
        <v>-4.3921445587611192E-2</v>
      </c>
    </row>
    <row r="5221" spans="2:5" x14ac:dyDescent="0.25">
      <c r="B5221">
        <f>PMTable!D3332</f>
        <v>9.055096734626189E-2</v>
      </c>
      <c r="C5221">
        <f t="shared" si="246"/>
        <v>0.52199999999995883</v>
      </c>
      <c r="D5221">
        <f t="shared" si="245"/>
        <v>0.48249646552415176</v>
      </c>
      <c r="E5221">
        <f t="shared" si="244"/>
        <v>-4.3888940451753386E-2</v>
      </c>
    </row>
    <row r="5222" spans="2:5" x14ac:dyDescent="0.25">
      <c r="B5222">
        <f>PMTable!D262</f>
        <v>9.0588622614897529E-2</v>
      </c>
      <c r="C5222">
        <f t="shared" si="246"/>
        <v>0.52209999999995882</v>
      </c>
      <c r="D5222">
        <f t="shared" si="245"/>
        <v>0.48258144942918324</v>
      </c>
      <c r="E5222">
        <f t="shared" si="244"/>
        <v>-4.3675713123121178E-2</v>
      </c>
    </row>
    <row r="5223" spans="2:5" x14ac:dyDescent="0.25">
      <c r="B5223">
        <f>PMTable!D9696</f>
        <v>9.0599098360250707E-2</v>
      </c>
      <c r="C5223">
        <f t="shared" si="246"/>
        <v>0.52219999999995881</v>
      </c>
      <c r="D5223">
        <f t="shared" si="245"/>
        <v>0.48260509220443026</v>
      </c>
      <c r="E5223">
        <f t="shared" si="244"/>
        <v>-4.3616392999323808E-2</v>
      </c>
    </row>
    <row r="5224" spans="2:5" x14ac:dyDescent="0.25">
      <c r="B5224">
        <f>PMTable!D2733</f>
        <v>9.061579393615049E-2</v>
      </c>
      <c r="C5224">
        <f t="shared" si="246"/>
        <v>0.5222999999999588</v>
      </c>
      <c r="D5224">
        <f t="shared" si="245"/>
        <v>0.48264277268056277</v>
      </c>
      <c r="E5224">
        <f t="shared" si="244"/>
        <v>-4.3521852363230251E-2</v>
      </c>
    </row>
    <row r="5225" spans="2:5" x14ac:dyDescent="0.25">
      <c r="B5225">
        <f>PMTable!D1698</f>
        <v>9.0634063371600737E-2</v>
      </c>
      <c r="C5225">
        <f t="shared" si="246"/>
        <v>0.52239999999995879</v>
      </c>
      <c r="D5225">
        <f t="shared" si="245"/>
        <v>0.48268400539971928</v>
      </c>
      <c r="E5225">
        <f t="shared" si="244"/>
        <v>-4.3418399564782072E-2</v>
      </c>
    </row>
    <row r="5226" spans="2:5" x14ac:dyDescent="0.25">
      <c r="B5226">
        <f>PMTable!D7385</f>
        <v>9.0643520534120947E-2</v>
      </c>
      <c r="C5226">
        <f t="shared" si="246"/>
        <v>0.52249999999995878</v>
      </c>
      <c r="D5226">
        <f t="shared" si="245"/>
        <v>0.48270534956532823</v>
      </c>
      <c r="E5226">
        <f t="shared" si="244"/>
        <v>-4.3364847284485329E-2</v>
      </c>
    </row>
    <row r="5227" spans="2:5" x14ac:dyDescent="0.25">
      <c r="B5227">
        <f>PMTable!D7731</f>
        <v>9.0667246380812472E-2</v>
      </c>
      <c r="C5227">
        <f t="shared" si="246"/>
        <v>0.52259999999995876</v>
      </c>
      <c r="D5227">
        <f t="shared" si="245"/>
        <v>0.48275889738813865</v>
      </c>
      <c r="E5227">
        <f t="shared" si="244"/>
        <v>-4.3230496924153997E-2</v>
      </c>
    </row>
    <row r="5228" spans="2:5" x14ac:dyDescent="0.25">
      <c r="B5228">
        <f>PMTable!D3679</f>
        <v>9.0670458138912169E-2</v>
      </c>
      <c r="C5228">
        <f t="shared" si="246"/>
        <v>0.52269999999995875</v>
      </c>
      <c r="D5228">
        <f t="shared" si="245"/>
        <v>0.4827661461587906</v>
      </c>
      <c r="E5228">
        <f t="shared" si="244"/>
        <v>-4.3212309971182347E-2</v>
      </c>
    </row>
    <row r="5229" spans="2:5" x14ac:dyDescent="0.25">
      <c r="B5229">
        <f>PMTable!D5604</f>
        <v>9.0798738127816359E-2</v>
      </c>
      <c r="C5229">
        <f t="shared" si="246"/>
        <v>0.52279999999995874</v>
      </c>
      <c r="D5229">
        <f t="shared" si="245"/>
        <v>0.48305567204082978</v>
      </c>
      <c r="E5229">
        <f t="shared" si="244"/>
        <v>-4.248590964681654E-2</v>
      </c>
    </row>
    <row r="5230" spans="2:5" x14ac:dyDescent="0.25">
      <c r="B5230">
        <f>PMTable!D901</f>
        <v>9.0802996040068695E-2</v>
      </c>
      <c r="C5230">
        <f t="shared" si="246"/>
        <v>0.52289999999995873</v>
      </c>
      <c r="D5230">
        <f t="shared" si="245"/>
        <v>0.4830652822347008</v>
      </c>
      <c r="E5230">
        <f t="shared" si="244"/>
        <v>-4.2461798724546904E-2</v>
      </c>
    </row>
    <row r="5231" spans="2:5" x14ac:dyDescent="0.25">
      <c r="B5231">
        <f>PMTable!D6929</f>
        <v>9.0850996567783504E-2</v>
      </c>
      <c r="C5231">
        <f t="shared" si="246"/>
        <v>0.52299999999995872</v>
      </c>
      <c r="D5231">
        <f t="shared" si="245"/>
        <v>0.48317362107365175</v>
      </c>
      <c r="E5231">
        <f t="shared" si="244"/>
        <v>-4.2189990165787138E-2</v>
      </c>
    </row>
    <row r="5232" spans="2:5" x14ac:dyDescent="0.25">
      <c r="B5232">
        <f>PMTable!D5026</f>
        <v>9.0855119259811268E-2</v>
      </c>
      <c r="C5232">
        <f t="shared" si="246"/>
        <v>0.52309999999995871</v>
      </c>
      <c r="D5232">
        <f t="shared" si="245"/>
        <v>0.48318292618914355</v>
      </c>
      <c r="E5232">
        <f t="shared" si="244"/>
        <v>-4.2166644943731769E-2</v>
      </c>
    </row>
    <row r="5233" spans="2:5" x14ac:dyDescent="0.25">
      <c r="B5233">
        <f>PMTable!D5354</f>
        <v>9.1020478181074838E-2</v>
      </c>
      <c r="C5233">
        <f t="shared" si="246"/>
        <v>0.5231999999999587</v>
      </c>
      <c r="D5233">
        <f t="shared" si="245"/>
        <v>0.4835561567770239</v>
      </c>
      <c r="E5233">
        <f t="shared" si="244"/>
        <v>-4.1230280861783257E-2</v>
      </c>
    </row>
    <row r="5234" spans="2:5" x14ac:dyDescent="0.25">
      <c r="B5234">
        <f>PMTable!D8858</f>
        <v>9.1048331383200232E-2</v>
      </c>
      <c r="C5234">
        <f t="shared" si="246"/>
        <v>0.52329999999995869</v>
      </c>
      <c r="D5234">
        <f t="shared" si="245"/>
        <v>0.48361902549238422</v>
      </c>
      <c r="E5234">
        <f t="shared" si="244"/>
        <v>-4.1072558872318296E-2</v>
      </c>
    </row>
    <row r="5235" spans="2:5" x14ac:dyDescent="0.25">
      <c r="B5235">
        <f>PMTable!D9760</f>
        <v>9.1080568303550269E-2</v>
      </c>
      <c r="C5235">
        <f t="shared" si="246"/>
        <v>0.52339999999995868</v>
      </c>
      <c r="D5235">
        <f t="shared" si="245"/>
        <v>0.48369178940368723</v>
      </c>
      <c r="E5235">
        <f t="shared" si="244"/>
        <v>-4.0890013569665429E-2</v>
      </c>
    </row>
    <row r="5236" spans="2:5" x14ac:dyDescent="0.25">
      <c r="B5236">
        <f>PMTable!D6437</f>
        <v>9.109221019314484E-2</v>
      </c>
      <c r="C5236">
        <f t="shared" si="246"/>
        <v>0.52349999999995867</v>
      </c>
      <c r="D5236">
        <f t="shared" si="245"/>
        <v>0.4837180671535477</v>
      </c>
      <c r="E5236">
        <f t="shared" si="244"/>
        <v>-4.082409001876737E-2</v>
      </c>
    </row>
    <row r="5237" spans="2:5" x14ac:dyDescent="0.25">
      <c r="B5237">
        <f>PMTable!D3149</f>
        <v>9.1099212085910208E-2</v>
      </c>
      <c r="C5237">
        <f t="shared" si="246"/>
        <v>0.52359999999995865</v>
      </c>
      <c r="D5237">
        <f t="shared" si="245"/>
        <v>0.48373387166549803</v>
      </c>
      <c r="E5237">
        <f t="shared" si="244"/>
        <v>-4.0784440988397272E-2</v>
      </c>
    </row>
    <row r="5238" spans="2:5" x14ac:dyDescent="0.25">
      <c r="B5238">
        <f>PMTable!D1637</f>
        <v>9.1116151387731881E-2</v>
      </c>
      <c r="C5238">
        <f t="shared" si="246"/>
        <v>0.52369999999995864</v>
      </c>
      <c r="D5238">
        <f t="shared" si="245"/>
        <v>0.48377210677517857</v>
      </c>
      <c r="E5238">
        <f t="shared" si="244"/>
        <v>-4.0688520225986048E-2</v>
      </c>
    </row>
    <row r="5239" spans="2:5" x14ac:dyDescent="0.25">
      <c r="B5239">
        <f>PMTable!D279</f>
        <v>9.1181137634454901E-2</v>
      </c>
      <c r="C5239">
        <f t="shared" si="246"/>
        <v>0.52379999999995863</v>
      </c>
      <c r="D5239">
        <f t="shared" si="245"/>
        <v>0.48391879402924859</v>
      </c>
      <c r="E5239">
        <f t="shared" si="244"/>
        <v>-4.0320528062109458E-2</v>
      </c>
    </row>
    <row r="5240" spans="2:5" x14ac:dyDescent="0.25">
      <c r="B5240">
        <f>PMTable!D3632</f>
        <v>9.1185619311856314E-2</v>
      </c>
      <c r="C5240">
        <f t="shared" si="246"/>
        <v>0.52389999999995862</v>
      </c>
      <c r="D5240">
        <f t="shared" si="245"/>
        <v>0.48392891017248024</v>
      </c>
      <c r="E5240">
        <f t="shared" si="244"/>
        <v>-4.02951500437147E-2</v>
      </c>
    </row>
    <row r="5241" spans="2:5" x14ac:dyDescent="0.25">
      <c r="B5241">
        <f>PMTable!D1863</f>
        <v>9.1222764498936959E-2</v>
      </c>
      <c r="C5241">
        <f t="shared" si="246"/>
        <v>0.52399999999995861</v>
      </c>
      <c r="D5241">
        <f t="shared" si="245"/>
        <v>0.48401275552346212</v>
      </c>
      <c r="E5241">
        <f t="shared" si="244"/>
        <v>-4.0084811111083814E-2</v>
      </c>
    </row>
    <row r="5242" spans="2:5" x14ac:dyDescent="0.25">
      <c r="B5242">
        <f>PMTable!D8610</f>
        <v>9.1229044046867935E-2</v>
      </c>
      <c r="C5242">
        <f t="shared" si="246"/>
        <v>0.5240999999999586</v>
      </c>
      <c r="D5242">
        <f t="shared" si="245"/>
        <v>0.48402692999774216</v>
      </c>
      <c r="E5242">
        <f t="shared" si="244"/>
        <v>-4.0049252442168289E-2</v>
      </c>
    </row>
    <row r="5243" spans="2:5" x14ac:dyDescent="0.25">
      <c r="B5243">
        <f>PMTable!D9232</f>
        <v>9.1292850704047579E-2</v>
      </c>
      <c r="C5243">
        <f t="shared" si="246"/>
        <v>0.52419999999995859</v>
      </c>
      <c r="D5243">
        <f t="shared" si="245"/>
        <v>0.48417095835762253</v>
      </c>
      <c r="E5243">
        <f t="shared" si="244"/>
        <v>-3.9687939840975218E-2</v>
      </c>
    </row>
    <row r="5244" spans="2:5" x14ac:dyDescent="0.25">
      <c r="B5244">
        <f>PMTable!D5216</f>
        <v>9.1350071610077688E-2</v>
      </c>
      <c r="C5244">
        <f t="shared" si="246"/>
        <v>0.52429999999995858</v>
      </c>
      <c r="D5244">
        <f t="shared" si="245"/>
        <v>0.48430012270704487</v>
      </c>
      <c r="E5244">
        <f t="shared" si="244"/>
        <v>-3.9363919819958369E-2</v>
      </c>
    </row>
    <row r="5245" spans="2:5" x14ac:dyDescent="0.25">
      <c r="B5245">
        <f>PMTable!D4197</f>
        <v>9.1370784497196267E-2</v>
      </c>
      <c r="C5245">
        <f t="shared" si="246"/>
        <v>0.52439999999995857</v>
      </c>
      <c r="D5245">
        <f t="shared" si="245"/>
        <v>0.48434687816852712</v>
      </c>
      <c r="E5245">
        <f t="shared" si="244"/>
        <v>-3.9246630692869919E-2</v>
      </c>
    </row>
    <row r="5246" spans="2:5" x14ac:dyDescent="0.25">
      <c r="B5246">
        <f>PMTable!D6834</f>
        <v>9.1395045375156636E-2</v>
      </c>
      <c r="C5246">
        <f t="shared" si="246"/>
        <v>0.52449999999995855</v>
      </c>
      <c r="D5246">
        <f t="shared" si="245"/>
        <v>0.48440164282814746</v>
      </c>
      <c r="E5246">
        <f t="shared" si="244"/>
        <v>-3.9109250655887114E-2</v>
      </c>
    </row>
    <row r="5247" spans="2:5" x14ac:dyDescent="0.25">
      <c r="B5247">
        <f>PMTable!D3077</f>
        <v>9.1432013152445757E-2</v>
      </c>
      <c r="C5247">
        <f t="shared" si="246"/>
        <v>0.52459999999995854</v>
      </c>
      <c r="D5247">
        <f t="shared" si="245"/>
        <v>0.48448509164072262</v>
      </c>
      <c r="E5247">
        <f t="shared" si="244"/>
        <v>-3.889991632678956E-2</v>
      </c>
    </row>
    <row r="5248" spans="2:5" x14ac:dyDescent="0.25">
      <c r="B5248">
        <f>PMTable!D4612</f>
        <v>9.1508322914658935E-2</v>
      </c>
      <c r="C5248">
        <f t="shared" si="246"/>
        <v>0.52469999999995853</v>
      </c>
      <c r="D5248">
        <f t="shared" si="245"/>
        <v>0.48465735080283284</v>
      </c>
      <c r="E5248">
        <f t="shared" si="244"/>
        <v>-3.8467803442329217E-2</v>
      </c>
    </row>
    <row r="5249" spans="2:5" x14ac:dyDescent="0.25">
      <c r="B5249">
        <f>PMTable!D523</f>
        <v>9.1540282975806075E-2</v>
      </c>
      <c r="C5249">
        <f t="shared" si="246"/>
        <v>0.52479999999995852</v>
      </c>
      <c r="D5249">
        <f t="shared" si="245"/>
        <v>0.48472949725246967</v>
      </c>
      <c r="E5249">
        <f t="shared" si="244"/>
        <v>-3.8286825887042922E-2</v>
      </c>
    </row>
    <row r="5250" spans="2:5" x14ac:dyDescent="0.25">
      <c r="B5250">
        <f>PMTable!D9344</f>
        <v>9.1545116037066832E-2</v>
      </c>
      <c r="C5250">
        <f t="shared" si="246"/>
        <v>0.52489999999995851</v>
      </c>
      <c r="D5250">
        <f t="shared" si="245"/>
        <v>0.48474040741943769</v>
      </c>
      <c r="E5250">
        <f t="shared" ref="E5250:E5313" si="247">(B5250-$G$2)/$G$3</f>
        <v>-3.8259458116765711E-2</v>
      </c>
    </row>
    <row r="5251" spans="2:5" x14ac:dyDescent="0.25">
      <c r="B5251">
        <f>PMTable!D1993</f>
        <v>9.1672351887182035E-2</v>
      </c>
      <c r="C5251">
        <f t="shared" si="246"/>
        <v>0.5249999999999585</v>
      </c>
      <c r="D5251">
        <f t="shared" ref="D5251:D5314" si="248">NORMSDIST(E5251)</f>
        <v>0.48502763409294769</v>
      </c>
      <c r="E5251">
        <f t="shared" si="247"/>
        <v>-3.7538970349467307E-2</v>
      </c>
    </row>
    <row r="5252" spans="2:5" x14ac:dyDescent="0.25">
      <c r="B5252">
        <f>PMTable!D8043</f>
        <v>9.168691929417494E-2</v>
      </c>
      <c r="C5252">
        <f t="shared" ref="C5252:C5315" si="249">C5251+1/$G$1</f>
        <v>0.52509999999995849</v>
      </c>
      <c r="D5252">
        <f t="shared" si="248"/>
        <v>0.48506051956718566</v>
      </c>
      <c r="E5252">
        <f t="shared" si="247"/>
        <v>-3.7456480716787983E-2</v>
      </c>
    </row>
    <row r="5253" spans="2:5" x14ac:dyDescent="0.25">
      <c r="B5253">
        <f>PMTable!D2287</f>
        <v>9.1719781416052193E-2</v>
      </c>
      <c r="C5253">
        <f t="shared" si="249"/>
        <v>0.52519999999995848</v>
      </c>
      <c r="D5253">
        <f t="shared" si="248"/>
        <v>0.48513470517164642</v>
      </c>
      <c r="E5253">
        <f t="shared" si="247"/>
        <v>-3.7270395137931144E-2</v>
      </c>
    </row>
    <row r="5254" spans="2:5" x14ac:dyDescent="0.25">
      <c r="B5254">
        <f>PMTable!D9261</f>
        <v>9.1721977086199225E-2</v>
      </c>
      <c r="C5254">
        <f t="shared" si="249"/>
        <v>0.52529999999995847</v>
      </c>
      <c r="D5254">
        <f t="shared" si="248"/>
        <v>0.48513966187289626</v>
      </c>
      <c r="E5254">
        <f t="shared" si="247"/>
        <v>-3.7257961900910866E-2</v>
      </c>
    </row>
    <row r="5255" spans="2:5" x14ac:dyDescent="0.25">
      <c r="B5255">
        <f>PMTable!D6290</f>
        <v>9.1749995676006391E-2</v>
      </c>
      <c r="C5255">
        <f t="shared" si="249"/>
        <v>0.52539999999995846</v>
      </c>
      <c r="D5255">
        <f t="shared" si="248"/>
        <v>0.48520291373309576</v>
      </c>
      <c r="E5255">
        <f t="shared" si="247"/>
        <v>-3.7099303384504234E-2</v>
      </c>
    </row>
    <row r="5256" spans="2:5" x14ac:dyDescent="0.25">
      <c r="B5256">
        <f>PMTable!D5625</f>
        <v>9.1798886050794115E-2</v>
      </c>
      <c r="C5256">
        <f t="shared" si="249"/>
        <v>0.52549999999995844</v>
      </c>
      <c r="D5256">
        <f t="shared" si="248"/>
        <v>0.48531328445938854</v>
      </c>
      <c r="E5256">
        <f t="shared" si="247"/>
        <v>-3.6822455963425225E-2</v>
      </c>
    </row>
    <row r="5257" spans="2:5" x14ac:dyDescent="0.25">
      <c r="B5257">
        <f>PMTable!D7865</f>
        <v>9.1803415797315768E-2</v>
      </c>
      <c r="C5257">
        <f t="shared" si="249"/>
        <v>0.52559999999995843</v>
      </c>
      <c r="D5257">
        <f t="shared" si="248"/>
        <v>0.48532351048458122</v>
      </c>
      <c r="E5257">
        <f t="shared" si="247"/>
        <v>-3.6796805748058575E-2</v>
      </c>
    </row>
    <row r="5258" spans="2:5" x14ac:dyDescent="0.25">
      <c r="B5258">
        <f>PMTable!D2135</f>
        <v>9.1827078382182625E-2</v>
      </c>
      <c r="C5258">
        <f t="shared" si="249"/>
        <v>0.52569999999995842</v>
      </c>
      <c r="D5258">
        <f t="shared" si="248"/>
        <v>0.48537692956616518</v>
      </c>
      <c r="E5258">
        <f t="shared" si="247"/>
        <v>-3.6662813615151113E-2</v>
      </c>
    </row>
    <row r="5259" spans="2:5" x14ac:dyDescent="0.25">
      <c r="B5259">
        <f>PMTable!D2847</f>
        <v>9.1879492813279562E-2</v>
      </c>
      <c r="C5259">
        <f t="shared" si="249"/>
        <v>0.52579999999995841</v>
      </c>
      <c r="D5259">
        <f t="shared" si="248"/>
        <v>0.48549525784117542</v>
      </c>
      <c r="E5259">
        <f t="shared" si="247"/>
        <v>-3.636601081624613E-2</v>
      </c>
    </row>
    <row r="5260" spans="2:5" x14ac:dyDescent="0.25">
      <c r="B5260">
        <f>PMTable!D260</f>
        <v>9.1981537021154081E-2</v>
      </c>
      <c r="C5260">
        <f t="shared" si="249"/>
        <v>0.5258999999999584</v>
      </c>
      <c r="D5260">
        <f t="shared" si="248"/>
        <v>0.48572563154509862</v>
      </c>
      <c r="E5260">
        <f t="shared" si="247"/>
        <v>-3.5788173646685219E-2</v>
      </c>
    </row>
    <row r="5261" spans="2:5" x14ac:dyDescent="0.25">
      <c r="B5261">
        <f>PMTable!D9978</f>
        <v>9.2006690345234787E-2</v>
      </c>
      <c r="C5261">
        <f t="shared" si="249"/>
        <v>0.52599999999995839</v>
      </c>
      <c r="D5261">
        <f t="shared" si="248"/>
        <v>0.48578241810401712</v>
      </c>
      <c r="E5261">
        <f t="shared" si="247"/>
        <v>-3.5645740029975517E-2</v>
      </c>
    </row>
    <row r="5262" spans="2:5" x14ac:dyDescent="0.25">
      <c r="B5262">
        <f>PMTable!D8959</f>
        <v>9.207657889762233E-2</v>
      </c>
      <c r="C5262">
        <f t="shared" si="249"/>
        <v>0.52609999999995838</v>
      </c>
      <c r="D5262">
        <f t="shared" si="248"/>
        <v>0.48594020116136954</v>
      </c>
      <c r="E5262">
        <f t="shared" si="247"/>
        <v>-3.5249987991349409E-2</v>
      </c>
    </row>
    <row r="5263" spans="2:5" x14ac:dyDescent="0.25">
      <c r="B5263">
        <f>PMTable!D4181</f>
        <v>9.2093726444002932E-2</v>
      </c>
      <c r="C5263">
        <f t="shared" si="249"/>
        <v>0.52619999999995837</v>
      </c>
      <c r="D5263">
        <f t="shared" si="248"/>
        <v>0.48597891445231939</v>
      </c>
      <c r="E5263">
        <f t="shared" si="247"/>
        <v>-3.5152888019955975E-2</v>
      </c>
    </row>
    <row r="5264" spans="2:5" x14ac:dyDescent="0.25">
      <c r="B5264">
        <f>PMTable!D2284</f>
        <v>9.2163556296708027E-2</v>
      </c>
      <c r="C5264">
        <f t="shared" si="249"/>
        <v>0.52629999999995836</v>
      </c>
      <c r="D5264">
        <f t="shared" si="248"/>
        <v>0.48613656772123764</v>
      </c>
      <c r="E5264">
        <f t="shared" si="247"/>
        <v>-3.4757468375093963E-2</v>
      </c>
    </row>
    <row r="5265" spans="2:5" x14ac:dyDescent="0.25">
      <c r="B5265">
        <f>PMTable!D2006</f>
        <v>9.2211116690925854E-2</v>
      </c>
      <c r="C5265">
        <f t="shared" si="249"/>
        <v>0.52639999999995835</v>
      </c>
      <c r="D5265">
        <f t="shared" si="248"/>
        <v>0.48624394498259144</v>
      </c>
      <c r="E5265">
        <f t="shared" si="247"/>
        <v>-3.4488152123339388E-2</v>
      </c>
    </row>
    <row r="5266" spans="2:5" x14ac:dyDescent="0.25">
      <c r="B5266">
        <f>PMTable!D5402</f>
        <v>9.2232303741806243E-2</v>
      </c>
      <c r="C5266">
        <f t="shared" si="249"/>
        <v>0.52649999999995833</v>
      </c>
      <c r="D5266">
        <f t="shared" si="248"/>
        <v>0.48629177937991341</v>
      </c>
      <c r="E5266">
        <f t="shared" si="247"/>
        <v>-3.4368177988921861E-2</v>
      </c>
    </row>
    <row r="5267" spans="2:5" x14ac:dyDescent="0.25">
      <c r="B5267">
        <f>PMTable!D5945</f>
        <v>9.2294561449485446E-2</v>
      </c>
      <c r="C5267">
        <f t="shared" si="249"/>
        <v>0.52659999999995832</v>
      </c>
      <c r="D5267">
        <f t="shared" si="248"/>
        <v>0.48643234089878501</v>
      </c>
      <c r="E5267">
        <f t="shared" si="247"/>
        <v>-3.4015636494034288E-2</v>
      </c>
    </row>
    <row r="5268" spans="2:5" x14ac:dyDescent="0.25">
      <c r="B5268">
        <f>PMTable!D6811</f>
        <v>9.2295252660580029E-2</v>
      </c>
      <c r="C5268">
        <f t="shared" si="249"/>
        <v>0.52669999999995831</v>
      </c>
      <c r="D5268">
        <f t="shared" si="248"/>
        <v>0.48643390148101606</v>
      </c>
      <c r="E5268">
        <f t="shared" si="247"/>
        <v>-3.4011722430994526E-2</v>
      </c>
    </row>
    <row r="5269" spans="2:5" x14ac:dyDescent="0.25">
      <c r="B5269">
        <f>PMTable!D3330</f>
        <v>9.2300439120936328E-2</v>
      </c>
      <c r="C5269">
        <f t="shared" si="249"/>
        <v>0.5267999999999583</v>
      </c>
      <c r="D5269">
        <f t="shared" si="248"/>
        <v>0.48644561122137991</v>
      </c>
      <c r="E5269">
        <f t="shared" si="247"/>
        <v>-3.3982353497326007E-2</v>
      </c>
    </row>
    <row r="5270" spans="2:5" x14ac:dyDescent="0.25">
      <c r="B5270">
        <f>PMTable!D336</f>
        <v>9.2309960241493405E-2</v>
      </c>
      <c r="C5270">
        <f t="shared" si="249"/>
        <v>0.52689999999995829</v>
      </c>
      <c r="D5270">
        <f t="shared" si="248"/>
        <v>0.48646710757915895</v>
      </c>
      <c r="E5270">
        <f t="shared" si="247"/>
        <v>-3.3928439047223022E-2</v>
      </c>
    </row>
    <row r="5271" spans="2:5" x14ac:dyDescent="0.25">
      <c r="B5271">
        <f>PMTable!D5574</f>
        <v>9.2314491143730137E-2</v>
      </c>
      <c r="C5271">
        <f t="shared" si="249"/>
        <v>0.52699999999995828</v>
      </c>
      <c r="D5271">
        <f t="shared" si="248"/>
        <v>0.4864773372602631</v>
      </c>
      <c r="E5271">
        <f t="shared" si="247"/>
        <v>-3.3902782287485611E-2</v>
      </c>
    </row>
    <row r="5272" spans="2:5" x14ac:dyDescent="0.25">
      <c r="B5272">
        <f>PMTable!D7655</f>
        <v>9.2372207255619454E-2</v>
      </c>
      <c r="C5272">
        <f t="shared" si="249"/>
        <v>0.52709999999995827</v>
      </c>
      <c r="D5272">
        <f t="shared" si="248"/>
        <v>0.48660764705413784</v>
      </c>
      <c r="E5272">
        <f t="shared" si="247"/>
        <v>-3.3575958105821195E-2</v>
      </c>
    </row>
    <row r="5273" spans="2:5" x14ac:dyDescent="0.25">
      <c r="B5273">
        <f>PMTable!D4418</f>
        <v>9.2398357814702736E-2</v>
      </c>
      <c r="C5273">
        <f t="shared" si="249"/>
        <v>0.52719999999995826</v>
      </c>
      <c r="D5273">
        <f t="shared" si="248"/>
        <v>0.48666668951332193</v>
      </c>
      <c r="E5273">
        <f t="shared" si="247"/>
        <v>-3.3427877530177931E-2</v>
      </c>
    </row>
    <row r="5274" spans="2:5" x14ac:dyDescent="0.25">
      <c r="B5274">
        <f>PMTable!D6715</f>
        <v>9.2474787564850391E-2</v>
      </c>
      <c r="C5274">
        <f t="shared" si="249"/>
        <v>0.52729999999995825</v>
      </c>
      <c r="D5274">
        <f t="shared" si="248"/>
        <v>0.48683925347558371</v>
      </c>
      <c r="E5274">
        <f t="shared" si="247"/>
        <v>-3.2995085200113732E-2</v>
      </c>
    </row>
    <row r="5275" spans="2:5" x14ac:dyDescent="0.25">
      <c r="B5275">
        <f>PMTable!D7811</f>
        <v>9.2519469959590817E-2</v>
      </c>
      <c r="C5275">
        <f t="shared" si="249"/>
        <v>0.52739999999995824</v>
      </c>
      <c r="D5275">
        <f t="shared" si="248"/>
        <v>0.48694013903994493</v>
      </c>
      <c r="E5275">
        <f t="shared" si="247"/>
        <v>-3.2742065954398582E-2</v>
      </c>
    </row>
    <row r="5276" spans="2:5" x14ac:dyDescent="0.25">
      <c r="B5276">
        <f>PMTable!D2158</f>
        <v>9.2589100402377777E-2</v>
      </c>
      <c r="C5276">
        <f t="shared" si="249"/>
        <v>0.52749999999995822</v>
      </c>
      <c r="D5276">
        <f t="shared" si="248"/>
        <v>0.48709735489404515</v>
      </c>
      <c r="E5276">
        <f t="shared" si="247"/>
        <v>-3.2347775491339999E-2</v>
      </c>
    </row>
    <row r="5277" spans="2:5" x14ac:dyDescent="0.25">
      <c r="B5277">
        <f>PMTable!D1715</f>
        <v>9.2627119907345179E-2</v>
      </c>
      <c r="C5277">
        <f t="shared" si="249"/>
        <v>0.52759999999995821</v>
      </c>
      <c r="D5277">
        <f t="shared" si="248"/>
        <v>0.48718319849559683</v>
      </c>
      <c r="E5277">
        <f t="shared" si="247"/>
        <v>-3.2132485632208697E-2</v>
      </c>
    </row>
    <row r="5278" spans="2:5" x14ac:dyDescent="0.25">
      <c r="B5278">
        <f>PMTable!D6743</f>
        <v>9.2661259276255015E-2</v>
      </c>
      <c r="C5278">
        <f t="shared" si="249"/>
        <v>0.5276999999999582</v>
      </c>
      <c r="D5278">
        <f t="shared" si="248"/>
        <v>0.48726028170927821</v>
      </c>
      <c r="E5278">
        <f t="shared" si="247"/>
        <v>-3.1939167493802316E-2</v>
      </c>
    </row>
    <row r="5279" spans="2:5" x14ac:dyDescent="0.25">
      <c r="B5279">
        <f>PMTable!D9260</f>
        <v>9.2669983952696322E-2</v>
      </c>
      <c r="C5279">
        <f t="shared" si="249"/>
        <v>0.52779999999995819</v>
      </c>
      <c r="D5279">
        <f t="shared" si="248"/>
        <v>0.48727998121546867</v>
      </c>
      <c r="E5279">
        <f t="shared" si="247"/>
        <v>-3.1889763000934102E-2</v>
      </c>
    </row>
    <row r="5280" spans="2:5" x14ac:dyDescent="0.25">
      <c r="B5280">
        <f>PMTable!D2646</f>
        <v>9.2694577500798125E-2</v>
      </c>
      <c r="C5280">
        <f t="shared" si="249"/>
        <v>0.52789999999995818</v>
      </c>
      <c r="D5280">
        <f t="shared" si="248"/>
        <v>0.48733551132164854</v>
      </c>
      <c r="E5280">
        <f t="shared" si="247"/>
        <v>-3.1750499180668267E-2</v>
      </c>
    </row>
    <row r="5281" spans="2:5" x14ac:dyDescent="0.25">
      <c r="B5281">
        <f>PMTable!D7543</f>
        <v>9.2703407034053775E-2</v>
      </c>
      <c r="C5281">
        <f t="shared" si="249"/>
        <v>0.52799999999995817</v>
      </c>
      <c r="D5281">
        <f t="shared" si="248"/>
        <v>0.48735544770462669</v>
      </c>
      <c r="E5281">
        <f t="shared" si="247"/>
        <v>-3.1700500923919954E-2</v>
      </c>
    </row>
    <row r="5282" spans="2:5" x14ac:dyDescent="0.25">
      <c r="B5282">
        <f>PMTable!D1286</f>
        <v>9.2731018794429021E-2</v>
      </c>
      <c r="C5282">
        <f t="shared" si="249"/>
        <v>0.52809999999995816</v>
      </c>
      <c r="D5282">
        <f t="shared" si="248"/>
        <v>0.48741779306446281</v>
      </c>
      <c r="E5282">
        <f t="shared" si="247"/>
        <v>-3.1544146126385085E-2</v>
      </c>
    </row>
    <row r="5283" spans="2:5" x14ac:dyDescent="0.25">
      <c r="B5283">
        <f>PMTable!D5223</f>
        <v>9.2764839670714361E-2</v>
      </c>
      <c r="C5283">
        <f t="shared" si="249"/>
        <v>0.52819999999995815</v>
      </c>
      <c r="D5283">
        <f t="shared" si="248"/>
        <v>0.48749415857821538</v>
      </c>
      <c r="E5283">
        <f t="shared" si="247"/>
        <v>-3.1352631489426741E-2</v>
      </c>
    </row>
    <row r="5284" spans="2:5" x14ac:dyDescent="0.25">
      <c r="B5284">
        <f>PMTable!D6273</f>
        <v>9.2818821202566237E-2</v>
      </c>
      <c r="C5284">
        <f t="shared" si="249"/>
        <v>0.52829999999995814</v>
      </c>
      <c r="D5284">
        <f t="shared" si="248"/>
        <v>0.48761604659404695</v>
      </c>
      <c r="E5284">
        <f t="shared" si="247"/>
        <v>-3.104695480063116E-2</v>
      </c>
    </row>
    <row r="5285" spans="2:5" x14ac:dyDescent="0.25">
      <c r="B5285">
        <f>PMTable!D118</f>
        <v>9.2827372640559291E-2</v>
      </c>
      <c r="C5285">
        <f t="shared" si="249"/>
        <v>0.52839999999995813</v>
      </c>
      <c r="D5285">
        <f t="shared" si="248"/>
        <v>0.48763535548579273</v>
      </c>
      <c r="E5285">
        <f t="shared" si="247"/>
        <v>-3.0998531290580906E-2</v>
      </c>
    </row>
    <row r="5286" spans="2:5" x14ac:dyDescent="0.25">
      <c r="B5286">
        <f>PMTable!D258</f>
        <v>9.2851118582485848E-2</v>
      </c>
      <c r="C5286">
        <f t="shared" si="249"/>
        <v>0.52849999999995811</v>
      </c>
      <c r="D5286">
        <f t="shared" si="248"/>
        <v>0.48768897326574162</v>
      </c>
      <c r="E5286">
        <f t="shared" si="247"/>
        <v>-3.0864067138649112E-2</v>
      </c>
    </row>
    <row r="5287" spans="2:5" x14ac:dyDescent="0.25">
      <c r="B5287">
        <f>PMTable!D5133</f>
        <v>9.2855185168486232E-2</v>
      </c>
      <c r="C5287">
        <f t="shared" si="249"/>
        <v>0.5285999999999581</v>
      </c>
      <c r="D5287">
        <f t="shared" si="248"/>
        <v>0.48769815554389911</v>
      </c>
      <c r="E5287">
        <f t="shared" si="247"/>
        <v>-3.0841039623485021E-2</v>
      </c>
    </row>
    <row r="5288" spans="2:5" x14ac:dyDescent="0.25">
      <c r="B5288">
        <f>PMTable!D15</f>
        <v>9.2860017181587429E-2</v>
      </c>
      <c r="C5288">
        <f t="shared" si="249"/>
        <v>0.52869999999995809</v>
      </c>
      <c r="D5288">
        <f t="shared" si="248"/>
        <v>0.48770906615118148</v>
      </c>
      <c r="E5288">
        <f t="shared" si="247"/>
        <v>-3.0813677788532955E-2</v>
      </c>
    </row>
    <row r="5289" spans="2:5" x14ac:dyDescent="0.25">
      <c r="B5289">
        <f>PMTable!D5489</f>
        <v>9.2876502074178191E-2</v>
      </c>
      <c r="C5289">
        <f t="shared" si="249"/>
        <v>0.52879999999995808</v>
      </c>
      <c r="D5289">
        <f t="shared" si="248"/>
        <v>0.48774628884069826</v>
      </c>
      <c r="E5289">
        <f t="shared" si="247"/>
        <v>-3.0720330171127023E-2</v>
      </c>
    </row>
    <row r="5290" spans="2:5" x14ac:dyDescent="0.25">
      <c r="B5290">
        <f>PMTable!D9026</f>
        <v>9.2940843952327379E-2</v>
      </c>
      <c r="C5290">
        <f t="shared" si="249"/>
        <v>0.52889999999995807</v>
      </c>
      <c r="D5290">
        <f t="shared" si="248"/>
        <v>0.48789157304730385</v>
      </c>
      <c r="E5290">
        <f t="shared" si="247"/>
        <v>-3.0355986819080253E-2</v>
      </c>
    </row>
    <row r="5291" spans="2:5" x14ac:dyDescent="0.25">
      <c r="B5291">
        <f>PMTable!D3469</f>
        <v>9.2972451765793496E-2</v>
      </c>
      <c r="C5291">
        <f t="shared" si="249"/>
        <v>0.52899999999995806</v>
      </c>
      <c r="D5291">
        <f t="shared" si="248"/>
        <v>0.48796294420059677</v>
      </c>
      <c r="E5291">
        <f t="shared" si="247"/>
        <v>-3.0177003907166926E-2</v>
      </c>
    </row>
    <row r="5292" spans="2:5" x14ac:dyDescent="0.25">
      <c r="B5292">
        <f>PMTable!D2322</f>
        <v>9.2985897402505735E-2</v>
      </c>
      <c r="C5292">
        <f t="shared" si="249"/>
        <v>0.52909999999995805</v>
      </c>
      <c r="D5292">
        <f t="shared" si="248"/>
        <v>0.48799330486752895</v>
      </c>
      <c r="E5292">
        <f t="shared" si="247"/>
        <v>-3.0100866428885958E-2</v>
      </c>
    </row>
    <row r="5293" spans="2:5" x14ac:dyDescent="0.25">
      <c r="B5293">
        <f>PMTable!D4444</f>
        <v>9.298720118913395E-2</v>
      </c>
      <c r="C5293">
        <f t="shared" si="249"/>
        <v>0.52919999999995804</v>
      </c>
      <c r="D5293">
        <f t="shared" si="248"/>
        <v>0.48799624886209109</v>
      </c>
      <c r="E5293">
        <f t="shared" si="247"/>
        <v>-3.0093483585796173E-2</v>
      </c>
    </row>
    <row r="5294" spans="2:5" x14ac:dyDescent="0.25">
      <c r="B5294">
        <f>PMTable!D2312</f>
        <v>9.3005362120524682E-2</v>
      </c>
      <c r="C5294">
        <f t="shared" si="249"/>
        <v>0.52929999999995803</v>
      </c>
      <c r="D5294">
        <f t="shared" si="248"/>
        <v>0.48803725693095623</v>
      </c>
      <c r="E5294">
        <f t="shared" si="247"/>
        <v>-2.9990645204177151E-2</v>
      </c>
    </row>
    <row r="5295" spans="2:5" x14ac:dyDescent="0.25">
      <c r="B5295">
        <f>PMTable!D9751</f>
        <v>9.3031545642606739E-2</v>
      </c>
      <c r="C5295">
        <f t="shared" si="249"/>
        <v>0.52939999999995802</v>
      </c>
      <c r="D5295">
        <f t="shared" si="248"/>
        <v>0.48809638053505955</v>
      </c>
      <c r="E5295">
        <f t="shared" si="247"/>
        <v>-2.9842377971727896E-2</v>
      </c>
    </row>
    <row r="5296" spans="2:5" x14ac:dyDescent="0.25">
      <c r="B5296">
        <f>PMTable!D6524</f>
        <v>9.3074081392272801E-2</v>
      </c>
      <c r="C5296">
        <f t="shared" si="249"/>
        <v>0.529499999999958</v>
      </c>
      <c r="D5296">
        <f t="shared" si="248"/>
        <v>0.48819242878260305</v>
      </c>
      <c r="E5296">
        <f t="shared" si="247"/>
        <v>-2.9601514352869562E-2</v>
      </c>
    </row>
    <row r="5297" spans="2:5" x14ac:dyDescent="0.25">
      <c r="B5297">
        <f>PMTable!D1561</f>
        <v>9.3142156595321213E-2</v>
      </c>
      <c r="C5297">
        <f t="shared" si="249"/>
        <v>0.52959999999995799</v>
      </c>
      <c r="D5297">
        <f t="shared" si="248"/>
        <v>0.48834614805454574</v>
      </c>
      <c r="E5297">
        <f t="shared" si="247"/>
        <v>-2.9216030615319754E-2</v>
      </c>
    </row>
    <row r="5298" spans="2:5" x14ac:dyDescent="0.25">
      <c r="B5298">
        <f>PMTable!D8944</f>
        <v>9.3193823157692091E-2</v>
      </c>
      <c r="C5298">
        <f t="shared" si="249"/>
        <v>0.52969999999995798</v>
      </c>
      <c r="D5298">
        <f t="shared" si="248"/>
        <v>0.48846281645576106</v>
      </c>
      <c r="E5298">
        <f t="shared" si="247"/>
        <v>-2.8923462709868012E-2</v>
      </c>
    </row>
    <row r="5299" spans="2:5" x14ac:dyDescent="0.25">
      <c r="B5299">
        <f>PMTable!D8773</f>
        <v>9.3201199788649491E-2</v>
      </c>
      <c r="C5299">
        <f t="shared" si="249"/>
        <v>0.52979999999995797</v>
      </c>
      <c r="D5299">
        <f t="shared" si="248"/>
        <v>0.48847947372641926</v>
      </c>
      <c r="E5299">
        <f t="shared" si="247"/>
        <v>-2.8881691680996274E-2</v>
      </c>
    </row>
    <row r="5300" spans="2:5" x14ac:dyDescent="0.25">
      <c r="B5300">
        <f>PMTable!D7088</f>
        <v>9.3202481528131598E-2</v>
      </c>
      <c r="C5300">
        <f t="shared" si="249"/>
        <v>0.52989999999995796</v>
      </c>
      <c r="D5300">
        <f t="shared" si="248"/>
        <v>0.48848236804182049</v>
      </c>
      <c r="E5300">
        <f t="shared" si="247"/>
        <v>-2.8874433682429954E-2</v>
      </c>
    </row>
    <row r="5301" spans="2:5" x14ac:dyDescent="0.25">
      <c r="B5301">
        <f>PMTable!D40</f>
        <v>9.3221035390169016E-2</v>
      </c>
      <c r="C5301">
        <f t="shared" si="249"/>
        <v>0.52999999999995795</v>
      </c>
      <c r="D5301">
        <f t="shared" si="248"/>
        <v>0.48852426486748607</v>
      </c>
      <c r="E5301">
        <f t="shared" si="247"/>
        <v>-2.8769370285423541E-2</v>
      </c>
    </row>
    <row r="5302" spans="2:5" x14ac:dyDescent="0.25">
      <c r="B5302">
        <f>PMTable!D8521</f>
        <v>9.3253526460001623E-2</v>
      </c>
      <c r="C5302">
        <f t="shared" si="249"/>
        <v>0.53009999999995794</v>
      </c>
      <c r="D5302">
        <f t="shared" si="248"/>
        <v>0.48859763386961308</v>
      </c>
      <c r="E5302">
        <f t="shared" si="247"/>
        <v>-2.8585385831830974E-2</v>
      </c>
    </row>
    <row r="5303" spans="2:5" x14ac:dyDescent="0.25">
      <c r="B5303">
        <f>PMTable!D9624</f>
        <v>9.3257520894648005E-2</v>
      </c>
      <c r="C5303">
        <f t="shared" si="249"/>
        <v>0.53019999999995793</v>
      </c>
      <c r="D5303">
        <f t="shared" si="248"/>
        <v>0.48860665384195046</v>
      </c>
      <c r="E5303">
        <f t="shared" si="247"/>
        <v>-2.8562766882082258E-2</v>
      </c>
    </row>
    <row r="5304" spans="2:5" x14ac:dyDescent="0.25">
      <c r="B5304">
        <f>PMTable!D1654</f>
        <v>9.325850374859157E-2</v>
      </c>
      <c r="C5304">
        <f t="shared" si="249"/>
        <v>0.53029999999995792</v>
      </c>
      <c r="D5304">
        <f t="shared" si="248"/>
        <v>0.48860887325964947</v>
      </c>
      <c r="E5304">
        <f t="shared" si="247"/>
        <v>-2.8557201357564295E-2</v>
      </c>
    </row>
    <row r="5305" spans="2:5" x14ac:dyDescent="0.25">
      <c r="B5305">
        <f>PMTable!D218</f>
        <v>9.330812299133151E-2</v>
      </c>
      <c r="C5305">
        <f t="shared" si="249"/>
        <v>0.53039999999995791</v>
      </c>
      <c r="D5305">
        <f t="shared" si="248"/>
        <v>0.48872092070616024</v>
      </c>
      <c r="E5305">
        <f t="shared" si="247"/>
        <v>-2.8276226637119019E-2</v>
      </c>
    </row>
    <row r="5306" spans="2:5" x14ac:dyDescent="0.25">
      <c r="B5306">
        <f>PMTable!D3088</f>
        <v>9.3325822568928629E-2</v>
      </c>
      <c r="C5306">
        <f t="shared" si="249"/>
        <v>0.53049999999995789</v>
      </c>
      <c r="D5306">
        <f t="shared" si="248"/>
        <v>0.48876088913525539</v>
      </c>
      <c r="E5306">
        <f t="shared" si="247"/>
        <v>-2.8176000724897527E-2</v>
      </c>
    </row>
    <row r="5307" spans="2:5" x14ac:dyDescent="0.25">
      <c r="B5307">
        <f>PMTable!D1323</f>
        <v>9.3345254159122648E-2</v>
      </c>
      <c r="C5307">
        <f t="shared" si="249"/>
        <v>0.53059999999995788</v>
      </c>
      <c r="D5307">
        <f t="shared" si="248"/>
        <v>0.48880476885107882</v>
      </c>
      <c r="E5307">
        <f t="shared" si="247"/>
        <v>-2.8065967090341939E-2</v>
      </c>
    </row>
    <row r="5308" spans="2:5" x14ac:dyDescent="0.25">
      <c r="B5308">
        <f>PMTable!D1226</f>
        <v>9.3385174080018674E-2</v>
      </c>
      <c r="C5308">
        <f t="shared" si="249"/>
        <v>0.53069999999995787</v>
      </c>
      <c r="D5308">
        <f t="shared" si="248"/>
        <v>0.48889491500057741</v>
      </c>
      <c r="E5308">
        <f t="shared" si="247"/>
        <v>-2.7839915905467045E-2</v>
      </c>
    </row>
    <row r="5309" spans="2:5" x14ac:dyDescent="0.25">
      <c r="B5309">
        <f>PMTable!D9481</f>
        <v>9.3419237491463525E-2</v>
      </c>
      <c r="C5309">
        <f t="shared" si="249"/>
        <v>0.53079999999995786</v>
      </c>
      <c r="D5309">
        <f t="shared" si="248"/>
        <v>0.48897183657822174</v>
      </c>
      <c r="E5309">
        <f t="shared" si="247"/>
        <v>-2.7647027885021186E-2</v>
      </c>
    </row>
    <row r="5310" spans="2:5" x14ac:dyDescent="0.25">
      <c r="B5310">
        <f>PMTable!D2886</f>
        <v>9.3437955408054441E-2</v>
      </c>
      <c r="C5310">
        <f t="shared" si="249"/>
        <v>0.53089999999995785</v>
      </c>
      <c r="D5310">
        <f t="shared" si="248"/>
        <v>0.48901410532255041</v>
      </c>
      <c r="E5310">
        <f t="shared" si="247"/>
        <v>-2.7541035510066675E-2</v>
      </c>
    </row>
    <row r="5311" spans="2:5" x14ac:dyDescent="0.25">
      <c r="B5311">
        <f>PMTable!D6230</f>
        <v>9.3442041933731179E-2</v>
      </c>
      <c r="C5311">
        <f t="shared" si="249"/>
        <v>0.53099999999995784</v>
      </c>
      <c r="D5311">
        <f t="shared" si="248"/>
        <v>0.48902333351927035</v>
      </c>
      <c r="E5311">
        <f t="shared" si="247"/>
        <v>-2.7517895084171181E-2</v>
      </c>
    </row>
    <row r="5312" spans="2:5" x14ac:dyDescent="0.25">
      <c r="B5312">
        <f>PMTable!D2549</f>
        <v>9.3483683144744756E-2</v>
      </c>
      <c r="C5312">
        <f t="shared" si="249"/>
        <v>0.53109999999995783</v>
      </c>
      <c r="D5312">
        <f t="shared" si="248"/>
        <v>0.48911736808134632</v>
      </c>
      <c r="E5312">
        <f t="shared" si="247"/>
        <v>-2.7282096894245871E-2</v>
      </c>
    </row>
    <row r="5313" spans="2:5" x14ac:dyDescent="0.25">
      <c r="B5313">
        <f>PMTable!D298</f>
        <v>9.3518913415074678E-2</v>
      </c>
      <c r="C5313">
        <f t="shared" si="249"/>
        <v>0.53119999999995782</v>
      </c>
      <c r="D5313">
        <f t="shared" si="248"/>
        <v>0.48919692587137592</v>
      </c>
      <c r="E5313">
        <f t="shared" si="247"/>
        <v>-2.7082601399946567E-2</v>
      </c>
    </row>
    <row r="5314" spans="2:5" x14ac:dyDescent="0.25">
      <c r="B5314">
        <f>PMTable!D5788</f>
        <v>9.3546683934206287E-2</v>
      </c>
      <c r="C5314">
        <f t="shared" si="249"/>
        <v>0.53129999999995781</v>
      </c>
      <c r="D5314">
        <f t="shared" si="248"/>
        <v>0.48925963818632728</v>
      </c>
      <c r="E5314">
        <f t="shared" ref="E5314:E5377" si="250">(B5314-$G$2)/$G$3</f>
        <v>-2.6925347612529463E-2</v>
      </c>
    </row>
    <row r="5315" spans="2:5" x14ac:dyDescent="0.25">
      <c r="B5315">
        <f>PMTable!D104</f>
        <v>9.3627048120610068E-2</v>
      </c>
      <c r="C5315">
        <f t="shared" si="249"/>
        <v>0.5313999999999578</v>
      </c>
      <c r="D5315">
        <f t="shared" ref="D5315:D5378" si="251">NORMSDIST(E5315)</f>
        <v>0.48944112076998619</v>
      </c>
      <c r="E5315">
        <f t="shared" si="250"/>
        <v>-2.6470276080564327E-2</v>
      </c>
    </row>
    <row r="5316" spans="2:5" x14ac:dyDescent="0.25">
      <c r="B5316">
        <f>PMTable!D6019</f>
        <v>9.362745068037337E-2</v>
      </c>
      <c r="C5316">
        <f t="shared" ref="C5316:C5379" si="252">C5315+1/$G$1</f>
        <v>0.53149999999995778</v>
      </c>
      <c r="D5316">
        <f t="shared" si="251"/>
        <v>0.48944202985690582</v>
      </c>
      <c r="E5316">
        <f t="shared" si="250"/>
        <v>-2.646799653918662E-2</v>
      </c>
    </row>
    <row r="5317" spans="2:5" x14ac:dyDescent="0.25">
      <c r="B5317">
        <f>PMTable!D1716</f>
        <v>9.363117549203559E-2</v>
      </c>
      <c r="C5317">
        <f t="shared" si="252"/>
        <v>0.53159999999995777</v>
      </c>
      <c r="D5317">
        <f t="shared" si="251"/>
        <v>0.4894504414740522</v>
      </c>
      <c r="E5317">
        <f t="shared" si="250"/>
        <v>-2.64469043608761E-2</v>
      </c>
    </row>
    <row r="5318" spans="2:5" x14ac:dyDescent="0.25">
      <c r="B5318">
        <f>PMTable!D4169</f>
        <v>9.3648130338079394E-2</v>
      </c>
      <c r="C5318">
        <f t="shared" si="252"/>
        <v>0.53169999999995776</v>
      </c>
      <c r="D5318">
        <f t="shared" si="251"/>
        <v>0.4894887300929841</v>
      </c>
      <c r="E5318">
        <f t="shared" si="250"/>
        <v>-2.6350895577503114E-2</v>
      </c>
    </row>
    <row r="5319" spans="2:5" x14ac:dyDescent="0.25">
      <c r="B5319">
        <f>PMTable!D527</f>
        <v>9.3669300421181934E-2</v>
      </c>
      <c r="C5319">
        <f t="shared" si="252"/>
        <v>0.53179999999995775</v>
      </c>
      <c r="D5319">
        <f t="shared" si="251"/>
        <v>0.48953653799094338</v>
      </c>
      <c r="E5319">
        <f t="shared" si="250"/>
        <v>-2.6231017525096816E-2</v>
      </c>
    </row>
    <row r="5320" spans="2:5" x14ac:dyDescent="0.25">
      <c r="B5320">
        <f>PMTable!D7866</f>
        <v>9.3673807827390432E-2</v>
      </c>
      <c r="C5320">
        <f t="shared" si="252"/>
        <v>0.53189999999995774</v>
      </c>
      <c r="D5320">
        <f t="shared" si="251"/>
        <v>0.48954671697921037</v>
      </c>
      <c r="E5320">
        <f t="shared" si="250"/>
        <v>-2.6205493814346052E-2</v>
      </c>
    </row>
    <row r="5321" spans="2:5" x14ac:dyDescent="0.25">
      <c r="B5321">
        <f>PMTable!D4387</f>
        <v>9.3696756974702478E-2</v>
      </c>
      <c r="C5321">
        <f t="shared" si="252"/>
        <v>0.53199999999995773</v>
      </c>
      <c r="D5321">
        <f t="shared" si="251"/>
        <v>0.48959854270018366</v>
      </c>
      <c r="E5321">
        <f t="shared" si="250"/>
        <v>-2.6075541604388821E-2</v>
      </c>
    </row>
    <row r="5322" spans="2:5" x14ac:dyDescent="0.25">
      <c r="B5322">
        <f>PMTable!D84</f>
        <v>9.3701304313047462E-2</v>
      </c>
      <c r="C5322">
        <f t="shared" si="252"/>
        <v>0.53209999999995772</v>
      </c>
      <c r="D5322">
        <f t="shared" si="251"/>
        <v>0.48960881190818872</v>
      </c>
      <c r="E5322">
        <f t="shared" si="250"/>
        <v>-2.6049791773280984E-2</v>
      </c>
    </row>
    <row r="5323" spans="2:5" x14ac:dyDescent="0.25">
      <c r="B5323">
        <f>PMTable!D6124</f>
        <v>9.3708346638391005E-2</v>
      </c>
      <c r="C5323">
        <f t="shared" si="252"/>
        <v>0.53219999999995771</v>
      </c>
      <c r="D5323">
        <f t="shared" si="251"/>
        <v>0.48962471553358722</v>
      </c>
      <c r="E5323">
        <f t="shared" si="250"/>
        <v>-2.600991378874468E-2</v>
      </c>
    </row>
    <row r="5324" spans="2:5" x14ac:dyDescent="0.25">
      <c r="B5324">
        <f>PMTable!D6315</f>
        <v>9.378337132737613E-2</v>
      </c>
      <c r="C5324">
        <f t="shared" si="252"/>
        <v>0.5322999999999577</v>
      </c>
      <c r="D5324">
        <f t="shared" si="251"/>
        <v>0.48979414419052908</v>
      </c>
      <c r="E5324">
        <f t="shared" si="250"/>
        <v>-2.5585077780573968E-2</v>
      </c>
    </row>
    <row r="5325" spans="2:5" x14ac:dyDescent="0.25">
      <c r="B5325">
        <f>PMTable!D2195</f>
        <v>9.3800395281272264E-2</v>
      </c>
      <c r="C5325">
        <f t="shared" si="252"/>
        <v>0.53239999999995768</v>
      </c>
      <c r="D5325">
        <f t="shared" si="251"/>
        <v>0.48983258973423544</v>
      </c>
      <c r="E5325">
        <f t="shared" si="250"/>
        <v>-2.5488677665967033E-2</v>
      </c>
    </row>
    <row r="5326" spans="2:5" x14ac:dyDescent="0.25">
      <c r="B5326">
        <f>PMTable!D236</f>
        <v>9.3830102995039688E-2</v>
      </c>
      <c r="C5326">
        <f t="shared" si="252"/>
        <v>0.53249999999995767</v>
      </c>
      <c r="D5326">
        <f t="shared" si="251"/>
        <v>0.48989967949864588</v>
      </c>
      <c r="E5326">
        <f t="shared" si="250"/>
        <v>-2.5320454289108615E-2</v>
      </c>
    </row>
    <row r="5327" spans="2:5" x14ac:dyDescent="0.25">
      <c r="B5327">
        <f>PMTable!D558</f>
        <v>9.3853983788209749E-2</v>
      </c>
      <c r="C5327">
        <f t="shared" si="252"/>
        <v>0.53259999999995766</v>
      </c>
      <c r="D5327">
        <f t="shared" si="251"/>
        <v>0.48995361037188795</v>
      </c>
      <c r="E5327">
        <f t="shared" si="250"/>
        <v>-2.5185226526360665E-2</v>
      </c>
    </row>
    <row r="5328" spans="2:5" x14ac:dyDescent="0.25">
      <c r="B5328">
        <f>PMTable!D9109</f>
        <v>9.394198413255106E-2</v>
      </c>
      <c r="C5328">
        <f t="shared" si="252"/>
        <v>0.53269999999995765</v>
      </c>
      <c r="D5328">
        <f t="shared" si="251"/>
        <v>0.49015234636290239</v>
      </c>
      <c r="E5328">
        <f t="shared" si="250"/>
        <v>-2.4686914363880097E-2</v>
      </c>
    </row>
    <row r="5329" spans="2:5" x14ac:dyDescent="0.25">
      <c r="B5329">
        <f>PMTable!D4998</f>
        <v>9.3990776388266584E-2</v>
      </c>
      <c r="C5329">
        <f t="shared" si="252"/>
        <v>0.53279999999995764</v>
      </c>
      <c r="D5329">
        <f t="shared" si="251"/>
        <v>0.4902625376395171</v>
      </c>
      <c r="E5329">
        <f t="shared" si="250"/>
        <v>-2.4410622553434371E-2</v>
      </c>
    </row>
    <row r="5330" spans="2:5" x14ac:dyDescent="0.25">
      <c r="B5330">
        <f>PMTable!D3581</f>
        <v>9.4056860879390136E-2</v>
      </c>
      <c r="C5330">
        <f t="shared" si="252"/>
        <v>0.53289999999995763</v>
      </c>
      <c r="D5330">
        <f t="shared" si="251"/>
        <v>0.49041178247505635</v>
      </c>
      <c r="E5330">
        <f t="shared" si="250"/>
        <v>-2.4036411453185906E-2</v>
      </c>
    </row>
    <row r="5331" spans="2:5" x14ac:dyDescent="0.25">
      <c r="B5331">
        <f>PMTable!D5415</f>
        <v>9.4058977721628079E-2</v>
      </c>
      <c r="C5331">
        <f t="shared" si="252"/>
        <v>0.53299999999995762</v>
      </c>
      <c r="D5331">
        <f t="shared" si="251"/>
        <v>0.49041656316171989</v>
      </c>
      <c r="E5331">
        <f t="shared" si="250"/>
        <v>-2.4024424588349011E-2</v>
      </c>
    </row>
    <row r="5332" spans="2:5" x14ac:dyDescent="0.25">
      <c r="B5332">
        <f>PMTable!D756</f>
        <v>9.4064161826353576E-2</v>
      </c>
      <c r="C5332">
        <f t="shared" si="252"/>
        <v>0.53309999999995761</v>
      </c>
      <c r="D5332">
        <f t="shared" si="251"/>
        <v>0.49042827097451025</v>
      </c>
      <c r="E5332">
        <f t="shared" si="250"/>
        <v>-2.399506899371328E-2</v>
      </c>
    </row>
    <row r="5333" spans="2:5" x14ac:dyDescent="0.25">
      <c r="B5333">
        <f>PMTable!D2539</f>
        <v>9.4080035047041655E-2</v>
      </c>
      <c r="C5333">
        <f t="shared" si="252"/>
        <v>0.5331999999999576</v>
      </c>
      <c r="D5333">
        <f t="shared" si="251"/>
        <v>0.49046411920128674</v>
      </c>
      <c r="E5333">
        <f t="shared" si="250"/>
        <v>-2.3905185039442268E-2</v>
      </c>
    </row>
    <row r="5334" spans="2:5" x14ac:dyDescent="0.25">
      <c r="B5334">
        <f>PMTable!D9601</f>
        <v>9.4083027167280342E-2</v>
      </c>
      <c r="C5334">
        <f t="shared" si="252"/>
        <v>0.53329999999995759</v>
      </c>
      <c r="D5334">
        <f t="shared" si="251"/>
        <v>0.49047087664163641</v>
      </c>
      <c r="E5334">
        <f t="shared" si="250"/>
        <v>-2.3888241811348077E-2</v>
      </c>
    </row>
    <row r="5335" spans="2:5" x14ac:dyDescent="0.25">
      <c r="B5335">
        <f>PMTable!D9986</f>
        <v>9.4084316545717028E-2</v>
      </c>
      <c r="C5335">
        <f t="shared" si="252"/>
        <v>0.53339999999995757</v>
      </c>
      <c r="D5335">
        <f t="shared" si="251"/>
        <v>0.49047378859025564</v>
      </c>
      <c r="E5335">
        <f t="shared" si="250"/>
        <v>-2.3880940556314924E-2</v>
      </c>
    </row>
    <row r="5336" spans="2:5" x14ac:dyDescent="0.25">
      <c r="B5336">
        <f>PMTable!D443</f>
        <v>9.4089341494203449E-2</v>
      </c>
      <c r="C5336">
        <f t="shared" si="252"/>
        <v>0.53349999999995756</v>
      </c>
      <c r="D5336">
        <f t="shared" si="251"/>
        <v>0.49048513700251034</v>
      </c>
      <c r="E5336">
        <f t="shared" si="250"/>
        <v>-2.3852486202353421E-2</v>
      </c>
    </row>
    <row r="5337" spans="2:5" x14ac:dyDescent="0.25">
      <c r="B5337">
        <f>PMTable!D8667</f>
        <v>9.4140262313268774E-2</v>
      </c>
      <c r="C5337">
        <f t="shared" si="252"/>
        <v>0.53359999999995755</v>
      </c>
      <c r="D5337">
        <f t="shared" si="251"/>
        <v>0.49060013770830141</v>
      </c>
      <c r="E5337">
        <f t="shared" si="250"/>
        <v>-2.356414115491464E-2</v>
      </c>
    </row>
    <row r="5338" spans="2:5" x14ac:dyDescent="0.25">
      <c r="B5338">
        <f>PMTable!D7818</f>
        <v>9.4167010009641228E-2</v>
      </c>
      <c r="C5338">
        <f t="shared" si="252"/>
        <v>0.53369999999995754</v>
      </c>
      <c r="D5338">
        <f t="shared" si="251"/>
        <v>0.49066054561194145</v>
      </c>
      <c r="E5338">
        <f t="shared" si="250"/>
        <v>-2.3412679220072258E-2</v>
      </c>
    </row>
    <row r="5339" spans="2:5" x14ac:dyDescent="0.25">
      <c r="B5339">
        <f>PMTable!D339</f>
        <v>9.4205699349645844E-2</v>
      </c>
      <c r="C5339">
        <f t="shared" si="252"/>
        <v>0.53379999999995753</v>
      </c>
      <c r="D5339">
        <f t="shared" si="251"/>
        <v>0.49074792330677125</v>
      </c>
      <c r="E5339">
        <f t="shared" si="250"/>
        <v>-2.3193596342306787E-2</v>
      </c>
    </row>
    <row r="5340" spans="2:5" x14ac:dyDescent="0.25">
      <c r="B5340">
        <f>PMTable!D4327</f>
        <v>9.4252054693289233E-2</v>
      </c>
      <c r="C5340">
        <f t="shared" si="252"/>
        <v>0.53389999999995752</v>
      </c>
      <c r="D5340">
        <f t="shared" si="251"/>
        <v>0.49085261482326142</v>
      </c>
      <c r="E5340">
        <f t="shared" si="250"/>
        <v>-2.2931103829278932E-2</v>
      </c>
    </row>
    <row r="5341" spans="2:5" x14ac:dyDescent="0.25">
      <c r="B5341">
        <f>PMTable!D4569</f>
        <v>9.4259171348245019E-2</v>
      </c>
      <c r="C5341">
        <f t="shared" si="252"/>
        <v>0.53399999999995751</v>
      </c>
      <c r="D5341">
        <f t="shared" si="251"/>
        <v>0.49086868753324553</v>
      </c>
      <c r="E5341">
        <f t="shared" si="250"/>
        <v>-2.2890804944687169E-2</v>
      </c>
    </row>
    <row r="5342" spans="2:5" x14ac:dyDescent="0.25">
      <c r="B5342">
        <f>PMTable!D4863</f>
        <v>9.4279571071017143E-2</v>
      </c>
      <c r="C5342">
        <f t="shared" si="252"/>
        <v>0.5340999999999575</v>
      </c>
      <c r="D5342">
        <f t="shared" si="251"/>
        <v>0.49091475965757886</v>
      </c>
      <c r="E5342">
        <f t="shared" si="250"/>
        <v>-2.2775289147053984E-2</v>
      </c>
    </row>
    <row r="5343" spans="2:5" x14ac:dyDescent="0.25">
      <c r="B5343">
        <f>PMTable!D2392</f>
        <v>9.4322647640949775E-2</v>
      </c>
      <c r="C5343">
        <f t="shared" si="252"/>
        <v>0.53419999999995749</v>
      </c>
      <c r="D5343">
        <f t="shared" si="251"/>
        <v>0.49101204711663826</v>
      </c>
      <c r="E5343">
        <f t="shared" si="250"/>
        <v>-2.253136307067273E-2</v>
      </c>
    </row>
    <row r="5344" spans="2:5" x14ac:dyDescent="0.25">
      <c r="B5344">
        <f>PMTable!D9559</f>
        <v>9.4359186119459704E-2</v>
      </c>
      <c r="C5344">
        <f t="shared" si="252"/>
        <v>0.53429999999995748</v>
      </c>
      <c r="D5344">
        <f t="shared" si="251"/>
        <v>0.49109456886342012</v>
      </c>
      <c r="E5344">
        <f t="shared" si="250"/>
        <v>-2.2324459695733486E-2</v>
      </c>
    </row>
    <row r="5345" spans="2:5" x14ac:dyDescent="0.25">
      <c r="B5345">
        <f>PMTable!D7411</f>
        <v>9.4414082799986421E-2</v>
      </c>
      <c r="C5345">
        <f t="shared" si="252"/>
        <v>0.53439999999995746</v>
      </c>
      <c r="D5345">
        <f t="shared" si="251"/>
        <v>0.49121855312043777</v>
      </c>
      <c r="E5345">
        <f t="shared" si="250"/>
        <v>-2.201360087136146E-2</v>
      </c>
    </row>
    <row r="5346" spans="2:5" x14ac:dyDescent="0.25">
      <c r="B5346">
        <f>PMTable!D1013</f>
        <v>9.444040038534629E-2</v>
      </c>
      <c r="C5346">
        <f t="shared" si="252"/>
        <v>0.53449999999995745</v>
      </c>
      <c r="D5346">
        <f t="shared" si="251"/>
        <v>0.4912779917384606</v>
      </c>
      <c r="E5346">
        <f t="shared" si="250"/>
        <v>-2.1864574490043229E-2</v>
      </c>
    </row>
    <row r="5347" spans="2:5" x14ac:dyDescent="0.25">
      <c r="B5347">
        <f>PMTable!D8470</f>
        <v>9.4496353764982111E-2</v>
      </c>
      <c r="C5347">
        <f t="shared" si="252"/>
        <v>0.53459999999995744</v>
      </c>
      <c r="D5347">
        <f t="shared" si="251"/>
        <v>0.49140436383562647</v>
      </c>
      <c r="E5347">
        <f t="shared" si="250"/>
        <v>-2.1547731984333476E-2</v>
      </c>
    </row>
    <row r="5348" spans="2:5" x14ac:dyDescent="0.25">
      <c r="B5348">
        <f>PMTable!D9786</f>
        <v>9.4499909893701384E-2</v>
      </c>
      <c r="C5348">
        <f t="shared" si="252"/>
        <v>0.53469999999995743</v>
      </c>
      <c r="D5348">
        <f t="shared" si="251"/>
        <v>0.49141239546992677</v>
      </c>
      <c r="E5348">
        <f t="shared" si="250"/>
        <v>-2.1527594992763448E-2</v>
      </c>
    </row>
    <row r="5349" spans="2:5" x14ac:dyDescent="0.25">
      <c r="B5349">
        <f>PMTable!D874</f>
        <v>9.4536710277965508E-2</v>
      </c>
      <c r="C5349">
        <f t="shared" si="252"/>
        <v>0.53479999999995742</v>
      </c>
      <c r="D5349">
        <f t="shared" si="251"/>
        <v>0.49149551055848628</v>
      </c>
      <c r="E5349">
        <f t="shared" si="250"/>
        <v>-2.1319208546096296E-2</v>
      </c>
    </row>
    <row r="5350" spans="2:5" x14ac:dyDescent="0.25">
      <c r="B5350">
        <f>PMTable!D3364</f>
        <v>9.4578363902541485E-2</v>
      </c>
      <c r="C5350">
        <f t="shared" si="252"/>
        <v>0.53489999999995741</v>
      </c>
      <c r="D5350">
        <f t="shared" si="251"/>
        <v>0.49158958732296792</v>
      </c>
      <c r="E5350">
        <f t="shared" si="250"/>
        <v>-2.1083340062933269E-2</v>
      </c>
    </row>
    <row r="5351" spans="2:5" x14ac:dyDescent="0.25">
      <c r="B5351">
        <f>PMTable!D5683</f>
        <v>9.4587882432229931E-2</v>
      </c>
      <c r="C5351">
        <f t="shared" si="252"/>
        <v>0.5349999999999574</v>
      </c>
      <c r="D5351">
        <f t="shared" si="251"/>
        <v>0.4916110854573571</v>
      </c>
      <c r="E5351">
        <f t="shared" si="250"/>
        <v>-2.1029440283924582E-2</v>
      </c>
    </row>
    <row r="5352" spans="2:5" x14ac:dyDescent="0.25">
      <c r="B5352">
        <f>PMTable!D3596</f>
        <v>9.4611743603396192E-2</v>
      </c>
      <c r="C5352">
        <f t="shared" si="252"/>
        <v>0.53509999999995739</v>
      </c>
      <c r="D5352">
        <f t="shared" si="251"/>
        <v>0.49166497736077086</v>
      </c>
      <c r="E5352">
        <f t="shared" si="250"/>
        <v>-2.0894323633050327E-2</v>
      </c>
    </row>
    <row r="5353" spans="2:5" x14ac:dyDescent="0.25">
      <c r="B5353">
        <f>PMTable!D7498</f>
        <v>9.4717408353626187E-2</v>
      </c>
      <c r="C5353">
        <f t="shared" si="252"/>
        <v>0.53519999999995738</v>
      </c>
      <c r="D5353">
        <f t="shared" si="251"/>
        <v>0.49190362942800492</v>
      </c>
      <c r="E5353">
        <f t="shared" si="250"/>
        <v>-2.029598472222904E-2</v>
      </c>
    </row>
    <row r="5354" spans="2:5" x14ac:dyDescent="0.25">
      <c r="B5354">
        <f>PMTable!D3327</f>
        <v>9.4753685041975011E-2</v>
      </c>
      <c r="C5354">
        <f t="shared" si="252"/>
        <v>0.53529999999995737</v>
      </c>
      <c r="D5354">
        <f t="shared" si="251"/>
        <v>0.49198556382636688</v>
      </c>
      <c r="E5354">
        <f t="shared" si="250"/>
        <v>-2.0090563764458419E-2</v>
      </c>
    </row>
    <row r="5355" spans="2:5" x14ac:dyDescent="0.25">
      <c r="B5355">
        <f>PMTable!D6134</f>
        <v>9.4757112436308688E-2</v>
      </c>
      <c r="C5355">
        <f t="shared" si="252"/>
        <v>0.53539999999995735</v>
      </c>
      <c r="D5355">
        <f t="shared" si="251"/>
        <v>0.49199330494446908</v>
      </c>
      <c r="E5355">
        <f t="shared" si="250"/>
        <v>-2.0071155746286762E-2</v>
      </c>
    </row>
    <row r="5356" spans="2:5" x14ac:dyDescent="0.25">
      <c r="B5356">
        <f>PMTable!D9492</f>
        <v>9.4792014969635963E-2</v>
      </c>
      <c r="C5356">
        <f t="shared" si="252"/>
        <v>0.53549999999995734</v>
      </c>
      <c r="D5356">
        <f t="shared" si="251"/>
        <v>0.49207213603100947</v>
      </c>
      <c r="E5356">
        <f t="shared" si="250"/>
        <v>-1.9873516100799602E-2</v>
      </c>
    </row>
    <row r="5357" spans="2:5" x14ac:dyDescent="0.25">
      <c r="B5357">
        <f>PMTable!D361</f>
        <v>9.4800616887150024E-2</v>
      </c>
      <c r="C5357">
        <f t="shared" si="252"/>
        <v>0.53559999999995733</v>
      </c>
      <c r="D5357">
        <f t="shared" si="251"/>
        <v>0.49209156442497953</v>
      </c>
      <c r="E5357">
        <f t="shared" si="250"/>
        <v>-1.9824806744603376E-2</v>
      </c>
    </row>
    <row r="5358" spans="2:5" x14ac:dyDescent="0.25">
      <c r="B5358">
        <f>PMTable!D9802</f>
        <v>9.4822442998255152E-2</v>
      </c>
      <c r="C5358">
        <f t="shared" si="252"/>
        <v>0.53569999999995732</v>
      </c>
      <c r="D5358">
        <f t="shared" si="251"/>
        <v>0.49214086122514328</v>
      </c>
      <c r="E5358">
        <f t="shared" si="250"/>
        <v>-1.9701213857498821E-2</v>
      </c>
    </row>
    <row r="5359" spans="2:5" x14ac:dyDescent="0.25">
      <c r="B5359">
        <f>PMTable!D7753</f>
        <v>9.4841787562010005E-2</v>
      </c>
      <c r="C5359">
        <f t="shared" si="252"/>
        <v>0.53579999999995731</v>
      </c>
      <c r="D5359">
        <f t="shared" si="251"/>
        <v>0.49218455326352861</v>
      </c>
      <c r="E5359">
        <f t="shared" si="250"/>
        <v>-1.9591673020254635E-2</v>
      </c>
    </row>
    <row r="5360" spans="2:5" x14ac:dyDescent="0.25">
      <c r="B5360">
        <f>PMTable!D3369</f>
        <v>9.4868425077716756E-2</v>
      </c>
      <c r="C5360">
        <f t="shared" si="252"/>
        <v>0.5358999999999573</v>
      </c>
      <c r="D5360">
        <f t="shared" si="251"/>
        <v>0.49224471746986381</v>
      </c>
      <c r="E5360">
        <f t="shared" si="250"/>
        <v>-1.9440834996218515E-2</v>
      </c>
    </row>
    <row r="5361" spans="2:5" x14ac:dyDescent="0.25">
      <c r="B5361">
        <f>PMTable!D9597</f>
        <v>9.4907238367379021E-2</v>
      </c>
      <c r="C5361">
        <f t="shared" si="252"/>
        <v>0.53599999999995729</v>
      </c>
      <c r="D5361">
        <f t="shared" si="251"/>
        <v>0.49233238252077438</v>
      </c>
      <c r="E5361">
        <f t="shared" si="250"/>
        <v>-1.9221050239131961E-2</v>
      </c>
    </row>
    <row r="5362" spans="2:5" x14ac:dyDescent="0.25">
      <c r="B5362">
        <f>PMTable!D2531</f>
        <v>9.4946820092563389E-2</v>
      </c>
      <c r="C5362">
        <f t="shared" si="252"/>
        <v>0.53609999999995728</v>
      </c>
      <c r="D5362">
        <f t="shared" si="251"/>
        <v>0.49242178356836269</v>
      </c>
      <c r="E5362">
        <f t="shared" si="250"/>
        <v>-1.899691412672274E-2</v>
      </c>
    </row>
    <row r="5363" spans="2:5" x14ac:dyDescent="0.25">
      <c r="B5363">
        <f>PMTable!D2197</f>
        <v>9.4988522178395929E-2</v>
      </c>
      <c r="C5363">
        <f t="shared" si="252"/>
        <v>0.53619999999995727</v>
      </c>
      <c r="D5363">
        <f t="shared" si="251"/>
        <v>0.4925159741686661</v>
      </c>
      <c r="E5363">
        <f t="shared" si="250"/>
        <v>-1.876077122607038E-2</v>
      </c>
    </row>
    <row r="5364" spans="2:5" x14ac:dyDescent="0.25">
      <c r="B5364">
        <f>PMTable!D7454</f>
        <v>9.5018876645231565E-2</v>
      </c>
      <c r="C5364">
        <f t="shared" si="252"/>
        <v>0.53629999999995726</v>
      </c>
      <c r="D5364">
        <f t="shared" si="251"/>
        <v>0.49258453468192825</v>
      </c>
      <c r="E5364">
        <f t="shared" si="250"/>
        <v>-1.858888553490599E-2</v>
      </c>
    </row>
    <row r="5365" spans="2:5" x14ac:dyDescent="0.25">
      <c r="B5365">
        <f>PMTable!D4055</f>
        <v>9.5053652760292984E-2</v>
      </c>
      <c r="C5365">
        <f t="shared" si="252"/>
        <v>0.53639999999995724</v>
      </c>
      <c r="D5365">
        <f t="shared" si="251"/>
        <v>0.49266308247787904</v>
      </c>
      <c r="E5365">
        <f t="shared" si="250"/>
        <v>-1.8391961747520377E-2</v>
      </c>
    </row>
    <row r="5366" spans="2:5" x14ac:dyDescent="0.25">
      <c r="B5366">
        <f>PMTable!D7249</f>
        <v>9.50587166257848E-2</v>
      </c>
      <c r="C5366">
        <f t="shared" si="252"/>
        <v>0.53649999999995723</v>
      </c>
      <c r="D5366">
        <f t="shared" si="251"/>
        <v>0.49267452010684853</v>
      </c>
      <c r="E5366">
        <f t="shared" si="250"/>
        <v>-1.8363287021499409E-2</v>
      </c>
    </row>
    <row r="5367" spans="2:5" x14ac:dyDescent="0.25">
      <c r="B5367">
        <f>PMTable!D1972</f>
        <v>9.5070169506046742E-2</v>
      </c>
      <c r="C5367">
        <f t="shared" si="252"/>
        <v>0.53659999999995722</v>
      </c>
      <c r="D5367">
        <f t="shared" si="251"/>
        <v>0.49270038846920844</v>
      </c>
      <c r="E5367">
        <f t="shared" si="250"/>
        <v>-1.8298433757882347E-2</v>
      </c>
    </row>
    <row r="5368" spans="2:5" x14ac:dyDescent="0.25">
      <c r="B5368">
        <f>PMTable!D9730</f>
        <v>9.5075651354447954E-2</v>
      </c>
      <c r="C5368">
        <f t="shared" si="252"/>
        <v>0.53669999999995721</v>
      </c>
      <c r="D5368">
        <f t="shared" si="251"/>
        <v>0.49271277020743448</v>
      </c>
      <c r="E5368">
        <f t="shared" si="250"/>
        <v>-1.8267392155129025E-2</v>
      </c>
    </row>
    <row r="5369" spans="2:5" x14ac:dyDescent="0.25">
      <c r="B5369">
        <f>PMTable!D9586</f>
        <v>9.5160302900489047E-2</v>
      </c>
      <c r="C5369">
        <f t="shared" si="252"/>
        <v>0.5367999999999572</v>
      </c>
      <c r="D5369">
        <f t="shared" si="251"/>
        <v>0.49290397179729589</v>
      </c>
      <c r="E5369">
        <f t="shared" si="250"/>
        <v>-1.7788042951659391E-2</v>
      </c>
    </row>
    <row r="5370" spans="2:5" x14ac:dyDescent="0.25">
      <c r="B5370">
        <f>PMTable!D4555</f>
        <v>9.5201046509827414E-2</v>
      </c>
      <c r="C5370">
        <f t="shared" si="252"/>
        <v>0.53689999999995719</v>
      </c>
      <c r="D5370">
        <f t="shared" si="251"/>
        <v>0.49299599955903012</v>
      </c>
      <c r="E5370">
        <f t="shared" si="250"/>
        <v>-1.7557327535388748E-2</v>
      </c>
    </row>
    <row r="5371" spans="2:5" x14ac:dyDescent="0.25">
      <c r="B5371">
        <f>PMTable!D5105</f>
        <v>9.5205561745982603E-2</v>
      </c>
      <c r="C5371">
        <f t="shared" si="252"/>
        <v>0.53699999999995718</v>
      </c>
      <c r="D5371">
        <f t="shared" si="251"/>
        <v>0.49300619816495428</v>
      </c>
      <c r="E5371">
        <f t="shared" si="250"/>
        <v>-1.7531759486656164E-2</v>
      </c>
    </row>
    <row r="5372" spans="2:5" x14ac:dyDescent="0.25">
      <c r="B5372">
        <f>PMTable!D6503</f>
        <v>9.5268343833100344E-2</v>
      </c>
      <c r="C5372">
        <f t="shared" si="252"/>
        <v>0.53709999999995717</v>
      </c>
      <c r="D5372">
        <f t="shared" si="251"/>
        <v>0.49314800512013257</v>
      </c>
      <c r="E5372">
        <f t="shared" si="250"/>
        <v>-1.7176248632342395E-2</v>
      </c>
    </row>
    <row r="5373" spans="2:5" x14ac:dyDescent="0.25">
      <c r="B5373">
        <f>PMTable!D967</f>
        <v>9.5290557846873902E-2</v>
      </c>
      <c r="C5373">
        <f t="shared" si="252"/>
        <v>0.53719999999995716</v>
      </c>
      <c r="D5373">
        <f t="shared" si="251"/>
        <v>0.49319818049465497</v>
      </c>
      <c r="E5373">
        <f t="shared" si="250"/>
        <v>-1.7050459201360831E-2</v>
      </c>
    </row>
    <row r="5374" spans="2:5" x14ac:dyDescent="0.25">
      <c r="B5374">
        <f>PMTable!D7989</f>
        <v>9.5294124371255062E-2</v>
      </c>
      <c r="C5374">
        <f t="shared" si="252"/>
        <v>0.53729999999995715</v>
      </c>
      <c r="D5374">
        <f t="shared" si="251"/>
        <v>0.4932062363067008</v>
      </c>
      <c r="E5374">
        <f t="shared" si="250"/>
        <v>-1.7030263343148933E-2</v>
      </c>
    </row>
    <row r="5375" spans="2:5" x14ac:dyDescent="0.25">
      <c r="B5375">
        <f>PMTable!D5886</f>
        <v>9.531516286660513E-2</v>
      </c>
      <c r="C5375">
        <f t="shared" si="252"/>
        <v>0.53739999999995713</v>
      </c>
      <c r="D5375">
        <f t="shared" si="251"/>
        <v>0.49325375662251519</v>
      </c>
      <c r="E5375">
        <f t="shared" si="250"/>
        <v>-1.6911130421662077E-2</v>
      </c>
    </row>
    <row r="5376" spans="2:5" x14ac:dyDescent="0.25">
      <c r="B5376">
        <f>PMTable!D8934</f>
        <v>9.5324337372388435E-2</v>
      </c>
      <c r="C5376">
        <f t="shared" si="252"/>
        <v>0.53749999999995712</v>
      </c>
      <c r="D5376">
        <f t="shared" si="251"/>
        <v>0.49327447939933616</v>
      </c>
      <c r="E5376">
        <f t="shared" si="250"/>
        <v>-1.6859178717941039E-2</v>
      </c>
    </row>
    <row r="5377" spans="2:5" x14ac:dyDescent="0.25">
      <c r="B5377">
        <f>PMTable!D1978</f>
        <v>9.5349467603539129E-2</v>
      </c>
      <c r="C5377">
        <f t="shared" si="252"/>
        <v>0.53759999999995711</v>
      </c>
      <c r="D5377">
        <f t="shared" si="251"/>
        <v>0.49333124202340811</v>
      </c>
      <c r="E5377">
        <f t="shared" si="250"/>
        <v>-1.6716875867627524E-2</v>
      </c>
    </row>
    <row r="5378" spans="2:5" x14ac:dyDescent="0.25">
      <c r="B5378">
        <f>PMTable!D265</f>
        <v>9.5372183067587546E-2</v>
      </c>
      <c r="C5378">
        <f t="shared" si="252"/>
        <v>0.5376999999999571</v>
      </c>
      <c r="D5378">
        <f t="shared" si="251"/>
        <v>0.49338255043594814</v>
      </c>
      <c r="E5378">
        <f t="shared" ref="E5378:E5441" si="253">(B5378-$G$2)/$G$3</f>
        <v>-1.6588246916270085E-2</v>
      </c>
    </row>
    <row r="5379" spans="2:5" x14ac:dyDescent="0.25">
      <c r="B5379">
        <f>PMTable!D614</f>
        <v>9.5373469765438035E-2</v>
      </c>
      <c r="C5379">
        <f t="shared" si="252"/>
        <v>0.53779999999995709</v>
      </c>
      <c r="D5379">
        <f t="shared" ref="D5379:D5442" si="254">NORMSDIST(E5379)</f>
        <v>0.49338545675996559</v>
      </c>
      <c r="E5379">
        <f t="shared" si="253"/>
        <v>-1.6580960840367365E-2</v>
      </c>
    </row>
    <row r="5380" spans="2:5" x14ac:dyDescent="0.25">
      <c r="B5380">
        <f>PMTable!D560</f>
        <v>9.5428555592718789E-2</v>
      </c>
      <c r="C5380">
        <f t="shared" ref="C5380:C5443" si="255">C5379+1/$G$1</f>
        <v>0.53789999999995708</v>
      </c>
      <c r="D5380">
        <f t="shared" si="254"/>
        <v>0.49350988199614781</v>
      </c>
      <c r="E5380">
        <f t="shared" si="253"/>
        <v>-1.6269030950549674E-2</v>
      </c>
    </row>
    <row r="5381" spans="2:5" x14ac:dyDescent="0.25">
      <c r="B5381">
        <f>PMTable!D4560</f>
        <v>9.5451166597859904E-2</v>
      </c>
      <c r="C5381">
        <f t="shared" si="255"/>
        <v>0.53799999999995707</v>
      </c>
      <c r="D5381">
        <f t="shared" si="254"/>
        <v>0.49356095483830514</v>
      </c>
      <c r="E5381">
        <f t="shared" si="253"/>
        <v>-1.6140993509877532E-2</v>
      </c>
    </row>
    <row r="5382" spans="2:5" x14ac:dyDescent="0.25">
      <c r="B5382">
        <f>PMTable!D4715</f>
        <v>9.5456887465202866E-2</v>
      </c>
      <c r="C5382">
        <f t="shared" si="255"/>
        <v>0.53809999999995706</v>
      </c>
      <c r="D5382">
        <f t="shared" si="254"/>
        <v>0.49357387692345978</v>
      </c>
      <c r="E5382">
        <f t="shared" si="253"/>
        <v>-1.6108598434627835E-2</v>
      </c>
    </row>
    <row r="5383" spans="2:5" x14ac:dyDescent="0.25">
      <c r="B5383">
        <f>PMTable!D4551</f>
        <v>9.5555898545997886E-2</v>
      </c>
      <c r="C5383">
        <f t="shared" si="255"/>
        <v>0.53819999999995705</v>
      </c>
      <c r="D5383">
        <f t="shared" si="254"/>
        <v>0.49379752057488374</v>
      </c>
      <c r="E5383">
        <f t="shared" si="253"/>
        <v>-1.5547936699156153E-2</v>
      </c>
    </row>
    <row r="5384" spans="2:5" x14ac:dyDescent="0.25">
      <c r="B5384">
        <f>PMTable!D6790</f>
        <v>9.5579431619234434E-2</v>
      </c>
      <c r="C5384">
        <f t="shared" si="255"/>
        <v>0.53829999999995704</v>
      </c>
      <c r="D5384">
        <f t="shared" si="254"/>
        <v>0.49385067675737632</v>
      </c>
      <c r="E5384">
        <f t="shared" si="253"/>
        <v>-1.5414677940885442E-2</v>
      </c>
    </row>
    <row r="5385" spans="2:5" x14ac:dyDescent="0.25">
      <c r="B5385">
        <f>PMTable!D4765</f>
        <v>9.5593319568748614E-2</v>
      </c>
      <c r="C5385">
        <f t="shared" si="255"/>
        <v>0.53839999999995702</v>
      </c>
      <c r="D5385">
        <f t="shared" si="254"/>
        <v>0.49388204671821817</v>
      </c>
      <c r="E5385">
        <f t="shared" si="253"/>
        <v>-1.5336035815032043E-2</v>
      </c>
    </row>
    <row r="5386" spans="2:5" x14ac:dyDescent="0.25">
      <c r="B5386">
        <f>PMTable!D1260</f>
        <v>9.5600167199119568E-2</v>
      </c>
      <c r="C5386">
        <f t="shared" si="255"/>
        <v>0.53849999999995701</v>
      </c>
      <c r="D5386">
        <f t="shared" si="254"/>
        <v>0.49389751409084587</v>
      </c>
      <c r="E5386">
        <f t="shared" si="253"/>
        <v>-1.5297260313372829E-2</v>
      </c>
    </row>
    <row r="5387" spans="2:5" x14ac:dyDescent="0.25">
      <c r="B5387">
        <f>PMTable!D549</f>
        <v>9.5605406659381886E-2</v>
      </c>
      <c r="C5387">
        <f t="shared" si="255"/>
        <v>0.538599999999957</v>
      </c>
      <c r="D5387">
        <f t="shared" si="254"/>
        <v>0.49390934894791161</v>
      </c>
      <c r="E5387">
        <f t="shared" si="253"/>
        <v>-1.5267591261585707E-2</v>
      </c>
    </row>
    <row r="5388" spans="2:5" x14ac:dyDescent="0.25">
      <c r="B5388">
        <f>PMTable!D9959</f>
        <v>9.5639149832588366E-2</v>
      </c>
      <c r="C5388">
        <f t="shared" si="255"/>
        <v>0.53869999999995699</v>
      </c>
      <c r="D5388">
        <f t="shared" si="254"/>
        <v>0.49398556792513831</v>
      </c>
      <c r="E5388">
        <f t="shared" si="253"/>
        <v>-1.5076516627329032E-2</v>
      </c>
    </row>
    <row r="5389" spans="2:5" x14ac:dyDescent="0.25">
      <c r="B5389">
        <f>PMTable!D3094</f>
        <v>9.5658911133779112E-2</v>
      </c>
      <c r="C5389">
        <f t="shared" si="255"/>
        <v>0.53879999999995698</v>
      </c>
      <c r="D5389">
        <f t="shared" si="254"/>
        <v>0.49403020479441628</v>
      </c>
      <c r="E5389">
        <f t="shared" si="253"/>
        <v>-1.4964615965990734E-2</v>
      </c>
    </row>
    <row r="5390" spans="2:5" x14ac:dyDescent="0.25">
      <c r="B5390">
        <f>PMTable!D3719</f>
        <v>9.5684401710904865E-2</v>
      </c>
      <c r="C5390">
        <f t="shared" si="255"/>
        <v>0.53889999999995697</v>
      </c>
      <c r="D5390">
        <f t="shared" si="254"/>
        <v>0.4940877830747108</v>
      </c>
      <c r="E5390">
        <f t="shared" si="253"/>
        <v>-1.4820272614774449E-2</v>
      </c>
    </row>
    <row r="5391" spans="2:5" x14ac:dyDescent="0.25">
      <c r="B5391">
        <f>PMTable!D134</f>
        <v>9.5687656644850572E-2</v>
      </c>
      <c r="C5391">
        <f t="shared" si="255"/>
        <v>0.53899999999995696</v>
      </c>
      <c r="D5391">
        <f t="shared" si="254"/>
        <v>0.49409513534942928</v>
      </c>
      <c r="E5391">
        <f t="shared" si="253"/>
        <v>-1.4801841173564111E-2</v>
      </c>
    </row>
    <row r="5392" spans="2:5" x14ac:dyDescent="0.25">
      <c r="B5392">
        <f>PMTable!D2216</f>
        <v>9.5698332764114102E-2</v>
      </c>
      <c r="C5392">
        <f t="shared" si="255"/>
        <v>0.53909999999995695</v>
      </c>
      <c r="D5392">
        <f t="shared" si="254"/>
        <v>0.49411925067983103</v>
      </c>
      <c r="E5392">
        <f t="shared" si="253"/>
        <v>-1.4741386409245499E-2</v>
      </c>
    </row>
    <row r="5393" spans="2:5" x14ac:dyDescent="0.25">
      <c r="B5393">
        <f>PMTable!D2103</f>
        <v>9.5711700320229465E-2</v>
      </c>
      <c r="C5393">
        <f t="shared" si="255"/>
        <v>0.53919999999995694</v>
      </c>
      <c r="D5393">
        <f t="shared" si="254"/>
        <v>0.49414944548637213</v>
      </c>
      <c r="E5393">
        <f t="shared" si="253"/>
        <v>-1.4665691071405786E-2</v>
      </c>
    </row>
    <row r="5394" spans="2:5" x14ac:dyDescent="0.25">
      <c r="B5394">
        <f>PMTable!D7941</f>
        <v>9.571623826700737E-2</v>
      </c>
      <c r="C5394">
        <f t="shared" si="255"/>
        <v>0.53929999999995692</v>
      </c>
      <c r="D5394">
        <f t="shared" si="254"/>
        <v>0.49415969586616193</v>
      </c>
      <c r="E5394">
        <f t="shared" si="253"/>
        <v>-1.4639994421136452E-2</v>
      </c>
    </row>
    <row r="5395" spans="2:5" x14ac:dyDescent="0.25">
      <c r="B5395">
        <f>PMTable!D3629</f>
        <v>9.5779675976161993E-2</v>
      </c>
      <c r="C5395">
        <f t="shared" si="255"/>
        <v>0.53939999999995691</v>
      </c>
      <c r="D5395">
        <f t="shared" si="254"/>
        <v>0.49430299028143959</v>
      </c>
      <c r="E5395">
        <f t="shared" si="253"/>
        <v>-1.4280771030952349E-2</v>
      </c>
    </row>
    <row r="5396" spans="2:5" x14ac:dyDescent="0.25">
      <c r="B5396">
        <f>PMTable!D4166</f>
        <v>9.5815759230173603E-2</v>
      </c>
      <c r="C5396">
        <f t="shared" si="255"/>
        <v>0.5394999999999569</v>
      </c>
      <c r="D5396">
        <f t="shared" si="254"/>
        <v>0.49438449621434705</v>
      </c>
      <c r="E5396">
        <f t="shared" si="253"/>
        <v>-1.4076445417564719E-2</v>
      </c>
    </row>
    <row r="5397" spans="2:5" x14ac:dyDescent="0.25">
      <c r="B5397">
        <f>PMTable!D5812</f>
        <v>9.581746021711024E-2</v>
      </c>
      <c r="C5397">
        <f t="shared" si="255"/>
        <v>0.53959999999995689</v>
      </c>
      <c r="D5397">
        <f t="shared" si="254"/>
        <v>0.49438833846030494</v>
      </c>
      <c r="E5397">
        <f t="shared" si="253"/>
        <v>-1.4066813381632459E-2</v>
      </c>
    </row>
    <row r="5398" spans="2:5" x14ac:dyDescent="0.25">
      <c r="B5398">
        <f>PMTable!D729</f>
        <v>9.581871178908985E-2</v>
      </c>
      <c r="C5398">
        <f t="shared" si="255"/>
        <v>0.53969999999995688</v>
      </c>
      <c r="D5398">
        <f t="shared" si="254"/>
        <v>0.49439116555311885</v>
      </c>
      <c r="E5398">
        <f t="shared" si="253"/>
        <v>-1.4059726210050031E-2</v>
      </c>
    </row>
    <row r="5399" spans="2:5" x14ac:dyDescent="0.25">
      <c r="B5399">
        <f>PMTable!D9290</f>
        <v>9.5843510919560337E-2</v>
      </c>
      <c r="C5399">
        <f t="shared" si="255"/>
        <v>0.53979999999995687</v>
      </c>
      <c r="D5399">
        <f t="shared" si="254"/>
        <v>0.49444718271965948</v>
      </c>
      <c r="E5399">
        <f t="shared" si="253"/>
        <v>-1.3919298255763204E-2</v>
      </c>
    </row>
    <row r="5400" spans="2:5" x14ac:dyDescent="0.25">
      <c r="B5400">
        <f>PMTable!D3932</f>
        <v>9.5843587942848085E-2</v>
      </c>
      <c r="C5400">
        <f t="shared" si="255"/>
        <v>0.53989999999995686</v>
      </c>
      <c r="D5400">
        <f t="shared" si="254"/>
        <v>0.49444735670279916</v>
      </c>
      <c r="E5400">
        <f t="shared" si="253"/>
        <v>-1.3918862102457599E-2</v>
      </c>
    </row>
    <row r="5401" spans="2:5" x14ac:dyDescent="0.25">
      <c r="B5401">
        <f>PMTable!D6018</f>
        <v>9.5871123033605121E-2</v>
      </c>
      <c r="C5401">
        <f t="shared" si="255"/>
        <v>0.53999999999995685</v>
      </c>
      <c r="D5401">
        <f t="shared" si="254"/>
        <v>0.49450955408330283</v>
      </c>
      <c r="E5401">
        <f t="shared" si="253"/>
        <v>-1.3762941455533535E-2</v>
      </c>
    </row>
    <row r="5402" spans="2:5" x14ac:dyDescent="0.25">
      <c r="B5402">
        <f>PMTable!D5318</f>
        <v>9.5894923052641801E-2</v>
      </c>
      <c r="C5402">
        <f t="shared" si="255"/>
        <v>0.54009999999995684</v>
      </c>
      <c r="D5402">
        <f t="shared" si="254"/>
        <v>0.49456331463981462</v>
      </c>
      <c r="E5402">
        <f t="shared" si="253"/>
        <v>-1.3628171085689891E-2</v>
      </c>
    </row>
    <row r="5403" spans="2:5" x14ac:dyDescent="0.25">
      <c r="B5403">
        <f>PMTable!D3958</f>
        <v>9.5968545861098153E-2</v>
      </c>
      <c r="C5403">
        <f t="shared" si="255"/>
        <v>0.54019999999995683</v>
      </c>
      <c r="D5403">
        <f t="shared" si="254"/>
        <v>0.49472961778118685</v>
      </c>
      <c r="E5403">
        <f t="shared" si="253"/>
        <v>-1.3211273388704904E-2</v>
      </c>
    </row>
    <row r="5404" spans="2:5" x14ac:dyDescent="0.25">
      <c r="B5404">
        <f>PMTable!D2721</f>
        <v>9.5968892629769709E-2</v>
      </c>
      <c r="C5404">
        <f t="shared" si="255"/>
        <v>0.54029999999995681</v>
      </c>
      <c r="D5404">
        <f t="shared" si="254"/>
        <v>0.49473040108301747</v>
      </c>
      <c r="E5404">
        <f t="shared" si="253"/>
        <v>-1.3209309770858898E-2</v>
      </c>
    </row>
    <row r="5405" spans="2:5" x14ac:dyDescent="0.25">
      <c r="B5405">
        <f>PMTable!D1683</f>
        <v>9.5980082627246333E-2</v>
      </c>
      <c r="C5405">
        <f t="shared" si="255"/>
        <v>0.5403999999999568</v>
      </c>
      <c r="D5405">
        <f t="shared" si="254"/>
        <v>0.49475567772996759</v>
      </c>
      <c r="E5405">
        <f t="shared" si="253"/>
        <v>-1.3145945111521867E-2</v>
      </c>
    </row>
    <row r="5406" spans="2:5" x14ac:dyDescent="0.25">
      <c r="B5406">
        <f>PMTable!D5201</f>
        <v>9.5980264990723096E-2</v>
      </c>
      <c r="C5406">
        <f t="shared" si="255"/>
        <v>0.54049999999995679</v>
      </c>
      <c r="D5406">
        <f t="shared" si="254"/>
        <v>0.49475608966385609</v>
      </c>
      <c r="E5406">
        <f t="shared" si="253"/>
        <v>-1.314491245717098E-2</v>
      </c>
    </row>
    <row r="5407" spans="2:5" x14ac:dyDescent="0.25">
      <c r="B5407">
        <f>PMTable!D4278</f>
        <v>9.6097554494453119E-2</v>
      </c>
      <c r="C5407">
        <f t="shared" si="255"/>
        <v>0.54059999999995678</v>
      </c>
      <c r="D5407">
        <f t="shared" si="254"/>
        <v>0.49502103158037147</v>
      </c>
      <c r="E5407">
        <f t="shared" si="253"/>
        <v>-1.2480747030575669E-2</v>
      </c>
    </row>
    <row r="5408" spans="2:5" x14ac:dyDescent="0.25">
      <c r="B5408">
        <f>PMTable!D1057</f>
        <v>9.6126531442047192E-2</v>
      </c>
      <c r="C5408">
        <f t="shared" si="255"/>
        <v>0.54069999999995677</v>
      </c>
      <c r="D5408">
        <f t="shared" si="254"/>
        <v>0.49508648712410402</v>
      </c>
      <c r="E5408">
        <f t="shared" si="253"/>
        <v>-1.2316661701980992E-2</v>
      </c>
    </row>
    <row r="5409" spans="2:5" x14ac:dyDescent="0.25">
      <c r="B5409">
        <f>PMTable!D9851</f>
        <v>9.6174381675884213E-2</v>
      </c>
      <c r="C5409">
        <f t="shared" si="255"/>
        <v>0.54079999999995676</v>
      </c>
      <c r="D5409">
        <f t="shared" si="254"/>
        <v>0.49519457550816631</v>
      </c>
      <c r="E5409">
        <f t="shared" si="253"/>
        <v>-1.2045704199746154E-2</v>
      </c>
    </row>
    <row r="5410" spans="2:5" x14ac:dyDescent="0.25">
      <c r="B5410">
        <f>PMTable!D5878</f>
        <v>9.6178971679611092E-2</v>
      </c>
      <c r="C5410">
        <f t="shared" si="255"/>
        <v>0.54089999999995675</v>
      </c>
      <c r="D5410">
        <f t="shared" si="254"/>
        <v>0.49520494383741404</v>
      </c>
      <c r="E5410">
        <f t="shared" si="253"/>
        <v>-1.2019712770961926E-2</v>
      </c>
    </row>
    <row r="5411" spans="2:5" x14ac:dyDescent="0.25">
      <c r="B5411">
        <f>PMTable!D7513</f>
        <v>9.6215732108606788E-2</v>
      </c>
      <c r="C5411">
        <f t="shared" si="255"/>
        <v>0.54099999999995674</v>
      </c>
      <c r="D5411">
        <f t="shared" si="254"/>
        <v>0.49528798184510203</v>
      </c>
      <c r="E5411">
        <f t="shared" si="253"/>
        <v>-1.1811552575639145E-2</v>
      </c>
    </row>
    <row r="5412" spans="2:5" x14ac:dyDescent="0.25">
      <c r="B5412">
        <f>PMTable!D2801</f>
        <v>9.6273346769778056E-2</v>
      </c>
      <c r="C5412">
        <f t="shared" si="255"/>
        <v>0.54109999999995673</v>
      </c>
      <c r="D5412">
        <f t="shared" si="254"/>
        <v>0.49541812781611355</v>
      </c>
      <c r="E5412">
        <f t="shared" si="253"/>
        <v>-1.148530287043927E-2</v>
      </c>
    </row>
    <row r="5413" spans="2:5" x14ac:dyDescent="0.25">
      <c r="B5413">
        <f>PMTable!D6537</f>
        <v>9.6284081702145308E-2</v>
      </c>
      <c r="C5413">
        <f t="shared" si="255"/>
        <v>0.54119999999995672</v>
      </c>
      <c r="D5413">
        <f t="shared" si="254"/>
        <v>0.49544237704881661</v>
      </c>
      <c r="E5413">
        <f t="shared" si="253"/>
        <v>-1.1424515070095443E-2</v>
      </c>
    </row>
    <row r="5414" spans="2:5" x14ac:dyDescent="0.25">
      <c r="B5414">
        <f>PMTable!D6630</f>
        <v>9.6290764406410156E-2</v>
      </c>
      <c r="C5414">
        <f t="shared" si="255"/>
        <v>0.5412999999999567</v>
      </c>
      <c r="D5414">
        <f t="shared" si="254"/>
        <v>0.49545747267649448</v>
      </c>
      <c r="E5414">
        <f t="shared" si="253"/>
        <v>-1.1386673481652116E-2</v>
      </c>
    </row>
    <row r="5415" spans="2:5" x14ac:dyDescent="0.25">
      <c r="B5415">
        <f>PMTable!D6829</f>
        <v>9.629908144868371E-2</v>
      </c>
      <c r="C5415">
        <f t="shared" si="255"/>
        <v>0.54139999999995669</v>
      </c>
      <c r="D5415">
        <f t="shared" si="254"/>
        <v>0.49547626013577217</v>
      </c>
      <c r="E5415">
        <f t="shared" si="253"/>
        <v>-1.133957726456571E-2</v>
      </c>
    </row>
    <row r="5416" spans="2:5" x14ac:dyDescent="0.25">
      <c r="B5416">
        <f>PMTable!D2577</f>
        <v>9.6401819916365872E-2</v>
      </c>
      <c r="C5416">
        <f t="shared" si="255"/>
        <v>0.54149999999995668</v>
      </c>
      <c r="D5416">
        <f t="shared" si="254"/>
        <v>0.49570833801735048</v>
      </c>
      <c r="E5416">
        <f t="shared" si="253"/>
        <v>-1.0757808768273527E-2</v>
      </c>
    </row>
    <row r="5417" spans="2:5" x14ac:dyDescent="0.25">
      <c r="B5417">
        <f>PMTable!D5973</f>
        <v>9.643277847920495E-2</v>
      </c>
      <c r="C5417">
        <f t="shared" si="255"/>
        <v>0.54159999999995667</v>
      </c>
      <c r="D5417">
        <f t="shared" si="254"/>
        <v>0.49577827119300716</v>
      </c>
      <c r="E5417">
        <f t="shared" si="253"/>
        <v>-1.0582502313382874E-2</v>
      </c>
    </row>
    <row r="5418" spans="2:5" x14ac:dyDescent="0.25">
      <c r="B5418">
        <f>PMTable!D4590</f>
        <v>9.643680270916688E-2</v>
      </c>
      <c r="C5418">
        <f t="shared" si="255"/>
        <v>0.54169999999995666</v>
      </c>
      <c r="D5418">
        <f t="shared" si="254"/>
        <v>0.4957873616497791</v>
      </c>
      <c r="E5418">
        <f t="shared" si="253"/>
        <v>-1.0559714644202051E-2</v>
      </c>
    </row>
    <row r="5419" spans="2:5" x14ac:dyDescent="0.25">
      <c r="B5419">
        <f>PMTable!D8180</f>
        <v>9.6451072582729891E-2</v>
      </c>
      <c r="C5419">
        <f t="shared" si="255"/>
        <v>0.54179999999995665</v>
      </c>
      <c r="D5419">
        <f t="shared" si="254"/>
        <v>0.49581959632344674</v>
      </c>
      <c r="E5419">
        <f t="shared" si="253"/>
        <v>-1.0478909829098956E-2</v>
      </c>
    </row>
    <row r="5420" spans="2:5" x14ac:dyDescent="0.25">
      <c r="B5420">
        <f>PMTable!D4554</f>
        <v>9.6459572638490698E-2</v>
      </c>
      <c r="C5420">
        <f t="shared" si="255"/>
        <v>0.54189999999995664</v>
      </c>
      <c r="D5420">
        <f t="shared" si="254"/>
        <v>0.4958387973841773</v>
      </c>
      <c r="E5420">
        <f t="shared" si="253"/>
        <v>-1.0430777276901828E-2</v>
      </c>
    </row>
    <row r="5421" spans="2:5" x14ac:dyDescent="0.25">
      <c r="B5421">
        <f>PMTable!D7916</f>
        <v>9.6501903308340964E-2</v>
      </c>
      <c r="C5421">
        <f t="shared" si="255"/>
        <v>0.54199999999995663</v>
      </c>
      <c r="D5421">
        <f t="shared" si="254"/>
        <v>0.49593441969514851</v>
      </c>
      <c r="E5421">
        <f t="shared" si="253"/>
        <v>-1.0191074946300437E-2</v>
      </c>
    </row>
    <row r="5422" spans="2:5" x14ac:dyDescent="0.25">
      <c r="B5422">
        <f>PMTable!D5172</f>
        <v>9.6514685836352365E-2</v>
      </c>
      <c r="C5422">
        <f t="shared" si="255"/>
        <v>0.54209999999995662</v>
      </c>
      <c r="D5422">
        <f t="shared" si="254"/>
        <v>0.49596329466516925</v>
      </c>
      <c r="E5422">
        <f t="shared" si="253"/>
        <v>-1.0118692397993297E-2</v>
      </c>
    </row>
    <row r="5423" spans="2:5" x14ac:dyDescent="0.25">
      <c r="B5423">
        <f>PMTable!D1245</f>
        <v>9.6552077793266688E-2</v>
      </c>
      <c r="C5423">
        <f t="shared" si="255"/>
        <v>0.54219999999995661</v>
      </c>
      <c r="D5423">
        <f t="shared" si="254"/>
        <v>0.49604776099130143</v>
      </c>
      <c r="E5423">
        <f t="shared" si="253"/>
        <v>-9.9069561025409859E-3</v>
      </c>
    </row>
    <row r="5424" spans="2:5" x14ac:dyDescent="0.25">
      <c r="B5424">
        <f>PMTable!D3580</f>
        <v>9.6571102955503418E-2</v>
      </c>
      <c r="C5424">
        <f t="shared" si="255"/>
        <v>0.54229999999995659</v>
      </c>
      <c r="D5424">
        <f t="shared" si="254"/>
        <v>0.49609073783024599</v>
      </c>
      <c r="E5424">
        <f t="shared" si="253"/>
        <v>-9.7992239134604697E-3</v>
      </c>
    </row>
    <row r="5425" spans="2:5" x14ac:dyDescent="0.25">
      <c r="B5425">
        <f>PMTable!D6934</f>
        <v>9.6588457754379409E-2</v>
      </c>
      <c r="C5425">
        <f t="shared" si="255"/>
        <v>0.54239999999995658</v>
      </c>
      <c r="D5425">
        <f t="shared" si="254"/>
        <v>0.49612994144596273</v>
      </c>
      <c r="E5425">
        <f t="shared" si="253"/>
        <v>-9.7009503507597562E-3</v>
      </c>
    </row>
    <row r="5426" spans="2:5" x14ac:dyDescent="0.25">
      <c r="B5426">
        <f>PMTable!D927</f>
        <v>9.6623753115309796E-2</v>
      </c>
      <c r="C5426">
        <f t="shared" si="255"/>
        <v>0.54249999999995657</v>
      </c>
      <c r="D5426">
        <f t="shared" si="254"/>
        <v>0.49620967200178157</v>
      </c>
      <c r="E5426">
        <f t="shared" si="253"/>
        <v>-9.5010862733813997E-3</v>
      </c>
    </row>
    <row r="5427" spans="2:5" x14ac:dyDescent="0.25">
      <c r="B5427">
        <f>PMTable!D7831</f>
        <v>9.6638537790106005E-2</v>
      </c>
      <c r="C5427">
        <f t="shared" si="255"/>
        <v>0.54259999999995656</v>
      </c>
      <c r="D5427">
        <f t="shared" si="254"/>
        <v>0.49624306993007977</v>
      </c>
      <c r="E5427">
        <f t="shared" si="253"/>
        <v>-9.4173663365514221E-3</v>
      </c>
    </row>
    <row r="5428" spans="2:5" x14ac:dyDescent="0.25">
      <c r="B5428">
        <f>PMTable!D9366</f>
        <v>9.6660708197510603E-2</v>
      </c>
      <c r="C5428">
        <f t="shared" si="255"/>
        <v>0.54269999999995655</v>
      </c>
      <c r="D5428">
        <f t="shared" si="254"/>
        <v>0.49629315195187379</v>
      </c>
      <c r="E5428">
        <f t="shared" si="253"/>
        <v>-9.2918238316947177E-3</v>
      </c>
    </row>
    <row r="5429" spans="2:5" x14ac:dyDescent="0.25">
      <c r="B5429">
        <f>PMTable!D397</f>
        <v>9.6681075042991171E-2</v>
      </c>
      <c r="C5429">
        <f t="shared" si="255"/>
        <v>0.54279999999995654</v>
      </c>
      <c r="D5429">
        <f t="shared" si="254"/>
        <v>0.49633915985432242</v>
      </c>
      <c r="E5429">
        <f t="shared" si="253"/>
        <v>-9.1764942055404565E-3</v>
      </c>
    </row>
    <row r="5430" spans="2:5" x14ac:dyDescent="0.25">
      <c r="B5430">
        <f>PMTable!D8268</f>
        <v>9.6690404366520655E-2</v>
      </c>
      <c r="C5430">
        <f t="shared" si="255"/>
        <v>0.54289999999995653</v>
      </c>
      <c r="D5430">
        <f t="shared" si="254"/>
        <v>0.49636023444533778</v>
      </c>
      <c r="E5430">
        <f t="shared" si="253"/>
        <v>-9.1236658283647167E-3</v>
      </c>
    </row>
    <row r="5431" spans="2:5" x14ac:dyDescent="0.25">
      <c r="B5431">
        <f>PMTable!D6864</f>
        <v>9.6697546358317066E-2</v>
      </c>
      <c r="C5431">
        <f t="shared" si="255"/>
        <v>0.54299999999995652</v>
      </c>
      <c r="D5431">
        <f t="shared" si="254"/>
        <v>0.49637636794309237</v>
      </c>
      <c r="E5431">
        <f t="shared" si="253"/>
        <v>-9.0832234709725141E-3</v>
      </c>
    </row>
    <row r="5432" spans="2:5" x14ac:dyDescent="0.25">
      <c r="B5432">
        <f>PMTable!D3672</f>
        <v>9.673675929363923E-2</v>
      </c>
      <c r="C5432">
        <f t="shared" si="255"/>
        <v>0.54309999999995651</v>
      </c>
      <c r="D5432">
        <f t="shared" si="254"/>
        <v>0.49646494863194923</v>
      </c>
      <c r="E5432">
        <f t="shared" si="253"/>
        <v>-8.8611756739569603E-3</v>
      </c>
    </row>
    <row r="5433" spans="2:5" x14ac:dyDescent="0.25">
      <c r="B5433">
        <f>PMTable!D9187</f>
        <v>9.674151436931111E-2</v>
      </c>
      <c r="C5433">
        <f t="shared" si="255"/>
        <v>0.5431999999999565</v>
      </c>
      <c r="D5433">
        <f t="shared" si="254"/>
        <v>0.49647569019830146</v>
      </c>
      <c r="E5433">
        <f t="shared" si="253"/>
        <v>-8.8342495061271686E-3</v>
      </c>
    </row>
    <row r="5434" spans="2:5" x14ac:dyDescent="0.25">
      <c r="B5434">
        <f>PMTable!D3953</f>
        <v>9.6775837844606194E-2</v>
      </c>
      <c r="C5434">
        <f t="shared" si="255"/>
        <v>0.54329999999995648</v>
      </c>
      <c r="D5434">
        <f t="shared" si="254"/>
        <v>0.49655322592451462</v>
      </c>
      <c r="E5434">
        <f t="shared" si="253"/>
        <v>-8.6398888439483436E-3</v>
      </c>
    </row>
    <row r="5435" spans="2:5" x14ac:dyDescent="0.25">
      <c r="B5435">
        <f>PMTable!D8957</f>
        <v>9.6851422476997628E-2</v>
      </c>
      <c r="C5435">
        <f t="shared" si="255"/>
        <v>0.54339999999995647</v>
      </c>
      <c r="D5435">
        <f t="shared" si="254"/>
        <v>0.49672396985202066</v>
      </c>
      <c r="E5435">
        <f t="shared" si="253"/>
        <v>-8.2118820912566535E-3</v>
      </c>
    </row>
    <row r="5436" spans="2:5" x14ac:dyDescent="0.25">
      <c r="B5436">
        <f>PMTable!D3498</f>
        <v>9.6858699416855876E-2</v>
      </c>
      <c r="C5436">
        <f t="shared" si="255"/>
        <v>0.54349999999995646</v>
      </c>
      <c r="D5436">
        <f t="shared" si="254"/>
        <v>0.49674040832216515</v>
      </c>
      <c r="E5436">
        <f t="shared" si="253"/>
        <v>-8.1706755748032628E-3</v>
      </c>
    </row>
    <row r="5437" spans="2:5" x14ac:dyDescent="0.25">
      <c r="B5437">
        <f>PMTable!D7259</f>
        <v>9.686465170877856E-2</v>
      </c>
      <c r="C5437">
        <f t="shared" si="255"/>
        <v>0.54359999999995645</v>
      </c>
      <c r="D5437">
        <f t="shared" si="254"/>
        <v>0.4967538544416773</v>
      </c>
      <c r="E5437">
        <f t="shared" si="253"/>
        <v>-8.1369700310135219E-3</v>
      </c>
    </row>
    <row r="5438" spans="2:5" x14ac:dyDescent="0.25">
      <c r="B5438">
        <f>PMTable!D7074</f>
        <v>9.6877658119440824E-2</v>
      </c>
      <c r="C5438">
        <f t="shared" si="255"/>
        <v>0.54369999999995644</v>
      </c>
      <c r="D5438">
        <f t="shared" si="254"/>
        <v>0.49678323570031196</v>
      </c>
      <c r="E5438">
        <f t="shared" si="253"/>
        <v>-8.0633197212137617E-3</v>
      </c>
    </row>
    <row r="5439" spans="2:5" x14ac:dyDescent="0.25">
      <c r="B5439">
        <f>PMTable!D8709</f>
        <v>9.6891081890148723E-2</v>
      </c>
      <c r="C5439">
        <f t="shared" si="255"/>
        <v>0.54379999999995643</v>
      </c>
      <c r="D5439">
        <f t="shared" si="254"/>
        <v>0.49681355978642788</v>
      </c>
      <c r="E5439">
        <f t="shared" si="253"/>
        <v>-7.9873060617199742E-3</v>
      </c>
    </row>
    <row r="5440" spans="2:5" x14ac:dyDescent="0.25">
      <c r="B5440">
        <f>PMTable!D4784</f>
        <v>9.6899023140737395E-2</v>
      </c>
      <c r="C5440">
        <f t="shared" si="255"/>
        <v>0.54389999999995642</v>
      </c>
      <c r="D5440">
        <f t="shared" si="254"/>
        <v>0.49683149895482248</v>
      </c>
      <c r="E5440">
        <f t="shared" si="253"/>
        <v>-7.9423378086607207E-3</v>
      </c>
    </row>
    <row r="5441" spans="2:5" x14ac:dyDescent="0.25">
      <c r="B5441">
        <f>PMTable!D9766</f>
        <v>9.691582689413214E-2</v>
      </c>
      <c r="C5441">
        <f t="shared" si="255"/>
        <v>0.54399999999995641</v>
      </c>
      <c r="D5441">
        <f t="shared" si="254"/>
        <v>0.49686945840791225</v>
      </c>
      <c r="E5441">
        <f t="shared" si="253"/>
        <v>-7.8471846049476893E-3</v>
      </c>
    </row>
    <row r="5442" spans="2:5" x14ac:dyDescent="0.25">
      <c r="B5442">
        <f>PMTable!D5014</f>
        <v>9.697992457602056E-2</v>
      </c>
      <c r="C5442">
        <f t="shared" si="255"/>
        <v>0.5440999999999564</v>
      </c>
      <c r="D5442">
        <f t="shared" si="254"/>
        <v>0.49701425446717984</v>
      </c>
      <c r="E5442">
        <f t="shared" ref="E5442:E5505" si="256">(B5442-$G$2)/$G$3</f>
        <v>-7.4842240425670691E-3</v>
      </c>
    </row>
    <row r="5443" spans="2:5" x14ac:dyDescent="0.25">
      <c r="B5443">
        <f>PMTable!D9828</f>
        <v>9.7025689502259427E-2</v>
      </c>
      <c r="C5443">
        <f t="shared" si="255"/>
        <v>0.54419999999995639</v>
      </c>
      <c r="D5443">
        <f t="shared" ref="D5443:D5506" si="257">NORMSDIST(E5443)</f>
        <v>0.49711763724600866</v>
      </c>
      <c r="E5443">
        <f t="shared" si="256"/>
        <v>-7.2250748366116538E-3</v>
      </c>
    </row>
    <row r="5444" spans="2:5" x14ac:dyDescent="0.25">
      <c r="B5444">
        <f>PMTable!D1196</f>
        <v>9.7060024003190692E-2</v>
      </c>
      <c r="C5444">
        <f t="shared" ref="C5444:C5507" si="258">C5443+1/$G$1</f>
        <v>0.54429999999995637</v>
      </c>
      <c r="D5444">
        <f t="shared" si="257"/>
        <v>0.49719519886887681</v>
      </c>
      <c r="E5444">
        <f t="shared" si="256"/>
        <v>-7.0306517404883978E-3</v>
      </c>
    </row>
    <row r="5445" spans="2:5" x14ac:dyDescent="0.25">
      <c r="B5445">
        <f>PMTable!D3406</f>
        <v>9.7094224605138724E-2</v>
      </c>
      <c r="C5445">
        <f t="shared" si="258"/>
        <v>0.54439999999995636</v>
      </c>
      <c r="D5445">
        <f t="shared" si="257"/>
        <v>0.4972724581194044</v>
      </c>
      <c r="E5445">
        <f t="shared" si="256"/>
        <v>-6.8369868628970001E-3</v>
      </c>
    </row>
    <row r="5446" spans="2:5" x14ac:dyDescent="0.25">
      <c r="B5446">
        <f>PMTable!D7334</f>
        <v>9.7097404883447425E-2</v>
      </c>
      <c r="C5446">
        <f t="shared" si="258"/>
        <v>0.54449999999995635</v>
      </c>
      <c r="D5446">
        <f t="shared" si="257"/>
        <v>0.49727964238178346</v>
      </c>
      <c r="E5446">
        <f t="shared" si="256"/>
        <v>-6.818978167895169E-3</v>
      </c>
    </row>
    <row r="5447" spans="2:5" x14ac:dyDescent="0.25">
      <c r="B5447">
        <f>PMTable!D3458</f>
        <v>9.7102647175930645E-2</v>
      </c>
      <c r="C5447">
        <f t="shared" si="258"/>
        <v>0.54459999999995634</v>
      </c>
      <c r="D5447">
        <f t="shared" si="257"/>
        <v>0.49729148474497692</v>
      </c>
      <c r="E5447">
        <f t="shared" si="256"/>
        <v>-6.7892930783285017E-3</v>
      </c>
    </row>
    <row r="5448" spans="2:5" x14ac:dyDescent="0.25">
      <c r="B5448">
        <f>PMTable!D7708</f>
        <v>9.7137422398461792E-2</v>
      </c>
      <c r="C5448">
        <f t="shared" si="258"/>
        <v>0.54469999999995633</v>
      </c>
      <c r="D5448">
        <f t="shared" si="257"/>
        <v>0.49737004219495778</v>
      </c>
      <c r="E5448">
        <f t="shared" si="256"/>
        <v>-6.5923743449991341E-3</v>
      </c>
    </row>
    <row r="5449" spans="2:5" x14ac:dyDescent="0.25">
      <c r="B5449">
        <f>PMTable!D8951</f>
        <v>9.7142749386050165E-2</v>
      </c>
      <c r="C5449">
        <f t="shared" si="258"/>
        <v>0.54479999999995632</v>
      </c>
      <c r="D5449">
        <f t="shared" si="257"/>
        <v>0.49738207590305328</v>
      </c>
      <c r="E5449">
        <f t="shared" si="256"/>
        <v>-6.5622096595704801E-3</v>
      </c>
    </row>
    <row r="5450" spans="2:5" x14ac:dyDescent="0.25">
      <c r="B5450">
        <f>PMTable!D4789</f>
        <v>9.718435272029069E-2</v>
      </c>
      <c r="C5450">
        <f t="shared" si="258"/>
        <v>0.54489999999995631</v>
      </c>
      <c r="D5450">
        <f t="shared" si="257"/>
        <v>0.49747605825306318</v>
      </c>
      <c r="E5450">
        <f t="shared" si="256"/>
        <v>-6.3266259512682601E-3</v>
      </c>
    </row>
    <row r="5451" spans="2:5" x14ac:dyDescent="0.25">
      <c r="B5451">
        <f>PMTable!D151</f>
        <v>9.7190648323008055E-2</v>
      </c>
      <c r="C5451">
        <f t="shared" si="258"/>
        <v>0.5449999999999563</v>
      </c>
      <c r="D5451">
        <f t="shared" si="257"/>
        <v>0.4974902800951802</v>
      </c>
      <c r="E5451">
        <f t="shared" si="256"/>
        <v>-6.2909763702616063E-3</v>
      </c>
    </row>
    <row r="5452" spans="2:5" x14ac:dyDescent="0.25">
      <c r="B5452">
        <f>PMTable!D1516</f>
        <v>9.72188730546657E-2</v>
      </c>
      <c r="C5452">
        <f t="shared" si="258"/>
        <v>0.54509999999995629</v>
      </c>
      <c r="D5452">
        <f t="shared" si="257"/>
        <v>0.49755404014177762</v>
      </c>
      <c r="E5452">
        <f t="shared" si="256"/>
        <v>-6.1311505517033914E-3</v>
      </c>
    </row>
    <row r="5453" spans="2:5" x14ac:dyDescent="0.25">
      <c r="B5453">
        <f>PMTable!D93</f>
        <v>9.7305679910249854E-2</v>
      </c>
      <c r="C5453">
        <f t="shared" si="258"/>
        <v>0.54519999999995628</v>
      </c>
      <c r="D5453">
        <f t="shared" si="257"/>
        <v>0.49775013837495274</v>
      </c>
      <c r="E5453">
        <f t="shared" si="256"/>
        <v>-5.6395966578174084E-3</v>
      </c>
    </row>
    <row r="5454" spans="2:5" x14ac:dyDescent="0.25">
      <c r="B5454">
        <f>PMTable!D7300</f>
        <v>9.7338874885166904E-2</v>
      </c>
      <c r="C5454">
        <f t="shared" si="258"/>
        <v>0.54529999999995626</v>
      </c>
      <c r="D5454">
        <f t="shared" si="257"/>
        <v>0.49782512656090294</v>
      </c>
      <c r="E5454">
        <f t="shared" si="256"/>
        <v>-5.4516262599943353E-3</v>
      </c>
    </row>
    <row r="5455" spans="2:5" x14ac:dyDescent="0.25">
      <c r="B5455">
        <f>PMTable!D5708</f>
        <v>9.7372102343607825E-2</v>
      </c>
      <c r="C5455">
        <f t="shared" si="258"/>
        <v>0.54539999999995625</v>
      </c>
      <c r="D5455">
        <f t="shared" si="257"/>
        <v>0.49790018820481102</v>
      </c>
      <c r="E5455">
        <f t="shared" si="256"/>
        <v>-5.2634719204475537E-3</v>
      </c>
    </row>
    <row r="5456" spans="2:5" x14ac:dyDescent="0.25">
      <c r="B5456">
        <f>PMTable!D891</f>
        <v>9.7408730851273218E-2</v>
      </c>
      <c r="C5456">
        <f t="shared" si="258"/>
        <v>0.54549999999995624</v>
      </c>
      <c r="D5456">
        <f t="shared" si="257"/>
        <v>0.49798293298840218</v>
      </c>
      <c r="E5456">
        <f t="shared" si="256"/>
        <v>-5.0560587449674007E-3</v>
      </c>
    </row>
    <row r="5457" spans="2:5" x14ac:dyDescent="0.25">
      <c r="B5457">
        <f>PMTable!D8000</f>
        <v>9.7436008412298936E-2</v>
      </c>
      <c r="C5457">
        <f t="shared" si="258"/>
        <v>0.54559999999995623</v>
      </c>
      <c r="D5457">
        <f t="shared" si="257"/>
        <v>0.49804455378869905</v>
      </c>
      <c r="E5457">
        <f t="shared" si="256"/>
        <v>-4.9015963900338596E-3</v>
      </c>
    </row>
    <row r="5458" spans="2:5" x14ac:dyDescent="0.25">
      <c r="B5458">
        <f>PMTable!D3430</f>
        <v>9.7439031741484827E-2</v>
      </c>
      <c r="C5458">
        <f t="shared" si="258"/>
        <v>0.54569999999995622</v>
      </c>
      <c r="D5458">
        <f t="shared" si="257"/>
        <v>0.4980513835797824</v>
      </c>
      <c r="E5458">
        <f t="shared" si="256"/>
        <v>-4.8844764376542518E-3</v>
      </c>
    </row>
    <row r="5459" spans="2:5" x14ac:dyDescent="0.25">
      <c r="B5459">
        <f>PMTable!D7500</f>
        <v>9.7442454306558846E-2</v>
      </c>
      <c r="C5459">
        <f t="shared" si="258"/>
        <v>0.54579999999995621</v>
      </c>
      <c r="D5459">
        <f t="shared" si="257"/>
        <v>0.49805911525737057</v>
      </c>
      <c r="E5459">
        <f t="shared" si="256"/>
        <v>-4.8650957657258593E-3</v>
      </c>
    </row>
    <row r="5460" spans="2:5" x14ac:dyDescent="0.25">
      <c r="B5460">
        <f>PMTable!D7078</f>
        <v>9.7442837234838597E-2</v>
      </c>
      <c r="C5460">
        <f t="shared" si="258"/>
        <v>0.5458999999999562</v>
      </c>
      <c r="D5460">
        <f t="shared" si="257"/>
        <v>0.4980599803039335</v>
      </c>
      <c r="E5460">
        <f t="shared" si="256"/>
        <v>-4.8629273899020329E-3</v>
      </c>
    </row>
    <row r="5461" spans="2:5" x14ac:dyDescent="0.25">
      <c r="B5461">
        <f>PMTable!D3259</f>
        <v>9.7461315401936366E-2</v>
      </c>
      <c r="C5461">
        <f t="shared" si="258"/>
        <v>0.54599999999995619</v>
      </c>
      <c r="D5461">
        <f t="shared" si="257"/>
        <v>0.49810172305291511</v>
      </c>
      <c r="E5461">
        <f t="shared" si="256"/>
        <v>-4.7582926242759642E-3</v>
      </c>
    </row>
    <row r="5462" spans="2:5" x14ac:dyDescent="0.25">
      <c r="B5462">
        <f>PMTable!D8228</f>
        <v>9.7534511193908324E-2</v>
      </c>
      <c r="C5462">
        <f t="shared" si="258"/>
        <v>0.54609999999995618</v>
      </c>
      <c r="D5462">
        <f t="shared" si="257"/>
        <v>0.49826707480270099</v>
      </c>
      <c r="E5462">
        <f t="shared" si="256"/>
        <v>-4.3438129576901328E-3</v>
      </c>
    </row>
    <row r="5463" spans="2:5" x14ac:dyDescent="0.25">
      <c r="B5463">
        <f>PMTable!D6947</f>
        <v>9.7556063266577508E-2</v>
      </c>
      <c r="C5463">
        <f t="shared" si="258"/>
        <v>0.54619999999995617</v>
      </c>
      <c r="D5463">
        <f t="shared" si="257"/>
        <v>0.49831576171594005</v>
      </c>
      <c r="E5463">
        <f t="shared" si="256"/>
        <v>-4.2217718450319177E-3</v>
      </c>
    </row>
    <row r="5464" spans="2:5" x14ac:dyDescent="0.25">
      <c r="B5464">
        <f>PMTable!D3737</f>
        <v>9.7597796451106777E-2</v>
      </c>
      <c r="C5464">
        <f t="shared" si="258"/>
        <v>0.54629999999995615</v>
      </c>
      <c r="D5464">
        <f t="shared" si="257"/>
        <v>0.4984100385629377</v>
      </c>
      <c r="E5464">
        <f t="shared" si="256"/>
        <v>-3.9854528444002533E-3</v>
      </c>
    </row>
    <row r="5465" spans="2:5" x14ac:dyDescent="0.25">
      <c r="B5465">
        <f>PMTable!D6609</f>
        <v>9.762395626819198E-2</v>
      </c>
      <c r="C5465">
        <f t="shared" si="258"/>
        <v>0.54639999999995614</v>
      </c>
      <c r="D5465">
        <f t="shared" si="257"/>
        <v>0.49846913462771225</v>
      </c>
      <c r="E5465">
        <f t="shared" si="256"/>
        <v>-3.8373198442467047E-3</v>
      </c>
    </row>
    <row r="5466" spans="2:5" x14ac:dyDescent="0.25">
      <c r="B5466">
        <f>PMTable!D6321</f>
        <v>9.7631305625931253E-2</v>
      </c>
      <c r="C5466">
        <f t="shared" si="258"/>
        <v>0.54649999999995613</v>
      </c>
      <c r="D5466">
        <f t="shared" si="257"/>
        <v>0.49848573712455618</v>
      </c>
      <c r="E5466">
        <f t="shared" si="256"/>
        <v>-3.7957032531377426E-3</v>
      </c>
    </row>
    <row r="5467" spans="2:5" x14ac:dyDescent="0.25">
      <c r="B5467">
        <f>PMTable!D1026</f>
        <v>9.7642685285654673E-2</v>
      </c>
      <c r="C5467">
        <f t="shared" si="258"/>
        <v>0.54659999999995612</v>
      </c>
      <c r="D5467">
        <f t="shared" si="257"/>
        <v>0.49851144424200733</v>
      </c>
      <c r="E5467">
        <f t="shared" si="256"/>
        <v>-3.731264609317473E-3</v>
      </c>
    </row>
    <row r="5468" spans="2:5" x14ac:dyDescent="0.25">
      <c r="B5468">
        <f>PMTable!D5361</f>
        <v>9.7686804207460565E-2</v>
      </c>
      <c r="C5468">
        <f t="shared" si="258"/>
        <v>0.54669999999995611</v>
      </c>
      <c r="D5468">
        <f t="shared" si="257"/>
        <v>0.49861111075104253</v>
      </c>
      <c r="E5468">
        <f t="shared" si="256"/>
        <v>-3.4814360944864869E-3</v>
      </c>
    </row>
    <row r="5469" spans="2:5" x14ac:dyDescent="0.25">
      <c r="B5469">
        <f>PMTable!D496</f>
        <v>9.7751669219369619E-2</v>
      </c>
      <c r="C5469">
        <f t="shared" si="258"/>
        <v>0.5467999999999561</v>
      </c>
      <c r="D5469">
        <f t="shared" si="257"/>
        <v>0.49875764371009262</v>
      </c>
      <c r="E5469">
        <f t="shared" si="256"/>
        <v>-3.1141304368135616E-3</v>
      </c>
    </row>
    <row r="5470" spans="2:5" x14ac:dyDescent="0.25">
      <c r="B5470">
        <f>PMTable!D7736</f>
        <v>9.7755397433318514E-2</v>
      </c>
      <c r="C5470">
        <f t="shared" si="258"/>
        <v>0.54689999999995609</v>
      </c>
      <c r="D5470">
        <f t="shared" si="257"/>
        <v>0.49876606591720352</v>
      </c>
      <c r="E5470">
        <f t="shared" si="256"/>
        <v>-3.0930189926599064E-3</v>
      </c>
    </row>
    <row r="5471" spans="2:5" x14ac:dyDescent="0.25">
      <c r="B5471">
        <f>PMTable!D2050</f>
        <v>9.7886481043734985E-2</v>
      </c>
      <c r="C5471">
        <f t="shared" si="258"/>
        <v>0.54699999999995608</v>
      </c>
      <c r="D5471">
        <f t="shared" si="257"/>
        <v>0.49906219015604508</v>
      </c>
      <c r="E5471">
        <f t="shared" si="256"/>
        <v>-2.3507428361139037E-3</v>
      </c>
    </row>
    <row r="5472" spans="2:5" x14ac:dyDescent="0.25">
      <c r="B5472">
        <f>PMTable!D2561</f>
        <v>9.7890571939133197E-2</v>
      </c>
      <c r="C5472">
        <f t="shared" si="258"/>
        <v>0.54709999999995607</v>
      </c>
      <c r="D5472">
        <f t="shared" si="257"/>
        <v>0.49907143169648743</v>
      </c>
      <c r="E5472">
        <f t="shared" si="256"/>
        <v>-2.3275776661634494E-3</v>
      </c>
    </row>
    <row r="5473" spans="2:5" x14ac:dyDescent="0.25">
      <c r="B5473">
        <f>PMTable!D487</f>
        <v>9.7903770376754018E-2</v>
      </c>
      <c r="C5473">
        <f t="shared" si="258"/>
        <v>0.54719999999995605</v>
      </c>
      <c r="D5473">
        <f t="shared" si="257"/>
        <v>0.49910124764066843</v>
      </c>
      <c r="E5473">
        <f t="shared" si="256"/>
        <v>-2.2528399814256803E-3</v>
      </c>
    </row>
    <row r="5474" spans="2:5" x14ac:dyDescent="0.25">
      <c r="B5474">
        <f>PMTable!D6167</f>
        <v>9.790995201560726E-2</v>
      </c>
      <c r="C5474">
        <f t="shared" si="258"/>
        <v>0.54729999999995604</v>
      </c>
      <c r="D5474">
        <f t="shared" si="257"/>
        <v>0.49911521228006045</v>
      </c>
      <c r="E5474">
        <f t="shared" si="256"/>
        <v>-2.2178357340254013E-3</v>
      </c>
    </row>
    <row r="5475" spans="2:5" x14ac:dyDescent="0.25">
      <c r="B5475">
        <f>PMTable!D7798</f>
        <v>9.7944379126562398E-2</v>
      </c>
      <c r="C5475">
        <f t="shared" si="258"/>
        <v>0.54739999999995603</v>
      </c>
      <c r="D5475">
        <f t="shared" si="257"/>
        <v>0.499192984909756</v>
      </c>
      <c r="E5475">
        <f t="shared" si="256"/>
        <v>-2.0228882228943588E-3</v>
      </c>
    </row>
    <row r="5476" spans="2:5" x14ac:dyDescent="0.25">
      <c r="B5476">
        <f>PMTable!D253</f>
        <v>9.7945359288923894E-2</v>
      </c>
      <c r="C5476">
        <f t="shared" si="258"/>
        <v>0.54749999999995602</v>
      </c>
      <c r="D5476">
        <f t="shared" si="257"/>
        <v>0.4991951991478436</v>
      </c>
      <c r="E5476">
        <f t="shared" si="256"/>
        <v>-2.0173379397722246E-3</v>
      </c>
    </row>
    <row r="5477" spans="2:5" x14ac:dyDescent="0.25">
      <c r="B5477">
        <f>PMTable!D4289</f>
        <v>9.7961933557899838E-2</v>
      </c>
      <c r="C5477">
        <f t="shared" si="258"/>
        <v>0.54759999999995601</v>
      </c>
      <c r="D5477">
        <f t="shared" si="257"/>
        <v>0.49923264129284789</v>
      </c>
      <c r="E5477">
        <f t="shared" si="256"/>
        <v>-1.9234842182128625E-3</v>
      </c>
    </row>
    <row r="5478" spans="2:5" x14ac:dyDescent="0.25">
      <c r="B5478">
        <f>PMTable!D8084</f>
        <v>9.7977659110699777E-2</v>
      </c>
      <c r="C5478">
        <f t="shared" si="258"/>
        <v>0.547699999999956</v>
      </c>
      <c r="D5478">
        <f t="shared" si="257"/>
        <v>0.49926816614964376</v>
      </c>
      <c r="E5478">
        <f t="shared" si="256"/>
        <v>-1.8344364504956471E-3</v>
      </c>
    </row>
    <row r="5479" spans="2:5" x14ac:dyDescent="0.25">
      <c r="B5479">
        <f>PMTable!D8396</f>
        <v>9.7982682755738404E-2</v>
      </c>
      <c r="C5479">
        <f t="shared" si="258"/>
        <v>0.54779999999995599</v>
      </c>
      <c r="D5479">
        <f t="shared" si="257"/>
        <v>0.49927951483113719</v>
      </c>
      <c r="E5479">
        <f t="shared" si="256"/>
        <v>-1.8059894774585471E-3</v>
      </c>
    </row>
    <row r="5480" spans="2:5" x14ac:dyDescent="0.25">
      <c r="B5480">
        <f>PMTable!D2258</f>
        <v>9.7989568553490614E-2</v>
      </c>
      <c r="C5480">
        <f t="shared" si="258"/>
        <v>0.54789999999995598</v>
      </c>
      <c r="D5480">
        <f t="shared" si="257"/>
        <v>0.49929507021565717</v>
      </c>
      <c r="E5480">
        <f t="shared" si="256"/>
        <v>-1.7669978485735599E-3</v>
      </c>
    </row>
    <row r="5481" spans="2:5" x14ac:dyDescent="0.25">
      <c r="B5481">
        <f>PMTable!D2469</f>
        <v>9.8013108577244212E-2</v>
      </c>
      <c r="C5481">
        <f t="shared" si="258"/>
        <v>0.54799999999995597</v>
      </c>
      <c r="D5481">
        <f t="shared" si="257"/>
        <v>0.49934824839326564</v>
      </c>
      <c r="E5481">
        <f t="shared" si="256"/>
        <v>-1.6336997321934263E-3</v>
      </c>
    </row>
    <row r="5482" spans="2:5" x14ac:dyDescent="0.25">
      <c r="B5482">
        <f>PMTable!D5510</f>
        <v>9.8047299107739239E-2</v>
      </c>
      <c r="C5482">
        <f t="shared" si="258"/>
        <v>0.54809999999995596</v>
      </c>
      <c r="D5482">
        <f t="shared" si="257"/>
        <v>0.49942548665783865</v>
      </c>
      <c r="E5482">
        <f t="shared" si="256"/>
        <v>-1.4400918853734854E-3</v>
      </c>
    </row>
    <row r="5483" spans="2:5" x14ac:dyDescent="0.25">
      <c r="B5483">
        <f>PMTable!D9254</f>
        <v>9.8051578193420585E-2</v>
      </c>
      <c r="C5483">
        <f t="shared" si="258"/>
        <v>0.54819999999995594</v>
      </c>
      <c r="D5483">
        <f t="shared" si="257"/>
        <v>0.49943515334627769</v>
      </c>
      <c r="E5483">
        <f t="shared" si="256"/>
        <v>-1.4158610661048543E-3</v>
      </c>
    </row>
    <row r="5484" spans="2:5" x14ac:dyDescent="0.25">
      <c r="B5484">
        <f>PMTable!D7321</f>
        <v>9.8066398745144445E-2</v>
      </c>
      <c r="C5484">
        <f t="shared" si="258"/>
        <v>0.54829999999995593</v>
      </c>
      <c r="D5484">
        <f t="shared" si="257"/>
        <v>0.49946863378520617</v>
      </c>
      <c r="E5484">
        <f t="shared" si="256"/>
        <v>-1.3319379720084506E-3</v>
      </c>
    </row>
    <row r="5485" spans="2:5" x14ac:dyDescent="0.25">
      <c r="B5485">
        <f>PMTable!D6417</f>
        <v>9.8099111691511975E-2</v>
      </c>
      <c r="C5485">
        <f t="shared" si="258"/>
        <v>0.54839999999995592</v>
      </c>
      <c r="D5485">
        <f t="shared" si="257"/>
        <v>0.49954253413755373</v>
      </c>
      <c r="E5485">
        <f t="shared" si="256"/>
        <v>-1.1466971167875856E-3</v>
      </c>
    </row>
    <row r="5486" spans="2:5" x14ac:dyDescent="0.25">
      <c r="B5486">
        <f>PMTable!D231</f>
        <v>9.8119381333844347E-2</v>
      </c>
      <c r="C5486">
        <f t="shared" si="258"/>
        <v>0.54849999999995591</v>
      </c>
      <c r="D5486">
        <f t="shared" si="257"/>
        <v>0.49958832438696871</v>
      </c>
      <c r="E5486">
        <f t="shared" si="256"/>
        <v>-1.031917914740645E-3</v>
      </c>
    </row>
    <row r="5487" spans="2:5" x14ac:dyDescent="0.25">
      <c r="B5487">
        <f>PMTable!D9520</f>
        <v>9.8120202662446365E-2</v>
      </c>
      <c r="C5487">
        <f t="shared" si="258"/>
        <v>0.5485999999999559</v>
      </c>
      <c r="D5487">
        <f t="shared" si="257"/>
        <v>0.49959017981408094</v>
      </c>
      <c r="E5487">
        <f t="shared" si="256"/>
        <v>-1.0272670462145891E-3</v>
      </c>
    </row>
    <row r="5488" spans="2:5" x14ac:dyDescent="0.25">
      <c r="B5488">
        <f>PMTable!D1416</f>
        <v>9.8160032619076798E-2</v>
      </c>
      <c r="C5488">
        <f t="shared" si="258"/>
        <v>0.54869999999995589</v>
      </c>
      <c r="D5488">
        <f t="shared" si="257"/>
        <v>0.49968015791704673</v>
      </c>
      <c r="E5488">
        <f t="shared" si="256"/>
        <v>-8.0172529443418036E-4</v>
      </c>
    </row>
    <row r="5489" spans="2:5" x14ac:dyDescent="0.25">
      <c r="B5489">
        <f>PMTable!D6507</f>
        <v>9.8163439005890751E-2</v>
      </c>
      <c r="C5489">
        <f t="shared" si="258"/>
        <v>0.54879999999995588</v>
      </c>
      <c r="D5489">
        <f t="shared" si="257"/>
        <v>0.49968785313647646</v>
      </c>
      <c r="E5489">
        <f t="shared" si="256"/>
        <v>-7.8243623378093066E-4</v>
      </c>
    </row>
    <row r="5490" spans="2:5" x14ac:dyDescent="0.25">
      <c r="B5490">
        <f>PMTable!D5850</f>
        <v>9.8163732133865977E-2</v>
      </c>
      <c r="C5490">
        <f t="shared" si="258"/>
        <v>0.54889999999995587</v>
      </c>
      <c r="D5490">
        <f t="shared" si="257"/>
        <v>0.49968851532906705</v>
      </c>
      <c r="E5490">
        <f t="shared" si="256"/>
        <v>-7.8077636260301885E-4</v>
      </c>
    </row>
    <row r="5491" spans="2:5" x14ac:dyDescent="0.25">
      <c r="B5491">
        <f>PMTable!D4992</f>
        <v>9.8184932068555275E-2</v>
      </c>
      <c r="C5491">
        <f t="shared" si="258"/>
        <v>0.54899999999995586</v>
      </c>
      <c r="D5491">
        <f t="shared" si="257"/>
        <v>0.4997364071766307</v>
      </c>
      <c r="E5491">
        <f t="shared" si="256"/>
        <v>-6.6072927212235545E-4</v>
      </c>
    </row>
    <row r="5492" spans="2:5" x14ac:dyDescent="0.25">
      <c r="B5492">
        <f>PMTable!D2038</f>
        <v>9.8222443078383792E-2</v>
      </c>
      <c r="C5492">
        <f t="shared" si="258"/>
        <v>0.54909999999995585</v>
      </c>
      <c r="D5492">
        <f t="shared" si="257"/>
        <v>0.49982114667130884</v>
      </c>
      <c r="E5492">
        <f t="shared" si="256"/>
        <v>-4.4831882572705071E-4</v>
      </c>
    </row>
    <row r="5493" spans="2:5" x14ac:dyDescent="0.25">
      <c r="B5493">
        <f>PMTable!D1952</f>
        <v>9.8247640352248977E-2</v>
      </c>
      <c r="C5493">
        <f t="shared" si="258"/>
        <v>0.54919999999995583</v>
      </c>
      <c r="D5493">
        <f t="shared" si="257"/>
        <v>0.49987806874413843</v>
      </c>
      <c r="E5493">
        <f t="shared" si="256"/>
        <v>-3.0563633826226794E-4</v>
      </c>
    </row>
    <row r="5494" spans="2:5" x14ac:dyDescent="0.25">
      <c r="B5494">
        <f>PMTable!D2431</f>
        <v>9.8262771801045368E-2</v>
      </c>
      <c r="C5494">
        <f t="shared" si="258"/>
        <v>0.54929999999995582</v>
      </c>
      <c r="D5494">
        <f t="shared" si="257"/>
        <v>0.49991225154768065</v>
      </c>
      <c r="E5494">
        <f t="shared" si="256"/>
        <v>-2.1995275341231898E-4</v>
      </c>
    </row>
    <row r="5495" spans="2:5" x14ac:dyDescent="0.25">
      <c r="B5495">
        <f>PMTable!D757</f>
        <v>9.8273836498751654E-2</v>
      </c>
      <c r="C5495">
        <f t="shared" si="258"/>
        <v>0.54939999999995581</v>
      </c>
      <c r="D5495">
        <f t="shared" si="257"/>
        <v>0.49993724732960626</v>
      </c>
      <c r="E5495">
        <f t="shared" si="256"/>
        <v>-1.5729761856615629E-4</v>
      </c>
    </row>
    <row r="5496" spans="2:5" x14ac:dyDescent="0.25">
      <c r="B5496">
        <f>PMTable!D3165</f>
        <v>9.8292656691933322E-2</v>
      </c>
      <c r="C5496">
        <f t="shared" si="258"/>
        <v>0.5494999999999558</v>
      </c>
      <c r="D5496">
        <f t="shared" si="257"/>
        <v>0.49997976321776999</v>
      </c>
      <c r="E5496">
        <f t="shared" si="256"/>
        <v>-5.0726090547072188E-5</v>
      </c>
    </row>
    <row r="5497" spans="2:5" x14ac:dyDescent="0.25">
      <c r="B5497">
        <f>PMTable!D1743</f>
        <v>9.8294907795832831E-2</v>
      </c>
      <c r="C5497">
        <f t="shared" si="258"/>
        <v>0.54959999999995579</v>
      </c>
      <c r="D5497">
        <f t="shared" si="257"/>
        <v>0.49998484858969899</v>
      </c>
      <c r="E5497">
        <f t="shared" si="256"/>
        <v>-3.7978953470176938E-5</v>
      </c>
    </row>
    <row r="5498" spans="2:5" x14ac:dyDescent="0.25">
      <c r="B5498">
        <f>PMTable!D7284</f>
        <v>9.8323810352900498E-2</v>
      </c>
      <c r="C5498">
        <f t="shared" si="258"/>
        <v>0.54969999999995578</v>
      </c>
      <c r="D5498">
        <f t="shared" si="257"/>
        <v>0.50005014111229684</v>
      </c>
      <c r="E5498">
        <f t="shared" si="256"/>
        <v>1.2568513013553112E-4</v>
      </c>
    </row>
    <row r="5499" spans="2:5" x14ac:dyDescent="0.25">
      <c r="B5499">
        <f>PMTable!D2649</f>
        <v>9.8326429381033087E-2</v>
      </c>
      <c r="C5499">
        <f t="shared" si="258"/>
        <v>0.54979999999995577</v>
      </c>
      <c r="D5499">
        <f t="shared" si="257"/>
        <v>0.50005605764597827</v>
      </c>
      <c r="E5499">
        <f t="shared" si="256"/>
        <v>1.405156808807189E-4</v>
      </c>
    </row>
    <row r="5500" spans="2:5" x14ac:dyDescent="0.25">
      <c r="B5500">
        <f>PMTable!D3071</f>
        <v>9.835577679702534E-2</v>
      </c>
      <c r="C5500">
        <f t="shared" si="258"/>
        <v>0.54989999999995576</v>
      </c>
      <c r="D5500">
        <f t="shared" si="257"/>
        <v>0.50012235512862824</v>
      </c>
      <c r="E5500">
        <f t="shared" si="256"/>
        <v>3.0669882977382717E-4</v>
      </c>
    </row>
    <row r="5501" spans="2:5" x14ac:dyDescent="0.25">
      <c r="B5501">
        <f>PMTable!D2338</f>
        <v>9.8358576767175521E-2</v>
      </c>
      <c r="C5501">
        <f t="shared" si="258"/>
        <v>0.54999999999995575</v>
      </c>
      <c r="D5501">
        <f t="shared" si="257"/>
        <v>0.50012868042037328</v>
      </c>
      <c r="E5501">
        <f t="shared" si="256"/>
        <v>3.2255398569237456E-4</v>
      </c>
    </row>
    <row r="5502" spans="2:5" x14ac:dyDescent="0.25">
      <c r="B5502">
        <f>PMTable!D4022</f>
        <v>9.8377261355363288E-2</v>
      </c>
      <c r="C5502">
        <f t="shared" si="258"/>
        <v>0.55009999999995574</v>
      </c>
      <c r="D5502">
        <f t="shared" si="257"/>
        <v>0.50017088996638703</v>
      </c>
      <c r="E5502">
        <f t="shared" si="256"/>
        <v>4.28357634696217E-4</v>
      </c>
    </row>
    <row r="5503" spans="2:5" x14ac:dyDescent="0.25">
      <c r="B5503">
        <f>PMTable!D3608</f>
        <v>9.8411530170694039E-2</v>
      </c>
      <c r="C5503">
        <f t="shared" si="258"/>
        <v>0.55019999999995572</v>
      </c>
      <c r="D5503">
        <f t="shared" si="257"/>
        <v>0.50024830516139818</v>
      </c>
      <c r="E5503">
        <f t="shared" si="256"/>
        <v>6.2240877848359114E-4</v>
      </c>
    </row>
    <row r="5504" spans="2:5" x14ac:dyDescent="0.25">
      <c r="B5504">
        <f>PMTable!D3171</f>
        <v>9.8503348267372282E-2</v>
      </c>
      <c r="C5504">
        <f t="shared" si="258"/>
        <v>0.55029999999995571</v>
      </c>
      <c r="D5504">
        <f t="shared" si="257"/>
        <v>0.50045572738875777</v>
      </c>
      <c r="E5504">
        <f t="shared" si="256"/>
        <v>1.1423394066312196E-3</v>
      </c>
    </row>
    <row r="5505" spans="2:5" x14ac:dyDescent="0.25">
      <c r="B5505">
        <f>PMTable!D1456</f>
        <v>9.8534566434687276E-2</v>
      </c>
      <c r="C5505">
        <f t="shared" si="258"/>
        <v>0.5503999999999557</v>
      </c>
      <c r="D5505">
        <f t="shared" si="257"/>
        <v>0.50052625095343684</v>
      </c>
      <c r="E5505">
        <f t="shared" si="256"/>
        <v>1.3191159019944612E-3</v>
      </c>
    </row>
    <row r="5506" spans="2:5" x14ac:dyDescent="0.25">
      <c r="B5506">
        <f>PMTable!D7874</f>
        <v>9.8564463405012459E-2</v>
      </c>
      <c r="C5506">
        <f t="shared" si="258"/>
        <v>0.55049999999995569</v>
      </c>
      <c r="D5506">
        <f t="shared" si="257"/>
        <v>0.50059378984573666</v>
      </c>
      <c r="E5506">
        <f t="shared" ref="E5506:E5569" si="259">(B5506-$G$2)/$G$3</f>
        <v>1.4884109660748602E-3</v>
      </c>
    </row>
    <row r="5507" spans="2:5" x14ac:dyDescent="0.25">
      <c r="B5507">
        <f>PMTable!D180</f>
        <v>9.8593686238378053E-2</v>
      </c>
      <c r="C5507">
        <f t="shared" si="258"/>
        <v>0.55059999999995568</v>
      </c>
      <c r="D5507">
        <f t="shared" ref="D5507:D5570" si="260">NORMSDIST(E5507)</f>
        <v>0.50065980580931435</v>
      </c>
      <c r="E5507">
        <f t="shared" si="259"/>
        <v>1.6538886513864015E-3</v>
      </c>
    </row>
    <row r="5508" spans="2:5" x14ac:dyDescent="0.25">
      <c r="B5508">
        <f>PMTable!D7925</f>
        <v>9.8608992625073277E-2</v>
      </c>
      <c r="C5508">
        <f t="shared" ref="C5508:C5571" si="261">C5507+1/$G$1</f>
        <v>0.55069999999995567</v>
      </c>
      <c r="D5508">
        <f t="shared" si="260"/>
        <v>0.5006943837589124</v>
      </c>
      <c r="E5508">
        <f t="shared" si="259"/>
        <v>1.7405628423904523E-3</v>
      </c>
    </row>
    <row r="5509" spans="2:5" x14ac:dyDescent="0.25">
      <c r="B5509">
        <f>PMTable!D149</f>
        <v>9.8643822081093901E-2</v>
      </c>
      <c r="C5509">
        <f t="shared" si="261"/>
        <v>0.55079999999995566</v>
      </c>
      <c r="D5509">
        <f t="shared" si="260"/>
        <v>0.50077306535078203</v>
      </c>
      <c r="E5509">
        <f t="shared" si="259"/>
        <v>1.937788679147908E-3</v>
      </c>
    </row>
    <row r="5510" spans="2:5" x14ac:dyDescent="0.25">
      <c r="B5510">
        <f>PMTable!D1352</f>
        <v>9.866697150412862E-2</v>
      </c>
      <c r="C5510">
        <f t="shared" si="261"/>
        <v>0.55089999999995565</v>
      </c>
      <c r="D5510">
        <f t="shared" si="260"/>
        <v>0.50082536111105314</v>
      </c>
      <c r="E5510">
        <f t="shared" si="259"/>
        <v>2.0688749736272457E-3</v>
      </c>
    </row>
    <row r="5511" spans="2:5" x14ac:dyDescent="0.25">
      <c r="B5511">
        <f>PMTable!D7397</f>
        <v>9.8680848443340796E-2</v>
      </c>
      <c r="C5511">
        <f t="shared" si="261"/>
        <v>0.55099999999995564</v>
      </c>
      <c r="D5511">
        <f t="shared" si="260"/>
        <v>0.50085670983750674</v>
      </c>
      <c r="E5511">
        <f t="shared" si="259"/>
        <v>2.1474547523677797E-3</v>
      </c>
    </row>
    <row r="5512" spans="2:5" x14ac:dyDescent="0.25">
      <c r="B5512">
        <f>PMTable!D3795</f>
        <v>9.8745308569482937E-2</v>
      </c>
      <c r="C5512">
        <f t="shared" si="261"/>
        <v>0.55109999999995563</v>
      </c>
      <c r="D5512">
        <f t="shared" si="260"/>
        <v>0.50100232853810245</v>
      </c>
      <c r="E5512">
        <f t="shared" si="259"/>
        <v>2.5124676973976067E-3</v>
      </c>
    </row>
    <row r="5513" spans="2:5" x14ac:dyDescent="0.25">
      <c r="B5513">
        <f>PMTable!D1766</f>
        <v>9.8794173804247709E-2</v>
      </c>
      <c r="C5513">
        <f t="shared" si="261"/>
        <v>0.55119999999995561</v>
      </c>
      <c r="D5513">
        <f t="shared" si="260"/>
        <v>0.50111271749865116</v>
      </c>
      <c r="E5513">
        <f t="shared" si="259"/>
        <v>2.7891727601790902E-3</v>
      </c>
    </row>
    <row r="5514" spans="2:5" x14ac:dyDescent="0.25">
      <c r="B5514">
        <f>PMTable!D8251</f>
        <v>9.8795526471410655E-2</v>
      </c>
      <c r="C5514">
        <f t="shared" si="261"/>
        <v>0.5512999999999556</v>
      </c>
      <c r="D5514">
        <f t="shared" si="260"/>
        <v>0.50111577323890266</v>
      </c>
      <c r="E5514">
        <f t="shared" si="259"/>
        <v>2.7968323949694924E-3</v>
      </c>
    </row>
    <row r="5515" spans="2:5" x14ac:dyDescent="0.25">
      <c r="B5515">
        <f>PMTable!D7937</f>
        <v>9.8800473575696213E-2</v>
      </c>
      <c r="C5515">
        <f t="shared" si="261"/>
        <v>0.55139999999995559</v>
      </c>
      <c r="D5515">
        <f t="shared" si="260"/>
        <v>0.50112694898512644</v>
      </c>
      <c r="E5515">
        <f t="shared" si="259"/>
        <v>2.8248459471096046E-3</v>
      </c>
    </row>
    <row r="5516" spans="2:5" x14ac:dyDescent="0.25">
      <c r="B5516">
        <f>PMTable!D9732</f>
        <v>9.8808335919198464E-2</v>
      </c>
      <c r="C5516">
        <f t="shared" si="261"/>
        <v>0.55149999999995558</v>
      </c>
      <c r="D5516">
        <f t="shared" si="260"/>
        <v>0.50114471039495589</v>
      </c>
      <c r="E5516">
        <f t="shared" si="259"/>
        <v>2.8693673796346469E-3</v>
      </c>
    </row>
    <row r="5517" spans="2:5" x14ac:dyDescent="0.25">
      <c r="B5517">
        <f>PMTable!D7184</f>
        <v>9.883872418369144E-2</v>
      </c>
      <c r="C5517">
        <f t="shared" si="261"/>
        <v>0.55159999999995557</v>
      </c>
      <c r="D5517">
        <f t="shared" si="260"/>
        <v>0.50121335891550256</v>
      </c>
      <c r="E5517">
        <f t="shared" si="259"/>
        <v>3.0414444539560207E-3</v>
      </c>
    </row>
    <row r="5518" spans="2:5" x14ac:dyDescent="0.25">
      <c r="B5518">
        <f>PMTable!D3181</f>
        <v>9.8854331975178678E-2</v>
      </c>
      <c r="C5518">
        <f t="shared" si="261"/>
        <v>0.55169999999995556</v>
      </c>
      <c r="D5518">
        <f t="shared" si="260"/>
        <v>0.5012486176376435</v>
      </c>
      <c r="E5518">
        <f t="shared" si="259"/>
        <v>3.1298253845735867E-3</v>
      </c>
    </row>
    <row r="5519" spans="2:5" x14ac:dyDescent="0.25">
      <c r="B5519">
        <f>PMTable!D145</f>
        <v>9.8909714229676871E-2</v>
      </c>
      <c r="C5519">
        <f t="shared" si="261"/>
        <v>0.55179999999995555</v>
      </c>
      <c r="D5519">
        <f t="shared" si="260"/>
        <v>0.5013737286289468</v>
      </c>
      <c r="E5519">
        <f t="shared" si="259"/>
        <v>3.4434338279111048E-3</v>
      </c>
    </row>
    <row r="5520" spans="2:5" x14ac:dyDescent="0.25">
      <c r="B5520">
        <f>PMTable!D5491</f>
        <v>9.9001514338207031E-2</v>
      </c>
      <c r="C5520">
        <f t="shared" si="261"/>
        <v>0.55189999999995554</v>
      </c>
      <c r="D5520">
        <f t="shared" si="260"/>
        <v>0.50158110887871166</v>
      </c>
      <c r="E5520">
        <f t="shared" si="259"/>
        <v>3.9632625960826506E-3</v>
      </c>
    </row>
    <row r="5521" spans="2:5" x14ac:dyDescent="0.25">
      <c r="B5521">
        <f>PMTable!D7363</f>
        <v>9.9024788807613007E-2</v>
      </c>
      <c r="C5521">
        <f t="shared" si="261"/>
        <v>0.55199999999995553</v>
      </c>
      <c r="D5521">
        <f t="shared" si="260"/>
        <v>0.50163368680401788</v>
      </c>
      <c r="E5521">
        <f t="shared" si="259"/>
        <v>4.0950569801511613E-3</v>
      </c>
    </row>
    <row r="5522" spans="2:5" x14ac:dyDescent="0.25">
      <c r="B5522">
        <f>PMTable!D6983</f>
        <v>9.9027005940555135E-2</v>
      </c>
      <c r="C5522">
        <f t="shared" si="261"/>
        <v>0.55209999999995552</v>
      </c>
      <c r="D5522">
        <f t="shared" si="260"/>
        <v>0.5016386953914993</v>
      </c>
      <c r="E5522">
        <f t="shared" si="259"/>
        <v>4.1076117527394799E-3</v>
      </c>
    </row>
    <row r="5523" spans="2:5" x14ac:dyDescent="0.25">
      <c r="B5523">
        <f>PMTable!D9810</f>
        <v>9.908639884385817E-2</v>
      </c>
      <c r="C5523">
        <f t="shared" si="261"/>
        <v>0.5521999999999555</v>
      </c>
      <c r="D5523">
        <f t="shared" si="260"/>
        <v>0.50177286611603078</v>
      </c>
      <c r="E5523">
        <f t="shared" si="259"/>
        <v>4.4439309603796859E-3</v>
      </c>
    </row>
    <row r="5524" spans="2:5" x14ac:dyDescent="0.25">
      <c r="B5524">
        <f>PMTable!D9480</f>
        <v>9.9108212262239315E-2</v>
      </c>
      <c r="C5524">
        <f t="shared" si="261"/>
        <v>0.55229999999995549</v>
      </c>
      <c r="D5524">
        <f t="shared" si="260"/>
        <v>0.50182214337043829</v>
      </c>
      <c r="E5524">
        <f t="shared" si="259"/>
        <v>4.5674519734616656E-3</v>
      </c>
    </row>
    <row r="5525" spans="2:5" x14ac:dyDescent="0.25">
      <c r="B5525">
        <f>PMTable!D9065</f>
        <v>9.9109530191069606E-2</v>
      </c>
      <c r="C5525">
        <f t="shared" si="261"/>
        <v>0.55239999999995548</v>
      </c>
      <c r="D5525">
        <f t="shared" si="260"/>
        <v>0.50182512061563034</v>
      </c>
      <c r="E5525">
        <f t="shared" si="259"/>
        <v>4.574914898411944E-3</v>
      </c>
    </row>
    <row r="5526" spans="2:5" x14ac:dyDescent="0.25">
      <c r="B5526">
        <f>PMTable!D9764</f>
        <v>9.9133132125529322E-2</v>
      </c>
      <c r="C5526">
        <f t="shared" si="261"/>
        <v>0.55249999999995547</v>
      </c>
      <c r="D5526">
        <f t="shared" si="260"/>
        <v>0.50187843815553812</v>
      </c>
      <c r="E5526">
        <f t="shared" si="259"/>
        <v>4.7085635913503504E-3</v>
      </c>
    </row>
    <row r="5527" spans="2:5" x14ac:dyDescent="0.25">
      <c r="B5527">
        <f>PMTable!D930</f>
        <v>9.9158216670637733E-2</v>
      </c>
      <c r="C5527">
        <f t="shared" si="261"/>
        <v>0.55259999999995546</v>
      </c>
      <c r="D5527">
        <f t="shared" si="260"/>
        <v>0.50193510492446636</v>
      </c>
      <c r="E5527">
        <f t="shared" si="259"/>
        <v>4.8506077391474636E-3</v>
      </c>
    </row>
    <row r="5528" spans="2:5" x14ac:dyDescent="0.25">
      <c r="B5528">
        <f>PMTable!D1616</f>
        <v>9.9162584353023275E-2</v>
      </c>
      <c r="C5528">
        <f t="shared" si="261"/>
        <v>0.55269999999995545</v>
      </c>
      <c r="D5528">
        <f t="shared" si="260"/>
        <v>0.50194497165109508</v>
      </c>
      <c r="E5528">
        <f t="shared" si="259"/>
        <v>4.8753402475354571E-3</v>
      </c>
    </row>
    <row r="5529" spans="2:5" x14ac:dyDescent="0.25">
      <c r="B5529">
        <f>PMTable!D7033</f>
        <v>9.9201930298451257E-2</v>
      </c>
      <c r="C5529">
        <f t="shared" si="261"/>
        <v>0.55279999999995544</v>
      </c>
      <c r="D5529">
        <f t="shared" si="260"/>
        <v>0.50203385527764877</v>
      </c>
      <c r="E5529">
        <f t="shared" si="259"/>
        <v>5.098141229711345E-3</v>
      </c>
    </row>
    <row r="5530" spans="2:5" x14ac:dyDescent="0.25">
      <c r="B5530">
        <f>PMTable!D2045</f>
        <v>9.9224946452465934E-2</v>
      </c>
      <c r="C5530">
        <f t="shared" si="261"/>
        <v>0.55289999999995543</v>
      </c>
      <c r="D5530">
        <f t="shared" si="260"/>
        <v>0.50208584938747425</v>
      </c>
      <c r="E5530">
        <f t="shared" si="259"/>
        <v>5.2284728728985118E-3</v>
      </c>
    </row>
    <row r="5531" spans="2:5" x14ac:dyDescent="0.25">
      <c r="B5531">
        <f>PMTable!D8596</f>
        <v>9.9227679212847475E-2</v>
      </c>
      <c r="C5531">
        <f t="shared" si="261"/>
        <v>0.55299999999995542</v>
      </c>
      <c r="D5531">
        <f t="shared" si="260"/>
        <v>0.50209202276420561</v>
      </c>
      <c r="E5531">
        <f t="shared" si="259"/>
        <v>5.2439474457022864E-3</v>
      </c>
    </row>
    <row r="5532" spans="2:5" x14ac:dyDescent="0.25">
      <c r="B5532">
        <f>PMTable!D1480</f>
        <v>9.9242725012522959E-2</v>
      </c>
      <c r="C5532">
        <f t="shared" si="261"/>
        <v>0.55309999999995541</v>
      </c>
      <c r="D5532">
        <f t="shared" si="260"/>
        <v>0.50212601160772929</v>
      </c>
      <c r="E5532">
        <f t="shared" si="259"/>
        <v>5.3291460324653176E-3</v>
      </c>
    </row>
    <row r="5533" spans="2:5" x14ac:dyDescent="0.25">
      <c r="B5533">
        <f>PMTable!D9162</f>
        <v>9.9301890089099398E-2</v>
      </c>
      <c r="C5533">
        <f t="shared" si="261"/>
        <v>0.55319999999995539</v>
      </c>
      <c r="D5533">
        <f t="shared" si="260"/>
        <v>0.50225966686609347</v>
      </c>
      <c r="E5533">
        <f t="shared" si="259"/>
        <v>5.6641751448263484E-3</v>
      </c>
    </row>
    <row r="5534" spans="2:5" x14ac:dyDescent="0.25">
      <c r="B5534">
        <f>PMTable!D8515</f>
        <v>9.9315890864966727E-2</v>
      </c>
      <c r="C5534">
        <f t="shared" si="261"/>
        <v>0.55329999999995538</v>
      </c>
      <c r="D5534">
        <f t="shared" si="260"/>
        <v>0.50229129490177749</v>
      </c>
      <c r="E5534">
        <f t="shared" si="259"/>
        <v>5.74345616299822E-3</v>
      </c>
    </row>
    <row r="5535" spans="2:5" x14ac:dyDescent="0.25">
      <c r="B5535">
        <f>PMTable!D9176</f>
        <v>9.9374606840241242E-2</v>
      </c>
      <c r="C5535">
        <f t="shared" si="261"/>
        <v>0.55339999999995537</v>
      </c>
      <c r="D5535">
        <f t="shared" si="260"/>
        <v>0.50242393531760721</v>
      </c>
      <c r="E5535">
        <f t="shared" si="259"/>
        <v>6.0759421871178342E-3</v>
      </c>
    </row>
    <row r="5536" spans="2:5" x14ac:dyDescent="0.25">
      <c r="B5536">
        <f>PMTable!D6375</f>
        <v>9.9400076232167844E-2</v>
      </c>
      <c r="C5536">
        <f t="shared" si="261"/>
        <v>0.55349999999995536</v>
      </c>
      <c r="D5536">
        <f t="shared" si="260"/>
        <v>0.50248147103728658</v>
      </c>
      <c r="E5536">
        <f t="shared" si="259"/>
        <v>6.2201655746853364E-3</v>
      </c>
    </row>
    <row r="5537" spans="2:5" x14ac:dyDescent="0.25">
      <c r="B5537">
        <f>PMTable!D5871</f>
        <v>9.942554617105781E-2</v>
      </c>
      <c r="C5537">
        <f t="shared" si="261"/>
        <v>0.55359999999995535</v>
      </c>
      <c r="D5537">
        <f t="shared" si="260"/>
        <v>0.50253900794094752</v>
      </c>
      <c r="E5537">
        <f t="shared" si="259"/>
        <v>6.3643920594963618E-3</v>
      </c>
    </row>
    <row r="5538" spans="2:5" x14ac:dyDescent="0.25">
      <c r="B5538">
        <f>PMTable!D4084</f>
        <v>9.9427228624157538E-2</v>
      </c>
      <c r="C5538">
        <f t="shared" si="261"/>
        <v>0.55369999999995534</v>
      </c>
      <c r="D5538">
        <f t="shared" si="260"/>
        <v>0.50254280862124356</v>
      </c>
      <c r="E5538">
        <f t="shared" si="259"/>
        <v>6.3739191454262245E-3</v>
      </c>
    </row>
    <row r="5539" spans="2:5" x14ac:dyDescent="0.25">
      <c r="B5539">
        <f>PMTable!D7726</f>
        <v>9.9473784311209457E-2</v>
      </c>
      <c r="C5539">
        <f t="shared" si="261"/>
        <v>0.55379999999995533</v>
      </c>
      <c r="D5539">
        <f t="shared" si="260"/>
        <v>0.50264797834419184</v>
      </c>
      <c r="E5539">
        <f t="shared" si="259"/>
        <v>6.6375461262552079E-3</v>
      </c>
    </row>
    <row r="5540" spans="2:5" x14ac:dyDescent="0.25">
      <c r="B5540">
        <f>PMTable!D1034</f>
        <v>9.9483275986360642E-2</v>
      </c>
      <c r="C5540">
        <f t="shared" si="261"/>
        <v>0.55389999999995532</v>
      </c>
      <c r="D5540">
        <f t="shared" si="260"/>
        <v>0.50266942010284299</v>
      </c>
      <c r="E5540">
        <f t="shared" si="259"/>
        <v>6.6912938383301241E-3</v>
      </c>
    </row>
    <row r="5541" spans="2:5" x14ac:dyDescent="0.25">
      <c r="B5541">
        <f>PMTable!D7710</f>
        <v>9.9558509356000746E-2</v>
      </c>
      <c r="C5541">
        <f t="shared" si="261"/>
        <v>0.55399999999995531</v>
      </c>
      <c r="D5541">
        <f t="shared" si="260"/>
        <v>0.50283937251812771</v>
      </c>
      <c r="E5541">
        <f t="shared" si="259"/>
        <v>7.117311524927534E-3</v>
      </c>
    </row>
    <row r="5542" spans="2:5" x14ac:dyDescent="0.25">
      <c r="B5542">
        <f>PMTable!D1874</f>
        <v>9.956300700989984E-2</v>
      </c>
      <c r="C5542">
        <f t="shared" si="261"/>
        <v>0.55409999999995529</v>
      </c>
      <c r="D5542">
        <f t="shared" si="260"/>
        <v>0.50284953271621302</v>
      </c>
      <c r="E5542">
        <f t="shared" si="259"/>
        <v>7.1427800120945151E-3</v>
      </c>
    </row>
    <row r="5543" spans="2:5" x14ac:dyDescent="0.25">
      <c r="B5543">
        <f>PMTable!D4018</f>
        <v>9.9568370394133465E-2</v>
      </c>
      <c r="C5543">
        <f t="shared" si="261"/>
        <v>0.55419999999995528</v>
      </c>
      <c r="D5543">
        <f t="shared" si="260"/>
        <v>0.50286164859630844</v>
      </c>
      <c r="E5543">
        <f t="shared" si="259"/>
        <v>7.1731507977508321E-3</v>
      </c>
    </row>
    <row r="5544" spans="2:5" x14ac:dyDescent="0.25">
      <c r="B5544">
        <f>PMTable!D6590</f>
        <v>9.9604706689107703E-2</v>
      </c>
      <c r="C5544">
        <f t="shared" si="261"/>
        <v>0.55429999999995527</v>
      </c>
      <c r="D5544">
        <f t="shared" si="260"/>
        <v>0.50294373218345456</v>
      </c>
      <c r="E5544">
        <f t="shared" si="259"/>
        <v>7.3789092849553444E-3</v>
      </c>
    </row>
    <row r="5545" spans="2:5" x14ac:dyDescent="0.25">
      <c r="B5545">
        <f>PMTable!D4123</f>
        <v>9.9622989093279379E-2</v>
      </c>
      <c r="C5545">
        <f t="shared" si="261"/>
        <v>0.55439999999995526</v>
      </c>
      <c r="D5545">
        <f t="shared" si="260"/>
        <v>0.50298503203564415</v>
      </c>
      <c r="E5545">
        <f t="shared" si="259"/>
        <v>7.4824355202936683E-3</v>
      </c>
    </row>
    <row r="5546" spans="2:5" x14ac:dyDescent="0.25">
      <c r="B5546">
        <f>PMTable!D768</f>
        <v>9.9640406033851381E-2</v>
      </c>
      <c r="C5546">
        <f t="shared" si="261"/>
        <v>0.55449999999995525</v>
      </c>
      <c r="D5546">
        <f t="shared" si="260"/>
        <v>0.50302437678049117</v>
      </c>
      <c r="E5546">
        <f t="shared" si="259"/>
        <v>7.581060967559736E-3</v>
      </c>
    </row>
    <row r="5547" spans="2:5" x14ac:dyDescent="0.25">
      <c r="B5547">
        <f>PMTable!D4491</f>
        <v>9.96422164983779E-2</v>
      </c>
      <c r="C5547">
        <f t="shared" si="261"/>
        <v>0.55459999999995524</v>
      </c>
      <c r="D5547">
        <f t="shared" si="260"/>
        <v>0.50302846660529543</v>
      </c>
      <c r="E5547">
        <f t="shared" si="259"/>
        <v>7.5913129330498381E-3</v>
      </c>
    </row>
    <row r="5548" spans="2:5" x14ac:dyDescent="0.25">
      <c r="B5548">
        <f>PMTable!D7034</f>
        <v>9.9656980291483732E-2</v>
      </c>
      <c r="C5548">
        <f t="shared" si="261"/>
        <v>0.55469999999995523</v>
      </c>
      <c r="D5548">
        <f t="shared" si="260"/>
        <v>0.5030618178832611</v>
      </c>
      <c r="E5548">
        <f t="shared" si="259"/>
        <v>7.674914624884688E-3</v>
      </c>
    </row>
    <row r="5549" spans="2:5" x14ac:dyDescent="0.25">
      <c r="B5549">
        <f>PMTable!D1851</f>
        <v>9.967567678401501E-2</v>
      </c>
      <c r="C5549">
        <f t="shared" si="261"/>
        <v>0.55479999999995522</v>
      </c>
      <c r="D5549">
        <f t="shared" si="260"/>
        <v>0.50310405306368544</v>
      </c>
      <c r="E5549">
        <f t="shared" si="259"/>
        <v>7.780785683615188E-3</v>
      </c>
    </row>
    <row r="5550" spans="2:5" x14ac:dyDescent="0.25">
      <c r="B5550">
        <f>PMTable!D3872</f>
        <v>9.9683915928650224E-2</v>
      </c>
      <c r="C5550">
        <f t="shared" si="261"/>
        <v>0.55489999999995521</v>
      </c>
      <c r="D5550">
        <f t="shared" si="260"/>
        <v>0.50312266519393745</v>
      </c>
      <c r="E5550">
        <f t="shared" si="259"/>
        <v>7.8274407962842883E-3</v>
      </c>
    </row>
    <row r="5551" spans="2:5" x14ac:dyDescent="0.25">
      <c r="B5551">
        <f>PMTable!D1940</f>
        <v>9.9686156902434542E-2</v>
      </c>
      <c r="C5551">
        <f t="shared" si="261"/>
        <v>0.5549999999999552</v>
      </c>
      <c r="D5551">
        <f t="shared" si="260"/>
        <v>0.50312772752602875</v>
      </c>
      <c r="E5551">
        <f t="shared" si="259"/>
        <v>7.8401305704082908E-3</v>
      </c>
    </row>
    <row r="5552" spans="2:5" x14ac:dyDescent="0.25">
      <c r="B5552">
        <f>PMTable!D5635</f>
        <v>9.9700431636660092E-2</v>
      </c>
      <c r="C5552">
        <f t="shared" si="261"/>
        <v>0.55509999999995518</v>
      </c>
      <c r="D5552">
        <f t="shared" si="260"/>
        <v>0.50315997396242218</v>
      </c>
      <c r="E5552">
        <f t="shared" si="259"/>
        <v>7.9209629095771047E-3</v>
      </c>
    </row>
    <row r="5553" spans="2:5" x14ac:dyDescent="0.25">
      <c r="B5553">
        <f>PMTable!D9590</f>
        <v>9.9742407383939469E-2</v>
      </c>
      <c r="C5553">
        <f t="shared" si="261"/>
        <v>0.55519999999995517</v>
      </c>
      <c r="D5553">
        <f t="shared" si="260"/>
        <v>0.50325479650163785</v>
      </c>
      <c r="E5553">
        <f t="shared" si="259"/>
        <v>8.1586554499312354E-3</v>
      </c>
    </row>
    <row r="5554" spans="2:5" x14ac:dyDescent="0.25">
      <c r="B5554">
        <f>PMTable!D1447</f>
        <v>9.982000518853007E-2</v>
      </c>
      <c r="C5554">
        <f t="shared" si="261"/>
        <v>0.55529999999995516</v>
      </c>
      <c r="D5554">
        <f t="shared" si="260"/>
        <v>0.50343008820826918</v>
      </c>
      <c r="E5554">
        <f t="shared" si="259"/>
        <v>8.598062023834098E-3</v>
      </c>
    </row>
    <row r="5555" spans="2:5" x14ac:dyDescent="0.25">
      <c r="B5555">
        <f>PMTable!D3781</f>
        <v>9.9873948060532847E-2</v>
      </c>
      <c r="C5555">
        <f t="shared" si="261"/>
        <v>0.55539999999995515</v>
      </c>
      <c r="D5555">
        <f t="shared" si="260"/>
        <v>0.50355194356257993</v>
      </c>
      <c r="E5555">
        <f t="shared" si="259"/>
        <v>8.9035197967475815E-3</v>
      </c>
    </row>
    <row r="5556" spans="2:5" x14ac:dyDescent="0.25">
      <c r="B5556">
        <f>PMTable!D2317</f>
        <v>9.9878190504949727E-2</v>
      </c>
      <c r="C5556">
        <f t="shared" si="261"/>
        <v>0.55549999999995514</v>
      </c>
      <c r="D5556">
        <f t="shared" si="260"/>
        <v>0.50356152710528146</v>
      </c>
      <c r="E5556">
        <f t="shared" si="259"/>
        <v>8.9275431306038624E-3</v>
      </c>
    </row>
    <row r="5557" spans="2:5" x14ac:dyDescent="0.25">
      <c r="B5557">
        <f>PMTable!D9538</f>
        <v>9.9910727917632558E-2</v>
      </c>
      <c r="C5557">
        <f t="shared" si="261"/>
        <v>0.55559999999995513</v>
      </c>
      <c r="D5557">
        <f t="shared" si="260"/>
        <v>0.50363502798392035</v>
      </c>
      <c r="E5557">
        <f t="shared" si="259"/>
        <v>9.1117900059640225E-3</v>
      </c>
    </row>
    <row r="5558" spans="2:5" x14ac:dyDescent="0.25">
      <c r="B5558">
        <f>PMTable!D5710</f>
        <v>9.9923635853121251E-2</v>
      </c>
      <c r="C5558">
        <f t="shared" si="261"/>
        <v>0.55569999999995512</v>
      </c>
      <c r="D5558">
        <f t="shared" si="260"/>
        <v>0.50366418652523659</v>
      </c>
      <c r="E5558">
        <f t="shared" si="259"/>
        <v>9.1848826886651615E-3</v>
      </c>
    </row>
    <row r="5559" spans="2:5" x14ac:dyDescent="0.25">
      <c r="B5559">
        <f>PMTable!D1634</f>
        <v>9.9928239130478103E-2</v>
      </c>
      <c r="C5559">
        <f t="shared" si="261"/>
        <v>0.55579999999995511</v>
      </c>
      <c r="D5559">
        <f t="shared" si="260"/>
        <v>0.50367458515111274</v>
      </c>
      <c r="E5559">
        <f t="shared" si="259"/>
        <v>9.2109492809195476E-3</v>
      </c>
    </row>
    <row r="5560" spans="2:5" x14ac:dyDescent="0.25">
      <c r="B5560">
        <f>PMTable!D6913</f>
        <v>9.9956363317931896E-2</v>
      </c>
      <c r="C5560">
        <f t="shared" si="261"/>
        <v>0.5558999999999551</v>
      </c>
      <c r="D5560">
        <f t="shared" si="260"/>
        <v>0.50373811655057454</v>
      </c>
      <c r="E5560">
        <f t="shared" si="259"/>
        <v>9.3702057562550616E-3</v>
      </c>
    </row>
    <row r="5561" spans="2:5" x14ac:dyDescent="0.25">
      <c r="B5561">
        <f>PMTable!D9111</f>
        <v>9.9984551520711618E-2</v>
      </c>
      <c r="C5561">
        <f t="shared" si="261"/>
        <v>0.55599999999995509</v>
      </c>
      <c r="D5561">
        <f t="shared" si="260"/>
        <v>0.50380179246293189</v>
      </c>
      <c r="E5561">
        <f t="shared" si="259"/>
        <v>9.5298247258027765E-3</v>
      </c>
    </row>
    <row r="5562" spans="2:5" x14ac:dyDescent="0.25">
      <c r="B5562">
        <f>PMTable!D1464</f>
        <v>9.9991766129576831E-2</v>
      </c>
      <c r="C5562">
        <f t="shared" si="261"/>
        <v>0.55609999999995507</v>
      </c>
      <c r="D5562">
        <f t="shared" si="260"/>
        <v>0.50381808993206723</v>
      </c>
      <c r="E5562">
        <f t="shared" si="259"/>
        <v>9.5706782857744553E-3</v>
      </c>
    </row>
    <row r="5563" spans="2:5" x14ac:dyDescent="0.25">
      <c r="B5563">
        <f>PMTable!D1785</f>
        <v>0.10003341090803541</v>
      </c>
      <c r="C5563">
        <f t="shared" si="261"/>
        <v>0.55619999999995506</v>
      </c>
      <c r="D5563">
        <f t="shared" si="260"/>
        <v>0.50391216344313017</v>
      </c>
      <c r="E5563">
        <f t="shared" si="259"/>
        <v>9.8064966767711249E-3</v>
      </c>
    </row>
    <row r="5564" spans="2:5" x14ac:dyDescent="0.25">
      <c r="B5564">
        <f>PMTable!D3367</f>
        <v>0.10003659484286231</v>
      </c>
      <c r="C5564">
        <f t="shared" si="261"/>
        <v>0.55629999999995505</v>
      </c>
      <c r="D5564">
        <f t="shared" si="260"/>
        <v>0.50391935578678515</v>
      </c>
      <c r="E5564">
        <f t="shared" si="259"/>
        <v>9.8245260772316084E-3</v>
      </c>
    </row>
    <row r="5565" spans="2:5" x14ac:dyDescent="0.25">
      <c r="B5565">
        <f>PMTable!D8703</f>
        <v>0.10004830131602094</v>
      </c>
      <c r="C5565">
        <f t="shared" si="261"/>
        <v>0.55639999999995504</v>
      </c>
      <c r="D5565">
        <f t="shared" si="260"/>
        <v>0.5039458000915813</v>
      </c>
      <c r="E5565">
        <f t="shared" si="259"/>
        <v>9.8908153400561853E-3</v>
      </c>
    </row>
    <row r="5566" spans="2:5" x14ac:dyDescent="0.25">
      <c r="B5566">
        <f>PMTable!D9558</f>
        <v>0.10008329527585214</v>
      </c>
      <c r="C5566">
        <f t="shared" si="261"/>
        <v>0.55649999999995503</v>
      </c>
      <c r="D5566">
        <f t="shared" si="260"/>
        <v>0.50402484949541659</v>
      </c>
      <c r="E5566">
        <f t="shared" si="259"/>
        <v>1.008897269873207E-2</v>
      </c>
    </row>
    <row r="5567" spans="2:5" x14ac:dyDescent="0.25">
      <c r="B5567">
        <f>PMTable!D4872</f>
        <v>0.10016186795448667</v>
      </c>
      <c r="C5567">
        <f t="shared" si="261"/>
        <v>0.55659999999995502</v>
      </c>
      <c r="D5567">
        <f t="shared" si="260"/>
        <v>0.50420234021439914</v>
      </c>
      <c r="E5567">
        <f t="shared" si="259"/>
        <v>1.0533899610045153E-2</v>
      </c>
    </row>
    <row r="5568" spans="2:5" x14ac:dyDescent="0.25">
      <c r="B5568">
        <f>PMTable!D4120</f>
        <v>0.10018412997575266</v>
      </c>
      <c r="C5568">
        <f t="shared" si="261"/>
        <v>0.55669999999995501</v>
      </c>
      <c r="D5568">
        <f t="shared" si="260"/>
        <v>0.50425262856482933</v>
      </c>
      <c r="E5568">
        <f t="shared" si="259"/>
        <v>1.065996088902396E-2</v>
      </c>
    </row>
    <row r="5569" spans="2:5" x14ac:dyDescent="0.25">
      <c r="B5569">
        <f>PMTable!D5813</f>
        <v>0.10018793965957684</v>
      </c>
      <c r="C5569">
        <f t="shared" si="261"/>
        <v>0.556799999999955</v>
      </c>
      <c r="D5569">
        <f t="shared" si="260"/>
        <v>0.50426123436762815</v>
      </c>
      <c r="E5569">
        <f t="shared" si="259"/>
        <v>1.0681533665801218E-2</v>
      </c>
    </row>
    <row r="5570" spans="2:5" x14ac:dyDescent="0.25">
      <c r="B5570">
        <f>PMTable!D6574</f>
        <v>0.10020430526021706</v>
      </c>
      <c r="C5570">
        <f t="shared" si="261"/>
        <v>0.55689999999995499</v>
      </c>
      <c r="D5570">
        <f t="shared" si="260"/>
        <v>0.50429820306428874</v>
      </c>
      <c r="E5570">
        <f t="shared" ref="E5570:E5633" si="262">(B5570-$G$2)/$G$3</f>
        <v>1.0774205778693103E-2</v>
      </c>
    </row>
    <row r="5571" spans="2:5" x14ac:dyDescent="0.25">
      <c r="B5571">
        <f>PMTable!D6859</f>
        <v>0.10020660482539023</v>
      </c>
      <c r="C5571">
        <f t="shared" si="261"/>
        <v>0.55699999999995498</v>
      </c>
      <c r="D5571">
        <f t="shared" ref="D5571:D5634" si="263">NORMSDIST(E5571)</f>
        <v>0.50430339761112641</v>
      </c>
      <c r="E5571">
        <f t="shared" si="262"/>
        <v>1.0787227333356146E-2</v>
      </c>
    </row>
    <row r="5572" spans="2:5" x14ac:dyDescent="0.25">
      <c r="B5572">
        <f>PMTable!D2488</f>
        <v>0.10023141609701769</v>
      </c>
      <c r="C5572">
        <f t="shared" ref="C5572:C5635" si="264">C5571+1/$G$1</f>
        <v>0.55709999999995496</v>
      </c>
      <c r="D5572">
        <f t="shared" si="263"/>
        <v>0.5043594443833328</v>
      </c>
      <c r="E5572">
        <f t="shared" si="262"/>
        <v>1.0927724038353319E-2</v>
      </c>
    </row>
    <row r="5573" spans="2:5" x14ac:dyDescent="0.25">
      <c r="B5573">
        <f>PMTable!D8617</f>
        <v>0.10027702264743676</v>
      </c>
      <c r="C5573">
        <f t="shared" si="264"/>
        <v>0.55719999999995495</v>
      </c>
      <c r="D5573">
        <f t="shared" si="263"/>
        <v>0.50446246588065213</v>
      </c>
      <c r="E5573">
        <f t="shared" si="262"/>
        <v>1.1185976422849273E-2</v>
      </c>
    </row>
    <row r="5574" spans="2:5" x14ac:dyDescent="0.25">
      <c r="B5574">
        <f>PMTable!D9184</f>
        <v>0.10028562291002263</v>
      </c>
      <c r="C5574">
        <f t="shared" si="264"/>
        <v>0.55729999999995494</v>
      </c>
      <c r="D5574">
        <f t="shared" si="263"/>
        <v>0.50448189314294689</v>
      </c>
      <c r="E5574">
        <f t="shared" si="262"/>
        <v>1.123467640782254E-2</v>
      </c>
    </row>
    <row r="5575" spans="2:5" x14ac:dyDescent="0.25">
      <c r="B5575">
        <f>PMTable!D6745</f>
        <v>0.10028570974179618</v>
      </c>
      <c r="C5575">
        <f t="shared" si="264"/>
        <v>0.55739999999995493</v>
      </c>
      <c r="D5575">
        <f t="shared" si="263"/>
        <v>0.50448208928848981</v>
      </c>
      <c r="E5575">
        <f t="shared" si="262"/>
        <v>1.1235168102817297E-2</v>
      </c>
    </row>
    <row r="5576" spans="2:5" x14ac:dyDescent="0.25">
      <c r="B5576">
        <f>PMTable!D4186</f>
        <v>0.10030012199023419</v>
      </c>
      <c r="C5576">
        <f t="shared" si="264"/>
        <v>0.55749999999995492</v>
      </c>
      <c r="D5576">
        <f t="shared" si="263"/>
        <v>0.50451464530886247</v>
      </c>
      <c r="E5576">
        <f t="shared" si="262"/>
        <v>1.1316779132173023E-2</v>
      </c>
    </row>
    <row r="5577" spans="2:5" x14ac:dyDescent="0.25">
      <c r="B5577">
        <f>PMTable!D5907</f>
        <v>0.10031739442300092</v>
      </c>
      <c r="C5577">
        <f t="shared" si="264"/>
        <v>0.55759999999995491</v>
      </c>
      <c r="D5577">
        <f t="shared" si="263"/>
        <v>0.50455366219816367</v>
      </c>
      <c r="E5577">
        <f t="shared" si="262"/>
        <v>1.1414586287221234E-2</v>
      </c>
    </row>
    <row r="5578" spans="2:5" x14ac:dyDescent="0.25">
      <c r="B5578">
        <f>PMTable!D3034</f>
        <v>0.10037341810408784</v>
      </c>
      <c r="C5578">
        <f t="shared" si="264"/>
        <v>0.5576999999999549</v>
      </c>
      <c r="D5578">
        <f t="shared" si="263"/>
        <v>0.5046802144089424</v>
      </c>
      <c r="E5578">
        <f t="shared" si="262"/>
        <v>1.1731826883056519E-2</v>
      </c>
    </row>
    <row r="5579" spans="2:5" x14ac:dyDescent="0.25">
      <c r="B5579">
        <f>PMTable!D2953</f>
        <v>0.10039051959683443</v>
      </c>
      <c r="C5579">
        <f t="shared" si="264"/>
        <v>0.55779999999995489</v>
      </c>
      <c r="D5579">
        <f t="shared" si="263"/>
        <v>0.5047188449746034</v>
      </c>
      <c r="E5579">
        <f t="shared" si="262"/>
        <v>1.1828666070402701E-2</v>
      </c>
    </row>
    <row r="5580" spans="2:5" x14ac:dyDescent="0.25">
      <c r="B5580">
        <f>PMTable!D382</f>
        <v>0.10040640094812825</v>
      </c>
      <c r="C5580">
        <f t="shared" si="264"/>
        <v>0.55789999999995488</v>
      </c>
      <c r="D5580">
        <f t="shared" si="263"/>
        <v>0.50475471932285332</v>
      </c>
      <c r="E5580">
        <f t="shared" si="262"/>
        <v>1.1918596065172317E-2</v>
      </c>
    </row>
    <row r="5581" spans="2:5" x14ac:dyDescent="0.25">
      <c r="B5581">
        <f>PMTable!D566</f>
        <v>0.10043791736102947</v>
      </c>
      <c r="C5581">
        <f t="shared" si="264"/>
        <v>0.55799999999995487</v>
      </c>
      <c r="D5581">
        <f t="shared" si="263"/>
        <v>0.50482591156199152</v>
      </c>
      <c r="E5581">
        <f t="shared" si="262"/>
        <v>1.2097061410779679E-2</v>
      </c>
    </row>
    <row r="5582" spans="2:5" x14ac:dyDescent="0.25">
      <c r="B5582">
        <f>PMTable!D6494</f>
        <v>0.10044327830025224</v>
      </c>
      <c r="C5582">
        <f t="shared" si="264"/>
        <v>0.55809999999995485</v>
      </c>
      <c r="D5582">
        <f t="shared" si="263"/>
        <v>0.50483802134073619</v>
      </c>
      <c r="E5582">
        <f t="shared" si="262"/>
        <v>1.2127418351278249E-2</v>
      </c>
    </row>
    <row r="5583" spans="2:5" x14ac:dyDescent="0.25">
      <c r="B5583">
        <f>PMTable!D4701</f>
        <v>0.10048668837679253</v>
      </c>
      <c r="C5583">
        <f t="shared" si="264"/>
        <v>0.55819999999995484</v>
      </c>
      <c r="D5583">
        <f t="shared" si="263"/>
        <v>0.50493607981795652</v>
      </c>
      <c r="E5583">
        <f t="shared" si="262"/>
        <v>1.2373232947529631E-2</v>
      </c>
    </row>
    <row r="5584" spans="2:5" x14ac:dyDescent="0.25">
      <c r="B5584">
        <f>PMTable!D6732</f>
        <v>0.10049759735579622</v>
      </c>
      <c r="C5584">
        <f t="shared" si="264"/>
        <v>0.55829999999995483</v>
      </c>
      <c r="D5584">
        <f t="shared" si="263"/>
        <v>0.50496072192709063</v>
      </c>
      <c r="E5584">
        <f t="shared" si="262"/>
        <v>1.2435006307150803E-2</v>
      </c>
    </row>
    <row r="5585" spans="2:5" x14ac:dyDescent="0.25">
      <c r="B5585">
        <f>PMTable!D5578</f>
        <v>0.10055964809545359</v>
      </c>
      <c r="C5585">
        <f t="shared" si="264"/>
        <v>0.55839999999995482</v>
      </c>
      <c r="D5585">
        <f t="shared" si="263"/>
        <v>0.50510088693609501</v>
      </c>
      <c r="E5585">
        <f t="shared" si="262"/>
        <v>1.2786375821595627E-2</v>
      </c>
    </row>
    <row r="5586" spans="2:5" x14ac:dyDescent="0.25">
      <c r="B5586">
        <f>PMTable!D1311</f>
        <v>0.10056092109467829</v>
      </c>
      <c r="C5586">
        <f t="shared" si="264"/>
        <v>0.55849999999995481</v>
      </c>
      <c r="D5586">
        <f t="shared" si="263"/>
        <v>0.50510376247864941</v>
      </c>
      <c r="E5586">
        <f t="shared" si="262"/>
        <v>1.2793584327440056E-2</v>
      </c>
    </row>
    <row r="5587" spans="2:5" x14ac:dyDescent="0.25">
      <c r="B5587">
        <f>PMTable!D2501</f>
        <v>0.10058479250785068</v>
      </c>
      <c r="C5587">
        <f t="shared" si="264"/>
        <v>0.5585999999999548</v>
      </c>
      <c r="D5587">
        <f t="shared" si="263"/>
        <v>0.50515768490087232</v>
      </c>
      <c r="E5587">
        <f t="shared" si="262"/>
        <v>1.2928758974862642E-2</v>
      </c>
    </row>
    <row r="5588" spans="2:5" x14ac:dyDescent="0.25">
      <c r="B5588">
        <f>PMTable!D3584</f>
        <v>0.10060915009677163</v>
      </c>
      <c r="C5588">
        <f t="shared" si="264"/>
        <v>0.55869999999995479</v>
      </c>
      <c r="D5588">
        <f t="shared" si="263"/>
        <v>0.50521270543383034</v>
      </c>
      <c r="E5588">
        <f t="shared" si="262"/>
        <v>1.3066686648883229E-2</v>
      </c>
    </row>
    <row r="5589" spans="2:5" x14ac:dyDescent="0.25">
      <c r="B5589">
        <f>PMTable!D7471</f>
        <v>0.10063749787842502</v>
      </c>
      <c r="C5589">
        <f t="shared" si="264"/>
        <v>0.55879999999995478</v>
      </c>
      <c r="D5589">
        <f t="shared" si="263"/>
        <v>0.50527673915312876</v>
      </c>
      <c r="E5589">
        <f t="shared" si="262"/>
        <v>1.3227209252322611E-2</v>
      </c>
    </row>
    <row r="5590" spans="2:5" x14ac:dyDescent="0.25">
      <c r="B5590">
        <f>PMTable!D7037</f>
        <v>0.10067692985871024</v>
      </c>
      <c r="C5590">
        <f t="shared" si="264"/>
        <v>0.55889999999995477</v>
      </c>
      <c r="D5590">
        <f t="shared" si="263"/>
        <v>0.50536581031814554</v>
      </c>
      <c r="E5590">
        <f t="shared" si="262"/>
        <v>1.3450497416862162E-2</v>
      </c>
    </row>
    <row r="5591" spans="2:5" x14ac:dyDescent="0.25">
      <c r="B5591">
        <f>PMTable!D4963</f>
        <v>0.10068783718940466</v>
      </c>
      <c r="C5591">
        <f t="shared" si="264"/>
        <v>0.55899999999995476</v>
      </c>
      <c r="D5591">
        <f t="shared" si="263"/>
        <v>0.50539044836041813</v>
      </c>
      <c r="E5591">
        <f t="shared" si="262"/>
        <v>1.3512261442740819E-2</v>
      </c>
    </row>
    <row r="5592" spans="2:5" x14ac:dyDescent="0.25">
      <c r="B5592">
        <f>PMTable!D27</f>
        <v>0.10069746164312887</v>
      </c>
      <c r="C5592">
        <f t="shared" si="264"/>
        <v>0.55909999999995474</v>
      </c>
      <c r="D5592">
        <f t="shared" si="263"/>
        <v>0.5054121885568168</v>
      </c>
      <c r="E5592">
        <f t="shared" si="262"/>
        <v>1.3566761028894758E-2</v>
      </c>
    </row>
    <row r="5593" spans="2:5" x14ac:dyDescent="0.25">
      <c r="B5593">
        <f>PMTable!D9826</f>
        <v>0.10071129877678842</v>
      </c>
      <c r="C5593">
        <f t="shared" si="264"/>
        <v>0.55919999999995473</v>
      </c>
      <c r="D5593">
        <f t="shared" si="263"/>
        <v>0.50544344453671042</v>
      </c>
      <c r="E5593">
        <f t="shared" si="262"/>
        <v>1.3645115404073987E-2</v>
      </c>
    </row>
    <row r="5594" spans="2:5" x14ac:dyDescent="0.25">
      <c r="B5594">
        <f>PMTable!D1015</f>
        <v>0.10072727450552965</v>
      </c>
      <c r="C5594">
        <f t="shared" si="264"/>
        <v>0.55929999999995472</v>
      </c>
      <c r="D5594">
        <f t="shared" si="263"/>
        <v>0.50547953123597322</v>
      </c>
      <c r="E5594">
        <f t="shared" si="262"/>
        <v>1.3735579822092303E-2</v>
      </c>
    </row>
    <row r="5595" spans="2:5" x14ac:dyDescent="0.25">
      <c r="B5595">
        <f>PMTable!D4818</f>
        <v>0.10074162347077231</v>
      </c>
      <c r="C5595">
        <f t="shared" si="264"/>
        <v>0.55939999999995471</v>
      </c>
      <c r="D5595">
        <f t="shared" si="263"/>
        <v>0.50551194328999016</v>
      </c>
      <c r="E5595">
        <f t="shared" si="262"/>
        <v>1.3816832503010194E-2</v>
      </c>
    </row>
    <row r="5596" spans="2:5" x14ac:dyDescent="0.25">
      <c r="B5596">
        <f>PMTable!D8713</f>
        <v>0.10075290913157464</v>
      </c>
      <c r="C5596">
        <f t="shared" si="264"/>
        <v>0.5594999999999547</v>
      </c>
      <c r="D5596">
        <f t="shared" si="263"/>
        <v>0.50553743579587385</v>
      </c>
      <c r="E5596">
        <f t="shared" si="262"/>
        <v>1.3880738867030985E-2</v>
      </c>
    </row>
    <row r="5597" spans="2:5" x14ac:dyDescent="0.25">
      <c r="B5597">
        <f>PMTable!D8474</f>
        <v>0.10075603370335773</v>
      </c>
      <c r="C5597">
        <f t="shared" si="264"/>
        <v>0.55959999999995469</v>
      </c>
      <c r="D5597">
        <f t="shared" si="263"/>
        <v>0.50554449370066989</v>
      </c>
      <c r="E5597">
        <f t="shared" si="262"/>
        <v>1.3898432117366652E-2</v>
      </c>
    </row>
    <row r="5598" spans="2:5" x14ac:dyDescent="0.25">
      <c r="B5598">
        <f>PMTable!D1589</f>
        <v>0.10084399287202639</v>
      </c>
      <c r="C5598">
        <f t="shared" si="264"/>
        <v>0.55969999999995468</v>
      </c>
      <c r="D5598">
        <f t="shared" si="263"/>
        <v>0.50574317858639861</v>
      </c>
      <c r="E5598">
        <f t="shared" si="262"/>
        <v>1.4396511117822312E-2</v>
      </c>
    </row>
    <row r="5599" spans="2:5" x14ac:dyDescent="0.25">
      <c r="B5599">
        <f>PMTable!D7061</f>
        <v>0.10086111286535426</v>
      </c>
      <c r="C5599">
        <f t="shared" si="264"/>
        <v>0.55979999999995467</v>
      </c>
      <c r="D5599">
        <f t="shared" si="263"/>
        <v>0.50578184959177375</v>
      </c>
      <c r="E5599">
        <f t="shared" si="262"/>
        <v>1.4493455066857079E-2</v>
      </c>
    </row>
    <row r="5600" spans="2:5" x14ac:dyDescent="0.25">
      <c r="B5600">
        <f>PMTable!D4323</f>
        <v>0.10087570034682236</v>
      </c>
      <c r="C5600">
        <f t="shared" si="264"/>
        <v>0.55989999999995466</v>
      </c>
      <c r="D5600">
        <f t="shared" si="263"/>
        <v>0.50581480006258972</v>
      </c>
      <c r="E5600">
        <f t="shared" si="262"/>
        <v>1.4576058373581878E-2</v>
      </c>
    </row>
    <row r="5601" spans="2:5" x14ac:dyDescent="0.25">
      <c r="B5601">
        <f>PMTable!D3390</f>
        <v>0.10087921881001805</v>
      </c>
      <c r="C5601">
        <f t="shared" si="264"/>
        <v>0.55999999999995465</v>
      </c>
      <c r="D5601">
        <f t="shared" si="263"/>
        <v>0.50582274762588886</v>
      </c>
      <c r="E5601">
        <f t="shared" si="262"/>
        <v>1.4595982079753407E-2</v>
      </c>
    </row>
    <row r="5602" spans="2:5" x14ac:dyDescent="0.25">
      <c r="B5602">
        <f>PMTable!D7537</f>
        <v>0.10088106137072272</v>
      </c>
      <c r="C5602">
        <f t="shared" si="264"/>
        <v>0.56009999999995463</v>
      </c>
      <c r="D5602">
        <f t="shared" si="263"/>
        <v>0.50582690963179167</v>
      </c>
      <c r="E5602">
        <f t="shared" si="262"/>
        <v>1.4606415793577176E-2</v>
      </c>
    </row>
    <row r="5603" spans="2:5" x14ac:dyDescent="0.25">
      <c r="B5603">
        <f>PMTable!D7245</f>
        <v>0.10090494590884069</v>
      </c>
      <c r="C5603">
        <f t="shared" si="264"/>
        <v>0.56019999999995462</v>
      </c>
      <c r="D5603">
        <f t="shared" si="263"/>
        <v>0.50588086035499669</v>
      </c>
      <c r="E5603">
        <f t="shared" si="262"/>
        <v>1.474166476252726E-2</v>
      </c>
    </row>
    <row r="5604" spans="2:5" x14ac:dyDescent="0.25">
      <c r="B5604">
        <f>PMTable!D4740</f>
        <v>0.10091727407776019</v>
      </c>
      <c r="C5604">
        <f t="shared" si="264"/>
        <v>0.56029999999995461</v>
      </c>
      <c r="D5604">
        <f t="shared" si="263"/>
        <v>0.50590870735048454</v>
      </c>
      <c r="E5604">
        <f t="shared" si="262"/>
        <v>1.4811474449747036E-2</v>
      </c>
    </row>
    <row r="5605" spans="2:5" x14ac:dyDescent="0.25">
      <c r="B5605">
        <f>PMTable!D4254</f>
        <v>0.10094692699572727</v>
      </c>
      <c r="C5605">
        <f t="shared" si="264"/>
        <v>0.5603999999999546</v>
      </c>
      <c r="D5605">
        <f t="shared" si="263"/>
        <v>0.50597568755016242</v>
      </c>
      <c r="E5605">
        <f t="shared" si="262"/>
        <v>1.4979387539026839E-2</v>
      </c>
    </row>
    <row r="5606" spans="2:5" x14ac:dyDescent="0.25">
      <c r="B5606">
        <f>PMTable!D6946</f>
        <v>0.10099006667212707</v>
      </c>
      <c r="C5606">
        <f t="shared" si="264"/>
        <v>0.56049999999995459</v>
      </c>
      <c r="D5606">
        <f t="shared" si="263"/>
        <v>0.50607313142421229</v>
      </c>
      <c r="E5606">
        <f t="shared" si="262"/>
        <v>1.5223670963102062E-2</v>
      </c>
    </row>
    <row r="5607" spans="2:5" x14ac:dyDescent="0.25">
      <c r="B5607">
        <f>PMTable!D3303</f>
        <v>0.10110301677005085</v>
      </c>
      <c r="C5607">
        <f t="shared" si="264"/>
        <v>0.56059999999995458</v>
      </c>
      <c r="D5607">
        <f t="shared" si="263"/>
        <v>0.50632826130334874</v>
      </c>
      <c r="E5607">
        <f t="shared" si="262"/>
        <v>1.5863264000721231E-2</v>
      </c>
    </row>
    <row r="5608" spans="2:5" x14ac:dyDescent="0.25">
      <c r="B5608">
        <f>PMTable!D2394</f>
        <v>0.10111814288189325</v>
      </c>
      <c r="C5608">
        <f t="shared" si="264"/>
        <v>0.56069999999995457</v>
      </c>
      <c r="D5608">
        <f t="shared" si="263"/>
        <v>0.50636242772919848</v>
      </c>
      <c r="E5608">
        <f t="shared" si="262"/>
        <v>1.5948917364449845E-2</v>
      </c>
    </row>
    <row r="5609" spans="2:5" x14ac:dyDescent="0.25">
      <c r="B5609">
        <f>PMTable!D9999</f>
        <v>0.10111911008445129</v>
      </c>
      <c r="C5609">
        <f t="shared" si="264"/>
        <v>0.56079999999995456</v>
      </c>
      <c r="D5609">
        <f t="shared" si="263"/>
        <v>0.50636461241689945</v>
      </c>
      <c r="E5609">
        <f t="shared" si="262"/>
        <v>1.5954394261180914E-2</v>
      </c>
    </row>
    <row r="5610" spans="2:5" x14ac:dyDescent="0.25">
      <c r="B5610">
        <f>PMTable!D2071</f>
        <v>0.10114397073123182</v>
      </c>
      <c r="C5610">
        <f t="shared" si="264"/>
        <v>0.56089999999995455</v>
      </c>
      <c r="D5610">
        <f t="shared" si="263"/>
        <v>0.50642076682350634</v>
      </c>
      <c r="E5610">
        <f t="shared" si="262"/>
        <v>1.6095170558712488E-2</v>
      </c>
    </row>
    <row r="5611" spans="2:5" x14ac:dyDescent="0.25">
      <c r="B5611">
        <f>PMTable!D3661</f>
        <v>0.10117675207732946</v>
      </c>
      <c r="C5611">
        <f t="shared" si="264"/>
        <v>0.56099999999995454</v>
      </c>
      <c r="D5611">
        <f t="shared" si="263"/>
        <v>0.50649481204904911</v>
      </c>
      <c r="E5611">
        <f t="shared" si="262"/>
        <v>1.6280798735343004E-2</v>
      </c>
    </row>
    <row r="5612" spans="2:5" x14ac:dyDescent="0.25">
      <c r="B5612">
        <f>PMTable!D6844</f>
        <v>0.10117770798146442</v>
      </c>
      <c r="C5612">
        <f t="shared" si="264"/>
        <v>0.56109999999995452</v>
      </c>
      <c r="D5612">
        <f t="shared" si="263"/>
        <v>0.50649697120466741</v>
      </c>
      <c r="E5612">
        <f t="shared" si="262"/>
        <v>1.6286211653442139E-2</v>
      </c>
    </row>
    <row r="5613" spans="2:5" x14ac:dyDescent="0.25">
      <c r="B5613">
        <f>PMTable!D4796</f>
        <v>0.10122588240619956</v>
      </c>
      <c r="C5613">
        <f t="shared" si="264"/>
        <v>0.56119999999995451</v>
      </c>
      <c r="D5613">
        <f t="shared" si="263"/>
        <v>0.50660578529918632</v>
      </c>
      <c r="E5613">
        <f t="shared" si="262"/>
        <v>1.655900492426074E-2</v>
      </c>
    </row>
    <row r="5614" spans="2:5" x14ac:dyDescent="0.25">
      <c r="B5614">
        <f>PMTable!D1205</f>
        <v>0.10125788480141584</v>
      </c>
      <c r="C5614">
        <f t="shared" si="264"/>
        <v>0.5612999999999545</v>
      </c>
      <c r="D5614">
        <f t="shared" si="263"/>
        <v>0.50667807051299529</v>
      </c>
      <c r="E5614">
        <f t="shared" si="262"/>
        <v>1.6740222201126507E-2</v>
      </c>
    </row>
    <row r="5615" spans="2:5" x14ac:dyDescent="0.25">
      <c r="B5615">
        <f>PMTable!D4240</f>
        <v>0.10126244588905364</v>
      </c>
      <c r="C5615">
        <f t="shared" si="264"/>
        <v>0.56139999999995449</v>
      </c>
      <c r="D5615">
        <f t="shared" si="263"/>
        <v>0.50668837282390899</v>
      </c>
      <c r="E5615">
        <f t="shared" si="262"/>
        <v>1.6766049889200548E-2</v>
      </c>
    </row>
    <row r="5616" spans="2:5" x14ac:dyDescent="0.25">
      <c r="B5616">
        <f>PMTable!D73</f>
        <v>0.1013139317157199</v>
      </c>
      <c r="C5616">
        <f t="shared" si="264"/>
        <v>0.56149999999995448</v>
      </c>
      <c r="D5616">
        <f t="shared" si="263"/>
        <v>0.506804665606996</v>
      </c>
      <c r="E5616">
        <f t="shared" si="262"/>
        <v>1.7057594357750051E-2</v>
      </c>
    </row>
    <row r="5617" spans="2:5" x14ac:dyDescent="0.25">
      <c r="B5617">
        <f>PMTable!D2337</f>
        <v>0.10136978245237693</v>
      </c>
      <c r="C5617">
        <f t="shared" si="264"/>
        <v>0.56159999999995447</v>
      </c>
      <c r="D5617">
        <f t="shared" si="263"/>
        <v>0.50693081690606945</v>
      </c>
      <c r="E5617">
        <f t="shared" si="262"/>
        <v>1.7373855635680484E-2</v>
      </c>
    </row>
    <row r="5618" spans="2:5" x14ac:dyDescent="0.25">
      <c r="B5618">
        <f>PMTable!D7867</f>
        <v>0.10139338785131535</v>
      </c>
      <c r="C5618">
        <f t="shared" si="264"/>
        <v>0.56169999999995446</v>
      </c>
      <c r="D5618">
        <f t="shared" si="263"/>
        <v>0.50698413473715476</v>
      </c>
      <c r="E5618">
        <f t="shared" si="262"/>
        <v>1.7507523946631614E-2</v>
      </c>
    </row>
    <row r="5619" spans="2:5" x14ac:dyDescent="0.25">
      <c r="B5619">
        <f>PMTable!D564</f>
        <v>0.10141642352384239</v>
      </c>
      <c r="C5619">
        <f t="shared" si="264"/>
        <v>0.56179999999995445</v>
      </c>
      <c r="D5619">
        <f t="shared" si="263"/>
        <v>0.50703616559926967</v>
      </c>
      <c r="E5619">
        <f t="shared" si="262"/>
        <v>1.7637966115660198E-2</v>
      </c>
    </row>
    <row r="5620" spans="2:5" x14ac:dyDescent="0.25">
      <c r="B5620">
        <f>PMTable!D2451</f>
        <v>0.10141859142512688</v>
      </c>
      <c r="C5620">
        <f t="shared" si="264"/>
        <v>0.56189999999995444</v>
      </c>
      <c r="D5620">
        <f t="shared" si="263"/>
        <v>0.50704106224949896</v>
      </c>
      <c r="E5620">
        <f t="shared" si="262"/>
        <v>1.7650242108273682E-2</v>
      </c>
    </row>
    <row r="5621" spans="2:5" x14ac:dyDescent="0.25">
      <c r="B5621">
        <f>PMTable!D1612</f>
        <v>0.10144649115542403</v>
      </c>
      <c r="C5621">
        <f t="shared" si="264"/>
        <v>0.56199999999995442</v>
      </c>
      <c r="D5621">
        <f t="shared" si="263"/>
        <v>0.50710407942463098</v>
      </c>
      <c r="E5621">
        <f t="shared" si="262"/>
        <v>1.7808227568910946E-2</v>
      </c>
    </row>
    <row r="5622" spans="2:5" x14ac:dyDescent="0.25">
      <c r="B5622">
        <f>PMTable!D4044</f>
        <v>0.10145498174064249</v>
      </c>
      <c r="C5622">
        <f t="shared" si="264"/>
        <v>0.56209999999995441</v>
      </c>
      <c r="D5622">
        <f t="shared" si="263"/>
        <v>0.50712325709087658</v>
      </c>
      <c r="E5622">
        <f t="shared" si="262"/>
        <v>1.7856306493062933E-2</v>
      </c>
    </row>
    <row r="5623" spans="2:5" x14ac:dyDescent="0.25">
      <c r="B5623">
        <f>PMTable!D1263</f>
        <v>0.10146890874799253</v>
      </c>
      <c r="C5623">
        <f t="shared" si="264"/>
        <v>0.5621999999999544</v>
      </c>
      <c r="D5623">
        <f t="shared" si="263"/>
        <v>0.50715471395621692</v>
      </c>
      <c r="E5623">
        <f t="shared" si="262"/>
        <v>1.7935169788444612E-2</v>
      </c>
    </row>
    <row r="5624" spans="2:5" x14ac:dyDescent="0.25">
      <c r="B5624">
        <f>PMTable!D5505</f>
        <v>0.10147373768998724</v>
      </c>
      <c r="C5624">
        <f t="shared" si="264"/>
        <v>0.56229999999995439</v>
      </c>
      <c r="D5624">
        <f t="shared" si="263"/>
        <v>0.50716562105418195</v>
      </c>
      <c r="E5624">
        <f t="shared" si="262"/>
        <v>1.7962514232899827E-2</v>
      </c>
    </row>
    <row r="5625" spans="2:5" x14ac:dyDescent="0.25">
      <c r="B5625">
        <f>PMTable!D9146</f>
        <v>0.10147761788455334</v>
      </c>
      <c r="C5625">
        <f t="shared" si="264"/>
        <v>0.56239999999995438</v>
      </c>
      <c r="D5625">
        <f t="shared" si="263"/>
        <v>0.50717438521899461</v>
      </c>
      <c r="E5625">
        <f t="shared" si="262"/>
        <v>1.79844862849361E-2</v>
      </c>
    </row>
    <row r="5626" spans="2:5" x14ac:dyDescent="0.25">
      <c r="B5626">
        <f>PMTable!D8795</f>
        <v>0.10153709824839119</v>
      </c>
      <c r="C5626">
        <f t="shared" si="264"/>
        <v>0.56249999999995437</v>
      </c>
      <c r="D5626">
        <f t="shared" si="263"/>
        <v>0.5073087326109218</v>
      </c>
      <c r="E5626">
        <f t="shared" si="262"/>
        <v>1.8321300748004695E-2</v>
      </c>
    </row>
    <row r="5627" spans="2:5" x14ac:dyDescent="0.25">
      <c r="B5627">
        <f>PMTable!D7374</f>
        <v>0.10153727120704636</v>
      </c>
      <c r="C5627">
        <f t="shared" si="264"/>
        <v>0.56259999999995436</v>
      </c>
      <c r="D5627">
        <f t="shared" si="263"/>
        <v>0.50730912326880073</v>
      </c>
      <c r="E5627">
        <f t="shared" si="262"/>
        <v>1.8322280146461888E-2</v>
      </c>
    </row>
    <row r="5628" spans="2:5" x14ac:dyDescent="0.25">
      <c r="B5628">
        <f>PMTable!D1964</f>
        <v>0.10158366477493397</v>
      </c>
      <c r="C5628">
        <f t="shared" si="264"/>
        <v>0.56269999999995435</v>
      </c>
      <c r="D5628">
        <f t="shared" si="263"/>
        <v>0.50741391113740708</v>
      </c>
      <c r="E5628">
        <f t="shared" si="262"/>
        <v>1.8584989108708622E-2</v>
      </c>
    </row>
    <row r="5629" spans="2:5" x14ac:dyDescent="0.25">
      <c r="B5629">
        <f>PMTable!D5516</f>
        <v>0.10164634599054723</v>
      </c>
      <c r="C5629">
        <f t="shared" si="264"/>
        <v>0.56279999999995434</v>
      </c>
      <c r="D5629">
        <f t="shared" si="263"/>
        <v>0.50755548665151928</v>
      </c>
      <c r="E5629">
        <f t="shared" si="262"/>
        <v>1.8939928766421883E-2</v>
      </c>
    </row>
    <row r="5630" spans="2:5" x14ac:dyDescent="0.25">
      <c r="B5630">
        <f>PMTable!D8627</f>
        <v>0.10166138754604703</v>
      </c>
      <c r="C5630">
        <f t="shared" si="264"/>
        <v>0.56289999999995433</v>
      </c>
      <c r="D5630">
        <f t="shared" si="263"/>
        <v>0.50758946026065743</v>
      </c>
      <c r="E5630">
        <f t="shared" si="262"/>
        <v>1.9025103320047594E-2</v>
      </c>
    </row>
    <row r="5631" spans="2:5" x14ac:dyDescent="0.25">
      <c r="B5631">
        <f>PMTable!D9440</f>
        <v>0.10169028084486764</v>
      </c>
      <c r="C5631">
        <f t="shared" si="264"/>
        <v>0.56299999999995431</v>
      </c>
      <c r="D5631">
        <f t="shared" si="263"/>
        <v>0.50765471995501521</v>
      </c>
      <c r="E5631">
        <f t="shared" si="262"/>
        <v>1.9188714977754897E-2</v>
      </c>
    </row>
    <row r="5632" spans="2:5" x14ac:dyDescent="0.25">
      <c r="B5632">
        <f>PMTable!D9817</f>
        <v>0.10171351172529497</v>
      </c>
      <c r="C5632">
        <f t="shared" si="264"/>
        <v>0.5630999999999543</v>
      </c>
      <c r="D5632">
        <f t="shared" si="263"/>
        <v>0.50770719010994436</v>
      </c>
      <c r="E5632">
        <f t="shared" si="262"/>
        <v>1.9320262534173203E-2</v>
      </c>
    </row>
    <row r="5633" spans="2:5" x14ac:dyDescent="0.25">
      <c r="B5633">
        <f>PMTable!D3208</f>
        <v>0.10172576121468224</v>
      </c>
      <c r="C5633">
        <f t="shared" si="264"/>
        <v>0.56319999999995429</v>
      </c>
      <c r="D5633">
        <f t="shared" si="263"/>
        <v>0.50773485722148004</v>
      </c>
      <c r="E5633">
        <f t="shared" si="262"/>
        <v>1.9389626689410824E-2</v>
      </c>
    </row>
    <row r="5634" spans="2:5" x14ac:dyDescent="0.25">
      <c r="B5634">
        <f>PMTable!D1760</f>
        <v>0.10175789024946047</v>
      </c>
      <c r="C5634">
        <f t="shared" si="264"/>
        <v>0.56329999999995428</v>
      </c>
      <c r="D5634">
        <f t="shared" si="263"/>
        <v>0.50780742477028062</v>
      </c>
      <c r="E5634">
        <f t="shared" ref="E5634:E5697" si="265">(B5634-$G$2)/$G$3</f>
        <v>1.9571561077492944E-2</v>
      </c>
    </row>
    <row r="5635" spans="2:5" x14ac:dyDescent="0.25">
      <c r="B5635">
        <f>PMTable!D663</f>
        <v>0.10185228329956897</v>
      </c>
      <c r="C5635">
        <f t="shared" si="264"/>
        <v>0.56339999999995427</v>
      </c>
      <c r="D5635">
        <f t="shared" ref="D5635:D5698" si="266">NORMSDIST(E5635)</f>
        <v>0.50802062208557297</v>
      </c>
      <c r="E5635">
        <f t="shared" si="265"/>
        <v>2.0106072678268829E-2</v>
      </c>
    </row>
    <row r="5636" spans="2:5" x14ac:dyDescent="0.25">
      <c r="B5636">
        <f>PMTable!D5732</f>
        <v>0.10186041147724167</v>
      </c>
      <c r="C5636">
        <f t="shared" ref="C5636:C5699" si="267">C5635+1/$G$1</f>
        <v>0.56349999999995426</v>
      </c>
      <c r="D5636">
        <f t="shared" si="266"/>
        <v>0.50803898038233775</v>
      </c>
      <c r="E5636">
        <f t="shared" si="265"/>
        <v>2.0152099427634754E-2</v>
      </c>
    </row>
    <row r="5637" spans="2:5" x14ac:dyDescent="0.25">
      <c r="B5637">
        <f>PMTable!D3095</f>
        <v>0.10188369179951251</v>
      </c>
      <c r="C5637">
        <f t="shared" si="267"/>
        <v>0.56359999999995425</v>
      </c>
      <c r="D5637">
        <f t="shared" si="266"/>
        <v>0.50809156120859977</v>
      </c>
      <c r="E5637">
        <f t="shared" si="265"/>
        <v>2.0283926954229769E-2</v>
      </c>
    </row>
    <row r="5638" spans="2:5" x14ac:dyDescent="0.25">
      <c r="B5638">
        <f>PMTable!D7067</f>
        <v>0.1019602698025337</v>
      </c>
      <c r="C5638">
        <f t="shared" si="267"/>
        <v>0.56369999999995424</v>
      </c>
      <c r="D5638">
        <f t="shared" si="266"/>
        <v>0.50826451892883284</v>
      </c>
      <c r="E5638">
        <f t="shared" si="265"/>
        <v>2.071755878339545E-2</v>
      </c>
    </row>
    <row r="5639" spans="2:5" x14ac:dyDescent="0.25">
      <c r="B5639">
        <f>PMTable!D4329</f>
        <v>0.10198405334889826</v>
      </c>
      <c r="C5639">
        <f t="shared" si="267"/>
        <v>0.56379999999995423</v>
      </c>
      <c r="D5639">
        <f t="shared" si="266"/>
        <v>0.50831823571036439</v>
      </c>
      <c r="E5639">
        <f t="shared" si="265"/>
        <v>2.0852235874821549E-2</v>
      </c>
    </row>
    <row r="5640" spans="2:5" x14ac:dyDescent="0.25">
      <c r="B5640">
        <f>PMTable!D1767</f>
        <v>0.10201239797913386</v>
      </c>
      <c r="C5640">
        <f t="shared" si="267"/>
        <v>0.56389999999995422</v>
      </c>
      <c r="D5640">
        <f t="shared" si="266"/>
        <v>0.50838225381762192</v>
      </c>
      <c r="E5640">
        <f t="shared" si="265"/>
        <v>2.1012740632991946E-2</v>
      </c>
    </row>
    <row r="5641" spans="2:5" x14ac:dyDescent="0.25">
      <c r="B5641">
        <f>PMTable!D5637</f>
        <v>0.10205660936264427</v>
      </c>
      <c r="C5641">
        <f t="shared" si="267"/>
        <v>0.5639999999999542</v>
      </c>
      <c r="D5641">
        <f t="shared" si="266"/>
        <v>0.50848210754064538</v>
      </c>
      <c r="E5641">
        <f t="shared" si="265"/>
        <v>2.1263092722955148E-2</v>
      </c>
    </row>
    <row r="5642" spans="2:5" x14ac:dyDescent="0.25">
      <c r="B5642">
        <f>PMTable!D9980</f>
        <v>0.10209047558457462</v>
      </c>
      <c r="C5642">
        <f t="shared" si="267"/>
        <v>0.56409999999995419</v>
      </c>
      <c r="D5642">
        <f t="shared" si="266"/>
        <v>0.50855859581572815</v>
      </c>
      <c r="E5642">
        <f t="shared" si="265"/>
        <v>2.145486413489087E-2</v>
      </c>
    </row>
    <row r="5643" spans="2:5" x14ac:dyDescent="0.25">
      <c r="B5643">
        <f>PMTable!D7496</f>
        <v>0.10210918877835762</v>
      </c>
      <c r="C5643">
        <f t="shared" si="267"/>
        <v>0.56419999999995418</v>
      </c>
      <c r="D5643">
        <f t="shared" si="266"/>
        <v>0.50860086020976547</v>
      </c>
      <c r="E5643">
        <f t="shared" si="265"/>
        <v>2.1560829766397428E-2</v>
      </c>
    </row>
    <row r="5644" spans="2:5" x14ac:dyDescent="0.25">
      <c r="B5644">
        <f>PMTable!D4085</f>
        <v>0.10211529708086031</v>
      </c>
      <c r="C5644">
        <f t="shared" si="267"/>
        <v>0.56429999999995417</v>
      </c>
      <c r="D5644">
        <f t="shared" si="266"/>
        <v>0.5086146560009126</v>
      </c>
      <c r="E5644">
        <f t="shared" si="265"/>
        <v>2.1595418738201873E-2</v>
      </c>
    </row>
    <row r="5645" spans="2:5" x14ac:dyDescent="0.25">
      <c r="B5645">
        <f>PMTable!D4349</f>
        <v>0.10213363784072782</v>
      </c>
      <c r="C5645">
        <f t="shared" si="267"/>
        <v>0.56439999999995416</v>
      </c>
      <c r="D5645">
        <f t="shared" si="266"/>
        <v>0.50865607911541111</v>
      </c>
      <c r="E5645">
        <f t="shared" si="265"/>
        <v>2.1699275419440157E-2</v>
      </c>
    </row>
    <row r="5646" spans="2:5" x14ac:dyDescent="0.25">
      <c r="B5646">
        <f>PMTable!D7480</f>
        <v>0.102154234016965</v>
      </c>
      <c r="C5646">
        <f t="shared" si="267"/>
        <v>0.56449999999995415</v>
      </c>
      <c r="D5646">
        <f t="shared" si="266"/>
        <v>0.50870259603899348</v>
      </c>
      <c r="E5646">
        <f t="shared" si="265"/>
        <v>2.1815903657618083E-2</v>
      </c>
    </row>
    <row r="5647" spans="2:5" x14ac:dyDescent="0.25">
      <c r="B5647">
        <f>PMTable!D4398</f>
        <v>0.10216696880459386</v>
      </c>
      <c r="C5647">
        <f t="shared" si="267"/>
        <v>0.56459999999995414</v>
      </c>
      <c r="D5647">
        <f t="shared" si="266"/>
        <v>0.50873135778182355</v>
      </c>
      <c r="E5647">
        <f t="shared" si="265"/>
        <v>2.1888015870468729E-2</v>
      </c>
    </row>
    <row r="5648" spans="2:5" x14ac:dyDescent="0.25">
      <c r="B5648">
        <f>PMTable!D3393</f>
        <v>0.10217945804217221</v>
      </c>
      <c r="C5648">
        <f t="shared" si="267"/>
        <v>0.56469999999995413</v>
      </c>
      <c r="D5648">
        <f t="shared" si="266"/>
        <v>0.50875956490143492</v>
      </c>
      <c r="E5648">
        <f t="shared" si="265"/>
        <v>2.1958737627661668E-2</v>
      </c>
    </row>
    <row r="5649" spans="2:5" x14ac:dyDescent="0.25">
      <c r="B5649">
        <f>PMTable!D8335</f>
        <v>0.10222134489915868</v>
      </c>
      <c r="C5649">
        <f t="shared" si="267"/>
        <v>0.56479999999995412</v>
      </c>
      <c r="D5649">
        <f t="shared" si="266"/>
        <v>0.50885416663940186</v>
      </c>
      <c r="E5649">
        <f t="shared" si="265"/>
        <v>2.21959268164163E-2</v>
      </c>
    </row>
    <row r="5650" spans="2:5" x14ac:dyDescent="0.25">
      <c r="B5650">
        <f>PMTable!D5501</f>
        <v>0.10227133014319834</v>
      </c>
      <c r="C5650">
        <f t="shared" si="267"/>
        <v>0.56489999999995411</v>
      </c>
      <c r="D5650">
        <f t="shared" si="266"/>
        <v>0.50896705798477671</v>
      </c>
      <c r="E5650">
        <f t="shared" si="265"/>
        <v>2.2478974061696515E-2</v>
      </c>
    </row>
    <row r="5651" spans="2:5" x14ac:dyDescent="0.25">
      <c r="B5651">
        <f>PMTable!D1548</f>
        <v>0.10233127384858753</v>
      </c>
      <c r="C5651">
        <f t="shared" si="267"/>
        <v>0.56499999999995409</v>
      </c>
      <c r="D5651">
        <f t="shared" si="266"/>
        <v>0.50910243950172429</v>
      </c>
      <c r="E5651">
        <f t="shared" si="265"/>
        <v>2.2818412250071505E-2</v>
      </c>
    </row>
    <row r="5652" spans="2:5" x14ac:dyDescent="0.25">
      <c r="B5652">
        <f>PMTable!D1169</f>
        <v>0.10234054546807059</v>
      </c>
      <c r="C5652">
        <f t="shared" si="267"/>
        <v>0.56509999999995408</v>
      </c>
      <c r="D5652">
        <f t="shared" si="266"/>
        <v>0.5091233791535632</v>
      </c>
      <c r="E5652">
        <f t="shared" si="265"/>
        <v>2.2870913871387642E-2</v>
      </c>
    </row>
    <row r="5653" spans="2:5" x14ac:dyDescent="0.25">
      <c r="B5653">
        <f>PMTable!D9651</f>
        <v>0.10237415124576676</v>
      </c>
      <c r="C5653">
        <f t="shared" si="267"/>
        <v>0.56519999999995407</v>
      </c>
      <c r="D5653">
        <f t="shared" si="266"/>
        <v>0.50919927650119345</v>
      </c>
      <c r="E5653">
        <f t="shared" si="265"/>
        <v>2.3061210487622157E-2</v>
      </c>
    </row>
    <row r="5654" spans="2:5" x14ac:dyDescent="0.25">
      <c r="B5654">
        <f>PMTable!D7724</f>
        <v>0.10237456094137198</v>
      </c>
      <c r="C5654">
        <f t="shared" si="267"/>
        <v>0.56529999999995406</v>
      </c>
      <c r="D5654">
        <f t="shared" si="266"/>
        <v>0.50920020178080405</v>
      </c>
      <c r="E5654">
        <f t="shared" si="265"/>
        <v>2.3063530436532854E-2</v>
      </c>
    </row>
    <row r="5655" spans="2:5" x14ac:dyDescent="0.25">
      <c r="B5655">
        <f>PMTable!D228</f>
        <v>0.10237726444390693</v>
      </c>
      <c r="C5655">
        <f t="shared" si="267"/>
        <v>0.56539999999995405</v>
      </c>
      <c r="D5655">
        <f t="shared" si="266"/>
        <v>0.50920630752182761</v>
      </c>
      <c r="E5655">
        <f t="shared" si="265"/>
        <v>2.3078839333384869E-2</v>
      </c>
    </row>
    <row r="5656" spans="2:5" x14ac:dyDescent="0.25">
      <c r="B5656">
        <f>PMTable!D9408</f>
        <v>0.10245932598886154</v>
      </c>
      <c r="C5656">
        <f t="shared" si="267"/>
        <v>0.56549999999995404</v>
      </c>
      <c r="D5656">
        <f t="shared" si="266"/>
        <v>0.50939163886211802</v>
      </c>
      <c r="E5656">
        <f t="shared" si="265"/>
        <v>2.3543522355126512E-2</v>
      </c>
    </row>
    <row r="5657" spans="2:5" x14ac:dyDescent="0.25">
      <c r="B5657">
        <f>PMTable!D5017</f>
        <v>0.10247168813604635</v>
      </c>
      <c r="C5657">
        <f t="shared" si="267"/>
        <v>0.56559999999995403</v>
      </c>
      <c r="D5657">
        <f t="shared" si="266"/>
        <v>0.50941955789493587</v>
      </c>
      <c r="E5657">
        <f t="shared" si="265"/>
        <v>2.3613524448216881E-2</v>
      </c>
    </row>
    <row r="5658" spans="2:5" x14ac:dyDescent="0.25">
      <c r="B5658">
        <f>PMTable!D7605</f>
        <v>0.10250423369238182</v>
      </c>
      <c r="C5658">
        <f t="shared" si="267"/>
        <v>0.56569999999995402</v>
      </c>
      <c r="D5658">
        <f t="shared" si="266"/>
        <v>0.50949305950507884</v>
      </c>
      <c r="E5658">
        <f t="shared" si="265"/>
        <v>2.3797817437955209E-2</v>
      </c>
    </row>
    <row r="5659" spans="2:5" x14ac:dyDescent="0.25">
      <c r="B5659">
        <f>PMTable!D922</f>
        <v>0.10252786273089409</v>
      </c>
      <c r="C5659">
        <f t="shared" si="267"/>
        <v>0.56579999999995401</v>
      </c>
      <c r="D5659">
        <f t="shared" si="266"/>
        <v>0.50954642365070524</v>
      </c>
      <c r="E5659">
        <f t="shared" si="265"/>
        <v>2.3931619610736716E-2</v>
      </c>
    </row>
    <row r="5660" spans="2:5" x14ac:dyDescent="0.25">
      <c r="B5660">
        <f>PMTable!D1045</f>
        <v>0.10254615996996597</v>
      </c>
      <c r="C5660">
        <f t="shared" si="267"/>
        <v>0.565899999999954</v>
      </c>
      <c r="D5660">
        <f t="shared" si="266"/>
        <v>0.50958774626978798</v>
      </c>
      <c r="E5660">
        <f t="shared" si="265"/>
        <v>2.4035229850419029E-2</v>
      </c>
    </row>
    <row r="5661" spans="2:5" x14ac:dyDescent="0.25">
      <c r="B5661">
        <f>PMTable!D9742</f>
        <v>0.10254802411417074</v>
      </c>
      <c r="C5661">
        <f t="shared" si="267"/>
        <v>0.56599999999995398</v>
      </c>
      <c r="D5661">
        <f t="shared" si="266"/>
        <v>0.50959195626098031</v>
      </c>
      <c r="E5661">
        <f t="shared" si="265"/>
        <v>2.4045785783316922E-2</v>
      </c>
    </row>
    <row r="5662" spans="2:5" x14ac:dyDescent="0.25">
      <c r="B5662">
        <f>PMTable!D9950</f>
        <v>0.10255724300370184</v>
      </c>
      <c r="C5662">
        <f t="shared" si="267"/>
        <v>0.56609999999995397</v>
      </c>
      <c r="D5662">
        <f t="shared" si="266"/>
        <v>0.5096127762245477</v>
      </c>
      <c r="E5662">
        <f t="shared" si="265"/>
        <v>2.4097988815160648E-2</v>
      </c>
    </row>
    <row r="5663" spans="2:5" x14ac:dyDescent="0.25">
      <c r="B5663">
        <f>PMTable!D9177</f>
        <v>0.1025622840363285</v>
      </c>
      <c r="C5663">
        <f t="shared" si="267"/>
        <v>0.56619999999995396</v>
      </c>
      <c r="D5663">
        <f t="shared" si="266"/>
        <v>0.50962416089438189</v>
      </c>
      <c r="E5663">
        <f t="shared" si="265"/>
        <v>2.4126534247432874E-2</v>
      </c>
    </row>
    <row r="5664" spans="2:5" x14ac:dyDescent="0.25">
      <c r="B5664">
        <f>PMTable!D9589</f>
        <v>0.10260160341576485</v>
      </c>
      <c r="C5664">
        <f t="shared" si="267"/>
        <v>0.56629999999995395</v>
      </c>
      <c r="D5664">
        <f t="shared" si="266"/>
        <v>0.50971295952474804</v>
      </c>
      <c r="E5664">
        <f t="shared" si="265"/>
        <v>2.4349184796598117E-2</v>
      </c>
    </row>
    <row r="5665" spans="2:5" x14ac:dyDescent="0.25">
      <c r="B5665">
        <f>PMTable!D8599</f>
        <v>0.10261852346211708</v>
      </c>
      <c r="C5665">
        <f t="shared" si="267"/>
        <v>0.56639999999995394</v>
      </c>
      <c r="D5665">
        <f t="shared" si="266"/>
        <v>0.50975117149930482</v>
      </c>
      <c r="E5665">
        <f t="shared" si="265"/>
        <v>2.4444996522678987E-2</v>
      </c>
    </row>
    <row r="5666" spans="2:5" x14ac:dyDescent="0.25">
      <c r="B5666">
        <f>PMTable!D2596</f>
        <v>0.10278706351280875</v>
      </c>
      <c r="C5666">
        <f t="shared" si="267"/>
        <v>0.56649999999995393</v>
      </c>
      <c r="D5666">
        <f t="shared" si="266"/>
        <v>0.51013179483573112</v>
      </c>
      <c r="E5666">
        <f t="shared" si="265"/>
        <v>2.5399374119191694E-2</v>
      </c>
    </row>
    <row r="5667" spans="2:5" x14ac:dyDescent="0.25">
      <c r="B5667">
        <f>PMTable!D2366</f>
        <v>0.10280224771984314</v>
      </c>
      <c r="C5667">
        <f t="shared" si="267"/>
        <v>0.56659999999995392</v>
      </c>
      <c r="D5667">
        <f t="shared" si="266"/>
        <v>0.51016608572403699</v>
      </c>
      <c r="E5667">
        <f t="shared" si="265"/>
        <v>2.5485356453687037E-2</v>
      </c>
    </row>
    <row r="5668" spans="2:5" x14ac:dyDescent="0.25">
      <c r="B5668">
        <f>PMTable!D2147</f>
        <v>0.1028317902486664</v>
      </c>
      <c r="C5668">
        <f t="shared" si="267"/>
        <v>0.56669999999995391</v>
      </c>
      <c r="D5668">
        <f t="shared" si="266"/>
        <v>0.51023280216704636</v>
      </c>
      <c r="E5668">
        <f t="shared" si="265"/>
        <v>2.5652644451629004E-2</v>
      </c>
    </row>
    <row r="5669" spans="2:5" x14ac:dyDescent="0.25">
      <c r="B5669">
        <f>PMTable!D2731</f>
        <v>0.1028399619625131</v>
      </c>
      <c r="C5669">
        <f t="shared" si="267"/>
        <v>0.5667999999999539</v>
      </c>
      <c r="D5669">
        <f t="shared" si="266"/>
        <v>0.5102512564501368</v>
      </c>
      <c r="E5669">
        <f t="shared" si="265"/>
        <v>2.5698917729632675E-2</v>
      </c>
    </row>
    <row r="5670" spans="2:5" x14ac:dyDescent="0.25">
      <c r="B5670">
        <f>PMTable!D4777</f>
        <v>0.10286063350763741</v>
      </c>
      <c r="C5670">
        <f t="shared" si="267"/>
        <v>0.56689999999995389</v>
      </c>
      <c r="D5670">
        <f t="shared" si="266"/>
        <v>0.51029793915972022</v>
      </c>
      <c r="E5670">
        <f t="shared" si="265"/>
        <v>2.5815972752880719E-2</v>
      </c>
    </row>
    <row r="5671" spans="2:5" x14ac:dyDescent="0.25">
      <c r="B5671">
        <f>PMTable!D2581</f>
        <v>0.10295585848875866</v>
      </c>
      <c r="C5671">
        <f t="shared" si="267"/>
        <v>0.56699999999995387</v>
      </c>
      <c r="D5671">
        <f t="shared" si="266"/>
        <v>0.51051298463645356</v>
      </c>
      <c r="E5671">
        <f t="shared" si="265"/>
        <v>2.6355195259563837E-2</v>
      </c>
    </row>
    <row r="5672" spans="2:5" x14ac:dyDescent="0.25">
      <c r="B5672">
        <f>PMTable!D9731</f>
        <v>0.10295609074310574</v>
      </c>
      <c r="C5672">
        <f t="shared" si="267"/>
        <v>0.56709999999995386</v>
      </c>
      <c r="D5672">
        <f t="shared" si="266"/>
        <v>0.51051350913005666</v>
      </c>
      <c r="E5672">
        <f t="shared" si="265"/>
        <v>2.6356510426757889E-2</v>
      </c>
    </row>
    <row r="5673" spans="2:5" x14ac:dyDescent="0.25">
      <c r="B5673">
        <f>PMTable!D4143</f>
        <v>0.10297179224554087</v>
      </c>
      <c r="C5673">
        <f t="shared" si="267"/>
        <v>0.56719999999995385</v>
      </c>
      <c r="D5673">
        <f t="shared" si="266"/>
        <v>0.51054896735887711</v>
      </c>
      <c r="E5673">
        <f t="shared" si="265"/>
        <v>2.644542200649326E-2</v>
      </c>
    </row>
    <row r="5674" spans="2:5" x14ac:dyDescent="0.25">
      <c r="B5674">
        <f>PMTable!D8483</f>
        <v>0.1029776338556545</v>
      </c>
      <c r="C5674">
        <f t="shared" si="267"/>
        <v>0.56729999999995384</v>
      </c>
      <c r="D5674">
        <f t="shared" si="266"/>
        <v>0.51056215926933701</v>
      </c>
      <c r="E5674">
        <f t="shared" si="265"/>
        <v>2.6478500801694366E-2</v>
      </c>
    </row>
    <row r="5675" spans="2:5" x14ac:dyDescent="0.25">
      <c r="B5675">
        <f>PMTable!D2301</f>
        <v>0.1029856256026811</v>
      </c>
      <c r="C5675">
        <f t="shared" si="267"/>
        <v>0.56739999999995383</v>
      </c>
      <c r="D5675">
        <f t="shared" si="266"/>
        <v>0.51058020674251481</v>
      </c>
      <c r="E5675">
        <f t="shared" si="265"/>
        <v>2.6523754996693568E-2</v>
      </c>
    </row>
    <row r="5676" spans="2:5" x14ac:dyDescent="0.25">
      <c r="B5676">
        <f>PMTable!D2602</f>
        <v>0.10302622030809316</v>
      </c>
      <c r="C5676">
        <f t="shared" si="267"/>
        <v>0.56749999999995382</v>
      </c>
      <c r="D5676">
        <f t="shared" si="266"/>
        <v>0.51067187996181285</v>
      </c>
      <c r="E5676">
        <f t="shared" si="265"/>
        <v>2.6753627227200885E-2</v>
      </c>
    </row>
    <row r="5677" spans="2:5" x14ac:dyDescent="0.25">
      <c r="B5677">
        <f>PMTable!D7590</f>
        <v>0.10302667658725473</v>
      </c>
      <c r="C5677">
        <f t="shared" si="267"/>
        <v>0.56759999999995381</v>
      </c>
      <c r="D5677">
        <f t="shared" si="266"/>
        <v>0.51067291035357254</v>
      </c>
      <c r="E5677">
        <f t="shared" si="265"/>
        <v>2.6756210960905521E-2</v>
      </c>
    </row>
    <row r="5678" spans="2:5" x14ac:dyDescent="0.25">
      <c r="B5678">
        <f>PMTable!D4679</f>
        <v>0.10307833458378557</v>
      </c>
      <c r="C5678">
        <f t="shared" si="267"/>
        <v>0.5676999999999538</v>
      </c>
      <c r="D5678">
        <f t="shared" si="266"/>
        <v>0.51078956648764429</v>
      </c>
      <c r="E5678">
        <f t="shared" si="265"/>
        <v>2.7048730361293967E-2</v>
      </c>
    </row>
    <row r="5679" spans="2:5" x14ac:dyDescent="0.25">
      <c r="B5679">
        <f>PMTable!D2559</f>
        <v>0.10308611850565996</v>
      </c>
      <c r="C5679">
        <f t="shared" si="267"/>
        <v>0.56779999999995379</v>
      </c>
      <c r="D5679">
        <f t="shared" si="266"/>
        <v>0.51080714436858787</v>
      </c>
      <c r="E5679">
        <f t="shared" si="265"/>
        <v>2.7092807722250249E-2</v>
      </c>
    </row>
    <row r="5680" spans="2:5" x14ac:dyDescent="0.25">
      <c r="B5680">
        <f>PMTable!D7639</f>
        <v>0.10318205748622855</v>
      </c>
      <c r="C5680">
        <f t="shared" si="267"/>
        <v>0.56789999999995378</v>
      </c>
      <c r="D5680">
        <f t="shared" si="266"/>
        <v>0.51102379485731086</v>
      </c>
      <c r="E5680">
        <f t="shared" si="265"/>
        <v>2.7636073333665277E-2</v>
      </c>
    </row>
    <row r="5681" spans="2:5" x14ac:dyDescent="0.25">
      <c r="B5681">
        <f>PMTable!D603</f>
        <v>0.10319538364096092</v>
      </c>
      <c r="C5681">
        <f t="shared" si="267"/>
        <v>0.56799999999995376</v>
      </c>
      <c r="D5681">
        <f t="shared" si="266"/>
        <v>0.51105388787449901</v>
      </c>
      <c r="E5681">
        <f t="shared" si="265"/>
        <v>2.7711534231369087E-2</v>
      </c>
    </row>
    <row r="5682" spans="2:5" x14ac:dyDescent="0.25">
      <c r="B5682">
        <f>PMTable!D4544</f>
        <v>0.10322703543918443</v>
      </c>
      <c r="C5682">
        <f t="shared" si="267"/>
        <v>0.56809999999995375</v>
      </c>
      <c r="D5682">
        <f t="shared" si="266"/>
        <v>0.5111253634622871</v>
      </c>
      <c r="E5682">
        <f t="shared" si="265"/>
        <v>2.7890766212075681E-2</v>
      </c>
    </row>
    <row r="5683" spans="2:5" x14ac:dyDescent="0.25">
      <c r="B5683">
        <f>PMTable!D7295</f>
        <v>0.10325950139261875</v>
      </c>
      <c r="C5683">
        <f t="shared" si="267"/>
        <v>0.56819999999995374</v>
      </c>
      <c r="D5683">
        <f t="shared" si="266"/>
        <v>0.51119867719121093</v>
      </c>
      <c r="E5683">
        <f t="shared" si="265"/>
        <v>2.8074608441148091E-2</v>
      </c>
    </row>
    <row r="5684" spans="2:5" x14ac:dyDescent="0.25">
      <c r="B5684">
        <f>PMTable!D1855</f>
        <v>0.10332128498614024</v>
      </c>
      <c r="C5684">
        <f t="shared" si="267"/>
        <v>0.56829999999995373</v>
      </c>
      <c r="D5684">
        <f t="shared" si="266"/>
        <v>0.51133819416660231</v>
      </c>
      <c r="E5684">
        <f t="shared" si="265"/>
        <v>2.8424465209595556E-2</v>
      </c>
    </row>
    <row r="5685" spans="2:5" x14ac:dyDescent="0.25">
      <c r="B5685">
        <f>PMTable!D4241</f>
        <v>0.10335865840910707</v>
      </c>
      <c r="C5685">
        <f t="shared" si="267"/>
        <v>0.56839999999995372</v>
      </c>
      <c r="D5685">
        <f t="shared" si="266"/>
        <v>0.51142258850324152</v>
      </c>
      <c r="E5685">
        <f t="shared" si="265"/>
        <v>2.8636096554419309E-2</v>
      </c>
    </row>
    <row r="5686" spans="2:5" x14ac:dyDescent="0.25">
      <c r="B5686">
        <f>PMTable!D6135</f>
        <v>0.10340358482386214</v>
      </c>
      <c r="C5686">
        <f t="shared" si="267"/>
        <v>0.56849999999995371</v>
      </c>
      <c r="D5686">
        <f t="shared" si="266"/>
        <v>0.5115240378583622</v>
      </c>
      <c r="E5686">
        <f t="shared" si="265"/>
        <v>2.8890497591786451E-2</v>
      </c>
    </row>
    <row r="5687" spans="2:5" x14ac:dyDescent="0.25">
      <c r="B5687">
        <f>PMTable!D2750</f>
        <v>0.10342723002133791</v>
      </c>
      <c r="C5687">
        <f t="shared" si="267"/>
        <v>0.5685999999999537</v>
      </c>
      <c r="D5687">
        <f t="shared" si="266"/>
        <v>0.51157743131547639</v>
      </c>
      <c r="E5687">
        <f t="shared" si="265"/>
        <v>2.9024391266574065E-2</v>
      </c>
    </row>
    <row r="5688" spans="2:5" x14ac:dyDescent="0.25">
      <c r="B5688">
        <f>PMTable!D4968</f>
        <v>0.1034383492034141</v>
      </c>
      <c r="C5688">
        <f t="shared" si="267"/>
        <v>0.56869999999995369</v>
      </c>
      <c r="D5688">
        <f t="shared" si="266"/>
        <v>0.51160253958015645</v>
      </c>
      <c r="E5688">
        <f t="shared" si="265"/>
        <v>2.9087354925487852E-2</v>
      </c>
    </row>
    <row r="5689" spans="2:5" x14ac:dyDescent="0.25">
      <c r="B5689">
        <f>PMTable!D5583</f>
        <v>0.1034769351285032</v>
      </c>
      <c r="C5689">
        <f t="shared" si="267"/>
        <v>0.56879999999995368</v>
      </c>
      <c r="D5689">
        <f t="shared" si="266"/>
        <v>0.51168967023783452</v>
      </c>
      <c r="E5689">
        <f t="shared" si="265"/>
        <v>2.9305852204292646E-2</v>
      </c>
    </row>
    <row r="5690" spans="2:5" x14ac:dyDescent="0.25">
      <c r="B5690">
        <f>PMTable!D9222</f>
        <v>0.10353869002863147</v>
      </c>
      <c r="C5690">
        <f t="shared" si="267"/>
        <v>0.56889999999995366</v>
      </c>
      <c r="D5690">
        <f t="shared" si="266"/>
        <v>0.51182911746336146</v>
      </c>
      <c r="E5690">
        <f t="shared" si="265"/>
        <v>2.9655546493071082E-2</v>
      </c>
    </row>
    <row r="5691" spans="2:5" x14ac:dyDescent="0.25">
      <c r="B5691">
        <f>PMTable!D5820</f>
        <v>0.10354871971954793</v>
      </c>
      <c r="C5691">
        <f t="shared" si="267"/>
        <v>0.56899999999995365</v>
      </c>
      <c r="D5691">
        <f t="shared" si="266"/>
        <v>0.51185176512639985</v>
      </c>
      <c r="E5691">
        <f t="shared" si="265"/>
        <v>2.9712340781854855E-2</v>
      </c>
    </row>
    <row r="5692" spans="2:5" x14ac:dyDescent="0.25">
      <c r="B5692">
        <f>PMTable!D6129</f>
        <v>0.10355436251428274</v>
      </c>
      <c r="C5692">
        <f t="shared" si="267"/>
        <v>0.56909999999995364</v>
      </c>
      <c r="D5692">
        <f t="shared" si="266"/>
        <v>0.51186450688946805</v>
      </c>
      <c r="E5692">
        <f t="shared" si="265"/>
        <v>2.9744293761900357E-2</v>
      </c>
    </row>
    <row r="5693" spans="2:5" x14ac:dyDescent="0.25">
      <c r="B5693">
        <f>PMTable!D128</f>
        <v>0.10359605289198148</v>
      </c>
      <c r="C5693">
        <f t="shared" si="267"/>
        <v>0.56919999999995363</v>
      </c>
      <c r="D5693">
        <f t="shared" si="266"/>
        <v>0.51195864584321227</v>
      </c>
      <c r="E5693">
        <f t="shared" si="265"/>
        <v>2.998037036388634E-2</v>
      </c>
    </row>
    <row r="5694" spans="2:5" x14ac:dyDescent="0.25">
      <c r="B5694">
        <f>PMTable!D8560</f>
        <v>0.10364457126529114</v>
      </c>
      <c r="C5694">
        <f t="shared" si="267"/>
        <v>0.56929999999995362</v>
      </c>
      <c r="D5694">
        <f t="shared" si="266"/>
        <v>0.51206820191259117</v>
      </c>
      <c r="E5694">
        <f t="shared" si="265"/>
        <v>3.025511128342415E-2</v>
      </c>
    </row>
    <row r="5695" spans="2:5" x14ac:dyDescent="0.25">
      <c r="B5695">
        <f>PMTable!D8758</f>
        <v>0.10364888125926797</v>
      </c>
      <c r="C5695">
        <f t="shared" si="267"/>
        <v>0.56939999999995361</v>
      </c>
      <c r="D5695">
        <f t="shared" si="266"/>
        <v>0.51207793397564316</v>
      </c>
      <c r="E5695">
        <f t="shared" si="265"/>
        <v>3.027951712450291E-2</v>
      </c>
    </row>
    <row r="5696" spans="2:5" x14ac:dyDescent="0.25">
      <c r="B5696">
        <f>PMTable!D2121</f>
        <v>0.10364923680534344</v>
      </c>
      <c r="C5696">
        <f t="shared" si="267"/>
        <v>0.5694999999999536</v>
      </c>
      <c r="D5696">
        <f t="shared" si="266"/>
        <v>0.51207873680633376</v>
      </c>
      <c r="E5696">
        <f t="shared" si="265"/>
        <v>3.0281530445417221E-2</v>
      </c>
    </row>
    <row r="5697" spans="2:5" x14ac:dyDescent="0.25">
      <c r="B5697">
        <f>PMTable!D7977</f>
        <v>0.10365223502768139</v>
      </c>
      <c r="C5697">
        <f t="shared" si="267"/>
        <v>0.56959999999995359</v>
      </c>
      <c r="D5697">
        <f t="shared" si="266"/>
        <v>0.51208550685495435</v>
      </c>
      <c r="E5697">
        <f t="shared" si="265"/>
        <v>3.0298508227356694E-2</v>
      </c>
    </row>
    <row r="5698" spans="2:5" x14ac:dyDescent="0.25">
      <c r="B5698">
        <f>PMTable!D2254</f>
        <v>0.10370218599986591</v>
      </c>
      <c r="C5698">
        <f t="shared" si="267"/>
        <v>0.56969999999995358</v>
      </c>
      <c r="D5698">
        <f t="shared" si="266"/>
        <v>0.51219829667895178</v>
      </c>
      <c r="E5698">
        <f t="shared" ref="E5698:E5761" si="268">(B5698-$G$2)/$G$3</f>
        <v>3.0581361404279892E-2</v>
      </c>
    </row>
    <row r="5699" spans="2:5" x14ac:dyDescent="0.25">
      <c r="B5699">
        <f>PMTable!D9885</f>
        <v>0.10374589423620573</v>
      </c>
      <c r="C5699">
        <f t="shared" si="267"/>
        <v>0.56979999999995357</v>
      </c>
      <c r="D5699">
        <f t="shared" ref="D5699:D5762" si="269">NORMSDIST(E5699)</f>
        <v>0.51229698953927794</v>
      </c>
      <c r="E5699">
        <f t="shared" si="268"/>
        <v>3.0828864364998189E-2</v>
      </c>
    </row>
    <row r="5700" spans="2:5" x14ac:dyDescent="0.25">
      <c r="B5700">
        <f>PMTable!D8990</f>
        <v>0.10376721715791937</v>
      </c>
      <c r="C5700">
        <f t="shared" ref="C5700:C5763" si="270">C5699+1/$G$1</f>
        <v>0.56989999999995355</v>
      </c>
      <c r="D5700">
        <f t="shared" si="269"/>
        <v>0.51234513625902034</v>
      </c>
      <c r="E5700">
        <f t="shared" si="268"/>
        <v>3.0949607883777125E-2</v>
      </c>
    </row>
    <row r="5701" spans="2:5" x14ac:dyDescent="0.25">
      <c r="B5701">
        <f>PMTable!D4089</f>
        <v>0.10376914961614458</v>
      </c>
      <c r="C5701">
        <f t="shared" si="270"/>
        <v>0.56999999999995354</v>
      </c>
      <c r="D5701">
        <f t="shared" si="269"/>
        <v>0.51234949970116284</v>
      </c>
      <c r="E5701">
        <f t="shared" si="268"/>
        <v>3.0960550652743765E-2</v>
      </c>
    </row>
    <row r="5702" spans="2:5" x14ac:dyDescent="0.25">
      <c r="B5702">
        <f>PMTable!D8207</f>
        <v>0.10379674602197975</v>
      </c>
      <c r="C5702">
        <f t="shared" si="270"/>
        <v>0.57009999999995353</v>
      </c>
      <c r="D5702">
        <f t="shared" si="269"/>
        <v>0.51241181153096216</v>
      </c>
      <c r="E5702">
        <f t="shared" si="268"/>
        <v>3.1116818503413475E-2</v>
      </c>
    </row>
    <row r="5703" spans="2:5" x14ac:dyDescent="0.25">
      <c r="B5703">
        <f>PMTable!D7328</f>
        <v>0.10379812433175606</v>
      </c>
      <c r="C5703">
        <f t="shared" si="270"/>
        <v>0.57019999999995352</v>
      </c>
      <c r="D5703">
        <f t="shared" si="269"/>
        <v>0.51241492370382313</v>
      </c>
      <c r="E5703">
        <f t="shared" si="268"/>
        <v>3.1124623342477949E-2</v>
      </c>
    </row>
    <row r="5704" spans="2:5" x14ac:dyDescent="0.25">
      <c r="B5704">
        <f>PMTable!D2408</f>
        <v>0.10382337931335295</v>
      </c>
      <c r="C5704">
        <f t="shared" si="270"/>
        <v>0.57029999999995351</v>
      </c>
      <c r="D5704">
        <f t="shared" si="269"/>
        <v>0.51247194839083088</v>
      </c>
      <c r="E5704">
        <f t="shared" si="268"/>
        <v>3.1267632606670627E-2</v>
      </c>
    </row>
    <row r="5705" spans="2:5" x14ac:dyDescent="0.25">
      <c r="B5705">
        <f>PMTable!D6870</f>
        <v>0.10382777367770357</v>
      </c>
      <c r="C5705">
        <f t="shared" si="270"/>
        <v>0.5703999999999535</v>
      </c>
      <c r="D5705">
        <f t="shared" si="269"/>
        <v>0.51248187065483308</v>
      </c>
      <c r="E5705">
        <f t="shared" si="268"/>
        <v>3.1292516204782399E-2</v>
      </c>
    </row>
    <row r="5706" spans="2:5" x14ac:dyDescent="0.25">
      <c r="B5706">
        <f>PMTable!D5522</f>
        <v>0.10383600568337092</v>
      </c>
      <c r="C5706">
        <f t="shared" si="270"/>
        <v>0.57049999999995349</v>
      </c>
      <c r="D5706">
        <f t="shared" si="269"/>
        <v>0.51250045810812273</v>
      </c>
      <c r="E5706">
        <f t="shared" si="268"/>
        <v>3.1339130892217494E-2</v>
      </c>
    </row>
    <row r="5707" spans="2:5" x14ac:dyDescent="0.25">
      <c r="B5707">
        <f>PMTable!D2788</f>
        <v>0.10383945451890852</v>
      </c>
      <c r="C5707">
        <f t="shared" si="270"/>
        <v>0.57059999999995348</v>
      </c>
      <c r="D5707">
        <f t="shared" si="269"/>
        <v>0.51250824539661921</v>
      </c>
      <c r="E5707">
        <f t="shared" si="268"/>
        <v>3.1358660323694672E-2</v>
      </c>
    </row>
    <row r="5708" spans="2:5" x14ac:dyDescent="0.25">
      <c r="B5708">
        <f>PMTable!D187</f>
        <v>0.10387885774809269</v>
      </c>
      <c r="C5708">
        <f t="shared" si="270"/>
        <v>0.57069999999995347</v>
      </c>
      <c r="D5708">
        <f t="shared" si="269"/>
        <v>0.51259721546783354</v>
      </c>
      <c r="E5708">
        <f t="shared" si="268"/>
        <v>3.1581785681787856E-2</v>
      </c>
    </row>
    <row r="5709" spans="2:5" x14ac:dyDescent="0.25">
      <c r="B5709">
        <f>PMTable!D3426</f>
        <v>0.10388350715696371</v>
      </c>
      <c r="C5709">
        <f t="shared" si="270"/>
        <v>0.57079999999995346</v>
      </c>
      <c r="D5709">
        <f t="shared" si="269"/>
        <v>0.51260771350621459</v>
      </c>
      <c r="E5709">
        <f t="shared" si="268"/>
        <v>3.160811349909487E-2</v>
      </c>
    </row>
    <row r="5710" spans="2:5" x14ac:dyDescent="0.25">
      <c r="B5710">
        <f>PMTable!D9506</f>
        <v>0.10397678209282457</v>
      </c>
      <c r="C5710">
        <f t="shared" si="270"/>
        <v>0.57089999999995344</v>
      </c>
      <c r="D5710">
        <f t="shared" si="269"/>
        <v>0.5128183198988161</v>
      </c>
      <c r="E5710">
        <f t="shared" si="268"/>
        <v>3.2136293648183732E-2</v>
      </c>
    </row>
    <row r="5711" spans="2:5" x14ac:dyDescent="0.25">
      <c r="B5711">
        <f>PMTable!D3891</f>
        <v>0.10407387701360138</v>
      </c>
      <c r="C5711">
        <f t="shared" si="270"/>
        <v>0.57099999999995343</v>
      </c>
      <c r="D5711">
        <f t="shared" si="269"/>
        <v>0.51303754767462917</v>
      </c>
      <c r="E5711">
        <f t="shared" si="268"/>
        <v>3.2686104905177392E-2</v>
      </c>
    </row>
    <row r="5712" spans="2:5" x14ac:dyDescent="0.25">
      <c r="B5712">
        <f>PMTable!D7153</f>
        <v>0.1040841876778138</v>
      </c>
      <c r="C5712">
        <f t="shared" si="270"/>
        <v>0.57109999999995342</v>
      </c>
      <c r="D5712">
        <f t="shared" si="269"/>
        <v>0.51306082759091431</v>
      </c>
      <c r="E5712">
        <f t="shared" si="268"/>
        <v>3.2744490237857173E-2</v>
      </c>
    </row>
    <row r="5713" spans="2:5" x14ac:dyDescent="0.25">
      <c r="B5713">
        <f>PMTable!D9806</f>
        <v>0.10408736002459107</v>
      </c>
      <c r="C5713">
        <f t="shared" si="270"/>
        <v>0.57119999999995341</v>
      </c>
      <c r="D5713">
        <f t="shared" si="269"/>
        <v>0.51306799025993377</v>
      </c>
      <c r="E5713">
        <f t="shared" si="268"/>
        <v>3.2762454019641798E-2</v>
      </c>
    </row>
    <row r="5714" spans="2:5" x14ac:dyDescent="0.25">
      <c r="B5714">
        <f>PMTable!D9535</f>
        <v>0.10411577130815819</v>
      </c>
      <c r="C5714">
        <f t="shared" si="270"/>
        <v>0.5712999999999534</v>
      </c>
      <c r="D5714">
        <f t="shared" si="269"/>
        <v>0.51313213836158611</v>
      </c>
      <c r="E5714">
        <f t="shared" si="268"/>
        <v>3.2923336210037207E-2</v>
      </c>
    </row>
    <row r="5715" spans="2:5" x14ac:dyDescent="0.25">
      <c r="B5715">
        <f>PMTable!D8376</f>
        <v>0.10412094569111763</v>
      </c>
      <c r="C5715">
        <f t="shared" si="270"/>
        <v>0.57139999999995339</v>
      </c>
      <c r="D5715">
        <f t="shared" si="269"/>
        <v>0.51314382124826374</v>
      </c>
      <c r="E5715">
        <f t="shared" si="268"/>
        <v>3.2952636754044397E-2</v>
      </c>
    </row>
    <row r="5716" spans="2:5" x14ac:dyDescent="0.25">
      <c r="B5716">
        <f>PMTable!D6197</f>
        <v>0.10414485377087224</v>
      </c>
      <c r="C5716">
        <f t="shared" si="270"/>
        <v>0.57149999999995338</v>
      </c>
      <c r="D5716">
        <f t="shared" si="269"/>
        <v>0.51319780152570904</v>
      </c>
      <c r="E5716">
        <f t="shared" si="268"/>
        <v>3.3088019030244019E-2</v>
      </c>
    </row>
    <row r="5717" spans="2:5" x14ac:dyDescent="0.25">
      <c r="B5717">
        <f>PMTable!D7621</f>
        <v>0.10416900807544538</v>
      </c>
      <c r="C5717">
        <f t="shared" si="270"/>
        <v>0.57159999999995337</v>
      </c>
      <c r="D5717">
        <f t="shared" si="269"/>
        <v>0.51325233749032562</v>
      </c>
      <c r="E5717">
        <f t="shared" si="268"/>
        <v>3.3224795583053565E-2</v>
      </c>
    </row>
    <row r="5718" spans="2:5" x14ac:dyDescent="0.25">
      <c r="B5718">
        <f>PMTable!D9114</f>
        <v>0.10417534553661367</v>
      </c>
      <c r="C5718">
        <f t="shared" si="270"/>
        <v>0.57169999999995336</v>
      </c>
      <c r="D5718">
        <f t="shared" si="269"/>
        <v>0.51326664626773766</v>
      </c>
      <c r="E5718">
        <f t="shared" si="268"/>
        <v>3.3260682192396369E-2</v>
      </c>
    </row>
    <row r="5719" spans="2:5" x14ac:dyDescent="0.25">
      <c r="B5719">
        <f>PMTable!D232</f>
        <v>0.10420835081458946</v>
      </c>
      <c r="C5719">
        <f t="shared" si="270"/>
        <v>0.57179999999995335</v>
      </c>
      <c r="D5719">
        <f t="shared" si="269"/>
        <v>0.51334116560774967</v>
      </c>
      <c r="E5719">
        <f t="shared" si="268"/>
        <v>3.3447578409274745E-2</v>
      </c>
    </row>
    <row r="5720" spans="2:5" x14ac:dyDescent="0.25">
      <c r="B5720">
        <f>PMTable!D4198</f>
        <v>0.1042134120433964</v>
      </c>
      <c r="C5720">
        <f t="shared" si="270"/>
        <v>0.57189999999995333</v>
      </c>
      <c r="D5720">
        <f t="shared" si="269"/>
        <v>0.51335259281260881</v>
      </c>
      <c r="E5720">
        <f t="shared" si="268"/>
        <v>3.3476238204761637E-2</v>
      </c>
    </row>
    <row r="5721" spans="2:5" x14ac:dyDescent="0.25">
      <c r="B5721">
        <f>PMTable!D9493</f>
        <v>0.10422640458269616</v>
      </c>
      <c r="C5721">
        <f t="shared" si="270"/>
        <v>0.57199999999995332</v>
      </c>
      <c r="D5721">
        <f t="shared" si="269"/>
        <v>0.51338192722125053</v>
      </c>
      <c r="E5721">
        <f t="shared" si="268"/>
        <v>3.3549809966361421E-2</v>
      </c>
    </row>
    <row r="5722" spans="2:5" x14ac:dyDescent="0.25">
      <c r="B5722">
        <f>PMTable!D4709</f>
        <v>0.10424952867611226</v>
      </c>
      <c r="C5722">
        <f t="shared" si="270"/>
        <v>0.57209999999995331</v>
      </c>
      <c r="D5722">
        <f t="shared" si="269"/>
        <v>0.51343413635924895</v>
      </c>
      <c r="E5722">
        <f t="shared" si="268"/>
        <v>3.3680752828935734E-2</v>
      </c>
    </row>
    <row r="5723" spans="2:5" x14ac:dyDescent="0.25">
      <c r="B5723">
        <f>PMTable!D4961</f>
        <v>0.10426437134702216</v>
      </c>
      <c r="C5723">
        <f t="shared" si="270"/>
        <v>0.5721999999999533</v>
      </c>
      <c r="D5723">
        <f t="shared" si="269"/>
        <v>0.51346764773785858</v>
      </c>
      <c r="E5723">
        <f t="shared" si="268"/>
        <v>3.3764801175490064E-2</v>
      </c>
    </row>
    <row r="5724" spans="2:5" x14ac:dyDescent="0.25">
      <c r="B5724">
        <f>PMTable!D4311</f>
        <v>0.10426724765962514</v>
      </c>
      <c r="C5724">
        <f t="shared" si="270"/>
        <v>0.57229999999995329</v>
      </c>
      <c r="D5724">
        <f t="shared" si="269"/>
        <v>0.51347414178721529</v>
      </c>
      <c r="E5724">
        <f t="shared" si="268"/>
        <v>3.3781088629407333E-2</v>
      </c>
    </row>
    <row r="5725" spans="2:5" x14ac:dyDescent="0.25">
      <c r="B5725">
        <f>PMTable!D9056</f>
        <v>0.10438566770687485</v>
      </c>
      <c r="C5725">
        <f t="shared" si="270"/>
        <v>0.57239999999995328</v>
      </c>
      <c r="D5725">
        <f t="shared" si="269"/>
        <v>0.51374150377408401</v>
      </c>
      <c r="E5725">
        <f t="shared" si="268"/>
        <v>3.4451655889885135E-2</v>
      </c>
    </row>
    <row r="5726" spans="2:5" x14ac:dyDescent="0.25">
      <c r="B5726">
        <f>PMTable!D593</f>
        <v>0.10439903836598763</v>
      </c>
      <c r="C5726">
        <f t="shared" si="270"/>
        <v>0.57249999999995327</v>
      </c>
      <c r="D5726">
        <f t="shared" si="269"/>
        <v>0.51377169089508823</v>
      </c>
      <c r="E5726">
        <f t="shared" si="268"/>
        <v>3.4527368798807821E-2</v>
      </c>
    </row>
    <row r="5727" spans="2:5" x14ac:dyDescent="0.25">
      <c r="B5727">
        <f>PMTable!D8731</f>
        <v>0.10440108470799814</v>
      </c>
      <c r="C5727">
        <f t="shared" si="270"/>
        <v>0.57259999999995326</v>
      </c>
      <c r="D5727">
        <f t="shared" si="269"/>
        <v>0.51377631094263598</v>
      </c>
      <c r="E5727">
        <f t="shared" si="268"/>
        <v>3.4538956447925151E-2</v>
      </c>
    </row>
    <row r="5728" spans="2:5" x14ac:dyDescent="0.25">
      <c r="B5728">
        <f>PMTable!D6371</f>
        <v>0.10443184656682303</v>
      </c>
      <c r="C5728">
        <f t="shared" si="270"/>
        <v>0.57269999999995325</v>
      </c>
      <c r="D5728">
        <f t="shared" si="269"/>
        <v>0.51384576208668242</v>
      </c>
      <c r="E5728">
        <f t="shared" si="268"/>
        <v>3.4713149043507495E-2</v>
      </c>
    </row>
    <row r="5729" spans="2:5" x14ac:dyDescent="0.25">
      <c r="B5729">
        <f>PMTable!D2732</f>
        <v>0.10445144214418756</v>
      </c>
      <c r="C5729">
        <f t="shared" si="270"/>
        <v>0.57279999999995324</v>
      </c>
      <c r="D5729">
        <f t="shared" si="269"/>
        <v>0.51389000286362563</v>
      </c>
      <c r="E5729">
        <f t="shared" si="268"/>
        <v>3.4824111274447199E-2</v>
      </c>
    </row>
    <row r="5730" spans="2:5" x14ac:dyDescent="0.25">
      <c r="B5730">
        <f>PMTable!D9165</f>
        <v>0.10447323250241869</v>
      </c>
      <c r="C5730">
        <f t="shared" si="270"/>
        <v>0.57289999999995322</v>
      </c>
      <c r="D5730">
        <f t="shared" si="269"/>
        <v>0.51393919857885617</v>
      </c>
      <c r="E5730">
        <f t="shared" si="268"/>
        <v>3.494750170675355E-2</v>
      </c>
    </row>
    <row r="5731" spans="2:5" x14ac:dyDescent="0.25">
      <c r="B5731">
        <f>PMTable!D9954</f>
        <v>0.1045811717278482</v>
      </c>
      <c r="C5731">
        <f t="shared" si="270"/>
        <v>0.57299999999995321</v>
      </c>
      <c r="D5731">
        <f t="shared" si="269"/>
        <v>0.5141828879602085</v>
      </c>
      <c r="E5731">
        <f t="shared" si="268"/>
        <v>3.5558720097350317E-2</v>
      </c>
    </row>
    <row r="5732" spans="2:5" x14ac:dyDescent="0.25">
      <c r="B5732">
        <f>PMTable!D856</f>
        <v>0.10459504477050063</v>
      </c>
      <c r="C5732">
        <f t="shared" si="270"/>
        <v>0.5730999999999532</v>
      </c>
      <c r="D5732">
        <f t="shared" si="269"/>
        <v>0.51421420810276919</v>
      </c>
      <c r="E5732">
        <f t="shared" si="268"/>
        <v>3.5637277811369106E-2</v>
      </c>
    </row>
    <row r="5733" spans="2:5" x14ac:dyDescent="0.25">
      <c r="B5733">
        <f>PMTable!D8989</f>
        <v>0.10461455862464053</v>
      </c>
      <c r="C5733">
        <f t="shared" si="270"/>
        <v>0.57319999999995319</v>
      </c>
      <c r="D5733">
        <f t="shared" si="269"/>
        <v>0.51425826293986399</v>
      </c>
      <c r="E5733">
        <f t="shared" si="268"/>
        <v>3.5747777275065153E-2</v>
      </c>
    </row>
    <row r="5734" spans="2:5" x14ac:dyDescent="0.25">
      <c r="B5734">
        <f>PMTable!D4548</f>
        <v>0.10462361602995962</v>
      </c>
      <c r="C5734">
        <f t="shared" si="270"/>
        <v>0.57329999999995318</v>
      </c>
      <c r="D5734">
        <f t="shared" si="269"/>
        <v>0.51427871104610301</v>
      </c>
      <c r="E5734">
        <f t="shared" si="268"/>
        <v>3.5799065883817795E-2</v>
      </c>
    </row>
    <row r="5735" spans="2:5" x14ac:dyDescent="0.25">
      <c r="B5735">
        <f>PMTable!D3882</f>
        <v>0.10466252995031655</v>
      </c>
      <c r="C5735">
        <f t="shared" si="270"/>
        <v>0.57339999999995317</v>
      </c>
      <c r="D5735">
        <f t="shared" si="269"/>
        <v>0.51436656314883289</v>
      </c>
      <c r="E5735">
        <f t="shared" si="268"/>
        <v>3.6019420473891325E-2</v>
      </c>
    </row>
    <row r="5736" spans="2:5" x14ac:dyDescent="0.25">
      <c r="B5736">
        <f>PMTable!D42</f>
        <v>0.10472720165958993</v>
      </c>
      <c r="C5736">
        <f t="shared" si="270"/>
        <v>0.57349999999995316</v>
      </c>
      <c r="D5736">
        <f t="shared" si="269"/>
        <v>0.51451256451530714</v>
      </c>
      <c r="E5736">
        <f t="shared" si="268"/>
        <v>3.6385631532956507E-2</v>
      </c>
    </row>
    <row r="5737" spans="2:5" x14ac:dyDescent="0.25">
      <c r="B5737">
        <f>PMTable!D6425</f>
        <v>0.10473391052757286</v>
      </c>
      <c r="C5737">
        <f t="shared" si="270"/>
        <v>0.57359999999995315</v>
      </c>
      <c r="D5737">
        <f t="shared" si="269"/>
        <v>0.51452771019063959</v>
      </c>
      <c r="E5737">
        <f t="shared" si="268"/>
        <v>3.6423621276489827E-2</v>
      </c>
    </row>
    <row r="5738" spans="2:5" x14ac:dyDescent="0.25">
      <c r="B5738">
        <f>PMTable!D6980</f>
        <v>0.10480771059018923</v>
      </c>
      <c r="C5738">
        <f t="shared" si="270"/>
        <v>0.57369999999995314</v>
      </c>
      <c r="D5738">
        <f t="shared" si="269"/>
        <v>0.51469431690853595</v>
      </c>
      <c r="E5738">
        <f t="shared" si="268"/>
        <v>3.6841522695726672E-2</v>
      </c>
    </row>
    <row r="5739" spans="2:5" x14ac:dyDescent="0.25">
      <c r="B5739">
        <f>PMTable!D7239</f>
        <v>0.10483110862644085</v>
      </c>
      <c r="C5739">
        <f t="shared" si="270"/>
        <v>0.57379999999995313</v>
      </c>
      <c r="D5739">
        <f t="shared" si="269"/>
        <v>0.51474713841661757</v>
      </c>
      <c r="E5739">
        <f t="shared" si="268"/>
        <v>3.6974016791398875E-2</v>
      </c>
    </row>
    <row r="5740" spans="2:5" x14ac:dyDescent="0.25">
      <c r="B5740">
        <f>PMTable!D5564</f>
        <v>0.10483766204685785</v>
      </c>
      <c r="C5740">
        <f t="shared" si="270"/>
        <v>0.57389999999995311</v>
      </c>
      <c r="D5740">
        <f t="shared" si="269"/>
        <v>0.51476193284044691</v>
      </c>
      <c r="E5740">
        <f t="shared" si="268"/>
        <v>3.7011126295050052E-2</v>
      </c>
    </row>
    <row r="5741" spans="2:5" x14ac:dyDescent="0.25">
      <c r="B5741">
        <f>PMTable!D9333</f>
        <v>0.10485569741321754</v>
      </c>
      <c r="C5741">
        <f t="shared" si="270"/>
        <v>0.5739999999999531</v>
      </c>
      <c r="D5741">
        <f t="shared" si="269"/>
        <v>0.51480264778759643</v>
      </c>
      <c r="E5741">
        <f t="shared" si="268"/>
        <v>3.7113253650108695E-2</v>
      </c>
    </row>
    <row r="5742" spans="2:5" x14ac:dyDescent="0.25">
      <c r="B5742">
        <f>PMTable!D2806</f>
        <v>0.1049403440303176</v>
      </c>
      <c r="C5742">
        <f t="shared" si="270"/>
        <v>0.57409999999995309</v>
      </c>
      <c r="D5742">
        <f t="shared" si="269"/>
        <v>0.51499373596188924</v>
      </c>
      <c r="E5742">
        <f t="shared" si="268"/>
        <v>3.759257494287771E-2</v>
      </c>
    </row>
    <row r="5743" spans="2:5" x14ac:dyDescent="0.25">
      <c r="B5743">
        <f>PMTable!D1295</f>
        <v>0.10494805038300115</v>
      </c>
      <c r="C5743">
        <f t="shared" si="270"/>
        <v>0.57419999999995308</v>
      </c>
      <c r="D5743">
        <f t="shared" si="269"/>
        <v>0.51501113274035526</v>
      </c>
      <c r="E5743">
        <f t="shared" si="268"/>
        <v>3.7636213059288721E-2</v>
      </c>
    </row>
    <row r="5744" spans="2:5" x14ac:dyDescent="0.25">
      <c r="B5744">
        <f>PMTable!D5192</f>
        <v>0.10495001329453468</v>
      </c>
      <c r="C5744">
        <f t="shared" si="270"/>
        <v>0.57429999999995307</v>
      </c>
      <c r="D5744">
        <f t="shared" si="269"/>
        <v>0.51501556392892467</v>
      </c>
      <c r="E5744">
        <f t="shared" si="268"/>
        <v>3.7647328273647904E-2</v>
      </c>
    </row>
    <row r="5745" spans="2:5" x14ac:dyDescent="0.25">
      <c r="B5745">
        <f>PMTable!D956</f>
        <v>0.10495508522474672</v>
      </c>
      <c r="C5745">
        <f t="shared" si="270"/>
        <v>0.57439999999995306</v>
      </c>
      <c r="D5745">
        <f t="shared" si="269"/>
        <v>0.5150270135851831</v>
      </c>
      <c r="E5745">
        <f t="shared" si="268"/>
        <v>3.7676048667083073E-2</v>
      </c>
    </row>
    <row r="5746" spans="2:5" x14ac:dyDescent="0.25">
      <c r="B5746">
        <f>PMTable!D269</f>
        <v>0.10499726996912773</v>
      </c>
      <c r="C5746">
        <f t="shared" si="270"/>
        <v>0.57449999999995305</v>
      </c>
      <c r="D5746">
        <f t="shared" si="269"/>
        <v>0.51512224328334533</v>
      </c>
      <c r="E5746">
        <f t="shared" si="268"/>
        <v>3.7914924677779765E-2</v>
      </c>
    </row>
    <row r="5747" spans="2:5" x14ac:dyDescent="0.25">
      <c r="B5747">
        <f>PMTable!D3120</f>
        <v>0.10501853151106411</v>
      </c>
      <c r="C5747">
        <f t="shared" si="270"/>
        <v>0.57459999999995304</v>
      </c>
      <c r="D5747">
        <f t="shared" si="269"/>
        <v>0.51517023969709586</v>
      </c>
      <c r="E5747">
        <f t="shared" si="268"/>
        <v>3.8035320626446691E-2</v>
      </c>
    </row>
    <row r="5748" spans="2:5" x14ac:dyDescent="0.25">
      <c r="B5748">
        <f>PMTable!D9560</f>
        <v>0.1050310264099974</v>
      </c>
      <c r="C5748">
        <f t="shared" si="270"/>
        <v>0.57469999999995303</v>
      </c>
      <c r="D5748">
        <f t="shared" si="269"/>
        <v>0.51519844593734121</v>
      </c>
      <c r="E5748">
        <f t="shared" si="268"/>
        <v>3.8106074441718998E-2</v>
      </c>
    </row>
    <row r="5749" spans="2:5" x14ac:dyDescent="0.25">
      <c r="B5749">
        <f>PMTable!D3309</f>
        <v>0.10504540182076516</v>
      </c>
      <c r="C5749">
        <f t="shared" si="270"/>
        <v>0.57479999999995302</v>
      </c>
      <c r="D5749">
        <f t="shared" si="269"/>
        <v>0.51523089718935267</v>
      </c>
      <c r="E5749">
        <f t="shared" si="268"/>
        <v>3.8187476873491846E-2</v>
      </c>
    </row>
    <row r="5750" spans="2:5" x14ac:dyDescent="0.25">
      <c r="B5750">
        <f>PMTable!D47</f>
        <v>0.10513459318243479</v>
      </c>
      <c r="C5750">
        <f t="shared" si="270"/>
        <v>0.574899999999953</v>
      </c>
      <c r="D5750">
        <f t="shared" si="269"/>
        <v>0.51543223674560212</v>
      </c>
      <c r="E5750">
        <f t="shared" si="268"/>
        <v>3.8692533309814391E-2</v>
      </c>
    </row>
    <row r="5751" spans="2:5" x14ac:dyDescent="0.25">
      <c r="B5751">
        <f>PMTable!D6753</f>
        <v>0.10515301263031152</v>
      </c>
      <c r="C5751">
        <f t="shared" si="270"/>
        <v>0.57499999999995299</v>
      </c>
      <c r="D5751">
        <f t="shared" si="269"/>
        <v>0.51547381610736986</v>
      </c>
      <c r="E5751">
        <f t="shared" si="268"/>
        <v>3.879683557103681E-2</v>
      </c>
    </row>
    <row r="5752" spans="2:5" x14ac:dyDescent="0.25">
      <c r="B5752">
        <f>PMTable!D6622</f>
        <v>0.10519191639268399</v>
      </c>
      <c r="C5752">
        <f t="shared" si="270"/>
        <v>0.57509999999995298</v>
      </c>
      <c r="D5752">
        <f t="shared" si="269"/>
        <v>0.51556163542882849</v>
      </c>
      <c r="E5752">
        <f t="shared" si="268"/>
        <v>3.9017132640344517E-2</v>
      </c>
    </row>
    <row r="5753" spans="2:5" x14ac:dyDescent="0.25">
      <c r="B5753">
        <f>PMTable!D3988</f>
        <v>0.10526399945587817</v>
      </c>
      <c r="C5753">
        <f t="shared" si="270"/>
        <v>0.57519999999995297</v>
      </c>
      <c r="D5753">
        <f t="shared" si="269"/>
        <v>0.51572434997299577</v>
      </c>
      <c r="E5753">
        <f t="shared" si="268"/>
        <v>3.9425311351091327E-2</v>
      </c>
    </row>
    <row r="5754" spans="2:5" x14ac:dyDescent="0.25">
      <c r="B5754">
        <f>PMTable!D1431</f>
        <v>0.10527734522724286</v>
      </c>
      <c r="C5754">
        <f t="shared" si="270"/>
        <v>0.57529999999995296</v>
      </c>
      <c r="D5754">
        <f t="shared" si="269"/>
        <v>0.51575447536387564</v>
      </c>
      <c r="E5754">
        <f t="shared" si="268"/>
        <v>3.9500883330252201E-2</v>
      </c>
    </row>
    <row r="5755" spans="2:5" x14ac:dyDescent="0.25">
      <c r="B5755">
        <f>PMTable!D6480</f>
        <v>0.10528255865401026</v>
      </c>
      <c r="C5755">
        <f t="shared" si="270"/>
        <v>0.57539999999995295</v>
      </c>
      <c r="D5755">
        <f t="shared" si="269"/>
        <v>0.51576624360034784</v>
      </c>
      <c r="E5755">
        <f t="shared" si="268"/>
        <v>3.9530404964353116E-2</v>
      </c>
    </row>
    <row r="5756" spans="2:5" x14ac:dyDescent="0.25">
      <c r="B5756">
        <f>PMTable!D8239</f>
        <v>0.10528369335770971</v>
      </c>
      <c r="C5756">
        <f t="shared" si="270"/>
        <v>0.57549999999995294</v>
      </c>
      <c r="D5756">
        <f t="shared" si="269"/>
        <v>0.51576880495827448</v>
      </c>
      <c r="E5756">
        <f t="shared" si="268"/>
        <v>3.9536830355736276E-2</v>
      </c>
    </row>
    <row r="5757" spans="2:5" x14ac:dyDescent="0.25">
      <c r="B5757">
        <f>PMTable!D3310</f>
        <v>0.10529431492005581</v>
      </c>
      <c r="C5757">
        <f t="shared" si="270"/>
        <v>0.57559999999995293</v>
      </c>
      <c r="D5757">
        <f t="shared" si="269"/>
        <v>0.5157927808976337</v>
      </c>
      <c r="E5757">
        <f t="shared" si="268"/>
        <v>3.959697618517849E-2</v>
      </c>
    </row>
    <row r="5758" spans="2:5" x14ac:dyDescent="0.25">
      <c r="B5758">
        <f>PMTable!D2011</f>
        <v>0.10532085229733523</v>
      </c>
      <c r="C5758">
        <f t="shared" si="270"/>
        <v>0.57569999999995292</v>
      </c>
      <c r="D5758">
        <f t="shared" si="269"/>
        <v>0.51585268318649291</v>
      </c>
      <c r="E5758">
        <f t="shared" si="268"/>
        <v>3.9747247163748563E-2</v>
      </c>
    </row>
    <row r="5759" spans="2:5" x14ac:dyDescent="0.25">
      <c r="B5759">
        <f>PMTable!D435</f>
        <v>0.10534949532740079</v>
      </c>
      <c r="C5759">
        <f t="shared" si="270"/>
        <v>0.57579999999995291</v>
      </c>
      <c r="D5759">
        <f t="shared" si="269"/>
        <v>0.51591733812156737</v>
      </c>
      <c r="E5759">
        <f t="shared" si="268"/>
        <v>3.9909441645586095E-2</v>
      </c>
    </row>
    <row r="5760" spans="2:5" x14ac:dyDescent="0.25">
      <c r="B5760">
        <f>PMTable!D7258</f>
        <v>0.10535064999469324</v>
      </c>
      <c r="C5760">
        <f t="shared" si="270"/>
        <v>0.57589999999995289</v>
      </c>
      <c r="D5760">
        <f t="shared" si="269"/>
        <v>0.51591994450390954</v>
      </c>
      <c r="E5760">
        <f t="shared" si="268"/>
        <v>3.9915980083131443E-2</v>
      </c>
    </row>
    <row r="5761" spans="2:5" x14ac:dyDescent="0.25">
      <c r="B5761">
        <f>PMTable!D8762</f>
        <v>0.10536235596246279</v>
      </c>
      <c r="C5761">
        <f t="shared" si="270"/>
        <v>0.57599999999995288</v>
      </c>
      <c r="D5761">
        <f t="shared" si="269"/>
        <v>0.51594636785852011</v>
      </c>
      <c r="E5761">
        <f t="shared" si="268"/>
        <v>3.9982266484131793E-2</v>
      </c>
    </row>
    <row r="5762" spans="2:5" x14ac:dyDescent="0.25">
      <c r="B5762">
        <f>PMTable!D7268</f>
        <v>0.105363321886498</v>
      </c>
      <c r="C5762">
        <f t="shared" si="270"/>
        <v>0.57609999999995287</v>
      </c>
      <c r="D5762">
        <f t="shared" si="269"/>
        <v>0.51594854819227964</v>
      </c>
      <c r="E5762">
        <f t="shared" ref="E5762:E5825" si="271">(B5762-$G$2)/$G$3</f>
        <v>3.9987736141078888E-2</v>
      </c>
    </row>
    <row r="5763" spans="2:5" x14ac:dyDescent="0.25">
      <c r="B5763">
        <f>PMTable!D283</f>
        <v>0.10538489384606176</v>
      </c>
      <c r="C5763">
        <f t="shared" si="270"/>
        <v>0.57619999999995286</v>
      </c>
      <c r="D5763">
        <f t="shared" ref="D5763:D5826" si="272">NORMSDIST(E5763)</f>
        <v>0.51599724141229286</v>
      </c>
      <c r="E5763">
        <f t="shared" si="271"/>
        <v>4.0109889865585557E-2</v>
      </c>
    </row>
    <row r="5764" spans="2:5" x14ac:dyDescent="0.25">
      <c r="B5764">
        <f>PMTable!D8042</f>
        <v>0.10542634630291237</v>
      </c>
      <c r="C5764">
        <f t="shared" ref="C5764:C5827" si="273">C5763+1/$G$1</f>
        <v>0.57629999999995285</v>
      </c>
      <c r="D5764">
        <f t="shared" si="272"/>
        <v>0.51609080913549721</v>
      </c>
      <c r="E5764">
        <f t="shared" si="271"/>
        <v>4.0344619213157705E-2</v>
      </c>
    </row>
    <row r="5765" spans="2:5" x14ac:dyDescent="0.25">
      <c r="B5765">
        <f>PMTable!D4433</f>
        <v>0.10544372036667427</v>
      </c>
      <c r="C5765">
        <f t="shared" si="273"/>
        <v>0.57639999999995284</v>
      </c>
      <c r="D5765">
        <f t="shared" si="272"/>
        <v>0.51613002612771108</v>
      </c>
      <c r="E5765">
        <f t="shared" si="271"/>
        <v>4.0443001865510614E-2</v>
      </c>
    </row>
    <row r="5766" spans="2:5" x14ac:dyDescent="0.25">
      <c r="B5766">
        <f>PMTable!D4682</f>
        <v>0.10546967357273762</v>
      </c>
      <c r="C5766">
        <f t="shared" si="273"/>
        <v>0.57649999999995283</v>
      </c>
      <c r="D5766">
        <f t="shared" si="272"/>
        <v>0.51618860779533082</v>
      </c>
      <c r="E5766">
        <f t="shared" si="271"/>
        <v>4.0589964906775258E-2</v>
      </c>
    </row>
    <row r="5767" spans="2:5" x14ac:dyDescent="0.25">
      <c r="B5767">
        <f>PMTable!D4404</f>
        <v>0.10549973655830636</v>
      </c>
      <c r="C5767">
        <f t="shared" si="273"/>
        <v>0.57659999999995282</v>
      </c>
      <c r="D5767">
        <f t="shared" si="272"/>
        <v>0.51625646563472138</v>
      </c>
      <c r="E5767">
        <f t="shared" si="271"/>
        <v>4.0760200051438732E-2</v>
      </c>
    </row>
    <row r="5768" spans="2:5" x14ac:dyDescent="0.25">
      <c r="B5768">
        <f>PMTable!D6516</f>
        <v>0.10556607808245833</v>
      </c>
      <c r="C5768">
        <f t="shared" si="273"/>
        <v>0.57669999999995281</v>
      </c>
      <c r="D5768">
        <f t="shared" si="272"/>
        <v>0.51640620932241588</v>
      </c>
      <c r="E5768">
        <f t="shared" si="271"/>
        <v>4.1135866631039901E-2</v>
      </c>
    </row>
    <row r="5769" spans="2:5" x14ac:dyDescent="0.25">
      <c r="B5769">
        <f>PMTable!D3993</f>
        <v>0.10559153211157857</v>
      </c>
      <c r="C5769">
        <f t="shared" si="273"/>
        <v>0.57679999999995279</v>
      </c>
      <c r="D5769">
        <f t="shared" si="272"/>
        <v>0.51646366262277144</v>
      </c>
      <c r="E5769">
        <f t="shared" si="271"/>
        <v>4.1280003024933495E-2</v>
      </c>
    </row>
    <row r="5770" spans="2:5" x14ac:dyDescent="0.25">
      <c r="B5770">
        <f>PMTable!D966</f>
        <v>0.10560076087647641</v>
      </c>
      <c r="C5770">
        <f t="shared" si="273"/>
        <v>0.57689999999995278</v>
      </c>
      <c r="D5770">
        <f t="shared" si="272"/>
        <v>0.516484493150283</v>
      </c>
      <c r="E5770">
        <f t="shared" si="271"/>
        <v>4.1332261977187486E-2</v>
      </c>
    </row>
    <row r="5771" spans="2:5" x14ac:dyDescent="0.25">
      <c r="B5771">
        <f>PMTable!D4615</f>
        <v>0.1057006802875613</v>
      </c>
      <c r="C5771">
        <f t="shared" si="273"/>
        <v>0.57699999999995277</v>
      </c>
      <c r="D5771">
        <f t="shared" si="272"/>
        <v>0.51671002141645117</v>
      </c>
      <c r="E5771">
        <f t="shared" si="271"/>
        <v>4.189806723833945E-2</v>
      </c>
    </row>
    <row r="5772" spans="2:5" x14ac:dyDescent="0.25">
      <c r="B5772">
        <f>PMTable!D3928</f>
        <v>0.10571373435003739</v>
      </c>
      <c r="C5772">
        <f t="shared" si="273"/>
        <v>0.57709999999995276</v>
      </c>
      <c r="D5772">
        <f t="shared" si="272"/>
        <v>0.51673948536889158</v>
      </c>
      <c r="E5772">
        <f t="shared" si="271"/>
        <v>4.1971987382065118E-2</v>
      </c>
    </row>
    <row r="5773" spans="2:5" x14ac:dyDescent="0.25">
      <c r="B5773">
        <f>PMTable!D1509</f>
        <v>0.10573375307133381</v>
      </c>
      <c r="C5773">
        <f t="shared" si="273"/>
        <v>0.57719999999995275</v>
      </c>
      <c r="D5773">
        <f t="shared" si="272"/>
        <v>0.51678466887666075</v>
      </c>
      <c r="E5773">
        <f t="shared" si="271"/>
        <v>4.2085345714626021E-2</v>
      </c>
    </row>
    <row r="5774" spans="2:5" x14ac:dyDescent="0.25">
      <c r="B5774">
        <f>PMTable!D4424</f>
        <v>0.10577487928584084</v>
      </c>
      <c r="C5774">
        <f t="shared" si="273"/>
        <v>0.57729999999995274</v>
      </c>
      <c r="D5774">
        <f t="shared" si="272"/>
        <v>0.51687749264166105</v>
      </c>
      <c r="E5774">
        <f t="shared" si="271"/>
        <v>4.2318227677066424E-2</v>
      </c>
    </row>
    <row r="5775" spans="2:5" x14ac:dyDescent="0.25">
      <c r="B5775">
        <f>PMTable!D6130</f>
        <v>0.10583654322673119</v>
      </c>
      <c r="C5775">
        <f t="shared" si="273"/>
        <v>0.57739999999995273</v>
      </c>
      <c r="D5775">
        <f t="shared" si="272"/>
        <v>0.51701666928770007</v>
      </c>
      <c r="E5775">
        <f t="shared" si="271"/>
        <v>4.2667406898604113E-2</v>
      </c>
    </row>
    <row r="5776" spans="2:5" x14ac:dyDescent="0.25">
      <c r="B5776">
        <f>PMTable!D7102</f>
        <v>0.1058549235587658</v>
      </c>
      <c r="C5776">
        <f t="shared" si="273"/>
        <v>0.57749999999995272</v>
      </c>
      <c r="D5776">
        <f t="shared" si="272"/>
        <v>0.51705815363398033</v>
      </c>
      <c r="E5776">
        <f t="shared" si="271"/>
        <v>4.2771487661831031E-2</v>
      </c>
    </row>
    <row r="5777" spans="2:5" x14ac:dyDescent="0.25">
      <c r="B5777">
        <f>PMTable!D6067</f>
        <v>0.10587610531208957</v>
      </c>
      <c r="C5777">
        <f t="shared" si="273"/>
        <v>0.57759999999995271</v>
      </c>
      <c r="D5777">
        <f t="shared" si="272"/>
        <v>0.51710596054942071</v>
      </c>
      <c r="E5777">
        <f t="shared" si="271"/>
        <v>4.2891431798219429E-2</v>
      </c>
    </row>
    <row r="5778" spans="2:5" x14ac:dyDescent="0.25">
      <c r="B5778">
        <f>PMTable!D3910</f>
        <v>0.10587987155300715</v>
      </c>
      <c r="C5778">
        <f t="shared" si="273"/>
        <v>0.5776999999999527</v>
      </c>
      <c r="D5778">
        <f t="shared" si="272"/>
        <v>0.51711446087577451</v>
      </c>
      <c r="E5778">
        <f t="shared" si="271"/>
        <v>4.2912758574496376E-2</v>
      </c>
    </row>
    <row r="5779" spans="2:5" x14ac:dyDescent="0.25">
      <c r="B5779">
        <f>PMTable!D8117</f>
        <v>0.10588069010352918</v>
      </c>
      <c r="C5779">
        <f t="shared" si="273"/>
        <v>0.57779999999995268</v>
      </c>
      <c r="D5779">
        <f t="shared" si="272"/>
        <v>0.51711630832601763</v>
      </c>
      <c r="E5779">
        <f t="shared" si="271"/>
        <v>4.2917393711822099E-2</v>
      </c>
    </row>
    <row r="5780" spans="2:5" x14ac:dyDescent="0.25">
      <c r="B5780">
        <f>PMTable!D4171</f>
        <v>0.10595510694683563</v>
      </c>
      <c r="C5780">
        <f t="shared" si="273"/>
        <v>0.57789999999995267</v>
      </c>
      <c r="D5780">
        <f t="shared" si="272"/>
        <v>0.51728426393857885</v>
      </c>
      <c r="E5780">
        <f t="shared" si="271"/>
        <v>4.3338787723295358E-2</v>
      </c>
    </row>
    <row r="5781" spans="2:5" x14ac:dyDescent="0.25">
      <c r="B5781">
        <f>PMTable!D7</f>
        <v>0.10596292552994724</v>
      </c>
      <c r="C5781">
        <f t="shared" si="273"/>
        <v>0.57799999999995266</v>
      </c>
      <c r="D5781">
        <f t="shared" si="272"/>
        <v>0.51730190996661629</v>
      </c>
      <c r="E5781">
        <f t="shared" si="271"/>
        <v>4.3383061357529881E-2</v>
      </c>
    </row>
    <row r="5782" spans="2:5" x14ac:dyDescent="0.25">
      <c r="B5782">
        <f>PMTable!D6765</f>
        <v>0.10596682119761103</v>
      </c>
      <c r="C5782">
        <f t="shared" si="273"/>
        <v>0.57809999999995265</v>
      </c>
      <c r="D5782">
        <f t="shared" si="272"/>
        <v>0.51731070221975783</v>
      </c>
      <c r="E5782">
        <f t="shared" si="271"/>
        <v>4.3405121027777528E-2</v>
      </c>
    </row>
    <row r="5783" spans="2:5" x14ac:dyDescent="0.25">
      <c r="B5783">
        <f>PMTable!D3986</f>
        <v>0.10598400582053302</v>
      </c>
      <c r="C5783">
        <f t="shared" si="273"/>
        <v>0.57819999999995264</v>
      </c>
      <c r="D5783">
        <f t="shared" si="272"/>
        <v>0.51734948662753166</v>
      </c>
      <c r="E5783">
        <f t="shared" si="271"/>
        <v>4.3502430949389423E-2</v>
      </c>
    </row>
    <row r="5784" spans="2:5" x14ac:dyDescent="0.25">
      <c r="B5784">
        <f>PMTable!D6746</f>
        <v>0.10599278560966185</v>
      </c>
      <c r="C5784">
        <f t="shared" si="273"/>
        <v>0.57829999999995263</v>
      </c>
      <c r="D5784">
        <f t="shared" si="272"/>
        <v>0.51736930189113695</v>
      </c>
      <c r="E5784">
        <f t="shared" si="271"/>
        <v>4.3552147524246708E-2</v>
      </c>
    </row>
    <row r="5785" spans="2:5" x14ac:dyDescent="0.25">
      <c r="B5785">
        <f>PMTable!D3137</f>
        <v>0.10605751342549752</v>
      </c>
      <c r="C5785">
        <f t="shared" si="273"/>
        <v>0.57839999999995262</v>
      </c>
      <c r="D5785">
        <f t="shared" si="272"/>
        <v>0.51751538593264645</v>
      </c>
      <c r="E5785">
        <f t="shared" si="271"/>
        <v>4.391867629323213E-2</v>
      </c>
    </row>
    <row r="5786" spans="2:5" x14ac:dyDescent="0.25">
      <c r="B5786">
        <f>PMTable!D4253</f>
        <v>0.10606753923753476</v>
      </c>
      <c r="C5786">
        <f t="shared" si="273"/>
        <v>0.57849999999995261</v>
      </c>
      <c r="D5786">
        <f t="shared" si="272"/>
        <v>0.5175380129522793</v>
      </c>
      <c r="E5786">
        <f t="shared" si="271"/>
        <v>4.3975448617412177E-2</v>
      </c>
    </row>
    <row r="5787" spans="2:5" x14ac:dyDescent="0.25">
      <c r="B5787">
        <f>PMTable!D2272</f>
        <v>0.10609488613010698</v>
      </c>
      <c r="C5787">
        <f t="shared" si="273"/>
        <v>0.5785999999999526</v>
      </c>
      <c r="D5787">
        <f t="shared" si="272"/>
        <v>0.51759973122421543</v>
      </c>
      <c r="E5787">
        <f t="shared" si="271"/>
        <v>4.4130303570273886E-2</v>
      </c>
    </row>
    <row r="5788" spans="2:5" x14ac:dyDescent="0.25">
      <c r="B5788">
        <f>PMTable!D2344</f>
        <v>0.10611599077677591</v>
      </c>
      <c r="C5788">
        <f t="shared" si="273"/>
        <v>0.57869999999995259</v>
      </c>
      <c r="D5788">
        <f t="shared" si="272"/>
        <v>0.51764736129536604</v>
      </c>
      <c r="E5788">
        <f t="shared" si="271"/>
        <v>4.4249811081280843E-2</v>
      </c>
    </row>
    <row r="5789" spans="2:5" x14ac:dyDescent="0.25">
      <c r="B5789">
        <f>PMTable!D1426</f>
        <v>0.10612810128735406</v>
      </c>
      <c r="C5789">
        <f t="shared" si="273"/>
        <v>0.57879999999995257</v>
      </c>
      <c r="D5789">
        <f t="shared" si="272"/>
        <v>0.51767469281577039</v>
      </c>
      <c r="E5789">
        <f t="shared" si="271"/>
        <v>4.4318388252882958E-2</v>
      </c>
    </row>
    <row r="5790" spans="2:5" x14ac:dyDescent="0.25">
      <c r="B5790">
        <f>PMTable!D1333</f>
        <v>0.10615504118050167</v>
      </c>
      <c r="C5790">
        <f t="shared" si="273"/>
        <v>0.57889999999995256</v>
      </c>
      <c r="D5790">
        <f t="shared" si="272"/>
        <v>0.5177354916255581</v>
      </c>
      <c r="E5790">
        <f t="shared" si="271"/>
        <v>4.4470938524269588E-2</v>
      </c>
    </row>
    <row r="5791" spans="2:5" x14ac:dyDescent="0.25">
      <c r="B5791">
        <f>PMTable!D2814</f>
        <v>0.1061626122260706</v>
      </c>
      <c r="C5791">
        <f t="shared" si="273"/>
        <v>0.57899999999995255</v>
      </c>
      <c r="D5791">
        <f t="shared" si="272"/>
        <v>0.5177525781284027</v>
      </c>
      <c r="E5791">
        <f t="shared" si="271"/>
        <v>4.4513810448441334E-2</v>
      </c>
    </row>
    <row r="5792" spans="2:5" x14ac:dyDescent="0.25">
      <c r="B5792">
        <f>PMTable!D2963</f>
        <v>0.10621270846038855</v>
      </c>
      <c r="C5792">
        <f t="shared" si="273"/>
        <v>0.57909999999995254</v>
      </c>
      <c r="D5792">
        <f t="shared" si="272"/>
        <v>0.51786563559319487</v>
      </c>
      <c r="E5792">
        <f t="shared" si="271"/>
        <v>4.4797486189053111E-2</v>
      </c>
    </row>
    <row r="5793" spans="2:5" x14ac:dyDescent="0.25">
      <c r="B5793">
        <f>PMTable!D7151</f>
        <v>0.10622621547130118</v>
      </c>
      <c r="C5793">
        <f t="shared" si="273"/>
        <v>0.57919999999995253</v>
      </c>
      <c r="D5793">
        <f t="shared" si="272"/>
        <v>0.51789611804624625</v>
      </c>
      <c r="E5793">
        <f t="shared" si="271"/>
        <v>4.4873971205866399E-2</v>
      </c>
    </row>
    <row r="5794" spans="2:5" x14ac:dyDescent="0.25">
      <c r="B5794">
        <f>PMTable!D4935</f>
        <v>0.10622748243219604</v>
      </c>
      <c r="C5794">
        <f t="shared" si="273"/>
        <v>0.57929999999995252</v>
      </c>
      <c r="D5794">
        <f t="shared" si="272"/>
        <v>0.51789897730236079</v>
      </c>
      <c r="E5794">
        <f t="shared" si="271"/>
        <v>4.4881145518967366E-2</v>
      </c>
    </row>
    <row r="5795" spans="2:5" x14ac:dyDescent="0.25">
      <c r="B5795">
        <f>PMTable!D9044</f>
        <v>0.10623258791786516</v>
      </c>
      <c r="C5795">
        <f t="shared" si="273"/>
        <v>0.57939999999995251</v>
      </c>
      <c r="D5795">
        <f t="shared" si="272"/>
        <v>0.5179104992675243</v>
      </c>
      <c r="E5795">
        <f t="shared" si="271"/>
        <v>4.4910055924072441E-2</v>
      </c>
    </row>
    <row r="5796" spans="2:5" x14ac:dyDescent="0.25">
      <c r="B5796">
        <f>PMTable!D767</f>
        <v>0.10627971682460835</v>
      </c>
      <c r="C5796">
        <f t="shared" si="273"/>
        <v>0.5794999999999525</v>
      </c>
      <c r="D5796">
        <f t="shared" si="272"/>
        <v>0.51801685820062171</v>
      </c>
      <c r="E5796">
        <f t="shared" si="271"/>
        <v>4.5176928827926739E-2</v>
      </c>
    </row>
    <row r="5797" spans="2:5" x14ac:dyDescent="0.25">
      <c r="B5797">
        <f>PMTable!D511</f>
        <v>0.10632451124541831</v>
      </c>
      <c r="C5797">
        <f t="shared" si="273"/>
        <v>0.57959999999995249</v>
      </c>
      <c r="D5797">
        <f t="shared" si="272"/>
        <v>0.51811794755581997</v>
      </c>
      <c r="E5797">
        <f t="shared" si="271"/>
        <v>4.5430582434261499E-2</v>
      </c>
    </row>
    <row r="5798" spans="2:5" x14ac:dyDescent="0.25">
      <c r="B5798">
        <f>PMTable!D5963</f>
        <v>0.10636751451404725</v>
      </c>
      <c r="C5798">
        <f t="shared" si="273"/>
        <v>0.57969999999995248</v>
      </c>
      <c r="D5798">
        <f t="shared" si="272"/>
        <v>0.51821499365059664</v>
      </c>
      <c r="E5798">
        <f t="shared" si="271"/>
        <v>4.5674093433503801E-2</v>
      </c>
    </row>
    <row r="5799" spans="2:5" x14ac:dyDescent="0.25">
      <c r="B5799">
        <f>PMTable!D9105</f>
        <v>0.10638524077898226</v>
      </c>
      <c r="C5799">
        <f t="shared" si="273"/>
        <v>0.57979999999995246</v>
      </c>
      <c r="D5799">
        <f t="shared" si="272"/>
        <v>0.51825499645377926</v>
      </c>
      <c r="E5799">
        <f t="shared" si="271"/>
        <v>4.5774470465873254E-2</v>
      </c>
    </row>
    <row r="5800" spans="2:5" x14ac:dyDescent="0.25">
      <c r="B5800">
        <f>PMTable!D935</f>
        <v>0.10639930607630887</v>
      </c>
      <c r="C5800">
        <f t="shared" si="273"/>
        <v>0.57989999999995245</v>
      </c>
      <c r="D5800">
        <f t="shared" si="272"/>
        <v>0.51828673743276277</v>
      </c>
      <c r="E5800">
        <f t="shared" si="271"/>
        <v>4.5854116844296203E-2</v>
      </c>
    </row>
    <row r="5801" spans="2:5" x14ac:dyDescent="0.25">
      <c r="B5801">
        <f>PMTable!D5949</f>
        <v>0.10640467716476221</v>
      </c>
      <c r="C5801">
        <f t="shared" si="273"/>
        <v>0.57999999999995244</v>
      </c>
      <c r="D5801">
        <f t="shared" si="272"/>
        <v>0.51829885826972188</v>
      </c>
      <c r="E5801">
        <f t="shared" si="271"/>
        <v>4.58845312559907E-2</v>
      </c>
    </row>
    <row r="5802" spans="2:5" x14ac:dyDescent="0.25">
      <c r="B5802">
        <f>PMTable!D43</f>
        <v>0.10642673162511551</v>
      </c>
      <c r="C5802">
        <f t="shared" si="273"/>
        <v>0.58009999999995243</v>
      </c>
      <c r="D5802">
        <f t="shared" si="272"/>
        <v>0.51834862798909875</v>
      </c>
      <c r="E5802">
        <f t="shared" si="271"/>
        <v>4.6009417197213527E-2</v>
      </c>
    </row>
    <row r="5803" spans="2:5" x14ac:dyDescent="0.25">
      <c r="B5803">
        <f>PMTable!D6168</f>
        <v>0.10642850526551939</v>
      </c>
      <c r="C5803">
        <f t="shared" si="273"/>
        <v>0.58019999999995242</v>
      </c>
      <c r="D5803">
        <f t="shared" si="272"/>
        <v>0.51835263050423586</v>
      </c>
      <c r="E5803">
        <f t="shared" si="271"/>
        <v>4.6019460641835652E-2</v>
      </c>
    </row>
    <row r="5804" spans="2:5" x14ac:dyDescent="0.25">
      <c r="B5804">
        <f>PMTable!D1400</f>
        <v>0.10646869444702411</v>
      </c>
      <c r="C5804">
        <f t="shared" si="273"/>
        <v>0.58029999999995241</v>
      </c>
      <c r="D5804">
        <f t="shared" si="272"/>
        <v>0.51844332359291556</v>
      </c>
      <c r="E5804">
        <f t="shared" si="271"/>
        <v>4.6247036546155633E-2</v>
      </c>
    </row>
    <row r="5805" spans="2:5" x14ac:dyDescent="0.25">
      <c r="B5805">
        <f>PMTable!D66</f>
        <v>0.10647308562886515</v>
      </c>
      <c r="C5805">
        <f t="shared" si="273"/>
        <v>0.5803999999999524</v>
      </c>
      <c r="D5805">
        <f t="shared" si="272"/>
        <v>0.51845323291447654</v>
      </c>
      <c r="E5805">
        <f t="shared" si="271"/>
        <v>4.6271902122937518E-2</v>
      </c>
    </row>
    <row r="5806" spans="2:5" x14ac:dyDescent="0.25">
      <c r="B5806">
        <f>PMTable!D509</f>
        <v>0.10651304874429179</v>
      </c>
      <c r="C5806">
        <f t="shared" si="273"/>
        <v>0.58049999999995239</v>
      </c>
      <c r="D5806">
        <f t="shared" si="272"/>
        <v>0.51854341479971899</v>
      </c>
      <c r="E5806">
        <f t="shared" si="271"/>
        <v>4.6498197901854867E-2</v>
      </c>
    </row>
    <row r="5807" spans="2:5" x14ac:dyDescent="0.25">
      <c r="B5807">
        <f>PMTable!D5849</f>
        <v>0.10654191794736767</v>
      </c>
      <c r="C5807">
        <f t="shared" si="273"/>
        <v>0.58059999999995238</v>
      </c>
      <c r="D5807">
        <f t="shared" si="272"/>
        <v>0.51860856126163757</v>
      </c>
      <c r="E5807">
        <f t="shared" si="271"/>
        <v>4.6661673114611252E-2</v>
      </c>
    </row>
    <row r="5808" spans="2:5" x14ac:dyDescent="0.25">
      <c r="B5808">
        <f>PMTable!D842</f>
        <v>0.10654646570035053</v>
      </c>
      <c r="C5808">
        <f t="shared" si="273"/>
        <v>0.58069999999995237</v>
      </c>
      <c r="D5808">
        <f t="shared" si="272"/>
        <v>0.51861882371013812</v>
      </c>
      <c r="E5808">
        <f t="shared" si="271"/>
        <v>4.6687425293654203E-2</v>
      </c>
    </row>
    <row r="5809" spans="2:5" x14ac:dyDescent="0.25">
      <c r="B5809">
        <f>PMTable!D574</f>
        <v>0.10657091588902889</v>
      </c>
      <c r="C5809">
        <f t="shared" si="273"/>
        <v>0.58079999999995235</v>
      </c>
      <c r="D5809">
        <f t="shared" si="272"/>
        <v>0.5186739977357524</v>
      </c>
      <c r="E5809">
        <f t="shared" si="271"/>
        <v>4.6825877324547585E-2</v>
      </c>
    </row>
    <row r="5810" spans="2:5" x14ac:dyDescent="0.25">
      <c r="B5810">
        <f>PMTable!D7493</f>
        <v>0.10657186133953034</v>
      </c>
      <c r="C5810">
        <f t="shared" si="273"/>
        <v>0.58089999999995234</v>
      </c>
      <c r="D5810">
        <f t="shared" si="272"/>
        <v>0.51867613122173084</v>
      </c>
      <c r="E5810">
        <f t="shared" si="271"/>
        <v>4.6831231047733776E-2</v>
      </c>
    </row>
    <row r="5811" spans="2:5" x14ac:dyDescent="0.25">
      <c r="B5811">
        <f>PMTable!D8606</f>
        <v>0.10658596638375006</v>
      </c>
      <c r="C5811">
        <f t="shared" si="273"/>
        <v>0.58099999999995233</v>
      </c>
      <c r="D5811">
        <f t="shared" si="272"/>
        <v>0.51870796033804956</v>
      </c>
      <c r="E5811">
        <f t="shared" si="271"/>
        <v>4.6911102497551684E-2</v>
      </c>
    </row>
    <row r="5812" spans="2:5" x14ac:dyDescent="0.25">
      <c r="B5812">
        <f>PMTable!D1839</f>
        <v>0.10662150272068116</v>
      </c>
      <c r="C5812">
        <f t="shared" si="273"/>
        <v>0.58109999999995232</v>
      </c>
      <c r="D5812">
        <f t="shared" si="272"/>
        <v>0.51878815028428538</v>
      </c>
      <c r="E5812">
        <f t="shared" si="271"/>
        <v>4.711233112949989E-2</v>
      </c>
    </row>
    <row r="5813" spans="2:5" x14ac:dyDescent="0.25">
      <c r="B5813">
        <f>PMTable!D5171</f>
        <v>0.10663655897925373</v>
      </c>
      <c r="C5813">
        <f t="shared" si="273"/>
        <v>0.58119999999995231</v>
      </c>
      <c r="D5813">
        <f t="shared" si="272"/>
        <v>0.51882212543559603</v>
      </c>
      <c r="E5813">
        <f t="shared" si="271"/>
        <v>4.7197588940981423E-2</v>
      </c>
    </row>
    <row r="5814" spans="2:5" x14ac:dyDescent="0.25">
      <c r="B5814">
        <f>PMTable!D5397</f>
        <v>0.10666586322888505</v>
      </c>
      <c r="C5814">
        <f t="shared" si="273"/>
        <v>0.5812999999999523</v>
      </c>
      <c r="D5814">
        <f t="shared" si="272"/>
        <v>0.51888825145257256</v>
      </c>
      <c r="E5814">
        <f t="shared" si="271"/>
        <v>4.736352765534621E-2</v>
      </c>
    </row>
    <row r="5815" spans="2:5" x14ac:dyDescent="0.25">
      <c r="B5815">
        <f>PMTable!D7946</f>
        <v>0.10666809076262562</v>
      </c>
      <c r="C5815">
        <f t="shared" si="273"/>
        <v>0.58139999999995229</v>
      </c>
      <c r="D5815">
        <f t="shared" si="272"/>
        <v>0.51889327793554463</v>
      </c>
      <c r="E5815">
        <f t="shared" si="271"/>
        <v>4.737614132366276E-2</v>
      </c>
    </row>
    <row r="5816" spans="2:5" x14ac:dyDescent="0.25">
      <c r="B5816">
        <f>PMTable!D1216</f>
        <v>0.10668405315977614</v>
      </c>
      <c r="C5816">
        <f t="shared" si="273"/>
        <v>0.58149999999995228</v>
      </c>
      <c r="D5816">
        <f t="shared" si="272"/>
        <v>0.51892929737719595</v>
      </c>
      <c r="E5816">
        <f t="shared" si="271"/>
        <v>4.7466530250001457E-2</v>
      </c>
    </row>
    <row r="5817" spans="2:5" x14ac:dyDescent="0.25">
      <c r="B5817">
        <f>PMTable!D6954</f>
        <v>0.10668729729413351</v>
      </c>
      <c r="C5817">
        <f t="shared" si="273"/>
        <v>0.58159999999995227</v>
      </c>
      <c r="D5817">
        <f t="shared" si="272"/>
        <v>0.51893661780693001</v>
      </c>
      <c r="E5817">
        <f t="shared" si="271"/>
        <v>4.7484900537289536E-2</v>
      </c>
    </row>
    <row r="5818" spans="2:5" x14ac:dyDescent="0.25">
      <c r="B5818">
        <f>PMTable!D3081</f>
        <v>0.1066893259585564</v>
      </c>
      <c r="C5818">
        <f t="shared" si="273"/>
        <v>0.58169999999995226</v>
      </c>
      <c r="D5818">
        <f t="shared" si="272"/>
        <v>0.5189411955103167</v>
      </c>
      <c r="E5818">
        <f t="shared" si="271"/>
        <v>4.7496388085015467E-2</v>
      </c>
    </row>
    <row r="5819" spans="2:5" x14ac:dyDescent="0.25">
      <c r="B5819">
        <f>PMTable!D4814</f>
        <v>0.10669150324055532</v>
      </c>
      <c r="C5819">
        <f t="shared" si="273"/>
        <v>0.58179999999995224</v>
      </c>
      <c r="D5819">
        <f t="shared" si="272"/>
        <v>0.51894610856810508</v>
      </c>
      <c r="E5819">
        <f t="shared" si="271"/>
        <v>4.7508717197013051E-2</v>
      </c>
    </row>
    <row r="5820" spans="2:5" x14ac:dyDescent="0.25">
      <c r="B5820">
        <f>PMTable!D8323</f>
        <v>0.10670824270621981</v>
      </c>
      <c r="C5820">
        <f t="shared" si="273"/>
        <v>0.58189999999995223</v>
      </c>
      <c r="D5820">
        <f t="shared" si="272"/>
        <v>0.51898388123733652</v>
      </c>
      <c r="E5820">
        <f t="shared" si="271"/>
        <v>4.7603506363992798E-2</v>
      </c>
    </row>
    <row r="5821" spans="2:5" x14ac:dyDescent="0.25">
      <c r="B5821">
        <f>PMTable!D8700</f>
        <v>0.10676367090542982</v>
      </c>
      <c r="C5821">
        <f t="shared" si="273"/>
        <v>0.58199999999995222</v>
      </c>
      <c r="D5821">
        <f t="shared" si="272"/>
        <v>0.5191089539655247</v>
      </c>
      <c r="E5821">
        <f t="shared" si="271"/>
        <v>4.7917374974592947E-2</v>
      </c>
    </row>
    <row r="5822" spans="2:5" x14ac:dyDescent="0.25">
      <c r="B5822">
        <f>PMTable!D1119</f>
        <v>0.10680109144907157</v>
      </c>
      <c r="C5822">
        <f t="shared" si="273"/>
        <v>0.58209999999995221</v>
      </c>
      <c r="D5822">
        <f t="shared" si="272"/>
        <v>0.51919339168199963</v>
      </c>
      <c r="E5822">
        <f t="shared" si="271"/>
        <v>4.8129273145706884E-2</v>
      </c>
    </row>
    <row r="5823" spans="2:5" x14ac:dyDescent="0.25">
      <c r="B5823">
        <f>PMTable!D1443</f>
        <v>0.10680762833674207</v>
      </c>
      <c r="C5823">
        <f t="shared" si="273"/>
        <v>0.5821999999999522</v>
      </c>
      <c r="D5823">
        <f t="shared" si="272"/>
        <v>0.51920814177678154</v>
      </c>
      <c r="E5823">
        <f t="shared" si="271"/>
        <v>4.8166289030762317E-2</v>
      </c>
    </row>
    <row r="5824" spans="2:5" x14ac:dyDescent="0.25">
      <c r="B5824">
        <f>PMTable!D3092</f>
        <v>0.10681082718818447</v>
      </c>
      <c r="C5824">
        <f t="shared" si="273"/>
        <v>0.58229999999995219</v>
      </c>
      <c r="D5824">
        <f t="shared" si="272"/>
        <v>0.51921535978353184</v>
      </c>
      <c r="E5824">
        <f t="shared" si="271"/>
        <v>4.8184402898289173E-2</v>
      </c>
    </row>
    <row r="5825" spans="2:5" x14ac:dyDescent="0.25">
      <c r="B5825">
        <f>PMTable!D8518</f>
        <v>0.10681849255778131</v>
      </c>
      <c r="C5825">
        <f t="shared" si="273"/>
        <v>0.58239999999995218</v>
      </c>
      <c r="D5825">
        <f t="shared" si="272"/>
        <v>0.51923265618146419</v>
      </c>
      <c r="E5825">
        <f t="shared" si="271"/>
        <v>4.8227808943215551E-2</v>
      </c>
    </row>
    <row r="5826" spans="2:5" x14ac:dyDescent="0.25">
      <c r="B5826">
        <f>PMTable!D3190</f>
        <v>0.10682637398936001</v>
      </c>
      <c r="C5826">
        <f t="shared" si="273"/>
        <v>0.58249999999995217</v>
      </c>
      <c r="D5826">
        <f t="shared" si="272"/>
        <v>0.51925044007117038</v>
      </c>
      <c r="E5826">
        <f t="shared" ref="E5826:E5889" si="274">(B5826-$G$2)/$G$3</f>
        <v>4.8272438464188723E-2</v>
      </c>
    </row>
    <row r="5827" spans="2:5" x14ac:dyDescent="0.25">
      <c r="B5827">
        <f>PMTable!D8517</f>
        <v>0.10686600365902055</v>
      </c>
      <c r="C5827">
        <f t="shared" si="273"/>
        <v>0.58259999999995216</v>
      </c>
      <c r="D5827">
        <f t="shared" ref="D5827:D5890" si="275">NORMSDIST(E5827)</f>
        <v>0.51933986102029417</v>
      </c>
      <c r="E5827">
        <f t="shared" si="274"/>
        <v>4.8496846067758309E-2</v>
      </c>
    </row>
    <row r="5828" spans="2:5" x14ac:dyDescent="0.25">
      <c r="B5828">
        <f>PMTable!D8187</f>
        <v>0.10689049651859261</v>
      </c>
      <c r="C5828">
        <f t="shared" ref="C5828:C5891" si="276">C5827+1/$G$1</f>
        <v>0.58269999999995215</v>
      </c>
      <c r="D5828">
        <f t="shared" si="275"/>
        <v>0.51939512656997466</v>
      </c>
      <c r="E5828">
        <f t="shared" si="274"/>
        <v>4.8635539727539367E-2</v>
      </c>
    </row>
    <row r="5829" spans="2:5" x14ac:dyDescent="0.25">
      <c r="B5829">
        <f>PMTable!D9180</f>
        <v>0.10689370521538022</v>
      </c>
      <c r="C5829">
        <f t="shared" si="276"/>
        <v>0.58279999999995213</v>
      </c>
      <c r="D5829">
        <f t="shared" si="275"/>
        <v>0.51940236662764638</v>
      </c>
      <c r="E5829">
        <f t="shared" si="274"/>
        <v>4.8653709345476019E-2</v>
      </c>
    </row>
    <row r="5830" spans="2:5" x14ac:dyDescent="0.25">
      <c r="B5830">
        <f>PMTable!D7509</f>
        <v>0.10691502669808872</v>
      </c>
      <c r="C5830">
        <f t="shared" si="276"/>
        <v>0.58289999999995212</v>
      </c>
      <c r="D5830">
        <f t="shared" si="275"/>
        <v>0.51945047595447824</v>
      </c>
      <c r="E5830">
        <f t="shared" si="274"/>
        <v>4.8774444715721371E-2</v>
      </c>
    </row>
    <row r="5831" spans="2:5" x14ac:dyDescent="0.25">
      <c r="B5831">
        <f>PMTable!D588</f>
        <v>0.10694296716184115</v>
      </c>
      <c r="C5831">
        <f t="shared" si="276"/>
        <v>0.58299999999995211</v>
      </c>
      <c r="D5831">
        <f t="shared" si="275"/>
        <v>0.51951351977625149</v>
      </c>
      <c r="E5831">
        <f t="shared" si="274"/>
        <v>4.8932660834276338E-2</v>
      </c>
    </row>
    <row r="5832" spans="2:5" x14ac:dyDescent="0.25">
      <c r="B5832">
        <f>PMTable!D5605</f>
        <v>0.10695788080269786</v>
      </c>
      <c r="C5832">
        <f t="shared" si="276"/>
        <v>0.5830999999999521</v>
      </c>
      <c r="D5832">
        <f t="shared" si="275"/>
        <v>0.51954717016033691</v>
      </c>
      <c r="E5832">
        <f t="shared" si="274"/>
        <v>4.90171110563907E-2</v>
      </c>
    </row>
    <row r="5833" spans="2:5" x14ac:dyDescent="0.25">
      <c r="B5833">
        <f>PMTable!D5011</f>
        <v>0.10696165879533659</v>
      </c>
      <c r="C5833">
        <f t="shared" si="276"/>
        <v>0.58319999999995209</v>
      </c>
      <c r="D5833">
        <f t="shared" si="275"/>
        <v>0.51955569460952677</v>
      </c>
      <c r="E5833">
        <f t="shared" si="274"/>
        <v>4.9038504378152492E-2</v>
      </c>
    </row>
    <row r="5834" spans="2:5" x14ac:dyDescent="0.25">
      <c r="B5834">
        <f>PMTable!D9287</f>
        <v>0.10698423424400949</v>
      </c>
      <c r="C5834">
        <f t="shared" si="276"/>
        <v>0.58329999999995208</v>
      </c>
      <c r="D5834">
        <f t="shared" si="275"/>
        <v>0.51960663239022087</v>
      </c>
      <c r="E5834">
        <f t="shared" si="274"/>
        <v>4.916634047619696E-2</v>
      </c>
    </row>
    <row r="5835" spans="2:5" x14ac:dyDescent="0.25">
      <c r="B5835">
        <f>PMTable!D3331</f>
        <v>0.10711068705736015</v>
      </c>
      <c r="C5835">
        <f t="shared" si="276"/>
        <v>0.58339999999995207</v>
      </c>
      <c r="D5835">
        <f t="shared" si="275"/>
        <v>0.51989194638820113</v>
      </c>
      <c r="E5835">
        <f t="shared" si="274"/>
        <v>4.9882394206942883E-2</v>
      </c>
    </row>
    <row r="5836" spans="2:5" x14ac:dyDescent="0.25">
      <c r="B5836">
        <f>PMTable!D2642</f>
        <v>0.10712408208681112</v>
      </c>
      <c r="C5836">
        <f t="shared" si="276"/>
        <v>0.58349999999995206</v>
      </c>
      <c r="D5836">
        <f t="shared" si="275"/>
        <v>0.51992216884149078</v>
      </c>
      <c r="E5836">
        <f t="shared" si="274"/>
        <v>4.9958245115733817E-2</v>
      </c>
    </row>
    <row r="5837" spans="2:5" x14ac:dyDescent="0.25">
      <c r="B5837">
        <f>PMTable!D9202</f>
        <v>0.10712685945458844</v>
      </c>
      <c r="C5837">
        <f t="shared" si="276"/>
        <v>0.58359999999995205</v>
      </c>
      <c r="D5837">
        <f t="shared" si="275"/>
        <v>0.51992843524622612</v>
      </c>
      <c r="E5837">
        <f t="shared" si="274"/>
        <v>4.9973972283092971E-2</v>
      </c>
    </row>
    <row r="5838" spans="2:5" x14ac:dyDescent="0.25">
      <c r="B5838">
        <f>PMTable!D8541</f>
        <v>0.10714954796058862</v>
      </c>
      <c r="C5838">
        <f t="shared" si="276"/>
        <v>0.58369999999995203</v>
      </c>
      <c r="D5838">
        <f t="shared" si="275"/>
        <v>0.51997962574750844</v>
      </c>
      <c r="E5838">
        <f t="shared" si="274"/>
        <v>5.0102448581373721E-2</v>
      </c>
    </row>
    <row r="5839" spans="2:5" x14ac:dyDescent="0.25">
      <c r="B5839">
        <f>PMTable!D30</f>
        <v>0.10717566889677821</v>
      </c>
      <c r="C5839">
        <f t="shared" si="276"/>
        <v>0.58379999999995202</v>
      </c>
      <c r="D5839">
        <f t="shared" si="275"/>
        <v>0.52003856019467298</v>
      </c>
      <c r="E5839">
        <f t="shared" si="274"/>
        <v>5.025036141394363E-2</v>
      </c>
    </row>
    <row r="5840" spans="2:5" x14ac:dyDescent="0.25">
      <c r="B5840">
        <f>PMTable!D809</f>
        <v>0.10720093591095581</v>
      </c>
      <c r="C5840">
        <f t="shared" si="276"/>
        <v>0.58389999999995201</v>
      </c>
      <c r="D5840">
        <f t="shared" si="275"/>
        <v>0.52009556759343445</v>
      </c>
      <c r="E5840">
        <f t="shared" si="274"/>
        <v>5.0393438814020988E-2</v>
      </c>
    </row>
    <row r="5841" spans="2:5" x14ac:dyDescent="0.25">
      <c r="B5841">
        <f>PMTable!D2069</f>
        <v>0.10721747972617379</v>
      </c>
      <c r="C5841">
        <f t="shared" si="276"/>
        <v>0.583999999999952</v>
      </c>
      <c r="D5841">
        <f t="shared" si="275"/>
        <v>0.52013289350144132</v>
      </c>
      <c r="E5841">
        <f t="shared" si="274"/>
        <v>5.0487120087641668E-2</v>
      </c>
    </row>
    <row r="5842" spans="2:5" x14ac:dyDescent="0.25">
      <c r="B5842">
        <f>PMTable!D6010</f>
        <v>0.10723276601758847</v>
      </c>
      <c r="C5842">
        <f t="shared" si="276"/>
        <v>0.58409999999995199</v>
      </c>
      <c r="D5842">
        <f t="shared" si="275"/>
        <v>0.52016738204617163</v>
      </c>
      <c r="E5842">
        <f t="shared" si="274"/>
        <v>5.0573680486787495E-2</v>
      </c>
    </row>
    <row r="5843" spans="2:5" x14ac:dyDescent="0.25">
      <c r="B5843">
        <f>PMTable!D6594</f>
        <v>0.10724095152657998</v>
      </c>
      <c r="C5843">
        <f t="shared" si="276"/>
        <v>0.58419999999995198</v>
      </c>
      <c r="D5843">
        <f t="shared" si="275"/>
        <v>0.52018584992283179</v>
      </c>
      <c r="E5843">
        <f t="shared" si="274"/>
        <v>5.0620031881399581E-2</v>
      </c>
    </row>
    <row r="5844" spans="2:5" x14ac:dyDescent="0.25">
      <c r="B5844">
        <f>PMTable!D9957</f>
        <v>0.10726200665683661</v>
      </c>
      <c r="C5844">
        <f t="shared" si="276"/>
        <v>0.58429999999995197</v>
      </c>
      <c r="D5844">
        <f t="shared" si="275"/>
        <v>0.52023335361731271</v>
      </c>
      <c r="E5844">
        <f t="shared" si="274"/>
        <v>5.0739258999975369E-2</v>
      </c>
    </row>
    <row r="5845" spans="2:5" x14ac:dyDescent="0.25">
      <c r="B5845">
        <f>PMTable!D4310</f>
        <v>0.10728721130518015</v>
      </c>
      <c r="C5845">
        <f t="shared" si="276"/>
        <v>0.58439999999995196</v>
      </c>
      <c r="D5845">
        <f t="shared" si="275"/>
        <v>0.52029021890105742</v>
      </c>
      <c r="E5845">
        <f t="shared" si="274"/>
        <v>5.0881983246279704E-2</v>
      </c>
    </row>
    <row r="5846" spans="2:5" x14ac:dyDescent="0.25">
      <c r="B5846">
        <f>PMTable!D3172</f>
        <v>0.10739235566270322</v>
      </c>
      <c r="C5846">
        <f t="shared" si="276"/>
        <v>0.58449999999995195</v>
      </c>
      <c r="D5846">
        <f t="shared" si="275"/>
        <v>0.52052743510952104</v>
      </c>
      <c r="E5846">
        <f t="shared" si="274"/>
        <v>5.1477375373005216E-2</v>
      </c>
    </row>
    <row r="5847" spans="2:5" x14ac:dyDescent="0.25">
      <c r="B5847">
        <f>PMTable!D6701</f>
        <v>0.10742221308001842</v>
      </c>
      <c r="C5847">
        <f t="shared" si="276"/>
        <v>0.58459999999995194</v>
      </c>
      <c r="D5847">
        <f t="shared" si="275"/>
        <v>0.52059479511363582</v>
      </c>
      <c r="E5847">
        <f t="shared" si="274"/>
        <v>5.1646446463576391E-2</v>
      </c>
    </row>
    <row r="5848" spans="2:5" x14ac:dyDescent="0.25">
      <c r="B5848">
        <f>PMTable!D4944</f>
        <v>0.10743929402851071</v>
      </c>
      <c r="C5848">
        <f t="shared" si="276"/>
        <v>0.58469999999995192</v>
      </c>
      <c r="D5848">
        <f t="shared" si="275"/>
        <v>0.52063333042481663</v>
      </c>
      <c r="E5848">
        <f t="shared" si="274"/>
        <v>5.1743169316698402E-2</v>
      </c>
    </row>
    <row r="5849" spans="2:5" x14ac:dyDescent="0.25">
      <c r="B5849">
        <f>PMTable!D8279</f>
        <v>0.10746776341409592</v>
      </c>
      <c r="C5849">
        <f t="shared" si="276"/>
        <v>0.58479999999995191</v>
      </c>
      <c r="D5849">
        <f t="shared" si="275"/>
        <v>0.52069755808226581</v>
      </c>
      <c r="E5849">
        <f t="shared" si="274"/>
        <v>5.1904380516514102E-2</v>
      </c>
    </row>
    <row r="5850" spans="2:5" x14ac:dyDescent="0.25">
      <c r="B5850">
        <f>PMTable!D1963</f>
        <v>0.10749284991242058</v>
      </c>
      <c r="C5850">
        <f t="shared" si="276"/>
        <v>0.5848999999999519</v>
      </c>
      <c r="D5850">
        <f t="shared" si="275"/>
        <v>0.52075415341470022</v>
      </c>
      <c r="E5850">
        <f t="shared" si="274"/>
        <v>5.2046435724624938E-2</v>
      </c>
    </row>
    <row r="5851" spans="2:5" x14ac:dyDescent="0.25">
      <c r="B5851">
        <f>PMTable!D5839</f>
        <v>0.10753277201357325</v>
      </c>
      <c r="C5851">
        <f t="shared" si="276"/>
        <v>0.58499999999995189</v>
      </c>
      <c r="D5851">
        <f t="shared" si="275"/>
        <v>0.52084421711754059</v>
      </c>
      <c r="E5851">
        <f t="shared" si="274"/>
        <v>5.2272499255456087E-2</v>
      </c>
    </row>
    <row r="5852" spans="2:5" x14ac:dyDescent="0.25">
      <c r="B5852">
        <f>PMTable!D4746</f>
        <v>0.10753574595653737</v>
      </c>
      <c r="C5852">
        <f t="shared" si="276"/>
        <v>0.58509999999995188</v>
      </c>
      <c r="D5852">
        <f t="shared" si="275"/>
        <v>0.52085092624881102</v>
      </c>
      <c r="E5852">
        <f t="shared" si="274"/>
        <v>5.2289339552623486E-2</v>
      </c>
    </row>
    <row r="5853" spans="2:5" x14ac:dyDescent="0.25">
      <c r="B5853">
        <f>PMTable!D4515</f>
        <v>0.10760709731524876</v>
      </c>
      <c r="C5853">
        <f t="shared" si="276"/>
        <v>0.58519999999995187</v>
      </c>
      <c r="D5853">
        <f t="shared" si="275"/>
        <v>0.52101189112178048</v>
      </c>
      <c r="E5853">
        <f t="shared" si="274"/>
        <v>5.2693374901820515E-2</v>
      </c>
    </row>
    <row r="5854" spans="2:5" x14ac:dyDescent="0.25">
      <c r="B5854">
        <f>PMTable!D7982</f>
        <v>0.1076290199242862</v>
      </c>
      <c r="C5854">
        <f t="shared" si="276"/>
        <v>0.58529999999995186</v>
      </c>
      <c r="D5854">
        <f t="shared" si="275"/>
        <v>0.52106134667560156</v>
      </c>
      <c r="E5854">
        <f t="shared" si="274"/>
        <v>5.2817514219665594E-2</v>
      </c>
    </row>
    <row r="5855" spans="2:5" x14ac:dyDescent="0.25">
      <c r="B5855">
        <f>PMTable!D9855</f>
        <v>0.10765250592825004</v>
      </c>
      <c r="C5855">
        <f t="shared" si="276"/>
        <v>0.58539999999995185</v>
      </c>
      <c r="D5855">
        <f t="shared" si="275"/>
        <v>0.52111432875649322</v>
      </c>
      <c r="E5855">
        <f t="shared" si="274"/>
        <v>5.2950506442717135E-2</v>
      </c>
    </row>
    <row r="5856" spans="2:5" x14ac:dyDescent="0.25">
      <c r="B5856">
        <f>PMTable!D3312</f>
        <v>0.10766992020858956</v>
      </c>
      <c r="C5856">
        <f t="shared" si="276"/>
        <v>0.58549999999995184</v>
      </c>
      <c r="D5856">
        <f t="shared" si="275"/>
        <v>0.52115361339405286</v>
      </c>
      <c r="E5856">
        <f t="shared" si="274"/>
        <v>5.3049116826108064E-2</v>
      </c>
    </row>
    <row r="5857" spans="2:5" x14ac:dyDescent="0.25">
      <c r="B5857">
        <f>PMTable!D9618</f>
        <v>0.10768914428607457</v>
      </c>
      <c r="C5857">
        <f t="shared" si="276"/>
        <v>0.58559999999995183</v>
      </c>
      <c r="D5857">
        <f t="shared" si="275"/>
        <v>0.5211969804896488</v>
      </c>
      <c r="E5857">
        <f t="shared" si="274"/>
        <v>5.3157975395866509E-2</v>
      </c>
    </row>
    <row r="5858" spans="2:5" x14ac:dyDescent="0.25">
      <c r="B5858">
        <f>PMTable!D6416</f>
        <v>0.10774189060712347</v>
      </c>
      <c r="C5858">
        <f t="shared" si="276"/>
        <v>0.58569999999995181</v>
      </c>
      <c r="D5858">
        <f t="shared" si="275"/>
        <v>0.52131596825080162</v>
      </c>
      <c r="E5858">
        <f t="shared" si="274"/>
        <v>5.3456657560141112E-2</v>
      </c>
    </row>
    <row r="5859" spans="2:5" x14ac:dyDescent="0.25">
      <c r="B5859">
        <f>PMTable!D5715</f>
        <v>0.10774210815817442</v>
      </c>
      <c r="C5859">
        <f t="shared" si="276"/>
        <v>0.5857999999999518</v>
      </c>
      <c r="D5859">
        <f t="shared" si="275"/>
        <v>0.52131645900930113</v>
      </c>
      <c r="E5859">
        <f t="shared" si="274"/>
        <v>5.3457889468214441E-2</v>
      </c>
    </row>
    <row r="5860" spans="2:5" x14ac:dyDescent="0.25">
      <c r="B5860">
        <f>PMTable!D8662</f>
        <v>0.10774879235721735</v>
      </c>
      <c r="C5860">
        <f t="shared" si="276"/>
        <v>0.58589999999995179</v>
      </c>
      <c r="D5860">
        <f t="shared" si="275"/>
        <v>0.52133153741986404</v>
      </c>
      <c r="E5860">
        <f t="shared" si="274"/>
        <v>5.3495739521012109E-2</v>
      </c>
    </row>
    <row r="5861" spans="2:5" x14ac:dyDescent="0.25">
      <c r="B5861">
        <f>PMTable!D5333</f>
        <v>0.1078008472034635</v>
      </c>
      <c r="C5861">
        <f t="shared" si="276"/>
        <v>0.58599999999995178</v>
      </c>
      <c r="D5861">
        <f t="shared" si="275"/>
        <v>0.52144896320927958</v>
      </c>
      <c r="E5861">
        <f t="shared" si="274"/>
        <v>5.3790506128968858E-2</v>
      </c>
    </row>
    <row r="5862" spans="2:5" x14ac:dyDescent="0.25">
      <c r="B5862">
        <f>PMTable!D7373</f>
        <v>0.10781683373058693</v>
      </c>
      <c r="C5862">
        <f t="shared" si="276"/>
        <v>0.58609999999995177</v>
      </c>
      <c r="D5862">
        <f t="shared" si="275"/>
        <v>0.52148502538743768</v>
      </c>
      <c r="E5862">
        <f t="shared" si="274"/>
        <v>5.3881031694079491E-2</v>
      </c>
    </row>
    <row r="5863" spans="2:5" x14ac:dyDescent="0.25">
      <c r="B5863">
        <f>PMTable!D245</f>
        <v>0.10781802900213089</v>
      </c>
      <c r="C5863">
        <f t="shared" si="276"/>
        <v>0.58619999999995176</v>
      </c>
      <c r="D5863">
        <f t="shared" si="275"/>
        <v>0.52148772165674684</v>
      </c>
      <c r="E5863">
        <f t="shared" si="274"/>
        <v>5.3887800057911273E-2</v>
      </c>
    </row>
    <row r="5864" spans="2:5" x14ac:dyDescent="0.25">
      <c r="B5864">
        <f>PMTable!D4161</f>
        <v>0.10785909617646183</v>
      </c>
      <c r="C5864">
        <f t="shared" si="276"/>
        <v>0.58629999999995175</v>
      </c>
      <c r="D5864">
        <f t="shared" si="275"/>
        <v>0.52158035955759763</v>
      </c>
      <c r="E5864">
        <f t="shared" si="274"/>
        <v>5.4120347698502866E-2</v>
      </c>
    </row>
    <row r="5865" spans="2:5" x14ac:dyDescent="0.25">
      <c r="B5865">
        <f>PMTable!D1175</f>
        <v>0.10790296006907907</v>
      </c>
      <c r="C5865">
        <f t="shared" si="276"/>
        <v>0.58639999999995174</v>
      </c>
      <c r="D5865">
        <f t="shared" si="275"/>
        <v>0.5216793049102868</v>
      </c>
      <c r="E5865">
        <f t="shared" si="274"/>
        <v>5.4368732080956349E-2</v>
      </c>
    </row>
    <row r="5866" spans="2:5" x14ac:dyDescent="0.25">
      <c r="B5866">
        <f>PMTable!D7695</f>
        <v>0.10791398810722064</v>
      </c>
      <c r="C5866">
        <f t="shared" si="276"/>
        <v>0.58649999999995173</v>
      </c>
      <c r="D5866">
        <f t="shared" si="275"/>
        <v>0.52170418104071348</v>
      </c>
      <c r="E5866">
        <f t="shared" si="274"/>
        <v>5.4431179626762874E-2</v>
      </c>
    </row>
    <row r="5867" spans="2:5" x14ac:dyDescent="0.25">
      <c r="B5867">
        <f>PMTable!D428</f>
        <v>0.10792042053630868</v>
      </c>
      <c r="C5867">
        <f t="shared" si="276"/>
        <v>0.58659999999995172</v>
      </c>
      <c r="D5867">
        <f t="shared" si="275"/>
        <v>0.52171869073975463</v>
      </c>
      <c r="E5867">
        <f t="shared" si="274"/>
        <v>5.4467604002972514E-2</v>
      </c>
    </row>
    <row r="5868" spans="2:5" x14ac:dyDescent="0.25">
      <c r="B5868">
        <f>PMTable!D6119</f>
        <v>0.10794754620272795</v>
      </c>
      <c r="C5868">
        <f t="shared" si="276"/>
        <v>0.5866999999999517</v>
      </c>
      <c r="D5868">
        <f t="shared" si="275"/>
        <v>0.52177987807852377</v>
      </c>
      <c r="E5868">
        <f t="shared" si="274"/>
        <v>5.4621206237069314E-2</v>
      </c>
    </row>
    <row r="5869" spans="2:5" x14ac:dyDescent="0.25">
      <c r="B5869">
        <f>PMTable!D7847</f>
        <v>0.10794775750942098</v>
      </c>
      <c r="C5869">
        <f t="shared" si="276"/>
        <v>0.58679999999995169</v>
      </c>
      <c r="D5869">
        <f t="shared" si="275"/>
        <v>0.52178035472080797</v>
      </c>
      <c r="E5869">
        <f t="shared" si="274"/>
        <v>5.462240278574125E-2</v>
      </c>
    </row>
    <row r="5870" spans="2:5" x14ac:dyDescent="0.25">
      <c r="B5870">
        <f>PMTable!D5736</f>
        <v>0.10796479441860996</v>
      </c>
      <c r="C5870">
        <f t="shared" si="276"/>
        <v>0.58689999999995168</v>
      </c>
      <c r="D5870">
        <f t="shared" si="275"/>
        <v>0.52181878459503606</v>
      </c>
      <c r="E5870">
        <f t="shared" si="274"/>
        <v>5.4718876261197369E-2</v>
      </c>
    </row>
    <row r="5871" spans="2:5" x14ac:dyDescent="0.25">
      <c r="B5871">
        <f>PMTable!D6579</f>
        <v>0.10796985269890902</v>
      </c>
      <c r="C5871">
        <f t="shared" si="276"/>
        <v>0.58699999999995167</v>
      </c>
      <c r="D5871">
        <f t="shared" si="275"/>
        <v>0.52183019443518996</v>
      </c>
      <c r="E5871">
        <f t="shared" si="274"/>
        <v>5.4747519360416205E-2</v>
      </c>
    </row>
    <row r="5872" spans="2:5" x14ac:dyDescent="0.25">
      <c r="B5872">
        <f>PMTable!D5007</f>
        <v>0.10798353420810836</v>
      </c>
      <c r="C5872">
        <f t="shared" si="276"/>
        <v>0.58709999999995166</v>
      </c>
      <c r="D5872">
        <f t="shared" si="275"/>
        <v>0.52186105539389804</v>
      </c>
      <c r="E5872">
        <f t="shared" si="274"/>
        <v>5.4824992494028918E-2</v>
      </c>
    </row>
    <row r="5873" spans="2:5" x14ac:dyDescent="0.25">
      <c r="B5873">
        <f>PMTable!D2879</f>
        <v>0.10799565902028885</v>
      </c>
      <c r="C5873">
        <f t="shared" si="276"/>
        <v>0.58719999999995165</v>
      </c>
      <c r="D5873">
        <f t="shared" si="275"/>
        <v>0.52188840484955867</v>
      </c>
      <c r="E5873">
        <f t="shared" si="274"/>
        <v>5.4893650650114055E-2</v>
      </c>
    </row>
    <row r="5874" spans="2:5" x14ac:dyDescent="0.25">
      <c r="B5874">
        <f>PMTable!D5267</f>
        <v>0.10801182244772489</v>
      </c>
      <c r="C5874">
        <f t="shared" si="276"/>
        <v>0.58729999999995164</v>
      </c>
      <c r="D5874">
        <f t="shared" si="275"/>
        <v>0.52192486388839443</v>
      </c>
      <c r="E5874">
        <f t="shared" si="274"/>
        <v>5.4985177933774609E-2</v>
      </c>
    </row>
    <row r="5875" spans="2:5" x14ac:dyDescent="0.25">
      <c r="B5875">
        <f>PMTable!D9556</f>
        <v>0.10802623066970019</v>
      </c>
      <c r="C5875">
        <f t="shared" si="276"/>
        <v>0.58739999999995163</v>
      </c>
      <c r="D5875">
        <f t="shared" si="275"/>
        <v>0.5219573636429562</v>
      </c>
      <c r="E5875">
        <f t="shared" si="274"/>
        <v>5.5066766162817908E-2</v>
      </c>
    </row>
    <row r="5876" spans="2:5" x14ac:dyDescent="0.25">
      <c r="B5876">
        <f>PMTable!D9633</f>
        <v>0.10803629071572218</v>
      </c>
      <c r="C5876">
        <f t="shared" si="276"/>
        <v>0.58749999999995162</v>
      </c>
      <c r="D5876">
        <f t="shared" si="275"/>
        <v>0.52198005539354664</v>
      </c>
      <c r="E5876">
        <f t="shared" si="274"/>
        <v>5.5123732340909587E-2</v>
      </c>
    </row>
    <row r="5877" spans="2:5" x14ac:dyDescent="0.25">
      <c r="B5877">
        <f>PMTable!D5518</f>
        <v>0.10805014358398446</v>
      </c>
      <c r="C5877">
        <f t="shared" si="276"/>
        <v>0.58759999999995161</v>
      </c>
      <c r="D5877">
        <f t="shared" si="275"/>
        <v>0.5220113022345203</v>
      </c>
      <c r="E5877">
        <f t="shared" si="274"/>
        <v>5.5202175815102818E-2</v>
      </c>
    </row>
    <row r="5878" spans="2:5" x14ac:dyDescent="0.25">
      <c r="B5878">
        <f>PMTable!D3917</f>
        <v>0.10805885219484357</v>
      </c>
      <c r="C5878">
        <f t="shared" si="276"/>
        <v>0.58769999999995159</v>
      </c>
      <c r="D5878">
        <f t="shared" si="275"/>
        <v>0.5220309455036316</v>
      </c>
      <c r="E5878">
        <f t="shared" si="274"/>
        <v>5.5251489334747397E-2</v>
      </c>
    </row>
    <row r="5879" spans="2:5" x14ac:dyDescent="0.25">
      <c r="B5879">
        <f>PMTable!D2613</f>
        <v>0.10808118007028322</v>
      </c>
      <c r="C5879">
        <f t="shared" si="276"/>
        <v>0.58779999999995158</v>
      </c>
      <c r="D5879">
        <f t="shared" si="275"/>
        <v>0.52208130833906186</v>
      </c>
      <c r="E5879">
        <f t="shared" si="274"/>
        <v>5.5377923520627141E-2</v>
      </c>
    </row>
    <row r="5880" spans="2:5" x14ac:dyDescent="0.25">
      <c r="B5880">
        <f>PMTable!D2028</f>
        <v>0.10811437033216498</v>
      </c>
      <c r="C5880">
        <f t="shared" si="276"/>
        <v>0.58789999999995157</v>
      </c>
      <c r="D5880">
        <f t="shared" si="275"/>
        <v>0.52215617176015539</v>
      </c>
      <c r="E5880">
        <f t="shared" si="274"/>
        <v>5.5565867230340897E-2</v>
      </c>
    </row>
    <row r="5881" spans="2:5" x14ac:dyDescent="0.25">
      <c r="B5881">
        <f>PMTable!D3270</f>
        <v>0.10812589279704166</v>
      </c>
      <c r="C5881">
        <f t="shared" si="276"/>
        <v>0.58799999999995156</v>
      </c>
      <c r="D5881">
        <f t="shared" si="275"/>
        <v>0.52218216146399421</v>
      </c>
      <c r="E5881">
        <f t="shared" si="274"/>
        <v>5.5631114524914364E-2</v>
      </c>
    </row>
    <row r="5882" spans="2:5" x14ac:dyDescent="0.25">
      <c r="B5882">
        <f>PMTable!D6347</f>
        <v>0.10818143190789353</v>
      </c>
      <c r="C5882">
        <f t="shared" si="276"/>
        <v>0.58809999999995155</v>
      </c>
      <c r="D5882">
        <f t="shared" si="275"/>
        <v>0.52230743238375688</v>
      </c>
      <c r="E5882">
        <f t="shared" si="274"/>
        <v>5.5945611185558165E-2</v>
      </c>
    </row>
    <row r="5883" spans="2:5" x14ac:dyDescent="0.25">
      <c r="B5883">
        <f>PMTable!D4400</f>
        <v>0.10818326683140356</v>
      </c>
      <c r="C5883">
        <f t="shared" si="276"/>
        <v>0.58819999999995154</v>
      </c>
      <c r="D5883">
        <f t="shared" si="275"/>
        <v>0.52231157109730608</v>
      </c>
      <c r="E5883">
        <f t="shared" si="274"/>
        <v>5.5956001652880887E-2</v>
      </c>
    </row>
    <row r="5884" spans="2:5" x14ac:dyDescent="0.25">
      <c r="B5884">
        <f>PMTable!D6001</f>
        <v>0.10820879305631381</v>
      </c>
      <c r="C5884">
        <f t="shared" si="276"/>
        <v>0.58829999999995153</v>
      </c>
      <c r="D5884">
        <f t="shared" si="275"/>
        <v>0.52236914585396632</v>
      </c>
      <c r="E5884">
        <f t="shared" si="274"/>
        <v>5.6100546863813924E-2</v>
      </c>
    </row>
    <row r="5885" spans="2:5" x14ac:dyDescent="0.25">
      <c r="B5885">
        <f>PMTable!D4245</f>
        <v>0.10824664223333769</v>
      </c>
      <c r="C5885">
        <f t="shared" si="276"/>
        <v>0.58839999999995152</v>
      </c>
      <c r="D5885">
        <f t="shared" si="275"/>
        <v>0.52245451434144607</v>
      </c>
      <c r="E5885">
        <f t="shared" si="274"/>
        <v>5.6314872221198041E-2</v>
      </c>
    </row>
    <row r="5886" spans="2:5" x14ac:dyDescent="0.25">
      <c r="B5886">
        <f>PMTable!D1755</f>
        <v>0.10828577084532243</v>
      </c>
      <c r="C5886">
        <f t="shared" si="276"/>
        <v>0.58849999999995151</v>
      </c>
      <c r="D5886">
        <f t="shared" si="275"/>
        <v>0.52254276750003492</v>
      </c>
      <c r="E5886">
        <f t="shared" si="274"/>
        <v>5.6536442527529512E-2</v>
      </c>
    </row>
    <row r="5887" spans="2:5" x14ac:dyDescent="0.25">
      <c r="B5887">
        <f>PMTable!D6529</f>
        <v>0.10830310402720689</v>
      </c>
      <c r="C5887">
        <f t="shared" si="276"/>
        <v>0.5885999999999515</v>
      </c>
      <c r="D5887">
        <f t="shared" si="275"/>
        <v>0.52258186150712549</v>
      </c>
      <c r="E5887">
        <f t="shared" si="274"/>
        <v>5.6634593681506987E-2</v>
      </c>
    </row>
    <row r="5888" spans="2:5" x14ac:dyDescent="0.25">
      <c r="B5888">
        <f>PMTable!D3622</f>
        <v>0.10830794222028528</v>
      </c>
      <c r="C5888">
        <f t="shared" si="276"/>
        <v>0.58869999999995148</v>
      </c>
      <c r="D5888">
        <f t="shared" si="275"/>
        <v>0.52259277373799062</v>
      </c>
      <c r="E5888">
        <f t="shared" si="274"/>
        <v>5.6661990511297125E-2</v>
      </c>
    </row>
    <row r="5889" spans="2:5" x14ac:dyDescent="0.25">
      <c r="B5889">
        <f>PMTable!D4069</f>
        <v>0.10834478508474832</v>
      </c>
      <c r="C5889">
        <f t="shared" si="276"/>
        <v>0.58879999999995147</v>
      </c>
      <c r="D5889">
        <f t="shared" si="275"/>
        <v>0.52267586987430503</v>
      </c>
      <c r="E5889">
        <f t="shared" si="274"/>
        <v>5.6870617507020563E-2</v>
      </c>
    </row>
    <row r="5890" spans="2:5" x14ac:dyDescent="0.25">
      <c r="B5890">
        <f>PMTable!D3003</f>
        <v>0.10837744248520487</v>
      </c>
      <c r="C5890">
        <f t="shared" si="276"/>
        <v>0.58889999999995146</v>
      </c>
      <c r="D5890">
        <f t="shared" si="275"/>
        <v>0.52274952520690199</v>
      </c>
      <c r="E5890">
        <f t="shared" ref="E5890:E5953" si="277">(B5890-$G$2)/$G$3</f>
        <v>5.7055543827074257E-2</v>
      </c>
    </row>
    <row r="5891" spans="2:5" x14ac:dyDescent="0.25">
      <c r="B5891">
        <f>PMTable!D522</f>
        <v>0.108415524562822</v>
      </c>
      <c r="C5891">
        <f t="shared" si="276"/>
        <v>0.58899999999995145</v>
      </c>
      <c r="D5891">
        <f t="shared" ref="D5891:D5954" si="278">NORMSDIST(E5891)</f>
        <v>0.52283541434672576</v>
      </c>
      <c r="E5891">
        <f t="shared" si="277"/>
        <v>5.7271188011096347E-2</v>
      </c>
    </row>
    <row r="5892" spans="2:5" x14ac:dyDescent="0.25">
      <c r="B5892">
        <f>PMTable!D9533</f>
        <v>0.10841748867195444</v>
      </c>
      <c r="C5892">
        <f t="shared" ref="C5892:C5955" si="279">C5891+1/$G$1</f>
        <v>0.58909999999995144</v>
      </c>
      <c r="D5892">
        <f t="shared" si="278"/>
        <v>0.52283984410897422</v>
      </c>
      <c r="E5892">
        <f t="shared" si="277"/>
        <v>5.7282310006998328E-2</v>
      </c>
    </row>
    <row r="5893" spans="2:5" x14ac:dyDescent="0.25">
      <c r="B5893">
        <f>PMTable!D3258</f>
        <v>0.10847443801873902</v>
      </c>
      <c r="C5893">
        <f t="shared" si="279"/>
        <v>0.58919999999995143</v>
      </c>
      <c r="D5893">
        <f t="shared" si="278"/>
        <v>0.52296828384153859</v>
      </c>
      <c r="E5893">
        <f t="shared" si="277"/>
        <v>5.7604792292272243E-2</v>
      </c>
    </row>
    <row r="5894" spans="2:5" x14ac:dyDescent="0.25">
      <c r="B5894">
        <f>PMTable!D6855</f>
        <v>0.10851106193466564</v>
      </c>
      <c r="C5894">
        <f t="shared" si="279"/>
        <v>0.58929999999995142</v>
      </c>
      <c r="D5894">
        <f t="shared" si="278"/>
        <v>0.52305088170246872</v>
      </c>
      <c r="E5894">
        <f t="shared" si="277"/>
        <v>5.7812179466498748E-2</v>
      </c>
    </row>
    <row r="5895" spans="2:5" x14ac:dyDescent="0.25">
      <c r="B5895">
        <f>PMTable!D8355</f>
        <v>0.10851945094971804</v>
      </c>
      <c r="C5895">
        <f t="shared" si="279"/>
        <v>0.58939999999995141</v>
      </c>
      <c r="D5895">
        <f t="shared" si="278"/>
        <v>0.52306980129586833</v>
      </c>
      <c r="E5895">
        <f t="shared" si="277"/>
        <v>5.7859683237797985E-2</v>
      </c>
    </row>
    <row r="5896" spans="2:5" x14ac:dyDescent="0.25">
      <c r="B5896">
        <f>PMTable!D3996</f>
        <v>0.10852008377158273</v>
      </c>
      <c r="C5896">
        <f t="shared" si="279"/>
        <v>0.5894999999999514</v>
      </c>
      <c r="D5896">
        <f t="shared" si="278"/>
        <v>0.5230712284854262</v>
      </c>
      <c r="E5896">
        <f t="shared" si="277"/>
        <v>5.7863266665047257E-2</v>
      </c>
    </row>
    <row r="5897" spans="2:5" x14ac:dyDescent="0.25">
      <c r="B5897">
        <f>PMTable!D7927</f>
        <v>0.10853462147767234</v>
      </c>
      <c r="C5897">
        <f t="shared" si="279"/>
        <v>0.58959999999995139</v>
      </c>
      <c r="D5897">
        <f t="shared" si="278"/>
        <v>0.52310401498016446</v>
      </c>
      <c r="E5897">
        <f t="shared" si="277"/>
        <v>5.794558811291483E-2</v>
      </c>
    </row>
    <row r="5898" spans="2:5" x14ac:dyDescent="0.25">
      <c r="B5898">
        <f>PMTable!D2573</f>
        <v>0.10854246682636259</v>
      </c>
      <c r="C5898">
        <f t="shared" si="279"/>
        <v>0.58969999999995137</v>
      </c>
      <c r="D5898">
        <f t="shared" si="278"/>
        <v>0.52312170831758675</v>
      </c>
      <c r="E5898">
        <f t="shared" si="277"/>
        <v>5.7990013310344618E-2</v>
      </c>
    </row>
    <row r="5899" spans="2:5" x14ac:dyDescent="0.25">
      <c r="B5899">
        <f>PMTable!D5390</f>
        <v>0.10855938413479294</v>
      </c>
      <c r="C5899">
        <f t="shared" si="279"/>
        <v>0.58979999999995136</v>
      </c>
      <c r="D5899">
        <f t="shared" si="278"/>
        <v>0.52315986116978364</v>
      </c>
      <c r="E5899">
        <f t="shared" si="277"/>
        <v>5.808580953262505E-2</v>
      </c>
    </row>
    <row r="5900" spans="2:5" x14ac:dyDescent="0.25">
      <c r="B5900">
        <f>PMTable!D7525</f>
        <v>0.10856455776734775</v>
      </c>
      <c r="C5900">
        <f t="shared" si="279"/>
        <v>0.58989999999995135</v>
      </c>
      <c r="D5900">
        <f t="shared" si="278"/>
        <v>0.52317152899047459</v>
      </c>
      <c r="E5900">
        <f t="shared" si="277"/>
        <v>5.811510582737895E-2</v>
      </c>
    </row>
    <row r="5901" spans="2:5" x14ac:dyDescent="0.25">
      <c r="B5901">
        <f>PMTable!D912</f>
        <v>0.10857208733131296</v>
      </c>
      <c r="C5901">
        <f t="shared" si="279"/>
        <v>0.58999999999995134</v>
      </c>
      <c r="D5901">
        <f t="shared" si="278"/>
        <v>0.52318850998354838</v>
      </c>
      <c r="E5901">
        <f t="shared" si="277"/>
        <v>5.8157742857155664E-2</v>
      </c>
    </row>
    <row r="5902" spans="2:5" x14ac:dyDescent="0.25">
      <c r="B5902">
        <f>PMTable!D5403</f>
        <v>0.10857697594328242</v>
      </c>
      <c r="C5902">
        <f t="shared" si="279"/>
        <v>0.59009999999995133</v>
      </c>
      <c r="D5902">
        <f t="shared" si="278"/>
        <v>0.52319953496675398</v>
      </c>
      <c r="E5902">
        <f t="shared" si="277"/>
        <v>5.818542518976768E-2</v>
      </c>
    </row>
    <row r="5903" spans="2:5" x14ac:dyDescent="0.25">
      <c r="B5903">
        <f>PMTable!D3666</f>
        <v>0.10858301046544772</v>
      </c>
      <c r="C5903">
        <f t="shared" si="279"/>
        <v>0.59019999999995132</v>
      </c>
      <c r="D5903">
        <f t="shared" si="278"/>
        <v>0.52321314422562282</v>
      </c>
      <c r="E5903">
        <f t="shared" si="277"/>
        <v>5.8219596371849244E-2</v>
      </c>
    </row>
    <row r="5904" spans="2:5" x14ac:dyDescent="0.25">
      <c r="B5904">
        <f>PMTable!D5651</f>
        <v>0.10859527278533121</v>
      </c>
      <c r="C5904">
        <f t="shared" si="279"/>
        <v>0.59029999999995131</v>
      </c>
      <c r="D5904">
        <f t="shared" si="278"/>
        <v>0.52324079854151395</v>
      </c>
      <c r="E5904">
        <f t="shared" si="277"/>
        <v>5.8289033181260726E-2</v>
      </c>
    </row>
    <row r="5905" spans="2:5" x14ac:dyDescent="0.25">
      <c r="B5905">
        <f>PMTable!D3902</f>
        <v>0.10861714696867408</v>
      </c>
      <c r="C5905">
        <f t="shared" si="279"/>
        <v>0.5903999999999513</v>
      </c>
      <c r="D5905">
        <f t="shared" si="278"/>
        <v>0.52329012951418574</v>
      </c>
      <c r="E5905">
        <f t="shared" si="277"/>
        <v>5.8412898282990414E-2</v>
      </c>
    </row>
    <row r="5906" spans="2:5" x14ac:dyDescent="0.25">
      <c r="B5906">
        <f>PMTable!D1291</f>
        <v>0.10862197876918378</v>
      </c>
      <c r="C5906">
        <f t="shared" si="279"/>
        <v>0.59049999999995129</v>
      </c>
      <c r="D5906">
        <f t="shared" si="278"/>
        <v>0.52330102621204078</v>
      </c>
      <c r="E5906">
        <f t="shared" si="277"/>
        <v>5.8440258914118436E-2</v>
      </c>
    </row>
    <row r="5907" spans="2:5" x14ac:dyDescent="0.25">
      <c r="B5907">
        <f>PMTable!D9295</f>
        <v>0.10862794743278203</v>
      </c>
      <c r="C5907">
        <f t="shared" si="279"/>
        <v>0.59059999999995128</v>
      </c>
      <c r="D5907">
        <f t="shared" si="278"/>
        <v>0.52331448674449965</v>
      </c>
      <c r="E5907">
        <f t="shared" si="277"/>
        <v>5.847405716442107E-2</v>
      </c>
    </row>
    <row r="5908" spans="2:5" x14ac:dyDescent="0.25">
      <c r="B5908">
        <f>PMTable!D2547</f>
        <v>0.10868517180846182</v>
      </c>
      <c r="C5908">
        <f t="shared" si="279"/>
        <v>0.59069999999995126</v>
      </c>
      <c r="D5908">
        <f t="shared" si="278"/>
        <v>0.5234435378263127</v>
      </c>
      <c r="E5908">
        <f t="shared" si="277"/>
        <v>5.8798096832731885E-2</v>
      </c>
    </row>
    <row r="5909" spans="2:5" x14ac:dyDescent="0.25">
      <c r="B5909">
        <f>PMTable!D6771</f>
        <v>0.10872729249897617</v>
      </c>
      <c r="C5909">
        <f t="shared" si="279"/>
        <v>0.59079999999995125</v>
      </c>
      <c r="D5909">
        <f t="shared" si="278"/>
        <v>0.52353852585822258</v>
      </c>
      <c r="E5909">
        <f t="shared" si="277"/>
        <v>5.9036610130975033E-2</v>
      </c>
    </row>
    <row r="5910" spans="2:5" x14ac:dyDescent="0.25">
      <c r="B5910">
        <f>PMTable!D565</f>
        <v>0.10874950015473894</v>
      </c>
      <c r="C5910">
        <f t="shared" si="279"/>
        <v>0.59089999999995124</v>
      </c>
      <c r="D5910">
        <f t="shared" si="278"/>
        <v>0.52358860668123319</v>
      </c>
      <c r="E5910">
        <f t="shared" si="277"/>
        <v>5.9162363558982668E-2</v>
      </c>
    </row>
    <row r="5911" spans="2:5" x14ac:dyDescent="0.25">
      <c r="B5911">
        <f>PMTable!D9438</f>
        <v>0.10875626605445476</v>
      </c>
      <c r="C5911">
        <f t="shared" si="279"/>
        <v>0.59099999999995123</v>
      </c>
      <c r="D5911">
        <f t="shared" si="278"/>
        <v>0.52360386449079743</v>
      </c>
      <c r="E5911">
        <f t="shared" si="277"/>
        <v>5.9200676251322158E-2</v>
      </c>
    </row>
    <row r="5912" spans="2:5" x14ac:dyDescent="0.25">
      <c r="B5912">
        <f>PMTable!D2364</f>
        <v>0.10876130896222169</v>
      </c>
      <c r="C5912">
        <f t="shared" si="279"/>
        <v>0.59109999999995122</v>
      </c>
      <c r="D5912">
        <f t="shared" si="278"/>
        <v>0.52361523675129495</v>
      </c>
      <c r="E5912">
        <f t="shared" si="277"/>
        <v>5.9229232301793749E-2</v>
      </c>
    </row>
    <row r="5913" spans="2:5" x14ac:dyDescent="0.25">
      <c r="B5913">
        <f>PMTable!D4580</f>
        <v>0.10877032256743613</v>
      </c>
      <c r="C5913">
        <f t="shared" si="279"/>
        <v>0.59119999999995121</v>
      </c>
      <c r="D5913">
        <f t="shared" si="278"/>
        <v>0.52363556328305028</v>
      </c>
      <c r="E5913">
        <f t="shared" si="277"/>
        <v>5.9280272887370679E-2</v>
      </c>
    </row>
    <row r="5914" spans="2:5" x14ac:dyDescent="0.25">
      <c r="B5914">
        <f>PMTable!D8908</f>
        <v>0.10877168166016071</v>
      </c>
      <c r="C5914">
        <f t="shared" si="279"/>
        <v>0.5912999999999512</v>
      </c>
      <c r="D5914">
        <f t="shared" si="278"/>
        <v>0.52363862816027584</v>
      </c>
      <c r="E5914">
        <f t="shared" si="277"/>
        <v>5.9287968907649556E-2</v>
      </c>
    </row>
    <row r="5915" spans="2:5" x14ac:dyDescent="0.25">
      <c r="B5915">
        <f>PMTable!D4341</f>
        <v>0.10877411479651222</v>
      </c>
      <c r="C5915">
        <f t="shared" si="279"/>
        <v>0.59139999999995119</v>
      </c>
      <c r="D5915">
        <f t="shared" si="278"/>
        <v>0.52364411509969355</v>
      </c>
      <c r="E5915">
        <f t="shared" si="277"/>
        <v>5.9301746824611201E-2</v>
      </c>
    </row>
    <row r="5916" spans="2:5" x14ac:dyDescent="0.25">
      <c r="B5916">
        <f>PMTable!D2141</f>
        <v>0.10880276249795839</v>
      </c>
      <c r="C5916">
        <f t="shared" si="279"/>
        <v>0.59149999999995118</v>
      </c>
      <c r="D5916">
        <f t="shared" si="278"/>
        <v>0.52370871788335005</v>
      </c>
      <c r="E5916">
        <f t="shared" si="277"/>
        <v>5.9463967758683595E-2</v>
      </c>
    </row>
    <row r="5917" spans="2:5" x14ac:dyDescent="0.25">
      <c r="B5917">
        <f>PMTable!D2418</f>
        <v>0.10884101786754119</v>
      </c>
      <c r="C5917">
        <f t="shared" si="279"/>
        <v>0.59159999999995116</v>
      </c>
      <c r="D5917">
        <f t="shared" si="278"/>
        <v>0.52379498573013161</v>
      </c>
      <c r="E5917">
        <f t="shared" si="277"/>
        <v>5.9680593228572214E-2</v>
      </c>
    </row>
    <row r="5918" spans="2:5" x14ac:dyDescent="0.25">
      <c r="B5918">
        <f>PMTable!D4532</f>
        <v>0.10890317297897179</v>
      </c>
      <c r="C5918">
        <f t="shared" si="279"/>
        <v>0.59169999999995115</v>
      </c>
      <c r="D5918">
        <f t="shared" si="278"/>
        <v>0.52393514635710992</v>
      </c>
      <c r="E5918">
        <f t="shared" si="277"/>
        <v>6.0032553760295509E-2</v>
      </c>
    </row>
    <row r="5919" spans="2:5" x14ac:dyDescent="0.25">
      <c r="B5919">
        <f>PMTable!D5305</f>
        <v>0.10890929263707205</v>
      </c>
      <c r="C5919">
        <f t="shared" si="279"/>
        <v>0.59179999999995114</v>
      </c>
      <c r="D5919">
        <f t="shared" si="278"/>
        <v>0.52394894611002329</v>
      </c>
      <c r="E5919">
        <f t="shared" si="277"/>
        <v>6.0067207034489055E-2</v>
      </c>
    </row>
    <row r="5920" spans="2:5" x14ac:dyDescent="0.25">
      <c r="B5920">
        <f>PMTable!D7030</f>
        <v>0.10891752480077699</v>
      </c>
      <c r="C5920">
        <f t="shared" si="279"/>
        <v>0.59189999999995113</v>
      </c>
      <c r="D5920">
        <f t="shared" si="278"/>
        <v>0.52396750949149196</v>
      </c>
      <c r="E5920">
        <f t="shared" si="277"/>
        <v>6.0113822616830306E-2</v>
      </c>
    </row>
    <row r="5921" spans="2:5" x14ac:dyDescent="0.25">
      <c r="B5921">
        <f>PMTable!D4320</f>
        <v>0.10892669278175338</v>
      </c>
      <c r="C5921">
        <f t="shared" si="279"/>
        <v>0.59199999999995112</v>
      </c>
      <c r="D5921">
        <f t="shared" si="278"/>
        <v>0.52398818306289197</v>
      </c>
      <c r="E5921">
        <f t="shared" si="277"/>
        <v>6.0165737373074957E-2</v>
      </c>
    </row>
    <row r="5922" spans="2:5" x14ac:dyDescent="0.25">
      <c r="B5922">
        <f>PMTable!D8126</f>
        <v>0.10897459271987664</v>
      </c>
      <c r="C5922">
        <f t="shared" si="279"/>
        <v>0.59209999999995111</v>
      </c>
      <c r="D5922">
        <f t="shared" si="278"/>
        <v>0.52409619519282868</v>
      </c>
      <c r="E5922">
        <f t="shared" si="277"/>
        <v>6.0436976331598939E-2</v>
      </c>
    </row>
    <row r="5923" spans="2:5" x14ac:dyDescent="0.25">
      <c r="B5923">
        <f>PMTable!D8545</f>
        <v>0.10897533234364642</v>
      </c>
      <c r="C5923">
        <f t="shared" si="279"/>
        <v>0.5921999999999511</v>
      </c>
      <c r="D5923">
        <f t="shared" si="278"/>
        <v>0.52409786299612704</v>
      </c>
      <c r="E5923">
        <f t="shared" si="277"/>
        <v>6.044116453703044E-2</v>
      </c>
    </row>
    <row r="5924" spans="2:5" x14ac:dyDescent="0.25">
      <c r="B5924">
        <f>PMTable!D1525</f>
        <v>0.1090287894327262</v>
      </c>
      <c r="C5924">
        <f t="shared" si="279"/>
        <v>0.59229999999995109</v>
      </c>
      <c r="D5924">
        <f t="shared" si="278"/>
        <v>0.52421840412108489</v>
      </c>
      <c r="E5924">
        <f t="shared" si="277"/>
        <v>6.0743871507766188E-2</v>
      </c>
    </row>
    <row r="5925" spans="2:5" x14ac:dyDescent="0.25">
      <c r="B5925">
        <f>PMTable!D5992</f>
        <v>0.10908755273783166</v>
      </c>
      <c r="C5925">
        <f t="shared" si="279"/>
        <v>0.59239999999995108</v>
      </c>
      <c r="D5925">
        <f t="shared" si="278"/>
        <v>0.52435090774770543</v>
      </c>
      <c r="E5925">
        <f t="shared" si="277"/>
        <v>6.1076625542546253E-2</v>
      </c>
    </row>
    <row r="5926" spans="2:5" x14ac:dyDescent="0.25">
      <c r="B5926">
        <f>PMTable!D7689</f>
        <v>0.10911469371227667</v>
      </c>
      <c r="C5926">
        <f t="shared" si="279"/>
        <v>0.59249999999995107</v>
      </c>
      <c r="D5926">
        <f t="shared" si="278"/>
        <v>0.52441210621445011</v>
      </c>
      <c r="E5926">
        <f t="shared" si="277"/>
        <v>6.1230314460115315E-2</v>
      </c>
    </row>
    <row r="5927" spans="2:5" x14ac:dyDescent="0.25">
      <c r="B5927">
        <f>PMTable!D3169</f>
        <v>0.10915441400686254</v>
      </c>
      <c r="C5927">
        <f t="shared" si="279"/>
        <v>0.59259999999995105</v>
      </c>
      <c r="D5927">
        <f t="shared" si="278"/>
        <v>0.52450166795606523</v>
      </c>
      <c r="E5927">
        <f t="shared" si="277"/>
        <v>6.1455235237841889E-2</v>
      </c>
    </row>
    <row r="5928" spans="2:5" x14ac:dyDescent="0.25">
      <c r="B5928">
        <f>PMTable!D2319</f>
        <v>0.10916604585230294</v>
      </c>
      <c r="C5928">
        <f t="shared" si="279"/>
        <v>0.59269999999995104</v>
      </c>
      <c r="D5928">
        <f t="shared" si="278"/>
        <v>0.52452789533041766</v>
      </c>
      <c r="E5928">
        <f t="shared" si="277"/>
        <v>6.1521101912551279E-2</v>
      </c>
    </row>
    <row r="5929" spans="2:5" x14ac:dyDescent="0.25">
      <c r="B5929">
        <f>PMTable!D7872</f>
        <v>0.1091691677779334</v>
      </c>
      <c r="C5929">
        <f t="shared" si="279"/>
        <v>0.59279999999995103</v>
      </c>
      <c r="D5929">
        <f t="shared" si="278"/>
        <v>0.52453493460051992</v>
      </c>
      <c r="E5929">
        <f t="shared" si="277"/>
        <v>6.1538780178740586E-2</v>
      </c>
    </row>
    <row r="5930" spans="2:5" x14ac:dyDescent="0.25">
      <c r="B5930">
        <f>PMTable!D8970</f>
        <v>0.1092076268152784</v>
      </c>
      <c r="C5930">
        <f t="shared" si="279"/>
        <v>0.59289999999995102</v>
      </c>
      <c r="D5930">
        <f t="shared" si="278"/>
        <v>0.52462165082003254</v>
      </c>
      <c r="E5930">
        <f t="shared" si="277"/>
        <v>6.1756558940968848E-2</v>
      </c>
    </row>
    <row r="5931" spans="2:5" x14ac:dyDescent="0.25">
      <c r="B5931">
        <f>PMTable!D4592</f>
        <v>0.10928543404203683</v>
      </c>
      <c r="C5931">
        <f t="shared" si="279"/>
        <v>0.59299999999995101</v>
      </c>
      <c r="D5931">
        <f t="shared" si="278"/>
        <v>0.52479708452020657</v>
      </c>
      <c r="E5931">
        <f t="shared" si="277"/>
        <v>6.2197151392200979E-2</v>
      </c>
    </row>
    <row r="5932" spans="2:5" x14ac:dyDescent="0.25">
      <c r="B5932">
        <f>PMTable!D7820</f>
        <v>0.10932445005612301</v>
      </c>
      <c r="C5932">
        <f t="shared" si="279"/>
        <v>0.593099999999951</v>
      </c>
      <c r="D5932">
        <f t="shared" si="278"/>
        <v>0.52488505299506905</v>
      </c>
      <c r="E5932">
        <f t="shared" si="277"/>
        <v>6.2418084099864601E-2</v>
      </c>
    </row>
    <row r="5933" spans="2:5" x14ac:dyDescent="0.25">
      <c r="B5933">
        <f>PMTable!D4426</f>
        <v>0.10934341480044418</v>
      </c>
      <c r="C5933">
        <f t="shared" si="279"/>
        <v>0.59319999999995099</v>
      </c>
      <c r="D5933">
        <f t="shared" si="278"/>
        <v>0.52492781191314775</v>
      </c>
      <c r="E5933">
        <f t="shared" si="277"/>
        <v>6.2525474165486622E-2</v>
      </c>
    </row>
    <row r="5934" spans="2:5" x14ac:dyDescent="0.25">
      <c r="B5934">
        <f>PMTable!D6407</f>
        <v>0.10934996890734139</v>
      </c>
      <c r="C5934">
        <f t="shared" si="279"/>
        <v>0.59329999999995098</v>
      </c>
      <c r="D5934">
        <f t="shared" si="278"/>
        <v>0.52494258908333225</v>
      </c>
      <c r="E5934">
        <f t="shared" si="277"/>
        <v>6.2562587556411628E-2</v>
      </c>
    </row>
    <row r="5935" spans="2:5" x14ac:dyDescent="0.25">
      <c r="B5935">
        <f>PMTable!D9300</f>
        <v>0.10937606272156297</v>
      </c>
      <c r="C5935">
        <f t="shared" si="279"/>
        <v>0.59339999999995097</v>
      </c>
      <c r="D5935">
        <f t="shared" si="278"/>
        <v>0.52500142097429026</v>
      </c>
      <c r="E5935">
        <f t="shared" si="277"/>
        <v>6.2710346807690151E-2</v>
      </c>
    </row>
    <row r="5936" spans="2:5" x14ac:dyDescent="0.25">
      <c r="B5936">
        <f>PMTable!D5420</f>
        <v>0.10938334456483889</v>
      </c>
      <c r="C5936">
        <f t="shared" si="279"/>
        <v>0.59349999999995096</v>
      </c>
      <c r="D5936">
        <f t="shared" si="278"/>
        <v>0.52501783873785279</v>
      </c>
      <c r="E5936">
        <f t="shared" si="277"/>
        <v>6.2751581090315159E-2</v>
      </c>
    </row>
    <row r="5937" spans="2:5" x14ac:dyDescent="0.25">
      <c r="B5937">
        <f>PMTable!D3173</f>
        <v>0.10938695825100253</v>
      </c>
      <c r="C5937">
        <f t="shared" si="279"/>
        <v>0.59359999999995094</v>
      </c>
      <c r="D5937">
        <f t="shared" si="278"/>
        <v>0.52502598619831575</v>
      </c>
      <c r="E5937">
        <f t="shared" si="277"/>
        <v>6.2772044007593591E-2</v>
      </c>
    </row>
    <row r="5938" spans="2:5" x14ac:dyDescent="0.25">
      <c r="B5938">
        <f>PMTable!D2221</f>
        <v>0.10938936716074266</v>
      </c>
      <c r="C5938">
        <f t="shared" si="279"/>
        <v>0.59369999999995093</v>
      </c>
      <c r="D5938">
        <f t="shared" si="278"/>
        <v>0.52503141734949232</v>
      </c>
      <c r="E5938">
        <f t="shared" si="277"/>
        <v>6.2785684738556724E-2</v>
      </c>
    </row>
    <row r="5939" spans="2:5" x14ac:dyDescent="0.25">
      <c r="B5939">
        <f>PMTable!D2224</f>
        <v>0.10939697548607641</v>
      </c>
      <c r="C5939">
        <f t="shared" si="279"/>
        <v>0.59379999999995092</v>
      </c>
      <c r="D5939">
        <f t="shared" si="278"/>
        <v>0.52504857112275571</v>
      </c>
      <c r="E5939">
        <f t="shared" si="277"/>
        <v>6.2828767763723231E-2</v>
      </c>
    </row>
    <row r="5940" spans="2:5" x14ac:dyDescent="0.25">
      <c r="B5940">
        <f>PMTable!D6628</f>
        <v>0.10942628719030534</v>
      </c>
      <c r="C5940">
        <f t="shared" si="279"/>
        <v>0.59389999999995091</v>
      </c>
      <c r="D5940">
        <f t="shared" si="278"/>
        <v>0.52511465702232907</v>
      </c>
      <c r="E5940">
        <f t="shared" si="277"/>
        <v>6.2994748690612071E-2</v>
      </c>
    </row>
    <row r="5941" spans="2:5" x14ac:dyDescent="0.25">
      <c r="B5941">
        <f>PMTable!D8589</f>
        <v>0.10948262329617675</v>
      </c>
      <c r="C5941">
        <f t="shared" si="279"/>
        <v>0.5939999999999509</v>
      </c>
      <c r="D5941">
        <f t="shared" si="278"/>
        <v>0.5252416699482132</v>
      </c>
      <c r="E5941">
        <f t="shared" si="277"/>
        <v>6.3313758428047151E-2</v>
      </c>
    </row>
    <row r="5942" spans="2:5" x14ac:dyDescent="0.25">
      <c r="B5942">
        <f>PMTable!D1994</f>
        <v>0.10950458620299841</v>
      </c>
      <c r="C5942">
        <f t="shared" si="279"/>
        <v>0.59409999999995089</v>
      </c>
      <c r="D5942">
        <f t="shared" si="278"/>
        <v>0.52529118586521284</v>
      </c>
      <c r="E5942">
        <f t="shared" si="277"/>
        <v>6.3438125936772033E-2</v>
      </c>
    </row>
    <row r="5943" spans="2:5" x14ac:dyDescent="0.25">
      <c r="B5943">
        <f>PMTable!D5231</f>
        <v>0.10954601498894112</v>
      </c>
      <c r="C5943">
        <f t="shared" si="279"/>
        <v>0.59419999999995088</v>
      </c>
      <c r="D5943">
        <f t="shared" si="278"/>
        <v>0.52538458702437751</v>
      </c>
      <c r="E5943">
        <f t="shared" si="277"/>
        <v>6.3672721245081138E-2</v>
      </c>
    </row>
    <row r="5944" spans="2:5" x14ac:dyDescent="0.25">
      <c r="B5944">
        <f>PMTable!D9206</f>
        <v>0.10955822969229367</v>
      </c>
      <c r="C5944">
        <f t="shared" si="279"/>
        <v>0.59429999999995087</v>
      </c>
      <c r="D5944">
        <f t="shared" si="278"/>
        <v>0.52541212479558275</v>
      </c>
      <c r="E5944">
        <f t="shared" si="277"/>
        <v>6.374188842036016E-2</v>
      </c>
    </row>
    <row r="5945" spans="2:5" x14ac:dyDescent="0.25">
      <c r="B5945">
        <f>PMTable!D8135</f>
        <v>0.1096027406085287</v>
      </c>
      <c r="C5945">
        <f t="shared" si="279"/>
        <v>0.59439999999995086</v>
      </c>
      <c r="D5945">
        <f t="shared" si="278"/>
        <v>0.52551247261670997</v>
      </c>
      <c r="E5945">
        <f t="shared" si="277"/>
        <v>6.3993936649138022E-2</v>
      </c>
    </row>
    <row r="5946" spans="2:5" x14ac:dyDescent="0.25">
      <c r="B5946">
        <f>PMTable!D9524</f>
        <v>0.10964463774057109</v>
      </c>
      <c r="C5946">
        <f t="shared" si="279"/>
        <v>0.59449999999995085</v>
      </c>
      <c r="D5946">
        <f t="shared" si="278"/>
        <v>0.52560692630247807</v>
      </c>
      <c r="E5946">
        <f t="shared" si="277"/>
        <v>6.4231184021589227E-2</v>
      </c>
    </row>
    <row r="5947" spans="2:5" x14ac:dyDescent="0.25">
      <c r="B5947">
        <f>PMTable!D3059</f>
        <v>0.10967209315221149</v>
      </c>
      <c r="C5947">
        <f t="shared" si="279"/>
        <v>0.59459999999995083</v>
      </c>
      <c r="D5947">
        <f t="shared" si="278"/>
        <v>0.52566882152070071</v>
      </c>
      <c r="E5947">
        <f t="shared" si="277"/>
        <v>6.4386653476268374E-2</v>
      </c>
    </row>
    <row r="5948" spans="2:5" x14ac:dyDescent="0.25">
      <c r="B5948">
        <f>PMTable!D567</f>
        <v>0.10969730397726396</v>
      </c>
      <c r="C5948">
        <f t="shared" si="279"/>
        <v>0.59469999999995082</v>
      </c>
      <c r="D5948">
        <f t="shared" si="278"/>
        <v>0.52572565601868781</v>
      </c>
      <c r="E5948">
        <f t="shared" si="277"/>
        <v>6.4529412698903804E-2</v>
      </c>
    </row>
    <row r="5949" spans="2:5" x14ac:dyDescent="0.25">
      <c r="B5949">
        <f>PMTable!D5888</f>
        <v>0.10972535214636236</v>
      </c>
      <c r="C5949">
        <f t="shared" si="279"/>
        <v>0.59479999999995081</v>
      </c>
      <c r="D5949">
        <f t="shared" si="278"/>
        <v>0.52578888632131049</v>
      </c>
      <c r="E5949">
        <f t="shared" si="277"/>
        <v>6.4688238711479815E-2</v>
      </c>
    </row>
    <row r="5950" spans="2:5" x14ac:dyDescent="0.25">
      <c r="B5950">
        <f>PMTable!D7854</f>
        <v>0.10976387353862571</v>
      </c>
      <c r="C5950">
        <f t="shared" si="279"/>
        <v>0.5948999999999508</v>
      </c>
      <c r="D5950">
        <f t="shared" si="278"/>
        <v>0.52587572584283637</v>
      </c>
      <c r="E5950">
        <f t="shared" si="277"/>
        <v>6.4906370565669613E-2</v>
      </c>
    </row>
    <row r="5951" spans="2:5" x14ac:dyDescent="0.25">
      <c r="B5951">
        <f>PMTable!D6449</f>
        <v>0.10976860524255039</v>
      </c>
      <c r="C5951">
        <f t="shared" si="279"/>
        <v>0.59499999999995079</v>
      </c>
      <c r="D5951">
        <f t="shared" si="278"/>
        <v>0.5258863925300411</v>
      </c>
      <c r="E5951">
        <f t="shared" si="277"/>
        <v>6.4933164388268516E-2</v>
      </c>
    </row>
    <row r="5952" spans="2:5" x14ac:dyDescent="0.25">
      <c r="B5952">
        <f>PMTable!D7597</f>
        <v>0.10979199000453499</v>
      </c>
      <c r="C5952">
        <f t="shared" si="279"/>
        <v>0.59509999999995078</v>
      </c>
      <c r="D5952">
        <f t="shared" si="278"/>
        <v>0.52593910856116921</v>
      </c>
      <c r="E5952">
        <f t="shared" si="277"/>
        <v>6.5065583316863213E-2</v>
      </c>
    </row>
    <row r="5953" spans="2:5" x14ac:dyDescent="0.25">
      <c r="B5953">
        <f>PMTable!D3018</f>
        <v>0.10985428539946307</v>
      </c>
      <c r="C5953">
        <f t="shared" si="279"/>
        <v>0.59519999999995077</v>
      </c>
      <c r="D5953">
        <f t="shared" si="278"/>
        <v>0.52607953821736908</v>
      </c>
      <c r="E5953">
        <f t="shared" si="277"/>
        <v>6.5418338220171249E-2</v>
      </c>
    </row>
    <row r="5954" spans="2:5" x14ac:dyDescent="0.25">
      <c r="B5954">
        <f>PMTable!D7466</f>
        <v>0.11001008680265723</v>
      </c>
      <c r="C5954">
        <f t="shared" si="279"/>
        <v>0.59529999999995076</v>
      </c>
      <c r="D5954">
        <f t="shared" si="278"/>
        <v>0.52643073996065426</v>
      </c>
      <c r="E5954">
        <f t="shared" ref="E5954:E6017" si="280">(B5954-$G$2)/$G$3</f>
        <v>6.6300581746879139E-2</v>
      </c>
    </row>
    <row r="5955" spans="2:5" x14ac:dyDescent="0.25">
      <c r="B5955">
        <f>PMTable!D8577</f>
        <v>0.11001700015118043</v>
      </c>
      <c r="C5955">
        <f t="shared" si="279"/>
        <v>0.59539999999995075</v>
      </c>
      <c r="D5955">
        <f t="shared" ref="D5955:D6018" si="281">NORMSDIST(E5955)</f>
        <v>0.52644632330045416</v>
      </c>
      <c r="E5955">
        <f t="shared" si="280"/>
        <v>6.6339729385202231E-2</v>
      </c>
    </row>
    <row r="5956" spans="2:5" x14ac:dyDescent="0.25">
      <c r="B5956">
        <f>PMTable!D1967</f>
        <v>0.11002113289969895</v>
      </c>
      <c r="C5956">
        <f t="shared" ref="C5956:C6019" si="282">C5955+1/$G$1</f>
        <v>0.59549999999995074</v>
      </c>
      <c r="D5956">
        <f t="shared" si="281"/>
        <v>0.52645563888618607</v>
      </c>
      <c r="E5956">
        <f t="shared" si="280"/>
        <v>6.6363131553303562E-2</v>
      </c>
    </row>
    <row r="5957" spans="2:5" x14ac:dyDescent="0.25">
      <c r="B5957">
        <f>PMTable!D5136</f>
        <v>0.11004571050374312</v>
      </c>
      <c r="C5957">
        <f t="shared" si="282"/>
        <v>0.59559999999995072</v>
      </c>
      <c r="D5957">
        <f t="shared" si="281"/>
        <v>0.52651103871047211</v>
      </c>
      <c r="E5957">
        <f t="shared" si="280"/>
        <v>6.6502305088492725E-2</v>
      </c>
    </row>
    <row r="5958" spans="2:5" x14ac:dyDescent="0.25">
      <c r="B5958">
        <f>PMTable!D4950</f>
        <v>0.11005735816778706</v>
      </c>
      <c r="C5958">
        <f t="shared" si="282"/>
        <v>0.59569999999995071</v>
      </c>
      <c r="D5958">
        <f t="shared" si="281"/>
        <v>0.52653729326891208</v>
      </c>
      <c r="E5958">
        <f t="shared" si="280"/>
        <v>6.6568261337880436E-2</v>
      </c>
    </row>
    <row r="5959" spans="2:5" x14ac:dyDescent="0.25">
      <c r="B5959">
        <f>PMTable!D4106</f>
        <v>0.11009765100433766</v>
      </c>
      <c r="C5959">
        <f t="shared" si="282"/>
        <v>0.5957999999999507</v>
      </c>
      <c r="D5959">
        <f t="shared" si="281"/>
        <v>0.52662811493612016</v>
      </c>
      <c r="E5959">
        <f t="shared" si="280"/>
        <v>6.6796424200927115E-2</v>
      </c>
    </row>
    <row r="5960" spans="2:5" x14ac:dyDescent="0.25">
      <c r="B5960">
        <f>PMTable!D2652</f>
        <v>0.1101377581352021</v>
      </c>
      <c r="C5960">
        <f t="shared" si="282"/>
        <v>0.59589999999995069</v>
      </c>
      <c r="D5960">
        <f t="shared" si="281"/>
        <v>0.52671851664068248</v>
      </c>
      <c r="E5960">
        <f t="shared" si="280"/>
        <v>6.7023535483974328E-2</v>
      </c>
    </row>
    <row r="5961" spans="2:5" x14ac:dyDescent="0.25">
      <c r="B5961">
        <f>PMTable!D8513</f>
        <v>0.11018500634119577</v>
      </c>
      <c r="C5961">
        <f t="shared" si="282"/>
        <v>0.59599999999995068</v>
      </c>
      <c r="D5961">
        <f t="shared" si="281"/>
        <v>0.52682501260407699</v>
      </c>
      <c r="E5961">
        <f t="shared" si="280"/>
        <v>6.7291083933679413E-2</v>
      </c>
    </row>
    <row r="5962" spans="2:5" x14ac:dyDescent="0.25">
      <c r="B5962">
        <f>PMTable!D6300</f>
        <v>0.11018696250469873</v>
      </c>
      <c r="C5962">
        <f t="shared" si="282"/>
        <v>0.59609999999995067</v>
      </c>
      <c r="D5962">
        <f t="shared" si="281"/>
        <v>0.52682942169352232</v>
      </c>
      <c r="E5962">
        <f t="shared" si="280"/>
        <v>6.730216093653231E-2</v>
      </c>
    </row>
    <row r="5963" spans="2:5" x14ac:dyDescent="0.25">
      <c r="B5963">
        <f>PMTable!D4178</f>
        <v>0.11022702418283559</v>
      </c>
      <c r="C5963">
        <f t="shared" si="282"/>
        <v>0.59619999999995066</v>
      </c>
      <c r="D5963">
        <f t="shared" si="281"/>
        <v>0.52691971788104075</v>
      </c>
      <c r="E5963">
        <f t="shared" si="280"/>
        <v>6.7529014838234702E-2</v>
      </c>
    </row>
    <row r="5964" spans="2:5" x14ac:dyDescent="0.25">
      <c r="B5964">
        <f>PMTable!D3526</f>
        <v>0.11023454957474721</v>
      </c>
      <c r="C5964">
        <f t="shared" si="282"/>
        <v>0.59629999999995065</v>
      </c>
      <c r="D5964">
        <f t="shared" si="281"/>
        <v>0.52693667942768418</v>
      </c>
      <c r="E5964">
        <f t="shared" si="280"/>
        <v>6.7571628243273771E-2</v>
      </c>
    </row>
    <row r="5965" spans="2:5" x14ac:dyDescent="0.25">
      <c r="B5965">
        <f>PMTable!D3463</f>
        <v>0.11023753602238862</v>
      </c>
      <c r="C5965">
        <f t="shared" si="282"/>
        <v>0.59639999999995064</v>
      </c>
      <c r="D5965">
        <f t="shared" si="281"/>
        <v>0.52694341059460614</v>
      </c>
      <c r="E5965">
        <f t="shared" si="280"/>
        <v>6.7588539349627538E-2</v>
      </c>
    </row>
    <row r="5966" spans="2:5" x14ac:dyDescent="0.25">
      <c r="B5966">
        <f>PMTable!D6143</f>
        <v>0.11024727402419354</v>
      </c>
      <c r="C5966">
        <f t="shared" si="282"/>
        <v>0.59649999999995063</v>
      </c>
      <c r="D5966">
        <f t="shared" si="281"/>
        <v>0.52696535906444919</v>
      </c>
      <c r="E5966">
        <f t="shared" si="280"/>
        <v>6.7643681914966058E-2</v>
      </c>
    </row>
    <row r="5967" spans="2:5" x14ac:dyDescent="0.25">
      <c r="B5967">
        <f>PMTable!D4505</f>
        <v>0.11030475078446877</v>
      </c>
      <c r="C5967">
        <f t="shared" si="282"/>
        <v>0.59659999999995061</v>
      </c>
      <c r="D5967">
        <f t="shared" si="281"/>
        <v>0.5270949041912355</v>
      </c>
      <c r="E5967">
        <f t="shared" si="280"/>
        <v>6.7969150740338408E-2</v>
      </c>
    </row>
    <row r="5968" spans="2:5" x14ac:dyDescent="0.25">
      <c r="B5968">
        <f>PMTable!D3299</f>
        <v>0.11032011150267595</v>
      </c>
      <c r="C5968">
        <f t="shared" si="282"/>
        <v>0.5966999999999506</v>
      </c>
      <c r="D5968">
        <f t="shared" si="281"/>
        <v>0.52712952476341957</v>
      </c>
      <c r="E5968">
        <f t="shared" si="280"/>
        <v>6.8056132589834215E-2</v>
      </c>
    </row>
    <row r="5969" spans="2:5" x14ac:dyDescent="0.25">
      <c r="B5969">
        <f>PMTable!D3670</f>
        <v>0.11033940779118545</v>
      </c>
      <c r="C5969">
        <f t="shared" si="282"/>
        <v>0.59679999999995059</v>
      </c>
      <c r="D5969">
        <f t="shared" si="281"/>
        <v>0.52717301518349824</v>
      </c>
      <c r="E5969">
        <f t="shared" si="280"/>
        <v>6.8165400062899104E-2</v>
      </c>
    </row>
    <row r="5970" spans="2:5" x14ac:dyDescent="0.25">
      <c r="B5970">
        <f>PMTable!D5149</f>
        <v>0.11041532822312994</v>
      </c>
      <c r="C5970">
        <f t="shared" si="282"/>
        <v>0.59689999999995058</v>
      </c>
      <c r="D5970">
        <f t="shared" si="281"/>
        <v>0.52734412325465785</v>
      </c>
      <c r="E5970">
        <f t="shared" si="280"/>
        <v>6.8595308319530299E-2</v>
      </c>
    </row>
    <row r="5971" spans="2:5" x14ac:dyDescent="0.25">
      <c r="B5971">
        <f>PMTable!D4543</f>
        <v>0.11044172079648162</v>
      </c>
      <c r="C5971">
        <f t="shared" si="282"/>
        <v>0.59699999999995057</v>
      </c>
      <c r="D5971">
        <f t="shared" si="281"/>
        <v>0.52740360517001261</v>
      </c>
      <c r="E5971">
        <f t="shared" si="280"/>
        <v>6.8744759329054717E-2</v>
      </c>
    </row>
    <row r="5972" spans="2:5" x14ac:dyDescent="0.25">
      <c r="B5972">
        <f>PMTable!D4470</f>
        <v>0.11048645763887932</v>
      </c>
      <c r="C5972">
        <f t="shared" si="282"/>
        <v>0.59709999999995056</v>
      </c>
      <c r="D5972">
        <f t="shared" si="281"/>
        <v>0.52750442884409865</v>
      </c>
      <c r="E5972">
        <f t="shared" si="280"/>
        <v>6.8998086890947941E-2</v>
      </c>
    </row>
    <row r="5973" spans="2:5" x14ac:dyDescent="0.25">
      <c r="B5973">
        <f>PMTable!D486</f>
        <v>0.11050627959197556</v>
      </c>
      <c r="C5973">
        <f t="shared" si="282"/>
        <v>0.59719999999995055</v>
      </c>
      <c r="D5973">
        <f t="shared" si="281"/>
        <v>0.52754910112859221</v>
      </c>
      <c r="E5973">
        <f t="shared" si="280"/>
        <v>6.9110331000739919E-2</v>
      </c>
    </row>
    <row r="5974" spans="2:5" x14ac:dyDescent="0.25">
      <c r="B5974">
        <f>PMTable!D3706</f>
        <v>0.11051190609995998</v>
      </c>
      <c r="C5974">
        <f t="shared" si="282"/>
        <v>0.59729999999995054</v>
      </c>
      <c r="D5974">
        <f t="shared" si="281"/>
        <v>0.52756178139844467</v>
      </c>
      <c r="E5974">
        <f t="shared" si="280"/>
        <v>6.9142191755171209E-2</v>
      </c>
    </row>
    <row r="5975" spans="2:5" x14ac:dyDescent="0.25">
      <c r="B5975">
        <f>PMTable!D5073</f>
        <v>0.11056429381061861</v>
      </c>
      <c r="C5975">
        <f t="shared" si="282"/>
        <v>0.59739999999995053</v>
      </c>
      <c r="D5975">
        <f t="shared" si="281"/>
        <v>0.52767984445922866</v>
      </c>
      <c r="E5975">
        <f t="shared" si="280"/>
        <v>6.9438843246493312E-2</v>
      </c>
    </row>
    <row r="5976" spans="2:5" x14ac:dyDescent="0.25">
      <c r="B5976">
        <f>PMTable!D9388</f>
        <v>0.11061040227412566</v>
      </c>
      <c r="C5976">
        <f t="shared" si="282"/>
        <v>0.59749999999995052</v>
      </c>
      <c r="D5976">
        <f t="shared" si="281"/>
        <v>0.52778375434314884</v>
      </c>
      <c r="E5976">
        <f t="shared" si="280"/>
        <v>6.9699937772098153E-2</v>
      </c>
    </row>
    <row r="5977" spans="2:5" x14ac:dyDescent="0.25">
      <c r="B5977">
        <f>PMTable!D3417</f>
        <v>0.11061233525397518</v>
      </c>
      <c r="C5977">
        <f t="shared" si="282"/>
        <v>0.5975999999999505</v>
      </c>
      <c r="D5977">
        <f t="shared" si="281"/>
        <v>0.52778811045902341</v>
      </c>
      <c r="E5977">
        <f t="shared" si="280"/>
        <v>6.971088349482292E-2</v>
      </c>
    </row>
    <row r="5978" spans="2:5" x14ac:dyDescent="0.25">
      <c r="B5978">
        <f>PMTable!D6756</f>
        <v>0.11062127708826242</v>
      </c>
      <c r="C5978">
        <f t="shared" si="282"/>
        <v>0.59769999999995049</v>
      </c>
      <c r="D5978">
        <f t="shared" si="281"/>
        <v>0.52780826151371496</v>
      </c>
      <c r="E5978">
        <f t="shared" si="280"/>
        <v>6.9761517669195389E-2</v>
      </c>
    </row>
    <row r="5979" spans="2:5" x14ac:dyDescent="0.25">
      <c r="B5979">
        <f>PMTable!D2112</f>
        <v>0.11064209365397559</v>
      </c>
      <c r="C5979">
        <f t="shared" si="282"/>
        <v>0.59779999999995048</v>
      </c>
      <c r="D5979">
        <f t="shared" si="281"/>
        <v>0.52785517283798411</v>
      </c>
      <c r="E5979">
        <f t="shared" si="280"/>
        <v>6.9879393888357899E-2</v>
      </c>
    </row>
    <row r="5980" spans="2:5" x14ac:dyDescent="0.25">
      <c r="B5980">
        <f>PMTable!D804</f>
        <v>0.1106592041761818</v>
      </c>
      <c r="C5980">
        <f t="shared" si="282"/>
        <v>0.59789999999995047</v>
      </c>
      <c r="D5980">
        <f t="shared" si="281"/>
        <v>0.52789373209142298</v>
      </c>
      <c r="E5980">
        <f t="shared" si="280"/>
        <v>6.9976284206067094E-2</v>
      </c>
    </row>
    <row r="5981" spans="2:5" x14ac:dyDescent="0.25">
      <c r="B5981">
        <f>PMTable!D8745</f>
        <v>0.1106950351885938</v>
      </c>
      <c r="C5981">
        <f t="shared" si="282"/>
        <v>0.59799999999995046</v>
      </c>
      <c r="D5981">
        <f t="shared" si="281"/>
        <v>0.52797447787889162</v>
      </c>
      <c r="E5981">
        <f t="shared" si="280"/>
        <v>7.0179181472123708E-2</v>
      </c>
    </row>
    <row r="5982" spans="2:5" x14ac:dyDescent="0.25">
      <c r="B5982">
        <f>PMTable!D9403</f>
        <v>0.11070237484203949</v>
      </c>
      <c r="C5982">
        <f t="shared" si="282"/>
        <v>0.59809999999995045</v>
      </c>
      <c r="D5982">
        <f t="shared" si="281"/>
        <v>0.52799101776926993</v>
      </c>
      <c r="E5982">
        <f t="shared" si="280"/>
        <v>7.0220743111544012E-2</v>
      </c>
    </row>
    <row r="5983" spans="2:5" x14ac:dyDescent="0.25">
      <c r="B5983">
        <f>PMTable!D337</f>
        <v>0.11070478643592496</v>
      </c>
      <c r="C5983">
        <f t="shared" si="282"/>
        <v>0.59819999999995044</v>
      </c>
      <c r="D5983">
        <f t="shared" si="281"/>
        <v>0.52799645227942449</v>
      </c>
      <c r="E5983">
        <f t="shared" si="280"/>
        <v>7.0234399041791684E-2</v>
      </c>
    </row>
    <row r="5984" spans="2:5" x14ac:dyDescent="0.25">
      <c r="B5984">
        <f>PMTable!D7640</f>
        <v>0.11073779425013131</v>
      </c>
      <c r="C5984">
        <f t="shared" si="282"/>
        <v>0.59829999999995043</v>
      </c>
      <c r="D5984">
        <f t="shared" si="281"/>
        <v>0.5280708346362939</v>
      </c>
      <c r="E5984">
        <f t="shared" si="280"/>
        <v>7.0421309620369937E-2</v>
      </c>
    </row>
    <row r="5985" spans="2:5" x14ac:dyDescent="0.25">
      <c r="B5985">
        <f>PMTable!D7684</f>
        <v>0.11075503084863647</v>
      </c>
      <c r="C5985">
        <f t="shared" si="282"/>
        <v>0.59839999999995042</v>
      </c>
      <c r="D5985">
        <f t="shared" si="281"/>
        <v>0.52810967652914664</v>
      </c>
      <c r="E5985">
        <f t="shared" si="280"/>
        <v>7.0518913859753424E-2</v>
      </c>
    </row>
    <row r="5986" spans="2:5" x14ac:dyDescent="0.25">
      <c r="B5986">
        <f>PMTable!D9335</f>
        <v>0.11083332786334088</v>
      </c>
      <c r="C5986">
        <f t="shared" si="282"/>
        <v>0.59849999999995041</v>
      </c>
      <c r="D5986">
        <f t="shared" si="281"/>
        <v>0.52828611192919994</v>
      </c>
      <c r="E5986">
        <f t="shared" si="280"/>
        <v>7.0962279792070718E-2</v>
      </c>
    </row>
    <row r="5987" spans="2:5" x14ac:dyDescent="0.25">
      <c r="B5987">
        <f>PMTable!D4301</f>
        <v>0.11083678398544983</v>
      </c>
      <c r="C5987">
        <f t="shared" si="282"/>
        <v>0.59859999999995039</v>
      </c>
      <c r="D5987">
        <f t="shared" si="281"/>
        <v>0.52829389986713382</v>
      </c>
      <c r="E5987">
        <f t="shared" si="280"/>
        <v>7.0981850484603759E-2</v>
      </c>
    </row>
    <row r="5988" spans="2:5" x14ac:dyDescent="0.25">
      <c r="B5988">
        <f>PMTable!D9830</f>
        <v>0.11096758961030484</v>
      </c>
      <c r="C5988">
        <f t="shared" si="282"/>
        <v>0.59869999999995038</v>
      </c>
      <c r="D5988">
        <f t="shared" si="281"/>
        <v>0.52858864596566579</v>
      </c>
      <c r="E5988">
        <f t="shared" si="280"/>
        <v>7.1722552515647117E-2</v>
      </c>
    </row>
    <row r="5989" spans="2:5" x14ac:dyDescent="0.25">
      <c r="B5989">
        <f>PMTable!D534</f>
        <v>0.11098672955093924</v>
      </c>
      <c r="C5989">
        <f t="shared" si="282"/>
        <v>0.59879999999995037</v>
      </c>
      <c r="D5989">
        <f t="shared" si="281"/>
        <v>0.52863177294559571</v>
      </c>
      <c r="E5989">
        <f t="shared" si="280"/>
        <v>7.1830934650724779E-2</v>
      </c>
    </row>
    <row r="5990" spans="2:5" x14ac:dyDescent="0.25">
      <c r="B5990">
        <f>PMTable!D9842</f>
        <v>0.11102749413331003</v>
      </c>
      <c r="C5990">
        <f t="shared" si="282"/>
        <v>0.59889999999995036</v>
      </c>
      <c r="D5990">
        <f t="shared" si="281"/>
        <v>0.52872362442668175</v>
      </c>
      <c r="E5990">
        <f t="shared" si="280"/>
        <v>7.2061768829225478E-2</v>
      </c>
    </row>
    <row r="5991" spans="2:5" x14ac:dyDescent="0.25">
      <c r="B5991">
        <f>PMTable!D8711</f>
        <v>0.11104447026978237</v>
      </c>
      <c r="C5991">
        <f t="shared" si="282"/>
        <v>0.59899999999995035</v>
      </c>
      <c r="D5991">
        <f t="shared" si="281"/>
        <v>0.52876187490858007</v>
      </c>
      <c r="E5991">
        <f t="shared" si="280"/>
        <v>7.215789817212083E-2</v>
      </c>
    </row>
    <row r="5992" spans="2:5" x14ac:dyDescent="0.25">
      <c r="B5992">
        <f>PMTable!D9221</f>
        <v>0.11108754690799327</v>
      </c>
      <c r="C5992">
        <f t="shared" si="282"/>
        <v>0.59909999999995034</v>
      </c>
      <c r="D5992">
        <f t="shared" si="281"/>
        <v>0.52885893362059777</v>
      </c>
      <c r="E5992">
        <f t="shared" si="280"/>
        <v>7.2401824635135725E-2</v>
      </c>
    </row>
    <row r="5993" spans="2:5" x14ac:dyDescent="0.25">
      <c r="B5993">
        <f>PMTable!D5259</f>
        <v>0.11109194692516122</v>
      </c>
      <c r="C5993">
        <f t="shared" si="282"/>
        <v>0.59919999999995033</v>
      </c>
      <c r="D5993">
        <f t="shared" si="281"/>
        <v>0.5288688474826081</v>
      </c>
      <c r="E5993">
        <f t="shared" si="280"/>
        <v>7.2426740242981624E-2</v>
      </c>
    </row>
    <row r="5994" spans="2:5" x14ac:dyDescent="0.25">
      <c r="B5994">
        <f>PMTable!D8159</f>
        <v>0.11113400583864808</v>
      </c>
      <c r="C5994">
        <f t="shared" si="282"/>
        <v>0.59929999999995032</v>
      </c>
      <c r="D5994">
        <f t="shared" si="281"/>
        <v>0.52896361126929259</v>
      </c>
      <c r="E5994">
        <f t="shared" si="280"/>
        <v>7.2664903721637225E-2</v>
      </c>
    </row>
    <row r="5995" spans="2:5" x14ac:dyDescent="0.25">
      <c r="B5995">
        <f>PMTable!D5577</f>
        <v>0.11114120184364951</v>
      </c>
      <c r="C5995">
        <f t="shared" si="282"/>
        <v>0.59939999999995031</v>
      </c>
      <c r="D5995">
        <f t="shared" si="281"/>
        <v>0.5289798245692191</v>
      </c>
      <c r="E5995">
        <f t="shared" si="280"/>
        <v>7.2705651935071211E-2</v>
      </c>
    </row>
    <row r="5996" spans="2:5" x14ac:dyDescent="0.25">
      <c r="B5996">
        <f>PMTable!D8988</f>
        <v>0.11117486179360925</v>
      </c>
      <c r="C5996">
        <f t="shared" si="282"/>
        <v>0.59949999999995029</v>
      </c>
      <c r="D5996">
        <f t="shared" si="281"/>
        <v>0.52905566307560592</v>
      </c>
      <c r="E5996">
        <f t="shared" si="280"/>
        <v>7.289625530803498E-2</v>
      </c>
    </row>
    <row r="5997" spans="2:5" x14ac:dyDescent="0.25">
      <c r="B5997">
        <f>PMTable!D8080</f>
        <v>0.11126165440915892</v>
      </c>
      <c r="C5997">
        <f t="shared" si="282"/>
        <v>0.59959999999995028</v>
      </c>
      <c r="D5997">
        <f t="shared" si="281"/>
        <v>0.52925120877537635</v>
      </c>
      <c r="E5997">
        <f t="shared" si="280"/>
        <v>7.3387728566073104E-2</v>
      </c>
    </row>
    <row r="5998" spans="2:5" x14ac:dyDescent="0.25">
      <c r="B5998">
        <f>PMTable!D4627</f>
        <v>0.11133858153338094</v>
      </c>
      <c r="C5998">
        <f t="shared" si="282"/>
        <v>0.59969999999995027</v>
      </c>
      <c r="D5998">
        <f t="shared" si="281"/>
        <v>0.52942452140862528</v>
      </c>
      <c r="E5998">
        <f t="shared" si="280"/>
        <v>7.3823337334554859E-2</v>
      </c>
    </row>
    <row r="5999" spans="2:5" x14ac:dyDescent="0.25">
      <c r="B5999">
        <f>PMTable!D4604</f>
        <v>0.11134852019531505</v>
      </c>
      <c r="C5999">
        <f t="shared" si="282"/>
        <v>0.59979999999995026</v>
      </c>
      <c r="D5999">
        <f t="shared" si="281"/>
        <v>0.52944691226838581</v>
      </c>
      <c r="E5999">
        <f t="shared" si="280"/>
        <v>7.387961616116194E-2</v>
      </c>
    </row>
    <row r="6000" spans="2:5" x14ac:dyDescent="0.25">
      <c r="B6000">
        <f>PMTable!D6641</f>
        <v>0.11136408371887629</v>
      </c>
      <c r="C6000">
        <f t="shared" si="282"/>
        <v>0.59989999999995025</v>
      </c>
      <c r="D6000">
        <f t="shared" si="281"/>
        <v>0.52948197521916718</v>
      </c>
      <c r="E6000">
        <f t="shared" si="280"/>
        <v>7.3967746419511177E-2</v>
      </c>
    </row>
    <row r="6001" spans="2:5" x14ac:dyDescent="0.25">
      <c r="B6001">
        <f>PMTable!D887</f>
        <v>0.11139350171941276</v>
      </c>
      <c r="C6001">
        <f t="shared" si="282"/>
        <v>0.59999999999995024</v>
      </c>
      <c r="D6001">
        <f t="shared" si="281"/>
        <v>0.52954825019736262</v>
      </c>
      <c r="E6001">
        <f t="shared" si="280"/>
        <v>7.4134329261577384E-2</v>
      </c>
    </row>
    <row r="6002" spans="2:5" x14ac:dyDescent="0.25">
      <c r="B6002">
        <f>PMTable!D3776</f>
        <v>0.11141594779546637</v>
      </c>
      <c r="C6002">
        <f t="shared" si="282"/>
        <v>0.60009999999995023</v>
      </c>
      <c r="D6002">
        <f t="shared" si="281"/>
        <v>0.52959881777444195</v>
      </c>
      <c r="E6002">
        <f t="shared" si="280"/>
        <v>7.4261432772151151E-2</v>
      </c>
    </row>
    <row r="6003" spans="2:5" x14ac:dyDescent="0.25">
      <c r="B6003">
        <f>PMTable!D157</f>
        <v>0.11143509353961023</v>
      </c>
      <c r="C6003">
        <f t="shared" si="282"/>
        <v>0.60019999999995022</v>
      </c>
      <c r="D6003">
        <f t="shared" si="281"/>
        <v>0.5296419498312297</v>
      </c>
      <c r="E6003">
        <f t="shared" si="280"/>
        <v>7.4369847770274583E-2</v>
      </c>
    </row>
    <row r="6004" spans="2:5" x14ac:dyDescent="0.25">
      <c r="B6004">
        <f>PMTable!D5702</f>
        <v>0.11144545650503757</v>
      </c>
      <c r="C6004">
        <f t="shared" si="282"/>
        <v>0.60029999999995021</v>
      </c>
      <c r="D6004">
        <f t="shared" si="281"/>
        <v>0.52966529565854759</v>
      </c>
      <c r="E6004">
        <f t="shared" si="280"/>
        <v>7.4428529264653501E-2</v>
      </c>
    </row>
    <row r="6005" spans="2:5" x14ac:dyDescent="0.25">
      <c r="B6005">
        <f>PMTable!D8184</f>
        <v>0.11147156922825485</v>
      </c>
      <c r="C6005">
        <f t="shared" si="282"/>
        <v>0.6003999999999502</v>
      </c>
      <c r="D6005">
        <f t="shared" si="281"/>
        <v>0.52972412229881494</v>
      </c>
      <c r="E6005">
        <f t="shared" si="280"/>
        <v>7.4576395590314606E-2</v>
      </c>
    </row>
    <row r="6006" spans="2:5" x14ac:dyDescent="0.25">
      <c r="B6006">
        <f>PMTable!D3114</f>
        <v>0.11150848171158834</v>
      </c>
      <c r="C6006">
        <f t="shared" si="282"/>
        <v>0.60049999999995018</v>
      </c>
      <c r="D6006">
        <f t="shared" si="281"/>
        <v>0.52980727748932654</v>
      </c>
      <c r="E6006">
        <f t="shared" si="280"/>
        <v>7.4785416810971381E-2</v>
      </c>
    </row>
    <row r="6007" spans="2:5" x14ac:dyDescent="0.25">
      <c r="B6007">
        <f>PMTable!D8436</f>
        <v>0.11153857416474144</v>
      </c>
      <c r="C6007">
        <f t="shared" si="282"/>
        <v>0.60059999999995017</v>
      </c>
      <c r="D6007">
        <f t="shared" si="281"/>
        <v>0.52987506778553217</v>
      </c>
      <c r="E6007">
        <f t="shared" si="280"/>
        <v>7.4955818819251147E-2</v>
      </c>
    </row>
    <row r="6008" spans="2:5" x14ac:dyDescent="0.25">
      <c r="B6008">
        <f>PMTable!D1572</f>
        <v>0.11154120150358127</v>
      </c>
      <c r="C6008">
        <f t="shared" si="282"/>
        <v>0.60069999999995016</v>
      </c>
      <c r="D6008">
        <f t="shared" si="281"/>
        <v>0.52988098644033155</v>
      </c>
      <c r="E6008">
        <f t="shared" si="280"/>
        <v>7.4970696430340517E-2</v>
      </c>
    </row>
    <row r="6009" spans="2:5" x14ac:dyDescent="0.25">
      <c r="B6009">
        <f>PMTable!D4399</f>
        <v>0.1116138429223501</v>
      </c>
      <c r="C6009">
        <f t="shared" si="282"/>
        <v>0.60079999999995015</v>
      </c>
      <c r="D6009">
        <f t="shared" si="281"/>
        <v>0.53004462448890033</v>
      </c>
      <c r="E6009">
        <f t="shared" si="280"/>
        <v>7.5382036894327362E-2</v>
      </c>
    </row>
    <row r="6010" spans="2:5" x14ac:dyDescent="0.25">
      <c r="B6010">
        <f>PMTable!D4686</f>
        <v>0.11165880915344806</v>
      </c>
      <c r="C6010">
        <f t="shared" si="282"/>
        <v>0.60089999999995014</v>
      </c>
      <c r="D6010">
        <f t="shared" si="281"/>
        <v>0.53014591658734167</v>
      </c>
      <c r="E6010">
        <f t="shared" si="280"/>
        <v>7.5636663396356899E-2</v>
      </c>
    </row>
    <row r="6011" spans="2:5" x14ac:dyDescent="0.25">
      <c r="B6011">
        <f>PMTable!D3879</f>
        <v>0.11166255721111895</v>
      </c>
      <c r="C6011">
        <f t="shared" si="282"/>
        <v>0.60099999999995013</v>
      </c>
      <c r="D6011">
        <f t="shared" si="281"/>
        <v>0.53015435947127498</v>
      </c>
      <c r="E6011">
        <f t="shared" si="280"/>
        <v>7.5657887207889282E-2</v>
      </c>
    </row>
    <row r="6012" spans="2:5" x14ac:dyDescent="0.25">
      <c r="B6012">
        <f>PMTable!D2673</f>
        <v>0.11170016925534698</v>
      </c>
      <c r="C6012">
        <f t="shared" si="282"/>
        <v>0.60109999999995012</v>
      </c>
      <c r="D6012">
        <f t="shared" si="281"/>
        <v>0.53023908370339146</v>
      </c>
      <c r="E6012">
        <f t="shared" si="280"/>
        <v>7.5870869773297114E-2</v>
      </c>
    </row>
    <row r="6013" spans="2:5" x14ac:dyDescent="0.25">
      <c r="B6013">
        <f>PMTable!D2907</f>
        <v>0.11171111999218342</v>
      </c>
      <c r="C6013">
        <f t="shared" si="282"/>
        <v>0.60119999999995011</v>
      </c>
      <c r="D6013">
        <f t="shared" si="281"/>
        <v>0.53026375088424771</v>
      </c>
      <c r="E6013">
        <f t="shared" si="280"/>
        <v>7.5932879591492308E-2</v>
      </c>
    </row>
    <row r="6014" spans="2:5" x14ac:dyDescent="0.25">
      <c r="B6014">
        <f>PMTable!D5293</f>
        <v>0.11176670875386918</v>
      </c>
      <c r="C6014">
        <f t="shared" si="282"/>
        <v>0.6012999999999501</v>
      </c>
      <c r="D6014">
        <f t="shared" si="281"/>
        <v>0.53038896605664188</v>
      </c>
      <c r="E6014">
        <f t="shared" si="280"/>
        <v>7.6247657405745101E-2</v>
      </c>
    </row>
    <row r="6015" spans="2:5" x14ac:dyDescent="0.25">
      <c r="B6015">
        <f>PMTable!D2051</f>
        <v>0.11178923753452574</v>
      </c>
      <c r="C6015">
        <f t="shared" si="282"/>
        <v>0.60139999999995009</v>
      </c>
      <c r="D6015">
        <f t="shared" si="281"/>
        <v>0.53043971188250449</v>
      </c>
      <c r="E6015">
        <f t="shared" si="280"/>
        <v>7.6375229240731105E-2</v>
      </c>
    </row>
    <row r="6016" spans="2:5" x14ac:dyDescent="0.25">
      <c r="B6016">
        <f>PMTable!D7779</f>
        <v>0.11180365574836881</v>
      </c>
      <c r="C6016">
        <f t="shared" si="282"/>
        <v>0.60149999999995007</v>
      </c>
      <c r="D6016">
        <f t="shared" si="281"/>
        <v>0.53047218848812538</v>
      </c>
      <c r="E6016">
        <f t="shared" si="280"/>
        <v>7.6456874049885284E-2</v>
      </c>
    </row>
    <row r="6017" spans="2:5" x14ac:dyDescent="0.25">
      <c r="B6017">
        <f>PMTable!D184</f>
        <v>0.11185054846685083</v>
      </c>
      <c r="C6017">
        <f t="shared" si="282"/>
        <v>0.60159999999995006</v>
      </c>
      <c r="D6017">
        <f t="shared" si="281"/>
        <v>0.53057781156410255</v>
      </c>
      <c r="E6017">
        <f t="shared" si="280"/>
        <v>7.6722409510300488E-2</v>
      </c>
    </row>
    <row r="6018" spans="2:5" x14ac:dyDescent="0.25">
      <c r="B6018">
        <f>PMTable!D5263</f>
        <v>0.11185167381545758</v>
      </c>
      <c r="C6018">
        <f t="shared" si="282"/>
        <v>0.60169999999995005</v>
      </c>
      <c r="D6018">
        <f t="shared" si="281"/>
        <v>0.53058034631889639</v>
      </c>
      <c r="E6018">
        <f t="shared" ref="E6018:E6081" si="283">(B6018-$G$2)/$G$3</f>
        <v>7.6728781927385553E-2</v>
      </c>
    </row>
    <row r="6019" spans="2:5" x14ac:dyDescent="0.25">
      <c r="B6019">
        <f>PMTable!D7206</f>
        <v>0.11190128646074959</v>
      </c>
      <c r="C6019">
        <f t="shared" si="282"/>
        <v>0.60179999999995004</v>
      </c>
      <c r="D6019">
        <f t="shared" ref="D6019:D6082" si="284">NORMSDIST(E6019)</f>
        <v>0.530692093471691</v>
      </c>
      <c r="E6019">
        <f t="shared" si="283"/>
        <v>7.7009719289016315E-2</v>
      </c>
    </row>
    <row r="6020" spans="2:5" x14ac:dyDescent="0.25">
      <c r="B6020">
        <f>PMTable!D7460</f>
        <v>0.11193148313601564</v>
      </c>
      <c r="C6020">
        <f t="shared" ref="C6020:C6083" si="285">C6019+1/$G$1</f>
        <v>0.60189999999995003</v>
      </c>
      <c r="D6020">
        <f t="shared" si="284"/>
        <v>0.53076010705520305</v>
      </c>
      <c r="E6020">
        <f t="shared" si="283"/>
        <v>7.7180711467105839E-2</v>
      </c>
    </row>
    <row r="6021" spans="2:5" x14ac:dyDescent="0.25">
      <c r="B6021">
        <f>PMTable!D8124</f>
        <v>0.11195019232974612</v>
      </c>
      <c r="C6021">
        <f t="shared" si="285"/>
        <v>0.60199999999995002</v>
      </c>
      <c r="D6021">
        <f t="shared" si="284"/>
        <v>0.53080224632066475</v>
      </c>
      <c r="E6021">
        <f t="shared" si="283"/>
        <v>7.7286654447850822E-2</v>
      </c>
    </row>
    <row r="6022" spans="2:5" x14ac:dyDescent="0.25">
      <c r="B6022">
        <f>PMTable!D3623</f>
        <v>0.11203922679689815</v>
      </c>
      <c r="C6022">
        <f t="shared" si="285"/>
        <v>0.60209999999995001</v>
      </c>
      <c r="D6022">
        <f t="shared" si="284"/>
        <v>0.53100277652489059</v>
      </c>
      <c r="E6022">
        <f t="shared" si="283"/>
        <v>7.7790822450759481E-2</v>
      </c>
    </row>
    <row r="6023" spans="2:5" x14ac:dyDescent="0.25">
      <c r="B6023">
        <f>PMTable!D9418</f>
        <v>0.11206807250282957</v>
      </c>
      <c r="C6023">
        <f t="shared" si="285"/>
        <v>0.60219999999995</v>
      </c>
      <c r="D6023">
        <f t="shared" si="284"/>
        <v>0.53106774333522444</v>
      </c>
      <c r="E6023">
        <f t="shared" si="283"/>
        <v>7.7954164608208504E-2</v>
      </c>
    </row>
    <row r="6024" spans="2:5" x14ac:dyDescent="0.25">
      <c r="B6024">
        <f>PMTable!D8348</f>
        <v>0.11206863126785005</v>
      </c>
      <c r="C6024">
        <f t="shared" si="285"/>
        <v>0.60229999999994999</v>
      </c>
      <c r="D6024">
        <f t="shared" si="284"/>
        <v>0.53106900178754868</v>
      </c>
      <c r="E6024">
        <f t="shared" si="283"/>
        <v>7.7957328679982937E-2</v>
      </c>
    </row>
    <row r="6025" spans="2:5" x14ac:dyDescent="0.25">
      <c r="B6025">
        <f>PMTable!D8028</f>
        <v>0.11215328167601446</v>
      </c>
      <c r="C6025">
        <f t="shared" si="285"/>
        <v>0.60239999999994998</v>
      </c>
      <c r="D6025">
        <f t="shared" si="284"/>
        <v>0.53125964810831017</v>
      </c>
      <c r="E6025">
        <f t="shared" si="283"/>
        <v>7.8436671440093808E-2</v>
      </c>
    </row>
    <row r="6026" spans="2:5" x14ac:dyDescent="0.25">
      <c r="B6026">
        <f>PMTable!D14</f>
        <v>0.11220872013208827</v>
      </c>
      <c r="C6026">
        <f t="shared" si="285"/>
        <v>0.60249999999994996</v>
      </c>
      <c r="D6026">
        <f t="shared" si="284"/>
        <v>0.53138450053762387</v>
      </c>
      <c r="E6026">
        <f t="shared" si="283"/>
        <v>7.8750598131375582E-2</v>
      </c>
    </row>
    <row r="6027" spans="2:5" x14ac:dyDescent="0.25">
      <c r="B6027">
        <f>PMTable!D341</f>
        <v>0.11221279399399187</v>
      </c>
      <c r="C6027">
        <f t="shared" si="285"/>
        <v>0.60259999999994995</v>
      </c>
      <c r="D6027">
        <f t="shared" si="284"/>
        <v>0.53139367512238911</v>
      </c>
      <c r="E6027">
        <f t="shared" si="283"/>
        <v>7.8773666847185994E-2</v>
      </c>
    </row>
    <row r="6028" spans="2:5" x14ac:dyDescent="0.25">
      <c r="B6028">
        <f>PMTable!D8814</f>
        <v>0.11221844932341241</v>
      </c>
      <c r="C6028">
        <f t="shared" si="285"/>
        <v>0.60269999999994994</v>
      </c>
      <c r="D6028">
        <f t="shared" si="284"/>
        <v>0.53140641124054477</v>
      </c>
      <c r="E6028">
        <f t="shared" si="283"/>
        <v>7.8805690806344142E-2</v>
      </c>
    </row>
    <row r="6029" spans="2:5" x14ac:dyDescent="0.25">
      <c r="B6029">
        <f>PMTable!D4745</f>
        <v>0.11226905549525434</v>
      </c>
      <c r="C6029">
        <f t="shared" si="285"/>
        <v>0.60279999999994993</v>
      </c>
      <c r="D6029">
        <f t="shared" si="284"/>
        <v>0.53152037773772087</v>
      </c>
      <c r="E6029">
        <f t="shared" si="283"/>
        <v>7.9092254127364939E-2</v>
      </c>
    </row>
    <row r="6030" spans="2:5" x14ac:dyDescent="0.25">
      <c r="B6030">
        <f>PMTable!D4211</f>
        <v>0.11231322806562583</v>
      </c>
      <c r="C6030">
        <f t="shared" si="285"/>
        <v>0.60289999999994992</v>
      </c>
      <c r="D6030">
        <f t="shared" si="284"/>
        <v>0.53161985347563778</v>
      </c>
      <c r="E6030">
        <f t="shared" si="283"/>
        <v>7.934238643342463E-2</v>
      </c>
    </row>
    <row r="6031" spans="2:5" x14ac:dyDescent="0.25">
      <c r="B6031">
        <f>PMTable!D2225</f>
        <v>0.11231994899657582</v>
      </c>
      <c r="C6031">
        <f t="shared" si="285"/>
        <v>0.60299999999994991</v>
      </c>
      <c r="D6031">
        <f t="shared" si="284"/>
        <v>0.53163498870375103</v>
      </c>
      <c r="E6031">
        <f t="shared" si="283"/>
        <v>7.9380444484908913E-2</v>
      </c>
    </row>
    <row r="6032" spans="2:5" x14ac:dyDescent="0.25">
      <c r="B6032">
        <f>PMTable!D3334</f>
        <v>0.1123263814280564</v>
      </c>
      <c r="C6032">
        <f t="shared" si="285"/>
        <v>0.6030999999999499</v>
      </c>
      <c r="D6032">
        <f t="shared" si="284"/>
        <v>0.53164947420147479</v>
      </c>
      <c r="E6032">
        <f t="shared" si="283"/>
        <v>7.9416868874666535E-2</v>
      </c>
    </row>
    <row r="6033" spans="2:5" x14ac:dyDescent="0.25">
      <c r="B6033">
        <f>PMTable!D4898</f>
        <v>0.11237413345055525</v>
      </c>
      <c r="C6033">
        <f t="shared" si="285"/>
        <v>0.60319999999994989</v>
      </c>
      <c r="D6033">
        <f t="shared" si="284"/>
        <v>0.53175700793573433</v>
      </c>
      <c r="E6033">
        <f t="shared" si="283"/>
        <v>7.9687270243801317E-2</v>
      </c>
    </row>
    <row r="6034" spans="2:5" x14ac:dyDescent="0.25">
      <c r="B6034">
        <f>PMTable!D142</f>
        <v>0.11237569136944314</v>
      </c>
      <c r="C6034">
        <f t="shared" si="285"/>
        <v>0.60329999999994988</v>
      </c>
      <c r="D6034">
        <f t="shared" si="284"/>
        <v>0.53176051620544029</v>
      </c>
      <c r="E6034">
        <f t="shared" si="283"/>
        <v>7.9696092140304195E-2</v>
      </c>
    </row>
    <row r="6035" spans="2:5" x14ac:dyDescent="0.25">
      <c r="B6035">
        <f>PMTable!D1735</f>
        <v>0.11238419299859226</v>
      </c>
      <c r="C6035">
        <f t="shared" si="285"/>
        <v>0.60339999999994987</v>
      </c>
      <c r="D6035">
        <f t="shared" si="284"/>
        <v>0.53177966093788731</v>
      </c>
      <c r="E6035">
        <f t="shared" si="283"/>
        <v>7.9744233601995215E-2</v>
      </c>
    </row>
    <row r="6036" spans="2:5" x14ac:dyDescent="0.25">
      <c r="B6036">
        <f>PMTable!D6787</f>
        <v>0.11238773963790005</v>
      </c>
      <c r="C6036">
        <f t="shared" si="285"/>
        <v>0.60349999999994985</v>
      </c>
      <c r="D6036">
        <f t="shared" si="284"/>
        <v>0.53178764755724695</v>
      </c>
      <c r="E6036">
        <f t="shared" si="283"/>
        <v>7.9764316858671469E-2</v>
      </c>
    </row>
    <row r="6037" spans="2:5" x14ac:dyDescent="0.25">
      <c r="B6037">
        <f>PMTable!D5435</f>
        <v>0.11242442173329281</v>
      </c>
      <c r="C6037">
        <f t="shared" si="285"/>
        <v>0.60359999999994984</v>
      </c>
      <c r="D6037">
        <f t="shared" si="284"/>
        <v>0.53187025062005688</v>
      </c>
      <c r="E6037">
        <f t="shared" si="283"/>
        <v>7.9972033480876822E-2</v>
      </c>
    </row>
    <row r="6038" spans="2:5" x14ac:dyDescent="0.25">
      <c r="B6038">
        <f>PMTable!D6084</f>
        <v>0.11246820875311436</v>
      </c>
      <c r="C6038">
        <f t="shared" si="285"/>
        <v>0.60369999999994983</v>
      </c>
      <c r="D6038">
        <f t="shared" si="284"/>
        <v>0.53196885120428772</v>
      </c>
      <c r="E6038">
        <f t="shared" si="283"/>
        <v>8.021998256220346E-2</v>
      </c>
    </row>
    <row r="6039" spans="2:5" x14ac:dyDescent="0.25">
      <c r="B6039">
        <f>PMTable!D7571</f>
        <v>0.11247838417693745</v>
      </c>
      <c r="C6039">
        <f t="shared" si="285"/>
        <v>0.60379999999994982</v>
      </c>
      <c r="D6039">
        <f t="shared" si="284"/>
        <v>0.5319917641691525</v>
      </c>
      <c r="E6039">
        <f t="shared" si="283"/>
        <v>8.0277602080483679E-2</v>
      </c>
    </row>
    <row r="6040" spans="2:5" x14ac:dyDescent="0.25">
      <c r="B6040">
        <f>PMTable!D1938</f>
        <v>0.1125018105239286</v>
      </c>
      <c r="C6040">
        <f t="shared" si="285"/>
        <v>0.60389999999994981</v>
      </c>
      <c r="D6040">
        <f t="shared" si="284"/>
        <v>0.53204451508882955</v>
      </c>
      <c r="E6040">
        <f t="shared" si="283"/>
        <v>8.0410256489004003E-2</v>
      </c>
    </row>
    <row r="6041" spans="2:5" x14ac:dyDescent="0.25">
      <c r="B6041">
        <f>PMTable!D8929</f>
        <v>0.11251058111103163</v>
      </c>
      <c r="C6041">
        <f t="shared" si="285"/>
        <v>0.6039999999999498</v>
      </c>
      <c r="D6041">
        <f t="shared" si="284"/>
        <v>0.53206426435429544</v>
      </c>
      <c r="E6041">
        <f t="shared" si="283"/>
        <v>8.0459920956322234E-2</v>
      </c>
    </row>
    <row r="6042" spans="2:5" x14ac:dyDescent="0.25">
      <c r="B6042">
        <f>PMTable!D6299</f>
        <v>0.11254716135961318</v>
      </c>
      <c r="C6042">
        <f t="shared" si="285"/>
        <v>0.60409999999994979</v>
      </c>
      <c r="D6042">
        <f t="shared" si="284"/>
        <v>0.53214663347772095</v>
      </c>
      <c r="E6042">
        <f t="shared" si="283"/>
        <v>8.0667060859139564E-2</v>
      </c>
    </row>
    <row r="6043" spans="2:5" x14ac:dyDescent="0.25">
      <c r="B6043">
        <f>PMTable!D3496</f>
        <v>0.11257589962895609</v>
      </c>
      <c r="C6043">
        <f t="shared" si="285"/>
        <v>0.60419999999994978</v>
      </c>
      <c r="D6043">
        <f t="shared" si="284"/>
        <v>0.53221134355595279</v>
      </c>
      <c r="E6043">
        <f t="shared" si="283"/>
        <v>8.0829794644437847E-2</v>
      </c>
    </row>
    <row r="6044" spans="2:5" x14ac:dyDescent="0.25">
      <c r="B6044">
        <f>PMTable!D7127</f>
        <v>0.11261050111946158</v>
      </c>
      <c r="C6044">
        <f t="shared" si="285"/>
        <v>0.60429999999994977</v>
      </c>
      <c r="D6044">
        <f t="shared" si="284"/>
        <v>0.53228925474364908</v>
      </c>
      <c r="E6044">
        <f t="shared" si="283"/>
        <v>8.1025729600009935E-2</v>
      </c>
    </row>
    <row r="6045" spans="2:5" x14ac:dyDescent="0.25">
      <c r="B6045">
        <f>PMTable!D5832</f>
        <v>0.11261303792791932</v>
      </c>
      <c r="C6045">
        <f t="shared" si="285"/>
        <v>0.60439999999994976</v>
      </c>
      <c r="D6045">
        <f t="shared" si="284"/>
        <v>0.53229496675415389</v>
      </c>
      <c r="E6045">
        <f t="shared" si="283"/>
        <v>8.1040094572304516E-2</v>
      </c>
    </row>
    <row r="6046" spans="2:5" x14ac:dyDescent="0.25">
      <c r="B6046">
        <f>PMTable!D7771</f>
        <v>0.11263545886461857</v>
      </c>
      <c r="C6046">
        <f t="shared" si="285"/>
        <v>0.60449999999994974</v>
      </c>
      <c r="D6046">
        <f t="shared" si="284"/>
        <v>0.53234545061778049</v>
      </c>
      <c r="E6046">
        <f t="shared" si="283"/>
        <v>8.116705572836666E-2</v>
      </c>
    </row>
    <row r="6047" spans="2:5" x14ac:dyDescent="0.25">
      <c r="B6047">
        <f>PMTable!D8960</f>
        <v>0.11267170732370668</v>
      </c>
      <c r="C6047">
        <f t="shared" si="285"/>
        <v>0.60459999999994973</v>
      </c>
      <c r="D6047">
        <f t="shared" si="284"/>
        <v>0.53242706797432304</v>
      </c>
      <c r="E6047">
        <f t="shared" si="283"/>
        <v>8.1372316834672456E-2</v>
      </c>
    </row>
    <row r="6048" spans="2:5" x14ac:dyDescent="0.25">
      <c r="B6048">
        <f>PMTable!D8838</f>
        <v>0.11269476799410683</v>
      </c>
      <c r="C6048">
        <f t="shared" si="285"/>
        <v>0.60469999999994972</v>
      </c>
      <c r="D6048">
        <f t="shared" si="284"/>
        <v>0.53247899087795469</v>
      </c>
      <c r="E6048">
        <f t="shared" si="283"/>
        <v>8.1502900557058555E-2</v>
      </c>
    </row>
    <row r="6049" spans="2:5" x14ac:dyDescent="0.25">
      <c r="B6049">
        <f>PMTable!D9159</f>
        <v>0.11269750136944245</v>
      </c>
      <c r="C6049">
        <f t="shared" si="285"/>
        <v>0.60479999999994971</v>
      </c>
      <c r="D6049">
        <f t="shared" si="284"/>
        <v>0.5324851452497622</v>
      </c>
      <c r="E6049">
        <f t="shared" si="283"/>
        <v>8.1518378612111211E-2</v>
      </c>
    </row>
    <row r="6050" spans="2:5" x14ac:dyDescent="0.25">
      <c r="B6050">
        <f>PMTable!D412</f>
        <v>0.11270621954935489</v>
      </c>
      <c r="C6050">
        <f t="shared" si="285"/>
        <v>0.6048999999999497</v>
      </c>
      <c r="D6050">
        <f t="shared" si="284"/>
        <v>0.5325047747452557</v>
      </c>
      <c r="E6050">
        <f t="shared" si="283"/>
        <v>8.1567746317630765E-2</v>
      </c>
    </row>
    <row r="6051" spans="2:5" x14ac:dyDescent="0.25">
      <c r="B6051">
        <f>PMTable!D1668</f>
        <v>0.11271996232912862</v>
      </c>
      <c r="C6051">
        <f t="shared" si="285"/>
        <v>0.60499999999994969</v>
      </c>
      <c r="D6051">
        <f t="shared" si="284"/>
        <v>0.53253571726271531</v>
      </c>
      <c r="E6051">
        <f t="shared" si="283"/>
        <v>8.1645566402981581E-2</v>
      </c>
    </row>
    <row r="6052" spans="2:5" x14ac:dyDescent="0.25">
      <c r="B6052">
        <f>PMTable!D7484</f>
        <v>0.11273360571067048</v>
      </c>
      <c r="C6052">
        <f t="shared" si="285"/>
        <v>0.60509999999994968</v>
      </c>
      <c r="D6052">
        <f t="shared" si="284"/>
        <v>0.53256643578589369</v>
      </c>
      <c r="E6052">
        <f t="shared" si="283"/>
        <v>8.1722823634309036E-2</v>
      </c>
    </row>
    <row r="6053" spans="2:5" x14ac:dyDescent="0.25">
      <c r="B6053">
        <f>PMTable!D4954</f>
        <v>0.11281359477646236</v>
      </c>
      <c r="C6053">
        <f t="shared" si="285"/>
        <v>0.60519999999994967</v>
      </c>
      <c r="D6053">
        <f t="shared" si="284"/>
        <v>0.53274652989594307</v>
      </c>
      <c r="E6053">
        <f t="shared" si="283"/>
        <v>8.2175771002275619E-2</v>
      </c>
    </row>
    <row r="6054" spans="2:5" x14ac:dyDescent="0.25">
      <c r="B6054">
        <f>PMTable!D8718</f>
        <v>0.11286075395306905</v>
      </c>
      <c r="C6054">
        <f t="shared" si="285"/>
        <v>0.60529999999994966</v>
      </c>
      <c r="D6054">
        <f t="shared" si="284"/>
        <v>0.5328527048937366</v>
      </c>
      <c r="E6054">
        <f t="shared" si="283"/>
        <v>8.2442815312744888E-2</v>
      </c>
    </row>
    <row r="6055" spans="2:5" x14ac:dyDescent="0.25">
      <c r="B6055">
        <f>PMTable!D6068</f>
        <v>0.11286799229043609</v>
      </c>
      <c r="C6055">
        <f t="shared" si="285"/>
        <v>0.60539999999994965</v>
      </c>
      <c r="D6055">
        <f t="shared" si="284"/>
        <v>0.53286900120677272</v>
      </c>
      <c r="E6055">
        <f t="shared" si="283"/>
        <v>8.2483803238111941E-2</v>
      </c>
    </row>
    <row r="6056" spans="2:5" x14ac:dyDescent="0.25">
      <c r="B6056">
        <f>PMTable!D9638</f>
        <v>0.11299751477238584</v>
      </c>
      <c r="C6056">
        <f t="shared" si="285"/>
        <v>0.60549999999994963</v>
      </c>
      <c r="D6056">
        <f t="shared" si="284"/>
        <v>0.53316059735689725</v>
      </c>
      <c r="E6056">
        <f t="shared" si="283"/>
        <v>8.3217239323542483E-2</v>
      </c>
    </row>
    <row r="6057" spans="2:5" x14ac:dyDescent="0.25">
      <c r="B6057">
        <f>PMTable!D9858</f>
        <v>0.11302612509654031</v>
      </c>
      <c r="C6057">
        <f t="shared" si="285"/>
        <v>0.60559999999994962</v>
      </c>
      <c r="D6057">
        <f t="shared" si="284"/>
        <v>0.53322500586833699</v>
      </c>
      <c r="E6057">
        <f t="shared" si="283"/>
        <v>8.3379248604362868E-2</v>
      </c>
    </row>
    <row r="6058" spans="2:5" x14ac:dyDescent="0.25">
      <c r="B6058">
        <f>PMTable!D8985</f>
        <v>0.11308979384132933</v>
      </c>
      <c r="C6058">
        <f t="shared" si="285"/>
        <v>0.60569999999994961</v>
      </c>
      <c r="D6058">
        <f t="shared" si="284"/>
        <v>0.53336833593516686</v>
      </c>
      <c r="E6058">
        <f t="shared" si="283"/>
        <v>8.3739780260638996E-2</v>
      </c>
    </row>
    <row r="6059" spans="2:5" x14ac:dyDescent="0.25">
      <c r="B6059">
        <f>PMTable!D4435</f>
        <v>0.11311631833614899</v>
      </c>
      <c r="C6059">
        <f t="shared" si="285"/>
        <v>0.6057999999999496</v>
      </c>
      <c r="D6059">
        <f t="shared" si="284"/>
        <v>0.53342804618073569</v>
      </c>
      <c r="E6059">
        <f t="shared" si="283"/>
        <v>8.3889978290785608E-2</v>
      </c>
    </row>
    <row r="6060" spans="2:5" x14ac:dyDescent="0.25">
      <c r="B6060">
        <f>PMTable!D9002</f>
        <v>0.11312609987079347</v>
      </c>
      <c r="C6060">
        <f t="shared" si="285"/>
        <v>0.60589999999994959</v>
      </c>
      <c r="D6060">
        <f t="shared" si="284"/>
        <v>0.53345006555584584</v>
      </c>
      <c r="E6060">
        <f t="shared" si="283"/>
        <v>8.3945367365880194E-2</v>
      </c>
    </row>
    <row r="6061" spans="2:5" x14ac:dyDescent="0.25">
      <c r="B6061">
        <f>PMTable!D2867</f>
        <v>0.11313377986758266</v>
      </c>
      <c r="C6061">
        <f t="shared" si="285"/>
        <v>0.60599999999994958</v>
      </c>
      <c r="D6061">
        <f t="shared" si="284"/>
        <v>0.53346735405243639</v>
      </c>
      <c r="E6061">
        <f t="shared" si="283"/>
        <v>8.3988856238980766E-2</v>
      </c>
    </row>
    <row r="6062" spans="2:5" x14ac:dyDescent="0.25">
      <c r="B6062">
        <f>PMTable!D3354</f>
        <v>0.11317175579753624</v>
      </c>
      <c r="C6062">
        <f t="shared" si="285"/>
        <v>0.60609999999994957</v>
      </c>
      <c r="D6062">
        <f t="shared" si="284"/>
        <v>0.53355284101560496</v>
      </c>
      <c r="E6062">
        <f t="shared" si="283"/>
        <v>8.4203899349539327E-2</v>
      </c>
    </row>
    <row r="6063" spans="2:5" x14ac:dyDescent="0.25">
      <c r="B6063">
        <f>PMTable!D199</f>
        <v>0.11319215901043722</v>
      </c>
      <c r="C6063">
        <f t="shared" si="285"/>
        <v>0.60619999999994956</v>
      </c>
      <c r="D6063">
        <f t="shared" si="284"/>
        <v>0.53359876969847653</v>
      </c>
      <c r="E6063">
        <f t="shared" si="283"/>
        <v>8.4319434910432173E-2</v>
      </c>
    </row>
    <row r="6064" spans="2:5" x14ac:dyDescent="0.25">
      <c r="B6064">
        <f>PMTable!D3894</f>
        <v>0.11327997640597043</v>
      </c>
      <c r="C6064">
        <f t="shared" si="285"/>
        <v>0.60629999999994955</v>
      </c>
      <c r="D6064">
        <f t="shared" si="284"/>
        <v>0.53379644606292076</v>
      </c>
      <c r="E6064">
        <f t="shared" si="283"/>
        <v>8.4816711104055226E-2</v>
      </c>
    </row>
    <row r="6065" spans="2:5" x14ac:dyDescent="0.25">
      <c r="B6065">
        <f>PMTable!D2979</f>
        <v>0.11332040472933036</v>
      </c>
      <c r="C6065">
        <f t="shared" si="285"/>
        <v>0.60639999999994953</v>
      </c>
      <c r="D6065">
        <f t="shared" si="284"/>
        <v>0.53388744714617875</v>
      </c>
      <c r="E6065">
        <f t="shared" si="283"/>
        <v>8.5045641176883291E-2</v>
      </c>
    </row>
    <row r="6066" spans="2:5" x14ac:dyDescent="0.25">
      <c r="B6066">
        <f>PMTable!D5317</f>
        <v>0.11332604522225531</v>
      </c>
      <c r="C6066">
        <f t="shared" si="285"/>
        <v>0.60649999999994952</v>
      </c>
      <c r="D6066">
        <f t="shared" si="284"/>
        <v>0.53390014332633529</v>
      </c>
      <c r="E6066">
        <f t="shared" si="283"/>
        <v>8.5077581122663365E-2</v>
      </c>
    </row>
    <row r="6067" spans="2:5" x14ac:dyDescent="0.25">
      <c r="B6067">
        <f>PMTable!D198</f>
        <v>0.11341709185938886</v>
      </c>
      <c r="C6067">
        <f t="shared" si="285"/>
        <v>0.60659999999994951</v>
      </c>
      <c r="D6067">
        <f t="shared" si="284"/>
        <v>0.53410507533323992</v>
      </c>
      <c r="E6067">
        <f t="shared" si="283"/>
        <v>8.5593143271609481E-2</v>
      </c>
    </row>
    <row r="6068" spans="2:5" x14ac:dyDescent="0.25">
      <c r="B6068">
        <f>PMTable!D7802</f>
        <v>0.11342270516952624</v>
      </c>
      <c r="C6068">
        <f t="shared" si="285"/>
        <v>0.6066999999999495</v>
      </c>
      <c r="D6068">
        <f t="shared" si="284"/>
        <v>0.53411770973745942</v>
      </c>
      <c r="E6068">
        <f t="shared" si="283"/>
        <v>8.5624929291700277E-2</v>
      </c>
    </row>
    <row r="6069" spans="2:5" x14ac:dyDescent="0.25">
      <c r="B6069">
        <f>PMTable!D8600</f>
        <v>0.11343097510053357</v>
      </c>
      <c r="C6069">
        <f t="shared" si="285"/>
        <v>0.60679999999994949</v>
      </c>
      <c r="D6069">
        <f t="shared" si="284"/>
        <v>0.53413632358507646</v>
      </c>
      <c r="E6069">
        <f t="shared" si="283"/>
        <v>8.5671758735774317E-2</v>
      </c>
    </row>
    <row r="6070" spans="2:5" x14ac:dyDescent="0.25">
      <c r="B6070">
        <f>PMTable!D8495</f>
        <v>0.11348867985707067</v>
      </c>
      <c r="C6070">
        <f t="shared" si="285"/>
        <v>0.60689999999994948</v>
      </c>
      <c r="D6070">
        <f t="shared" si="284"/>
        <v>0.53426620258122415</v>
      </c>
      <c r="E6070">
        <f t="shared" si="283"/>
        <v>8.5998518616439021E-2</v>
      </c>
    </row>
    <row r="6071" spans="2:5" x14ac:dyDescent="0.25">
      <c r="B6071">
        <f>PMTable!D8426</f>
        <v>0.11361822926991416</v>
      </c>
      <c r="C6071">
        <f t="shared" si="285"/>
        <v>0.60699999999994947</v>
      </c>
      <c r="D6071">
        <f t="shared" si="284"/>
        <v>0.5345577726415609</v>
      </c>
      <c r="E6071">
        <f t="shared" si="283"/>
        <v>8.6732107201180741E-2</v>
      </c>
    </row>
    <row r="6072" spans="2:5" x14ac:dyDescent="0.25">
      <c r="B6072">
        <f>PMTable!D4057</f>
        <v>0.11363309029155899</v>
      </c>
      <c r="C6072">
        <f t="shared" si="285"/>
        <v>0.60709999999994946</v>
      </c>
      <c r="D6072">
        <f t="shared" si="284"/>
        <v>0.53459121837944079</v>
      </c>
      <c r="E6072">
        <f t="shared" si="283"/>
        <v>8.6816259460901268E-2</v>
      </c>
    </row>
    <row r="6073" spans="2:5" x14ac:dyDescent="0.25">
      <c r="B6073">
        <f>PMTable!D6935</f>
        <v>0.11365463491570793</v>
      </c>
      <c r="C6073">
        <f t="shared" si="285"/>
        <v>0.60719999999994945</v>
      </c>
      <c r="D6073">
        <f t="shared" si="284"/>
        <v>0.53463970558443585</v>
      </c>
      <c r="E6073">
        <f t="shared" si="283"/>
        <v>8.6938258395449178E-2</v>
      </c>
    </row>
    <row r="6074" spans="2:5" x14ac:dyDescent="0.25">
      <c r="B6074">
        <f>PMTable!D4190</f>
        <v>0.11365773835262272</v>
      </c>
      <c r="C6074">
        <f t="shared" si="285"/>
        <v>0.60729999999994944</v>
      </c>
      <c r="D6074">
        <f t="shared" si="284"/>
        <v>0.53464668997498466</v>
      </c>
      <c r="E6074">
        <f t="shared" si="283"/>
        <v>8.6955831967140351E-2</v>
      </c>
    </row>
    <row r="6075" spans="2:5" x14ac:dyDescent="0.25">
      <c r="B6075">
        <f>PMTable!D5282</f>
        <v>0.11368075730288218</v>
      </c>
      <c r="C6075">
        <f t="shared" si="285"/>
        <v>0.60739999999994942</v>
      </c>
      <c r="D6075">
        <f t="shared" si="284"/>
        <v>0.53469849457376606</v>
      </c>
      <c r="E6075">
        <f t="shared" si="283"/>
        <v>8.7086179444388151E-2</v>
      </c>
    </row>
    <row r="6076" spans="2:5" x14ac:dyDescent="0.25">
      <c r="B6076">
        <f>PMTable!D2511</f>
        <v>0.1136997202512311</v>
      </c>
      <c r="C6076">
        <f t="shared" si="285"/>
        <v>0.60749999999994941</v>
      </c>
      <c r="D6076">
        <f t="shared" si="284"/>
        <v>0.53474117061902149</v>
      </c>
      <c r="E6076">
        <f t="shared" si="283"/>
        <v>8.7193559340108834E-2</v>
      </c>
    </row>
    <row r="6077" spans="2:5" x14ac:dyDescent="0.25">
      <c r="B6077">
        <f>PMTable!D3400</f>
        <v>0.11377402987120355</v>
      </c>
      <c r="C6077">
        <f t="shared" si="285"/>
        <v>0.6075999999999494</v>
      </c>
      <c r="D6077">
        <f t="shared" si="284"/>
        <v>0.5349084002891058</v>
      </c>
      <c r="E6077">
        <f t="shared" si="283"/>
        <v>8.7614346187009848E-2</v>
      </c>
    </row>
    <row r="6078" spans="2:5" x14ac:dyDescent="0.25">
      <c r="B6078">
        <f>PMTable!D3209</f>
        <v>0.11380420434819993</v>
      </c>
      <c r="C6078">
        <f t="shared" si="285"/>
        <v>0.60769999999994939</v>
      </c>
      <c r="D6078">
        <f t="shared" si="284"/>
        <v>0.53497630451433853</v>
      </c>
      <c r="E6078">
        <f t="shared" si="283"/>
        <v>8.7785212664821213E-2</v>
      </c>
    </row>
    <row r="6079" spans="2:5" x14ac:dyDescent="0.25">
      <c r="B6079">
        <f>PMTable!D3085</f>
        <v>0.11387844891487786</v>
      </c>
      <c r="C6079">
        <f t="shared" si="285"/>
        <v>0.60779999999994938</v>
      </c>
      <c r="D6079">
        <f t="shared" si="284"/>
        <v>0.5351433791189395</v>
      </c>
      <c r="E6079">
        <f t="shared" si="283"/>
        <v>8.8205631139892382E-2</v>
      </c>
    </row>
    <row r="6080" spans="2:5" x14ac:dyDescent="0.25">
      <c r="B6080">
        <f>PMTable!D2722</f>
        <v>0.11389037913500211</v>
      </c>
      <c r="C6080">
        <f t="shared" si="285"/>
        <v>0.60789999999994937</v>
      </c>
      <c r="D6080">
        <f t="shared" si="284"/>
        <v>0.53517022544669413</v>
      </c>
      <c r="E6080">
        <f t="shared" si="283"/>
        <v>8.8273187395876154E-2</v>
      </c>
    </row>
    <row r="6081" spans="2:5" x14ac:dyDescent="0.25">
      <c r="B6081">
        <f>PMTable!D4305</f>
        <v>0.11389975431542987</v>
      </c>
      <c r="C6081">
        <f t="shared" si="285"/>
        <v>0.60799999999994936</v>
      </c>
      <c r="D6081">
        <f t="shared" si="284"/>
        <v>0.53519132210910092</v>
      </c>
      <c r="E6081">
        <f t="shared" si="283"/>
        <v>8.8326275443060209E-2</v>
      </c>
    </row>
    <row r="6082" spans="2:5" x14ac:dyDescent="0.25">
      <c r="B6082">
        <f>PMTable!D8525</f>
        <v>0.11391299049869286</v>
      </c>
      <c r="C6082">
        <f t="shared" si="285"/>
        <v>0.60809999999994935</v>
      </c>
      <c r="D6082">
        <f t="shared" si="284"/>
        <v>0.53522110689168556</v>
      </c>
      <c r="E6082">
        <f t="shared" ref="E6082:E6145" si="286">(B6082-$G$2)/$G$3</f>
        <v>8.8401226866877222E-2</v>
      </c>
    </row>
    <row r="6083" spans="2:5" x14ac:dyDescent="0.25">
      <c r="B6083">
        <f>PMTable!D7012</f>
        <v>0.1139192662766495</v>
      </c>
      <c r="C6083">
        <f t="shared" si="285"/>
        <v>0.60819999999994934</v>
      </c>
      <c r="D6083">
        <f t="shared" ref="D6083:D6146" si="287">NORMSDIST(E6083)</f>
        <v>0.5352352289210911</v>
      </c>
      <c r="E6083">
        <f t="shared" si="286"/>
        <v>8.8436764187875577E-2</v>
      </c>
    </row>
    <row r="6084" spans="2:5" x14ac:dyDescent="0.25">
      <c r="B6084">
        <f>PMTable!D7559</f>
        <v>0.11394440672438977</v>
      </c>
      <c r="C6084">
        <f t="shared" ref="C6084:C6147" si="288">C6083+1/$G$1</f>
        <v>0.60829999999994933</v>
      </c>
      <c r="D6084">
        <f t="shared" si="287"/>
        <v>0.53529180060842152</v>
      </c>
      <c r="E6084">
        <f t="shared" si="286"/>
        <v>8.857912489081321E-2</v>
      </c>
    </row>
    <row r="6085" spans="2:5" x14ac:dyDescent="0.25">
      <c r="B6085">
        <f>PMTable!D870</f>
        <v>0.11395974869552439</v>
      </c>
      <c r="C6085">
        <f t="shared" si="288"/>
        <v>0.60839999999994931</v>
      </c>
      <c r="D6085">
        <f t="shared" si="287"/>
        <v>0.53532632315921669</v>
      </c>
      <c r="E6085">
        <f t="shared" si="286"/>
        <v>8.8666000582834997E-2</v>
      </c>
    </row>
    <row r="6086" spans="2:5" x14ac:dyDescent="0.25">
      <c r="B6086">
        <f>PMTable!D7743</f>
        <v>0.11407951721976484</v>
      </c>
      <c r="C6086">
        <f t="shared" si="288"/>
        <v>0.6084999999999493</v>
      </c>
      <c r="D6086">
        <f t="shared" si="287"/>
        <v>0.53559581750087992</v>
      </c>
      <c r="E6086">
        <f t="shared" si="286"/>
        <v>8.9344203750766779E-2</v>
      </c>
    </row>
    <row r="6087" spans="2:5" x14ac:dyDescent="0.25">
      <c r="B6087">
        <f>PMTable!D6382</f>
        <v>0.11409088714354398</v>
      </c>
      <c r="C6087">
        <f t="shared" si="288"/>
        <v>0.60859999999994929</v>
      </c>
      <c r="D6087">
        <f t="shared" si="287"/>
        <v>0.53562140042202677</v>
      </c>
      <c r="E6087">
        <f t="shared" si="286"/>
        <v>8.940858726367272E-2</v>
      </c>
    </row>
    <row r="6088" spans="2:5" x14ac:dyDescent="0.25">
      <c r="B6088">
        <f>PMTable!D6564</f>
        <v>0.1141558400046172</v>
      </c>
      <c r="C6088">
        <f t="shared" si="288"/>
        <v>0.60869999999994928</v>
      </c>
      <c r="D6088">
        <f t="shared" si="287"/>
        <v>0.53576754491821776</v>
      </c>
      <c r="E6088">
        <f t="shared" si="286"/>
        <v>8.9776390377432833E-2</v>
      </c>
    </row>
    <row r="6089" spans="2:5" x14ac:dyDescent="0.25">
      <c r="B6089">
        <f>PMTable!D2040</f>
        <v>0.11416613270818354</v>
      </c>
      <c r="C6089">
        <f t="shared" si="288"/>
        <v>0.60879999999994927</v>
      </c>
      <c r="D6089">
        <f t="shared" si="287"/>
        <v>0.53579070314736144</v>
      </c>
      <c r="E6089">
        <f t="shared" si="286"/>
        <v>8.9834674005869808E-2</v>
      </c>
    </row>
    <row r="6090" spans="2:5" x14ac:dyDescent="0.25">
      <c r="B6090">
        <f>PMTable!D8466</f>
        <v>0.11418867546095912</v>
      </c>
      <c r="C6090">
        <f t="shared" si="288"/>
        <v>0.60889999999994926</v>
      </c>
      <c r="D6090">
        <f t="shared" si="287"/>
        <v>0.53584142314234051</v>
      </c>
      <c r="E6090">
        <f t="shared" si="286"/>
        <v>8.9962324959601242E-2</v>
      </c>
    </row>
    <row r="6091" spans="2:5" x14ac:dyDescent="0.25">
      <c r="B6091">
        <f>PMTable!D7970</f>
        <v>0.11420317285245196</v>
      </c>
      <c r="C6091">
        <f t="shared" si="288"/>
        <v>0.60899999999994925</v>
      </c>
      <c r="D6091">
        <f t="shared" si="287"/>
        <v>0.53587404119457926</v>
      </c>
      <c r="E6091">
        <f t="shared" si="286"/>
        <v>9.0044418121385986E-2</v>
      </c>
    </row>
    <row r="6092" spans="2:5" x14ac:dyDescent="0.25">
      <c r="B6092">
        <f>PMTable!D2255</f>
        <v>0.11422827620526377</v>
      </c>
      <c r="C6092">
        <f t="shared" si="288"/>
        <v>0.60909999999994924</v>
      </c>
      <c r="D6092">
        <f t="shared" si="287"/>
        <v>0.53593052130034213</v>
      </c>
      <c r="E6092">
        <f t="shared" si="286"/>
        <v>9.018656876998625E-2</v>
      </c>
    </row>
    <row r="6093" spans="2:5" x14ac:dyDescent="0.25">
      <c r="B6093">
        <f>PMTable!D1717</f>
        <v>0.11429122730351793</v>
      </c>
      <c r="C6093">
        <f t="shared" si="288"/>
        <v>0.60919999999994923</v>
      </c>
      <c r="D6093">
        <f t="shared" si="287"/>
        <v>0.53607215197051139</v>
      </c>
      <c r="E6093">
        <f t="shared" si="286"/>
        <v>9.0543036669474136E-2</v>
      </c>
    </row>
    <row r="6094" spans="2:5" x14ac:dyDescent="0.25">
      <c r="B6094">
        <f>PMTable!D7370</f>
        <v>0.11429595518005575</v>
      </c>
      <c r="C6094">
        <f t="shared" si="288"/>
        <v>0.60929999999994922</v>
      </c>
      <c r="D6094">
        <f t="shared" si="287"/>
        <v>0.53608278880986127</v>
      </c>
      <c r="E6094">
        <f t="shared" si="286"/>
        <v>9.0569808819050815E-2</v>
      </c>
    </row>
    <row r="6095" spans="2:5" x14ac:dyDescent="0.25">
      <c r="B6095">
        <f>PMTable!D9593</f>
        <v>0.11432352432555337</v>
      </c>
      <c r="C6095">
        <f t="shared" si="288"/>
        <v>0.6093999999999492</v>
      </c>
      <c r="D6095">
        <f t="shared" si="287"/>
        <v>0.53614481372517098</v>
      </c>
      <c r="E6095">
        <f t="shared" si="286"/>
        <v>9.0725922304895568E-2</v>
      </c>
    </row>
    <row r="6096" spans="2:5" x14ac:dyDescent="0.25">
      <c r="B6096">
        <f>PMTable!D8395</f>
        <v>0.11435281160359212</v>
      </c>
      <c r="C6096">
        <f t="shared" si="288"/>
        <v>0.60949999999994919</v>
      </c>
      <c r="D6096">
        <f t="shared" si="287"/>
        <v>0.53621070312348573</v>
      </c>
      <c r="E6096">
        <f t="shared" si="286"/>
        <v>9.0891764915647794E-2</v>
      </c>
    </row>
    <row r="6097" spans="2:5" x14ac:dyDescent="0.25">
      <c r="B6097">
        <f>PMTable!D5589</f>
        <v>0.11438973643273664</v>
      </c>
      <c r="C6097">
        <f t="shared" si="288"/>
        <v>0.60959999999994918</v>
      </c>
      <c r="D6097">
        <f t="shared" si="287"/>
        <v>0.53629377377655851</v>
      </c>
      <c r="E6097">
        <f t="shared" si="286"/>
        <v>9.1100856045892339E-2</v>
      </c>
    </row>
    <row r="6098" spans="2:5" x14ac:dyDescent="0.25">
      <c r="B6098">
        <f>PMTable!D9135</f>
        <v>0.1144299283788679</v>
      </c>
      <c r="C6098">
        <f t="shared" si="288"/>
        <v>0.60969999999994917</v>
      </c>
      <c r="D6098">
        <f t="shared" si="287"/>
        <v>0.53638419274057658</v>
      </c>
      <c r="E6098">
        <f t="shared" si="286"/>
        <v>9.1328447605230872E-2</v>
      </c>
    </row>
    <row r="6099" spans="2:5" x14ac:dyDescent="0.25">
      <c r="B6099">
        <f>PMTable!D2781</f>
        <v>0.11443702232756681</v>
      </c>
      <c r="C6099">
        <f t="shared" si="288"/>
        <v>0.60979999999994916</v>
      </c>
      <c r="D6099">
        <f t="shared" si="287"/>
        <v>0.53640015165066868</v>
      </c>
      <c r="E6099">
        <f t="shared" si="286"/>
        <v>9.136861791300796E-2</v>
      </c>
    </row>
    <row r="6100" spans="2:5" x14ac:dyDescent="0.25">
      <c r="B6100">
        <f>PMTable!D8865</f>
        <v>0.11446522810103521</v>
      </c>
      <c r="C6100">
        <f t="shared" si="288"/>
        <v>0.60989999999994915</v>
      </c>
      <c r="D6100">
        <f t="shared" si="287"/>
        <v>0.5364636042226667</v>
      </c>
      <c r="E6100">
        <f t="shared" si="286"/>
        <v>9.1528336378619457E-2</v>
      </c>
    </row>
    <row r="6101" spans="2:5" x14ac:dyDescent="0.25">
      <c r="B6101">
        <f>PMTable!D2783</f>
        <v>0.11452062800918794</v>
      </c>
      <c r="C6101">
        <f t="shared" si="288"/>
        <v>0.60999999999994914</v>
      </c>
      <c r="D6101">
        <f t="shared" si="287"/>
        <v>0.53658823085136631</v>
      </c>
      <c r="E6101">
        <f t="shared" si="286"/>
        <v>9.1842044787824553E-2</v>
      </c>
    </row>
    <row r="6102" spans="2:5" x14ac:dyDescent="0.25">
      <c r="B6102">
        <f>PMTable!D7096</f>
        <v>0.11452152452183584</v>
      </c>
      <c r="C6102">
        <f t="shared" si="288"/>
        <v>0.61009999999994913</v>
      </c>
      <c r="D6102">
        <f t="shared" si="287"/>
        <v>0.53659024760047047</v>
      </c>
      <c r="E6102">
        <f t="shared" si="286"/>
        <v>9.1847121394735678E-2</v>
      </c>
    </row>
    <row r="6103" spans="2:5" x14ac:dyDescent="0.25">
      <c r="B6103">
        <f>PMTable!D2925</f>
        <v>0.11455369670694826</v>
      </c>
      <c r="C6103">
        <f t="shared" si="288"/>
        <v>0.61019999999994912</v>
      </c>
      <c r="D6103">
        <f t="shared" si="287"/>
        <v>0.53666261988360675</v>
      </c>
      <c r="E6103">
        <f t="shared" si="286"/>
        <v>9.202930012659287E-2</v>
      </c>
    </row>
    <row r="6104" spans="2:5" x14ac:dyDescent="0.25">
      <c r="B6104">
        <f>PMTable!D3786</f>
        <v>0.11458383726455246</v>
      </c>
      <c r="C6104">
        <f t="shared" si="288"/>
        <v>0.61029999999994911</v>
      </c>
      <c r="D6104">
        <f t="shared" si="287"/>
        <v>0.53673042085969214</v>
      </c>
      <c r="E6104">
        <f t="shared" si="286"/>
        <v>9.2199974531909562E-2</v>
      </c>
    </row>
    <row r="6105" spans="2:5" x14ac:dyDescent="0.25">
      <c r="B6105">
        <f>PMTable!D9850</f>
        <v>0.11460554835816206</v>
      </c>
      <c r="C6105">
        <f t="shared" si="288"/>
        <v>0.61039999999994909</v>
      </c>
      <c r="D6105">
        <f t="shared" si="287"/>
        <v>0.53677925915381119</v>
      </c>
      <c r="E6105">
        <f t="shared" si="286"/>
        <v>9.2322916119097639E-2</v>
      </c>
    </row>
    <row r="6106" spans="2:5" x14ac:dyDescent="0.25">
      <c r="B6106">
        <f>PMTable!D4825</f>
        <v>0.1146346890163441</v>
      </c>
      <c r="C6106">
        <f t="shared" si="288"/>
        <v>0.61049999999994908</v>
      </c>
      <c r="D6106">
        <f t="shared" si="287"/>
        <v>0.53684480910447352</v>
      </c>
      <c r="E6106">
        <f t="shared" si="286"/>
        <v>9.248792847789572E-2</v>
      </c>
    </row>
    <row r="6107" spans="2:5" x14ac:dyDescent="0.25">
      <c r="B6107">
        <f>PMTable!D643</f>
        <v>0.11465624681974496</v>
      </c>
      <c r="C6107">
        <f t="shared" si="288"/>
        <v>0.61059999999994907</v>
      </c>
      <c r="D6107">
        <f t="shared" si="287"/>
        <v>0.53689330128962032</v>
      </c>
      <c r="E6107">
        <f t="shared" si="286"/>
        <v>9.2610002041487061E-2</v>
      </c>
    </row>
    <row r="6108" spans="2:5" x14ac:dyDescent="0.25">
      <c r="B6108">
        <f>PMTable!D3108</f>
        <v>0.11467291053858264</v>
      </c>
      <c r="C6108">
        <f t="shared" si="288"/>
        <v>0.61069999999994906</v>
      </c>
      <c r="D6108">
        <f t="shared" si="287"/>
        <v>0.53693078433121677</v>
      </c>
      <c r="E6108">
        <f t="shared" si="286"/>
        <v>9.2704362283269393E-2</v>
      </c>
    </row>
    <row r="6109" spans="2:5" x14ac:dyDescent="0.25">
      <c r="B6109">
        <f>PMTable!D8637</f>
        <v>0.11467752624042338</v>
      </c>
      <c r="C6109">
        <f t="shared" si="288"/>
        <v>0.61079999999994905</v>
      </c>
      <c r="D6109">
        <f t="shared" si="287"/>
        <v>0.53694116674223213</v>
      </c>
      <c r="E6109">
        <f t="shared" si="286"/>
        <v>9.2730499230605681E-2</v>
      </c>
    </row>
    <row r="6110" spans="2:5" x14ac:dyDescent="0.25">
      <c r="B6110">
        <f>PMTable!D6224</f>
        <v>0.11472583568121686</v>
      </c>
      <c r="C6110">
        <f t="shared" si="288"/>
        <v>0.61089999999994904</v>
      </c>
      <c r="D6110">
        <f t="shared" si="287"/>
        <v>0.5370498309306696</v>
      </c>
      <c r="E6110">
        <f t="shared" si="286"/>
        <v>9.300405704552353E-2</v>
      </c>
    </row>
    <row r="6111" spans="2:5" x14ac:dyDescent="0.25">
      <c r="B6111">
        <f>PMTable!D6919</f>
        <v>0.11475166705098183</v>
      </c>
      <c r="C6111">
        <f t="shared" si="288"/>
        <v>0.61099999999994903</v>
      </c>
      <c r="D6111">
        <f t="shared" si="287"/>
        <v>0.53710793323968331</v>
      </c>
      <c r="E6111">
        <f t="shared" si="286"/>
        <v>9.3150330174609192E-2</v>
      </c>
    </row>
    <row r="6112" spans="2:5" x14ac:dyDescent="0.25">
      <c r="B6112">
        <f>PMTable!D3650</f>
        <v>0.11476831064711157</v>
      </c>
      <c r="C6112">
        <f t="shared" si="288"/>
        <v>0.61109999999994902</v>
      </c>
      <c r="D6112">
        <f t="shared" si="287"/>
        <v>0.53714536913810418</v>
      </c>
      <c r="E6112">
        <f t="shared" si="286"/>
        <v>9.324457646922249E-2</v>
      </c>
    </row>
    <row r="6113" spans="2:5" x14ac:dyDescent="0.25">
      <c r="B6113">
        <f>PMTable!D6016</f>
        <v>0.11478357763380442</v>
      </c>
      <c r="C6113">
        <f t="shared" si="288"/>
        <v>0.61119999999994901</v>
      </c>
      <c r="D6113">
        <f t="shared" si="287"/>
        <v>0.53717970838449225</v>
      </c>
      <c r="E6113">
        <f t="shared" si="286"/>
        <v>9.3331027553140655E-2</v>
      </c>
    </row>
    <row r="6114" spans="2:5" x14ac:dyDescent="0.25">
      <c r="B6114">
        <f>PMTable!D2592</f>
        <v>0.11478605160801592</v>
      </c>
      <c r="C6114">
        <f t="shared" si="288"/>
        <v>0.611299999999949</v>
      </c>
      <c r="D6114">
        <f t="shared" si="287"/>
        <v>0.5371852729411104</v>
      </c>
      <c r="E6114">
        <f t="shared" si="286"/>
        <v>9.3345036719223784E-2</v>
      </c>
    </row>
    <row r="6115" spans="2:5" x14ac:dyDescent="0.25">
      <c r="B6115">
        <f>PMTable!D5859</f>
        <v>0.11482456035217381</v>
      </c>
      <c r="C6115">
        <f t="shared" si="288"/>
        <v>0.61139999999994898</v>
      </c>
      <c r="D6115">
        <f t="shared" si="287"/>
        <v>0.53727188733002507</v>
      </c>
      <c r="E6115">
        <f t="shared" si="286"/>
        <v>9.3563096952048605E-2</v>
      </c>
    </row>
    <row r="6116" spans="2:5" x14ac:dyDescent="0.25">
      <c r="B6116">
        <f>PMTable!D2619</f>
        <v>0.11483017377720817</v>
      </c>
      <c r="C6116">
        <f t="shared" si="288"/>
        <v>0.61149999999994897</v>
      </c>
      <c r="D6116">
        <f t="shared" si="287"/>
        <v>0.53728451297416491</v>
      </c>
      <c r="E6116">
        <f t="shared" si="286"/>
        <v>9.3594883622756891E-2</v>
      </c>
    </row>
    <row r="6117" spans="2:5" x14ac:dyDescent="0.25">
      <c r="B6117">
        <f>PMTable!D4565</f>
        <v>0.11488066274856079</v>
      </c>
      <c r="C6117">
        <f t="shared" si="288"/>
        <v>0.61159999999994896</v>
      </c>
      <c r="D6117">
        <f t="shared" si="287"/>
        <v>0.53739807043612453</v>
      </c>
      <c r="E6117">
        <f t="shared" si="286"/>
        <v>9.3880783282405553E-2</v>
      </c>
    </row>
    <row r="6118" spans="2:5" x14ac:dyDescent="0.25">
      <c r="B6118">
        <f>PMTable!D5371</f>
        <v>0.11493343621928931</v>
      </c>
      <c r="C6118">
        <f t="shared" si="288"/>
        <v>0.61169999999994895</v>
      </c>
      <c r="D6118">
        <f t="shared" si="287"/>
        <v>0.53751676283051575</v>
      </c>
      <c r="E6118">
        <f t="shared" si="286"/>
        <v>9.4179619184891775E-2</v>
      </c>
    </row>
    <row r="6119" spans="2:5" x14ac:dyDescent="0.25">
      <c r="B6119">
        <f>PMTable!D7441</f>
        <v>0.11495061778695415</v>
      </c>
      <c r="C6119">
        <f t="shared" si="288"/>
        <v>0.61179999999994894</v>
      </c>
      <c r="D6119">
        <f t="shared" si="287"/>
        <v>0.53755540503774779</v>
      </c>
      <c r="E6119">
        <f t="shared" si="286"/>
        <v>9.4276911805755439E-2</v>
      </c>
    </row>
    <row r="6120" spans="2:5" x14ac:dyDescent="0.25">
      <c r="B6120">
        <f>PMTable!D2251</f>
        <v>0.11495154083123649</v>
      </c>
      <c r="C6120">
        <f t="shared" si="288"/>
        <v>0.61189999999994893</v>
      </c>
      <c r="D6120">
        <f t="shared" si="287"/>
        <v>0.53755748100059497</v>
      </c>
      <c r="E6120">
        <f t="shared" si="286"/>
        <v>9.4282138651125669E-2</v>
      </c>
    </row>
    <row r="6121" spans="2:5" x14ac:dyDescent="0.25">
      <c r="B6121">
        <f>PMTable!D1969</f>
        <v>0.11496331952601468</v>
      </c>
      <c r="C6121">
        <f t="shared" si="288"/>
        <v>0.61199999999994892</v>
      </c>
      <c r="D6121">
        <f t="shared" si="287"/>
        <v>0.53758397165796512</v>
      </c>
      <c r="E6121">
        <f t="shared" si="286"/>
        <v>9.4348836877252568E-2</v>
      </c>
    </row>
    <row r="6122" spans="2:5" x14ac:dyDescent="0.25">
      <c r="B6122">
        <f>PMTable!D8765</f>
        <v>0.11497377489851313</v>
      </c>
      <c r="C6122">
        <f t="shared" si="288"/>
        <v>0.61209999999994891</v>
      </c>
      <c r="D6122">
        <f t="shared" si="287"/>
        <v>0.53760748598198527</v>
      </c>
      <c r="E6122">
        <f t="shared" si="286"/>
        <v>9.4408041637395676E-2</v>
      </c>
    </row>
    <row r="6123" spans="2:5" x14ac:dyDescent="0.25">
      <c r="B6123">
        <f>PMTable!D7956</f>
        <v>0.11500422181167491</v>
      </c>
      <c r="C6123">
        <f t="shared" si="288"/>
        <v>0.6121999999999489</v>
      </c>
      <c r="D6123">
        <f t="shared" si="287"/>
        <v>0.53767596089773728</v>
      </c>
      <c r="E6123">
        <f t="shared" si="286"/>
        <v>9.4580450816610498E-2</v>
      </c>
    </row>
    <row r="6124" spans="2:5" x14ac:dyDescent="0.25">
      <c r="B6124">
        <f>PMTable!D931</f>
        <v>0.11505538501109824</v>
      </c>
      <c r="C6124">
        <f t="shared" si="288"/>
        <v>0.61229999999994889</v>
      </c>
      <c r="D6124">
        <f t="shared" si="287"/>
        <v>0.53779102409502322</v>
      </c>
      <c r="E6124">
        <f t="shared" si="286"/>
        <v>9.4870168370955313E-2</v>
      </c>
    </row>
    <row r="6125" spans="2:5" x14ac:dyDescent="0.25">
      <c r="B6125">
        <f>PMTable!D3756</f>
        <v>0.11508017759204514</v>
      </c>
      <c r="C6125">
        <f t="shared" si="288"/>
        <v>0.61239999999994887</v>
      </c>
      <c r="D6125">
        <f t="shared" si="287"/>
        <v>0.53784678009727127</v>
      </c>
      <c r="E6125">
        <f t="shared" si="286"/>
        <v>9.5010559237804715E-2</v>
      </c>
    </row>
    <row r="6126" spans="2:5" x14ac:dyDescent="0.25">
      <c r="B6126">
        <f>PMTable!D8833</f>
        <v>0.11508895800569929</v>
      </c>
      <c r="C6126">
        <f t="shared" si="288"/>
        <v>0.61249999999994886</v>
      </c>
      <c r="D6126">
        <f t="shared" si="287"/>
        <v>0.5378665261795591</v>
      </c>
      <c r="E6126">
        <f t="shared" si="286"/>
        <v>9.5060279349109114E-2</v>
      </c>
    </row>
    <row r="6127" spans="2:5" x14ac:dyDescent="0.25">
      <c r="B6127">
        <f>PMTable!D450</f>
        <v>0.11517778227313946</v>
      </c>
      <c r="C6127">
        <f t="shared" si="288"/>
        <v>0.61259999999994885</v>
      </c>
      <c r="D6127">
        <f t="shared" si="287"/>
        <v>0.53806627589696676</v>
      </c>
      <c r="E6127">
        <f t="shared" si="286"/>
        <v>9.5563257071755184E-2</v>
      </c>
    </row>
    <row r="6128" spans="2:5" x14ac:dyDescent="0.25">
      <c r="B6128">
        <f>PMTable!D6845</f>
        <v>0.1151870114762199</v>
      </c>
      <c r="C6128">
        <f t="shared" si="288"/>
        <v>0.61269999999994884</v>
      </c>
      <c r="D6128">
        <f t="shared" si="287"/>
        <v>0.53808703015622961</v>
      </c>
      <c r="E6128">
        <f t="shared" si="286"/>
        <v>9.5615518505269018E-2</v>
      </c>
    </row>
    <row r="6129" spans="2:5" x14ac:dyDescent="0.25">
      <c r="B6129">
        <f>PMTable!D6694</f>
        <v>0.11519573112517656</v>
      </c>
      <c r="C6129">
        <f t="shared" si="288"/>
        <v>0.61279999999994883</v>
      </c>
      <c r="D6129">
        <f t="shared" si="287"/>
        <v>0.53810663845547468</v>
      </c>
      <c r="E6129">
        <f t="shared" si="286"/>
        <v>9.5664894529421951E-2</v>
      </c>
    </row>
    <row r="6130" spans="2:5" x14ac:dyDescent="0.25">
      <c r="B6130">
        <f>PMTable!D5772</f>
        <v>0.11519701461065845</v>
      </c>
      <c r="C6130">
        <f t="shared" si="288"/>
        <v>0.61289999999994882</v>
      </c>
      <c r="D6130">
        <f t="shared" si="287"/>
        <v>0.53810952468396311</v>
      </c>
      <c r="E6130">
        <f t="shared" si="286"/>
        <v>9.5672162414914705E-2</v>
      </c>
    </row>
    <row r="6131" spans="2:5" x14ac:dyDescent="0.25">
      <c r="B6131">
        <f>PMTable!D6599</f>
        <v>0.11520011972554922</v>
      </c>
      <c r="C6131">
        <f t="shared" si="288"/>
        <v>0.61299999999994881</v>
      </c>
      <c r="D6131">
        <f t="shared" si="287"/>
        <v>0.53811650727981619</v>
      </c>
      <c r="E6131">
        <f t="shared" si="286"/>
        <v>9.5689745488339584E-2</v>
      </c>
    </row>
    <row r="6132" spans="2:5" x14ac:dyDescent="0.25">
      <c r="B6132">
        <f>PMTable!D7236</f>
        <v>0.11523360415769757</v>
      </c>
      <c r="C6132">
        <f t="shared" si="288"/>
        <v>0.6130999999999488</v>
      </c>
      <c r="D6132">
        <f t="shared" si="287"/>
        <v>0.53819180431266322</v>
      </c>
      <c r="E6132">
        <f t="shared" si="286"/>
        <v>9.587935497132706E-2</v>
      </c>
    </row>
    <row r="6133" spans="2:5" x14ac:dyDescent="0.25">
      <c r="B6133">
        <f>PMTable!D9469</f>
        <v>0.11524833769288567</v>
      </c>
      <c r="C6133">
        <f t="shared" si="288"/>
        <v>0.61319999999994879</v>
      </c>
      <c r="D6133">
        <f t="shared" si="287"/>
        <v>0.53822493543945749</v>
      </c>
      <c r="E6133">
        <f t="shared" si="286"/>
        <v>9.596278532419128E-2</v>
      </c>
    </row>
    <row r="6134" spans="2:5" x14ac:dyDescent="0.25">
      <c r="B6134">
        <f>PMTable!D3726</f>
        <v>0.11524941147571521</v>
      </c>
      <c r="C6134">
        <f t="shared" si="288"/>
        <v>0.61329999999994878</v>
      </c>
      <c r="D6134">
        <f t="shared" si="287"/>
        <v>0.53822735003187328</v>
      </c>
      <c r="E6134">
        <f t="shared" si="286"/>
        <v>9.5968865744078591E-2</v>
      </c>
    </row>
    <row r="6135" spans="2:5" x14ac:dyDescent="0.25">
      <c r="B6135">
        <f>PMTable!D9151</f>
        <v>0.11544913572853632</v>
      </c>
      <c r="C6135">
        <f t="shared" si="288"/>
        <v>0.61339999999994876</v>
      </c>
      <c r="D6135">
        <f t="shared" si="287"/>
        <v>0.53867644107631796</v>
      </c>
      <c r="E6135">
        <f t="shared" si="286"/>
        <v>9.7099827504149611E-2</v>
      </c>
    </row>
    <row r="6136" spans="2:5" x14ac:dyDescent="0.25">
      <c r="B6136">
        <f>PMTable!D2610</f>
        <v>0.1154960350874692</v>
      </c>
      <c r="C6136">
        <f t="shared" si="288"/>
        <v>0.61349999999994875</v>
      </c>
      <c r="D6136">
        <f t="shared" si="287"/>
        <v>0.53878188975381369</v>
      </c>
      <c r="E6136">
        <f t="shared" si="286"/>
        <v>9.736540056688843E-2</v>
      </c>
    </row>
    <row r="6137" spans="2:5" x14ac:dyDescent="0.25">
      <c r="B6137">
        <f>PMTable!D7124</f>
        <v>0.11551555626966703</v>
      </c>
      <c r="C6137">
        <f t="shared" si="288"/>
        <v>0.61359999999994874</v>
      </c>
      <c r="D6137">
        <f t="shared" si="287"/>
        <v>0.53882578044276386</v>
      </c>
      <c r="E6137">
        <f t="shared" si="286"/>
        <v>9.7475941526562984E-2</v>
      </c>
    </row>
    <row r="6138" spans="2:5" x14ac:dyDescent="0.25">
      <c r="B6138">
        <f>PMTable!D3109</f>
        <v>0.1155653002840682</v>
      </c>
      <c r="C6138">
        <f t="shared" si="288"/>
        <v>0.61369999999994873</v>
      </c>
      <c r="D6138">
        <f t="shared" si="287"/>
        <v>0.5389376208672283</v>
      </c>
      <c r="E6138">
        <f t="shared" si="286"/>
        <v>9.7757622781020001E-2</v>
      </c>
    </row>
    <row r="6139" spans="2:5" x14ac:dyDescent="0.25">
      <c r="B6139">
        <f>PMTable!D6835</f>
        <v>0.1155887970237699</v>
      </c>
      <c r="C6139">
        <f t="shared" si="288"/>
        <v>0.61379999999994872</v>
      </c>
      <c r="D6139">
        <f t="shared" si="287"/>
        <v>0.53899044796872242</v>
      </c>
      <c r="E6139">
        <f t="shared" si="286"/>
        <v>9.7890675796433041E-2</v>
      </c>
    </row>
    <row r="6140" spans="2:5" x14ac:dyDescent="0.25">
      <c r="B6140">
        <f>PMTable!D7359</f>
        <v>0.1155968721977787</v>
      </c>
      <c r="C6140">
        <f t="shared" si="288"/>
        <v>0.61389999999994871</v>
      </c>
      <c r="D6140">
        <f t="shared" si="287"/>
        <v>0.53900860301110931</v>
      </c>
      <c r="E6140">
        <f t="shared" si="286"/>
        <v>9.7936402406400919E-2</v>
      </c>
    </row>
    <row r="6141" spans="2:5" x14ac:dyDescent="0.25">
      <c r="B6141">
        <f>PMTable!D1438</f>
        <v>0.1156647413287446</v>
      </c>
      <c r="C6141">
        <f t="shared" si="288"/>
        <v>0.6139999999999487</v>
      </c>
      <c r="D6141">
        <f t="shared" si="287"/>
        <v>0.53916118684038938</v>
      </c>
      <c r="E6141">
        <f t="shared" si="286"/>
        <v>9.8320719236868359E-2</v>
      </c>
    </row>
    <row r="6142" spans="2:5" x14ac:dyDescent="0.25">
      <c r="B6142">
        <f>PMTable!D7420</f>
        <v>0.11567269191528107</v>
      </c>
      <c r="C6142">
        <f t="shared" si="288"/>
        <v>0.61409999999994869</v>
      </c>
      <c r="D6142">
        <f t="shared" si="287"/>
        <v>0.53917906102481328</v>
      </c>
      <c r="E6142">
        <f t="shared" si="286"/>
        <v>9.8365740355815454E-2</v>
      </c>
    </row>
    <row r="6143" spans="2:5" x14ac:dyDescent="0.25">
      <c r="B6143">
        <f>PMTable!D9892</f>
        <v>0.11570407120782811</v>
      </c>
      <c r="C6143">
        <f t="shared" si="288"/>
        <v>0.61419999999994868</v>
      </c>
      <c r="D6143">
        <f t="shared" si="287"/>
        <v>0.53924960589759485</v>
      </c>
      <c r="E6143">
        <f t="shared" si="286"/>
        <v>9.854342924150411E-2</v>
      </c>
    </row>
    <row r="6144" spans="2:5" x14ac:dyDescent="0.25">
      <c r="B6144">
        <f>PMTable!D2259</f>
        <v>0.11572621538763639</v>
      </c>
      <c r="C6144">
        <f t="shared" si="288"/>
        <v>0.61429999999994866</v>
      </c>
      <c r="D6144">
        <f t="shared" si="287"/>
        <v>0.53929938825075097</v>
      </c>
      <c r="E6144">
        <f t="shared" si="286"/>
        <v>9.8668823229552893E-2</v>
      </c>
    </row>
    <row r="6145" spans="2:5" x14ac:dyDescent="0.25">
      <c r="B6145">
        <f>PMTable!D2677</f>
        <v>0.11577394309893108</v>
      </c>
      <c r="C6145">
        <f t="shared" si="288"/>
        <v>0.61439999999994865</v>
      </c>
      <c r="D6145">
        <f t="shared" si="287"/>
        <v>0.53940668287168525</v>
      </c>
      <c r="E6145">
        <f t="shared" si="286"/>
        <v>9.8939086933672732E-2</v>
      </c>
    </row>
    <row r="6146" spans="2:5" x14ac:dyDescent="0.25">
      <c r="B6146">
        <f>PMTable!D7163</f>
        <v>0.1157785277808081</v>
      </c>
      <c r="C6146">
        <f t="shared" si="288"/>
        <v>0.61449999999994864</v>
      </c>
      <c r="D6146">
        <f t="shared" si="287"/>
        <v>0.53941698934748716</v>
      </c>
      <c r="E6146">
        <f t="shared" ref="E6146:E6209" si="289">(B6146-$G$2)/$G$3</f>
        <v>9.8965048226864583E-2</v>
      </c>
    </row>
    <row r="6147" spans="2:5" x14ac:dyDescent="0.25">
      <c r="B6147">
        <f>PMTable!D8093</f>
        <v>0.11581628573799829</v>
      </c>
      <c r="C6147">
        <f t="shared" si="288"/>
        <v>0.61459999999994863</v>
      </c>
      <c r="D6147">
        <f t="shared" ref="D6147:D6210" si="290">NORMSDIST(E6147)</f>
        <v>0.53950186914124421</v>
      </c>
      <c r="E6147">
        <f t="shared" si="289"/>
        <v>9.9178857041354165E-2</v>
      </c>
    </row>
    <row r="6148" spans="2:5" x14ac:dyDescent="0.25">
      <c r="B6148">
        <f>PMTable!D7774</f>
        <v>0.11590302254492291</v>
      </c>
      <c r="C6148">
        <f t="shared" ref="C6148:C6211" si="291">C6147+1/$G$1</f>
        <v>0.61469999999994862</v>
      </c>
      <c r="D6148">
        <f t="shared" si="290"/>
        <v>0.53969684644461879</v>
      </c>
      <c r="E6148">
        <f t="shared" si="289"/>
        <v>9.9670014276576194E-2</v>
      </c>
    </row>
    <row r="6149" spans="2:5" x14ac:dyDescent="0.25">
      <c r="B6149">
        <f>PMTable!D3728</f>
        <v>0.11591578262634705</v>
      </c>
      <c r="C6149">
        <f t="shared" si="291"/>
        <v>0.61479999999994861</v>
      </c>
      <c r="D6149">
        <f t="shared" si="290"/>
        <v>0.53972552926796158</v>
      </c>
      <c r="E6149">
        <f t="shared" si="289"/>
        <v>9.9742269718478022E-2</v>
      </c>
    </row>
    <row r="6150" spans="2:5" x14ac:dyDescent="0.25">
      <c r="B6150">
        <f>PMTable!D8327</f>
        <v>0.11598069193960536</v>
      </c>
      <c r="C6150">
        <f t="shared" si="291"/>
        <v>0.6148999999999486</v>
      </c>
      <c r="D6150">
        <f t="shared" si="290"/>
        <v>0.53987143284237193</v>
      </c>
      <c r="E6150">
        <f t="shared" si="289"/>
        <v>0.10010982623768239</v>
      </c>
    </row>
    <row r="6151" spans="2:5" x14ac:dyDescent="0.25">
      <c r="B6151">
        <f>PMTable!D4792</f>
        <v>0.11598138803834224</v>
      </c>
      <c r="C6151">
        <f t="shared" si="291"/>
        <v>0.61499999999994859</v>
      </c>
      <c r="D6151">
        <f t="shared" si="290"/>
        <v>0.539872997508557</v>
      </c>
      <c r="E6151">
        <f t="shared" si="289"/>
        <v>0.10011376797756384</v>
      </c>
    </row>
    <row r="6152" spans="2:5" x14ac:dyDescent="0.25">
      <c r="B6152">
        <f>PMTable!D1732</f>
        <v>0.11600773207652648</v>
      </c>
      <c r="C6152">
        <f t="shared" si="291"/>
        <v>0.61509999999994858</v>
      </c>
      <c r="D6152">
        <f t="shared" si="290"/>
        <v>0.53993221225419208</v>
      </c>
      <c r="E6152">
        <f t="shared" si="289"/>
        <v>0.10026294415107001</v>
      </c>
    </row>
    <row r="6153" spans="2:5" x14ac:dyDescent="0.25">
      <c r="B6153">
        <f>PMTable!D4079</f>
        <v>0.11601800629432435</v>
      </c>
      <c r="C6153">
        <f t="shared" si="291"/>
        <v>0.61519999999994857</v>
      </c>
      <c r="D6153">
        <f t="shared" si="290"/>
        <v>0.53995530586144458</v>
      </c>
      <c r="E6153">
        <f t="shared" si="289"/>
        <v>0.10032112310169769</v>
      </c>
    </row>
    <row r="6154" spans="2:5" x14ac:dyDescent="0.25">
      <c r="B6154">
        <f>PMTable!D4843</f>
        <v>0.11602369625050724</v>
      </c>
      <c r="C6154">
        <f t="shared" si="291"/>
        <v>0.61529999999994855</v>
      </c>
      <c r="D6154">
        <f t="shared" si="290"/>
        <v>0.53996809525526235</v>
      </c>
      <c r="E6154">
        <f t="shared" si="289"/>
        <v>0.10035334313891614</v>
      </c>
    </row>
    <row r="6155" spans="2:5" x14ac:dyDescent="0.25">
      <c r="B6155">
        <f>PMTable!D223</f>
        <v>0.1160639847540077</v>
      </c>
      <c r="C6155">
        <f t="shared" si="291"/>
        <v>0.61539999999994854</v>
      </c>
      <c r="D6155">
        <f t="shared" si="290"/>
        <v>0.54005865110232465</v>
      </c>
      <c r="E6155">
        <f t="shared" si="289"/>
        <v>0.10058148146556355</v>
      </c>
    </row>
    <row r="6156" spans="2:5" x14ac:dyDescent="0.25">
      <c r="B6156">
        <f>PMTable!D2686</f>
        <v>0.11606798499536342</v>
      </c>
      <c r="C6156">
        <f t="shared" si="291"/>
        <v>0.61549999999994853</v>
      </c>
      <c r="D6156">
        <f t="shared" si="290"/>
        <v>0.54006764226971216</v>
      </c>
      <c r="E6156">
        <f t="shared" si="289"/>
        <v>0.10060413329647776</v>
      </c>
    </row>
    <row r="6157" spans="2:5" x14ac:dyDescent="0.25">
      <c r="B6157">
        <f>PMTable!D1658</f>
        <v>0.11608057774189762</v>
      </c>
      <c r="C6157">
        <f t="shared" si="291"/>
        <v>0.61559999999994852</v>
      </c>
      <c r="D6157">
        <f t="shared" si="290"/>
        <v>0.54009594630106117</v>
      </c>
      <c r="E6157">
        <f t="shared" si="289"/>
        <v>0.10067544118514565</v>
      </c>
    </row>
    <row r="6158" spans="2:5" x14ac:dyDescent="0.25">
      <c r="B6158">
        <f>PMTable!D9804</f>
        <v>0.11612287784590336</v>
      </c>
      <c r="C6158">
        <f t="shared" si="291"/>
        <v>0.61569999999994851</v>
      </c>
      <c r="D6158">
        <f t="shared" si="290"/>
        <v>0.54019102045529377</v>
      </c>
      <c r="E6158">
        <f t="shared" si="289"/>
        <v>0.1009149704331052</v>
      </c>
    </row>
    <row r="6159" spans="2:5" x14ac:dyDescent="0.25">
      <c r="B6159">
        <f>PMTable!D5053</f>
        <v>0.11613602283749347</v>
      </c>
      <c r="C6159">
        <f t="shared" si="291"/>
        <v>0.6157999999999485</v>
      </c>
      <c r="D6159">
        <f t="shared" si="290"/>
        <v>0.54022056480748382</v>
      </c>
      <c r="E6159">
        <f t="shared" si="289"/>
        <v>0.10098940547349153</v>
      </c>
    </row>
    <row r="6160" spans="2:5" x14ac:dyDescent="0.25">
      <c r="B6160">
        <f>PMTable!D5846</f>
        <v>0.11616270009653729</v>
      </c>
      <c r="C6160">
        <f t="shared" si="291"/>
        <v>0.61589999999994849</v>
      </c>
      <c r="D6160">
        <f t="shared" si="290"/>
        <v>0.54028052326045484</v>
      </c>
      <c r="E6160">
        <f t="shared" si="289"/>
        <v>0.10114046854878608</v>
      </c>
    </row>
    <row r="6161" spans="2:5" x14ac:dyDescent="0.25">
      <c r="B6161">
        <f>PMTable!D9453</f>
        <v>0.1161831548288903</v>
      </c>
      <c r="C6161">
        <f t="shared" si="291"/>
        <v>0.61599999999994848</v>
      </c>
      <c r="D6161">
        <f t="shared" si="290"/>
        <v>0.54032649565795698</v>
      </c>
      <c r="E6161">
        <f t="shared" si="289"/>
        <v>0.10125629584455506</v>
      </c>
    </row>
    <row r="6162" spans="2:5" x14ac:dyDescent="0.25">
      <c r="B6162">
        <f>PMTable!D1128</f>
        <v>0.11618861795251889</v>
      </c>
      <c r="C6162">
        <f t="shared" si="291"/>
        <v>0.61609999999994847</v>
      </c>
      <c r="D6162">
        <f t="shared" si="290"/>
        <v>0.54033877404034303</v>
      </c>
      <c r="E6162">
        <f t="shared" si="289"/>
        <v>0.10128723141611036</v>
      </c>
    </row>
    <row r="6163" spans="2:5" x14ac:dyDescent="0.25">
      <c r="B6163">
        <f>PMTable!D610</f>
        <v>0.11621445772733008</v>
      </c>
      <c r="C6163">
        <f t="shared" si="291"/>
        <v>0.61619999999994846</v>
      </c>
      <c r="D6163">
        <f t="shared" si="290"/>
        <v>0.54039684846960689</v>
      </c>
      <c r="E6163">
        <f t="shared" si="289"/>
        <v>0.10143355213974563</v>
      </c>
    </row>
    <row r="6164" spans="2:5" x14ac:dyDescent="0.25">
      <c r="B6164">
        <f>PMTable!D4259</f>
        <v>0.11623274425201013</v>
      </c>
      <c r="C6164">
        <f t="shared" si="291"/>
        <v>0.61629999999994844</v>
      </c>
      <c r="D6164">
        <f t="shared" si="290"/>
        <v>0.54043794658426503</v>
      </c>
      <c r="E6164">
        <f t="shared" si="289"/>
        <v>0.10153710170794085</v>
      </c>
    </row>
    <row r="6165" spans="2:5" x14ac:dyDescent="0.25">
      <c r="B6165">
        <f>PMTable!D2185</f>
        <v>0.11628422297439811</v>
      </c>
      <c r="C6165">
        <f t="shared" si="291"/>
        <v>0.61639999999994843</v>
      </c>
      <c r="D6165">
        <f t="shared" si="290"/>
        <v>0.54055364029937913</v>
      </c>
      <c r="E6165">
        <f t="shared" si="289"/>
        <v>0.10182860594769014</v>
      </c>
    </row>
    <row r="6166" spans="2:5" x14ac:dyDescent="0.25">
      <c r="B6166">
        <f>PMTable!D1186</f>
        <v>0.11628856466555093</v>
      </c>
      <c r="C6166">
        <f t="shared" si="291"/>
        <v>0.61649999999994842</v>
      </c>
      <c r="D6166">
        <f t="shared" si="290"/>
        <v>0.54056339769581974</v>
      </c>
      <c r="E6166">
        <f t="shared" si="289"/>
        <v>0.10185319127770651</v>
      </c>
    </row>
    <row r="6167" spans="2:5" x14ac:dyDescent="0.25">
      <c r="B6167">
        <f>PMTable!D5013</f>
        <v>0.11632045664569923</v>
      </c>
      <c r="C6167">
        <f t="shared" si="291"/>
        <v>0.61659999999994841</v>
      </c>
      <c r="D6167">
        <f t="shared" si="290"/>
        <v>0.54063507009937195</v>
      </c>
      <c r="E6167">
        <f t="shared" si="289"/>
        <v>0.10203378331643592</v>
      </c>
    </row>
    <row r="6168" spans="2:5" x14ac:dyDescent="0.25">
      <c r="B6168">
        <f>PMTable!D2110</f>
        <v>0.116339957152372</v>
      </c>
      <c r="C6168">
        <f t="shared" si="291"/>
        <v>0.6166999999999484</v>
      </c>
      <c r="D6168">
        <f t="shared" si="290"/>
        <v>0.5406788938892908</v>
      </c>
      <c r="E6168">
        <f t="shared" si="289"/>
        <v>0.10214420719855033</v>
      </c>
    </row>
    <row r="6169" spans="2:5" x14ac:dyDescent="0.25">
      <c r="B6169">
        <f>PMTable!D5226</f>
        <v>0.11639583914657936</v>
      </c>
      <c r="C6169">
        <f t="shared" si="291"/>
        <v>0.61679999999994839</v>
      </c>
      <c r="D6169">
        <f t="shared" si="290"/>
        <v>0.54080447561858103</v>
      </c>
      <c r="E6169">
        <f t="shared" si="289"/>
        <v>0.10246064547598699</v>
      </c>
    </row>
    <row r="6170" spans="2:5" x14ac:dyDescent="0.25">
      <c r="B6170">
        <f>PMTable!D2297</f>
        <v>0.11641740384838228</v>
      </c>
      <c r="C6170">
        <f t="shared" si="291"/>
        <v>0.61689999999994838</v>
      </c>
      <c r="D6170">
        <f t="shared" si="290"/>
        <v>0.54085293616079322</v>
      </c>
      <c r="E6170">
        <f t="shared" si="289"/>
        <v>0.10258275810258065</v>
      </c>
    </row>
    <row r="6171" spans="2:5" x14ac:dyDescent="0.25">
      <c r="B6171">
        <f>PMTable!D6640</f>
        <v>0.11642403498045972</v>
      </c>
      <c r="C6171">
        <f t="shared" si="291"/>
        <v>0.61699999999994837</v>
      </c>
      <c r="D6171">
        <f t="shared" si="290"/>
        <v>0.5408678376246765</v>
      </c>
      <c r="E6171">
        <f t="shared" si="289"/>
        <v>0.10262030765752769</v>
      </c>
    </row>
    <row r="6172" spans="2:5" x14ac:dyDescent="0.25">
      <c r="B6172">
        <f>PMTable!D7202</f>
        <v>0.11647111222870543</v>
      </c>
      <c r="C6172">
        <f t="shared" si="291"/>
        <v>0.61709999999994836</v>
      </c>
      <c r="D6172">
        <f t="shared" si="290"/>
        <v>0.54097362785039416</v>
      </c>
      <c r="E6172">
        <f t="shared" si="289"/>
        <v>0.10288688803914492</v>
      </c>
    </row>
    <row r="6173" spans="2:5" x14ac:dyDescent="0.25">
      <c r="B6173">
        <f>PMTable!D4189</f>
        <v>0.1164750081800745</v>
      </c>
      <c r="C6173">
        <f t="shared" si="291"/>
        <v>0.61719999999994835</v>
      </c>
      <c r="D6173">
        <f t="shared" si="290"/>
        <v>0.54098238255622344</v>
      </c>
      <c r="E6173">
        <f t="shared" si="289"/>
        <v>0.10290894931590663</v>
      </c>
    </row>
    <row r="6174" spans="2:5" x14ac:dyDescent="0.25">
      <c r="B6174">
        <f>PMTable!D287</f>
        <v>0.11648199394008207</v>
      </c>
      <c r="C6174">
        <f t="shared" si="291"/>
        <v>0.61729999999994833</v>
      </c>
      <c r="D6174">
        <f t="shared" si="290"/>
        <v>0.54099808041129149</v>
      </c>
      <c r="E6174">
        <f t="shared" si="289"/>
        <v>0.10294850699266347</v>
      </c>
    </row>
    <row r="6175" spans="2:5" x14ac:dyDescent="0.25">
      <c r="B6175">
        <f>PMTable!D9140</f>
        <v>0.11652035394223015</v>
      </c>
      <c r="C6175">
        <f t="shared" si="291"/>
        <v>0.61739999999994832</v>
      </c>
      <c r="D6175">
        <f t="shared" si="290"/>
        <v>0.54108427887643784</v>
      </c>
      <c r="E6175">
        <f t="shared" si="289"/>
        <v>0.10316572495659583</v>
      </c>
    </row>
    <row r="6176" spans="2:5" x14ac:dyDescent="0.25">
      <c r="B6176">
        <f>PMTable!D7276</f>
        <v>0.11655859736728602</v>
      </c>
      <c r="C6176">
        <f t="shared" si="291"/>
        <v>0.61749999999994831</v>
      </c>
      <c r="D6176">
        <f t="shared" si="290"/>
        <v>0.54117021345926108</v>
      </c>
      <c r="E6176">
        <f t="shared" si="289"/>
        <v>0.10338228278921456</v>
      </c>
    </row>
    <row r="6177" spans="2:5" x14ac:dyDescent="0.25">
      <c r="B6177">
        <f>PMTable!D5964</f>
        <v>0.11657227639216394</v>
      </c>
      <c r="C6177">
        <f t="shared" si="291"/>
        <v>0.6175999999999483</v>
      </c>
      <c r="D6177">
        <f t="shared" si="290"/>
        <v>0.54120095033592341</v>
      </c>
      <c r="E6177">
        <f t="shared" si="289"/>
        <v>0.10345974185506895</v>
      </c>
    </row>
    <row r="6178" spans="2:5" x14ac:dyDescent="0.25">
      <c r="B6178">
        <f>PMTable!D2188</f>
        <v>0.11659248342571749</v>
      </c>
      <c r="C6178">
        <f t="shared" si="291"/>
        <v>0.61769999999994829</v>
      </c>
      <c r="D6178">
        <f t="shared" si="290"/>
        <v>0.54124635524875631</v>
      </c>
      <c r="E6178">
        <f t="shared" si="289"/>
        <v>0.10357416652763989</v>
      </c>
    </row>
    <row r="6179" spans="2:5" x14ac:dyDescent="0.25">
      <c r="B6179">
        <f>PMTable!D8820</f>
        <v>0.11660395113626998</v>
      </c>
      <c r="C6179">
        <f t="shared" si="291"/>
        <v>0.61779999999994828</v>
      </c>
      <c r="D6179">
        <f t="shared" si="290"/>
        <v>0.54127212278959502</v>
      </c>
      <c r="E6179">
        <f t="shared" si="289"/>
        <v>0.10363910376949828</v>
      </c>
    </row>
    <row r="6180" spans="2:5" x14ac:dyDescent="0.25">
      <c r="B6180">
        <f>PMTable!D1714</f>
        <v>0.11665315953449262</v>
      </c>
      <c r="C6180">
        <f t="shared" si="291"/>
        <v>0.61789999999994827</v>
      </c>
      <c r="D6180">
        <f t="shared" si="290"/>
        <v>0.54138269035354392</v>
      </c>
      <c r="E6180">
        <f t="shared" si="289"/>
        <v>0.1039177520351849</v>
      </c>
    </row>
    <row r="6181" spans="2:5" x14ac:dyDescent="0.25">
      <c r="B6181">
        <f>PMTable!D2794</f>
        <v>0.11666565514999983</v>
      </c>
      <c r="C6181">
        <f t="shared" si="291"/>
        <v>0.61799999999994826</v>
      </c>
      <c r="D6181">
        <f t="shared" si="290"/>
        <v>0.54141076655091469</v>
      </c>
      <c r="E6181">
        <f t="shared" si="289"/>
        <v>0.10398850990814014</v>
      </c>
    </row>
    <row r="6182" spans="2:5" x14ac:dyDescent="0.25">
      <c r="B6182">
        <f>PMTable!D6828</f>
        <v>0.11675262778886397</v>
      </c>
      <c r="C6182">
        <f t="shared" si="291"/>
        <v>0.61809999999994825</v>
      </c>
      <c r="D6182">
        <f t="shared" si="290"/>
        <v>0.54160617824280077</v>
      </c>
      <c r="E6182">
        <f t="shared" si="289"/>
        <v>0.10448100256908861</v>
      </c>
    </row>
    <row r="6183" spans="2:5" x14ac:dyDescent="0.25">
      <c r="B6183">
        <f>PMTable!D10001</f>
        <v>0.11677895365713109</v>
      </c>
      <c r="C6183">
        <f t="shared" si="291"/>
        <v>0.61819999999994824</v>
      </c>
      <c r="D6183">
        <f t="shared" si="290"/>
        <v>0.54166532569766923</v>
      </c>
      <c r="E6183">
        <f t="shared" si="289"/>
        <v>0.1046300758533304</v>
      </c>
    </row>
    <row r="6184" spans="2:5" x14ac:dyDescent="0.25">
      <c r="B6184">
        <f>PMTable!D2235</f>
        <v>0.11677961680499882</v>
      </c>
      <c r="C6184">
        <f t="shared" si="291"/>
        <v>0.61829999999994822</v>
      </c>
      <c r="D6184">
        <f t="shared" si="290"/>
        <v>0.54166681560845675</v>
      </c>
      <c r="E6184">
        <f t="shared" si="289"/>
        <v>0.1046338310050913</v>
      </c>
    </row>
    <row r="6185" spans="2:5" x14ac:dyDescent="0.25">
      <c r="B6185">
        <f>PMTable!D8412</f>
        <v>0.11679855812508433</v>
      </c>
      <c r="C6185">
        <f t="shared" si="291"/>
        <v>0.61839999999994821</v>
      </c>
      <c r="D6185">
        <f t="shared" si="290"/>
        <v>0.54170937129557206</v>
      </c>
      <c r="E6185">
        <f t="shared" si="289"/>
        <v>0.10474108842826044</v>
      </c>
    </row>
    <row r="6186" spans="2:5" x14ac:dyDescent="0.25">
      <c r="B6186">
        <f>PMTable!D5602</f>
        <v>0.11680590062613483</v>
      </c>
      <c r="C6186">
        <f t="shared" si="291"/>
        <v>0.6184999999999482</v>
      </c>
      <c r="D6186">
        <f t="shared" si="290"/>
        <v>0.54172586765067932</v>
      </c>
      <c r="E6186">
        <f t="shared" si="289"/>
        <v>0.1047826661925735</v>
      </c>
    </row>
    <row r="6187" spans="2:5" x14ac:dyDescent="0.25">
      <c r="B6187">
        <f>PMTable!D2096</f>
        <v>0.11686745788869835</v>
      </c>
      <c r="C6187">
        <f t="shared" si="291"/>
        <v>0.61859999999994819</v>
      </c>
      <c r="D6187">
        <f t="shared" si="290"/>
        <v>0.54186416517067082</v>
      </c>
      <c r="E6187">
        <f t="shared" si="289"/>
        <v>0.10513124133570517</v>
      </c>
    </row>
    <row r="6188" spans="2:5" x14ac:dyDescent="0.25">
      <c r="B6188">
        <f>PMTable!D4833</f>
        <v>0.11687017764511465</v>
      </c>
      <c r="C6188">
        <f t="shared" si="291"/>
        <v>0.61869999999994818</v>
      </c>
      <c r="D6188">
        <f t="shared" si="290"/>
        <v>0.54187027539004839</v>
      </c>
      <c r="E6188">
        <f t="shared" si="289"/>
        <v>0.10514664227204665</v>
      </c>
    </row>
    <row r="6189" spans="2:5" x14ac:dyDescent="0.25">
      <c r="B6189">
        <f>PMTable!D1088</f>
        <v>0.11688126862905324</v>
      </c>
      <c r="C6189">
        <f t="shared" si="291"/>
        <v>0.61879999999994817</v>
      </c>
      <c r="D6189">
        <f t="shared" si="290"/>
        <v>0.54189519235169292</v>
      </c>
      <c r="E6189">
        <f t="shared" si="289"/>
        <v>0.10520944625573381</v>
      </c>
    </row>
    <row r="6190" spans="2:5" x14ac:dyDescent="0.25">
      <c r="B6190">
        <f>PMTable!D8750</f>
        <v>0.11694821811997858</v>
      </c>
      <c r="C6190">
        <f t="shared" si="291"/>
        <v>0.61889999999994816</v>
      </c>
      <c r="D6190">
        <f t="shared" si="290"/>
        <v>0.54204559731925617</v>
      </c>
      <c r="E6190">
        <f t="shared" si="289"/>
        <v>0.10558855551774515</v>
      </c>
    </row>
    <row r="6191" spans="2:5" x14ac:dyDescent="0.25">
      <c r="B6191">
        <f>PMTable!D8481</f>
        <v>0.11694944010218467</v>
      </c>
      <c r="C6191">
        <f t="shared" si="291"/>
        <v>0.61899999999994815</v>
      </c>
      <c r="D6191">
        <f t="shared" si="290"/>
        <v>0.54204834249999245</v>
      </c>
      <c r="E6191">
        <f t="shared" si="289"/>
        <v>0.10559547513380106</v>
      </c>
    </row>
    <row r="6192" spans="2:5" x14ac:dyDescent="0.25">
      <c r="B6192">
        <f>PMTable!D3448</f>
        <v>0.11699648351107439</v>
      </c>
      <c r="C6192">
        <f t="shared" si="291"/>
        <v>0.61909999999994814</v>
      </c>
      <c r="D6192">
        <f t="shared" si="290"/>
        <v>0.5421540239036684</v>
      </c>
      <c r="E6192">
        <f t="shared" si="289"/>
        <v>0.10586186389613789</v>
      </c>
    </row>
    <row r="6193" spans="2:5" x14ac:dyDescent="0.25">
      <c r="B6193">
        <f>PMTable!D1104</f>
        <v>0.11701051770506599</v>
      </c>
      <c r="C6193">
        <f t="shared" si="291"/>
        <v>0.61919999999994813</v>
      </c>
      <c r="D6193">
        <f t="shared" si="290"/>
        <v>0.54218555066204166</v>
      </c>
      <c r="E6193">
        <f t="shared" si="289"/>
        <v>0.10594133414831668</v>
      </c>
    </row>
    <row r="6194" spans="2:5" x14ac:dyDescent="0.25">
      <c r="B6194">
        <f>PMTable!D9486</f>
        <v>0.11705200494122336</v>
      </c>
      <c r="C6194">
        <f t="shared" si="291"/>
        <v>0.61929999999994811</v>
      </c>
      <c r="D6194">
        <f t="shared" si="290"/>
        <v>0.54227874705634727</v>
      </c>
      <c r="E6194">
        <f t="shared" si="289"/>
        <v>0.10617626043774962</v>
      </c>
    </row>
    <row r="6195" spans="2:5" x14ac:dyDescent="0.25">
      <c r="B6195">
        <f>PMTable!D4618</f>
        <v>0.11708995998509208</v>
      </c>
      <c r="C6195">
        <f t="shared" si="291"/>
        <v>0.6193999999999481</v>
      </c>
      <c r="D6195">
        <f t="shared" si="290"/>
        <v>0.54236400674322682</v>
      </c>
      <c r="E6195">
        <f t="shared" si="289"/>
        <v>0.10639118527842878</v>
      </c>
    </row>
    <row r="6196" spans="2:5" x14ac:dyDescent="0.25">
      <c r="B6196">
        <f>PMTable!D906</f>
        <v>0.11712432029632192</v>
      </c>
      <c r="C6196">
        <f t="shared" si="291"/>
        <v>0.61949999999994809</v>
      </c>
      <c r="D6196">
        <f t="shared" si="290"/>
        <v>0.54244118978051237</v>
      </c>
      <c r="E6196">
        <f t="shared" si="289"/>
        <v>0.10658575452836301</v>
      </c>
    </row>
    <row r="6197" spans="2:5" x14ac:dyDescent="0.25">
      <c r="B6197">
        <f>PMTable!D2865</f>
        <v>0.11712807078686649</v>
      </c>
      <c r="C6197">
        <f t="shared" si="291"/>
        <v>0.61959999999994808</v>
      </c>
      <c r="D6197">
        <f t="shared" si="290"/>
        <v>0.54244961435275196</v>
      </c>
      <c r="E6197">
        <f t="shared" si="289"/>
        <v>0.10660699211632495</v>
      </c>
    </row>
    <row r="6198" spans="2:5" x14ac:dyDescent="0.25">
      <c r="B6198">
        <f>PMTable!D5557</f>
        <v>0.11717120327561314</v>
      </c>
      <c r="C6198">
        <f t="shared" si="291"/>
        <v>0.61969999999994807</v>
      </c>
      <c r="D6198">
        <f t="shared" si="290"/>
        <v>0.54254649971144242</v>
      </c>
      <c r="E6198">
        <f t="shared" si="289"/>
        <v>0.10685123483948013</v>
      </c>
    </row>
    <row r="6199" spans="2:5" x14ac:dyDescent="0.25">
      <c r="B6199">
        <f>PMTable!D8089</f>
        <v>0.11717702961114429</v>
      </c>
      <c r="C6199">
        <f t="shared" si="291"/>
        <v>0.61979999999994806</v>
      </c>
      <c r="D6199">
        <f t="shared" si="290"/>
        <v>0.54255958678962601</v>
      </c>
      <c r="E6199">
        <f t="shared" si="289"/>
        <v>0.10688422714058524</v>
      </c>
    </row>
    <row r="6200" spans="2:5" x14ac:dyDescent="0.25">
      <c r="B6200">
        <f>PMTable!D8446</f>
        <v>0.1171792788049959</v>
      </c>
      <c r="C6200">
        <f t="shared" si="291"/>
        <v>0.61989999999994805</v>
      </c>
      <c r="D6200">
        <f t="shared" si="290"/>
        <v>0.5425646389023473</v>
      </c>
      <c r="E6200">
        <f t="shared" si="289"/>
        <v>0.10689696346179424</v>
      </c>
    </row>
    <row r="6201" spans="2:5" x14ac:dyDescent="0.25">
      <c r="B6201">
        <f>PMTable!D1287</f>
        <v>0.11719327543683722</v>
      </c>
      <c r="C6201">
        <f t="shared" si="291"/>
        <v>0.61999999999994804</v>
      </c>
      <c r="D6201">
        <f t="shared" si="290"/>
        <v>0.54259607781721442</v>
      </c>
      <c r="E6201">
        <f t="shared" si="289"/>
        <v>0.1069762210139379</v>
      </c>
    </row>
    <row r="6202" spans="2:5" x14ac:dyDescent="0.25">
      <c r="B6202">
        <f>PMTable!D620</f>
        <v>0.11724612121071165</v>
      </c>
      <c r="C6202">
        <f t="shared" si="291"/>
        <v>0.62009999999994803</v>
      </c>
      <c r="D6202">
        <f t="shared" si="290"/>
        <v>0.54271477638313514</v>
      </c>
      <c r="E6202">
        <f t="shared" si="289"/>
        <v>0.10727546634137881</v>
      </c>
    </row>
    <row r="6203" spans="2:5" x14ac:dyDescent="0.25">
      <c r="B6203">
        <f>PMTable!D4688</f>
        <v>0.11728836441169155</v>
      </c>
      <c r="C6203">
        <f t="shared" si="291"/>
        <v>0.62019999999994802</v>
      </c>
      <c r="D6203">
        <f t="shared" si="290"/>
        <v>0.54280965743455112</v>
      </c>
      <c r="E6203">
        <f t="shared" si="289"/>
        <v>0.10751467336935076</v>
      </c>
    </row>
    <row r="6204" spans="2:5" x14ac:dyDescent="0.25">
      <c r="B6204">
        <f>PMTable!D3112</f>
        <v>0.11735657260808985</v>
      </c>
      <c r="C6204">
        <f t="shared" si="291"/>
        <v>0.620299999999948</v>
      </c>
      <c r="D6204">
        <f t="shared" si="290"/>
        <v>0.54296285244706222</v>
      </c>
      <c r="E6204">
        <f t="shared" si="289"/>
        <v>0.10790091019717851</v>
      </c>
    </row>
    <row r="6205" spans="2:5" x14ac:dyDescent="0.25">
      <c r="B6205">
        <f>PMTable!D3044</f>
        <v>0.11739512580837896</v>
      </c>
      <c r="C6205">
        <f t="shared" si="291"/>
        <v>0.62039999999994799</v>
      </c>
      <c r="D6205">
        <f t="shared" si="290"/>
        <v>0.54304943977500653</v>
      </c>
      <c r="E6205">
        <f t="shared" si="289"/>
        <v>0.10811922216800562</v>
      </c>
    </row>
    <row r="6206" spans="2:5" x14ac:dyDescent="0.25">
      <c r="B6206">
        <f>PMTable!D4523</f>
        <v>0.1174027761955565</v>
      </c>
      <c r="C6206">
        <f t="shared" si="291"/>
        <v>0.62049999999994798</v>
      </c>
      <c r="D6206">
        <f t="shared" si="290"/>
        <v>0.54306662167467668</v>
      </c>
      <c r="E6206">
        <f t="shared" si="289"/>
        <v>0.10816254337324394</v>
      </c>
    </row>
    <row r="6207" spans="2:5" x14ac:dyDescent="0.25">
      <c r="B6207">
        <f>PMTable!D3062</f>
        <v>0.11740995066167148</v>
      </c>
      <c r="C6207">
        <f t="shared" si="291"/>
        <v>0.62059999999994797</v>
      </c>
      <c r="D6207">
        <f t="shared" si="290"/>
        <v>0.54308273463660539</v>
      </c>
      <c r="E6207">
        <f t="shared" si="289"/>
        <v>0.10820316962023376</v>
      </c>
    </row>
    <row r="6208" spans="2:5" x14ac:dyDescent="0.25">
      <c r="B6208">
        <f>PMTable!D4650</f>
        <v>0.11742952438322285</v>
      </c>
      <c r="C6208">
        <f t="shared" si="291"/>
        <v>0.62069999999994796</v>
      </c>
      <c r="D6208">
        <f t="shared" si="290"/>
        <v>0.5431266944295845</v>
      </c>
      <c r="E6208">
        <f t="shared" si="289"/>
        <v>0.10831400809009502</v>
      </c>
    </row>
    <row r="6209" spans="2:5" x14ac:dyDescent="0.25">
      <c r="B6209">
        <f>PMTable!D2360</f>
        <v>0.11743774418126862</v>
      </c>
      <c r="C6209">
        <f t="shared" si="291"/>
        <v>0.62079999999994795</v>
      </c>
      <c r="D6209">
        <f t="shared" si="290"/>
        <v>0.54314515476888325</v>
      </c>
      <c r="E6209">
        <f t="shared" si="289"/>
        <v>0.10836055365045619</v>
      </c>
    </row>
    <row r="6210" spans="2:5" x14ac:dyDescent="0.25">
      <c r="B6210">
        <f>PMTable!D7461</f>
        <v>0.11747511017361267</v>
      </c>
      <c r="C6210">
        <f t="shared" si="291"/>
        <v>0.62089999999994794</v>
      </c>
      <c r="D6210">
        <f t="shared" si="290"/>
        <v>0.54322907158058409</v>
      </c>
      <c r="E6210">
        <f t="shared" ref="E6210:E6273" si="292">(B6210-$G$2)/$G$3</f>
        <v>0.10857214291851608</v>
      </c>
    </row>
    <row r="6211" spans="2:5" x14ac:dyDescent="0.25">
      <c r="B6211">
        <f>PMTable!D3887</f>
        <v>0.11749668987080852</v>
      </c>
      <c r="C6211">
        <f t="shared" si="291"/>
        <v>0.62099999999994793</v>
      </c>
      <c r="D6211">
        <f t="shared" ref="D6211:D6274" si="293">NORMSDIST(E6211)</f>
        <v>0.54327753454030692</v>
      </c>
      <c r="E6211">
        <f t="shared" si="292"/>
        <v>0.10869434045826244</v>
      </c>
    </row>
    <row r="6212" spans="2:5" x14ac:dyDescent="0.25">
      <c r="B6212">
        <f>PMTable!D3439</f>
        <v>0.11749896035476515</v>
      </c>
      <c r="C6212">
        <f t="shared" ref="C6212:C6275" si="294">C6211+1/$G$1</f>
        <v>0.62109999999994792</v>
      </c>
      <c r="D6212">
        <f t="shared" si="293"/>
        <v>0.54328263347956374</v>
      </c>
      <c r="E6212">
        <f t="shared" si="292"/>
        <v>0.10870719733716185</v>
      </c>
    </row>
    <row r="6213" spans="2:5" x14ac:dyDescent="0.25">
      <c r="B6213">
        <f>PMTable!D380</f>
        <v>0.11754757037475749</v>
      </c>
      <c r="C6213">
        <f t="shared" si="294"/>
        <v>0.6211999999999479</v>
      </c>
      <c r="D6213">
        <f t="shared" si="293"/>
        <v>0.54339179771914292</v>
      </c>
      <c r="E6213">
        <f t="shared" si="292"/>
        <v>0.10898245721667618</v>
      </c>
    </row>
    <row r="6214" spans="2:5" x14ac:dyDescent="0.25">
      <c r="B6214">
        <f>PMTable!D9331</f>
        <v>0.11757020336922341</v>
      </c>
      <c r="C6214">
        <f t="shared" si="294"/>
        <v>0.62129999999994789</v>
      </c>
      <c r="D6214">
        <f t="shared" si="293"/>
        <v>0.54344262385215103</v>
      </c>
      <c r="E6214">
        <f t="shared" si="292"/>
        <v>0.10911061917445196</v>
      </c>
    </row>
    <row r="6215" spans="2:5" x14ac:dyDescent="0.25">
      <c r="B6215">
        <f>PMTable!D2457</f>
        <v>0.1175891029522933</v>
      </c>
      <c r="C6215">
        <f t="shared" si="294"/>
        <v>0.62139999999994788</v>
      </c>
      <c r="D6215">
        <f t="shared" si="293"/>
        <v>0.54348506544777631</v>
      </c>
      <c r="E6215">
        <f t="shared" si="292"/>
        <v>0.10921764025692646</v>
      </c>
    </row>
    <row r="6216" spans="2:5" x14ac:dyDescent="0.25">
      <c r="B6216">
        <f>PMTable!D1372</f>
        <v>0.11760353935681533</v>
      </c>
      <c r="C6216">
        <f t="shared" si="294"/>
        <v>0.62149999999994787</v>
      </c>
      <c r="D6216">
        <f t="shared" si="293"/>
        <v>0.54351748403210343</v>
      </c>
      <c r="E6216">
        <f t="shared" si="292"/>
        <v>0.10929938807291133</v>
      </c>
    </row>
    <row r="6217" spans="2:5" x14ac:dyDescent="0.25">
      <c r="B6217">
        <f>PMTable!D402</f>
        <v>0.11762026177773333</v>
      </c>
      <c r="C6217">
        <f t="shared" si="294"/>
        <v>0.62159999999994786</v>
      </c>
      <c r="D6217">
        <f t="shared" si="293"/>
        <v>0.54355503576351649</v>
      </c>
      <c r="E6217">
        <f t="shared" si="292"/>
        <v>0.10939408072203592</v>
      </c>
    </row>
    <row r="6218" spans="2:5" x14ac:dyDescent="0.25">
      <c r="B6218">
        <f>PMTable!D8420</f>
        <v>0.11765047700747844</v>
      </c>
      <c r="C6218">
        <f t="shared" si="294"/>
        <v>0.62169999999994785</v>
      </c>
      <c r="D6218">
        <f t="shared" si="293"/>
        <v>0.54362288584925511</v>
      </c>
      <c r="E6218">
        <f t="shared" si="292"/>
        <v>0.10956517796701642</v>
      </c>
    </row>
    <row r="6219" spans="2:5" x14ac:dyDescent="0.25">
      <c r="B6219">
        <f>PMTable!D6340</f>
        <v>0.11766911169214467</v>
      </c>
      <c r="C6219">
        <f t="shared" si="294"/>
        <v>0.62179999999994784</v>
      </c>
      <c r="D6219">
        <f t="shared" si="293"/>
        <v>0.54366473050199871</v>
      </c>
      <c r="E6219">
        <f t="shared" si="292"/>
        <v>0.10967069903153814</v>
      </c>
    </row>
    <row r="6220" spans="2:5" x14ac:dyDescent="0.25">
      <c r="B6220">
        <f>PMTable!D8261</f>
        <v>0.11776542078597396</v>
      </c>
      <c r="C6220">
        <f t="shared" si="294"/>
        <v>0.62189999999994783</v>
      </c>
      <c r="D6220">
        <f t="shared" si="293"/>
        <v>0.54388098726370071</v>
      </c>
      <c r="E6220">
        <f t="shared" si="292"/>
        <v>0.11021606045224444</v>
      </c>
    </row>
    <row r="6221" spans="2:5" x14ac:dyDescent="0.25">
      <c r="B6221">
        <f>PMTable!D1166</f>
        <v>0.11778045212838761</v>
      </c>
      <c r="C6221">
        <f t="shared" si="294"/>
        <v>0.62199999999994782</v>
      </c>
      <c r="D6221">
        <f t="shared" si="293"/>
        <v>0.54391473814352587</v>
      </c>
      <c r="E6221">
        <f t="shared" si="292"/>
        <v>0.11030117717308455</v>
      </c>
    </row>
    <row r="6222" spans="2:5" x14ac:dyDescent="0.25">
      <c r="B6222">
        <f>PMTable!D1710</f>
        <v>0.11784391083089352</v>
      </c>
      <c r="C6222">
        <f t="shared" si="294"/>
        <v>0.62209999999994781</v>
      </c>
      <c r="D6222">
        <f t="shared" si="293"/>
        <v>0.54405722272278756</v>
      </c>
      <c r="E6222">
        <f t="shared" si="292"/>
        <v>0.11066051944055659</v>
      </c>
    </row>
    <row r="6223" spans="2:5" x14ac:dyDescent="0.25">
      <c r="B6223">
        <f>PMTable!D5975</f>
        <v>0.11789906780397441</v>
      </c>
      <c r="C6223">
        <f t="shared" si="294"/>
        <v>0.62219999999994779</v>
      </c>
      <c r="D6223">
        <f t="shared" si="293"/>
        <v>0.54418106272844358</v>
      </c>
      <c r="E6223">
        <f t="shared" si="292"/>
        <v>0.11097285220172422</v>
      </c>
    </row>
    <row r="6224" spans="2:5" x14ac:dyDescent="0.25">
      <c r="B6224">
        <f>PMTable!D4848</f>
        <v>0.11806007599595136</v>
      </c>
      <c r="C6224">
        <f t="shared" si="294"/>
        <v>0.62229999999994778</v>
      </c>
      <c r="D6224">
        <f t="shared" si="293"/>
        <v>0.54454253830728649</v>
      </c>
      <c r="E6224">
        <f t="shared" si="292"/>
        <v>0.11188457977417485</v>
      </c>
    </row>
    <row r="6225" spans="2:5" x14ac:dyDescent="0.25">
      <c r="B6225">
        <f>PMTable!D3265</f>
        <v>0.11810127972407858</v>
      </c>
      <c r="C6225">
        <f t="shared" si="294"/>
        <v>0.62239999999994777</v>
      </c>
      <c r="D6225">
        <f t="shared" si="293"/>
        <v>0.54463503788247336</v>
      </c>
      <c r="E6225">
        <f t="shared" si="292"/>
        <v>0.11211790066648521</v>
      </c>
    </row>
    <row r="6226" spans="2:5" x14ac:dyDescent="0.25">
      <c r="B6226">
        <f>PMTable!D8965</f>
        <v>0.11815541015097764</v>
      </c>
      <c r="C6226">
        <f t="shared" si="294"/>
        <v>0.62249999999994776</v>
      </c>
      <c r="D6226">
        <f t="shared" si="293"/>
        <v>0.54475655334144357</v>
      </c>
      <c r="E6226">
        <f t="shared" si="292"/>
        <v>0.11242442049076508</v>
      </c>
    </row>
    <row r="6227" spans="2:5" x14ac:dyDescent="0.25">
      <c r="B6227">
        <f>PMTable!D3082</f>
        <v>0.11819120641447878</v>
      </c>
      <c r="C6227">
        <f t="shared" si="294"/>
        <v>0.62259999999994775</v>
      </c>
      <c r="D6227">
        <f t="shared" si="293"/>
        <v>0.54483690879340507</v>
      </c>
      <c r="E6227">
        <f t="shared" si="292"/>
        <v>0.11262712098708126</v>
      </c>
    </row>
    <row r="6228" spans="2:5" x14ac:dyDescent="0.25">
      <c r="B6228">
        <f>PMTable!D7945</f>
        <v>0.11819381284320474</v>
      </c>
      <c r="C6228">
        <f t="shared" si="294"/>
        <v>0.62269999999994774</v>
      </c>
      <c r="D6228">
        <f t="shared" si="293"/>
        <v>0.54484275963297424</v>
      </c>
      <c r="E6228">
        <f t="shared" si="292"/>
        <v>0.11264188019222421</v>
      </c>
    </row>
    <row r="6229" spans="2:5" x14ac:dyDescent="0.25">
      <c r="B6229">
        <f>PMTable!D3518</f>
        <v>0.11819794582607979</v>
      </c>
      <c r="C6229">
        <f t="shared" si="294"/>
        <v>0.62279999999994773</v>
      </c>
      <c r="D6229">
        <f t="shared" si="293"/>
        <v>0.54485203721940012</v>
      </c>
      <c r="E6229">
        <f t="shared" si="292"/>
        <v>0.1126652836873966</v>
      </c>
    </row>
    <row r="6230" spans="2:5" x14ac:dyDescent="0.25">
      <c r="B6230">
        <f>PMTable!D2143</f>
        <v>0.11820623313230527</v>
      </c>
      <c r="C6230">
        <f t="shared" si="294"/>
        <v>0.62289999999994772</v>
      </c>
      <c r="D6230">
        <f t="shared" si="293"/>
        <v>0.5448706402229524</v>
      </c>
      <c r="E6230">
        <f t="shared" si="292"/>
        <v>0.11271221152065988</v>
      </c>
    </row>
    <row r="6231" spans="2:5" x14ac:dyDescent="0.25">
      <c r="B6231">
        <f>PMTable!D8272</f>
        <v>0.11824019106737937</v>
      </c>
      <c r="C6231">
        <f t="shared" si="294"/>
        <v>0.62299999999994771</v>
      </c>
      <c r="D6231">
        <f t="shared" si="293"/>
        <v>0.5449468665683469</v>
      </c>
      <c r="E6231">
        <f t="shared" si="292"/>
        <v>0.1129045022689156</v>
      </c>
    </row>
    <row r="6232" spans="2:5" x14ac:dyDescent="0.25">
      <c r="B6232">
        <f>PMTable!D5158</f>
        <v>0.11826500830439368</v>
      </c>
      <c r="C6232">
        <f t="shared" si="294"/>
        <v>0.6230999999999477</v>
      </c>
      <c r="D6232">
        <f t="shared" si="293"/>
        <v>0.54500257348159942</v>
      </c>
      <c r="E6232">
        <f t="shared" si="292"/>
        <v>0.11304503275360811</v>
      </c>
    </row>
    <row r="6233" spans="2:5" x14ac:dyDescent="0.25">
      <c r="B6233">
        <f>PMTable!D7475</f>
        <v>0.11833841370841403</v>
      </c>
      <c r="C6233">
        <f t="shared" si="294"/>
        <v>0.62319999999994768</v>
      </c>
      <c r="D6233">
        <f t="shared" si="293"/>
        <v>0.54516734040610493</v>
      </c>
      <c r="E6233">
        <f t="shared" si="292"/>
        <v>0.1134606993727439</v>
      </c>
    </row>
    <row r="6234" spans="2:5" x14ac:dyDescent="0.25">
      <c r="B6234">
        <f>PMTable!D9920</f>
        <v>0.11834233982145181</v>
      </c>
      <c r="C6234">
        <f t="shared" si="294"/>
        <v>0.62329999999994767</v>
      </c>
      <c r="D6234">
        <f t="shared" si="293"/>
        <v>0.54517615280251652</v>
      </c>
      <c r="E6234">
        <f t="shared" si="292"/>
        <v>0.11348293144345507</v>
      </c>
    </row>
    <row r="6235" spans="2:5" x14ac:dyDescent="0.25">
      <c r="B6235">
        <f>PMTable!D1441</f>
        <v>0.11834613807608507</v>
      </c>
      <c r="C6235">
        <f t="shared" si="294"/>
        <v>0.62339999999994766</v>
      </c>
      <c r="D6235">
        <f t="shared" si="293"/>
        <v>0.54518467819190453</v>
      </c>
      <c r="E6235">
        <f t="shared" si="292"/>
        <v>0.11350443950111232</v>
      </c>
    </row>
    <row r="6236" spans="2:5" x14ac:dyDescent="0.25">
      <c r="B6236">
        <f>PMTable!D1425</f>
        <v>0.11836632348196185</v>
      </c>
      <c r="C6236">
        <f t="shared" si="294"/>
        <v>0.62349999999994765</v>
      </c>
      <c r="D6236">
        <f t="shared" si="293"/>
        <v>0.54522998508544829</v>
      </c>
      <c r="E6236">
        <f t="shared" si="292"/>
        <v>0.11361874170445366</v>
      </c>
    </row>
    <row r="6237" spans="2:5" x14ac:dyDescent="0.25">
      <c r="B6237">
        <f>PMTable!D1326</f>
        <v>0.11837810883261057</v>
      </c>
      <c r="C6237">
        <f t="shared" si="294"/>
        <v>0.62359999999994764</v>
      </c>
      <c r="D6237">
        <f t="shared" si="293"/>
        <v>0.54525643747088437</v>
      </c>
      <c r="E6237">
        <f t="shared" si="292"/>
        <v>0.11368547762021981</v>
      </c>
    </row>
    <row r="6238" spans="2:5" x14ac:dyDescent="0.25">
      <c r="B6238">
        <f>PMTable!D8779</f>
        <v>0.11840728552030666</v>
      </c>
      <c r="C6238">
        <f t="shared" si="294"/>
        <v>0.62369999999994763</v>
      </c>
      <c r="D6238">
        <f t="shared" si="293"/>
        <v>0.54532192409346236</v>
      </c>
      <c r="E6238">
        <f t="shared" si="292"/>
        <v>0.11385069400032245</v>
      </c>
    </row>
    <row r="6239" spans="2:5" x14ac:dyDescent="0.25">
      <c r="B6239">
        <f>PMTable!D3101</f>
        <v>0.11846699967072438</v>
      </c>
      <c r="C6239">
        <f t="shared" si="294"/>
        <v>0.62379999999994762</v>
      </c>
      <c r="D6239">
        <f t="shared" si="293"/>
        <v>0.54545594773477979</v>
      </c>
      <c r="E6239">
        <f t="shared" si="292"/>
        <v>0.11418883230703106</v>
      </c>
    </row>
    <row r="6240" spans="2:5" x14ac:dyDescent="0.25">
      <c r="B6240">
        <f>PMTable!D5943</f>
        <v>0.11848020682837013</v>
      </c>
      <c r="C6240">
        <f t="shared" si="294"/>
        <v>0.62389999999994761</v>
      </c>
      <c r="D6240">
        <f t="shared" si="293"/>
        <v>0.54548558944697856</v>
      </c>
      <c r="E6240">
        <f t="shared" si="292"/>
        <v>0.11426361936992195</v>
      </c>
    </row>
    <row r="6241" spans="2:5" x14ac:dyDescent="0.25">
      <c r="B6241">
        <f>PMTable!D802</f>
        <v>0.11849364453234634</v>
      </c>
      <c r="C6241">
        <f t="shared" si="294"/>
        <v>0.6239999999999476</v>
      </c>
      <c r="D6241">
        <f t="shared" si="293"/>
        <v>0.54551574832984051</v>
      </c>
      <c r="E6241">
        <f t="shared" si="292"/>
        <v>0.11433971192816457</v>
      </c>
    </row>
    <row r="6242" spans="2:5" x14ac:dyDescent="0.25">
      <c r="B6242">
        <f>PMTable!D6922</f>
        <v>0.11853358793021362</v>
      </c>
      <c r="C6242">
        <f t="shared" si="294"/>
        <v>0.62409999999994759</v>
      </c>
      <c r="D6242">
        <f t="shared" si="293"/>
        <v>0.54560539366158445</v>
      </c>
      <c r="E6242">
        <f t="shared" si="292"/>
        <v>0.11456589605411376</v>
      </c>
    </row>
    <row r="6243" spans="2:5" x14ac:dyDescent="0.25">
      <c r="B6243">
        <f>PMTable!D9247</f>
        <v>0.11857839987081165</v>
      </c>
      <c r="C6243">
        <f t="shared" si="294"/>
        <v>0.62419999999994757</v>
      </c>
      <c r="D6243">
        <f t="shared" si="293"/>
        <v>0.54570596274300986</v>
      </c>
      <c r="E6243">
        <f t="shared" si="292"/>
        <v>0.11481964886828165</v>
      </c>
    </row>
    <row r="6244" spans="2:5" x14ac:dyDescent="0.25">
      <c r="B6244">
        <f>PMTable!D986</f>
        <v>0.11859911569773818</v>
      </c>
      <c r="C6244">
        <f t="shared" si="294"/>
        <v>0.62429999999994756</v>
      </c>
      <c r="D6244">
        <f t="shared" si="293"/>
        <v>0.54575245319386578</v>
      </c>
      <c r="E6244">
        <f t="shared" si="292"/>
        <v>0.1149369546423738</v>
      </c>
    </row>
    <row r="6245" spans="2:5" x14ac:dyDescent="0.25">
      <c r="B6245">
        <f>PMTable!D4481</f>
        <v>0.11863741982996445</v>
      </c>
      <c r="C6245">
        <f t="shared" si="294"/>
        <v>0.62439999999994755</v>
      </c>
      <c r="D6245">
        <f t="shared" si="293"/>
        <v>0.54583841366125918</v>
      </c>
      <c r="E6245">
        <f t="shared" si="292"/>
        <v>0.11515385623639014</v>
      </c>
    </row>
    <row r="6246" spans="2:5" x14ac:dyDescent="0.25">
      <c r="B6246">
        <f>PMTable!D2361</f>
        <v>0.11863790448090428</v>
      </c>
      <c r="C6246">
        <f t="shared" si="294"/>
        <v>0.62449999999994754</v>
      </c>
      <c r="D6246">
        <f t="shared" si="293"/>
        <v>0.54583950128007075</v>
      </c>
      <c r="E6246">
        <f t="shared" si="292"/>
        <v>0.11515660062858178</v>
      </c>
    </row>
    <row r="6247" spans="2:5" x14ac:dyDescent="0.25">
      <c r="B6247">
        <f>PMTable!D6332</f>
        <v>0.11871782165692024</v>
      </c>
      <c r="C6247">
        <f t="shared" si="294"/>
        <v>0.62459999999994753</v>
      </c>
      <c r="D6247">
        <f t="shared" si="293"/>
        <v>0.54601884095609277</v>
      </c>
      <c r="E6247">
        <f t="shared" si="292"/>
        <v>0.11560914091234929</v>
      </c>
    </row>
    <row r="6248" spans="2:5" x14ac:dyDescent="0.25">
      <c r="B6248">
        <f>PMTable!D6778</f>
        <v>0.11873583165959301</v>
      </c>
      <c r="C6248">
        <f t="shared" si="294"/>
        <v>0.62469999999994752</v>
      </c>
      <c r="D6248">
        <f t="shared" si="293"/>
        <v>0.54605925535484789</v>
      </c>
      <c r="E6248">
        <f t="shared" si="292"/>
        <v>0.11571112464258719</v>
      </c>
    </row>
    <row r="6249" spans="2:5" x14ac:dyDescent="0.25">
      <c r="B6249">
        <f>PMTable!D9405</f>
        <v>0.11880222671089169</v>
      </c>
      <c r="C6249">
        <f t="shared" si="294"/>
        <v>0.62479999999994751</v>
      </c>
      <c r="D6249">
        <f t="shared" si="293"/>
        <v>0.54620824155269609</v>
      </c>
      <c r="E6249">
        <f t="shared" si="292"/>
        <v>0.11608709432586858</v>
      </c>
    </row>
    <row r="6250" spans="2:5" x14ac:dyDescent="0.25">
      <c r="B6250">
        <f>PMTable!D3352</f>
        <v>0.11883988537738777</v>
      </c>
      <c r="C6250">
        <f t="shared" si="294"/>
        <v>0.6248999999999475</v>
      </c>
      <c r="D6250">
        <f t="shared" si="293"/>
        <v>0.54629274227429803</v>
      </c>
      <c r="E6250">
        <f t="shared" si="292"/>
        <v>0.11630034089527985</v>
      </c>
    </row>
    <row r="6251" spans="2:5" x14ac:dyDescent="0.25">
      <c r="B6251">
        <f>PMTable!D8826</f>
        <v>0.11888867368396805</v>
      </c>
      <c r="C6251">
        <f t="shared" si="294"/>
        <v>0.62499999999994749</v>
      </c>
      <c r="D6251">
        <f t="shared" si="293"/>
        <v>0.54640221321745464</v>
      </c>
      <c r="E6251">
        <f t="shared" si="292"/>
        <v>0.11657661034328896</v>
      </c>
    </row>
    <row r="6252" spans="2:5" x14ac:dyDescent="0.25">
      <c r="B6252">
        <f>PMTable!D6999</f>
        <v>0.11890028827212196</v>
      </c>
      <c r="C6252">
        <f t="shared" si="294"/>
        <v>0.62509999999994748</v>
      </c>
      <c r="D6252">
        <f t="shared" si="293"/>
        <v>0.54642827344940925</v>
      </c>
      <c r="E6252">
        <f t="shared" si="292"/>
        <v>0.11664237929661087</v>
      </c>
    </row>
    <row r="6253" spans="2:5" x14ac:dyDescent="0.25">
      <c r="B6253">
        <f>PMTable!D4500</f>
        <v>0.11890345190740859</v>
      </c>
      <c r="C6253">
        <f t="shared" si="294"/>
        <v>0.62519999999994746</v>
      </c>
      <c r="D6253">
        <f t="shared" si="293"/>
        <v>0.54643537182138568</v>
      </c>
      <c r="E6253">
        <f t="shared" si="292"/>
        <v>0.11666029374856875</v>
      </c>
    </row>
    <row r="6254" spans="2:5" x14ac:dyDescent="0.25">
      <c r="B6254">
        <f>PMTable!D1430</f>
        <v>0.1189045732120515</v>
      </c>
      <c r="C6254">
        <f t="shared" si="294"/>
        <v>0.62529999999994745</v>
      </c>
      <c r="D6254">
        <f t="shared" si="293"/>
        <v>0.54643788773281943</v>
      </c>
      <c r="E6254">
        <f t="shared" si="292"/>
        <v>0.11666664326623931</v>
      </c>
    </row>
    <row r="6255" spans="2:5" x14ac:dyDescent="0.25">
      <c r="B6255">
        <f>PMTable!D1432</f>
        <v>0.11893203978581379</v>
      </c>
      <c r="C6255">
        <f t="shared" si="294"/>
        <v>0.62539999999994744</v>
      </c>
      <c r="D6255">
        <f t="shared" si="293"/>
        <v>0.54649951488702986</v>
      </c>
      <c r="E6255">
        <f t="shared" si="292"/>
        <v>0.11682217592772907</v>
      </c>
    </row>
    <row r="6256" spans="2:5" x14ac:dyDescent="0.25">
      <c r="B6256">
        <f>PMTable!D8318</f>
        <v>0.11902245357319208</v>
      </c>
      <c r="C6256">
        <f t="shared" si="294"/>
        <v>0.62549999999994743</v>
      </c>
      <c r="D6256">
        <f t="shared" si="293"/>
        <v>0.5467023697097444</v>
      </c>
      <c r="E6256">
        <f t="shared" si="292"/>
        <v>0.11733415449149229</v>
      </c>
    </row>
    <row r="6257" spans="2:5" x14ac:dyDescent="0.25">
      <c r="B6257">
        <f>PMTable!D8597</f>
        <v>0.11903565963716445</v>
      </c>
      <c r="C6257">
        <f t="shared" si="294"/>
        <v>0.62559999999994742</v>
      </c>
      <c r="D6257">
        <f t="shared" si="293"/>
        <v>0.54673199817396201</v>
      </c>
      <c r="E6257">
        <f t="shared" si="292"/>
        <v>0.11740893536133076</v>
      </c>
    </row>
    <row r="6258" spans="2:5" x14ac:dyDescent="0.25">
      <c r="B6258">
        <f>PMTable!D129</f>
        <v>0.11908047959576384</v>
      </c>
      <c r="C6258">
        <f t="shared" si="294"/>
        <v>0.62569999999994741</v>
      </c>
      <c r="D6258">
        <f t="shared" si="293"/>
        <v>0.5468325520494246</v>
      </c>
      <c r="E6258">
        <f t="shared" si="292"/>
        <v>0.11766273357836195</v>
      </c>
    </row>
    <row r="6259" spans="2:5" x14ac:dyDescent="0.25">
      <c r="B6259">
        <f>PMTable!D8486</f>
        <v>0.11908875129486773</v>
      </c>
      <c r="C6259">
        <f t="shared" si="294"/>
        <v>0.6257999999999474</v>
      </c>
      <c r="D6259">
        <f t="shared" si="293"/>
        <v>0.54685110933339254</v>
      </c>
      <c r="E6259">
        <f t="shared" si="292"/>
        <v>0.11770957303448795</v>
      </c>
    </row>
    <row r="6260" spans="2:5" x14ac:dyDescent="0.25">
      <c r="B6260">
        <f>PMTable!D8061</f>
        <v>0.11918263113508409</v>
      </c>
      <c r="C6260">
        <f t="shared" si="294"/>
        <v>0.62589999999994739</v>
      </c>
      <c r="D6260">
        <f t="shared" si="293"/>
        <v>0.54706171847685736</v>
      </c>
      <c r="E6260">
        <f t="shared" si="292"/>
        <v>0.11824117852469038</v>
      </c>
    </row>
    <row r="6261" spans="2:5" x14ac:dyDescent="0.25">
      <c r="B6261">
        <f>PMTable!D191</f>
        <v>0.11920803677106306</v>
      </c>
      <c r="C6261">
        <f t="shared" si="294"/>
        <v>0.62599999999994738</v>
      </c>
      <c r="D6261">
        <f t="shared" si="293"/>
        <v>0.54711871096623366</v>
      </c>
      <c r="E6261">
        <f t="shared" si="292"/>
        <v>0.11838504088680538</v>
      </c>
    </row>
    <row r="6262" spans="2:5" x14ac:dyDescent="0.25">
      <c r="B6262">
        <f>PMTable!D8303</f>
        <v>0.11921200556777012</v>
      </c>
      <c r="C6262">
        <f t="shared" si="294"/>
        <v>0.62609999999994737</v>
      </c>
      <c r="D6262">
        <f t="shared" si="293"/>
        <v>0.54712761408434762</v>
      </c>
      <c r="E6262">
        <f t="shared" si="292"/>
        <v>0.11840751465874731</v>
      </c>
    </row>
    <row r="6263" spans="2:5" x14ac:dyDescent="0.25">
      <c r="B6263">
        <f>PMTable!D769</f>
        <v>0.11922084542532807</v>
      </c>
      <c r="C6263">
        <f t="shared" si="294"/>
        <v>0.62619999999994735</v>
      </c>
      <c r="D6263">
        <f t="shared" si="293"/>
        <v>0.54714744426557882</v>
      </c>
      <c r="E6263">
        <f t="shared" si="292"/>
        <v>0.11845757137805557</v>
      </c>
    </row>
    <row r="6264" spans="2:5" x14ac:dyDescent="0.25">
      <c r="B6264">
        <f>PMTable!D1132</f>
        <v>0.11922861254770223</v>
      </c>
      <c r="C6264">
        <f t="shared" si="294"/>
        <v>0.62629999999994734</v>
      </c>
      <c r="D6264">
        <f t="shared" si="293"/>
        <v>0.54716486791584129</v>
      </c>
      <c r="E6264">
        <f t="shared" si="292"/>
        <v>0.11850155360989215</v>
      </c>
    </row>
    <row r="6265" spans="2:5" x14ac:dyDescent="0.25">
      <c r="B6265">
        <f>PMTable!D1515</f>
        <v>0.11927095316639069</v>
      </c>
      <c r="C6265">
        <f t="shared" si="294"/>
        <v>0.62639999999994733</v>
      </c>
      <c r="D6265">
        <f t="shared" si="293"/>
        <v>0.54725984719994369</v>
      </c>
      <c r="E6265">
        <f t="shared" si="292"/>
        <v>0.11874131227694443</v>
      </c>
    </row>
    <row r="6266" spans="2:5" x14ac:dyDescent="0.25">
      <c r="B6266">
        <f>PMTable!D556</f>
        <v>0.11928298847184315</v>
      </c>
      <c r="C6266">
        <f t="shared" si="294"/>
        <v>0.62649999999994732</v>
      </c>
      <c r="D6266">
        <f t="shared" si="293"/>
        <v>0.54728684453358145</v>
      </c>
      <c r="E6266">
        <f t="shared" si="292"/>
        <v>0.11880946359079463</v>
      </c>
    </row>
    <row r="6267" spans="2:5" x14ac:dyDescent="0.25">
      <c r="B6267">
        <f>PMTable!D6863</f>
        <v>0.11928536573702808</v>
      </c>
      <c r="C6267">
        <f t="shared" si="294"/>
        <v>0.62659999999994731</v>
      </c>
      <c r="D6267">
        <f t="shared" si="293"/>
        <v>0.54729217713693656</v>
      </c>
      <c r="E6267">
        <f t="shared" si="292"/>
        <v>0.11882292513079153</v>
      </c>
    </row>
    <row r="6268" spans="2:5" x14ac:dyDescent="0.25">
      <c r="B6268">
        <f>PMTable!D551</f>
        <v>0.11929371861112292</v>
      </c>
      <c r="C6268">
        <f t="shared" si="294"/>
        <v>0.6266999999999473</v>
      </c>
      <c r="D6268">
        <f t="shared" si="293"/>
        <v>0.54731091396272147</v>
      </c>
      <c r="E6268">
        <f t="shared" si="292"/>
        <v>0.11887022424972433</v>
      </c>
    </row>
    <row r="6269" spans="2:5" x14ac:dyDescent="0.25">
      <c r="B6269">
        <f>PMTable!D7286</f>
        <v>0.11932885214344724</v>
      </c>
      <c r="C6269">
        <f t="shared" si="294"/>
        <v>0.62679999999994729</v>
      </c>
      <c r="D6269">
        <f t="shared" si="293"/>
        <v>0.54738972291259091</v>
      </c>
      <c r="E6269">
        <f t="shared" si="292"/>
        <v>0.11906917195384022</v>
      </c>
    </row>
    <row r="6270" spans="2:5" x14ac:dyDescent="0.25">
      <c r="B6270">
        <f>PMTable!D7197</f>
        <v>0.11936597302282959</v>
      </c>
      <c r="C6270">
        <f t="shared" si="294"/>
        <v>0.62689999999994728</v>
      </c>
      <c r="D6270">
        <f t="shared" si="293"/>
        <v>0.54747298770459007</v>
      </c>
      <c r="E6270">
        <f t="shared" si="292"/>
        <v>0.11927937324130852</v>
      </c>
    </row>
    <row r="6271" spans="2:5" x14ac:dyDescent="0.25">
      <c r="B6271">
        <f>PMTable!D5440</f>
        <v>0.11941447132484062</v>
      </c>
      <c r="C6271">
        <f t="shared" si="294"/>
        <v>0.62699999999994727</v>
      </c>
      <c r="D6271">
        <f t="shared" si="293"/>
        <v>0.54758176972464223</v>
      </c>
      <c r="E6271">
        <f t="shared" si="292"/>
        <v>0.11955400050478857</v>
      </c>
    </row>
    <row r="6272" spans="2:5" x14ac:dyDescent="0.25">
      <c r="B6272">
        <f>PMTable!D4842</f>
        <v>0.11945392895439122</v>
      </c>
      <c r="C6272">
        <f t="shared" si="294"/>
        <v>0.62709999999994726</v>
      </c>
      <c r="D6272">
        <f t="shared" si="293"/>
        <v>0.54767027082053321</v>
      </c>
      <c r="E6272">
        <f t="shared" si="292"/>
        <v>0.11977743391126996</v>
      </c>
    </row>
    <row r="6273" spans="2:5" x14ac:dyDescent="0.25">
      <c r="B6273">
        <f>PMTable!D246</f>
        <v>0.11958434001030227</v>
      </c>
      <c r="C6273">
        <f t="shared" si="294"/>
        <v>0.62719999999994724</v>
      </c>
      <c r="D6273">
        <f t="shared" si="293"/>
        <v>0.54796275812128659</v>
      </c>
      <c r="E6273">
        <f t="shared" si="292"/>
        <v>0.12051590164987749</v>
      </c>
    </row>
    <row r="6274" spans="2:5" x14ac:dyDescent="0.25">
      <c r="B6274">
        <f>PMTable!D4038</f>
        <v>0.11958622528943885</v>
      </c>
      <c r="C6274">
        <f t="shared" si="294"/>
        <v>0.62729999999994723</v>
      </c>
      <c r="D6274">
        <f t="shared" si="293"/>
        <v>0.54796698625486262</v>
      </c>
      <c r="E6274">
        <f t="shared" ref="E6274:E6337" si="295">(B6274-$G$2)/$G$3</f>
        <v>0.12052657726177948</v>
      </c>
    </row>
    <row r="6275" spans="2:5" x14ac:dyDescent="0.25">
      <c r="B6275">
        <f>PMTable!D3532</f>
        <v>0.11960623112410551</v>
      </c>
      <c r="C6275">
        <f t="shared" si="294"/>
        <v>0.62739999999994722</v>
      </c>
      <c r="D6275">
        <f t="shared" ref="D6275:D6338" si="296">NORMSDIST(E6275)</f>
        <v>0.54801185319661205</v>
      </c>
      <c r="E6275">
        <f t="shared" si="295"/>
        <v>0.12063986262230382</v>
      </c>
    </row>
    <row r="6276" spans="2:5" x14ac:dyDescent="0.25">
      <c r="B6276">
        <f>PMTable!D6949</f>
        <v>0.11963689741763384</v>
      </c>
      <c r="C6276">
        <f t="shared" ref="C6276:C6339" si="297">C6275+1/$G$1</f>
        <v>0.62749999999994721</v>
      </c>
      <c r="D6276">
        <f t="shared" si="296"/>
        <v>0.54808062708235317</v>
      </c>
      <c r="E6276">
        <f t="shared" si="295"/>
        <v>0.12081351406830379</v>
      </c>
    </row>
    <row r="6277" spans="2:5" x14ac:dyDescent="0.25">
      <c r="B6277">
        <f>PMTable!D5823</f>
        <v>0.11968273104418792</v>
      </c>
      <c r="C6277">
        <f t="shared" si="297"/>
        <v>0.6275999999999472</v>
      </c>
      <c r="D6277">
        <f t="shared" si="296"/>
        <v>0.54818341335778298</v>
      </c>
      <c r="E6277">
        <f t="shared" si="295"/>
        <v>0.12107305229776695</v>
      </c>
    </row>
    <row r="6278" spans="2:5" x14ac:dyDescent="0.25">
      <c r="B6278">
        <f>PMTable!D845</f>
        <v>0.11979063049560801</v>
      </c>
      <c r="C6278">
        <f t="shared" si="297"/>
        <v>0.62769999999994719</v>
      </c>
      <c r="D6278">
        <f t="shared" si="296"/>
        <v>0.5484253753964895</v>
      </c>
      <c r="E6278">
        <f t="shared" si="295"/>
        <v>0.1216840454634195</v>
      </c>
    </row>
    <row r="6279" spans="2:5" x14ac:dyDescent="0.25">
      <c r="B6279">
        <f>PMTable!D7172</f>
        <v>0.11981017635783875</v>
      </c>
      <c r="C6279">
        <f t="shared" si="297"/>
        <v>0.62779999999994718</v>
      </c>
      <c r="D6279">
        <f t="shared" si="296"/>
        <v>0.54846920462122073</v>
      </c>
      <c r="E6279">
        <f t="shared" si="295"/>
        <v>0.12179472617664457</v>
      </c>
    </row>
    <row r="6280" spans="2:5" x14ac:dyDescent="0.25">
      <c r="B6280">
        <f>PMTable!D1009</f>
        <v>0.11987968077571232</v>
      </c>
      <c r="C6280">
        <f t="shared" si="297"/>
        <v>0.62789999999994717</v>
      </c>
      <c r="D6280">
        <f t="shared" si="296"/>
        <v>0.54862505505635162</v>
      </c>
      <c r="E6280">
        <f t="shared" si="295"/>
        <v>0.12218830300900557</v>
      </c>
    </row>
    <row r="6281" spans="2:5" x14ac:dyDescent="0.25">
      <c r="B6281">
        <f>PMTable!D6728</f>
        <v>0.11988241364719876</v>
      </c>
      <c r="C6281">
        <f t="shared" si="297"/>
        <v>0.62799999999994716</v>
      </c>
      <c r="D6281">
        <f t="shared" si="296"/>
        <v>0.54863118284779877</v>
      </c>
      <c r="E6281">
        <f t="shared" si="295"/>
        <v>0.12220377821095375</v>
      </c>
    </row>
    <row r="6282" spans="2:5" x14ac:dyDescent="0.25">
      <c r="B6282">
        <f>PMTable!D5818</f>
        <v>0.11994211637584873</v>
      </c>
      <c r="C6282">
        <f t="shared" si="297"/>
        <v>0.62809999999994715</v>
      </c>
      <c r="D6282">
        <f t="shared" si="296"/>
        <v>0.54876504862296294</v>
      </c>
      <c r="E6282">
        <f t="shared" si="295"/>
        <v>0.12254185184057693</v>
      </c>
    </row>
    <row r="6283" spans="2:5" x14ac:dyDescent="0.25">
      <c r="B6283">
        <f>PMTable!D3104</f>
        <v>0.11995310164335149</v>
      </c>
      <c r="C6283">
        <f t="shared" si="297"/>
        <v>0.62819999999994713</v>
      </c>
      <c r="D6283">
        <f t="shared" si="296"/>
        <v>0.54878967924444944</v>
      </c>
      <c r="E6283">
        <f t="shared" si="295"/>
        <v>0.12260405719267757</v>
      </c>
    </row>
    <row r="6284" spans="2:5" x14ac:dyDescent="0.25">
      <c r="B6284">
        <f>PMTable!D9078</f>
        <v>0.11995735007283015</v>
      </c>
      <c r="C6284">
        <f t="shared" si="297"/>
        <v>0.62829999999994712</v>
      </c>
      <c r="D6284">
        <f t="shared" si="296"/>
        <v>0.5487992048117678</v>
      </c>
      <c r="E6284">
        <f t="shared" si="295"/>
        <v>0.12262811441764077</v>
      </c>
    </row>
    <row r="6285" spans="2:5" x14ac:dyDescent="0.25">
      <c r="B6285">
        <f>PMTable!D5276</f>
        <v>0.11997992752157605</v>
      </c>
      <c r="C6285">
        <f t="shared" si="297"/>
        <v>0.62839999999994711</v>
      </c>
      <c r="D6285">
        <f t="shared" si="296"/>
        <v>0.54884982610732203</v>
      </c>
      <c r="E6285">
        <f t="shared" si="295"/>
        <v>0.12275596184133068</v>
      </c>
    </row>
    <row r="6286" spans="2:5" x14ac:dyDescent="0.25">
      <c r="B6286">
        <f>PMTable!D9778</f>
        <v>0.12002097855369742</v>
      </c>
      <c r="C6286">
        <f t="shared" si="297"/>
        <v>0.6284999999999471</v>
      </c>
      <c r="D6286">
        <f t="shared" si="296"/>
        <v>0.54894186531357148</v>
      </c>
      <c r="E6286">
        <f t="shared" si="295"/>
        <v>0.12298841807478725</v>
      </c>
    </row>
    <row r="6287" spans="2:5" x14ac:dyDescent="0.25">
      <c r="B6287">
        <f>PMTable!D2771</f>
        <v>0.1200531150229418</v>
      </c>
      <c r="C6287">
        <f t="shared" si="297"/>
        <v>0.62859999999994709</v>
      </c>
      <c r="D6287">
        <f t="shared" si="296"/>
        <v>0.54901391562750401</v>
      </c>
      <c r="E6287">
        <f t="shared" si="295"/>
        <v>0.12317039456139675</v>
      </c>
    </row>
    <row r="6288" spans="2:5" x14ac:dyDescent="0.25">
      <c r="B6288">
        <f>PMTable!D9743</f>
        <v>0.12008010192133334</v>
      </c>
      <c r="C6288">
        <f t="shared" si="297"/>
        <v>0.62869999999994708</v>
      </c>
      <c r="D6288">
        <f t="shared" si="296"/>
        <v>0.54907441930012135</v>
      </c>
      <c r="E6288">
        <f t="shared" si="295"/>
        <v>0.12332321100543214</v>
      </c>
    </row>
    <row r="6289" spans="2:5" x14ac:dyDescent="0.25">
      <c r="B6289">
        <f>PMTable!D1974</f>
        <v>0.12009117312599016</v>
      </c>
      <c r="C6289">
        <f t="shared" si="297"/>
        <v>0.62879999999994707</v>
      </c>
      <c r="D6289">
        <f t="shared" si="296"/>
        <v>0.54909924022000589</v>
      </c>
      <c r="E6289">
        <f t="shared" si="295"/>
        <v>0.12338590298664086</v>
      </c>
    </row>
    <row r="6290" spans="2:5" x14ac:dyDescent="0.25">
      <c r="B6290">
        <f>PMTable!D9777</f>
        <v>0.12009219687423633</v>
      </c>
      <c r="C6290">
        <f t="shared" si="297"/>
        <v>0.62889999999994706</v>
      </c>
      <c r="D6290">
        <f t="shared" si="296"/>
        <v>0.54910153538721107</v>
      </c>
      <c r="E6290">
        <f t="shared" si="295"/>
        <v>0.12339170007989322</v>
      </c>
    </row>
    <row r="6291" spans="2:5" x14ac:dyDescent="0.25">
      <c r="B6291">
        <f>PMTable!D6924</f>
        <v>0.12011992430908269</v>
      </c>
      <c r="C6291">
        <f t="shared" si="297"/>
        <v>0.62899999999994705</v>
      </c>
      <c r="D6291">
        <f t="shared" si="296"/>
        <v>0.54916369760326522</v>
      </c>
      <c r="E6291">
        <f t="shared" si="295"/>
        <v>0.12354870989754507</v>
      </c>
    </row>
    <row r="6292" spans="2:5" x14ac:dyDescent="0.25">
      <c r="B6292">
        <f>PMTable!D1440</f>
        <v>0.12012437575274193</v>
      </c>
      <c r="C6292">
        <f t="shared" si="297"/>
        <v>0.62909999999994703</v>
      </c>
      <c r="D6292">
        <f t="shared" si="296"/>
        <v>0.5491736771953335</v>
      </c>
      <c r="E6292">
        <f t="shared" si="295"/>
        <v>0.12357391671386606</v>
      </c>
    </row>
    <row r="6293" spans="2:5" x14ac:dyDescent="0.25">
      <c r="B6293">
        <f>PMTable!D2279</f>
        <v>0.12017433162882996</v>
      </c>
      <c r="C6293">
        <f t="shared" si="297"/>
        <v>0.62919999999994702</v>
      </c>
      <c r="D6293">
        <f t="shared" si="296"/>
        <v>0.54928567002425788</v>
      </c>
      <c r="E6293">
        <f t="shared" si="295"/>
        <v>0.12385679765971196</v>
      </c>
    </row>
    <row r="6294" spans="2:5" x14ac:dyDescent="0.25">
      <c r="B6294">
        <f>PMTable!D2848</f>
        <v>0.12027879541136977</v>
      </c>
      <c r="C6294">
        <f t="shared" si="297"/>
        <v>0.62929999999994701</v>
      </c>
      <c r="D6294">
        <f t="shared" si="296"/>
        <v>0.54951984789097241</v>
      </c>
      <c r="E6294">
        <f t="shared" si="295"/>
        <v>0.12444833595161243</v>
      </c>
    </row>
    <row r="6295" spans="2:5" x14ac:dyDescent="0.25">
      <c r="B6295">
        <f>PMTable!D4227</f>
        <v>0.120280207913394</v>
      </c>
      <c r="C6295">
        <f t="shared" si="297"/>
        <v>0.629399999999947</v>
      </c>
      <c r="D6295">
        <f t="shared" si="296"/>
        <v>0.54952301419782357</v>
      </c>
      <c r="E6295">
        <f t="shared" si="295"/>
        <v>0.12445633440824887</v>
      </c>
    </row>
    <row r="6296" spans="2:5" x14ac:dyDescent="0.25">
      <c r="B6296">
        <f>PMTable!D5927</f>
        <v>0.12032357328483512</v>
      </c>
      <c r="C6296">
        <f t="shared" si="297"/>
        <v>0.62949999999994699</v>
      </c>
      <c r="D6296">
        <f t="shared" si="296"/>
        <v>0.54962022177874215</v>
      </c>
      <c r="E6296">
        <f t="shared" si="295"/>
        <v>0.12470189585668802</v>
      </c>
    </row>
    <row r="6297" spans="2:5" x14ac:dyDescent="0.25">
      <c r="B6297">
        <f>PMTable!D8023</f>
        <v>0.12033076308206714</v>
      </c>
      <c r="C6297">
        <f t="shared" si="297"/>
        <v>0.62959999999994698</v>
      </c>
      <c r="D6297">
        <f t="shared" si="296"/>
        <v>0.54963633810162493</v>
      </c>
      <c r="E6297">
        <f t="shared" si="295"/>
        <v>0.1247426089179073</v>
      </c>
    </row>
    <row r="6298" spans="2:5" x14ac:dyDescent="0.25">
      <c r="B6298">
        <f>PMTable!D9390</f>
        <v>0.12033249208067631</v>
      </c>
      <c r="C6298">
        <f t="shared" si="297"/>
        <v>0.62969999999994697</v>
      </c>
      <c r="D6298">
        <f t="shared" si="296"/>
        <v>0.54964021373416128</v>
      </c>
      <c r="E6298">
        <f t="shared" si="295"/>
        <v>0.12475239957318612</v>
      </c>
    </row>
    <row r="6299" spans="2:5" x14ac:dyDescent="0.25">
      <c r="B6299">
        <f>PMTable!D4453</f>
        <v>0.12036478085261959</v>
      </c>
      <c r="C6299">
        <f t="shared" si="297"/>
        <v>0.62979999999994696</v>
      </c>
      <c r="D6299">
        <f t="shared" si="296"/>
        <v>0.54971258968064385</v>
      </c>
      <c r="E6299">
        <f t="shared" si="295"/>
        <v>0.12493523849150322</v>
      </c>
    </row>
    <row r="6300" spans="2:5" x14ac:dyDescent="0.25">
      <c r="B6300">
        <f>PMTable!D2753</f>
        <v>0.12037586191956695</v>
      </c>
      <c r="C6300">
        <f t="shared" si="297"/>
        <v>0.62989999999994695</v>
      </c>
      <c r="D6300">
        <f t="shared" si="296"/>
        <v>0.54973742773921364</v>
      </c>
      <c r="E6300">
        <f t="shared" si="295"/>
        <v>0.12499798631907665</v>
      </c>
    </row>
    <row r="6301" spans="2:5" x14ac:dyDescent="0.25">
      <c r="B6301">
        <f>PMTable!D2736</f>
        <v>0.12039438513586975</v>
      </c>
      <c r="C6301">
        <f t="shared" si="297"/>
        <v>0.62999999999994694</v>
      </c>
      <c r="D6301">
        <f t="shared" si="296"/>
        <v>0.54977894683775796</v>
      </c>
      <c r="E6301">
        <f t="shared" si="295"/>
        <v>0.12510287618105428</v>
      </c>
    </row>
    <row r="6302" spans="2:5" x14ac:dyDescent="0.25">
      <c r="B6302">
        <f>PMTable!D5531</f>
        <v>0.12046152499003338</v>
      </c>
      <c r="C6302">
        <f t="shared" si="297"/>
        <v>0.63009999999994692</v>
      </c>
      <c r="D6302">
        <f t="shared" si="296"/>
        <v>0.5499294337474554</v>
      </c>
      <c r="E6302">
        <f t="shared" si="295"/>
        <v>0.12548306339699453</v>
      </c>
    </row>
    <row r="6303" spans="2:5" x14ac:dyDescent="0.25">
      <c r="B6303">
        <f>PMTable!D6270</f>
        <v>0.12052803207936402</v>
      </c>
      <c r="C6303">
        <f t="shared" si="297"/>
        <v>0.63019999999994691</v>
      </c>
      <c r="D6303">
        <f t="shared" si="296"/>
        <v>0.55007849530356512</v>
      </c>
      <c r="E6303">
        <f t="shared" si="295"/>
        <v>0.12585966750863417</v>
      </c>
    </row>
    <row r="6304" spans="2:5" x14ac:dyDescent="0.25">
      <c r="B6304">
        <f>PMTable!D7290</f>
        <v>0.12054160514871359</v>
      </c>
      <c r="C6304">
        <f t="shared" si="297"/>
        <v>0.6302999999999469</v>
      </c>
      <c r="D6304">
        <f t="shared" si="296"/>
        <v>0.55010891559664743</v>
      </c>
      <c r="E6304">
        <f t="shared" si="295"/>
        <v>0.12593652658901289</v>
      </c>
    </row>
    <row r="6305" spans="2:5" x14ac:dyDescent="0.25">
      <c r="B6305">
        <f>PMTable!D3553</f>
        <v>0.12055589230107389</v>
      </c>
      <c r="C6305">
        <f t="shared" si="297"/>
        <v>0.63039999999994689</v>
      </c>
      <c r="D6305">
        <f t="shared" si="296"/>
        <v>0.55014093599184266</v>
      </c>
      <c r="E6305">
        <f t="shared" si="295"/>
        <v>0.12601742924731085</v>
      </c>
    </row>
    <row r="6306" spans="2:5" x14ac:dyDescent="0.25">
      <c r="B6306">
        <f>PMTable!D2765</f>
        <v>0.12055738615726463</v>
      </c>
      <c r="C6306">
        <f t="shared" si="297"/>
        <v>0.63049999999994688</v>
      </c>
      <c r="D6306">
        <f t="shared" si="296"/>
        <v>0.55014428400655591</v>
      </c>
      <c r="E6306">
        <f t="shared" si="295"/>
        <v>0.1260258883813565</v>
      </c>
    </row>
    <row r="6307" spans="2:5" x14ac:dyDescent="0.25">
      <c r="B6307">
        <f>PMTable!D9542</f>
        <v>0.12055901137071423</v>
      </c>
      <c r="C6307">
        <f t="shared" si="297"/>
        <v>0.63059999999994687</v>
      </c>
      <c r="D6307">
        <f t="shared" si="296"/>
        <v>0.55014792641371624</v>
      </c>
      <c r="E6307">
        <f t="shared" si="295"/>
        <v>0.1260350913411247</v>
      </c>
    </row>
    <row r="6308" spans="2:5" x14ac:dyDescent="0.25">
      <c r="B6308">
        <f>PMTable!D3739</f>
        <v>0.12058498877125712</v>
      </c>
      <c r="C6308">
        <f t="shared" si="297"/>
        <v>0.63069999999994686</v>
      </c>
      <c r="D6308">
        <f t="shared" si="296"/>
        <v>0.55020614605092089</v>
      </c>
      <c r="E6308">
        <f t="shared" si="295"/>
        <v>0.12618219138643752</v>
      </c>
    </row>
    <row r="6309" spans="2:5" x14ac:dyDescent="0.25">
      <c r="B6309">
        <f>PMTable!D8578</f>
        <v>0.1205850051856272</v>
      </c>
      <c r="C6309">
        <f t="shared" si="297"/>
        <v>0.63079999999994685</v>
      </c>
      <c r="D6309">
        <f t="shared" si="296"/>
        <v>0.5502061828378888</v>
      </c>
      <c r="E6309">
        <f t="shared" si="295"/>
        <v>0.12618228433471304</v>
      </c>
    </row>
    <row r="6310" spans="2:5" x14ac:dyDescent="0.25">
      <c r="B6310">
        <f>PMTable!D2825</f>
        <v>0.12058861990798642</v>
      </c>
      <c r="C6310">
        <f t="shared" si="297"/>
        <v>0.63089999999994684</v>
      </c>
      <c r="D6310">
        <f t="shared" si="296"/>
        <v>0.55021428394089988</v>
      </c>
      <c r="E6310">
        <f t="shared" si="295"/>
        <v>0.12620275311956916</v>
      </c>
    </row>
    <row r="6311" spans="2:5" x14ac:dyDescent="0.25">
      <c r="B6311">
        <f>PMTable!D2362</f>
        <v>0.12060012633953554</v>
      </c>
      <c r="C6311">
        <f t="shared" si="297"/>
        <v>0.63099999999994683</v>
      </c>
      <c r="D6311">
        <f t="shared" si="296"/>
        <v>0.55024007133874187</v>
      </c>
      <c r="E6311">
        <f t="shared" si="295"/>
        <v>0.12626790962356466</v>
      </c>
    </row>
    <row r="6312" spans="2:5" x14ac:dyDescent="0.25">
      <c r="B6312">
        <f>PMTable!D9816</f>
        <v>0.12060714633130365</v>
      </c>
      <c r="C6312">
        <f t="shared" si="297"/>
        <v>0.63109999999994681</v>
      </c>
      <c r="D6312">
        <f t="shared" si="296"/>
        <v>0.55025580394192919</v>
      </c>
      <c r="E6312">
        <f t="shared" si="295"/>
        <v>0.12630766114163819</v>
      </c>
    </row>
    <row r="6313" spans="2:5" x14ac:dyDescent="0.25">
      <c r="B6313">
        <f>PMTable!D2853</f>
        <v>0.12067066273571259</v>
      </c>
      <c r="C6313">
        <f t="shared" si="297"/>
        <v>0.6311999999999468</v>
      </c>
      <c r="D6313">
        <f t="shared" si="296"/>
        <v>0.55039814786366725</v>
      </c>
      <c r="E6313">
        <f t="shared" si="295"/>
        <v>0.12666733015283263</v>
      </c>
    </row>
    <row r="6314" spans="2:5" x14ac:dyDescent="0.25">
      <c r="B6314">
        <f>PMTable!D7761</f>
        <v>0.12070938672637799</v>
      </c>
      <c r="C6314">
        <f t="shared" si="297"/>
        <v>0.63129999999994679</v>
      </c>
      <c r="D6314">
        <f t="shared" si="296"/>
        <v>0.55048492737698296</v>
      </c>
      <c r="E6314">
        <f t="shared" si="295"/>
        <v>0.12688660924398606</v>
      </c>
    </row>
    <row r="6315" spans="2:5" x14ac:dyDescent="0.25">
      <c r="B6315">
        <f>PMTable!D1393</f>
        <v>0.12075421541050879</v>
      </c>
      <c r="C6315">
        <f t="shared" si="297"/>
        <v>0.63139999999994678</v>
      </c>
      <c r="D6315">
        <f t="shared" si="296"/>
        <v>0.55058538434292104</v>
      </c>
      <c r="E6315">
        <f t="shared" si="295"/>
        <v>0.12714045687035147</v>
      </c>
    </row>
    <row r="6316" spans="2:5" x14ac:dyDescent="0.25">
      <c r="B6316">
        <f>PMTable!D4813</f>
        <v>0.12079189511160204</v>
      </c>
      <c r="C6316">
        <f t="shared" si="297"/>
        <v>0.63149999999994677</v>
      </c>
      <c r="D6316">
        <f t="shared" si="296"/>
        <v>0.55066981858659525</v>
      </c>
      <c r="E6316">
        <f t="shared" si="295"/>
        <v>0.12735382255061037</v>
      </c>
    </row>
    <row r="6317" spans="2:5" x14ac:dyDescent="0.25">
      <c r="B6317">
        <f>PMTable!D1812</f>
        <v>0.12082500960457798</v>
      </c>
      <c r="C6317">
        <f t="shared" si="297"/>
        <v>0.63159999999994676</v>
      </c>
      <c r="D6317">
        <f t="shared" si="296"/>
        <v>0.55074402102771747</v>
      </c>
      <c r="E6317">
        <f t="shared" si="295"/>
        <v>0.12754133721010177</v>
      </c>
    </row>
    <row r="6318" spans="2:5" x14ac:dyDescent="0.25">
      <c r="B6318">
        <f>PMTable!D5478</f>
        <v>0.12084658732816389</v>
      </c>
      <c r="C6318">
        <f t="shared" si="297"/>
        <v>0.63169999999994675</v>
      </c>
      <c r="D6318">
        <f t="shared" si="296"/>
        <v>0.550792371100567</v>
      </c>
      <c r="E6318">
        <f t="shared" si="295"/>
        <v>0.12766352357405278</v>
      </c>
    </row>
    <row r="6319" spans="2:5" x14ac:dyDescent="0.25">
      <c r="B6319">
        <f>PMTable!D6044</f>
        <v>0.12088963136199582</v>
      </c>
      <c r="C6319">
        <f t="shared" si="297"/>
        <v>0.63179999999994674</v>
      </c>
      <c r="D6319">
        <f t="shared" si="296"/>
        <v>0.55088881934435441</v>
      </c>
      <c r="E6319">
        <f t="shared" si="295"/>
        <v>0.12790726541098793</v>
      </c>
    </row>
    <row r="6320" spans="2:5" x14ac:dyDescent="0.25">
      <c r="B6320">
        <f>PMTable!D7593</f>
        <v>0.12090117571430881</v>
      </c>
      <c r="C6320">
        <f t="shared" si="297"/>
        <v>0.63189999999994673</v>
      </c>
      <c r="D6320">
        <f t="shared" si="296"/>
        <v>0.55091468612323646</v>
      </c>
      <c r="E6320">
        <f t="shared" si="295"/>
        <v>0.12797263664570957</v>
      </c>
    </row>
    <row r="6321" spans="2:5" x14ac:dyDescent="0.25">
      <c r="B6321">
        <f>PMTable!D7932</f>
        <v>0.12093929412226778</v>
      </c>
      <c r="C6321">
        <f t="shared" si="297"/>
        <v>0.63199999999994672</v>
      </c>
      <c r="D6321">
        <f t="shared" si="296"/>
        <v>0.55100009435178987</v>
      </c>
      <c r="E6321">
        <f t="shared" si="295"/>
        <v>0.1281884865545086</v>
      </c>
    </row>
    <row r="6322" spans="2:5" x14ac:dyDescent="0.25">
      <c r="B6322">
        <f>PMTable!D1274</f>
        <v>0.12094195584054845</v>
      </c>
      <c r="C6322">
        <f t="shared" si="297"/>
        <v>0.6320999999999467</v>
      </c>
      <c r="D6322">
        <f t="shared" si="296"/>
        <v>0.5510060581181826</v>
      </c>
      <c r="E6322">
        <f t="shared" si="295"/>
        <v>0.12820355884317158</v>
      </c>
    </row>
    <row r="6323" spans="2:5" x14ac:dyDescent="0.25">
      <c r="B6323">
        <f>PMTable!D3322</f>
        <v>0.12098872071815592</v>
      </c>
      <c r="C6323">
        <f t="shared" si="297"/>
        <v>0.63219999999994669</v>
      </c>
      <c r="D6323">
        <f t="shared" si="296"/>
        <v>0.55111083622359225</v>
      </c>
      <c r="E6323">
        <f t="shared" si="295"/>
        <v>0.12846837038979841</v>
      </c>
    </row>
    <row r="6324" spans="2:5" x14ac:dyDescent="0.25">
      <c r="B6324">
        <f>PMTable!D5068</f>
        <v>0.1210353906299253</v>
      </c>
      <c r="C6324">
        <f t="shared" si="297"/>
        <v>0.63229999999994668</v>
      </c>
      <c r="D6324">
        <f t="shared" si="296"/>
        <v>0.5512153980015787</v>
      </c>
      <c r="E6324">
        <f t="shared" si="295"/>
        <v>0.12873264418134606</v>
      </c>
    </row>
    <row r="6325" spans="2:5" x14ac:dyDescent="0.25">
      <c r="B6325">
        <f>PMTable!D8107</f>
        <v>0.12103589779635682</v>
      </c>
      <c r="C6325">
        <f t="shared" si="297"/>
        <v>0.63239999999994667</v>
      </c>
      <c r="D6325">
        <f t="shared" si="296"/>
        <v>0.55121653426497752</v>
      </c>
      <c r="E6325">
        <f t="shared" si="295"/>
        <v>0.1287355160701224</v>
      </c>
    </row>
    <row r="6326" spans="2:5" x14ac:dyDescent="0.25">
      <c r="B6326">
        <f>PMTable!D4068</f>
        <v>0.12105927699972563</v>
      </c>
      <c r="C6326">
        <f t="shared" si="297"/>
        <v>0.63249999999994666</v>
      </c>
      <c r="D6326">
        <f t="shared" si="296"/>
        <v>0.55126891293216163</v>
      </c>
      <c r="E6326">
        <f t="shared" si="295"/>
        <v>0.12886790352241009</v>
      </c>
    </row>
    <row r="6327" spans="2:5" x14ac:dyDescent="0.25">
      <c r="B6327">
        <f>PMTable!D6365</f>
        <v>0.12111272464165834</v>
      </c>
      <c r="C6327">
        <f t="shared" si="297"/>
        <v>0.63259999999994665</v>
      </c>
      <c r="D6327">
        <f t="shared" si="296"/>
        <v>0.55138865344242238</v>
      </c>
      <c r="E6327">
        <f t="shared" si="295"/>
        <v>0.12917055699757923</v>
      </c>
    </row>
    <row r="6328" spans="2:5" x14ac:dyDescent="0.25">
      <c r="B6328">
        <f>PMTable!D3021</f>
        <v>0.12118889226883889</v>
      </c>
      <c r="C6328">
        <f t="shared" si="297"/>
        <v>0.63269999999994664</v>
      </c>
      <c r="D6328">
        <f t="shared" si="296"/>
        <v>0.55155928619156769</v>
      </c>
      <c r="E6328">
        <f t="shared" si="295"/>
        <v>0.12960186502592216</v>
      </c>
    </row>
    <row r="6329" spans="2:5" x14ac:dyDescent="0.25">
      <c r="B6329">
        <f>PMTable!D1422</f>
        <v>0.12119995956420881</v>
      </c>
      <c r="C6329">
        <f t="shared" si="297"/>
        <v>0.63279999999994663</v>
      </c>
      <c r="D6329">
        <f t="shared" si="296"/>
        <v>0.55158407864884929</v>
      </c>
      <c r="E6329">
        <f t="shared" si="295"/>
        <v>0.12966453487034016</v>
      </c>
    </row>
    <row r="6330" spans="2:5" x14ac:dyDescent="0.25">
      <c r="B6330">
        <f>PMTable!D1692</f>
        <v>0.12121865632522355</v>
      </c>
      <c r="C6330">
        <f t="shared" si="297"/>
        <v>0.63289999999994662</v>
      </c>
      <c r="D6330">
        <f t="shared" si="296"/>
        <v>0.55162596183418566</v>
      </c>
      <c r="E6330">
        <f t="shared" si="295"/>
        <v>0.12977040744938939</v>
      </c>
    </row>
    <row r="6331" spans="2:5" x14ac:dyDescent="0.25">
      <c r="B6331">
        <f>PMTable!D2485</f>
        <v>0.12122063476953771</v>
      </c>
      <c r="C6331">
        <f t="shared" si="297"/>
        <v>0.63299999999994661</v>
      </c>
      <c r="D6331">
        <f t="shared" si="296"/>
        <v>0.55163039377405521</v>
      </c>
      <c r="E6331">
        <f t="shared" si="295"/>
        <v>0.12978161061992144</v>
      </c>
    </row>
    <row r="6332" spans="2:5" x14ac:dyDescent="0.25">
      <c r="B6332">
        <f>PMTable!D4094</f>
        <v>0.12122212645248176</v>
      </c>
      <c r="C6332">
        <f t="shared" si="297"/>
        <v>0.63309999999994659</v>
      </c>
      <c r="D6332">
        <f t="shared" si="296"/>
        <v>0.55163373530893445</v>
      </c>
      <c r="E6332">
        <f t="shared" si="295"/>
        <v>0.12979005744770547</v>
      </c>
    </row>
    <row r="6333" spans="2:5" x14ac:dyDescent="0.25">
      <c r="B6333">
        <f>PMTable!D5789</f>
        <v>0.12127917228175633</v>
      </c>
      <c r="C6333">
        <f t="shared" si="297"/>
        <v>0.63319999999994658</v>
      </c>
      <c r="D6333">
        <f t="shared" si="296"/>
        <v>0.55176152152871161</v>
      </c>
      <c r="E6333">
        <f t="shared" si="295"/>
        <v>0.13011308607627603</v>
      </c>
    </row>
    <row r="6334" spans="2:5" x14ac:dyDescent="0.25">
      <c r="B6334">
        <f>PMTable!D8045</f>
        <v>0.12127935914568666</v>
      </c>
      <c r="C6334">
        <f t="shared" si="297"/>
        <v>0.63329999999994657</v>
      </c>
      <c r="D6334">
        <f t="shared" si="296"/>
        <v>0.55176194010676605</v>
      </c>
      <c r="E6334">
        <f t="shared" si="295"/>
        <v>0.1301141442149675</v>
      </c>
    </row>
    <row r="6335" spans="2:5" x14ac:dyDescent="0.25">
      <c r="B6335">
        <f>PMTable!D7175</f>
        <v>0.1212825973427103</v>
      </c>
      <c r="C6335">
        <f t="shared" si="297"/>
        <v>0.63339999999994656</v>
      </c>
      <c r="D6335">
        <f t="shared" si="296"/>
        <v>0.5517691937083431</v>
      </c>
      <c r="E6335">
        <f t="shared" si="295"/>
        <v>0.13013248088141427</v>
      </c>
    </row>
    <row r="6336" spans="2:5" x14ac:dyDescent="0.25">
      <c r="B6336">
        <f>PMTable!D9865</f>
        <v>0.12130688847980053</v>
      </c>
      <c r="C6336">
        <f t="shared" si="297"/>
        <v>0.63349999999994655</v>
      </c>
      <c r="D6336">
        <f t="shared" si="296"/>
        <v>0.55182360560524124</v>
      </c>
      <c r="E6336">
        <f t="shared" si="295"/>
        <v>0.13027003226423159</v>
      </c>
    </row>
    <row r="6337" spans="2:5" x14ac:dyDescent="0.25">
      <c r="B6337">
        <f>PMTable!D5739</f>
        <v>0.12133353081141474</v>
      </c>
      <c r="C6337">
        <f t="shared" si="297"/>
        <v>0.63359999999994654</v>
      </c>
      <c r="D6337">
        <f t="shared" si="296"/>
        <v>0.55188328303250689</v>
      </c>
      <c r="E6337">
        <f t="shared" si="295"/>
        <v>0.13042089755890254</v>
      </c>
    </row>
    <row r="6338" spans="2:5" x14ac:dyDescent="0.25">
      <c r="B6338">
        <f>PMTable!D3885</f>
        <v>0.12135545140201587</v>
      </c>
      <c r="C6338">
        <f t="shared" si="297"/>
        <v>0.63369999999994653</v>
      </c>
      <c r="D6338">
        <f t="shared" si="296"/>
        <v>0.5519323831268006</v>
      </c>
      <c r="E6338">
        <f t="shared" ref="E6338:E6401" si="298">(B6338-$G$2)/$G$3</f>
        <v>0.1305450254471178</v>
      </c>
    </row>
    <row r="6339" spans="2:5" x14ac:dyDescent="0.25">
      <c r="B6339">
        <f>PMTable!D9339</f>
        <v>0.12136232539872238</v>
      </c>
      <c r="C6339">
        <f t="shared" si="297"/>
        <v>0.63379999999994652</v>
      </c>
      <c r="D6339">
        <f t="shared" ref="D6339:D6402" si="299">NORMSDIST(E6339)</f>
        <v>0.55194778007943246</v>
      </c>
      <c r="E6339">
        <f t="shared" si="298"/>
        <v>0.130583950251212</v>
      </c>
    </row>
    <row r="6340" spans="2:5" x14ac:dyDescent="0.25">
      <c r="B6340">
        <f>PMTable!D1027</f>
        <v>0.1213677526218444</v>
      </c>
      <c r="C6340">
        <f t="shared" ref="C6340:C6403" si="300">C6339+1/$G$1</f>
        <v>0.63389999999994651</v>
      </c>
      <c r="D6340">
        <f t="shared" si="299"/>
        <v>0.5519599363723231</v>
      </c>
      <c r="E6340">
        <f t="shared" si="298"/>
        <v>0.13061468253198252</v>
      </c>
    </row>
    <row r="6341" spans="2:5" x14ac:dyDescent="0.25">
      <c r="B6341">
        <f>PMTable!D5792</f>
        <v>0.12138856557416311</v>
      </c>
      <c r="C6341">
        <f t="shared" si="300"/>
        <v>0.6339999999999465</v>
      </c>
      <c r="D6341">
        <f t="shared" si="299"/>
        <v>0.55200655429882461</v>
      </c>
      <c r="E6341">
        <f t="shared" si="298"/>
        <v>0.13073253828987949</v>
      </c>
    </row>
    <row r="6342" spans="2:5" x14ac:dyDescent="0.25">
      <c r="B6342">
        <f>PMTable!D2705</f>
        <v>0.12139225401165299</v>
      </c>
      <c r="C6342">
        <f t="shared" si="300"/>
        <v>0.63409999999994648</v>
      </c>
      <c r="D6342">
        <f t="shared" si="299"/>
        <v>0.55201481577687772</v>
      </c>
      <c r="E6342">
        <f t="shared" si="298"/>
        <v>0.13075342449521782</v>
      </c>
    </row>
    <row r="6343" spans="2:5" x14ac:dyDescent="0.25">
      <c r="B6343">
        <f>PMTable!D375</f>
        <v>0.12140455745899059</v>
      </c>
      <c r="C6343">
        <f t="shared" si="300"/>
        <v>0.63419999999994647</v>
      </c>
      <c r="D6343">
        <f t="shared" si="299"/>
        <v>0.55204237326120598</v>
      </c>
      <c r="E6343">
        <f t="shared" si="298"/>
        <v>0.13082309419361113</v>
      </c>
    </row>
    <row r="6344" spans="2:5" x14ac:dyDescent="0.25">
      <c r="B6344">
        <f>PMTable!D7238</f>
        <v>0.12144006202161473</v>
      </c>
      <c r="C6344">
        <f t="shared" si="300"/>
        <v>0.63429999999994646</v>
      </c>
      <c r="D6344">
        <f t="shared" si="299"/>
        <v>0.55212189561536595</v>
      </c>
      <c r="E6344">
        <f t="shared" si="298"/>
        <v>0.13102414289985867</v>
      </c>
    </row>
    <row r="6345" spans="2:5" x14ac:dyDescent="0.25">
      <c r="B6345">
        <f>PMTable!D8358</f>
        <v>0.12144286264002147</v>
      </c>
      <c r="C6345">
        <f t="shared" si="300"/>
        <v>0.63439999999994645</v>
      </c>
      <c r="D6345">
        <f t="shared" si="299"/>
        <v>0.55212816829101963</v>
      </c>
      <c r="E6345">
        <f t="shared" si="298"/>
        <v>0.13104000172660521</v>
      </c>
    </row>
    <row r="6346" spans="2:5" x14ac:dyDescent="0.25">
      <c r="B6346">
        <f>PMTable!D247</f>
        <v>0.1215642650174158</v>
      </c>
      <c r="C6346">
        <f t="shared" si="300"/>
        <v>0.63449999999994644</v>
      </c>
      <c r="D6346">
        <f t="shared" si="299"/>
        <v>0.5524000663063553</v>
      </c>
      <c r="E6346">
        <f t="shared" si="298"/>
        <v>0.13172745677763337</v>
      </c>
    </row>
    <row r="6347" spans="2:5" x14ac:dyDescent="0.25">
      <c r="B6347">
        <f>PMTable!D1843</f>
        <v>0.12161920227207901</v>
      </c>
      <c r="C6347">
        <f t="shared" si="300"/>
        <v>0.63459999999994643</v>
      </c>
      <c r="D6347">
        <f t="shared" si="299"/>
        <v>0.55252309807393574</v>
      </c>
      <c r="E6347">
        <f t="shared" si="298"/>
        <v>0.13203854535776202</v>
      </c>
    </row>
    <row r="6348" spans="2:5" x14ac:dyDescent="0.25">
      <c r="B6348">
        <f>PMTable!D814</f>
        <v>0.12166324038748622</v>
      </c>
      <c r="C6348">
        <f t="shared" si="300"/>
        <v>0.63469999999994642</v>
      </c>
      <c r="D6348">
        <f t="shared" si="299"/>
        <v>0.55262171761311984</v>
      </c>
      <c r="E6348">
        <f t="shared" si="298"/>
        <v>0.13228791629698269</v>
      </c>
    </row>
    <row r="6349" spans="2:5" x14ac:dyDescent="0.25">
      <c r="B6349">
        <f>PMTable!D3923</f>
        <v>0.12171533411269464</v>
      </c>
      <c r="C6349">
        <f t="shared" si="300"/>
        <v>0.63479999999994641</v>
      </c>
      <c r="D6349">
        <f t="shared" si="299"/>
        <v>0.55273837279079663</v>
      </c>
      <c r="E6349">
        <f t="shared" si="298"/>
        <v>0.1325829030615753</v>
      </c>
    </row>
    <row r="6350" spans="2:5" x14ac:dyDescent="0.25">
      <c r="B6350">
        <f>PMTable!D1635</f>
        <v>0.12171883962978325</v>
      </c>
      <c r="C6350">
        <f t="shared" si="300"/>
        <v>0.6348999999999464</v>
      </c>
      <c r="D6350">
        <f t="shared" si="299"/>
        <v>0.55274622264580753</v>
      </c>
      <c r="E6350">
        <f t="shared" si="298"/>
        <v>0.13260275345891309</v>
      </c>
    </row>
    <row r="6351" spans="2:5" x14ac:dyDescent="0.25">
      <c r="B6351">
        <f>PMTable!D6920</f>
        <v>0.12173581011040535</v>
      </c>
      <c r="C6351">
        <f t="shared" si="300"/>
        <v>0.63499999999994639</v>
      </c>
      <c r="D6351">
        <f t="shared" si="299"/>
        <v>0.55278422411169537</v>
      </c>
      <c r="E6351">
        <f t="shared" si="298"/>
        <v>0.13269885077490012</v>
      </c>
    </row>
    <row r="6352" spans="2:5" x14ac:dyDescent="0.25">
      <c r="B6352">
        <f>PMTable!D8024</f>
        <v>0.12177225341864228</v>
      </c>
      <c r="C6352">
        <f t="shared" si="300"/>
        <v>0.63509999999994637</v>
      </c>
      <c r="D6352">
        <f t="shared" si="299"/>
        <v>0.5528658288326147</v>
      </c>
      <c r="E6352">
        <f t="shared" si="298"/>
        <v>0.13290521523712379</v>
      </c>
    </row>
    <row r="6353" spans="2:5" x14ac:dyDescent="0.25">
      <c r="B6353">
        <f>PMTable!D9080</f>
        <v>0.12180419818378141</v>
      </c>
      <c r="C6353">
        <f t="shared" si="300"/>
        <v>0.63519999999994636</v>
      </c>
      <c r="D6353">
        <f t="shared" si="299"/>
        <v>0.55293735846838044</v>
      </c>
      <c r="E6353">
        <f t="shared" si="298"/>
        <v>0.13308610617698957</v>
      </c>
    </row>
    <row r="6354" spans="2:5" x14ac:dyDescent="0.25">
      <c r="B6354">
        <f>PMTable!D4111</f>
        <v>0.1218216645874024</v>
      </c>
      <c r="C6354">
        <f t="shared" si="300"/>
        <v>0.63529999999994635</v>
      </c>
      <c r="D6354">
        <f t="shared" si="299"/>
        <v>0.55297646791956445</v>
      </c>
      <c r="E6354">
        <f t="shared" si="298"/>
        <v>0.13318501171451086</v>
      </c>
    </row>
    <row r="6355" spans="2:5" x14ac:dyDescent="0.25">
      <c r="B6355">
        <f>PMTable!D6415</f>
        <v>0.12187394557752662</v>
      </c>
      <c r="C6355">
        <f t="shared" si="300"/>
        <v>0.63539999999994634</v>
      </c>
      <c r="D6355">
        <f t="shared" si="299"/>
        <v>0.55309352848182147</v>
      </c>
      <c r="E6355">
        <f t="shared" si="298"/>
        <v>0.13348105888842168</v>
      </c>
    </row>
    <row r="6356" spans="2:5" x14ac:dyDescent="0.25">
      <c r="B6356">
        <f>PMTable!D6093</f>
        <v>0.12187792996388702</v>
      </c>
      <c r="C6356">
        <f t="shared" si="300"/>
        <v>0.63549999999994633</v>
      </c>
      <c r="D6356">
        <f t="shared" si="299"/>
        <v>0.55310244959436017</v>
      </c>
      <c r="E6356">
        <f t="shared" si="298"/>
        <v>0.13350362093858492</v>
      </c>
    </row>
    <row r="6357" spans="2:5" x14ac:dyDescent="0.25">
      <c r="B6357">
        <f>PMTable!D3654</f>
        <v>0.12190482301145278</v>
      </c>
      <c r="C6357">
        <f t="shared" si="300"/>
        <v>0.63559999999994632</v>
      </c>
      <c r="D6357">
        <f t="shared" si="299"/>
        <v>0.55316266290730587</v>
      </c>
      <c r="E6357">
        <f t="shared" si="298"/>
        <v>0.13365590594142773</v>
      </c>
    </row>
    <row r="6358" spans="2:5" x14ac:dyDescent="0.25">
      <c r="B6358">
        <f>PMTable!D6904</f>
        <v>0.12193947135711114</v>
      </c>
      <c r="C6358">
        <f t="shared" si="300"/>
        <v>0.63569999999994631</v>
      </c>
      <c r="D6358">
        <f t="shared" si="299"/>
        <v>0.55324023846223747</v>
      </c>
      <c r="E6358">
        <f t="shared" si="298"/>
        <v>0.13385210621974059</v>
      </c>
    </row>
    <row r="6359" spans="2:5" x14ac:dyDescent="0.25">
      <c r="B6359">
        <f>PMTable!D1252</f>
        <v>0.12197597737031574</v>
      </c>
      <c r="C6359">
        <f t="shared" si="300"/>
        <v>0.6357999999999463</v>
      </c>
      <c r="D6359">
        <f t="shared" si="299"/>
        <v>0.55332197101862302</v>
      </c>
      <c r="E6359">
        <f t="shared" si="298"/>
        <v>0.13405882575612069</v>
      </c>
    </row>
    <row r="6360" spans="2:5" x14ac:dyDescent="0.25">
      <c r="B6360">
        <f>PMTable!D743</f>
        <v>0.12199084415324979</v>
      </c>
      <c r="C6360">
        <f t="shared" si="300"/>
        <v>0.63589999999994629</v>
      </c>
      <c r="D6360">
        <f t="shared" si="299"/>
        <v>0.55335525530199881</v>
      </c>
      <c r="E6360">
        <f t="shared" si="298"/>
        <v>0.13414301063981007</v>
      </c>
    </row>
    <row r="6361" spans="2:5" x14ac:dyDescent="0.25">
      <c r="B6361">
        <f>PMTable!D9314</f>
        <v>0.1220026426514329</v>
      </c>
      <c r="C6361">
        <f t="shared" si="300"/>
        <v>0.63599999999994627</v>
      </c>
      <c r="D6361">
        <f t="shared" si="299"/>
        <v>0.55338166993263949</v>
      </c>
      <c r="E6361">
        <f t="shared" si="298"/>
        <v>0.13420982100501552</v>
      </c>
    </row>
    <row r="6362" spans="2:5" x14ac:dyDescent="0.25">
      <c r="B6362">
        <f>PMTable!D7607</f>
        <v>0.12200754444956785</v>
      </c>
      <c r="C6362">
        <f t="shared" si="300"/>
        <v>0.63609999999994626</v>
      </c>
      <c r="D6362">
        <f t="shared" si="299"/>
        <v>0.55339264407219657</v>
      </c>
      <c r="E6362">
        <f t="shared" si="298"/>
        <v>0.13423757800581995</v>
      </c>
    </row>
    <row r="6363" spans="2:5" x14ac:dyDescent="0.25">
      <c r="B6363">
        <f>PMTable!D1335</f>
        <v>0.12201447059034765</v>
      </c>
      <c r="C6363">
        <f t="shared" si="300"/>
        <v>0.63619999999994625</v>
      </c>
      <c r="D6363">
        <f t="shared" si="299"/>
        <v>0.55340815023783585</v>
      </c>
      <c r="E6363">
        <f t="shared" si="298"/>
        <v>0.13427679808178053</v>
      </c>
    </row>
    <row r="6364" spans="2:5" x14ac:dyDescent="0.25">
      <c r="B6364">
        <f>PMTable!D9754</f>
        <v>0.12204169187754288</v>
      </c>
      <c r="C6364">
        <f t="shared" si="300"/>
        <v>0.63629999999994624</v>
      </c>
      <c r="D6364">
        <f t="shared" si="299"/>
        <v>0.55346909215633466</v>
      </c>
      <c r="E6364">
        <f t="shared" si="298"/>
        <v>0.13443094177961826</v>
      </c>
    </row>
    <row r="6365" spans="2:5" x14ac:dyDescent="0.25">
      <c r="B6365">
        <f>PMTable!D725</f>
        <v>0.12208093457727287</v>
      </c>
      <c r="C6365">
        <f t="shared" si="300"/>
        <v>0.63639999999994623</v>
      </c>
      <c r="D6365">
        <f t="shared" si="299"/>
        <v>0.55355694490492535</v>
      </c>
      <c r="E6365">
        <f t="shared" si="298"/>
        <v>0.13465315812104736</v>
      </c>
    </row>
    <row r="6366" spans="2:5" x14ac:dyDescent="0.25">
      <c r="B6366">
        <f>PMTable!D2381</f>
        <v>0.12212210803440171</v>
      </c>
      <c r="C6366">
        <f t="shared" si="300"/>
        <v>0.63649999999994622</v>
      </c>
      <c r="D6366">
        <f t="shared" si="299"/>
        <v>0.55364911721988797</v>
      </c>
      <c r="E6366">
        <f t="shared" si="298"/>
        <v>0.13488630760031639</v>
      </c>
    </row>
    <row r="6367" spans="2:5" x14ac:dyDescent="0.25">
      <c r="B6367">
        <f>PMTable!D9953</f>
        <v>0.122162246039351</v>
      </c>
      <c r="C6367">
        <f t="shared" si="300"/>
        <v>0.63659999999994621</v>
      </c>
      <c r="D6367">
        <f t="shared" si="299"/>
        <v>0.55373896874586248</v>
      </c>
      <c r="E6367">
        <f t="shared" si="298"/>
        <v>0.13511359371145204</v>
      </c>
    </row>
    <row r="6368" spans="2:5" x14ac:dyDescent="0.25">
      <c r="B6368">
        <f>PMTable!D1140</f>
        <v>0.12217862032886218</v>
      </c>
      <c r="C6368">
        <f t="shared" si="300"/>
        <v>0.6366999999999462</v>
      </c>
      <c r="D6368">
        <f t="shared" si="299"/>
        <v>0.55377562286221582</v>
      </c>
      <c r="E6368">
        <f t="shared" si="298"/>
        <v>0.1352063150260841</v>
      </c>
    </row>
    <row r="6369" spans="2:5" x14ac:dyDescent="0.25">
      <c r="B6369">
        <f>PMTable!D4001</f>
        <v>0.1222317219728779</v>
      </c>
      <c r="C6369">
        <f t="shared" si="300"/>
        <v>0.63679999999994619</v>
      </c>
      <c r="D6369">
        <f t="shared" si="299"/>
        <v>0.55389448860260071</v>
      </c>
      <c r="E6369">
        <f t="shared" si="298"/>
        <v>0.13550700924789441</v>
      </c>
    </row>
    <row r="6370" spans="2:5" x14ac:dyDescent="0.25">
      <c r="B6370">
        <f>PMTable!D1145</f>
        <v>0.12224881013144318</v>
      </c>
      <c r="C6370">
        <f t="shared" si="300"/>
        <v>0.63689999999994618</v>
      </c>
      <c r="D6370">
        <f t="shared" si="299"/>
        <v>0.55393273867916504</v>
      </c>
      <c r="E6370">
        <f t="shared" si="298"/>
        <v>0.13560377292889145</v>
      </c>
    </row>
    <row r="6371" spans="2:5" x14ac:dyDescent="0.25">
      <c r="B6371">
        <f>PMTable!D7971</f>
        <v>0.12231429928080129</v>
      </c>
      <c r="C6371">
        <f t="shared" si="300"/>
        <v>0.63699999999994616</v>
      </c>
      <c r="D6371">
        <f t="shared" si="299"/>
        <v>0.55407932471984878</v>
      </c>
      <c r="E6371">
        <f t="shared" si="298"/>
        <v>0.13597461283730228</v>
      </c>
    </row>
    <row r="6372" spans="2:5" x14ac:dyDescent="0.25">
      <c r="B6372">
        <f>PMTable!D89</f>
        <v>0.1223260293346935</v>
      </c>
      <c r="C6372">
        <f t="shared" si="300"/>
        <v>0.63709999999994615</v>
      </c>
      <c r="D6372">
        <f t="shared" si="299"/>
        <v>0.55410557962002593</v>
      </c>
      <c r="E6372">
        <f t="shared" si="298"/>
        <v>0.1360410356287674</v>
      </c>
    </row>
    <row r="6373" spans="2:5" x14ac:dyDescent="0.25">
      <c r="B6373">
        <f>PMTable!D1914</f>
        <v>0.12235787774305962</v>
      </c>
      <c r="C6373">
        <f t="shared" si="300"/>
        <v>0.63719999999994614</v>
      </c>
      <c r="D6373">
        <f t="shared" si="299"/>
        <v>0.5541768634138502</v>
      </c>
      <c r="E6373">
        <f t="shared" si="298"/>
        <v>0.13622138093722361</v>
      </c>
    </row>
    <row r="6374" spans="2:5" x14ac:dyDescent="0.25">
      <c r="B6374">
        <f>PMTable!D2974</f>
        <v>0.12243319320142088</v>
      </c>
      <c r="C6374">
        <f t="shared" si="300"/>
        <v>0.63729999999994613</v>
      </c>
      <c r="D6374">
        <f t="shared" si="299"/>
        <v>0.55434542912414464</v>
      </c>
      <c r="E6374">
        <f t="shared" si="298"/>
        <v>0.13664786346073113</v>
      </c>
    </row>
    <row r="6375" spans="2:5" x14ac:dyDescent="0.25">
      <c r="B6375">
        <f>PMTable!D3696</f>
        <v>0.12244401402593175</v>
      </c>
      <c r="C6375">
        <f t="shared" si="300"/>
        <v>0.63739999999994612</v>
      </c>
      <c r="D6375">
        <f t="shared" si="299"/>
        <v>0.554369646718752</v>
      </c>
      <c r="E6375">
        <f t="shared" si="298"/>
        <v>0.1367091376353062</v>
      </c>
    </row>
    <row r="6376" spans="2:5" x14ac:dyDescent="0.25">
      <c r="B6376">
        <f>PMTable!D4865</f>
        <v>0.12250018689797204</v>
      </c>
      <c r="C6376">
        <f t="shared" si="300"/>
        <v>0.63749999999994611</v>
      </c>
      <c r="D6376">
        <f t="shared" si="299"/>
        <v>0.55449536140383548</v>
      </c>
      <c r="E6376">
        <f t="shared" si="298"/>
        <v>0.13702722304222889</v>
      </c>
    </row>
    <row r="6377" spans="2:5" x14ac:dyDescent="0.25">
      <c r="B6377">
        <f>PMTable!D8369</f>
        <v>0.122522657114436</v>
      </c>
      <c r="C6377">
        <f t="shared" si="300"/>
        <v>0.6375999999999461</v>
      </c>
      <c r="D6377">
        <f t="shared" si="299"/>
        <v>0.55454564813365481</v>
      </c>
      <c r="E6377">
        <f t="shared" si="298"/>
        <v>0.13715446325067776</v>
      </c>
    </row>
    <row r="6378" spans="2:5" x14ac:dyDescent="0.25">
      <c r="B6378">
        <f>PMTable!D6727</f>
        <v>0.12254349475816917</v>
      </c>
      <c r="C6378">
        <f t="shared" si="300"/>
        <v>0.63769999999994609</v>
      </c>
      <c r="D6378">
        <f t="shared" si="299"/>
        <v>0.55459228049878029</v>
      </c>
      <c r="E6378">
        <f t="shared" si="298"/>
        <v>0.13727245882657466</v>
      </c>
    </row>
    <row r="6379" spans="2:5" x14ac:dyDescent="0.25">
      <c r="B6379">
        <f>PMTable!D9673</f>
        <v>0.12254485564078665</v>
      </c>
      <c r="C6379">
        <f t="shared" si="300"/>
        <v>0.63779999999994608</v>
      </c>
      <c r="D6379">
        <f t="shared" si="299"/>
        <v>0.55459532597880423</v>
      </c>
      <c r="E6379">
        <f t="shared" si="298"/>
        <v>0.13728016498232978</v>
      </c>
    </row>
    <row r="6380" spans="2:5" x14ac:dyDescent="0.25">
      <c r="B6380">
        <f>PMTable!D8902</f>
        <v>0.1226356140566125</v>
      </c>
      <c r="C6380">
        <f t="shared" si="300"/>
        <v>0.63789999999994607</v>
      </c>
      <c r="D6380">
        <f t="shared" si="299"/>
        <v>0.5547984243432591</v>
      </c>
      <c r="E6380">
        <f t="shared" si="298"/>
        <v>0.13779409504467224</v>
      </c>
    </row>
    <row r="6381" spans="2:5" x14ac:dyDescent="0.25">
      <c r="B6381">
        <f>PMTable!D6767</f>
        <v>0.12266980718627685</v>
      </c>
      <c r="C6381">
        <f t="shared" si="300"/>
        <v>0.63799999999994605</v>
      </c>
      <c r="D6381">
        <f t="shared" si="299"/>
        <v>0.55487493769335128</v>
      </c>
      <c r="E6381">
        <f t="shared" si="298"/>
        <v>0.13798771760959011</v>
      </c>
    </row>
    <row r="6382" spans="2:5" x14ac:dyDescent="0.25">
      <c r="B6382">
        <f>PMTable!D7262</f>
        <v>0.12269881137088801</v>
      </c>
      <c r="C6382">
        <f t="shared" si="300"/>
        <v>0.63809999999994604</v>
      </c>
      <c r="D6382">
        <f t="shared" si="299"/>
        <v>0.55493983823228277</v>
      </c>
      <c r="E6382">
        <f t="shared" si="298"/>
        <v>0.13815195717095496</v>
      </c>
    </row>
    <row r="6383" spans="2:5" x14ac:dyDescent="0.25">
      <c r="B6383">
        <f>PMTable!D770</f>
        <v>0.12272048922066681</v>
      </c>
      <c r="C6383">
        <f t="shared" si="300"/>
        <v>0.63819999999994603</v>
      </c>
      <c r="D6383">
        <f t="shared" si="299"/>
        <v>0.55498834420700771</v>
      </c>
      <c r="E6383">
        <f t="shared" si="298"/>
        <v>0.13827471051109311</v>
      </c>
    </row>
    <row r="6384" spans="2:5" x14ac:dyDescent="0.25">
      <c r="B6384">
        <f>PMTable!D8981</f>
        <v>0.1227309289238836</v>
      </c>
      <c r="C6384">
        <f t="shared" si="300"/>
        <v>0.63829999999994602</v>
      </c>
      <c r="D6384">
        <f t="shared" si="299"/>
        <v>0.55501170360931207</v>
      </c>
      <c r="E6384">
        <f t="shared" si="298"/>
        <v>0.13833382654211043</v>
      </c>
    </row>
    <row r="6385" spans="2:5" x14ac:dyDescent="0.25">
      <c r="B6385">
        <f>PMTable!D4389</f>
        <v>0.1228331542121528</v>
      </c>
      <c r="C6385">
        <f t="shared" si="300"/>
        <v>0.63839999999994601</v>
      </c>
      <c r="D6385">
        <f t="shared" si="299"/>
        <v>0.55524042813183172</v>
      </c>
      <c r="E6385">
        <f t="shared" si="298"/>
        <v>0.13891268910042101</v>
      </c>
    </row>
    <row r="6386" spans="2:5" x14ac:dyDescent="0.25">
      <c r="B6386">
        <f>PMTable!D8132</f>
        <v>0.12287808319023719</v>
      </c>
      <c r="C6386">
        <f t="shared" si="300"/>
        <v>0.638499999999946</v>
      </c>
      <c r="D6386">
        <f t="shared" si="299"/>
        <v>0.55534094890269425</v>
      </c>
      <c r="E6386">
        <f t="shared" si="298"/>
        <v>0.13916710465293794</v>
      </c>
    </row>
    <row r="6387" spans="2:5" x14ac:dyDescent="0.25">
      <c r="B6387">
        <f>PMTable!D7090</f>
        <v>0.12290853156494008</v>
      </c>
      <c r="C6387">
        <f t="shared" si="300"/>
        <v>0.63859999999994599</v>
      </c>
      <c r="D6387">
        <f t="shared" si="299"/>
        <v>0.55540906982023874</v>
      </c>
      <c r="E6387">
        <f t="shared" si="298"/>
        <v>0.13933952210829892</v>
      </c>
    </row>
    <row r="6388" spans="2:5" x14ac:dyDescent="0.25">
      <c r="B6388">
        <f>PMTable!D7683</f>
        <v>0.12294163306921768</v>
      </c>
      <c r="C6388">
        <f t="shared" si="300"/>
        <v>0.63869999999994598</v>
      </c>
      <c r="D6388">
        <f t="shared" si="299"/>
        <v>0.55548312462056471</v>
      </c>
      <c r="E6388">
        <f t="shared" si="298"/>
        <v>0.13952696321777863</v>
      </c>
    </row>
    <row r="6389" spans="2:5" x14ac:dyDescent="0.25">
      <c r="B6389">
        <f>PMTable!D7270</f>
        <v>0.12295412441099574</v>
      </c>
      <c r="C6389">
        <f t="shared" si="300"/>
        <v>0.63879999999994597</v>
      </c>
      <c r="D6389">
        <f t="shared" si="299"/>
        <v>0.55551106979058074</v>
      </c>
      <c r="E6389">
        <f t="shared" si="298"/>
        <v>0.13959769689024659</v>
      </c>
    </row>
    <row r="6390" spans="2:5" x14ac:dyDescent="0.25">
      <c r="B6390">
        <f>PMTable!D1998</f>
        <v>0.12297113209146437</v>
      </c>
      <c r="C6390">
        <f t="shared" si="300"/>
        <v>0.63889999999994596</v>
      </c>
      <c r="D6390">
        <f t="shared" si="299"/>
        <v>0.55554911830361875</v>
      </c>
      <c r="E6390">
        <f t="shared" si="298"/>
        <v>0.13969400485468175</v>
      </c>
    </row>
    <row r="6391" spans="2:5" x14ac:dyDescent="0.25">
      <c r="B6391">
        <f>PMTable!D8235</f>
        <v>0.12297487126595752</v>
      </c>
      <c r="C6391">
        <f t="shared" si="300"/>
        <v>0.63899999999994594</v>
      </c>
      <c r="D6391">
        <f t="shared" si="299"/>
        <v>0.55555748328098875</v>
      </c>
      <c r="E6391">
        <f t="shared" si="298"/>
        <v>0.13971517836418923</v>
      </c>
    </row>
    <row r="6392" spans="2:5" x14ac:dyDescent="0.25">
      <c r="B6392">
        <f>PMTable!D7585</f>
        <v>0.12298130905399263</v>
      </c>
      <c r="C6392">
        <f t="shared" si="300"/>
        <v>0.63909999999994593</v>
      </c>
      <c r="D6392">
        <f t="shared" si="299"/>
        <v>0.55557188531933233</v>
      </c>
      <c r="E6392">
        <f t="shared" si="298"/>
        <v>0.13975163308605854</v>
      </c>
    </row>
    <row r="6393" spans="2:5" x14ac:dyDescent="0.25">
      <c r="B6393">
        <f>PMTable!D9083</f>
        <v>0.12304373254448731</v>
      </c>
      <c r="C6393">
        <f t="shared" si="300"/>
        <v>0.63919999999994592</v>
      </c>
      <c r="D6393">
        <f t="shared" si="299"/>
        <v>0.5557115297103683</v>
      </c>
      <c r="E6393">
        <f t="shared" si="298"/>
        <v>0.14010511334537823</v>
      </c>
    </row>
    <row r="6394" spans="2:5" x14ac:dyDescent="0.25">
      <c r="B6394">
        <f>PMTable!D5864</f>
        <v>0.12304854098124052</v>
      </c>
      <c r="C6394">
        <f t="shared" si="300"/>
        <v>0.63929999999994591</v>
      </c>
      <c r="D6394">
        <f t="shared" si="299"/>
        <v>0.55572228613111818</v>
      </c>
      <c r="E6394">
        <f t="shared" si="298"/>
        <v>0.14013234167652375</v>
      </c>
    </row>
    <row r="6395" spans="2:5" x14ac:dyDescent="0.25">
      <c r="B6395">
        <f>PMTable!D1536</f>
        <v>0.12304943497463716</v>
      </c>
      <c r="C6395">
        <f t="shared" si="300"/>
        <v>0.6393999999999459</v>
      </c>
      <c r="D6395">
        <f t="shared" si="299"/>
        <v>0.55572428598010437</v>
      </c>
      <c r="E6395">
        <f t="shared" si="298"/>
        <v>0.1401374040178823</v>
      </c>
    </row>
    <row r="6396" spans="2:5" x14ac:dyDescent="0.25">
      <c r="B6396">
        <f>PMTable!D2085</f>
        <v>0.12306028917724321</v>
      </c>
      <c r="C6396">
        <f t="shared" si="300"/>
        <v>0.63949999999994589</v>
      </c>
      <c r="D6396">
        <f t="shared" si="299"/>
        <v>0.55574856654522264</v>
      </c>
      <c r="E6396">
        <f t="shared" si="298"/>
        <v>0.14019886719979488</v>
      </c>
    </row>
    <row r="6397" spans="2:5" x14ac:dyDescent="0.25">
      <c r="B6397">
        <f>PMTable!D4654</f>
        <v>0.12306967803459634</v>
      </c>
      <c r="C6397">
        <f t="shared" si="300"/>
        <v>0.63959999999994588</v>
      </c>
      <c r="D6397">
        <f t="shared" si="299"/>
        <v>0.55576956900287533</v>
      </c>
      <c r="E6397">
        <f t="shared" si="298"/>
        <v>0.14025203269415609</v>
      </c>
    </row>
    <row r="6398" spans="2:5" x14ac:dyDescent="0.25">
      <c r="B6398">
        <f>PMTable!D8991</f>
        <v>0.1230950044429624</v>
      </c>
      <c r="C6398">
        <f t="shared" si="300"/>
        <v>0.63969999999994587</v>
      </c>
      <c r="D6398">
        <f t="shared" si="299"/>
        <v>0.55582622227441192</v>
      </c>
      <c r="E6398">
        <f t="shared" si="298"/>
        <v>0.14039544642071841</v>
      </c>
    </row>
    <row r="6399" spans="2:5" x14ac:dyDescent="0.25">
      <c r="B6399">
        <f>PMTable!D3760</f>
        <v>0.12312837072553839</v>
      </c>
      <c r="C6399">
        <f t="shared" si="300"/>
        <v>0.63979999999994586</v>
      </c>
      <c r="D6399">
        <f t="shared" si="299"/>
        <v>0.55590085839863157</v>
      </c>
      <c r="E6399">
        <f t="shared" si="298"/>
        <v>0.14058438686804092</v>
      </c>
    </row>
    <row r="6400" spans="2:5" x14ac:dyDescent="0.25">
      <c r="B6400">
        <f>PMTable!D7690</f>
        <v>0.12319875394081126</v>
      </c>
      <c r="C6400">
        <f t="shared" si="300"/>
        <v>0.63989999999994585</v>
      </c>
      <c r="D6400">
        <f t="shared" si="299"/>
        <v>0.55605829018171793</v>
      </c>
      <c r="E6400">
        <f t="shared" si="298"/>
        <v>0.14098293999266195</v>
      </c>
    </row>
    <row r="6401" spans="2:5" x14ac:dyDescent="0.25">
      <c r="B6401">
        <f>PMTable!D8618</f>
        <v>0.12320204463399365</v>
      </c>
      <c r="C6401">
        <f t="shared" si="300"/>
        <v>0.63999999999994583</v>
      </c>
      <c r="D6401">
        <f t="shared" si="299"/>
        <v>0.55606565052284407</v>
      </c>
      <c r="E6401">
        <f t="shared" si="298"/>
        <v>0.14100157392469995</v>
      </c>
    </row>
    <row r="6402" spans="2:5" x14ac:dyDescent="0.25">
      <c r="B6402">
        <f>PMTable!D8353</f>
        <v>0.12328958376838584</v>
      </c>
      <c r="C6402">
        <f t="shared" si="300"/>
        <v>0.64009999999994582</v>
      </c>
      <c r="D6402">
        <f t="shared" si="299"/>
        <v>0.55626144346552098</v>
      </c>
      <c r="E6402">
        <f t="shared" ref="E6402:E6465" si="301">(B6402-$G$2)/$G$3</f>
        <v>0.14149727443231913</v>
      </c>
    </row>
    <row r="6403" spans="2:5" x14ac:dyDescent="0.25">
      <c r="B6403">
        <f>PMTable!D1667</f>
        <v>0.12330741021062153</v>
      </c>
      <c r="C6403">
        <f t="shared" si="300"/>
        <v>0.64019999999994581</v>
      </c>
      <c r="D6403">
        <f t="shared" ref="D6403:D6466" si="302">NORMSDIST(E6403)</f>
        <v>0.55630131299832974</v>
      </c>
      <c r="E6403">
        <f t="shared" si="301"/>
        <v>0.14159821873027947</v>
      </c>
    </row>
    <row r="6404" spans="2:5" x14ac:dyDescent="0.25">
      <c r="B6404">
        <f>PMTable!D6050</f>
        <v>0.12331985301437487</v>
      </c>
      <c r="C6404">
        <f t="shared" ref="C6404:C6467" si="303">C6403+1/$G$1</f>
        <v>0.6402999999999458</v>
      </c>
      <c r="D6404">
        <f t="shared" si="302"/>
        <v>0.55632914147617485</v>
      </c>
      <c r="E6404">
        <f t="shared" si="301"/>
        <v>0.14166867755054954</v>
      </c>
    </row>
    <row r="6405" spans="2:5" x14ac:dyDescent="0.25">
      <c r="B6405">
        <f>PMTable!D4271</f>
        <v>0.12333166172358889</v>
      </c>
      <c r="C6405">
        <f t="shared" si="303"/>
        <v>0.64039999999994579</v>
      </c>
      <c r="D6405">
        <f t="shared" si="302"/>
        <v>0.55635555153717664</v>
      </c>
      <c r="E6405">
        <f t="shared" si="301"/>
        <v>0.14173554573690256</v>
      </c>
    </row>
    <row r="6406" spans="2:5" x14ac:dyDescent="0.25">
      <c r="B6406">
        <f>PMTable!D8665</f>
        <v>0.12334492181826207</v>
      </c>
      <c r="C6406">
        <f t="shared" si="303"/>
        <v>0.64049999999994578</v>
      </c>
      <c r="D6406">
        <f t="shared" si="302"/>
        <v>0.5563852073090132</v>
      </c>
      <c r="E6406">
        <f t="shared" si="301"/>
        <v>0.14181063256185472</v>
      </c>
    </row>
    <row r="6407" spans="2:5" x14ac:dyDescent="0.25">
      <c r="B6407">
        <f>PMTable!D5948</f>
        <v>0.12335809913081297</v>
      </c>
      <c r="C6407">
        <f t="shared" si="303"/>
        <v>0.64059999999994577</v>
      </c>
      <c r="D6407">
        <f t="shared" si="302"/>
        <v>0.55641467762849206</v>
      </c>
      <c r="E6407">
        <f t="shared" si="301"/>
        <v>0.14188525062343249</v>
      </c>
    </row>
    <row r="6408" spans="2:5" x14ac:dyDescent="0.25">
      <c r="B6408">
        <f>PMTable!D2150</f>
        <v>0.12345767351617143</v>
      </c>
      <c r="C6408">
        <f t="shared" si="303"/>
        <v>0.64069999999994576</v>
      </c>
      <c r="D6408">
        <f t="shared" si="302"/>
        <v>0.55663736005112519</v>
      </c>
      <c r="E6408">
        <f t="shared" si="301"/>
        <v>0.14244910213636747</v>
      </c>
    </row>
    <row r="6409" spans="2:5" x14ac:dyDescent="0.25">
      <c r="B6409">
        <f>PMTable!D659</f>
        <v>0.12348003630302462</v>
      </c>
      <c r="C6409">
        <f t="shared" si="303"/>
        <v>0.64079999999994575</v>
      </c>
      <c r="D6409">
        <f t="shared" si="302"/>
        <v>0.55668736844321587</v>
      </c>
      <c r="E6409">
        <f t="shared" si="301"/>
        <v>0.14257573401217793</v>
      </c>
    </row>
    <row r="6410" spans="2:5" x14ac:dyDescent="0.25">
      <c r="B6410">
        <f>PMTable!D2163</f>
        <v>0.12349008473202172</v>
      </c>
      <c r="C6410">
        <f t="shared" si="303"/>
        <v>0.64089999999994574</v>
      </c>
      <c r="D6410">
        <f t="shared" si="302"/>
        <v>0.55670983877336722</v>
      </c>
      <c r="E6410">
        <f t="shared" si="301"/>
        <v>0.14263263440751794</v>
      </c>
    </row>
    <row r="6411" spans="2:5" x14ac:dyDescent="0.25">
      <c r="B6411">
        <f>PMTable!D9452</f>
        <v>0.12353377866310278</v>
      </c>
      <c r="C6411">
        <f t="shared" si="303"/>
        <v>0.64099999999994572</v>
      </c>
      <c r="D6411">
        <f t="shared" si="302"/>
        <v>0.5568075451650385</v>
      </c>
      <c r="E6411">
        <f t="shared" si="301"/>
        <v>0.14288005636304837</v>
      </c>
    </row>
    <row r="6412" spans="2:5" x14ac:dyDescent="0.25">
      <c r="B6412">
        <f>PMTable!D2468</f>
        <v>0.12354289116910744</v>
      </c>
      <c r="C6412">
        <f t="shared" si="303"/>
        <v>0.64109999999994571</v>
      </c>
      <c r="D6412">
        <f t="shared" si="302"/>
        <v>0.55682792170355988</v>
      </c>
      <c r="E6412">
        <f t="shared" si="301"/>
        <v>0.1429316569858276</v>
      </c>
    </row>
    <row r="6413" spans="2:5" x14ac:dyDescent="0.25">
      <c r="B6413">
        <f>PMTable!D3373</f>
        <v>0.12354353939247087</v>
      </c>
      <c r="C6413">
        <f t="shared" si="303"/>
        <v>0.6411999999999457</v>
      </c>
      <c r="D6413">
        <f t="shared" si="302"/>
        <v>0.55682937119463971</v>
      </c>
      <c r="E6413">
        <f t="shared" si="301"/>
        <v>0.1429353276258509</v>
      </c>
    </row>
    <row r="6414" spans="2:5" x14ac:dyDescent="0.25">
      <c r="B6414">
        <f>PMTable!D72</f>
        <v>0.12354915844415482</v>
      </c>
      <c r="C6414">
        <f t="shared" si="303"/>
        <v>0.64129999999994569</v>
      </c>
      <c r="D6414">
        <f t="shared" si="302"/>
        <v>0.55684193591398268</v>
      </c>
      <c r="E6414">
        <f t="shared" si="301"/>
        <v>0.14296714615811545</v>
      </c>
    </row>
    <row r="6415" spans="2:5" x14ac:dyDescent="0.25">
      <c r="B6415">
        <f>PMTable!D4504</f>
        <v>0.12359736154119561</v>
      </c>
      <c r="C6415">
        <f t="shared" si="303"/>
        <v>0.64139999999994568</v>
      </c>
      <c r="D6415">
        <f t="shared" si="302"/>
        <v>0.55694972014832178</v>
      </c>
      <c r="E6415">
        <f t="shared" si="301"/>
        <v>0.14324010178919225</v>
      </c>
    </row>
    <row r="6416" spans="2:5" x14ac:dyDescent="0.25">
      <c r="B6416">
        <f>PMTable!D5553</f>
        <v>0.12361094505250647</v>
      </c>
      <c r="C6416">
        <f t="shared" si="303"/>
        <v>0.64149999999994567</v>
      </c>
      <c r="D6416">
        <f t="shared" si="302"/>
        <v>0.55698009271328475</v>
      </c>
      <c r="E6416">
        <f t="shared" si="301"/>
        <v>0.14331701999838861</v>
      </c>
    </row>
    <row r="6417" spans="2:5" x14ac:dyDescent="0.25">
      <c r="B6417">
        <f>PMTable!D504</f>
        <v>0.1236128667596903</v>
      </c>
      <c r="C6417">
        <f t="shared" si="303"/>
        <v>0.64159999999994566</v>
      </c>
      <c r="D6417">
        <f t="shared" si="302"/>
        <v>0.55698438959998642</v>
      </c>
      <c r="E6417">
        <f t="shared" si="301"/>
        <v>0.14332790188833569</v>
      </c>
    </row>
    <row r="6418" spans="2:5" x14ac:dyDescent="0.25">
      <c r="B6418">
        <f>PMTable!D2901</f>
        <v>0.12366497951941646</v>
      </c>
      <c r="C6418">
        <f t="shared" si="303"/>
        <v>0.64169999999994565</v>
      </c>
      <c r="D6418">
        <f t="shared" si="302"/>
        <v>0.55710090980291049</v>
      </c>
      <c r="E6418">
        <f t="shared" si="301"/>
        <v>0.14362299643809401</v>
      </c>
    </row>
    <row r="6419" spans="2:5" x14ac:dyDescent="0.25">
      <c r="B6419">
        <f>PMTable!D7890</f>
        <v>0.12372309091957945</v>
      </c>
      <c r="C6419">
        <f t="shared" si="303"/>
        <v>0.64179999999994564</v>
      </c>
      <c r="D6419">
        <f t="shared" si="302"/>
        <v>0.55723083668959861</v>
      </c>
      <c r="E6419">
        <f t="shared" si="301"/>
        <v>0.14395205898548222</v>
      </c>
    </row>
    <row r="6420" spans="2:5" x14ac:dyDescent="0.25">
      <c r="B6420">
        <f>PMTable!D5509</f>
        <v>0.12375108326276552</v>
      </c>
      <c r="C6420">
        <f t="shared" si="303"/>
        <v>0.64189999999994563</v>
      </c>
      <c r="D6420">
        <f t="shared" si="302"/>
        <v>0.55729342045818386</v>
      </c>
      <c r="E6420">
        <f t="shared" si="301"/>
        <v>0.14411056887735088</v>
      </c>
    </row>
    <row r="6421" spans="2:5" x14ac:dyDescent="0.25">
      <c r="B6421">
        <f>PMTable!D9733</f>
        <v>0.12377862519979521</v>
      </c>
      <c r="C6421">
        <f t="shared" si="303"/>
        <v>0.64199999999994561</v>
      </c>
      <c r="D6421">
        <f t="shared" si="302"/>
        <v>0.55735499583776349</v>
      </c>
      <c r="E6421">
        <f t="shared" si="301"/>
        <v>0.14426652829208841</v>
      </c>
    </row>
    <row r="6422" spans="2:5" x14ac:dyDescent="0.25">
      <c r="B6422">
        <f>PMTable!D4096</f>
        <v>0.12380673023747346</v>
      </c>
      <c r="C6422">
        <f t="shared" si="303"/>
        <v>0.6420999999999456</v>
      </c>
      <c r="D6422">
        <f t="shared" si="302"/>
        <v>0.55741782871062373</v>
      </c>
      <c r="E6422">
        <f t="shared" si="301"/>
        <v>0.14442567632959755</v>
      </c>
    </row>
    <row r="6423" spans="2:5" x14ac:dyDescent="0.25">
      <c r="B6423">
        <f>PMTable!D7224</f>
        <v>0.12380853094001099</v>
      </c>
      <c r="C6423">
        <f t="shared" si="303"/>
        <v>0.64219999999994559</v>
      </c>
      <c r="D6423">
        <f t="shared" si="302"/>
        <v>0.55742185439213188</v>
      </c>
      <c r="E6423">
        <f t="shared" si="301"/>
        <v>0.14443587301669206</v>
      </c>
    </row>
    <row r="6424" spans="2:5" x14ac:dyDescent="0.25">
      <c r="B6424">
        <f>PMTable!D4610</f>
        <v>0.12381726006003113</v>
      </c>
      <c r="C6424">
        <f t="shared" si="303"/>
        <v>0.64229999999994558</v>
      </c>
      <c r="D6424">
        <f t="shared" si="302"/>
        <v>0.55744136927867372</v>
      </c>
      <c r="E6424">
        <f t="shared" si="301"/>
        <v>0.14448530267184115</v>
      </c>
    </row>
    <row r="6425" spans="2:5" x14ac:dyDescent="0.25">
      <c r="B6425">
        <f>PMTable!D4699</f>
        <v>0.12385505597572743</v>
      </c>
      <c r="C6425">
        <f t="shared" si="303"/>
        <v>0.64239999999994557</v>
      </c>
      <c r="D6425">
        <f t="shared" si="302"/>
        <v>0.55752586450403241</v>
      </c>
      <c r="E6425">
        <f t="shared" si="301"/>
        <v>0.14469932643077679</v>
      </c>
    </row>
    <row r="6426" spans="2:5" x14ac:dyDescent="0.25">
      <c r="B6426">
        <f>PMTable!D2707</f>
        <v>0.12387380784866808</v>
      </c>
      <c r="C6426">
        <f t="shared" si="303"/>
        <v>0.64249999999994556</v>
      </c>
      <c r="D6426">
        <f t="shared" si="302"/>
        <v>0.557567784563477</v>
      </c>
      <c r="E6426">
        <f t="shared" si="301"/>
        <v>0.14480551108750236</v>
      </c>
    </row>
    <row r="6427" spans="2:5" x14ac:dyDescent="0.25">
      <c r="B6427">
        <f>PMTable!D9490</f>
        <v>0.12388291638132665</v>
      </c>
      <c r="C6427">
        <f t="shared" si="303"/>
        <v>0.64259999999994555</v>
      </c>
      <c r="D6427">
        <f t="shared" si="302"/>
        <v>0.55758814657589251</v>
      </c>
      <c r="E6427">
        <f t="shared" si="301"/>
        <v>0.14485708921074822</v>
      </c>
    </row>
    <row r="6428" spans="2:5" x14ac:dyDescent="0.25">
      <c r="B6428">
        <f>PMTable!D6236</f>
        <v>0.12388687373506224</v>
      </c>
      <c r="C6428">
        <f t="shared" si="303"/>
        <v>0.64269999999994554</v>
      </c>
      <c r="D6428">
        <f t="shared" si="302"/>
        <v>0.5575969931439555</v>
      </c>
      <c r="E6428">
        <f t="shared" si="301"/>
        <v>0.14487949818553628</v>
      </c>
    </row>
    <row r="6429" spans="2:5" x14ac:dyDescent="0.25">
      <c r="B6429">
        <f>PMTable!D2285</f>
        <v>0.1239004010878566</v>
      </c>
      <c r="C6429">
        <f t="shared" si="303"/>
        <v>0.64279999999994553</v>
      </c>
      <c r="D6429">
        <f t="shared" si="302"/>
        <v>0.55762723299533024</v>
      </c>
      <c r="E6429">
        <f t="shared" si="301"/>
        <v>0.1449560983906156</v>
      </c>
    </row>
    <row r="6430" spans="2:5" x14ac:dyDescent="0.25">
      <c r="B6430">
        <f>PMTable!D9367</f>
        <v>0.12390830957632204</v>
      </c>
      <c r="C6430">
        <f t="shared" si="303"/>
        <v>0.64289999999994552</v>
      </c>
      <c r="D6430">
        <f t="shared" si="302"/>
        <v>0.55764491194668397</v>
      </c>
      <c r="E6430">
        <f t="shared" si="301"/>
        <v>0.14500088112434992</v>
      </c>
    </row>
    <row r="6431" spans="2:5" x14ac:dyDescent="0.25">
      <c r="B6431">
        <f>PMTable!D9908</f>
        <v>0.12393743509062305</v>
      </c>
      <c r="C6431">
        <f t="shared" si="303"/>
        <v>0.6429999999999455</v>
      </c>
      <c r="D6431">
        <f t="shared" si="302"/>
        <v>0.55771001929582686</v>
      </c>
      <c r="E6431">
        <f t="shared" si="301"/>
        <v>0.14516580772916415</v>
      </c>
    </row>
    <row r="6432" spans="2:5" x14ac:dyDescent="0.25">
      <c r="B6432">
        <f>PMTable!D8173</f>
        <v>0.12396749386874428</v>
      </c>
      <c r="C6432">
        <f t="shared" si="303"/>
        <v>0.64309999999994549</v>
      </c>
      <c r="D6432">
        <f t="shared" si="302"/>
        <v>0.55777721123400159</v>
      </c>
      <c r="E6432">
        <f t="shared" si="301"/>
        <v>0.14533601904866786</v>
      </c>
    </row>
    <row r="6433" spans="2:5" x14ac:dyDescent="0.25">
      <c r="B6433">
        <f>PMTable!D2423</f>
        <v>0.12397490602061634</v>
      </c>
      <c r="C6433">
        <f t="shared" si="303"/>
        <v>0.64319999999994548</v>
      </c>
      <c r="D6433">
        <f t="shared" si="302"/>
        <v>0.55779377974425237</v>
      </c>
      <c r="E6433">
        <f t="shared" si="301"/>
        <v>0.1453779912188411</v>
      </c>
    </row>
    <row r="6434" spans="2:5" x14ac:dyDescent="0.25">
      <c r="B6434">
        <f>PMTable!D321</f>
        <v>0.12401824983035592</v>
      </c>
      <c r="C6434">
        <f t="shared" si="303"/>
        <v>0.64329999999994547</v>
      </c>
      <c r="D6434">
        <f t="shared" si="302"/>
        <v>0.557890664880767</v>
      </c>
      <c r="E6434">
        <f t="shared" si="301"/>
        <v>0.14562343057164304</v>
      </c>
    </row>
    <row r="6435" spans="2:5" x14ac:dyDescent="0.25">
      <c r="B6435">
        <f>PMTable!D7265</f>
        <v>0.12409174346064256</v>
      </c>
      <c r="C6435">
        <f t="shared" si="303"/>
        <v>0.64339999999994546</v>
      </c>
      <c r="D6435">
        <f t="shared" si="302"/>
        <v>0.55805493510321869</v>
      </c>
      <c r="E6435">
        <f t="shared" si="301"/>
        <v>0.14603959678225056</v>
      </c>
    </row>
    <row r="6436" spans="2:5" x14ac:dyDescent="0.25">
      <c r="B6436">
        <f>PMTable!D7315</f>
        <v>0.12410904678792956</v>
      </c>
      <c r="C6436">
        <f t="shared" si="303"/>
        <v>0.64349999999994545</v>
      </c>
      <c r="D6436">
        <f t="shared" si="302"/>
        <v>0.55809360940434594</v>
      </c>
      <c r="E6436">
        <f t="shared" si="301"/>
        <v>0.14613757888110521</v>
      </c>
    </row>
    <row r="6437" spans="2:5" x14ac:dyDescent="0.25">
      <c r="B6437">
        <f>PMTable!D2715</f>
        <v>0.12414408210168326</v>
      </c>
      <c r="C6437">
        <f t="shared" si="303"/>
        <v>0.64359999999994544</v>
      </c>
      <c r="D6437">
        <f t="shared" si="302"/>
        <v>0.55817191439752234</v>
      </c>
      <c r="E6437">
        <f t="shared" si="301"/>
        <v>0.14633597041116653</v>
      </c>
    </row>
    <row r="6438" spans="2:5" x14ac:dyDescent="0.25">
      <c r="B6438">
        <f>PMTable!D4246</f>
        <v>0.12415834824641792</v>
      </c>
      <c r="C6438">
        <f t="shared" si="303"/>
        <v>0.64369999999994543</v>
      </c>
      <c r="D6438">
        <f t="shared" si="302"/>
        <v>0.5582037990143236</v>
      </c>
      <c r="E6438">
        <f t="shared" si="301"/>
        <v>0.1464167541113463</v>
      </c>
    </row>
    <row r="6439" spans="2:5" x14ac:dyDescent="0.25">
      <c r="B6439">
        <f>PMTable!D5116</f>
        <v>0.12419481835307944</v>
      </c>
      <c r="C6439">
        <f t="shared" si="303"/>
        <v>0.64379999999994542</v>
      </c>
      <c r="D6439">
        <f t="shared" si="302"/>
        <v>0.55828530743393423</v>
      </c>
      <c r="E6439">
        <f t="shared" si="301"/>
        <v>0.14662327032275924</v>
      </c>
    </row>
    <row r="6440" spans="2:5" x14ac:dyDescent="0.25">
      <c r="B6440">
        <f>PMTable!D905</f>
        <v>0.1242542651764682</v>
      </c>
      <c r="C6440">
        <f t="shared" si="303"/>
        <v>0.6438999999999454</v>
      </c>
      <c r="D6440">
        <f t="shared" si="302"/>
        <v>0.55841816209432626</v>
      </c>
      <c r="E6440">
        <f t="shared" si="301"/>
        <v>0.14695989485914243</v>
      </c>
    </row>
    <row r="6441" spans="2:5" x14ac:dyDescent="0.25">
      <c r="B6441">
        <f>PMTable!D9279</f>
        <v>0.12426315755262074</v>
      </c>
      <c r="C6441">
        <f t="shared" si="303"/>
        <v>0.64399999999994539</v>
      </c>
      <c r="D6441">
        <f t="shared" si="302"/>
        <v>0.55843803464554986</v>
      </c>
      <c r="E6441">
        <f t="shared" si="301"/>
        <v>0.14701024897108744</v>
      </c>
    </row>
    <row r="6442" spans="2:5" x14ac:dyDescent="0.25">
      <c r="B6442">
        <f>PMTable!D3223</f>
        <v>0.12426380710664287</v>
      </c>
      <c r="C6442">
        <f t="shared" si="303"/>
        <v>0.64409999999994538</v>
      </c>
      <c r="D6442">
        <f t="shared" si="302"/>
        <v>0.55843948625354467</v>
      </c>
      <c r="E6442">
        <f t="shared" si="301"/>
        <v>0.14701392714612002</v>
      </c>
    </row>
    <row r="6443" spans="2:5" x14ac:dyDescent="0.25">
      <c r="B6443">
        <f>PMTable!D5982</f>
        <v>0.12434818458272101</v>
      </c>
      <c r="C6443">
        <f t="shared" si="303"/>
        <v>0.64419999999994537</v>
      </c>
      <c r="D6443">
        <f t="shared" si="302"/>
        <v>0.55862804436453806</v>
      </c>
      <c r="E6443">
        <f t="shared" si="301"/>
        <v>0.14749172439661798</v>
      </c>
    </row>
    <row r="6444" spans="2:5" x14ac:dyDescent="0.25">
      <c r="B6444">
        <f>PMTable!D419</f>
        <v>0.12437942847773509</v>
      </c>
      <c r="C6444">
        <f t="shared" si="303"/>
        <v>0.64429999999994536</v>
      </c>
      <c r="D6444">
        <f t="shared" si="302"/>
        <v>0.55869786164100477</v>
      </c>
      <c r="E6444">
        <f t="shared" si="301"/>
        <v>0.14766864657806306</v>
      </c>
    </row>
    <row r="6445" spans="2:5" x14ac:dyDescent="0.25">
      <c r="B6445">
        <f>PMTable!D2499</f>
        <v>0.12445099815280947</v>
      </c>
      <c r="C6445">
        <f t="shared" si="303"/>
        <v>0.64439999999994535</v>
      </c>
      <c r="D6445">
        <f t="shared" si="302"/>
        <v>0.55885778359989313</v>
      </c>
      <c r="E6445">
        <f t="shared" si="301"/>
        <v>0.14807391816900162</v>
      </c>
    </row>
    <row r="6446" spans="2:5" x14ac:dyDescent="0.25">
      <c r="B6446">
        <f>PMTable!D1889</f>
        <v>0.12449125361604674</v>
      </c>
      <c r="C6446">
        <f t="shared" si="303"/>
        <v>0.64449999999994534</v>
      </c>
      <c r="D6446">
        <f t="shared" si="302"/>
        <v>0.55894772994719699</v>
      </c>
      <c r="E6446">
        <f t="shared" si="301"/>
        <v>0.14830186940132431</v>
      </c>
    </row>
    <row r="6447" spans="2:5" x14ac:dyDescent="0.25">
      <c r="B6447">
        <f>PMTable!D751</f>
        <v>0.12450252324178068</v>
      </c>
      <c r="C6447">
        <f t="shared" si="303"/>
        <v>0.64459999999994533</v>
      </c>
      <c r="D6447">
        <f t="shared" si="302"/>
        <v>0.5589729101256542</v>
      </c>
      <c r="E6447">
        <f t="shared" si="301"/>
        <v>0.14836568496490946</v>
      </c>
    </row>
    <row r="6448" spans="2:5" x14ac:dyDescent="0.25">
      <c r="B6448">
        <f>PMTable!D755</f>
        <v>0.12452055694840714</v>
      </c>
      <c r="C6448">
        <f t="shared" si="303"/>
        <v>0.64469999999994532</v>
      </c>
      <c r="D6448">
        <f t="shared" si="302"/>
        <v>0.55901320306632174</v>
      </c>
      <c r="E6448">
        <f t="shared" si="301"/>
        <v>0.14846780292153602</v>
      </c>
    </row>
    <row r="6449" spans="2:5" x14ac:dyDescent="0.25">
      <c r="B6449">
        <f>PMTable!D6181</f>
        <v>0.12454884570311964</v>
      </c>
      <c r="C6449">
        <f t="shared" si="303"/>
        <v>0.64479999999994531</v>
      </c>
      <c r="D6449">
        <f t="shared" si="302"/>
        <v>0.55907640776079781</v>
      </c>
      <c r="E6449">
        <f t="shared" si="301"/>
        <v>0.14862799127807239</v>
      </c>
    </row>
    <row r="6450" spans="2:5" x14ac:dyDescent="0.25">
      <c r="B6450">
        <f>PMTable!D5228</f>
        <v>0.12463810459477354</v>
      </c>
      <c r="C6450">
        <f t="shared" si="303"/>
        <v>0.64489999999994529</v>
      </c>
      <c r="D6450">
        <f t="shared" si="302"/>
        <v>0.55927582628460604</v>
      </c>
      <c r="E6450">
        <f t="shared" si="301"/>
        <v>0.14913343011076788</v>
      </c>
    </row>
    <row r="6451" spans="2:5" x14ac:dyDescent="0.25">
      <c r="B6451">
        <f>PMTable!D9488</f>
        <v>0.12465727985257091</v>
      </c>
      <c r="C6451">
        <f t="shared" si="303"/>
        <v>0.64499999999994528</v>
      </c>
      <c r="D6451">
        <f t="shared" si="302"/>
        <v>0.55931866489274751</v>
      </c>
      <c r="E6451">
        <f t="shared" si="301"/>
        <v>0.14924201223337949</v>
      </c>
    </row>
    <row r="6452" spans="2:5" x14ac:dyDescent="0.25">
      <c r="B6452">
        <f>PMTable!D2039</f>
        <v>0.12470910140066449</v>
      </c>
      <c r="C6452">
        <f t="shared" si="303"/>
        <v>0.64509999999994527</v>
      </c>
      <c r="D6452">
        <f t="shared" si="302"/>
        <v>0.55943443368140877</v>
      </c>
      <c r="E6452">
        <f t="shared" si="301"/>
        <v>0.14953545776347249</v>
      </c>
    </row>
    <row r="6453" spans="2:5" x14ac:dyDescent="0.25">
      <c r="B6453">
        <f>PMTable!D1720</f>
        <v>0.12471496203586141</v>
      </c>
      <c r="C6453">
        <f t="shared" si="303"/>
        <v>0.64519999999994526</v>
      </c>
      <c r="D6453">
        <f t="shared" si="302"/>
        <v>0.55944752595870972</v>
      </c>
      <c r="E6453">
        <f t="shared" si="301"/>
        <v>0.14956864429041561</v>
      </c>
    </row>
    <row r="6454" spans="2:5" x14ac:dyDescent="0.25">
      <c r="B6454">
        <f>PMTable!D2660</f>
        <v>0.12471735445943377</v>
      </c>
      <c r="C6454">
        <f t="shared" si="303"/>
        <v>0.64529999999994525</v>
      </c>
      <c r="D6454">
        <f t="shared" si="302"/>
        <v>0.55945287045846326</v>
      </c>
      <c r="E6454">
        <f t="shared" si="301"/>
        <v>0.14958219166654052</v>
      </c>
    </row>
    <row r="6455" spans="2:5" x14ac:dyDescent="0.25">
      <c r="B6455">
        <f>PMTable!D1289</f>
        <v>0.12472040982493748</v>
      </c>
      <c r="C6455">
        <f t="shared" si="303"/>
        <v>0.64539999999994524</v>
      </c>
      <c r="D6455">
        <f t="shared" si="302"/>
        <v>0.55945969590638756</v>
      </c>
      <c r="E6455">
        <f t="shared" si="301"/>
        <v>0.14959949302828768</v>
      </c>
    </row>
    <row r="6456" spans="2:5" x14ac:dyDescent="0.25">
      <c r="B6456">
        <f>PMTable!D628</f>
        <v>0.12473535434939742</v>
      </c>
      <c r="C6456">
        <f t="shared" si="303"/>
        <v>0.64549999999994523</v>
      </c>
      <c r="D6456">
        <f t="shared" si="302"/>
        <v>0.55949308055236124</v>
      </c>
      <c r="E6456">
        <f t="shared" si="301"/>
        <v>0.14968411813238944</v>
      </c>
    </row>
    <row r="6457" spans="2:5" x14ac:dyDescent="0.25">
      <c r="B6457">
        <f>PMTable!D9223</f>
        <v>0.1247446355620514</v>
      </c>
      <c r="C6457">
        <f t="shared" si="303"/>
        <v>0.64559999999994522</v>
      </c>
      <c r="D6457">
        <f t="shared" si="302"/>
        <v>0.55951381368565889</v>
      </c>
      <c r="E6457">
        <f t="shared" si="301"/>
        <v>0.14973667407614924</v>
      </c>
    </row>
    <row r="6458" spans="2:5" x14ac:dyDescent="0.25">
      <c r="B6458">
        <f>PMTable!D8546</f>
        <v>0.1247448881427482</v>
      </c>
      <c r="C6458">
        <f t="shared" si="303"/>
        <v>0.64569999999994521</v>
      </c>
      <c r="D6458">
        <f t="shared" si="302"/>
        <v>0.55951437791883474</v>
      </c>
      <c r="E6458">
        <f t="shared" si="301"/>
        <v>0.14973810434365747</v>
      </c>
    </row>
    <row r="6459" spans="2:5" x14ac:dyDescent="0.25">
      <c r="B6459">
        <f>PMTable!D7833</f>
        <v>0.12474575392106813</v>
      </c>
      <c r="C6459">
        <f t="shared" si="303"/>
        <v>0.6457999999999452</v>
      </c>
      <c r="D6459">
        <f t="shared" si="302"/>
        <v>0.55951631195665152</v>
      </c>
      <c r="E6459">
        <f t="shared" si="301"/>
        <v>0.14974300691386969</v>
      </c>
    </row>
    <row r="6460" spans="2:5" x14ac:dyDescent="0.25">
      <c r="B6460">
        <f>PMTable!D7744</f>
        <v>0.12475989338144178</v>
      </c>
      <c r="C6460">
        <f t="shared" si="303"/>
        <v>0.64589999999994518</v>
      </c>
      <c r="D6460">
        <f t="shared" si="302"/>
        <v>0.55954789749817357</v>
      </c>
      <c r="E6460">
        <f t="shared" si="301"/>
        <v>0.14982307324915328</v>
      </c>
    </row>
    <row r="6461" spans="2:5" x14ac:dyDescent="0.25">
      <c r="B6461">
        <f>PMTable!D6971</f>
        <v>0.12476668726926055</v>
      </c>
      <c r="C6461">
        <f t="shared" si="303"/>
        <v>0.64599999999994517</v>
      </c>
      <c r="D6461">
        <f t="shared" si="302"/>
        <v>0.55956307394160198</v>
      </c>
      <c r="E6461">
        <f t="shared" si="301"/>
        <v>0.14986154442737379</v>
      </c>
    </row>
    <row r="6462" spans="2:5" x14ac:dyDescent="0.25">
      <c r="B6462">
        <f>PMTable!D3391</f>
        <v>0.12477279297637223</v>
      </c>
      <c r="C6462">
        <f t="shared" si="303"/>
        <v>0.64609999999994516</v>
      </c>
      <c r="D6462">
        <f t="shared" si="302"/>
        <v>0.55957671302630163</v>
      </c>
      <c r="E6462">
        <f t="shared" si="301"/>
        <v>0.14989611870247541</v>
      </c>
    </row>
    <row r="6463" spans="2:5" x14ac:dyDescent="0.25">
      <c r="B6463">
        <f>PMTable!D9091</f>
        <v>0.12478642249061611</v>
      </c>
      <c r="C6463">
        <f t="shared" si="303"/>
        <v>0.64619999999994515</v>
      </c>
      <c r="D6463">
        <f t="shared" si="302"/>
        <v>0.55960715872876654</v>
      </c>
      <c r="E6463">
        <f t="shared" si="301"/>
        <v>0.14997329740861876</v>
      </c>
    </row>
    <row r="6464" spans="2:5" x14ac:dyDescent="0.25">
      <c r="B6464">
        <f>PMTable!D7641</f>
        <v>0.12481888467992053</v>
      </c>
      <c r="C6464">
        <f t="shared" si="303"/>
        <v>0.64629999999994514</v>
      </c>
      <c r="D6464">
        <f t="shared" si="302"/>
        <v>0.55967967157050813</v>
      </c>
      <c r="E6464">
        <f t="shared" si="301"/>
        <v>0.15015711832286877</v>
      </c>
    </row>
    <row r="6465" spans="2:5" x14ac:dyDescent="0.25">
      <c r="B6465">
        <f>PMTable!D6454</f>
        <v>0.12484044474667666</v>
      </c>
      <c r="C6465">
        <f t="shared" si="303"/>
        <v>0.64639999999994513</v>
      </c>
      <c r="D6465">
        <f t="shared" si="302"/>
        <v>0.55972783054687791</v>
      </c>
      <c r="E6465">
        <f t="shared" si="301"/>
        <v>0.15027920470297207</v>
      </c>
    </row>
    <row r="6466" spans="2:5" x14ac:dyDescent="0.25">
      <c r="B6466">
        <f>PMTable!D2697</f>
        <v>0.12485092567152267</v>
      </c>
      <c r="C6466">
        <f t="shared" si="303"/>
        <v>0.64649999999994512</v>
      </c>
      <c r="D6466">
        <f t="shared" si="302"/>
        <v>0.55975124159367229</v>
      </c>
      <c r="E6466">
        <f t="shared" ref="E6466:E6529" si="304">(B6466-$G$2)/$G$3</f>
        <v>0.15033855415624869</v>
      </c>
    </row>
    <row r="6467" spans="2:5" x14ac:dyDescent="0.25">
      <c r="B6467">
        <f>PMTable!D6004</f>
        <v>0.12490069622163191</v>
      </c>
      <c r="C6467">
        <f t="shared" si="303"/>
        <v>0.64659999999994511</v>
      </c>
      <c r="D6467">
        <f t="shared" ref="D6467:D6530" si="305">NORMSDIST(E6467)</f>
        <v>0.55986241029279282</v>
      </c>
      <c r="E6467">
        <f t="shared" si="304"/>
        <v>0.15062038567223224</v>
      </c>
    </row>
    <row r="6468" spans="2:5" x14ac:dyDescent="0.25">
      <c r="B6468">
        <f>PMTable!D5225</f>
        <v>0.12492689093508114</v>
      </c>
      <c r="C6468">
        <f t="shared" ref="C6468:C6531" si="306">C6467+1/$G$1</f>
        <v>0.6466999999999451</v>
      </c>
      <c r="D6468">
        <f t="shared" si="305"/>
        <v>0.55992091754062967</v>
      </c>
      <c r="E6468">
        <f t="shared" si="304"/>
        <v>0.15076871627709684</v>
      </c>
    </row>
    <row r="6469" spans="2:5" x14ac:dyDescent="0.25">
      <c r="B6469">
        <f>PMTable!D8086</f>
        <v>0.12494843187483151</v>
      </c>
      <c r="C6469">
        <f t="shared" si="306"/>
        <v>0.64679999999994509</v>
      </c>
      <c r="D6469">
        <f t="shared" si="305"/>
        <v>0.55996902936378801</v>
      </c>
      <c r="E6469">
        <f t="shared" si="304"/>
        <v>0.15089069434831032</v>
      </c>
    </row>
    <row r="6470" spans="2:5" x14ac:dyDescent="0.25">
      <c r="B6470">
        <f>PMTable!D9784</f>
        <v>0.12502598559398481</v>
      </c>
      <c r="C6470">
        <f t="shared" si="306"/>
        <v>0.64689999999994507</v>
      </c>
      <c r="D6470">
        <f t="shared" si="305"/>
        <v>0.56014223874068159</v>
      </c>
      <c r="E6470">
        <f t="shared" si="304"/>
        <v>0.15132985128330823</v>
      </c>
    </row>
    <row r="6471" spans="2:5" x14ac:dyDescent="0.25">
      <c r="B6471">
        <f>PMTable!D4298</f>
        <v>0.12505303641619214</v>
      </c>
      <c r="C6471">
        <f t="shared" si="306"/>
        <v>0.64699999999994506</v>
      </c>
      <c r="D6471">
        <f t="shared" si="305"/>
        <v>0.56020265165509597</v>
      </c>
      <c r="E6471">
        <f t="shared" si="304"/>
        <v>0.15148302970336908</v>
      </c>
    </row>
    <row r="6472" spans="2:5" x14ac:dyDescent="0.25">
      <c r="B6472">
        <f>PMTable!D1693</f>
        <v>0.12505528514396125</v>
      </c>
      <c r="C6472">
        <f t="shared" si="306"/>
        <v>0.64709999999994505</v>
      </c>
      <c r="D6472">
        <f t="shared" si="305"/>
        <v>0.56020767370176694</v>
      </c>
      <c r="E6472">
        <f t="shared" si="304"/>
        <v>0.1514957633853318</v>
      </c>
    </row>
    <row r="6473" spans="2:5" x14ac:dyDescent="0.25">
      <c r="B6473">
        <f>PMTable!D5157</f>
        <v>0.12506115074056723</v>
      </c>
      <c r="C6473">
        <f t="shared" si="306"/>
        <v>0.64719999999994504</v>
      </c>
      <c r="D6473">
        <f t="shared" si="305"/>
        <v>0.56022077319641583</v>
      </c>
      <c r="E6473">
        <f t="shared" si="304"/>
        <v>0.15152897800682952</v>
      </c>
    </row>
    <row r="6474" spans="2:5" x14ac:dyDescent="0.25">
      <c r="B6474">
        <f>PMTable!D3006</f>
        <v>0.12509770923915209</v>
      </c>
      <c r="C6474">
        <f t="shared" si="306"/>
        <v>0.64729999999994503</v>
      </c>
      <c r="D6474">
        <f t="shared" si="305"/>
        <v>0.56030241691811988</v>
      </c>
      <c r="E6474">
        <f t="shared" si="304"/>
        <v>0.15173599474776645</v>
      </c>
    </row>
    <row r="6475" spans="2:5" x14ac:dyDescent="0.25">
      <c r="B6475">
        <f>PMTable!D2490</f>
        <v>0.12511612750876755</v>
      </c>
      <c r="C6475">
        <f t="shared" si="306"/>
        <v>0.64739999999994502</v>
      </c>
      <c r="D6475">
        <f t="shared" si="305"/>
        <v>0.56034354827277455</v>
      </c>
      <c r="E6475">
        <f t="shared" si="304"/>
        <v>0.15184029033694771</v>
      </c>
    </row>
    <row r="6476" spans="2:5" x14ac:dyDescent="0.25">
      <c r="B6476">
        <f>PMTable!D4511</f>
        <v>0.1251592778250743</v>
      </c>
      <c r="C6476">
        <f t="shared" si="306"/>
        <v>0.64749999999994501</v>
      </c>
      <c r="D6476">
        <f t="shared" si="305"/>
        <v>0.56043990824628176</v>
      </c>
      <c r="E6476">
        <f t="shared" si="304"/>
        <v>0.15208463401073083</v>
      </c>
    </row>
    <row r="6477" spans="2:5" x14ac:dyDescent="0.25">
      <c r="B6477">
        <f>PMTable!D9897</f>
        <v>0.12520303668475252</v>
      </c>
      <c r="C6477">
        <f t="shared" si="306"/>
        <v>0.647599999999945</v>
      </c>
      <c r="D6477">
        <f t="shared" si="305"/>
        <v>0.56053762351523495</v>
      </c>
      <c r="E6477">
        <f t="shared" si="304"/>
        <v>0.15233242363197783</v>
      </c>
    </row>
    <row r="6478" spans="2:5" x14ac:dyDescent="0.25">
      <c r="B6478">
        <f>PMTable!D4168</f>
        <v>0.12520357492860934</v>
      </c>
      <c r="C6478">
        <f t="shared" si="306"/>
        <v>0.64769999999994499</v>
      </c>
      <c r="D6478">
        <f t="shared" si="305"/>
        <v>0.56053882541216105</v>
      </c>
      <c r="E6478">
        <f t="shared" si="304"/>
        <v>0.15233547150028154</v>
      </c>
    </row>
    <row r="6479" spans="2:5" x14ac:dyDescent="0.25">
      <c r="B6479">
        <f>PMTable!D7280</f>
        <v>0.1252239228676082</v>
      </c>
      <c r="C6479">
        <f t="shared" si="306"/>
        <v>0.64779999999994498</v>
      </c>
      <c r="D6479">
        <f t="shared" si="305"/>
        <v>0.56058426188981436</v>
      </c>
      <c r="E6479">
        <f t="shared" si="304"/>
        <v>0.15245069406628897</v>
      </c>
    </row>
    <row r="6480" spans="2:5" x14ac:dyDescent="0.25">
      <c r="B6480">
        <f>PMTable!D2136</f>
        <v>0.12527732388819968</v>
      </c>
      <c r="C6480">
        <f t="shared" si="306"/>
        <v>0.64789999999994496</v>
      </c>
      <c r="D6480">
        <f t="shared" si="305"/>
        <v>0.56070350133767621</v>
      </c>
      <c r="E6480">
        <f t="shared" si="304"/>
        <v>0.15275308354270284</v>
      </c>
    </row>
    <row r="6481" spans="2:5" x14ac:dyDescent="0.25">
      <c r="B6481">
        <f>PMTable!D9182</f>
        <v>0.12529034755307533</v>
      </c>
      <c r="C6481">
        <f t="shared" si="306"/>
        <v>0.64799999999994495</v>
      </c>
      <c r="D6481">
        <f t="shared" si="305"/>
        <v>0.56073258111932933</v>
      </c>
      <c r="E6481">
        <f t="shared" si="304"/>
        <v>0.15282683155648832</v>
      </c>
    </row>
    <row r="6482" spans="2:5" x14ac:dyDescent="0.25">
      <c r="B6482">
        <f>PMTable!D99</f>
        <v>0.12531028265142519</v>
      </c>
      <c r="C6482">
        <f t="shared" si="306"/>
        <v>0.64809999999994494</v>
      </c>
      <c r="D6482">
        <f t="shared" si="305"/>
        <v>0.56077709240280993</v>
      </c>
      <c r="E6482">
        <f t="shared" si="304"/>
        <v>0.15293971636440964</v>
      </c>
    </row>
    <row r="6483" spans="2:5" x14ac:dyDescent="0.25">
      <c r="B6483">
        <f>PMTable!D4723</f>
        <v>0.12531149194234281</v>
      </c>
      <c r="C6483">
        <f t="shared" si="306"/>
        <v>0.64819999999994493</v>
      </c>
      <c r="D6483">
        <f t="shared" si="305"/>
        <v>0.56077979249473719</v>
      </c>
      <c r="E6483">
        <f t="shared" si="304"/>
        <v>0.15294656411457178</v>
      </c>
    </row>
    <row r="6484" spans="2:5" x14ac:dyDescent="0.25">
      <c r="B6484">
        <f>PMTable!D766</f>
        <v>0.12538243203693566</v>
      </c>
      <c r="C6484">
        <f t="shared" si="306"/>
        <v>0.64829999999994492</v>
      </c>
      <c r="D6484">
        <f t="shared" si="305"/>
        <v>0.56093818183214461</v>
      </c>
      <c r="E6484">
        <f t="shared" si="304"/>
        <v>0.15334827063296941</v>
      </c>
    </row>
    <row r="6485" spans="2:5" x14ac:dyDescent="0.25">
      <c r="B6485">
        <f>PMTable!D7526</f>
        <v>0.12538642610113282</v>
      </c>
      <c r="C6485">
        <f t="shared" si="306"/>
        <v>0.64839999999994491</v>
      </c>
      <c r="D6485">
        <f t="shared" si="305"/>
        <v>0.56094709916754737</v>
      </c>
      <c r="E6485">
        <f t="shared" si="304"/>
        <v>0.15337088748500638</v>
      </c>
    </row>
    <row r="6486" spans="2:5" x14ac:dyDescent="0.25">
      <c r="B6486">
        <f>PMTable!D3042</f>
        <v>0.12543765993895706</v>
      </c>
      <c r="C6486">
        <f t="shared" si="306"/>
        <v>0.6484999999999449</v>
      </c>
      <c r="D6486">
        <f t="shared" si="305"/>
        <v>0.56106148349648421</v>
      </c>
      <c r="E6486">
        <f t="shared" si="304"/>
        <v>0.15366100503749408</v>
      </c>
    </row>
    <row r="6487" spans="2:5" x14ac:dyDescent="0.25">
      <c r="B6487">
        <f>PMTable!D4710</f>
        <v>0.12550591014552426</v>
      </c>
      <c r="C6487">
        <f t="shared" si="306"/>
        <v>0.64859999999994489</v>
      </c>
      <c r="D6487">
        <f t="shared" si="305"/>
        <v>0.56121385053588324</v>
      </c>
      <c r="E6487">
        <f t="shared" si="304"/>
        <v>0.15404747975277858</v>
      </c>
    </row>
    <row r="6488" spans="2:5" x14ac:dyDescent="0.25">
      <c r="B6488">
        <f>PMTable!D6636</f>
        <v>0.1255098634013101</v>
      </c>
      <c r="C6488">
        <f t="shared" si="306"/>
        <v>0.64869999999994488</v>
      </c>
      <c r="D6488">
        <f t="shared" si="305"/>
        <v>0.56122267581212004</v>
      </c>
      <c r="E6488">
        <f t="shared" si="304"/>
        <v>0.15406986552245058</v>
      </c>
    </row>
    <row r="6489" spans="2:5" x14ac:dyDescent="0.25">
      <c r="B6489">
        <f>PMTable!D6998</f>
        <v>0.12557356033389389</v>
      </c>
      <c r="C6489">
        <f t="shared" si="306"/>
        <v>0.64879999999994487</v>
      </c>
      <c r="D6489">
        <f t="shared" si="305"/>
        <v>0.56136486909661754</v>
      </c>
      <c r="E6489">
        <f t="shared" si="304"/>
        <v>0.15443055679538581</v>
      </c>
    </row>
    <row r="6490" spans="2:5" x14ac:dyDescent="0.25">
      <c r="B6490">
        <f>PMTable!D1752</f>
        <v>0.12560984949886178</v>
      </c>
      <c r="C6490">
        <f t="shared" si="306"/>
        <v>0.64889999999994485</v>
      </c>
      <c r="D6490">
        <f t="shared" si="305"/>
        <v>0.56144587535298163</v>
      </c>
      <c r="E6490">
        <f t="shared" si="304"/>
        <v>0.15463604840345987</v>
      </c>
    </row>
    <row r="6491" spans="2:5" x14ac:dyDescent="0.25">
      <c r="B6491">
        <f>PMTable!D9387</f>
        <v>0.12561190282945245</v>
      </c>
      <c r="C6491">
        <f t="shared" si="306"/>
        <v>0.64899999999994484</v>
      </c>
      <c r="D6491">
        <f t="shared" si="305"/>
        <v>0.56145045881014566</v>
      </c>
      <c r="E6491">
        <f t="shared" si="304"/>
        <v>0.15464767562622339</v>
      </c>
    </row>
    <row r="6492" spans="2:5" x14ac:dyDescent="0.25">
      <c r="B6492">
        <f>PMTable!D9354</f>
        <v>0.12561588113166389</v>
      </c>
      <c r="C6492">
        <f t="shared" si="306"/>
        <v>0.64909999999994483</v>
      </c>
      <c r="D6492">
        <f t="shared" si="305"/>
        <v>0.56145933917733903</v>
      </c>
      <c r="E6492">
        <f t="shared" si="304"/>
        <v>0.15467020322418704</v>
      </c>
    </row>
    <row r="6493" spans="2:5" x14ac:dyDescent="0.25">
      <c r="B6493">
        <f>PMTable!D9928</f>
        <v>0.12567624386151888</v>
      </c>
      <c r="C6493">
        <f t="shared" si="306"/>
        <v>0.64919999999994482</v>
      </c>
      <c r="D6493">
        <f t="shared" si="305"/>
        <v>0.56159407707900066</v>
      </c>
      <c r="E6493">
        <f t="shared" si="304"/>
        <v>0.15501201418722835</v>
      </c>
    </row>
    <row r="6494" spans="2:5" x14ac:dyDescent="0.25">
      <c r="B6494">
        <f>PMTable!D1147</f>
        <v>0.12569218994902465</v>
      </c>
      <c r="C6494">
        <f t="shared" si="306"/>
        <v>0.64929999999994481</v>
      </c>
      <c r="D6494">
        <f t="shared" si="305"/>
        <v>0.56162966974451811</v>
      </c>
      <c r="E6494">
        <f t="shared" si="304"/>
        <v>0.15510231075831091</v>
      </c>
    </row>
    <row r="6495" spans="2:5" x14ac:dyDescent="0.25">
      <c r="B6495">
        <f>PMTable!D2142</f>
        <v>0.12569583823638752</v>
      </c>
      <c r="C6495">
        <f t="shared" si="306"/>
        <v>0.6493999999999448</v>
      </c>
      <c r="D6495">
        <f t="shared" si="305"/>
        <v>0.56163781288023085</v>
      </c>
      <c r="E6495">
        <f t="shared" si="304"/>
        <v>0.15512296960889557</v>
      </c>
    </row>
    <row r="6496" spans="2:5" x14ac:dyDescent="0.25">
      <c r="B6496">
        <f>PMTable!D8393</f>
        <v>0.1257068634811318</v>
      </c>
      <c r="C6496">
        <f t="shared" si="306"/>
        <v>0.64949999999994479</v>
      </c>
      <c r="D6496">
        <f t="shared" si="305"/>
        <v>0.56166242154633639</v>
      </c>
      <c r="E6496">
        <f t="shared" si="304"/>
        <v>0.15518540133676575</v>
      </c>
    </row>
    <row r="6497" spans="2:5" x14ac:dyDescent="0.25">
      <c r="B6497">
        <f>PMTable!D6785</f>
        <v>0.12573573832317275</v>
      </c>
      <c r="C6497">
        <f t="shared" si="306"/>
        <v>0.64959999999994478</v>
      </c>
      <c r="D6497">
        <f t="shared" si="305"/>
        <v>0.56172686990130383</v>
      </c>
      <c r="E6497">
        <f t="shared" si="304"/>
        <v>0.15534890848081628</v>
      </c>
    </row>
    <row r="6498" spans="2:5" x14ac:dyDescent="0.25">
      <c r="B6498">
        <f>PMTable!D6951</f>
        <v>0.12578445417411954</v>
      </c>
      <c r="C6498">
        <f t="shared" si="306"/>
        <v>0.64969999999994477</v>
      </c>
      <c r="D6498">
        <f t="shared" si="305"/>
        <v>0.56183559947555817</v>
      </c>
      <c r="E6498">
        <f t="shared" si="304"/>
        <v>0.1556247676403921</v>
      </c>
    </row>
    <row r="6499" spans="2:5" x14ac:dyDescent="0.25">
      <c r="B6499">
        <f>PMTable!D8463</f>
        <v>0.12582071294025265</v>
      </c>
      <c r="C6499">
        <f t="shared" si="306"/>
        <v>0.64979999999994476</v>
      </c>
      <c r="D6499">
        <f t="shared" si="305"/>
        <v>0.5619165228822719</v>
      </c>
      <c r="E6499">
        <f t="shared" si="304"/>
        <v>0.15583008711153634</v>
      </c>
    </row>
    <row r="6500" spans="2:5" x14ac:dyDescent="0.25">
      <c r="B6500">
        <f>PMTable!D5077</f>
        <v>0.12583875921468546</v>
      </c>
      <c r="C6500">
        <f t="shared" si="306"/>
        <v>0.64989999999994474</v>
      </c>
      <c r="D6500">
        <f t="shared" si="305"/>
        <v>0.56195679813649924</v>
      </c>
      <c r="E6500">
        <f t="shared" si="304"/>
        <v>0.15593227623482486</v>
      </c>
    </row>
    <row r="6501" spans="2:5" x14ac:dyDescent="0.25">
      <c r="B6501">
        <f>PMTable!D6993</f>
        <v>0.12587858097884275</v>
      </c>
      <c r="C6501">
        <f t="shared" si="306"/>
        <v>0.64999999999994473</v>
      </c>
      <c r="D6501">
        <f t="shared" si="305"/>
        <v>0.56204566914950593</v>
      </c>
      <c r="E6501">
        <f t="shared" si="304"/>
        <v>0.15615777159577535</v>
      </c>
    </row>
    <row r="6502" spans="2:5" x14ac:dyDescent="0.25">
      <c r="B6502">
        <f>PMTable!D752</f>
        <v>0.12589856875097372</v>
      </c>
      <c r="C6502">
        <f t="shared" si="306"/>
        <v>0.65009999999994472</v>
      </c>
      <c r="D6502">
        <f t="shared" si="305"/>
        <v>0.56209027507377152</v>
      </c>
      <c r="E6502">
        <f t="shared" si="304"/>
        <v>0.15627095467509514</v>
      </c>
    </row>
    <row r="6503" spans="2:5" x14ac:dyDescent="0.25">
      <c r="B6503">
        <f>PMTable!D237</f>
        <v>0.12594854986291959</v>
      </c>
      <c r="C6503">
        <f t="shared" si="306"/>
        <v>0.65019999999994471</v>
      </c>
      <c r="D6503">
        <f t="shared" si="305"/>
        <v>0.56220181249959156</v>
      </c>
      <c r="E6503">
        <f t="shared" si="304"/>
        <v>0.1565539785219148</v>
      </c>
    </row>
    <row r="6504" spans="2:5" x14ac:dyDescent="0.25">
      <c r="B6504">
        <f>PMTable!D6436</f>
        <v>0.12596165922786184</v>
      </c>
      <c r="C6504">
        <f t="shared" si="306"/>
        <v>0.6502999999999447</v>
      </c>
      <c r="D6504">
        <f t="shared" si="305"/>
        <v>0.56223106642955623</v>
      </c>
      <c r="E6504">
        <f t="shared" si="304"/>
        <v>0.1566282118222731</v>
      </c>
    </row>
    <row r="6505" spans="2:5" x14ac:dyDescent="0.25">
      <c r="B6505">
        <f>PMTable!D1444</f>
        <v>0.1259648408130507</v>
      </c>
      <c r="C6505">
        <f t="shared" si="306"/>
        <v>0.65039999999994469</v>
      </c>
      <c r="D6505">
        <f t="shared" si="305"/>
        <v>0.56223816617835243</v>
      </c>
      <c r="E6505">
        <f t="shared" si="304"/>
        <v>0.15664622791763549</v>
      </c>
    </row>
    <row r="6506" spans="2:5" x14ac:dyDescent="0.25">
      <c r="B6506">
        <f>PMTable!D4199</f>
        <v>0.12601138063007711</v>
      </c>
      <c r="C6506">
        <f t="shared" si="306"/>
        <v>0.65049999999994468</v>
      </c>
      <c r="D6506">
        <f t="shared" si="305"/>
        <v>0.56234201809496243</v>
      </c>
      <c r="E6506">
        <f t="shared" si="304"/>
        <v>0.15690976503260323</v>
      </c>
    </row>
    <row r="6507" spans="2:5" x14ac:dyDescent="0.25">
      <c r="B6507">
        <f>PMTable!D9849</f>
        <v>0.12605227849276268</v>
      </c>
      <c r="C6507">
        <f t="shared" si="306"/>
        <v>0.65059999999994467</v>
      </c>
      <c r="D6507">
        <f t="shared" si="305"/>
        <v>0.56243327664996823</v>
      </c>
      <c r="E6507">
        <f t="shared" si="304"/>
        <v>0.15714135392635389</v>
      </c>
    </row>
    <row r="6508" spans="2:5" x14ac:dyDescent="0.25">
      <c r="B6508">
        <f>PMTable!D2314</f>
        <v>0.12606296628176561</v>
      </c>
      <c r="C6508">
        <f t="shared" si="306"/>
        <v>0.65069999999994466</v>
      </c>
      <c r="D6508">
        <f t="shared" si="305"/>
        <v>0.562457124590651</v>
      </c>
      <c r="E6508">
        <f t="shared" si="304"/>
        <v>0.15720187477192615</v>
      </c>
    </row>
    <row r="6509" spans="2:5" x14ac:dyDescent="0.25">
      <c r="B6509">
        <f>PMTable!D7023</f>
        <v>0.12609611970034384</v>
      </c>
      <c r="C6509">
        <f t="shared" si="306"/>
        <v>0.65079999999994464</v>
      </c>
      <c r="D6509">
        <f t="shared" si="305"/>
        <v>0.56253109922914701</v>
      </c>
      <c r="E6509">
        <f t="shared" si="304"/>
        <v>0.15738960985215797</v>
      </c>
    </row>
    <row r="6510" spans="2:5" x14ac:dyDescent="0.25">
      <c r="B6510">
        <f>PMTable!D5240</f>
        <v>0.12610685044201286</v>
      </c>
      <c r="C6510">
        <f t="shared" si="306"/>
        <v>0.65089999999994463</v>
      </c>
      <c r="D6510">
        <f t="shared" si="305"/>
        <v>0.56255504207579188</v>
      </c>
      <c r="E6510">
        <f t="shared" si="304"/>
        <v>0.15745037392218672</v>
      </c>
    </row>
    <row r="6511" spans="2:5" x14ac:dyDescent="0.25">
      <c r="B6511">
        <f>PMTable!D1810</f>
        <v>0.12621969629066498</v>
      </c>
      <c r="C6511">
        <f t="shared" si="306"/>
        <v>0.65099999999994462</v>
      </c>
      <c r="D6511">
        <f t="shared" si="305"/>
        <v>0.56280681421905809</v>
      </c>
      <c r="E6511">
        <f t="shared" si="304"/>
        <v>0.15808937663620676</v>
      </c>
    </row>
    <row r="6512" spans="2:5" x14ac:dyDescent="0.25">
      <c r="B6512">
        <f>PMTable!D5408</f>
        <v>0.12626515043102815</v>
      </c>
      <c r="C6512">
        <f t="shared" si="306"/>
        <v>0.65109999999994461</v>
      </c>
      <c r="D6512">
        <f t="shared" si="305"/>
        <v>0.56290822048505929</v>
      </c>
      <c r="E6512">
        <f t="shared" si="304"/>
        <v>0.15834676598107356</v>
      </c>
    </row>
    <row r="6513" spans="2:5" x14ac:dyDescent="0.25">
      <c r="B6513">
        <f>PMTable!D6478</f>
        <v>0.12631136087415418</v>
      </c>
      <c r="C6513">
        <f t="shared" si="306"/>
        <v>0.6511999999999446</v>
      </c>
      <c r="D6513">
        <f t="shared" si="305"/>
        <v>0.5630113097938918</v>
      </c>
      <c r="E6513">
        <f t="shared" si="304"/>
        <v>0.15860843797810581</v>
      </c>
    </row>
    <row r="6514" spans="2:5" x14ac:dyDescent="0.25">
      <c r="B6514">
        <f>PMTable!D758</f>
        <v>0.12632110501851113</v>
      </c>
      <c r="C6514">
        <f t="shared" si="306"/>
        <v>0.65129999999994459</v>
      </c>
      <c r="D6514">
        <f t="shared" si="305"/>
        <v>0.56303304712877056</v>
      </c>
      <c r="E6514">
        <f t="shared" si="304"/>
        <v>0.158663615326358</v>
      </c>
    </row>
    <row r="6515" spans="2:5" x14ac:dyDescent="0.25">
      <c r="B6515">
        <f>PMTable!D1215</f>
        <v>0.12632362568044164</v>
      </c>
      <c r="C6515">
        <f t="shared" si="306"/>
        <v>0.65139999999994458</v>
      </c>
      <c r="D6515">
        <f t="shared" si="305"/>
        <v>0.56303867021568632</v>
      </c>
      <c r="E6515">
        <f t="shared" si="304"/>
        <v>0.15867788886706832</v>
      </c>
    </row>
    <row r="6516" spans="2:5" x14ac:dyDescent="0.25">
      <c r="B6516">
        <f>PMTable!D1898</f>
        <v>0.12635942854793747</v>
      </c>
      <c r="C6516">
        <f t="shared" si="306"/>
        <v>0.65149999999994457</v>
      </c>
      <c r="D6516">
        <f t="shared" si="305"/>
        <v>0.56311853779559695</v>
      </c>
      <c r="E6516">
        <f t="shared" si="304"/>
        <v>0.15888062675927084</v>
      </c>
    </row>
    <row r="6517" spans="2:5" x14ac:dyDescent="0.25">
      <c r="B6517">
        <f>PMTable!D1840</f>
        <v>0.12639224053156584</v>
      </c>
      <c r="C6517">
        <f t="shared" si="306"/>
        <v>0.65159999999994456</v>
      </c>
      <c r="D6517">
        <f t="shared" si="305"/>
        <v>0.56319173117436161</v>
      </c>
      <c r="E6517">
        <f t="shared" si="304"/>
        <v>0.15906642842447469</v>
      </c>
    </row>
    <row r="6518" spans="2:5" x14ac:dyDescent="0.25">
      <c r="B6518">
        <f>PMTable!D477</f>
        <v>0.12643660815950408</v>
      </c>
      <c r="C6518">
        <f t="shared" si="306"/>
        <v>0.65169999999994455</v>
      </c>
      <c r="D6518">
        <f t="shared" si="305"/>
        <v>0.56329069817808597</v>
      </c>
      <c r="E6518">
        <f t="shared" si="304"/>
        <v>0.15931766526664307</v>
      </c>
    </row>
    <row r="6519" spans="2:5" x14ac:dyDescent="0.25">
      <c r="B6519">
        <f>PMTable!D2868</f>
        <v>0.1264437282327926</v>
      </c>
      <c r="C6519">
        <f t="shared" si="306"/>
        <v>0.65179999999994453</v>
      </c>
      <c r="D6519">
        <f t="shared" si="305"/>
        <v>0.56330657993679756</v>
      </c>
      <c r="E6519">
        <f t="shared" si="304"/>
        <v>0.15935798350794061</v>
      </c>
    </row>
    <row r="6520" spans="2:5" x14ac:dyDescent="0.25">
      <c r="B6520">
        <f>PMTable!D8198</f>
        <v>0.12646314326534247</v>
      </c>
      <c r="C6520">
        <f t="shared" si="306"/>
        <v>0.65189999999994452</v>
      </c>
      <c r="D6520">
        <f t="shared" si="305"/>
        <v>0.56334988583516354</v>
      </c>
      <c r="E6520">
        <f t="shared" si="304"/>
        <v>0.15946792338291468</v>
      </c>
    </row>
    <row r="6521" spans="2:5" x14ac:dyDescent="0.25">
      <c r="B6521">
        <f>PMTable!D8509</f>
        <v>0.12652450105629143</v>
      </c>
      <c r="C6521">
        <f t="shared" si="306"/>
        <v>0.65199999999994451</v>
      </c>
      <c r="D6521">
        <f t="shared" si="305"/>
        <v>0.56348674150624012</v>
      </c>
      <c r="E6521">
        <f t="shared" si="304"/>
        <v>0.15981536899487978</v>
      </c>
    </row>
    <row r="6522" spans="2:5" x14ac:dyDescent="0.25">
      <c r="B6522">
        <f>PMTable!D5533</f>
        <v>0.12654428052891697</v>
      </c>
      <c r="C6522">
        <f t="shared" si="306"/>
        <v>0.6520999999999445</v>
      </c>
      <c r="D6522">
        <f t="shared" si="305"/>
        <v>0.56353085707212203</v>
      </c>
      <c r="E6522">
        <f t="shared" si="304"/>
        <v>0.15992737255407646</v>
      </c>
    </row>
    <row r="6523" spans="2:5" x14ac:dyDescent="0.25">
      <c r="B6523">
        <f>PMTable!D6792</f>
        <v>0.12660844278744632</v>
      </c>
      <c r="C6523">
        <f t="shared" si="306"/>
        <v>0.65219999999994449</v>
      </c>
      <c r="D6523">
        <f t="shared" si="305"/>
        <v>0.56367395728293368</v>
      </c>
      <c r="E6523">
        <f t="shared" si="304"/>
        <v>0.16029069878918059</v>
      </c>
    </row>
    <row r="6524" spans="2:5" x14ac:dyDescent="0.25">
      <c r="B6524">
        <f>PMTable!D4680</f>
        <v>0.12663258334889971</v>
      </c>
      <c r="C6524">
        <f t="shared" si="306"/>
        <v>0.65229999999994448</v>
      </c>
      <c r="D6524">
        <f t="shared" si="305"/>
        <v>0.56372779549158025</v>
      </c>
      <c r="E6524">
        <f t="shared" si="304"/>
        <v>0.16042739751997961</v>
      </c>
    </row>
    <row r="6525" spans="2:5" x14ac:dyDescent="0.25">
      <c r="B6525">
        <f>PMTable!D8032</f>
        <v>0.12669464346839154</v>
      </c>
      <c r="C6525">
        <f t="shared" si="306"/>
        <v>0.65239999999994447</v>
      </c>
      <c r="D6525">
        <f t="shared" si="305"/>
        <v>0.56386619636478397</v>
      </c>
      <c r="E6525">
        <f t="shared" si="304"/>
        <v>0.16077882014882564</v>
      </c>
    </row>
    <row r="6526" spans="2:5" x14ac:dyDescent="0.25">
      <c r="B6526">
        <f>PMTable!D506</f>
        <v>0.12673027496221101</v>
      </c>
      <c r="C6526">
        <f t="shared" si="306"/>
        <v>0.65249999999994446</v>
      </c>
      <c r="D6526">
        <f t="shared" si="305"/>
        <v>0.56394565497149074</v>
      </c>
      <c r="E6526">
        <f t="shared" si="304"/>
        <v>0.16098058761769743</v>
      </c>
    </row>
    <row r="6527" spans="2:5" x14ac:dyDescent="0.25">
      <c r="B6527">
        <f>PMTable!D2107</f>
        <v>0.1267843541802367</v>
      </c>
      <c r="C6527">
        <f t="shared" si="306"/>
        <v>0.65259999999994445</v>
      </c>
      <c r="D6527">
        <f t="shared" si="305"/>
        <v>0.56406624726554078</v>
      </c>
      <c r="E6527">
        <f t="shared" si="304"/>
        <v>0.16128681746578893</v>
      </c>
    </row>
    <row r="6528" spans="2:5" x14ac:dyDescent="0.25">
      <c r="B6528">
        <f>PMTable!D4616</f>
        <v>0.12682195994138445</v>
      </c>
      <c r="C6528">
        <f t="shared" si="306"/>
        <v>0.65269999999994444</v>
      </c>
      <c r="D6528">
        <f t="shared" si="305"/>
        <v>0.56415010156930889</v>
      </c>
      <c r="E6528">
        <f t="shared" si="304"/>
        <v>0.16149976445252553</v>
      </c>
    </row>
    <row r="6529" spans="2:5" x14ac:dyDescent="0.25">
      <c r="B6529">
        <f>PMTable!D1623</f>
        <v>0.12687487888389715</v>
      </c>
      <c r="C6529">
        <f t="shared" si="306"/>
        <v>0.65279999999994442</v>
      </c>
      <c r="D6529">
        <f t="shared" si="305"/>
        <v>0.56426809671781641</v>
      </c>
      <c r="E6529">
        <f t="shared" si="304"/>
        <v>0.16179942410587198</v>
      </c>
    </row>
    <row r="6530" spans="2:5" x14ac:dyDescent="0.25">
      <c r="B6530">
        <f>PMTable!D5351</f>
        <v>0.12689814326770965</v>
      </c>
      <c r="C6530">
        <f t="shared" si="306"/>
        <v>0.65289999999994441</v>
      </c>
      <c r="D6530">
        <f t="shared" si="305"/>
        <v>0.56431996828826025</v>
      </c>
      <c r="E6530">
        <f t="shared" ref="E6530:E6593" si="307">(B6530-$G$2)/$G$3</f>
        <v>0.16193116137909699</v>
      </c>
    </row>
    <row r="6531" spans="2:5" x14ac:dyDescent="0.25">
      <c r="B6531">
        <f>PMTable!D5145</f>
        <v>0.12691026982814746</v>
      </c>
      <c r="C6531">
        <f t="shared" si="306"/>
        <v>0.6529999999999444</v>
      </c>
      <c r="D6531">
        <f t="shared" ref="D6531:D6594" si="308">NORMSDIST(E6531)</f>
        <v>0.56434700590653375</v>
      </c>
      <c r="E6531">
        <f t="shared" si="307"/>
        <v>0.16199982943489208</v>
      </c>
    </row>
    <row r="6532" spans="2:5" x14ac:dyDescent="0.25">
      <c r="B6532">
        <f>PMTable!D322</f>
        <v>0.12691094888554177</v>
      </c>
      <c r="C6532">
        <f t="shared" ref="C6532:C6595" si="309">C6531+1/$G$1</f>
        <v>0.65309999999994439</v>
      </c>
      <c r="D6532">
        <f t="shared" si="308"/>
        <v>0.56434851993739865</v>
      </c>
      <c r="E6532">
        <f t="shared" si="307"/>
        <v>0.16200367467619362</v>
      </c>
    </row>
    <row r="6533" spans="2:5" x14ac:dyDescent="0.25">
      <c r="B6533">
        <f>PMTable!D596</f>
        <v>0.12693777629572578</v>
      </c>
      <c r="C6533">
        <f t="shared" si="309"/>
        <v>0.65319999999994438</v>
      </c>
      <c r="D6533">
        <f t="shared" si="308"/>
        <v>0.56440833375398214</v>
      </c>
      <c r="E6533">
        <f t="shared" si="307"/>
        <v>0.16215558799974486</v>
      </c>
    </row>
    <row r="6534" spans="2:5" x14ac:dyDescent="0.25">
      <c r="B6534">
        <f>PMTable!D328</f>
        <v>0.12697586491601709</v>
      </c>
      <c r="C6534">
        <f t="shared" si="309"/>
        <v>0.65329999999994437</v>
      </c>
      <c r="D6534">
        <f t="shared" si="308"/>
        <v>0.56449325279107443</v>
      </c>
      <c r="E6534">
        <f t="shared" si="307"/>
        <v>0.16237126923241879</v>
      </c>
    </row>
    <row r="6535" spans="2:5" x14ac:dyDescent="0.25">
      <c r="B6535">
        <f>PMTable!D8442</f>
        <v>0.12702432003706821</v>
      </c>
      <c r="C6535">
        <f t="shared" si="309"/>
        <v>0.65339999999994436</v>
      </c>
      <c r="D6535">
        <f t="shared" si="308"/>
        <v>0.56460127976772723</v>
      </c>
      <c r="E6535">
        <f t="shared" si="307"/>
        <v>0.16264565197870204</v>
      </c>
    </row>
    <row r="6536" spans="2:5" x14ac:dyDescent="0.25">
      <c r="B6536">
        <f>PMTable!D6258</f>
        <v>0.12711799903753151</v>
      </c>
      <c r="C6536">
        <f t="shared" si="309"/>
        <v>0.65349999999994435</v>
      </c>
      <c r="D6536">
        <f t="shared" si="308"/>
        <v>0.56481011623908683</v>
      </c>
      <c r="E6536">
        <f t="shared" si="307"/>
        <v>0.16317612019049491</v>
      </c>
    </row>
    <row r="6537" spans="2:5" x14ac:dyDescent="0.25">
      <c r="B6537">
        <f>PMTable!D3339</f>
        <v>0.12716100816017151</v>
      </c>
      <c r="C6537">
        <f t="shared" si="309"/>
        <v>0.65359999999994434</v>
      </c>
      <c r="D6537">
        <f t="shared" si="308"/>
        <v>0.56490598944978865</v>
      </c>
      <c r="E6537">
        <f t="shared" si="307"/>
        <v>0.16341966433875416</v>
      </c>
    </row>
    <row r="6538" spans="2:5" x14ac:dyDescent="0.25">
      <c r="B6538">
        <f>PMTable!D7775</f>
        <v>0.12717975701685647</v>
      </c>
      <c r="C6538">
        <f t="shared" si="309"/>
        <v>0.65369999999994433</v>
      </c>
      <c r="D6538">
        <f t="shared" si="308"/>
        <v>0.56494778201909346</v>
      </c>
      <c r="E6538">
        <f t="shared" si="307"/>
        <v>0.16352583191558187</v>
      </c>
    </row>
    <row r="6539" spans="2:5" x14ac:dyDescent="0.25">
      <c r="B6539">
        <f>PMTable!D7824</f>
        <v>0.12719411012296056</v>
      </c>
      <c r="C6539">
        <f t="shared" si="309"/>
        <v>0.65379999999994431</v>
      </c>
      <c r="D6539">
        <f t="shared" si="308"/>
        <v>0.56497977564936597</v>
      </c>
      <c r="E6539">
        <f t="shared" si="307"/>
        <v>0.16360710804460815</v>
      </c>
    </row>
    <row r="6540" spans="2:5" x14ac:dyDescent="0.25">
      <c r="B6540">
        <f>PMTable!D5595</f>
        <v>0.1272394194791695</v>
      </c>
      <c r="C6540">
        <f t="shared" si="309"/>
        <v>0.6538999999999443</v>
      </c>
      <c r="D6540">
        <f t="shared" si="308"/>
        <v>0.56508076916975203</v>
      </c>
      <c r="E6540">
        <f t="shared" si="307"/>
        <v>0.16386367753239917</v>
      </c>
    </row>
    <row r="6541" spans="2:5" x14ac:dyDescent="0.25">
      <c r="B6541">
        <f>PMTable!D5685</f>
        <v>0.12727149210263522</v>
      </c>
      <c r="C6541">
        <f t="shared" si="309"/>
        <v>0.65399999999994429</v>
      </c>
      <c r="D6541">
        <f t="shared" si="308"/>
        <v>0.56515225574898842</v>
      </c>
      <c r="E6541">
        <f t="shared" si="307"/>
        <v>0.16404529248487754</v>
      </c>
    </row>
    <row r="6542" spans="2:5" x14ac:dyDescent="0.25">
      <c r="B6542">
        <f>PMTable!D394</f>
        <v>0.12731107653996721</v>
      </c>
      <c r="C6542">
        <f t="shared" si="309"/>
        <v>0.65409999999994428</v>
      </c>
      <c r="D6542">
        <f t="shared" si="308"/>
        <v>0.56524048245212444</v>
      </c>
      <c r="E6542">
        <f t="shared" si="307"/>
        <v>0.16426944395513737</v>
      </c>
    </row>
    <row r="6543" spans="2:5" x14ac:dyDescent="0.25">
      <c r="B6543">
        <f>PMTable!D7632</f>
        <v>0.12733738457713928</v>
      </c>
      <c r="C6543">
        <f t="shared" si="309"/>
        <v>0.65419999999994427</v>
      </c>
      <c r="D6543">
        <f t="shared" si="308"/>
        <v>0.56529911661295773</v>
      </c>
      <c r="E6543">
        <f t="shared" si="307"/>
        <v>0.16441841626873413</v>
      </c>
    </row>
    <row r="6544" spans="2:5" x14ac:dyDescent="0.25">
      <c r="B6544">
        <f>PMTable!D7474</f>
        <v>0.12733750029969793</v>
      </c>
      <c r="C6544">
        <f t="shared" si="309"/>
        <v>0.65429999999994426</v>
      </c>
      <c r="D6544">
        <f t="shared" si="308"/>
        <v>0.56529937452697965</v>
      </c>
      <c r="E6544">
        <f t="shared" si="307"/>
        <v>0.16441907156115235</v>
      </c>
    </row>
    <row r="6545" spans="2:5" x14ac:dyDescent="0.25">
      <c r="B6545">
        <f>PMTable!D5693</f>
        <v>0.12734504126636814</v>
      </c>
      <c r="C6545">
        <f t="shared" si="309"/>
        <v>0.65439999999994425</v>
      </c>
      <c r="D6545">
        <f t="shared" si="308"/>
        <v>0.56531618122511307</v>
      </c>
      <c r="E6545">
        <f t="shared" si="307"/>
        <v>0.16446177316006944</v>
      </c>
    </row>
    <row r="6546" spans="2:5" x14ac:dyDescent="0.25">
      <c r="B6546">
        <f>PMTable!D5554</f>
        <v>0.12735010783816336</v>
      </c>
      <c r="C6546">
        <f t="shared" si="309"/>
        <v>0.65449999999994424</v>
      </c>
      <c r="D6546">
        <f t="shared" si="308"/>
        <v>0.56532747312528686</v>
      </c>
      <c r="E6546">
        <f t="shared" si="307"/>
        <v>0.16449046321084751</v>
      </c>
    </row>
    <row r="6547" spans="2:5" x14ac:dyDescent="0.25">
      <c r="B6547">
        <f>PMTable!D4457</f>
        <v>0.12737393175284262</v>
      </c>
      <c r="C6547">
        <f t="shared" si="309"/>
        <v>0.65459999999994423</v>
      </c>
      <c r="D6547">
        <f t="shared" si="308"/>
        <v>0.56538056891802624</v>
      </c>
      <c r="E6547">
        <f t="shared" si="307"/>
        <v>0.1646253688925404</v>
      </c>
    </row>
    <row r="6548" spans="2:5" x14ac:dyDescent="0.25">
      <c r="B6548">
        <f>PMTable!D9789</f>
        <v>0.12746206700780416</v>
      </c>
      <c r="C6548">
        <f t="shared" si="309"/>
        <v>0.65469999999994422</v>
      </c>
      <c r="D6548">
        <f t="shared" si="308"/>
        <v>0.56557698360959541</v>
      </c>
      <c r="E6548">
        <f t="shared" si="307"/>
        <v>0.16512444500206472</v>
      </c>
    </row>
    <row r="6549" spans="2:5" x14ac:dyDescent="0.25">
      <c r="B6549">
        <f>PMTable!D2877</f>
        <v>0.12747679726959471</v>
      </c>
      <c r="C6549">
        <f t="shared" si="309"/>
        <v>0.6547999999999442</v>
      </c>
      <c r="D6549">
        <f t="shared" si="308"/>
        <v>0.56560980930240867</v>
      </c>
      <c r="E6549">
        <f t="shared" si="307"/>
        <v>0.16520785681893541</v>
      </c>
    </row>
    <row r="6550" spans="2:5" x14ac:dyDescent="0.25">
      <c r="B6550">
        <f>PMTable!D759</f>
        <v>0.12747903841507635</v>
      </c>
      <c r="C6550">
        <f t="shared" si="309"/>
        <v>0.65489999999994419</v>
      </c>
      <c r="D6550">
        <f t="shared" si="308"/>
        <v>0.56561480354964289</v>
      </c>
      <c r="E6550">
        <f t="shared" si="307"/>
        <v>0.16522054756531543</v>
      </c>
    </row>
    <row r="6551" spans="2:5" x14ac:dyDescent="0.25">
      <c r="B6551">
        <f>PMTable!D674</f>
        <v>0.12749267022821131</v>
      </c>
      <c r="C6551">
        <f t="shared" si="309"/>
        <v>0.65499999999994418</v>
      </c>
      <c r="D6551">
        <f t="shared" si="308"/>
        <v>0.5656451809347911</v>
      </c>
      <c r="E6551">
        <f t="shared" si="307"/>
        <v>0.16529773928919628</v>
      </c>
    </row>
    <row r="6552" spans="2:5" x14ac:dyDescent="0.25">
      <c r="B6552">
        <f>PMTable!D1224</f>
        <v>0.12750246339774662</v>
      </c>
      <c r="C6552">
        <f t="shared" si="309"/>
        <v>0.65509999999994417</v>
      </c>
      <c r="D6552">
        <f t="shared" si="308"/>
        <v>0.56566700397612757</v>
      </c>
      <c r="E6552">
        <f t="shared" si="307"/>
        <v>0.16535319424821043</v>
      </c>
    </row>
    <row r="6553" spans="2:5" x14ac:dyDescent="0.25">
      <c r="B6553">
        <f>PMTable!D7614</f>
        <v>0.12752498721239269</v>
      </c>
      <c r="C6553">
        <f t="shared" si="309"/>
        <v>0.65519999999994416</v>
      </c>
      <c r="D6553">
        <f t="shared" si="308"/>
        <v>0.56571719515258556</v>
      </c>
      <c r="E6553">
        <f t="shared" si="307"/>
        <v>0.16548073796258569</v>
      </c>
    </row>
    <row r="6554" spans="2:5" x14ac:dyDescent="0.25">
      <c r="B6554">
        <f>PMTable!D1907</f>
        <v>0.12753954173810067</v>
      </c>
      <c r="C6554">
        <f t="shared" si="309"/>
        <v>0.65529999999994415</v>
      </c>
      <c r="D6554">
        <f t="shared" si="308"/>
        <v>0.56574962731784095</v>
      </c>
      <c r="E6554">
        <f t="shared" si="307"/>
        <v>0.16556315465349422</v>
      </c>
    </row>
    <row r="6555" spans="2:5" x14ac:dyDescent="0.25">
      <c r="B6555">
        <f>PMTable!D8760</f>
        <v>0.127627481849373</v>
      </c>
      <c r="C6555">
        <f t="shared" si="309"/>
        <v>0.65539999999994414</v>
      </c>
      <c r="D6555">
        <f t="shared" si="308"/>
        <v>0.56594557675228185</v>
      </c>
      <c r="E6555">
        <f t="shared" si="307"/>
        <v>0.16606112573923151</v>
      </c>
    </row>
    <row r="6556" spans="2:5" x14ac:dyDescent="0.25">
      <c r="B6556">
        <f>PMTable!D7780</f>
        <v>0.12763592856922168</v>
      </c>
      <c r="C6556">
        <f t="shared" si="309"/>
        <v>0.65549999999994413</v>
      </c>
      <c r="D6556">
        <f t="shared" si="308"/>
        <v>0.56596439700409584</v>
      </c>
      <c r="E6556">
        <f t="shared" si="307"/>
        <v>0.16610895627063646</v>
      </c>
    </row>
    <row r="6557" spans="2:5" x14ac:dyDescent="0.25">
      <c r="B6557">
        <f>PMTable!D3484</f>
        <v>0.12764512219546442</v>
      </c>
      <c r="C6557">
        <f t="shared" si="309"/>
        <v>0.65559999999994412</v>
      </c>
      <c r="D6557">
        <f t="shared" si="308"/>
        <v>0.5659848812782966</v>
      </c>
      <c r="E6557">
        <f t="shared" si="307"/>
        <v>0.16616101624617802</v>
      </c>
    </row>
    <row r="6558" spans="2:5" x14ac:dyDescent="0.25">
      <c r="B6558">
        <f>PMTable!D7320</f>
        <v>0.12765017805841716</v>
      </c>
      <c r="C6558">
        <f t="shared" si="309"/>
        <v>0.65569999999994411</v>
      </c>
      <c r="D6558">
        <f t="shared" si="308"/>
        <v>0.56599614614659466</v>
      </c>
      <c r="E6558">
        <f t="shared" si="307"/>
        <v>0.16618964565689276</v>
      </c>
    </row>
    <row r="6559" spans="2:5" x14ac:dyDescent="0.25">
      <c r="B6559">
        <f>PMTable!D7264</f>
        <v>0.12765287015308724</v>
      </c>
      <c r="C6559">
        <f t="shared" si="309"/>
        <v>0.65579999999994409</v>
      </c>
      <c r="D6559">
        <f t="shared" si="308"/>
        <v>0.56600214432764351</v>
      </c>
      <c r="E6559">
        <f t="shared" si="307"/>
        <v>0.16620488995538601</v>
      </c>
    </row>
    <row r="6560" spans="2:5" x14ac:dyDescent="0.25">
      <c r="B6560">
        <f>PMTable!D2105</f>
        <v>0.12771473962045854</v>
      </c>
      <c r="C6560">
        <f t="shared" si="309"/>
        <v>0.65589999999994408</v>
      </c>
      <c r="D6560">
        <f t="shared" si="308"/>
        <v>0.56613998977151325</v>
      </c>
      <c r="E6560">
        <f t="shared" si="307"/>
        <v>0.16655523299447389</v>
      </c>
    </row>
    <row r="6561" spans="2:5" x14ac:dyDescent="0.25">
      <c r="B6561">
        <f>PMTable!D1138</f>
        <v>0.12775434935014629</v>
      </c>
      <c r="C6561">
        <f t="shared" si="309"/>
        <v>0.65599999999994407</v>
      </c>
      <c r="D6561">
        <f t="shared" si="308"/>
        <v>0.56622823620044982</v>
      </c>
      <c r="E6561">
        <f t="shared" si="307"/>
        <v>0.16677952768563351</v>
      </c>
    </row>
    <row r="6562" spans="2:5" x14ac:dyDescent="0.25">
      <c r="B6562">
        <f>PMTable!D8673</f>
        <v>0.12779194177520758</v>
      </c>
      <c r="C6562">
        <f t="shared" si="309"/>
        <v>0.65609999999994406</v>
      </c>
      <c r="D6562">
        <f t="shared" si="308"/>
        <v>0.56631198522781001</v>
      </c>
      <c r="E6562">
        <f t="shared" si="307"/>
        <v>0.16699239915523284</v>
      </c>
    </row>
    <row r="6563" spans="2:5" x14ac:dyDescent="0.25">
      <c r="B6563">
        <f>PMTable!D712</f>
        <v>0.12783562715071062</v>
      </c>
      <c r="C6563">
        <f t="shared" si="309"/>
        <v>0.65619999999994405</v>
      </c>
      <c r="D6563">
        <f t="shared" si="308"/>
        <v>0.56640930449092763</v>
      </c>
      <c r="E6563">
        <f t="shared" si="307"/>
        <v>0.16723977266380982</v>
      </c>
    </row>
    <row r="6564" spans="2:5" x14ac:dyDescent="0.25">
      <c r="B6564">
        <f>PMTable!D1403</f>
        <v>0.12785166251622115</v>
      </c>
      <c r="C6564">
        <f t="shared" si="309"/>
        <v>0.65629999999994404</v>
      </c>
      <c r="D6564">
        <f t="shared" si="308"/>
        <v>0.56644502596114688</v>
      </c>
      <c r="E6564">
        <f t="shared" si="307"/>
        <v>0.16733057478195529</v>
      </c>
    </row>
    <row r="6565" spans="2:5" x14ac:dyDescent="0.25">
      <c r="B6565">
        <f>PMTable!D3508</f>
        <v>0.1278517727434898</v>
      </c>
      <c r="C6565">
        <f t="shared" si="309"/>
        <v>0.65639999999994403</v>
      </c>
      <c r="D6565">
        <f t="shared" si="308"/>
        <v>0.56644527150902535</v>
      </c>
      <c r="E6565">
        <f t="shared" si="307"/>
        <v>0.16733119895665613</v>
      </c>
    </row>
    <row r="6566" spans="2:5" x14ac:dyDescent="0.25">
      <c r="B6566">
        <f>PMTable!D3301</f>
        <v>0.12787670307545174</v>
      </c>
      <c r="C6566">
        <f t="shared" si="309"/>
        <v>0.65649999999994402</v>
      </c>
      <c r="D6566">
        <f t="shared" si="308"/>
        <v>0.56650080692739235</v>
      </c>
      <c r="E6566">
        <f t="shared" si="307"/>
        <v>0.16747236985461453</v>
      </c>
    </row>
    <row r="6567" spans="2:5" x14ac:dyDescent="0.25">
      <c r="B6567">
        <f>PMTable!D9548</f>
        <v>0.12787963501253574</v>
      </c>
      <c r="C6567">
        <f t="shared" si="309"/>
        <v>0.65659999999994401</v>
      </c>
      <c r="D6567">
        <f t="shared" si="308"/>
        <v>0.5665073380960195</v>
      </c>
      <c r="E6567">
        <f t="shared" si="307"/>
        <v>0.16748897228861095</v>
      </c>
    </row>
    <row r="6568" spans="2:5" x14ac:dyDescent="0.25">
      <c r="B6568">
        <f>PMTable!D8440</f>
        <v>0.12788761881640287</v>
      </c>
      <c r="C6568">
        <f t="shared" si="309"/>
        <v>0.656699999999944</v>
      </c>
      <c r="D6568">
        <f t="shared" si="308"/>
        <v>0.56652512268617927</v>
      </c>
      <c r="E6568">
        <f t="shared" si="307"/>
        <v>0.16753418150454785</v>
      </c>
    </row>
    <row r="6569" spans="2:5" x14ac:dyDescent="0.25">
      <c r="B6569">
        <f>PMTable!D8562</f>
        <v>0.12789035521507119</v>
      </c>
      <c r="C6569">
        <f t="shared" si="309"/>
        <v>0.65679999999994398</v>
      </c>
      <c r="D6569">
        <f t="shared" si="308"/>
        <v>0.56653121821184449</v>
      </c>
      <c r="E6569">
        <f t="shared" si="307"/>
        <v>0.16754967667957277</v>
      </c>
    </row>
    <row r="6570" spans="2:5" x14ac:dyDescent="0.25">
      <c r="B6570">
        <f>PMTable!D877</f>
        <v>0.12800102492027388</v>
      </c>
      <c r="C6570">
        <f t="shared" si="309"/>
        <v>0.65689999999994397</v>
      </c>
      <c r="D6570">
        <f t="shared" si="308"/>
        <v>0.56677772969488094</v>
      </c>
      <c r="E6570">
        <f t="shared" si="307"/>
        <v>0.16817635672876377</v>
      </c>
    </row>
    <row r="6571" spans="2:5" x14ac:dyDescent="0.25">
      <c r="B6571">
        <f>PMTable!D3804</f>
        <v>0.12800438200279363</v>
      </c>
      <c r="C6571">
        <f t="shared" si="309"/>
        <v>0.65699999999994396</v>
      </c>
      <c r="D6571">
        <f t="shared" si="308"/>
        <v>0.56678520703036139</v>
      </c>
      <c r="E6571">
        <f t="shared" si="307"/>
        <v>0.1681953665981292</v>
      </c>
    </row>
    <row r="6572" spans="2:5" x14ac:dyDescent="0.25">
      <c r="B6572">
        <f>PMTable!D6283</f>
        <v>0.12800633678034634</v>
      </c>
      <c r="C6572">
        <f t="shared" si="309"/>
        <v>0.65709999999994395</v>
      </c>
      <c r="D6572">
        <f t="shared" si="308"/>
        <v>0.56678956095687127</v>
      </c>
      <c r="E6572">
        <f t="shared" si="307"/>
        <v>0.168206435752878</v>
      </c>
    </row>
    <row r="6573" spans="2:5" x14ac:dyDescent="0.25">
      <c r="B6573">
        <f>PMTable!D827</f>
        <v>0.12802099355113872</v>
      </c>
      <c r="C6573">
        <f t="shared" si="309"/>
        <v>0.65719999999994394</v>
      </c>
      <c r="D6573">
        <f t="shared" si="308"/>
        <v>0.56682220610255385</v>
      </c>
      <c r="E6573">
        <f t="shared" si="307"/>
        <v>0.16828943141844271</v>
      </c>
    </row>
    <row r="6574" spans="2:5" x14ac:dyDescent="0.25">
      <c r="B6574">
        <f>PMTable!D5363</f>
        <v>0.1281202342637473</v>
      </c>
      <c r="C6574">
        <f t="shared" si="309"/>
        <v>0.65729999999994393</v>
      </c>
      <c r="D6574">
        <f t="shared" si="308"/>
        <v>0.56704323374817212</v>
      </c>
      <c r="E6574">
        <f t="shared" si="307"/>
        <v>0.16885139347070802</v>
      </c>
    </row>
    <row r="6575" spans="2:5" x14ac:dyDescent="0.25">
      <c r="B6575">
        <f>PMTable!D6549</f>
        <v>0.12812405638597801</v>
      </c>
      <c r="C6575">
        <f t="shared" si="309"/>
        <v>0.65739999999994392</v>
      </c>
      <c r="D6575">
        <f t="shared" si="308"/>
        <v>0.56705174591093976</v>
      </c>
      <c r="E6575">
        <f t="shared" si="307"/>
        <v>0.16887303668140574</v>
      </c>
    </row>
    <row r="6576" spans="2:5" x14ac:dyDescent="0.25">
      <c r="B6576">
        <f>PMTable!D3909</f>
        <v>0.12817389109160304</v>
      </c>
      <c r="C6576">
        <f t="shared" si="309"/>
        <v>0.65749999999994391</v>
      </c>
      <c r="D6576">
        <f t="shared" si="308"/>
        <v>0.5671627288183011</v>
      </c>
      <c r="E6576">
        <f t="shared" si="307"/>
        <v>0.16915523148544281</v>
      </c>
    </row>
    <row r="6577" spans="2:5" x14ac:dyDescent="0.25">
      <c r="B6577">
        <f>PMTable!D6257</f>
        <v>0.12818821783494894</v>
      </c>
      <c r="C6577">
        <f t="shared" si="309"/>
        <v>0.6575999999999439</v>
      </c>
      <c r="D6577">
        <f t="shared" si="308"/>
        <v>0.56719463378834023</v>
      </c>
      <c r="E6577">
        <f t="shared" si="307"/>
        <v>0.16923635833229136</v>
      </c>
    </row>
    <row r="6578" spans="2:5" x14ac:dyDescent="0.25">
      <c r="B6578">
        <f>PMTable!D595</f>
        <v>0.12819600940711773</v>
      </c>
      <c r="C6578">
        <f t="shared" si="309"/>
        <v>0.65769999999994389</v>
      </c>
      <c r="D6578">
        <f t="shared" si="308"/>
        <v>0.56721198506184289</v>
      </c>
      <c r="E6578">
        <f t="shared" si="307"/>
        <v>0.16928047901392751</v>
      </c>
    </row>
    <row r="6579" spans="2:5" x14ac:dyDescent="0.25">
      <c r="B6579">
        <f>PMTable!D7339</f>
        <v>0.12823732868967919</v>
      </c>
      <c r="C6579">
        <f t="shared" si="309"/>
        <v>0.65779999999994387</v>
      </c>
      <c r="D6579">
        <f t="shared" si="308"/>
        <v>0.56730399797985276</v>
      </c>
      <c r="E6579">
        <f t="shared" si="307"/>
        <v>0.16951445424663214</v>
      </c>
    </row>
    <row r="6580" spans="2:5" x14ac:dyDescent="0.25">
      <c r="B6580">
        <f>PMTable!D7325</f>
        <v>0.12829633727910328</v>
      </c>
      <c r="C6580">
        <f t="shared" si="309"/>
        <v>0.65789999999994386</v>
      </c>
      <c r="D6580">
        <f t="shared" si="308"/>
        <v>0.56743539646198182</v>
      </c>
      <c r="E6580">
        <f t="shared" si="307"/>
        <v>0.16984859723233231</v>
      </c>
    </row>
    <row r="6581" spans="2:5" x14ac:dyDescent="0.25">
      <c r="B6581">
        <f>PMTable!D5663</f>
        <v>0.12830700771444081</v>
      </c>
      <c r="C6581">
        <f t="shared" si="309"/>
        <v>0.65799999999994385</v>
      </c>
      <c r="D6581">
        <f t="shared" si="308"/>
        <v>0.5674591562580622</v>
      </c>
      <c r="E6581">
        <f t="shared" si="307"/>
        <v>0.16990901981076031</v>
      </c>
    </row>
    <row r="6582" spans="2:5" x14ac:dyDescent="0.25">
      <c r="B6582">
        <f>PMTable!D972</f>
        <v>0.12833778586366917</v>
      </c>
      <c r="C6582">
        <f t="shared" si="309"/>
        <v>0.65809999999994384</v>
      </c>
      <c r="D6582">
        <f t="shared" si="308"/>
        <v>0.56752768841647927</v>
      </c>
      <c r="E6582">
        <f t="shared" si="307"/>
        <v>0.17008330465264287</v>
      </c>
    </row>
    <row r="6583" spans="2:5" x14ac:dyDescent="0.25">
      <c r="B6583">
        <f>PMTable!D3134</f>
        <v>0.12835557582216328</v>
      </c>
      <c r="C6583">
        <f t="shared" si="309"/>
        <v>0.65819999999994383</v>
      </c>
      <c r="D6583">
        <f t="shared" si="308"/>
        <v>0.56756729949687224</v>
      </c>
      <c r="E6583">
        <f t="shared" si="307"/>
        <v>0.17018404235718246</v>
      </c>
    </row>
    <row r="6584" spans="2:5" x14ac:dyDescent="0.25">
      <c r="B6584">
        <f>PMTable!D2079</f>
        <v>0.12835804038361065</v>
      </c>
      <c r="C6584">
        <f t="shared" si="309"/>
        <v>0.65829999999994382</v>
      </c>
      <c r="D6584">
        <f t="shared" si="308"/>
        <v>0.5675727870301378</v>
      </c>
      <c r="E6584">
        <f t="shared" si="307"/>
        <v>0.17019799822239637</v>
      </c>
    </row>
    <row r="6585" spans="2:5" x14ac:dyDescent="0.25">
      <c r="B6585">
        <f>PMTable!D7881</f>
        <v>0.12838486887821121</v>
      </c>
      <c r="C6585">
        <f t="shared" si="309"/>
        <v>0.65839999999994381</v>
      </c>
      <c r="D6585">
        <f t="shared" si="308"/>
        <v>0.56763252186776414</v>
      </c>
      <c r="E6585">
        <f t="shared" si="307"/>
        <v>0.17034991768658225</v>
      </c>
    </row>
    <row r="6586" spans="2:5" x14ac:dyDescent="0.25">
      <c r="B6586">
        <f>PMTable!D6142</f>
        <v>0.12842653797886938</v>
      </c>
      <c r="C6586">
        <f t="shared" si="309"/>
        <v>0.6584999999999438</v>
      </c>
      <c r="D6586">
        <f t="shared" si="308"/>
        <v>0.56772529690989115</v>
      </c>
      <c r="E6586">
        <f t="shared" si="307"/>
        <v>0.17058587380485674</v>
      </c>
    </row>
    <row r="6587" spans="2:5" x14ac:dyDescent="0.25">
      <c r="B6587">
        <f>PMTable!D423</f>
        <v>0.1284379449298525</v>
      </c>
      <c r="C6587">
        <f t="shared" si="309"/>
        <v>0.65859999999994379</v>
      </c>
      <c r="D6587">
        <f t="shared" si="308"/>
        <v>0.56775069350405616</v>
      </c>
      <c r="E6587">
        <f t="shared" si="307"/>
        <v>0.17065046698860226</v>
      </c>
    </row>
    <row r="6588" spans="2:5" x14ac:dyDescent="0.25">
      <c r="B6588">
        <f>PMTable!D8205</f>
        <v>0.12851045379230319</v>
      </c>
      <c r="C6588">
        <f t="shared" si="309"/>
        <v>0.65869999999994377</v>
      </c>
      <c r="D6588">
        <f t="shared" si="308"/>
        <v>0.56791212169325811</v>
      </c>
      <c r="E6588">
        <f t="shared" si="307"/>
        <v>0.17106105683705411</v>
      </c>
    </row>
    <row r="6589" spans="2:5" x14ac:dyDescent="0.25">
      <c r="B6589">
        <f>PMTable!D4005</f>
        <v>0.12857184453352177</v>
      </c>
      <c r="C6589">
        <f t="shared" si="309"/>
        <v>0.65879999999994376</v>
      </c>
      <c r="D6589">
        <f t="shared" si="308"/>
        <v>0.56804878848494988</v>
      </c>
      <c r="E6589">
        <f t="shared" si="307"/>
        <v>0.17140868903374493</v>
      </c>
    </row>
    <row r="6590" spans="2:5" x14ac:dyDescent="0.25">
      <c r="B6590">
        <f>PMTable!D3001</f>
        <v>0.12867706257230105</v>
      </c>
      <c r="C6590">
        <f t="shared" si="309"/>
        <v>0.65889999999994375</v>
      </c>
      <c r="D6590">
        <f t="shared" si="308"/>
        <v>0.56828300374744201</v>
      </c>
      <c r="E6590">
        <f t="shared" si="307"/>
        <v>0.17200449838913459</v>
      </c>
    </row>
    <row r="6591" spans="2:5" x14ac:dyDescent="0.25">
      <c r="B6591">
        <f>PMTable!D3708</f>
        <v>0.12868401340712921</v>
      </c>
      <c r="C6591">
        <f t="shared" si="309"/>
        <v>0.65899999999994374</v>
      </c>
      <c r="D6591">
        <f t="shared" si="308"/>
        <v>0.56829847545542744</v>
      </c>
      <c r="E6591">
        <f t="shared" si="307"/>
        <v>0.17204385829800983</v>
      </c>
    </row>
    <row r="6592" spans="2:5" x14ac:dyDescent="0.25">
      <c r="B6592">
        <f>PMTable!D2473</f>
        <v>0.1288042681128676</v>
      </c>
      <c r="C6592">
        <f t="shared" si="309"/>
        <v>0.65909999999994373</v>
      </c>
      <c r="D6592">
        <f t="shared" si="308"/>
        <v>0.5685661311131176</v>
      </c>
      <c r="E6592">
        <f t="shared" si="307"/>
        <v>0.17272481452509628</v>
      </c>
    </row>
    <row r="6593" spans="2:5" x14ac:dyDescent="0.25">
      <c r="B6593">
        <f>PMTable!D1900</f>
        <v>0.12884296468182721</v>
      </c>
      <c r="C6593">
        <f t="shared" si="309"/>
        <v>0.65919999999994372</v>
      </c>
      <c r="D6593">
        <f t="shared" si="308"/>
        <v>0.56865225290923327</v>
      </c>
      <c r="E6593">
        <f t="shared" si="307"/>
        <v>0.17294393833765831</v>
      </c>
    </row>
    <row r="6594" spans="2:5" x14ac:dyDescent="0.25">
      <c r="B6594">
        <f>PMTable!D7126</f>
        <v>0.12888328917948488</v>
      </c>
      <c r="C6594">
        <f t="shared" si="309"/>
        <v>0.65929999999994371</v>
      </c>
      <c r="D6594">
        <f t="shared" si="308"/>
        <v>0.56874199429676919</v>
      </c>
      <c r="E6594">
        <f t="shared" ref="E6594:E6657" si="310">(B6594-$G$2)/$G$3</f>
        <v>0.17317228048539812</v>
      </c>
    </row>
    <row r="6595" spans="2:5" x14ac:dyDescent="0.25">
      <c r="B6595">
        <f>PMTable!D6328</f>
        <v>0.12889657234721841</v>
      </c>
      <c r="C6595">
        <f t="shared" si="309"/>
        <v>0.6593999999999437</v>
      </c>
      <c r="D6595">
        <f t="shared" ref="D6595:D6658" si="311">NORMSDIST(E6595)</f>
        <v>0.56877155495220666</v>
      </c>
      <c r="E6595">
        <f t="shared" si="310"/>
        <v>0.17324749796423219</v>
      </c>
    </row>
    <row r="6596" spans="2:5" x14ac:dyDescent="0.25">
      <c r="B6596">
        <f>PMTable!D3351</f>
        <v>0.12891488434104414</v>
      </c>
      <c r="C6596">
        <f t="shared" ref="C6596:C6659" si="312">C6595+1/$G$1</f>
        <v>0.65949999999994369</v>
      </c>
      <c r="D6596">
        <f t="shared" si="311"/>
        <v>0.56881230623691903</v>
      </c>
      <c r="E6596">
        <f t="shared" si="310"/>
        <v>0.1733511917544206</v>
      </c>
    </row>
    <row r="6597" spans="2:5" x14ac:dyDescent="0.25">
      <c r="B6597">
        <f>PMTable!D3187</f>
        <v>0.12896311300029173</v>
      </c>
      <c r="C6597">
        <f t="shared" si="312"/>
        <v>0.65959999999994368</v>
      </c>
      <c r="D6597">
        <f t="shared" si="311"/>
        <v>0.56891963019280456</v>
      </c>
      <c r="E6597">
        <f t="shared" si="310"/>
        <v>0.1736242921344599</v>
      </c>
    </row>
    <row r="6598" spans="2:5" x14ac:dyDescent="0.25">
      <c r="B6598">
        <f>PMTable!D7046</f>
        <v>0.12908996492104108</v>
      </c>
      <c r="C6598">
        <f t="shared" si="312"/>
        <v>0.65969999999994366</v>
      </c>
      <c r="D6598">
        <f t="shared" si="311"/>
        <v>0.5692018913520549</v>
      </c>
      <c r="E6598">
        <f t="shared" si="310"/>
        <v>0.17434260585716824</v>
      </c>
    </row>
    <row r="6599" spans="2:5" x14ac:dyDescent="0.25">
      <c r="B6599">
        <f>PMTable!D5936</f>
        <v>0.12910121909058159</v>
      </c>
      <c r="C6599">
        <f t="shared" si="312"/>
        <v>0.65979999999994365</v>
      </c>
      <c r="D6599">
        <f t="shared" si="311"/>
        <v>0.56922693156148618</v>
      </c>
      <c r="E6599">
        <f t="shared" si="310"/>
        <v>0.17440633389826435</v>
      </c>
    </row>
    <row r="6600" spans="2:5" x14ac:dyDescent="0.25">
      <c r="B6600">
        <f>PMTable!D8001</f>
        <v>0.12910536922220994</v>
      </c>
      <c r="C6600">
        <f t="shared" si="312"/>
        <v>0.65989999999994364</v>
      </c>
      <c r="D6600">
        <f t="shared" si="311"/>
        <v>0.56923616541693423</v>
      </c>
      <c r="E6600">
        <f t="shared" si="310"/>
        <v>0.17442983450024249</v>
      </c>
    </row>
    <row r="6601" spans="2:5" x14ac:dyDescent="0.25">
      <c r="B6601">
        <f>PMTable!D8298</f>
        <v>0.12911271292012905</v>
      </c>
      <c r="C6601">
        <f t="shared" si="312"/>
        <v>0.65999999999994363</v>
      </c>
      <c r="D6601">
        <f t="shared" si="311"/>
        <v>0.56925250472040179</v>
      </c>
      <c r="E6601">
        <f t="shared" si="310"/>
        <v>0.17447141904196292</v>
      </c>
    </row>
    <row r="6602" spans="2:5" x14ac:dyDescent="0.25">
      <c r="B6602">
        <f>PMTable!D289</f>
        <v>0.1291203562735479</v>
      </c>
      <c r="C6602">
        <f t="shared" si="312"/>
        <v>0.66009999999994362</v>
      </c>
      <c r="D6602">
        <f t="shared" si="311"/>
        <v>0.56926951061413766</v>
      </c>
      <c r="E6602">
        <f t="shared" si="310"/>
        <v>0.17451470041772638</v>
      </c>
    </row>
    <row r="6603" spans="2:5" x14ac:dyDescent="0.25">
      <c r="B6603">
        <f>PMTable!D1314</f>
        <v>0.12914169554381649</v>
      </c>
      <c r="C6603">
        <f t="shared" si="312"/>
        <v>0.66019999999994361</v>
      </c>
      <c r="D6603">
        <f t="shared" si="311"/>
        <v>0.56931698822575361</v>
      </c>
      <c r="E6603">
        <f t="shared" si="310"/>
        <v>0.17463553651209504</v>
      </c>
    </row>
    <row r="6604" spans="2:5" x14ac:dyDescent="0.25">
      <c r="B6604">
        <f>PMTable!D3202</f>
        <v>0.12918214962721675</v>
      </c>
      <c r="C6604">
        <f t="shared" si="312"/>
        <v>0.6602999999999436</v>
      </c>
      <c r="D6604">
        <f t="shared" si="311"/>
        <v>0.56940699151741192</v>
      </c>
      <c r="E6604">
        <f t="shared" si="310"/>
        <v>0.17486461245414095</v>
      </c>
    </row>
    <row r="6605" spans="2:5" x14ac:dyDescent="0.25">
      <c r="B6605">
        <f>PMTable!D6791</f>
        <v>0.12927577024138937</v>
      </c>
      <c r="C6605">
        <f t="shared" si="312"/>
        <v>0.66039999999994359</v>
      </c>
      <c r="D6605">
        <f t="shared" si="311"/>
        <v>0.56961526724899492</v>
      </c>
      <c r="E6605">
        <f t="shared" si="310"/>
        <v>0.1753947500467869</v>
      </c>
    </row>
    <row r="6606" spans="2:5" x14ac:dyDescent="0.25">
      <c r="B6606">
        <f>PMTable!D9308</f>
        <v>0.12934649915675211</v>
      </c>
      <c r="C6606">
        <f t="shared" si="312"/>
        <v>0.66049999999994358</v>
      </c>
      <c r="D6606">
        <f t="shared" si="311"/>
        <v>0.5697726034807451</v>
      </c>
      <c r="E6606">
        <f t="shared" si="310"/>
        <v>0.17579526073828622</v>
      </c>
    </row>
    <row r="6607" spans="2:5" x14ac:dyDescent="0.25">
      <c r="B6607">
        <f>PMTable!D5243</f>
        <v>0.1294301023287614</v>
      </c>
      <c r="C6607">
        <f t="shared" si="312"/>
        <v>0.66059999999994357</v>
      </c>
      <c r="D6607">
        <f t="shared" si="311"/>
        <v>0.5699585641654088</v>
      </c>
      <c r="E6607">
        <f t="shared" si="310"/>
        <v>0.17626867340213445</v>
      </c>
    </row>
    <row r="6608" spans="2:5" x14ac:dyDescent="0.25">
      <c r="B6608">
        <f>PMTable!D2049</f>
        <v>0.12943463549439671</v>
      </c>
      <c r="C6608">
        <f t="shared" si="312"/>
        <v>0.66069999999994355</v>
      </c>
      <c r="D6608">
        <f t="shared" si="311"/>
        <v>0.56996864695912253</v>
      </c>
      <c r="E6608">
        <f t="shared" si="310"/>
        <v>0.176294342978629</v>
      </c>
    </row>
    <row r="6609" spans="2:5" x14ac:dyDescent="0.25">
      <c r="B6609">
        <f>PMTable!D1953</f>
        <v>0.12944241190900829</v>
      </c>
      <c r="C6609">
        <f t="shared" si="312"/>
        <v>0.66079999999994354</v>
      </c>
      <c r="D6609">
        <f t="shared" si="311"/>
        <v>0.56998594337158459</v>
      </c>
      <c r="E6609">
        <f t="shared" si="310"/>
        <v>0.17633837782883838</v>
      </c>
    </row>
    <row r="6610" spans="2:5" x14ac:dyDescent="0.25">
      <c r="B6610">
        <f>PMTable!D2357</f>
        <v>0.12948455086433186</v>
      </c>
      <c r="C6610">
        <f t="shared" si="312"/>
        <v>0.66089999999994353</v>
      </c>
      <c r="D6610">
        <f t="shared" si="311"/>
        <v>0.57007966710136837</v>
      </c>
      <c r="E6610">
        <f t="shared" si="310"/>
        <v>0.17657699455368342</v>
      </c>
    </row>
    <row r="6611" spans="2:5" x14ac:dyDescent="0.25">
      <c r="B6611">
        <f>PMTable!D5376</f>
        <v>0.12951036470994537</v>
      </c>
      <c r="C6611">
        <f t="shared" si="312"/>
        <v>0.66099999999994352</v>
      </c>
      <c r="D6611">
        <f t="shared" si="311"/>
        <v>0.57013707924402246</v>
      </c>
      <c r="E6611">
        <f t="shared" si="310"/>
        <v>0.17672316845022767</v>
      </c>
    </row>
    <row r="6612" spans="2:5" x14ac:dyDescent="0.25">
      <c r="B6612">
        <f>PMTable!D8753</f>
        <v>0.12951635242727177</v>
      </c>
      <c r="C6612">
        <f t="shared" si="312"/>
        <v>0.66109999999994351</v>
      </c>
      <c r="D6612">
        <f t="shared" si="311"/>
        <v>0.5701503962142086</v>
      </c>
      <c r="E6612">
        <f t="shared" si="310"/>
        <v>0.1767570745944772</v>
      </c>
    </row>
    <row r="6613" spans="2:5" x14ac:dyDescent="0.25">
      <c r="B6613">
        <f>PMTable!D5641</f>
        <v>0.12962573389737986</v>
      </c>
      <c r="C6613">
        <f t="shared" si="312"/>
        <v>0.6611999999999435</v>
      </c>
      <c r="D6613">
        <f t="shared" si="311"/>
        <v>0.57039365178321755</v>
      </c>
      <c r="E6613">
        <f t="shared" si="310"/>
        <v>0.17737645986294229</v>
      </c>
    </row>
    <row r="6614" spans="2:5" x14ac:dyDescent="0.25">
      <c r="B6614">
        <f>PMTable!D5726</f>
        <v>0.12964947597312992</v>
      </c>
      <c r="C6614">
        <f t="shared" si="312"/>
        <v>0.66129999999994349</v>
      </c>
      <c r="D6614">
        <f t="shared" si="311"/>
        <v>0.57044644871842842</v>
      </c>
      <c r="E6614">
        <f t="shared" si="310"/>
        <v>0.17751090212220103</v>
      </c>
    </row>
    <row r="6615" spans="2:5" x14ac:dyDescent="0.25">
      <c r="B6615">
        <f>PMTable!D3520</f>
        <v>0.12965763760514659</v>
      </c>
      <c r="C6615">
        <f t="shared" si="312"/>
        <v>0.66139999999994348</v>
      </c>
      <c r="D6615">
        <f t="shared" si="311"/>
        <v>0.57046459802656591</v>
      </c>
      <c r="E6615">
        <f t="shared" si="310"/>
        <v>0.17755711831067209</v>
      </c>
    </row>
    <row r="6616" spans="2:5" x14ac:dyDescent="0.25">
      <c r="B6616">
        <f>PMTable!D871</f>
        <v>0.12966531891430488</v>
      </c>
      <c r="C6616">
        <f t="shared" si="312"/>
        <v>0.66149999999994347</v>
      </c>
      <c r="D6616">
        <f t="shared" si="311"/>
        <v>0.57048167908782887</v>
      </c>
      <c r="E6616">
        <f t="shared" si="310"/>
        <v>0.17760061461521501</v>
      </c>
    </row>
    <row r="6617" spans="2:5" x14ac:dyDescent="0.25">
      <c r="B6617">
        <f>PMTable!D9407</f>
        <v>0.12969434211096398</v>
      </c>
      <c r="C6617">
        <f t="shared" si="312"/>
        <v>0.66159999999994346</v>
      </c>
      <c r="D6617">
        <f t="shared" si="311"/>
        <v>0.57054621728544608</v>
      </c>
      <c r="E6617">
        <f t="shared" si="310"/>
        <v>0.17776496183450768</v>
      </c>
    </row>
    <row r="6618" spans="2:5" x14ac:dyDescent="0.25">
      <c r="B6618">
        <f>PMTable!D7681</f>
        <v>0.12975709036035155</v>
      </c>
      <c r="C6618">
        <f t="shared" si="312"/>
        <v>0.66169999999994344</v>
      </c>
      <c r="D6618">
        <f t="shared" si="311"/>
        <v>0.57068574264007377</v>
      </c>
      <c r="E6618">
        <f t="shared" si="310"/>
        <v>0.17812028107874739</v>
      </c>
    </row>
    <row r="6619" spans="2:5" x14ac:dyDescent="0.25">
      <c r="B6619">
        <f>PMTable!D3538</f>
        <v>0.12986517732673808</v>
      </c>
      <c r="C6619">
        <f t="shared" si="312"/>
        <v>0.66179999999994343</v>
      </c>
      <c r="D6619">
        <f t="shared" si="311"/>
        <v>0.57092606125636769</v>
      </c>
      <c r="E6619">
        <f t="shared" si="310"/>
        <v>0.17873233606965899</v>
      </c>
    </row>
    <row r="6620" spans="2:5" x14ac:dyDescent="0.25">
      <c r="B6620">
        <f>PMTable!D4787</f>
        <v>0.12989477325861465</v>
      </c>
      <c r="C6620">
        <f t="shared" si="312"/>
        <v>0.66189999999994342</v>
      </c>
      <c r="D6620">
        <f t="shared" si="311"/>
        <v>0.57099185973796529</v>
      </c>
      <c r="E6620">
        <f t="shared" si="310"/>
        <v>0.17889992646858788</v>
      </c>
    </row>
    <row r="6621" spans="2:5" x14ac:dyDescent="0.25">
      <c r="B6621">
        <f>PMTable!D7424</f>
        <v>0.13002604463255585</v>
      </c>
      <c r="C6621">
        <f t="shared" si="312"/>
        <v>0.66199999999994341</v>
      </c>
      <c r="D6621">
        <f t="shared" si="311"/>
        <v>0.57128368202609625</v>
      </c>
      <c r="E6621">
        <f t="shared" si="310"/>
        <v>0.17964326585788307</v>
      </c>
    </row>
    <row r="6622" spans="2:5" x14ac:dyDescent="0.25">
      <c r="B6622">
        <f>PMTable!D9724</f>
        <v>0.1300748032907566</v>
      </c>
      <c r="C6622">
        <f t="shared" si="312"/>
        <v>0.6620999999999434</v>
      </c>
      <c r="D6622">
        <f t="shared" si="311"/>
        <v>0.57139206484444294</v>
      </c>
      <c r="E6622">
        <f t="shared" si="310"/>
        <v>0.17991936741850234</v>
      </c>
    </row>
    <row r="6623" spans="2:5" x14ac:dyDescent="0.25">
      <c r="B6623">
        <f>PMTable!D3016</f>
        <v>0.1300816889428229</v>
      </c>
      <c r="C6623">
        <f t="shared" si="312"/>
        <v>0.66219999999994339</v>
      </c>
      <c r="D6623">
        <f t="shared" si="311"/>
        <v>0.57140737013093379</v>
      </c>
      <c r="E6623">
        <f t="shared" si="310"/>
        <v>0.17995835822242395</v>
      </c>
    </row>
    <row r="6624" spans="2:5" x14ac:dyDescent="0.25">
      <c r="B6624">
        <f>PMTable!D6827</f>
        <v>0.130098446763385</v>
      </c>
      <c r="C6624">
        <f t="shared" si="312"/>
        <v>0.66229999999994338</v>
      </c>
      <c r="D6624">
        <f t="shared" si="311"/>
        <v>0.57144461862274043</v>
      </c>
      <c r="E6624">
        <f t="shared" si="310"/>
        <v>0.1800532513261415</v>
      </c>
    </row>
    <row r="6625" spans="2:5" x14ac:dyDescent="0.25">
      <c r="B6625">
        <f>PMTable!D857</f>
        <v>0.13010905767382797</v>
      </c>
      <c r="C6625">
        <f t="shared" si="312"/>
        <v>0.66239999999994337</v>
      </c>
      <c r="D6625">
        <f t="shared" si="311"/>
        <v>0.57146820372410523</v>
      </c>
      <c r="E6625">
        <f t="shared" si="310"/>
        <v>0.18011333683794603</v>
      </c>
    </row>
    <row r="6626" spans="2:5" x14ac:dyDescent="0.25">
      <c r="B6626">
        <f>PMTable!D8387</f>
        <v>0.1301174846932347</v>
      </c>
      <c r="C6626">
        <f t="shared" si="312"/>
        <v>0.66249999999994336</v>
      </c>
      <c r="D6626">
        <f t="shared" si="311"/>
        <v>0.57148693446153309</v>
      </c>
      <c r="E6626">
        <f t="shared" si="310"/>
        <v>0.18016105581331215</v>
      </c>
    </row>
    <row r="6627" spans="2:5" x14ac:dyDescent="0.25">
      <c r="B6627">
        <f>PMTable!D3407</f>
        <v>0.13012770068668145</v>
      </c>
      <c r="C6627">
        <f t="shared" si="312"/>
        <v>0.66259999999994335</v>
      </c>
      <c r="D6627">
        <f t="shared" si="311"/>
        <v>0.57150964133591597</v>
      </c>
      <c r="E6627">
        <f t="shared" si="310"/>
        <v>0.18021890506179455</v>
      </c>
    </row>
    <row r="6628" spans="2:5" x14ac:dyDescent="0.25">
      <c r="B6628">
        <f>PMTable!D7343</f>
        <v>0.13015840157198388</v>
      </c>
      <c r="C6628">
        <f t="shared" si="312"/>
        <v>0.66269999999994333</v>
      </c>
      <c r="D6628">
        <f t="shared" si="311"/>
        <v>0.57157787812484551</v>
      </c>
      <c r="E6628">
        <f t="shared" si="310"/>
        <v>0.18039275238772989</v>
      </c>
    </row>
    <row r="6629" spans="2:5" x14ac:dyDescent="0.25">
      <c r="B6629">
        <f>PMTable!D9257</f>
        <v>0.13021639199860569</v>
      </c>
      <c r="C6629">
        <f t="shared" si="312"/>
        <v>0.66279999999994332</v>
      </c>
      <c r="D6629">
        <f t="shared" si="311"/>
        <v>0.57170676369815698</v>
      </c>
      <c r="E6629">
        <f t="shared" si="310"/>
        <v>0.18072112990840189</v>
      </c>
    </row>
    <row r="6630" spans="2:5" x14ac:dyDescent="0.25">
      <c r="B6630">
        <f>PMTable!D5873</f>
        <v>0.13023177394726071</v>
      </c>
      <c r="C6630">
        <f t="shared" si="312"/>
        <v>0.66289999999994331</v>
      </c>
      <c r="D6630">
        <f t="shared" si="311"/>
        <v>0.57174094928690711</v>
      </c>
      <c r="E6630">
        <f t="shared" si="310"/>
        <v>0.18080823197777243</v>
      </c>
    </row>
    <row r="6631" spans="2:5" x14ac:dyDescent="0.25">
      <c r="B6631">
        <f>PMTable!D7987</f>
        <v>0.1302955937446455</v>
      </c>
      <c r="C6631">
        <f t="shared" si="312"/>
        <v>0.6629999999999433</v>
      </c>
      <c r="D6631">
        <f t="shared" si="311"/>
        <v>0.57188277974646584</v>
      </c>
      <c r="E6631">
        <f t="shared" si="310"/>
        <v>0.18116961898690212</v>
      </c>
    </row>
    <row r="6632" spans="2:5" x14ac:dyDescent="0.25">
      <c r="B6632">
        <f>PMTable!D9872</f>
        <v>0.13031107196893421</v>
      </c>
      <c r="C6632">
        <f t="shared" si="312"/>
        <v>0.66309999999994329</v>
      </c>
      <c r="D6632">
        <f t="shared" si="311"/>
        <v>0.57191717650900242</v>
      </c>
      <c r="E6632">
        <f t="shared" si="310"/>
        <v>0.18125726622822144</v>
      </c>
    </row>
    <row r="6633" spans="2:5" x14ac:dyDescent="0.25">
      <c r="B6633">
        <f>PMTable!D5070</f>
        <v>0.13033984514555708</v>
      </c>
      <c r="C6633">
        <f t="shared" si="312"/>
        <v>0.66319999999994328</v>
      </c>
      <c r="D6633">
        <f t="shared" si="311"/>
        <v>0.57198111676640151</v>
      </c>
      <c r="E6633">
        <f t="shared" si="310"/>
        <v>0.18142019768004355</v>
      </c>
    </row>
    <row r="6634" spans="2:5" x14ac:dyDescent="0.25">
      <c r="B6634">
        <f>PMTable!D2029</f>
        <v>0.13039523310877055</v>
      </c>
      <c r="C6634">
        <f t="shared" si="312"/>
        <v>0.66329999999994327</v>
      </c>
      <c r="D6634">
        <f t="shared" si="311"/>
        <v>0.5721041955467786</v>
      </c>
      <c r="E6634">
        <f t="shared" si="310"/>
        <v>0.18173383844964383</v>
      </c>
    </row>
    <row r="6635" spans="2:5" x14ac:dyDescent="0.25">
      <c r="B6635">
        <f>PMTable!D3335</f>
        <v>0.13044624624046852</v>
      </c>
      <c r="C6635">
        <f t="shared" si="312"/>
        <v>0.66339999999994326</v>
      </c>
      <c r="D6635">
        <f t="shared" si="311"/>
        <v>0.57221754671461356</v>
      </c>
      <c r="E6635">
        <f t="shared" si="310"/>
        <v>0.18202270622807809</v>
      </c>
    </row>
    <row r="6636" spans="2:5" x14ac:dyDescent="0.25">
      <c r="B6636">
        <f>PMTable!D5610</f>
        <v>0.13052781393466595</v>
      </c>
      <c r="C6636">
        <f t="shared" si="312"/>
        <v>0.66349999999994325</v>
      </c>
      <c r="D6636">
        <f t="shared" si="311"/>
        <v>0.57239877772653935</v>
      </c>
      <c r="E6636">
        <f t="shared" si="310"/>
        <v>0.18248459276259468</v>
      </c>
    </row>
    <row r="6637" spans="2:5" x14ac:dyDescent="0.25">
      <c r="B6637">
        <f>PMTable!D2027</f>
        <v>0.13052967806369664</v>
      </c>
      <c r="C6637">
        <f t="shared" si="312"/>
        <v>0.66359999999994324</v>
      </c>
      <c r="D6637">
        <f t="shared" si="311"/>
        <v>0.57240291935936405</v>
      </c>
      <c r="E6637">
        <f t="shared" si="310"/>
        <v>0.18249514860956756</v>
      </c>
    </row>
    <row r="6638" spans="2:5" x14ac:dyDescent="0.25">
      <c r="B6638">
        <f>PMTable!D9168</f>
        <v>0.13057817860624099</v>
      </c>
      <c r="C6638">
        <f t="shared" si="312"/>
        <v>0.66369999999994322</v>
      </c>
      <c r="D6638">
        <f t="shared" si="311"/>
        <v>0.5725106727422653</v>
      </c>
      <c r="E6638">
        <f t="shared" si="310"/>
        <v>0.1827697885603275</v>
      </c>
    </row>
    <row r="6639" spans="2:5" x14ac:dyDescent="0.25">
      <c r="B6639">
        <f>PMTable!D458</f>
        <v>0.13059951193747299</v>
      </c>
      <c r="C6639">
        <f t="shared" si="312"/>
        <v>0.66379999999994321</v>
      </c>
      <c r="D6639">
        <f t="shared" si="311"/>
        <v>0.57255806717214686</v>
      </c>
      <c r="E6639">
        <f t="shared" si="310"/>
        <v>0.18289059102421221</v>
      </c>
    </row>
    <row r="6640" spans="2:5" x14ac:dyDescent="0.25">
      <c r="B6640">
        <f>PMTable!D8407</f>
        <v>0.13062204542222733</v>
      </c>
      <c r="C6640">
        <f t="shared" si="312"/>
        <v>0.6638999999999432</v>
      </c>
      <c r="D6640">
        <f t="shared" si="311"/>
        <v>0.57260812674290418</v>
      </c>
      <c r="E6640">
        <f t="shared" si="310"/>
        <v>0.18301818949669779</v>
      </c>
    </row>
    <row r="6641" spans="2:5" x14ac:dyDescent="0.25">
      <c r="B6641">
        <f>PMTable!D8405</f>
        <v>0.13064298333252355</v>
      </c>
      <c r="C6641">
        <f t="shared" si="312"/>
        <v>0.66399999999994319</v>
      </c>
      <c r="D6641">
        <f t="shared" si="311"/>
        <v>0.57265464059566829</v>
      </c>
      <c r="E6641">
        <f t="shared" si="310"/>
        <v>0.18313675284364414</v>
      </c>
    </row>
    <row r="6642" spans="2:5" x14ac:dyDescent="0.25">
      <c r="B6642">
        <f>PMTable!D701</f>
        <v>0.13065381661310305</v>
      </c>
      <c r="C6642">
        <f t="shared" si="312"/>
        <v>0.66409999999994318</v>
      </c>
      <c r="D6642">
        <f t="shared" si="311"/>
        <v>0.57267870647953489</v>
      </c>
      <c r="E6642">
        <f t="shared" si="310"/>
        <v>0.18319809755215333</v>
      </c>
    </row>
    <row r="6643" spans="2:5" x14ac:dyDescent="0.25">
      <c r="B6643">
        <f>PMTable!D4442</f>
        <v>0.13069818321626814</v>
      </c>
      <c r="C6643">
        <f t="shared" si="312"/>
        <v>0.66419999999994317</v>
      </c>
      <c r="D6643">
        <f t="shared" si="311"/>
        <v>0.57277726304611143</v>
      </c>
      <c r="E6643">
        <f t="shared" si="310"/>
        <v>0.18344932859142479</v>
      </c>
    </row>
    <row r="6644" spans="2:5" x14ac:dyDescent="0.25">
      <c r="B6644">
        <f>PMTable!D5744</f>
        <v>0.13071245430763545</v>
      </c>
      <c r="C6644">
        <f t="shared" si="312"/>
        <v>0.66429999999994316</v>
      </c>
      <c r="D6644">
        <f t="shared" si="311"/>
        <v>0.57280896407441984</v>
      </c>
      <c r="E6644">
        <f t="shared" si="310"/>
        <v>0.18353014030248607</v>
      </c>
    </row>
    <row r="6645" spans="2:5" x14ac:dyDescent="0.25">
      <c r="B6645">
        <f>PMTable!D984</f>
        <v>0.13074086311547384</v>
      </c>
      <c r="C6645">
        <f t="shared" si="312"/>
        <v>0.66439999999994315</v>
      </c>
      <c r="D6645">
        <f t="shared" si="311"/>
        <v>0.57287206845954453</v>
      </c>
      <c r="E6645">
        <f t="shared" si="310"/>
        <v>0.1836910084737802</v>
      </c>
    </row>
    <row r="6646" spans="2:5" x14ac:dyDescent="0.25">
      <c r="B6646">
        <f>PMTable!D3063</f>
        <v>0.13076985657707141</v>
      </c>
      <c r="C6646">
        <f t="shared" si="312"/>
        <v>0.66449999999994314</v>
      </c>
      <c r="D6646">
        <f t="shared" si="311"/>
        <v>0.57293646961133315</v>
      </c>
      <c r="E6646">
        <f t="shared" si="310"/>
        <v>0.18385518731483619</v>
      </c>
    </row>
    <row r="6647" spans="2:5" x14ac:dyDescent="0.25">
      <c r="B6647">
        <f>PMTable!D6369</f>
        <v>0.13077103935106926</v>
      </c>
      <c r="C6647">
        <f t="shared" si="312"/>
        <v>0.66459999999994313</v>
      </c>
      <c r="D6647">
        <f t="shared" si="311"/>
        <v>0.57293909678337085</v>
      </c>
      <c r="E6647">
        <f t="shared" si="310"/>
        <v>0.18386188490986274</v>
      </c>
    </row>
    <row r="6648" spans="2:5" x14ac:dyDescent="0.25">
      <c r="B6648">
        <f>PMTable!D4088</f>
        <v>0.13080668663877781</v>
      </c>
      <c r="C6648">
        <f t="shared" si="312"/>
        <v>0.66469999999994311</v>
      </c>
      <c r="D6648">
        <f t="shared" si="311"/>
        <v>0.57301827485247014</v>
      </c>
      <c r="E6648">
        <f t="shared" si="310"/>
        <v>0.18406374181346438</v>
      </c>
    </row>
    <row r="6649" spans="2:5" x14ac:dyDescent="0.25">
      <c r="B6649">
        <f>PMTable!D6191</f>
        <v>0.13082830061170769</v>
      </c>
      <c r="C6649">
        <f t="shared" si="312"/>
        <v>0.6647999999999431</v>
      </c>
      <c r="D6649">
        <f t="shared" si="311"/>
        <v>0.57306628135426552</v>
      </c>
      <c r="E6649">
        <f t="shared" si="310"/>
        <v>0.18418613344353246</v>
      </c>
    </row>
    <row r="6650" spans="2:5" x14ac:dyDescent="0.25">
      <c r="B6650">
        <f>PMTable!D5063</f>
        <v>0.13088281794211443</v>
      </c>
      <c r="C6650">
        <f t="shared" si="312"/>
        <v>0.66489999999994309</v>
      </c>
      <c r="D6650">
        <f t="shared" si="311"/>
        <v>0.57318736424770456</v>
      </c>
      <c r="E6650">
        <f t="shared" si="310"/>
        <v>0.18449484415382561</v>
      </c>
    </row>
    <row r="6651" spans="2:5" x14ac:dyDescent="0.25">
      <c r="B6651">
        <f>PMTable!D2827</f>
        <v>0.13089590709237631</v>
      </c>
      <c r="C6651">
        <f t="shared" si="312"/>
        <v>0.66499999999994308</v>
      </c>
      <c r="D6651">
        <f t="shared" si="311"/>
        <v>0.57321643420085944</v>
      </c>
      <c r="E6651">
        <f t="shared" si="310"/>
        <v>0.18456896298621031</v>
      </c>
    </row>
    <row r="6652" spans="2:5" x14ac:dyDescent="0.25">
      <c r="B6652">
        <f>PMTable!D160</f>
        <v>0.1309797758753859</v>
      </c>
      <c r="C6652">
        <f t="shared" si="312"/>
        <v>0.66509999999994307</v>
      </c>
      <c r="D6652">
        <f t="shared" si="311"/>
        <v>0.5734026905986056</v>
      </c>
      <c r="E6652">
        <f t="shared" si="310"/>
        <v>0.18504387970317257</v>
      </c>
    </row>
    <row r="6653" spans="2:5" x14ac:dyDescent="0.25">
      <c r="B6653">
        <f>PMTable!D6687</f>
        <v>0.13100751622931761</v>
      </c>
      <c r="C6653">
        <f t="shared" si="312"/>
        <v>0.66519999999994306</v>
      </c>
      <c r="D6653">
        <f t="shared" si="311"/>
        <v>0.57346429297635271</v>
      </c>
      <c r="E6653">
        <f t="shared" si="310"/>
        <v>0.18520096267664451</v>
      </c>
    </row>
    <row r="6654" spans="2:5" x14ac:dyDescent="0.25">
      <c r="B6654">
        <f>PMTable!D8943</f>
        <v>0.13103840337431993</v>
      </c>
      <c r="C6654">
        <f t="shared" si="312"/>
        <v>0.66529999999994305</v>
      </c>
      <c r="D6654">
        <f t="shared" si="311"/>
        <v>0.57353288125335422</v>
      </c>
      <c r="E6654">
        <f t="shared" si="310"/>
        <v>0.18537586471974635</v>
      </c>
    </row>
    <row r="6655" spans="2:5" x14ac:dyDescent="0.25">
      <c r="B6655">
        <f>PMTable!D7240</f>
        <v>0.1310498473269619</v>
      </c>
      <c r="C6655">
        <f t="shared" si="312"/>
        <v>0.66539999999994304</v>
      </c>
      <c r="D6655">
        <f t="shared" si="311"/>
        <v>0.57355829323488206</v>
      </c>
      <c r="E6655">
        <f t="shared" si="310"/>
        <v>0.18544066742967921</v>
      </c>
    </row>
    <row r="6656" spans="2:5" x14ac:dyDescent="0.25">
      <c r="B6656">
        <f>PMTable!D513</f>
        <v>0.13107199235387834</v>
      </c>
      <c r="C6656">
        <f t="shared" si="312"/>
        <v>0.66549999999994303</v>
      </c>
      <c r="D6656">
        <f t="shared" si="311"/>
        <v>0.57360746672477403</v>
      </c>
      <c r="E6656">
        <f t="shared" si="310"/>
        <v>0.18556606621457628</v>
      </c>
    </row>
    <row r="6657" spans="2:5" x14ac:dyDescent="0.25">
      <c r="B6657">
        <f>PMTable!D2999</f>
        <v>0.13109739519650221</v>
      </c>
      <c r="C6657">
        <f t="shared" si="312"/>
        <v>0.66559999999994302</v>
      </c>
      <c r="D6657">
        <f t="shared" si="311"/>
        <v>0.5736638728525989</v>
      </c>
      <c r="E6657">
        <f t="shared" si="310"/>
        <v>0.18570991275899384</v>
      </c>
    </row>
    <row r="6658" spans="2:5" x14ac:dyDescent="0.25">
      <c r="B6658">
        <f>PMTable!D9676</f>
        <v>0.13114303519024606</v>
      </c>
      <c r="C6658">
        <f t="shared" si="312"/>
        <v>0.665699999999943</v>
      </c>
      <c r="D6658">
        <f t="shared" si="311"/>
        <v>0.57376521108379352</v>
      </c>
      <c r="E6658">
        <f t="shared" ref="E6658:E6721" si="313">(B6658-$G$2)/$G$3</f>
        <v>0.1859683545201975</v>
      </c>
    </row>
    <row r="6659" spans="2:5" x14ac:dyDescent="0.25">
      <c r="B6659">
        <f>PMTable!D1062</f>
        <v>0.13117944557211314</v>
      </c>
      <c r="C6659">
        <f t="shared" si="312"/>
        <v>0.66579999999994299</v>
      </c>
      <c r="D6659">
        <f t="shared" ref="D6659:D6722" si="314">NORMSDIST(E6659)</f>
        <v>0.57384605255647769</v>
      </c>
      <c r="E6659">
        <f t="shared" si="313"/>
        <v>0.18617453253303071</v>
      </c>
    </row>
    <row r="6660" spans="2:5" x14ac:dyDescent="0.25">
      <c r="B6660">
        <f>PMTable!D240</f>
        <v>0.13122684119837058</v>
      </c>
      <c r="C6660">
        <f t="shared" ref="C6660:C6723" si="315">C6659+1/$G$1</f>
        <v>0.66589999999994298</v>
      </c>
      <c r="D6660">
        <f t="shared" si="314"/>
        <v>0.57395127976788696</v>
      </c>
      <c r="E6660">
        <f t="shared" si="313"/>
        <v>0.18644291576708788</v>
      </c>
    </row>
    <row r="6661" spans="2:5" x14ac:dyDescent="0.25">
      <c r="B6661">
        <f>PMTable!D637</f>
        <v>0.13124817220058627</v>
      </c>
      <c r="C6661">
        <f t="shared" si="315"/>
        <v>0.66599999999994297</v>
      </c>
      <c r="D6661">
        <f t="shared" si="314"/>
        <v>0.57399863689020636</v>
      </c>
      <c r="E6661">
        <f t="shared" si="313"/>
        <v>0.18656370504264741</v>
      </c>
    </row>
    <row r="6662" spans="2:5" x14ac:dyDescent="0.25">
      <c r="B6662">
        <f>PMTable!D2052</f>
        <v>0.13125936616859413</v>
      </c>
      <c r="C6662">
        <f t="shared" si="315"/>
        <v>0.66609999999994296</v>
      </c>
      <c r="D6662">
        <f t="shared" si="314"/>
        <v>0.5740234882778863</v>
      </c>
      <c r="E6662">
        <f t="shared" si="313"/>
        <v>0.18662709218557835</v>
      </c>
    </row>
    <row r="6663" spans="2:5" x14ac:dyDescent="0.25">
      <c r="B6663">
        <f>PMTable!D7740</f>
        <v>0.13126263218599554</v>
      </c>
      <c r="C6663">
        <f t="shared" si="315"/>
        <v>0.66619999999994295</v>
      </c>
      <c r="D6663">
        <f t="shared" si="314"/>
        <v>0.57403073900832013</v>
      </c>
      <c r="E6663">
        <f t="shared" si="313"/>
        <v>0.18664558638814291</v>
      </c>
    </row>
    <row r="6664" spans="2:5" x14ac:dyDescent="0.25">
      <c r="B6664">
        <f>PMTable!D3499</f>
        <v>0.13133355536199787</v>
      </c>
      <c r="C6664">
        <f t="shared" si="315"/>
        <v>0.66629999999994294</v>
      </c>
      <c r="D6664">
        <f t="shared" si="314"/>
        <v>0.57418818601275157</v>
      </c>
      <c r="E6664">
        <f t="shared" si="313"/>
        <v>0.18704719710305823</v>
      </c>
    </row>
    <row r="6665" spans="2:5" x14ac:dyDescent="0.25">
      <c r="B6665">
        <f>PMTable!D3415</f>
        <v>0.13135679766084607</v>
      </c>
      <c r="C6665">
        <f t="shared" si="315"/>
        <v>0.66639999999994293</v>
      </c>
      <c r="D6665">
        <f t="shared" si="314"/>
        <v>0.57423978054271663</v>
      </c>
      <c r="E6665">
        <f t="shared" si="313"/>
        <v>0.18717880931760988</v>
      </c>
    </row>
    <row r="6666" spans="2:5" x14ac:dyDescent="0.25">
      <c r="B6666">
        <f>PMTable!D2212</f>
        <v>0.13135701445786863</v>
      </c>
      <c r="C6666">
        <f t="shared" si="315"/>
        <v>0.66649999999994292</v>
      </c>
      <c r="D6666">
        <f t="shared" si="314"/>
        <v>0.57424026179465815</v>
      </c>
      <c r="E6666">
        <f t="shared" si="313"/>
        <v>0.18718003695590993</v>
      </c>
    </row>
    <row r="6667" spans="2:5" x14ac:dyDescent="0.25">
      <c r="B6667">
        <f>PMTable!D2678</f>
        <v>0.1313899199376618</v>
      </c>
      <c r="C6667">
        <f t="shared" si="315"/>
        <v>0.6665999999999429</v>
      </c>
      <c r="D6667">
        <f t="shared" si="314"/>
        <v>0.57431330499325106</v>
      </c>
      <c r="E6667">
        <f t="shared" si="313"/>
        <v>0.18736636805399748</v>
      </c>
    </row>
    <row r="6668" spans="2:5" x14ac:dyDescent="0.25">
      <c r="B6668">
        <f>PMTable!D6166</f>
        <v>0.13142303437868774</v>
      </c>
      <c r="C6668">
        <f t="shared" si="315"/>
        <v>0.66669999999994289</v>
      </c>
      <c r="D6668">
        <f t="shared" si="314"/>
        <v>0.57438680946714071</v>
      </c>
      <c r="E6668">
        <f t="shared" si="313"/>
        <v>0.18755388241931598</v>
      </c>
    </row>
    <row r="6669" spans="2:5" x14ac:dyDescent="0.25">
      <c r="B6669">
        <f>PMTable!D153</f>
        <v>0.13143854979545355</v>
      </c>
      <c r="C6669">
        <f t="shared" si="315"/>
        <v>0.66679999999994288</v>
      </c>
      <c r="D6669">
        <f t="shared" si="314"/>
        <v>0.57442124831213448</v>
      </c>
      <c r="E6669">
        <f t="shared" si="313"/>
        <v>0.18764174026735317</v>
      </c>
    </row>
    <row r="6670" spans="2:5" x14ac:dyDescent="0.25">
      <c r="B6670">
        <f>PMTable!D4962</f>
        <v>0.13145791554650144</v>
      </c>
      <c r="C6670">
        <f t="shared" si="315"/>
        <v>0.66689999999994287</v>
      </c>
      <c r="D6670">
        <f t="shared" si="314"/>
        <v>0.57446423276746883</v>
      </c>
      <c r="E6670">
        <f t="shared" si="313"/>
        <v>0.18775140108010296</v>
      </c>
    </row>
    <row r="6671" spans="2:5" x14ac:dyDescent="0.25">
      <c r="B6671">
        <f>PMTable!D5630</f>
        <v>0.13148818678302421</v>
      </c>
      <c r="C6671">
        <f t="shared" si="315"/>
        <v>0.66699999999994286</v>
      </c>
      <c r="D6671">
        <f t="shared" si="314"/>
        <v>0.57453142139724589</v>
      </c>
      <c r="E6671">
        <f t="shared" si="313"/>
        <v>0.1879228154699617</v>
      </c>
    </row>
    <row r="6672" spans="2:5" x14ac:dyDescent="0.25">
      <c r="B6672">
        <f>PMTable!D1439</f>
        <v>0.13161371850045556</v>
      </c>
      <c r="C6672">
        <f t="shared" si="315"/>
        <v>0.66709999999994285</v>
      </c>
      <c r="D6672">
        <f t="shared" si="314"/>
        <v>0.57481002264510861</v>
      </c>
      <c r="E6672">
        <f t="shared" si="313"/>
        <v>0.18863365338816915</v>
      </c>
    </row>
    <row r="6673" spans="2:5" x14ac:dyDescent="0.25">
      <c r="B6673">
        <f>PMTable!D2900</f>
        <v>0.13162110414934425</v>
      </c>
      <c r="C6673">
        <f t="shared" si="315"/>
        <v>0.66719999999994284</v>
      </c>
      <c r="D6673">
        <f t="shared" si="314"/>
        <v>0.57482641296578241</v>
      </c>
      <c r="E6673">
        <f t="shared" si="313"/>
        <v>0.18867547548212335</v>
      </c>
    </row>
    <row r="6674" spans="2:5" x14ac:dyDescent="0.25">
      <c r="B6674">
        <f>PMTable!D2076</f>
        <v>0.13162960619521358</v>
      </c>
      <c r="C6674">
        <f t="shared" si="315"/>
        <v>0.66729999999994283</v>
      </c>
      <c r="D6674">
        <f t="shared" si="314"/>
        <v>0.5748452806479013</v>
      </c>
      <c r="E6674">
        <f t="shared" si="313"/>
        <v>0.18872361930354095</v>
      </c>
    </row>
    <row r="6675" spans="2:5" x14ac:dyDescent="0.25">
      <c r="B6675">
        <f>PMTable!D8153</f>
        <v>0.13162964256001186</v>
      </c>
      <c r="C6675">
        <f t="shared" si="315"/>
        <v>0.66739999999994282</v>
      </c>
      <c r="D6675">
        <f t="shared" si="314"/>
        <v>0.57484536134804509</v>
      </c>
      <c r="E6675">
        <f t="shared" si="313"/>
        <v>0.18872382522343145</v>
      </c>
    </row>
    <row r="6676" spans="2:5" x14ac:dyDescent="0.25">
      <c r="B6676">
        <f>PMTable!D4331</f>
        <v>0.13166597554881698</v>
      </c>
      <c r="C6676">
        <f t="shared" si="315"/>
        <v>0.66749999999994281</v>
      </c>
      <c r="D6676">
        <f t="shared" si="314"/>
        <v>0.5749259893333355</v>
      </c>
      <c r="E6676">
        <f t="shared" si="313"/>
        <v>0.18892956498906965</v>
      </c>
    </row>
    <row r="6677" spans="2:5" x14ac:dyDescent="0.25">
      <c r="B6677">
        <f>PMTable!D2378</f>
        <v>0.13173491834550921</v>
      </c>
      <c r="C6677">
        <f t="shared" si="315"/>
        <v>0.66759999999994279</v>
      </c>
      <c r="D6677">
        <f t="shared" si="314"/>
        <v>0.57507897442636091</v>
      </c>
      <c r="E6677">
        <f t="shared" si="313"/>
        <v>0.18931996157631387</v>
      </c>
    </row>
    <row r="6678" spans="2:5" x14ac:dyDescent="0.25">
      <c r="B6678">
        <f>PMTable!D4313</f>
        <v>0.13174443712788309</v>
      </c>
      <c r="C6678">
        <f t="shared" si="315"/>
        <v>0.66769999999994278</v>
      </c>
      <c r="D6678">
        <f t="shared" si="314"/>
        <v>0.57510009585846122</v>
      </c>
      <c r="E6678">
        <f t="shared" si="313"/>
        <v>0.18937386278618312</v>
      </c>
    </row>
    <row r="6679" spans="2:5" x14ac:dyDescent="0.25">
      <c r="B6679">
        <f>PMTable!D3289</f>
        <v>0.13176783085881638</v>
      </c>
      <c r="C6679">
        <f t="shared" si="315"/>
        <v>0.66779999999994277</v>
      </c>
      <c r="D6679">
        <f t="shared" si="314"/>
        <v>0.57515200379788733</v>
      </c>
      <c r="E6679">
        <f t="shared" si="313"/>
        <v>0.18950633250249066</v>
      </c>
    </row>
    <row r="6680" spans="2:5" x14ac:dyDescent="0.25">
      <c r="B6680">
        <f>PMTable!D2790</f>
        <v>0.13178032361231007</v>
      </c>
      <c r="C6680">
        <f t="shared" si="315"/>
        <v>0.66789999999994276</v>
      </c>
      <c r="D6680">
        <f t="shared" si="314"/>
        <v>0.57517972321590705</v>
      </c>
      <c r="E6680">
        <f t="shared" si="313"/>
        <v>0.18957707416896222</v>
      </c>
    </row>
    <row r="6681" spans="2:5" x14ac:dyDescent="0.25">
      <c r="B6681">
        <f>PMTable!D2854</f>
        <v>0.13179418513283814</v>
      </c>
      <c r="C6681">
        <f t="shared" si="315"/>
        <v>0.66799999999994275</v>
      </c>
      <c r="D6681">
        <f t="shared" si="314"/>
        <v>0.57521047927355451</v>
      </c>
      <c r="E6681">
        <f t="shared" si="313"/>
        <v>0.18965556663761463</v>
      </c>
    </row>
    <row r="6682" spans="2:5" x14ac:dyDescent="0.25">
      <c r="B6682">
        <f>PMTable!D4871</f>
        <v>0.13185175598060495</v>
      </c>
      <c r="C6682">
        <f t="shared" si="315"/>
        <v>0.66809999999994274</v>
      </c>
      <c r="D6682">
        <f t="shared" si="314"/>
        <v>0.57533821305021859</v>
      </c>
      <c r="E6682">
        <f t="shared" si="313"/>
        <v>0.1899815682443271</v>
      </c>
    </row>
    <row r="6683" spans="2:5" x14ac:dyDescent="0.25">
      <c r="B6683">
        <f>PMTable!D7311</f>
        <v>0.13185248433014629</v>
      </c>
      <c r="C6683">
        <f t="shared" si="315"/>
        <v>0.66819999999994273</v>
      </c>
      <c r="D6683">
        <f t="shared" si="314"/>
        <v>0.5753398290056102</v>
      </c>
      <c r="E6683">
        <f t="shared" si="313"/>
        <v>0.18998569260813164</v>
      </c>
    </row>
    <row r="6684" spans="2:5" x14ac:dyDescent="0.25">
      <c r="B6684">
        <f>PMTable!D6556</f>
        <v>0.13185301307126629</v>
      </c>
      <c r="C6684">
        <f t="shared" si="315"/>
        <v>0.66829999999994272</v>
      </c>
      <c r="D6684">
        <f t="shared" si="314"/>
        <v>0.57534100209824968</v>
      </c>
      <c r="E6684">
        <f t="shared" si="313"/>
        <v>0.18998868666608529</v>
      </c>
    </row>
    <row r="6685" spans="2:5" x14ac:dyDescent="0.25">
      <c r="B6685">
        <f>PMTable!D1533</f>
        <v>0.13190108540049539</v>
      </c>
      <c r="C6685">
        <f t="shared" si="315"/>
        <v>0.66839999999994271</v>
      </c>
      <c r="D6685">
        <f t="shared" si="314"/>
        <v>0.57544765508677209</v>
      </c>
      <c r="E6685">
        <f t="shared" si="313"/>
        <v>0.19026090180925248</v>
      </c>
    </row>
    <row r="6686" spans="2:5" x14ac:dyDescent="0.25">
      <c r="B6686">
        <f>PMTable!D7549</f>
        <v>0.13193516919000658</v>
      </c>
      <c r="C6686">
        <f t="shared" si="315"/>
        <v>0.6684999999999427</v>
      </c>
      <c r="D6686">
        <f t="shared" si="314"/>
        <v>0.57552326983682067</v>
      </c>
      <c r="E6686">
        <f t="shared" si="313"/>
        <v>0.19045390522286393</v>
      </c>
    </row>
    <row r="6687" spans="2:5" x14ac:dyDescent="0.25">
      <c r="B6687">
        <f>PMTable!D1531</f>
        <v>0.1319400907574888</v>
      </c>
      <c r="C6687">
        <f t="shared" si="315"/>
        <v>0.66859999999994268</v>
      </c>
      <c r="D6687">
        <f t="shared" si="314"/>
        <v>0.57553418808492007</v>
      </c>
      <c r="E6687">
        <f t="shared" si="313"/>
        <v>0.19048177416989154</v>
      </c>
    </row>
    <row r="6688" spans="2:5" x14ac:dyDescent="0.25">
      <c r="B6688">
        <f>PMTable!D7889</f>
        <v>0.1319472291622068</v>
      </c>
      <c r="C6688">
        <f t="shared" si="315"/>
        <v>0.66869999999994267</v>
      </c>
      <c r="D6688">
        <f t="shared" si="314"/>
        <v>0.57555002417110512</v>
      </c>
      <c r="E6688">
        <f t="shared" si="313"/>
        <v>0.19052219621503594</v>
      </c>
    </row>
    <row r="6689" spans="2:5" x14ac:dyDescent="0.25">
      <c r="B6689">
        <f>PMTable!D4897</f>
        <v>0.13196023506068832</v>
      </c>
      <c r="C6689">
        <f t="shared" si="315"/>
        <v>0.66879999999994266</v>
      </c>
      <c r="D6689">
        <f t="shared" si="314"/>
        <v>0.57557887659671292</v>
      </c>
      <c r="E6689">
        <f t="shared" si="313"/>
        <v>0.19059584362455281</v>
      </c>
    </row>
    <row r="6690" spans="2:5" x14ac:dyDescent="0.25">
      <c r="B6690">
        <f>PMTable!D2064</f>
        <v>0.13197641083547018</v>
      </c>
      <c r="C6690">
        <f t="shared" si="315"/>
        <v>0.66889999999994265</v>
      </c>
      <c r="D6690">
        <f t="shared" si="314"/>
        <v>0.57561476054502503</v>
      </c>
      <c r="E6690">
        <f t="shared" si="313"/>
        <v>0.19068744082649194</v>
      </c>
    </row>
    <row r="6691" spans="2:5" x14ac:dyDescent="0.25">
      <c r="B6691">
        <f>PMTable!D467</f>
        <v>0.13202360667115798</v>
      </c>
      <c r="C6691">
        <f t="shared" si="315"/>
        <v>0.66899999999994264</v>
      </c>
      <c r="D6691">
        <f t="shared" si="314"/>
        <v>0.57571945506449329</v>
      </c>
      <c r="E6691">
        <f t="shared" si="313"/>
        <v>0.19095469272326235</v>
      </c>
    </row>
    <row r="6692" spans="2:5" x14ac:dyDescent="0.25">
      <c r="B6692">
        <f>PMTable!D6741</f>
        <v>0.13209048703849069</v>
      </c>
      <c r="C6692">
        <f t="shared" si="315"/>
        <v>0.66909999999994263</v>
      </c>
      <c r="D6692">
        <f t="shared" si="314"/>
        <v>0.57586780662762616</v>
      </c>
      <c r="E6692">
        <f t="shared" si="313"/>
        <v>0.19133341056490849</v>
      </c>
    </row>
    <row r="6693" spans="2:5" x14ac:dyDescent="0.25">
      <c r="B6693">
        <f>PMTable!D6087</f>
        <v>0.13209135026343777</v>
      </c>
      <c r="C6693">
        <f t="shared" si="315"/>
        <v>0.66919999999994262</v>
      </c>
      <c r="D6693">
        <f t="shared" si="314"/>
        <v>0.57586972133113112</v>
      </c>
      <c r="E6693">
        <f t="shared" si="313"/>
        <v>0.19133829867635063</v>
      </c>
    </row>
    <row r="6694" spans="2:5" x14ac:dyDescent="0.25">
      <c r="B6694">
        <f>PMTable!D9671</f>
        <v>0.13212042459430284</v>
      </c>
      <c r="C6694">
        <f t="shared" si="315"/>
        <v>0.66929999999994261</v>
      </c>
      <c r="D6694">
        <f t="shared" si="314"/>
        <v>0.57593420952775187</v>
      </c>
      <c r="E6694">
        <f t="shared" si="313"/>
        <v>0.19150293544901892</v>
      </c>
    </row>
    <row r="6695" spans="2:5" x14ac:dyDescent="0.25">
      <c r="B6695">
        <f>PMTable!D8587</f>
        <v>0.13216204829686662</v>
      </c>
      <c r="C6695">
        <f t="shared" si="315"/>
        <v>0.6693999999999426</v>
      </c>
      <c r="D6695">
        <f t="shared" si="314"/>
        <v>0.57602652926582776</v>
      </c>
      <c r="E6695">
        <f t="shared" si="313"/>
        <v>0.19173863449531534</v>
      </c>
    </row>
    <row r="6696" spans="2:5" x14ac:dyDescent="0.25">
      <c r="B6696">
        <f>PMTable!D5392</f>
        <v>0.13217538984785016</v>
      </c>
      <c r="C6696">
        <f t="shared" si="315"/>
        <v>0.66949999999994259</v>
      </c>
      <c r="D6696">
        <f t="shared" si="314"/>
        <v>0.57605611941938772</v>
      </c>
      <c r="E6696">
        <f t="shared" si="313"/>
        <v>0.19181418257607813</v>
      </c>
    </row>
    <row r="6697" spans="2:5" x14ac:dyDescent="0.25">
      <c r="B6697">
        <f>PMTable!D1112</f>
        <v>0.1321844438120523</v>
      </c>
      <c r="C6697">
        <f t="shared" si="315"/>
        <v>0.66959999999994257</v>
      </c>
      <c r="D6697">
        <f t="shared" si="314"/>
        <v>0.57607619991325798</v>
      </c>
      <c r="E6697">
        <f t="shared" si="313"/>
        <v>0.19186545169910671</v>
      </c>
    </row>
    <row r="6698" spans="2:5" x14ac:dyDescent="0.25">
      <c r="B6698">
        <f>PMTable!D4113</f>
        <v>0.13219107664209928</v>
      </c>
      <c r="C6698">
        <f t="shared" si="315"/>
        <v>0.66969999999994256</v>
      </c>
      <c r="D6698">
        <f t="shared" si="314"/>
        <v>0.57609091052677175</v>
      </c>
      <c r="E6698">
        <f t="shared" si="313"/>
        <v>0.19190301086900333</v>
      </c>
    </row>
    <row r="6699" spans="2:5" x14ac:dyDescent="0.25">
      <c r="B6699">
        <f>PMTable!D4806</f>
        <v>0.13224189115608209</v>
      </c>
      <c r="C6699">
        <f t="shared" si="315"/>
        <v>0.66979999999994255</v>
      </c>
      <c r="D6699">
        <f t="shared" si="314"/>
        <v>0.57620360591151987</v>
      </c>
      <c r="E6699">
        <f t="shared" si="313"/>
        <v>0.19219075395157542</v>
      </c>
    </row>
    <row r="6700" spans="2:5" x14ac:dyDescent="0.25">
      <c r="B6700">
        <f>PMTable!D3588</f>
        <v>0.1322634605846198</v>
      </c>
      <c r="C6700">
        <f t="shared" si="315"/>
        <v>0.66989999999994254</v>
      </c>
      <c r="D6700">
        <f t="shared" si="314"/>
        <v>0.57625144026323483</v>
      </c>
      <c r="E6700">
        <f t="shared" si="313"/>
        <v>0.19231289334385332</v>
      </c>
    </row>
    <row r="6701" spans="2:5" x14ac:dyDescent="0.25">
      <c r="B6701">
        <f>PMTable!D9470</f>
        <v>0.13228508196961819</v>
      </c>
      <c r="C6701">
        <f t="shared" si="315"/>
        <v>0.66999999999994253</v>
      </c>
      <c r="D6701">
        <f t="shared" si="314"/>
        <v>0.57629938871075281</v>
      </c>
      <c r="E6701">
        <f t="shared" si="313"/>
        <v>0.19243532694561954</v>
      </c>
    </row>
    <row r="6702" spans="2:5" x14ac:dyDescent="0.25">
      <c r="B6702">
        <f>PMTable!D4409</f>
        <v>0.13228560252532051</v>
      </c>
      <c r="C6702">
        <f t="shared" si="315"/>
        <v>0.67009999999994252</v>
      </c>
      <c r="D6702">
        <f t="shared" si="314"/>
        <v>0.57630054310195977</v>
      </c>
      <c r="E6702">
        <f t="shared" si="313"/>
        <v>0.19243827465269567</v>
      </c>
    </row>
    <row r="6703" spans="2:5" x14ac:dyDescent="0.25">
      <c r="B6703">
        <f>PMTable!D8851</f>
        <v>0.13234607170784041</v>
      </c>
      <c r="C6703">
        <f t="shared" si="315"/>
        <v>0.67019999999994251</v>
      </c>
      <c r="D6703">
        <f t="shared" si="314"/>
        <v>0.57643463590185939</v>
      </c>
      <c r="E6703">
        <f t="shared" si="313"/>
        <v>0.19278068841630608</v>
      </c>
    </row>
    <row r="6704" spans="2:5" x14ac:dyDescent="0.25">
      <c r="B6704">
        <f>PMTable!D6928</f>
        <v>0.13235650372217678</v>
      </c>
      <c r="C6704">
        <f t="shared" si="315"/>
        <v>0.6702999999999425</v>
      </c>
      <c r="D6704">
        <f t="shared" si="314"/>
        <v>0.57645776841076768</v>
      </c>
      <c r="E6704">
        <f t="shared" si="313"/>
        <v>0.1928397609081457</v>
      </c>
    </row>
    <row r="6705" spans="2:5" x14ac:dyDescent="0.25">
      <c r="B6705">
        <f>PMTable!D9699</f>
        <v>0.13244327954950874</v>
      </c>
      <c r="C6705">
        <f t="shared" si="315"/>
        <v>0.67039999999994249</v>
      </c>
      <c r="D6705">
        <f t="shared" si="314"/>
        <v>0.57665017957121423</v>
      </c>
      <c r="E6705">
        <f t="shared" si="313"/>
        <v>0.19333113910095276</v>
      </c>
    </row>
    <row r="6706" spans="2:5" x14ac:dyDescent="0.25">
      <c r="B6706">
        <f>PMTable!D2412</f>
        <v>0.13245488312521192</v>
      </c>
      <c r="C6706">
        <f t="shared" si="315"/>
        <v>0.67049999999994248</v>
      </c>
      <c r="D6706">
        <f t="shared" si="314"/>
        <v>0.57667590721213702</v>
      </c>
      <c r="E6706">
        <f t="shared" si="313"/>
        <v>0.19339684569499438</v>
      </c>
    </row>
    <row r="6707" spans="2:5" x14ac:dyDescent="0.25">
      <c r="B6707">
        <f>PMTable!D7191</f>
        <v>0.13257907477197373</v>
      </c>
      <c r="C6707">
        <f t="shared" si="315"/>
        <v>0.67059999999994246</v>
      </c>
      <c r="D6707">
        <f t="shared" si="314"/>
        <v>0.57695124649922924</v>
      </c>
      <c r="E6707">
        <f t="shared" si="313"/>
        <v>0.19410009530751718</v>
      </c>
    </row>
    <row r="6708" spans="2:5" x14ac:dyDescent="0.25">
      <c r="B6708">
        <f>PMTable!D8287</f>
        <v>0.13259624268924752</v>
      </c>
      <c r="C6708">
        <f t="shared" si="315"/>
        <v>0.67069999999994245</v>
      </c>
      <c r="D6708">
        <f t="shared" si="314"/>
        <v>0.5769893057037021</v>
      </c>
      <c r="E6708">
        <f t="shared" si="313"/>
        <v>0.19419731063145743</v>
      </c>
    </row>
    <row r="6709" spans="2:5" x14ac:dyDescent="0.25">
      <c r="B6709">
        <f>PMTable!D1475</f>
        <v>0.13260846663335024</v>
      </c>
      <c r="C6709">
        <f t="shared" si="315"/>
        <v>0.67079999999994244</v>
      </c>
      <c r="D6709">
        <f t="shared" si="314"/>
        <v>0.57701640427731582</v>
      </c>
      <c r="E6709">
        <f t="shared" si="313"/>
        <v>0.19426653013355666</v>
      </c>
    </row>
    <row r="6710" spans="2:5" x14ac:dyDescent="0.25">
      <c r="B6710">
        <f>PMTable!D835</f>
        <v>0.13261122161539873</v>
      </c>
      <c r="C6710">
        <f t="shared" si="315"/>
        <v>0.67089999999994243</v>
      </c>
      <c r="D6710">
        <f t="shared" si="314"/>
        <v>0.57702251159163254</v>
      </c>
      <c r="E6710">
        <f t="shared" si="313"/>
        <v>0.19428213053912843</v>
      </c>
    </row>
    <row r="6711" spans="2:5" x14ac:dyDescent="0.25">
      <c r="B6711">
        <f>PMTable!D9004</f>
        <v>0.13263742190127337</v>
      </c>
      <c r="C6711">
        <f t="shared" si="315"/>
        <v>0.67099999999994242</v>
      </c>
      <c r="D6711">
        <f t="shared" si="314"/>
        <v>0.57708059212683716</v>
      </c>
      <c r="E6711">
        <f t="shared" si="313"/>
        <v>0.19443049269849863</v>
      </c>
    </row>
    <row r="6712" spans="2:5" x14ac:dyDescent="0.25">
      <c r="B6712">
        <f>PMTable!D5666</f>
        <v>0.13263825815318775</v>
      </c>
      <c r="C6712">
        <f t="shared" si="315"/>
        <v>0.67109999999994241</v>
      </c>
      <c r="D6712">
        <f t="shared" si="314"/>
        <v>0.57708244589424573</v>
      </c>
      <c r="E6712">
        <f t="shared" si="313"/>
        <v>0.19443522807201283</v>
      </c>
    </row>
    <row r="6713" spans="2:5" x14ac:dyDescent="0.25">
      <c r="B6713">
        <f>PMTable!D6092</f>
        <v>0.13264974651384276</v>
      </c>
      <c r="C6713">
        <f t="shared" si="315"/>
        <v>0.6711999999999424</v>
      </c>
      <c r="D6713">
        <f t="shared" si="314"/>
        <v>0.57710791262703909</v>
      </c>
      <c r="E6713">
        <f t="shared" si="313"/>
        <v>0.19450028224747321</v>
      </c>
    </row>
    <row r="6714" spans="2:5" x14ac:dyDescent="0.25">
      <c r="B6714">
        <f>PMTable!D1739</f>
        <v>0.13265587687621494</v>
      </c>
      <c r="C6714">
        <f t="shared" si="315"/>
        <v>0.67129999999994239</v>
      </c>
      <c r="D6714">
        <f t="shared" si="314"/>
        <v>0.57712150192759148</v>
      </c>
      <c r="E6714">
        <f t="shared" si="313"/>
        <v>0.19453499613584874</v>
      </c>
    </row>
    <row r="6715" spans="2:5" x14ac:dyDescent="0.25">
      <c r="B6715">
        <f>PMTable!D5114</f>
        <v>0.13267303510692607</v>
      </c>
      <c r="C6715">
        <f t="shared" si="315"/>
        <v>0.67139999999994238</v>
      </c>
      <c r="D6715">
        <f t="shared" si="314"/>
        <v>0.57715953644313134</v>
      </c>
      <c r="E6715">
        <f t="shared" si="313"/>
        <v>0.19463215660850375</v>
      </c>
    </row>
    <row r="6716" spans="2:5" x14ac:dyDescent="0.25">
      <c r="B6716">
        <f>PMTable!D1398</f>
        <v>0.13268874192309554</v>
      </c>
      <c r="C6716">
        <f t="shared" si="315"/>
        <v>0.67149999999994237</v>
      </c>
      <c r="D6716">
        <f t="shared" si="314"/>
        <v>0.57719435298888211</v>
      </c>
      <c r="E6716">
        <f t="shared" si="313"/>
        <v>0.19472109827787648</v>
      </c>
    </row>
    <row r="6717" spans="2:5" x14ac:dyDescent="0.25">
      <c r="B6717">
        <f>PMTable!D6462</f>
        <v>0.13272538522366539</v>
      </c>
      <c r="C6717">
        <f t="shared" si="315"/>
        <v>0.67159999999994235</v>
      </c>
      <c r="D6717">
        <f t="shared" si="314"/>
        <v>0.57727557609029923</v>
      </c>
      <c r="E6717">
        <f t="shared" si="313"/>
        <v>0.19492859521989489</v>
      </c>
    </row>
    <row r="6718" spans="2:5" x14ac:dyDescent="0.25">
      <c r="B6718">
        <f>PMTable!D9981</f>
        <v>0.13273466880744911</v>
      </c>
      <c r="C6718">
        <f t="shared" si="315"/>
        <v>0.67169999999994234</v>
      </c>
      <c r="D6718">
        <f t="shared" si="314"/>
        <v>0.57729615344954044</v>
      </c>
      <c r="E6718">
        <f t="shared" si="313"/>
        <v>0.19498116459045201</v>
      </c>
    </row>
    <row r="6719" spans="2:5" x14ac:dyDescent="0.25">
      <c r="B6719">
        <f>PMTable!D5706</f>
        <v>0.13273471645154289</v>
      </c>
      <c r="C6719">
        <f t="shared" si="315"/>
        <v>0.67179999999994233</v>
      </c>
      <c r="D6719">
        <f t="shared" si="314"/>
        <v>0.57729625905364845</v>
      </c>
      <c r="E6719">
        <f t="shared" si="313"/>
        <v>0.19498143438066226</v>
      </c>
    </row>
    <row r="6720" spans="2:5" x14ac:dyDescent="0.25">
      <c r="B6720">
        <f>PMTable!D892</f>
        <v>0.13282292506096627</v>
      </c>
      <c r="C6720">
        <f t="shared" si="315"/>
        <v>0.67189999999994232</v>
      </c>
      <c r="D6720">
        <f t="shared" si="314"/>
        <v>0.57749176570599725</v>
      </c>
      <c r="E6720">
        <f t="shared" si="313"/>
        <v>0.19548092586833968</v>
      </c>
    </row>
    <row r="6721" spans="2:5" x14ac:dyDescent="0.25">
      <c r="B6721">
        <f>PMTable!D9240</f>
        <v>0.13296220415056448</v>
      </c>
      <c r="C6721">
        <f t="shared" si="315"/>
        <v>0.67199999999994231</v>
      </c>
      <c r="D6721">
        <f t="shared" si="314"/>
        <v>0.5778004267179615</v>
      </c>
      <c r="E6721">
        <f t="shared" si="313"/>
        <v>0.19626960987685702</v>
      </c>
    </row>
    <row r="6722" spans="2:5" x14ac:dyDescent="0.25">
      <c r="B6722">
        <f>PMTable!D2230</f>
        <v>0.13299550099199942</v>
      </c>
      <c r="C6722">
        <f t="shared" si="315"/>
        <v>0.6720999999999423</v>
      </c>
      <c r="D6722">
        <f t="shared" si="314"/>
        <v>0.57787420988407789</v>
      </c>
      <c r="E6722">
        <f t="shared" ref="E6722:E6785" si="316">(B6722-$G$2)/$G$3</f>
        <v>0.19645815710565948</v>
      </c>
    </row>
    <row r="6723" spans="2:5" x14ac:dyDescent="0.25">
      <c r="B6723">
        <f>PMTable!D6647</f>
        <v>0.13303242887832334</v>
      </c>
      <c r="C6723">
        <f t="shared" si="315"/>
        <v>0.67219999999994229</v>
      </c>
      <c r="D6723">
        <f t="shared" ref="D6723:D6786" si="317">NORMSDIST(E6723)</f>
        <v>0.57795603596196377</v>
      </c>
      <c r="E6723">
        <f t="shared" si="316"/>
        <v>0.19666726554753716</v>
      </c>
    </row>
    <row r="6724" spans="2:5" x14ac:dyDescent="0.25">
      <c r="B6724">
        <f>PMTable!D1467</f>
        <v>0.13308726686076611</v>
      </c>
      <c r="C6724">
        <f t="shared" ref="C6724:C6787" si="318">C6723+1/$G$1</f>
        <v>0.67229999999994228</v>
      </c>
      <c r="D6724">
        <f t="shared" si="317"/>
        <v>0.57807754163564429</v>
      </c>
      <c r="E6724">
        <f t="shared" si="316"/>
        <v>0.19697779198719678</v>
      </c>
    </row>
    <row r="6725" spans="2:5" x14ac:dyDescent="0.25">
      <c r="B6725">
        <f>PMTable!D9382</f>
        <v>0.13310396813310699</v>
      </c>
      <c r="C6725">
        <f t="shared" si="318"/>
        <v>0.67239999999994227</v>
      </c>
      <c r="D6725">
        <f t="shared" si="317"/>
        <v>0.57811454552096375</v>
      </c>
      <c r="E6725">
        <f t="shared" si="316"/>
        <v>0.19707236488004912</v>
      </c>
    </row>
    <row r="6726" spans="2:5" x14ac:dyDescent="0.25">
      <c r="B6726">
        <f>PMTable!D8044</f>
        <v>0.13311375260265712</v>
      </c>
      <c r="C6726">
        <f t="shared" si="318"/>
        <v>0.67249999999994226</v>
      </c>
      <c r="D6726">
        <f t="shared" si="317"/>
        <v>0.57813622399140951</v>
      </c>
      <c r="E6726">
        <f t="shared" si="316"/>
        <v>0.19712777057438757</v>
      </c>
    </row>
    <row r="6727" spans="2:5" x14ac:dyDescent="0.25">
      <c r="B6727">
        <f>PMTable!D8998</f>
        <v>0.13311871807244624</v>
      </c>
      <c r="C6727">
        <f t="shared" si="318"/>
        <v>0.67259999999994224</v>
      </c>
      <c r="D6727">
        <f t="shared" si="317"/>
        <v>0.5781472253955634</v>
      </c>
      <c r="E6727">
        <f t="shared" si="316"/>
        <v>0.19715588812332296</v>
      </c>
    </row>
    <row r="6728" spans="2:5" x14ac:dyDescent="0.25">
      <c r="B6728">
        <f>PMTable!D285</f>
        <v>0.13314901382494315</v>
      </c>
      <c r="C6728">
        <f t="shared" si="318"/>
        <v>0.67269999999994223</v>
      </c>
      <c r="D6728">
        <f t="shared" si="317"/>
        <v>0.57821434678985306</v>
      </c>
      <c r="E6728">
        <f t="shared" si="316"/>
        <v>0.19732744133773039</v>
      </c>
    </row>
    <row r="6729" spans="2:5" x14ac:dyDescent="0.25">
      <c r="B6729">
        <f>PMTable!D5205</f>
        <v>0.13317235319019272</v>
      </c>
      <c r="C6729">
        <f t="shared" si="318"/>
        <v>0.67279999999994222</v>
      </c>
      <c r="D6729">
        <f t="shared" si="317"/>
        <v>0.5782660544936975</v>
      </c>
      <c r="E6729">
        <f t="shared" si="316"/>
        <v>0.19745960320204453</v>
      </c>
    </row>
    <row r="6730" spans="2:5" x14ac:dyDescent="0.25">
      <c r="B6730">
        <f>PMTable!D2315</f>
        <v>0.13325369379357799</v>
      </c>
      <c r="C6730">
        <f t="shared" si="318"/>
        <v>0.67289999999994221</v>
      </c>
      <c r="D6730">
        <f t="shared" si="317"/>
        <v>0.57844625174894193</v>
      </c>
      <c r="E6730">
        <f t="shared" si="316"/>
        <v>0.19792020380848285</v>
      </c>
    </row>
    <row r="6731" spans="2:5" x14ac:dyDescent="0.25">
      <c r="B6731">
        <f>PMTable!D5495</f>
        <v>0.13330761884096409</v>
      </c>
      <c r="C6731">
        <f t="shared" si="318"/>
        <v>0.6729999999999422</v>
      </c>
      <c r="D6731">
        <f t="shared" si="317"/>
        <v>0.57856570511896854</v>
      </c>
      <c r="E6731">
        <f t="shared" si="316"/>
        <v>0.19822556064743585</v>
      </c>
    </row>
    <row r="6732" spans="2:5" x14ac:dyDescent="0.25">
      <c r="B6732">
        <f>PMTable!D3010</f>
        <v>0.1333283937665799</v>
      </c>
      <c r="C6732">
        <f t="shared" si="318"/>
        <v>0.67309999999994219</v>
      </c>
      <c r="D6732">
        <f t="shared" si="317"/>
        <v>0.57861172326806087</v>
      </c>
      <c r="E6732">
        <f t="shared" si="316"/>
        <v>0.19834320107471456</v>
      </c>
    </row>
    <row r="6733" spans="2:5" x14ac:dyDescent="0.25">
      <c r="B6733">
        <f>PMTable!D4047</f>
        <v>0.13335226993527449</v>
      </c>
      <c r="C6733">
        <f t="shared" si="318"/>
        <v>0.67319999999994218</v>
      </c>
      <c r="D6733">
        <f t="shared" si="317"/>
        <v>0.578664609596515</v>
      </c>
      <c r="E6733">
        <f t="shared" si="316"/>
        <v>0.1984784026508335</v>
      </c>
    </row>
    <row r="6734" spans="2:5" x14ac:dyDescent="0.25">
      <c r="B6734">
        <f>PMTable!D2922</f>
        <v>0.13343221659344451</v>
      </c>
      <c r="C6734">
        <f t="shared" si="318"/>
        <v>0.67329999999994217</v>
      </c>
      <c r="D6734">
        <f t="shared" si="317"/>
        <v>0.57884168316606943</v>
      </c>
      <c r="E6734">
        <f t="shared" si="316"/>
        <v>0.1989311098807198</v>
      </c>
    </row>
    <row r="6735" spans="2:5" x14ac:dyDescent="0.25">
      <c r="B6735">
        <f>PMTable!D8213</f>
        <v>0.13346702506493435</v>
      </c>
      <c r="C6735">
        <f t="shared" si="318"/>
        <v>0.67339999999994216</v>
      </c>
      <c r="D6735">
        <f t="shared" si="317"/>
        <v>0.57891877534524838</v>
      </c>
      <c r="E6735">
        <f t="shared" si="316"/>
        <v>0.19912821689013641</v>
      </c>
    </row>
    <row r="6736" spans="2:5" x14ac:dyDescent="0.25">
      <c r="B6736">
        <f>PMTable!D7692</f>
        <v>0.13351868550499435</v>
      </c>
      <c r="C6736">
        <f t="shared" si="318"/>
        <v>0.67349999999994214</v>
      </c>
      <c r="D6736">
        <f t="shared" si="317"/>
        <v>0.57903318489988398</v>
      </c>
      <c r="E6736">
        <f t="shared" si="316"/>
        <v>0.1994207501272923</v>
      </c>
    </row>
    <row r="6737" spans="2:5" x14ac:dyDescent="0.25">
      <c r="B6737">
        <f>PMTable!D1392</f>
        <v>0.13356141217379691</v>
      </c>
      <c r="C6737">
        <f t="shared" si="318"/>
        <v>0.67359999999994213</v>
      </c>
      <c r="D6737">
        <f t="shared" si="317"/>
        <v>0.57912780427706312</v>
      </c>
      <c r="E6737">
        <f t="shared" si="316"/>
        <v>0.19966269484791765</v>
      </c>
    </row>
    <row r="6738" spans="2:5" x14ac:dyDescent="0.25">
      <c r="B6738">
        <f>PMTable!D9523</f>
        <v>0.13363104434347672</v>
      </c>
      <c r="C6738">
        <f t="shared" si="318"/>
        <v>0.67369999999994212</v>
      </c>
      <c r="D6738">
        <f t="shared" si="317"/>
        <v>0.57928199682548609</v>
      </c>
      <c r="E6738">
        <f t="shared" si="316"/>
        <v>0.20005699508970742</v>
      </c>
    </row>
    <row r="6739" spans="2:5" x14ac:dyDescent="0.25">
      <c r="B6739">
        <f>PMTable!D5746</f>
        <v>0.13371244913399316</v>
      </c>
      <c r="C6739">
        <f t="shared" si="318"/>
        <v>0.67379999999994211</v>
      </c>
      <c r="D6739">
        <f t="shared" si="317"/>
        <v>0.57946224308600658</v>
      </c>
      <c r="E6739">
        <f t="shared" si="316"/>
        <v>0.20051795916322504</v>
      </c>
    </row>
    <row r="6740" spans="2:5" x14ac:dyDescent="0.25">
      <c r="B6740">
        <f>PMTable!D8459</f>
        <v>0.13371395090117044</v>
      </c>
      <c r="C6740">
        <f t="shared" si="318"/>
        <v>0.6738999999999421</v>
      </c>
      <c r="D6740">
        <f t="shared" si="317"/>
        <v>0.57946556813831751</v>
      </c>
      <c r="E6740">
        <f t="shared" si="316"/>
        <v>0.20052646309415004</v>
      </c>
    </row>
    <row r="6741" spans="2:5" x14ac:dyDescent="0.25">
      <c r="B6741">
        <f>PMTable!D1915</f>
        <v>0.13373820619569665</v>
      </c>
      <c r="C6741">
        <f t="shared" si="318"/>
        <v>0.67399999999994209</v>
      </c>
      <c r="D6741">
        <f t="shared" si="317"/>
        <v>0.57951927083251409</v>
      </c>
      <c r="E6741">
        <f t="shared" si="316"/>
        <v>0.20066381151428894</v>
      </c>
    </row>
    <row r="6742" spans="2:5" x14ac:dyDescent="0.25">
      <c r="B6742">
        <f>PMTable!D1912</f>
        <v>0.13376057576438782</v>
      </c>
      <c r="C6742">
        <f t="shared" si="318"/>
        <v>0.67409999999994208</v>
      </c>
      <c r="D6742">
        <f t="shared" si="317"/>
        <v>0.57956879710334186</v>
      </c>
      <c r="E6742">
        <f t="shared" si="316"/>
        <v>0.20079048179304401</v>
      </c>
    </row>
    <row r="6743" spans="2:5" x14ac:dyDescent="0.25">
      <c r="B6743">
        <f>PMTable!D7434</f>
        <v>0.13376684279479023</v>
      </c>
      <c r="C6743">
        <f t="shared" si="318"/>
        <v>0.67419999999994207</v>
      </c>
      <c r="D6743">
        <f t="shared" si="317"/>
        <v>0.57958267209561742</v>
      </c>
      <c r="E6743">
        <f t="shared" si="316"/>
        <v>0.20082596958000132</v>
      </c>
    </row>
    <row r="6744" spans="2:5" x14ac:dyDescent="0.25">
      <c r="B6744">
        <f>PMTable!D6657</f>
        <v>0.13382275329154258</v>
      </c>
      <c r="C6744">
        <f t="shared" si="318"/>
        <v>0.67429999999994206</v>
      </c>
      <c r="D6744">
        <f t="shared" si="317"/>
        <v>0.57970645165663903</v>
      </c>
      <c r="E6744">
        <f t="shared" si="316"/>
        <v>0.20114256925640678</v>
      </c>
    </row>
    <row r="6745" spans="2:5" x14ac:dyDescent="0.25">
      <c r="B6745">
        <f>PMTable!D6458</f>
        <v>0.13384220412692072</v>
      </c>
      <c r="C6745">
        <f t="shared" si="318"/>
        <v>0.67439999999994205</v>
      </c>
      <c r="D6745">
        <f t="shared" si="317"/>
        <v>0.57974951177435496</v>
      </c>
      <c r="E6745">
        <f t="shared" si="316"/>
        <v>0.20125271186905086</v>
      </c>
    </row>
    <row r="6746" spans="2:5" x14ac:dyDescent="0.25">
      <c r="B6746">
        <f>PMTable!D8081</f>
        <v>0.13386645905506156</v>
      </c>
      <c r="C6746">
        <f t="shared" si="318"/>
        <v>0.67449999999994203</v>
      </c>
      <c r="D6746">
        <f t="shared" si="317"/>
        <v>0.5798032058203767</v>
      </c>
      <c r="E6746">
        <f t="shared" si="316"/>
        <v>0.20139005821449013</v>
      </c>
    </row>
    <row r="6747" spans="2:5" x14ac:dyDescent="0.25">
      <c r="B6747">
        <f>PMTable!D3284</f>
        <v>0.13391641646782548</v>
      </c>
      <c r="C6747">
        <f t="shared" si="318"/>
        <v>0.67459999999994202</v>
      </c>
      <c r="D6747">
        <f t="shared" si="317"/>
        <v>0.57991379374179242</v>
      </c>
      <c r="E6747">
        <f t="shared" si="316"/>
        <v>0.20167294786194162</v>
      </c>
    </row>
    <row r="6748" spans="2:5" x14ac:dyDescent="0.25">
      <c r="B6748">
        <f>PMTable!D6777</f>
        <v>0.13391697938756186</v>
      </c>
      <c r="C6748">
        <f t="shared" si="318"/>
        <v>0.67469999999994201</v>
      </c>
      <c r="D6748">
        <f t="shared" si="317"/>
        <v>0.57991503980969683</v>
      </c>
      <c r="E6748">
        <f t="shared" si="316"/>
        <v>0.20167613546027705</v>
      </c>
    </row>
    <row r="6749" spans="2:5" x14ac:dyDescent="0.25">
      <c r="B6749">
        <f>PMTable!D1144</f>
        <v>0.13395052736439572</v>
      </c>
      <c r="C6749">
        <f t="shared" si="318"/>
        <v>0.674799999999942</v>
      </c>
      <c r="D6749">
        <f t="shared" si="317"/>
        <v>0.5799892994954462</v>
      </c>
      <c r="E6749">
        <f t="shared" si="316"/>
        <v>0.20186610477242076</v>
      </c>
    </row>
    <row r="6750" spans="2:5" x14ac:dyDescent="0.25">
      <c r="B6750">
        <f>PMTable!D6460</f>
        <v>0.13396873279586852</v>
      </c>
      <c r="C6750">
        <f t="shared" si="318"/>
        <v>0.67489999999994199</v>
      </c>
      <c r="D6750">
        <f t="shared" si="317"/>
        <v>0.58002959669857679</v>
      </c>
      <c r="E6750">
        <f t="shared" si="316"/>
        <v>0.20196919514091879</v>
      </c>
    </row>
    <row r="6751" spans="2:5" x14ac:dyDescent="0.25">
      <c r="B6751">
        <f>PMTable!D9845</f>
        <v>0.13397244604167802</v>
      </c>
      <c r="C6751">
        <f t="shared" si="318"/>
        <v>0.67499999999994198</v>
      </c>
      <c r="D6751">
        <f t="shared" si="317"/>
        <v>0.58003781575922653</v>
      </c>
      <c r="E6751">
        <f t="shared" si="316"/>
        <v>0.20199022182624604</v>
      </c>
    </row>
    <row r="6752" spans="2:5" x14ac:dyDescent="0.25">
      <c r="B6752">
        <f>PMTable!D5194</f>
        <v>0.13397602768099093</v>
      </c>
      <c r="C6752">
        <f t="shared" si="318"/>
        <v>0.67509999999994197</v>
      </c>
      <c r="D6752">
        <f t="shared" si="317"/>
        <v>0.58004574348322802</v>
      </c>
      <c r="E6752">
        <f t="shared" si="316"/>
        <v>0.20201050327451311</v>
      </c>
    </row>
    <row r="6753" spans="2:5" x14ac:dyDescent="0.25">
      <c r="B6753">
        <f>PMTable!D4841</f>
        <v>0.1340007881186065</v>
      </c>
      <c r="C6753">
        <f t="shared" si="318"/>
        <v>0.67519999999994196</v>
      </c>
      <c r="D6753">
        <f t="shared" si="317"/>
        <v>0.58010054820135515</v>
      </c>
      <c r="E6753">
        <f t="shared" si="316"/>
        <v>0.20215071212601857</v>
      </c>
    </row>
    <row r="6754" spans="2:5" x14ac:dyDescent="0.25">
      <c r="B6754">
        <f>PMTable!D9210</f>
        <v>0.1340209941399102</v>
      </c>
      <c r="C6754">
        <f t="shared" si="318"/>
        <v>0.67529999999994195</v>
      </c>
      <c r="D6754">
        <f t="shared" si="317"/>
        <v>0.58014527102978231</v>
      </c>
      <c r="E6754">
        <f t="shared" si="316"/>
        <v>0.20226513106660729</v>
      </c>
    </row>
    <row r="6755" spans="2:5" x14ac:dyDescent="0.25">
      <c r="B6755">
        <f>PMTable!D3677</f>
        <v>0.13403746625444457</v>
      </c>
      <c r="C6755">
        <f t="shared" si="318"/>
        <v>0.67539999999994194</v>
      </c>
      <c r="D6755">
        <f t="shared" si="317"/>
        <v>0.5801817286810973</v>
      </c>
      <c r="E6755">
        <f t="shared" si="316"/>
        <v>0.20235840632678598</v>
      </c>
    </row>
    <row r="6756" spans="2:5" x14ac:dyDescent="0.25">
      <c r="B6756">
        <f>PMTable!D9033</f>
        <v>0.13415518676258542</v>
      </c>
      <c r="C6756">
        <f t="shared" si="318"/>
        <v>0.67549999999994192</v>
      </c>
      <c r="D6756">
        <f t="shared" si="317"/>
        <v>0.58044225886143264</v>
      </c>
      <c r="E6756">
        <f t="shared" si="316"/>
        <v>0.20302501236587669</v>
      </c>
    </row>
    <row r="6757" spans="2:5" x14ac:dyDescent="0.25">
      <c r="B6757">
        <f>PMTable!D9322</f>
        <v>0.13417254085865182</v>
      </c>
      <c r="C6757">
        <f t="shared" si="318"/>
        <v>0.67559999999994191</v>
      </c>
      <c r="D6757">
        <f t="shared" si="317"/>
        <v>0.58048066266324916</v>
      </c>
      <c r="E6757">
        <f t="shared" si="316"/>
        <v>0.20312328194883655</v>
      </c>
    </row>
    <row r="6758" spans="2:5" x14ac:dyDescent="0.25">
      <c r="B6758">
        <f>PMTable!D4337</f>
        <v>0.13420814082072696</v>
      </c>
      <c r="C6758">
        <f t="shared" si="318"/>
        <v>0.6756999999999419</v>
      </c>
      <c r="D6758">
        <f t="shared" si="317"/>
        <v>0.5805594413124251</v>
      </c>
      <c r="E6758">
        <f t="shared" si="316"/>
        <v>0.20332487086554674</v>
      </c>
    </row>
    <row r="6759" spans="2:5" x14ac:dyDescent="0.25">
      <c r="B6759">
        <f>PMTable!D2452</f>
        <v>0.13423586084179395</v>
      </c>
      <c r="C6759">
        <f t="shared" si="318"/>
        <v>0.67579999999994189</v>
      </c>
      <c r="D6759">
        <f t="shared" si="317"/>
        <v>0.58062078031655173</v>
      </c>
      <c r="E6759">
        <f t="shared" si="316"/>
        <v>0.20348183870181252</v>
      </c>
    </row>
    <row r="6760" spans="2:5" x14ac:dyDescent="0.25">
      <c r="B6760">
        <f>PMTable!D1073</f>
        <v>0.13425319878832775</v>
      </c>
      <c r="C6760">
        <f t="shared" si="318"/>
        <v>0.67589999999994188</v>
      </c>
      <c r="D6760">
        <f t="shared" si="317"/>
        <v>0.58065914481733749</v>
      </c>
      <c r="E6760">
        <f t="shared" si="316"/>
        <v>0.20358001683616983</v>
      </c>
    </row>
    <row r="6761" spans="2:5" x14ac:dyDescent="0.25">
      <c r="B6761">
        <f>PMTable!D8835</f>
        <v>0.13428772258945809</v>
      </c>
      <c r="C6761">
        <f t="shared" si="318"/>
        <v>0.67599999999994187</v>
      </c>
      <c r="D6761">
        <f t="shared" si="317"/>
        <v>0.58073553499390385</v>
      </c>
      <c r="E6761">
        <f t="shared" si="316"/>
        <v>0.20377551186663909</v>
      </c>
    </row>
    <row r="6762" spans="2:5" x14ac:dyDescent="0.25">
      <c r="B6762">
        <f>PMTable!D6158</f>
        <v>0.13429545222142591</v>
      </c>
      <c r="C6762">
        <f t="shared" si="318"/>
        <v>0.67609999999994186</v>
      </c>
      <c r="D6762">
        <f t="shared" si="317"/>
        <v>0.58075263779083419</v>
      </c>
      <c r="E6762">
        <f t="shared" si="316"/>
        <v>0.20381928180469894</v>
      </c>
    </row>
    <row r="6763" spans="2:5" x14ac:dyDescent="0.25">
      <c r="B6763">
        <f>PMTable!D4900</f>
        <v>0.13436518996126123</v>
      </c>
      <c r="C6763">
        <f t="shared" si="318"/>
        <v>0.67619999999994185</v>
      </c>
      <c r="D6763">
        <f t="shared" si="317"/>
        <v>0.5809069345360256</v>
      </c>
      <c r="E6763">
        <f t="shared" si="316"/>
        <v>0.20421417984974591</v>
      </c>
    </row>
    <row r="6764" spans="2:5" x14ac:dyDescent="0.25">
      <c r="B6764">
        <f>PMTable!D7159</f>
        <v>0.13438981125486515</v>
      </c>
      <c r="C6764">
        <f t="shared" si="318"/>
        <v>0.67629999999994184</v>
      </c>
      <c r="D6764">
        <f t="shared" si="317"/>
        <v>0.58096140688201103</v>
      </c>
      <c r="E6764">
        <f t="shared" si="316"/>
        <v>0.20435360078213741</v>
      </c>
    </row>
    <row r="6765" spans="2:5" x14ac:dyDescent="0.25">
      <c r="B6765">
        <f>PMTable!D6186</f>
        <v>0.13440255741827012</v>
      </c>
      <c r="C6765">
        <f t="shared" si="318"/>
        <v>0.67639999999994183</v>
      </c>
      <c r="D6765">
        <f t="shared" si="317"/>
        <v>0.58098960598578819</v>
      </c>
      <c r="E6765">
        <f t="shared" si="316"/>
        <v>0.20442577741164042</v>
      </c>
    </row>
    <row r="6766" spans="2:5" x14ac:dyDescent="0.25">
      <c r="B6766">
        <f>PMTable!D3037</f>
        <v>0.13447695102277768</v>
      </c>
      <c r="C6766">
        <f t="shared" si="318"/>
        <v>0.67649999999994181</v>
      </c>
      <c r="D6766">
        <f t="shared" si="317"/>
        <v>0.58115418312514744</v>
      </c>
      <c r="E6766">
        <f t="shared" si="316"/>
        <v>0.20484703983071806</v>
      </c>
    </row>
    <row r="6767" spans="2:5" x14ac:dyDescent="0.25">
      <c r="B6767">
        <f>PMTable!D413</f>
        <v>0.13451570843656468</v>
      </c>
      <c r="C6767">
        <f t="shared" si="318"/>
        <v>0.6765999999999418</v>
      </c>
      <c r="D6767">
        <f t="shared" si="317"/>
        <v>0.58123991853051793</v>
      </c>
      <c r="E6767">
        <f t="shared" si="316"/>
        <v>0.20506650818417643</v>
      </c>
    </row>
    <row r="6768" spans="2:5" x14ac:dyDescent="0.25">
      <c r="B6768">
        <f>PMTable!D3460</f>
        <v>0.13456915340428055</v>
      </c>
      <c r="C6768">
        <f t="shared" si="318"/>
        <v>0.67669999999994179</v>
      </c>
      <c r="D6768">
        <f t="shared" si="317"/>
        <v>0.58135813799363167</v>
      </c>
      <c r="E6768">
        <f t="shared" si="316"/>
        <v>0.20536914651628232</v>
      </c>
    </row>
    <row r="6769" spans="2:5" x14ac:dyDescent="0.25">
      <c r="B6769">
        <f>PMTable!D1033</f>
        <v>0.13457699608226625</v>
      </c>
      <c r="C6769">
        <f t="shared" si="318"/>
        <v>0.67679999999994178</v>
      </c>
      <c r="D6769">
        <f t="shared" si="317"/>
        <v>0.58137548526118754</v>
      </c>
      <c r="E6769">
        <f t="shared" si="316"/>
        <v>0.20541355659053767</v>
      </c>
    </row>
    <row r="6770" spans="2:5" x14ac:dyDescent="0.25">
      <c r="B6770">
        <f>PMTable!D2443</f>
        <v>0.13458722547712809</v>
      </c>
      <c r="C6770">
        <f t="shared" si="318"/>
        <v>0.67689999999994177</v>
      </c>
      <c r="D6770">
        <f t="shared" si="317"/>
        <v>0.58139811148462583</v>
      </c>
      <c r="E6770">
        <f t="shared" si="316"/>
        <v>0.20547148172608828</v>
      </c>
    </row>
    <row r="6771" spans="2:5" x14ac:dyDescent="0.25">
      <c r="B6771">
        <f>PMTable!D4653</f>
        <v>0.13458825512373029</v>
      </c>
      <c r="C6771">
        <f t="shared" si="318"/>
        <v>0.67699999999994176</v>
      </c>
      <c r="D6771">
        <f t="shared" si="317"/>
        <v>0.58140038892740875</v>
      </c>
      <c r="E6771">
        <f t="shared" si="316"/>
        <v>0.20547731221946616</v>
      </c>
    </row>
    <row r="6772" spans="2:5" x14ac:dyDescent="0.25">
      <c r="B6772">
        <f>PMTable!D6876</f>
        <v>0.13464408572437825</v>
      </c>
      <c r="C6772">
        <f t="shared" si="318"/>
        <v>0.67709999999994175</v>
      </c>
      <c r="D6772">
        <f t="shared" si="317"/>
        <v>0.58152387478179546</v>
      </c>
      <c r="E6772">
        <f t="shared" si="316"/>
        <v>0.20579345947490835</v>
      </c>
    </row>
    <row r="6773" spans="2:5" x14ac:dyDescent="0.25">
      <c r="B6773">
        <f>PMTable!D6421</f>
        <v>0.13464618996456856</v>
      </c>
      <c r="C6773">
        <f t="shared" si="318"/>
        <v>0.67719999999994174</v>
      </c>
      <c r="D6773">
        <f t="shared" si="317"/>
        <v>0.58152852877311378</v>
      </c>
      <c r="E6773">
        <f t="shared" si="316"/>
        <v>0.20580537497918805</v>
      </c>
    </row>
    <row r="6774" spans="2:5" x14ac:dyDescent="0.25">
      <c r="B6774">
        <f>PMTable!D225</f>
        <v>0.13468688303953957</v>
      </c>
      <c r="C6774">
        <f t="shared" si="318"/>
        <v>0.67729999999994173</v>
      </c>
      <c r="D6774">
        <f t="shared" si="317"/>
        <v>0.58161852823897187</v>
      </c>
      <c r="E6774">
        <f t="shared" si="316"/>
        <v>0.20603580423873891</v>
      </c>
    </row>
    <row r="6775" spans="2:5" x14ac:dyDescent="0.25">
      <c r="B6775">
        <f>PMTable!D8130</f>
        <v>0.1346910020181904</v>
      </c>
      <c r="C6775">
        <f t="shared" si="318"/>
        <v>0.67739999999994172</v>
      </c>
      <c r="D6775">
        <f t="shared" si="317"/>
        <v>0.58162763780347093</v>
      </c>
      <c r="E6775">
        <f t="shared" si="316"/>
        <v>0.20605912843336641</v>
      </c>
    </row>
    <row r="6776" spans="2:5" x14ac:dyDescent="0.25">
      <c r="B6776">
        <f>PMTable!D2897</f>
        <v>0.13469856555342141</v>
      </c>
      <c r="C6776">
        <f t="shared" si="318"/>
        <v>0.6774999999999417</v>
      </c>
      <c r="D6776">
        <f t="shared" si="317"/>
        <v>0.58164436526147589</v>
      </c>
      <c r="E6776">
        <f t="shared" si="316"/>
        <v>0.20610195782937815</v>
      </c>
    </row>
    <row r="6777" spans="2:5" x14ac:dyDescent="0.25">
      <c r="B6777">
        <f>PMTable!D1578</f>
        <v>0.13472031355808167</v>
      </c>
      <c r="C6777">
        <f t="shared" si="318"/>
        <v>0.67759999999994169</v>
      </c>
      <c r="D6777">
        <f t="shared" si="317"/>
        <v>0.58169246216330794</v>
      </c>
      <c r="E6777">
        <f t="shared" si="316"/>
        <v>0.2062251084296742</v>
      </c>
    </row>
    <row r="6778" spans="2:5" x14ac:dyDescent="0.25">
      <c r="B6778">
        <f>PMTable!D2530</f>
        <v>0.13472054010611734</v>
      </c>
      <c r="C6778">
        <f t="shared" si="318"/>
        <v>0.67769999999994168</v>
      </c>
      <c r="D6778">
        <f t="shared" si="317"/>
        <v>0.58169296318025276</v>
      </c>
      <c r="E6778">
        <f t="shared" si="316"/>
        <v>0.20622639128421758</v>
      </c>
    </row>
    <row r="6779" spans="2:5" x14ac:dyDescent="0.25">
      <c r="B6779">
        <f>PMTable!D8790</f>
        <v>0.13472655837579106</v>
      </c>
      <c r="C6779">
        <f t="shared" si="318"/>
        <v>0.67779999999994167</v>
      </c>
      <c r="D6779">
        <f t="shared" si="317"/>
        <v>0.58170627269353958</v>
      </c>
      <c r="E6779">
        <f t="shared" si="316"/>
        <v>0.20626047043467946</v>
      </c>
    </row>
    <row r="6780" spans="2:5" x14ac:dyDescent="0.25">
      <c r="B6780">
        <f>PMTable!D6850</f>
        <v>0.13473608514452318</v>
      </c>
      <c r="C6780">
        <f t="shared" si="318"/>
        <v>0.67789999999994166</v>
      </c>
      <c r="D6780">
        <f t="shared" si="317"/>
        <v>0.58172734112529656</v>
      </c>
      <c r="E6780">
        <f t="shared" si="316"/>
        <v>0.2063144168682291</v>
      </c>
    </row>
    <row r="6781" spans="2:5" x14ac:dyDescent="0.25">
      <c r="B6781">
        <f>PMTable!D280</f>
        <v>0.13473895467125385</v>
      </c>
      <c r="C6781">
        <f t="shared" si="318"/>
        <v>0.67799999999994165</v>
      </c>
      <c r="D6781">
        <f t="shared" si="317"/>
        <v>0.58173368703250317</v>
      </c>
      <c r="E6781">
        <f t="shared" si="316"/>
        <v>0.2063306658963569</v>
      </c>
    </row>
    <row r="6782" spans="2:5" x14ac:dyDescent="0.25">
      <c r="B6782">
        <f>PMTable!D630</f>
        <v>0.13484428003552473</v>
      </c>
      <c r="C6782">
        <f t="shared" si="318"/>
        <v>0.67809999999994164</v>
      </c>
      <c r="D6782">
        <f t="shared" si="317"/>
        <v>0.58196659746240331</v>
      </c>
      <c r="E6782">
        <f t="shared" si="316"/>
        <v>0.20692708299479817</v>
      </c>
    </row>
    <row r="6783" spans="2:5" x14ac:dyDescent="0.25">
      <c r="B6783">
        <f>PMTable!D3678</f>
        <v>0.13485693269875987</v>
      </c>
      <c r="C6783">
        <f t="shared" si="318"/>
        <v>0.67819999999994163</v>
      </c>
      <c r="D6783">
        <f t="shared" si="317"/>
        <v>0.58199457489915929</v>
      </c>
      <c r="E6783">
        <f t="shared" si="316"/>
        <v>0.2069987301687386</v>
      </c>
    </row>
    <row r="6784" spans="2:5" x14ac:dyDescent="0.25">
      <c r="B6784">
        <f>PMTable!D1361</f>
        <v>0.13490381287990605</v>
      </c>
      <c r="C6784">
        <f t="shared" si="318"/>
        <v>0.67829999999994162</v>
      </c>
      <c r="D6784">
        <f t="shared" si="317"/>
        <v>0.58209823224805379</v>
      </c>
      <c r="E6784">
        <f t="shared" si="316"/>
        <v>0.20726419463503462</v>
      </c>
    </row>
    <row r="6785" spans="2:5" x14ac:dyDescent="0.25">
      <c r="B6785">
        <f>PMTable!D625</f>
        <v>0.13491759695515837</v>
      </c>
      <c r="C6785">
        <f t="shared" si="318"/>
        <v>0.67839999999994161</v>
      </c>
      <c r="D6785">
        <f t="shared" si="317"/>
        <v>0.58212870930282212</v>
      </c>
      <c r="E6785">
        <f t="shared" si="316"/>
        <v>0.20734224856082539</v>
      </c>
    </row>
    <row r="6786" spans="2:5" x14ac:dyDescent="0.25">
      <c r="B6786">
        <f>PMTable!D5220</f>
        <v>0.13494173949409816</v>
      </c>
      <c r="C6786">
        <f t="shared" si="318"/>
        <v>0.67849999999994159</v>
      </c>
      <c r="D6786">
        <f t="shared" si="317"/>
        <v>0.58218208808118765</v>
      </c>
      <c r="E6786">
        <f t="shared" ref="E6786:E6849" si="319">(B6786-$G$2)/$G$3</f>
        <v>0.20747895848937065</v>
      </c>
    </row>
    <row r="6787" spans="2:5" x14ac:dyDescent="0.25">
      <c r="B6787">
        <f>PMTable!D8334</f>
        <v>0.13500446627551432</v>
      </c>
      <c r="C6787">
        <f t="shared" si="318"/>
        <v>0.67859999999994158</v>
      </c>
      <c r="D6787">
        <f t="shared" ref="D6787:D6850" si="320">NORMSDIST(E6787)</f>
        <v>0.5823207689404255</v>
      </c>
      <c r="E6787">
        <f t="shared" si="319"/>
        <v>0.20783415616873088</v>
      </c>
    </row>
    <row r="6788" spans="2:5" x14ac:dyDescent="0.25">
      <c r="B6788">
        <f>PMTable!D4880</f>
        <v>0.13503354920730937</v>
      </c>
      <c r="C6788">
        <f t="shared" ref="C6788:C6851" si="321">C6787+1/$G$1</f>
        <v>0.67869999999994157</v>
      </c>
      <c r="D6788">
        <f t="shared" si="320"/>
        <v>0.58238506409563862</v>
      </c>
      <c r="E6788">
        <f t="shared" si="319"/>
        <v>0.20799884164516327</v>
      </c>
    </row>
    <row r="6789" spans="2:5" x14ac:dyDescent="0.25">
      <c r="B6789">
        <f>PMTable!D2309</f>
        <v>0.13504646290500855</v>
      </c>
      <c r="C6789">
        <f t="shared" si="321"/>
        <v>0.67879999999994156</v>
      </c>
      <c r="D6789">
        <f t="shared" si="320"/>
        <v>0.58241361237516531</v>
      </c>
      <c r="E6789">
        <f t="shared" si="319"/>
        <v>0.20807196695705002</v>
      </c>
    </row>
    <row r="6790" spans="2:5" x14ac:dyDescent="0.25">
      <c r="B6790">
        <f>PMTable!D942</f>
        <v>0.1350603092211462</v>
      </c>
      <c r="C6790">
        <f t="shared" si="321"/>
        <v>0.67889999999994155</v>
      </c>
      <c r="D6790">
        <f t="shared" si="320"/>
        <v>0.58244422190940504</v>
      </c>
      <c r="E6790">
        <f t="shared" si="319"/>
        <v>0.20815037332907718</v>
      </c>
    </row>
    <row r="6791" spans="2:5" x14ac:dyDescent="0.25">
      <c r="B6791">
        <f>PMTable!D7232</f>
        <v>0.13506531616122031</v>
      </c>
      <c r="C6791">
        <f t="shared" si="321"/>
        <v>0.67899999999994154</v>
      </c>
      <c r="D6791">
        <f t="shared" si="320"/>
        <v>0.58245529044195854</v>
      </c>
      <c r="E6791">
        <f t="shared" si="319"/>
        <v>0.20817872570831403</v>
      </c>
    </row>
    <row r="6792" spans="2:5" x14ac:dyDescent="0.25">
      <c r="B6792">
        <f>PMTable!D6052</f>
        <v>0.13512811595483099</v>
      </c>
      <c r="C6792">
        <f t="shared" si="321"/>
        <v>0.67909999999994153</v>
      </c>
      <c r="D6792">
        <f t="shared" si="320"/>
        <v>0.58259411250793403</v>
      </c>
      <c r="E6792">
        <f t="shared" si="319"/>
        <v>0.20853433682769895</v>
      </c>
    </row>
    <row r="6793" spans="2:5" x14ac:dyDescent="0.25">
      <c r="B6793">
        <f>PMTable!D6846</f>
        <v>0.13514503359947883</v>
      </c>
      <c r="C6793">
        <f t="shared" si="321"/>
        <v>0.67919999999994152</v>
      </c>
      <c r="D6793">
        <f t="shared" si="320"/>
        <v>0.5826315080430976</v>
      </c>
      <c r="E6793">
        <f t="shared" si="319"/>
        <v>0.20863013495384997</v>
      </c>
    </row>
    <row r="6794" spans="2:5" x14ac:dyDescent="0.25">
      <c r="B6794">
        <f>PMTable!D9325</f>
        <v>0.13516383938386878</v>
      </c>
      <c r="C6794">
        <f t="shared" si="321"/>
        <v>0.67929999999994151</v>
      </c>
      <c r="D6794">
        <f t="shared" si="320"/>
        <v>0.58267307633148302</v>
      </c>
      <c r="E6794">
        <f t="shared" si="319"/>
        <v>0.20873662489041381</v>
      </c>
    </row>
    <row r="6795" spans="2:5" x14ac:dyDescent="0.25">
      <c r="B6795">
        <f>PMTable!D7130</f>
        <v>0.13517316956139225</v>
      </c>
      <c r="C6795">
        <f t="shared" si="321"/>
        <v>0.6793999999999415</v>
      </c>
      <c r="D6795">
        <f t="shared" si="320"/>
        <v>0.58269369940433302</v>
      </c>
      <c r="E6795">
        <f t="shared" si="319"/>
        <v>0.20878945810342961</v>
      </c>
    </row>
    <row r="6796" spans="2:5" x14ac:dyDescent="0.25">
      <c r="B6796">
        <f>PMTable!D8434</f>
        <v>0.13520339986000707</v>
      </c>
      <c r="C6796">
        <f t="shared" si="321"/>
        <v>0.67949999999994148</v>
      </c>
      <c r="D6796">
        <f t="shared" si="320"/>
        <v>0.58276051775442761</v>
      </c>
      <c r="E6796">
        <f t="shared" si="319"/>
        <v>0.20896064067763359</v>
      </c>
    </row>
    <row r="6797" spans="2:5" x14ac:dyDescent="0.25">
      <c r="B6797">
        <f>PMTable!D6041</f>
        <v>0.13521264587917625</v>
      </c>
      <c r="C6797">
        <f t="shared" si="321"/>
        <v>0.67959999999994147</v>
      </c>
      <c r="D6797">
        <f t="shared" si="320"/>
        <v>0.5827809538515859</v>
      </c>
      <c r="E6797">
        <f t="shared" si="319"/>
        <v>0.20901299733420148</v>
      </c>
    </row>
    <row r="6798" spans="2:5" x14ac:dyDescent="0.25">
      <c r="B6798">
        <f>PMTable!D1580</f>
        <v>0.13523647960283958</v>
      </c>
      <c r="C6798">
        <f t="shared" si="321"/>
        <v>0.67969999999994146</v>
      </c>
      <c r="D6798">
        <f t="shared" si="320"/>
        <v>0.58283363152265155</v>
      </c>
      <c r="E6798">
        <f t="shared" si="319"/>
        <v>0.209147958560405</v>
      </c>
    </row>
    <row r="6799" spans="2:5" x14ac:dyDescent="0.25">
      <c r="B6799">
        <f>PMTable!D2911</f>
        <v>0.13526337920761766</v>
      </c>
      <c r="C6799">
        <f t="shared" si="321"/>
        <v>0.67979999999994145</v>
      </c>
      <c r="D6799">
        <f t="shared" si="320"/>
        <v>0.58289308366624026</v>
      </c>
      <c r="E6799">
        <f t="shared" si="319"/>
        <v>0.2093002806942236</v>
      </c>
    </row>
    <row r="6800" spans="2:5" x14ac:dyDescent="0.25">
      <c r="B6800">
        <f>PMTable!D3594</f>
        <v>0.13530445910928846</v>
      </c>
      <c r="C6800">
        <f t="shared" si="321"/>
        <v>0.67989999999994144</v>
      </c>
      <c r="D6800">
        <f t="shared" si="320"/>
        <v>0.58298387272566154</v>
      </c>
      <c r="E6800">
        <f t="shared" si="319"/>
        <v>0.20953290040485414</v>
      </c>
    </row>
    <row r="6801" spans="2:5" x14ac:dyDescent="0.25">
      <c r="B6801">
        <f>PMTable!D5626</f>
        <v>0.13535810993044928</v>
      </c>
      <c r="C6801">
        <f t="shared" si="321"/>
        <v>0.67999999999994143</v>
      </c>
      <c r="D6801">
        <f t="shared" si="320"/>
        <v>0.5831024376108771</v>
      </c>
      <c r="E6801">
        <f t="shared" si="319"/>
        <v>0.20983670440598187</v>
      </c>
    </row>
    <row r="6802" spans="2:5" x14ac:dyDescent="0.25">
      <c r="B6802">
        <f>PMTable!D1947</f>
        <v>0.13537270775143639</v>
      </c>
      <c r="C6802">
        <f t="shared" si="321"/>
        <v>0.68009999999994142</v>
      </c>
      <c r="D6802">
        <f t="shared" si="320"/>
        <v>0.58313469655452721</v>
      </c>
      <c r="E6802">
        <f t="shared" si="319"/>
        <v>0.20991936626143304</v>
      </c>
    </row>
    <row r="6803" spans="2:5" x14ac:dyDescent="0.25">
      <c r="B6803">
        <f>PMTable!D4558</f>
        <v>0.13537475517018782</v>
      </c>
      <c r="C6803">
        <f t="shared" si="321"/>
        <v>0.68019999999994141</v>
      </c>
      <c r="D6803">
        <f t="shared" si="320"/>
        <v>0.58313922099093829</v>
      </c>
      <c r="E6803">
        <f t="shared" si="319"/>
        <v>0.20993096000772077</v>
      </c>
    </row>
    <row r="6804" spans="2:5" x14ac:dyDescent="0.25">
      <c r="B6804">
        <f>PMTable!D8324</f>
        <v>0.13538556456355999</v>
      </c>
      <c r="C6804">
        <f t="shared" si="321"/>
        <v>0.6802999999999414</v>
      </c>
      <c r="D6804">
        <f t="shared" si="320"/>
        <v>0.58316310767223301</v>
      </c>
      <c r="E6804">
        <f t="shared" si="319"/>
        <v>0.20999216945214633</v>
      </c>
    </row>
    <row r="6805" spans="2:5" x14ac:dyDescent="0.25">
      <c r="B6805">
        <f>PMTable!D9782</f>
        <v>0.13539426498733609</v>
      </c>
      <c r="C6805">
        <f t="shared" si="321"/>
        <v>0.68039999999994139</v>
      </c>
      <c r="D6805">
        <f t="shared" si="320"/>
        <v>0.58318233371314876</v>
      </c>
      <c r="E6805">
        <f t="shared" si="319"/>
        <v>0.21004143661148322</v>
      </c>
    </row>
    <row r="6806" spans="2:5" x14ac:dyDescent="0.25">
      <c r="B6806">
        <f>PMTable!D6132</f>
        <v>0.13551933150014883</v>
      </c>
      <c r="C6806">
        <f t="shared" si="321"/>
        <v>0.68049999999994137</v>
      </c>
      <c r="D6806">
        <f t="shared" si="320"/>
        <v>0.5834586814501368</v>
      </c>
      <c r="E6806">
        <f t="shared" si="319"/>
        <v>0.2107496402545497</v>
      </c>
    </row>
    <row r="6807" spans="2:5" x14ac:dyDescent="0.25">
      <c r="B6807">
        <f>PMTable!D8832</f>
        <v>0.13556339498367009</v>
      </c>
      <c r="C6807">
        <f t="shared" si="321"/>
        <v>0.68059999999994136</v>
      </c>
      <c r="D6807">
        <f t="shared" si="320"/>
        <v>0.58355603457644589</v>
      </c>
      <c r="E6807">
        <f t="shared" si="319"/>
        <v>0.21099915484366025</v>
      </c>
    </row>
    <row r="6808" spans="2:5" x14ac:dyDescent="0.25">
      <c r="B6808">
        <f>PMTable!D4887</f>
        <v>0.13556698095199438</v>
      </c>
      <c r="C6808">
        <f t="shared" si="321"/>
        <v>0.68069999999994135</v>
      </c>
      <c r="D6808">
        <f t="shared" si="320"/>
        <v>0.58356395712966691</v>
      </c>
      <c r="E6808">
        <f t="shared" si="319"/>
        <v>0.21101946080545658</v>
      </c>
    </row>
    <row r="6809" spans="2:5" x14ac:dyDescent="0.25">
      <c r="B6809">
        <f>PMTable!D7626</f>
        <v>0.13560286709322789</v>
      </c>
      <c r="C6809">
        <f t="shared" si="321"/>
        <v>0.68079999999994134</v>
      </c>
      <c r="D6809">
        <f t="shared" si="320"/>
        <v>0.58364323924578709</v>
      </c>
      <c r="E6809">
        <f t="shared" si="319"/>
        <v>0.21122267024486283</v>
      </c>
    </row>
    <row r="6810" spans="2:5" x14ac:dyDescent="0.25">
      <c r="B6810">
        <f>PMTable!D9644</f>
        <v>0.13564877696533695</v>
      </c>
      <c r="C6810">
        <f t="shared" si="321"/>
        <v>0.68089999999994133</v>
      </c>
      <c r="D6810">
        <f t="shared" si="320"/>
        <v>0.58374466151147109</v>
      </c>
      <c r="E6810">
        <f t="shared" si="319"/>
        <v>0.21148264022362953</v>
      </c>
    </row>
    <row r="6811" spans="2:5" x14ac:dyDescent="0.25">
      <c r="B6811">
        <f>PMTable!D9675</f>
        <v>0.13570924110436522</v>
      </c>
      <c r="C6811">
        <f t="shared" si="321"/>
        <v>0.68099999999994132</v>
      </c>
      <c r="D6811">
        <f t="shared" si="320"/>
        <v>0.58387822797673794</v>
      </c>
      <c r="E6811">
        <f t="shared" si="319"/>
        <v>0.21182502542788331</v>
      </c>
    </row>
    <row r="6812" spans="2:5" x14ac:dyDescent="0.25">
      <c r="B6812">
        <f>PMTable!D9196</f>
        <v>0.13572098034118896</v>
      </c>
      <c r="C6812">
        <f t="shared" si="321"/>
        <v>0.68109999999994131</v>
      </c>
      <c r="D6812">
        <f t="shared" si="320"/>
        <v>0.58390415905795323</v>
      </c>
      <c r="E6812">
        <f t="shared" si="319"/>
        <v>0.21189150021876391</v>
      </c>
    </row>
    <row r="6813" spans="2:5" x14ac:dyDescent="0.25">
      <c r="B6813">
        <f>PMTable!D3736</f>
        <v>0.13574888615944025</v>
      </c>
      <c r="C6813">
        <f t="shared" si="321"/>
        <v>0.6811999999999413</v>
      </c>
      <c r="D6813">
        <f t="shared" si="320"/>
        <v>0.58396579942155702</v>
      </c>
      <c r="E6813">
        <f t="shared" si="319"/>
        <v>0.21204952015314801</v>
      </c>
    </row>
    <row r="6814" spans="2:5" x14ac:dyDescent="0.25">
      <c r="B6814">
        <f>PMTable!D8963</f>
        <v>0.13580550801363445</v>
      </c>
      <c r="C6814">
        <f t="shared" si="321"/>
        <v>0.68129999999994129</v>
      </c>
      <c r="D6814">
        <f t="shared" si="320"/>
        <v>0.58409086346686534</v>
      </c>
      <c r="E6814">
        <f t="shared" si="319"/>
        <v>0.21237014797362261</v>
      </c>
    </row>
    <row r="6815" spans="2:5" x14ac:dyDescent="0.25">
      <c r="B6815">
        <f>PMTable!D2912</f>
        <v>0.13581302379083349</v>
      </c>
      <c r="C6815">
        <f t="shared" si="321"/>
        <v>0.68139999999994127</v>
      </c>
      <c r="D6815">
        <f t="shared" si="320"/>
        <v>0.58410746336950981</v>
      </c>
      <c r="E6815">
        <f t="shared" si="319"/>
        <v>0.21241270693423589</v>
      </c>
    </row>
    <row r="6816" spans="2:5" x14ac:dyDescent="0.25">
      <c r="B6816">
        <f>PMTable!D3158</f>
        <v>0.13581791158867906</v>
      </c>
      <c r="C6816">
        <f t="shared" si="321"/>
        <v>0.68149999999994126</v>
      </c>
      <c r="D6816">
        <f t="shared" si="320"/>
        <v>0.5841182588416215</v>
      </c>
      <c r="E6816">
        <f t="shared" si="319"/>
        <v>0.21244038465677695</v>
      </c>
    </row>
    <row r="6817" spans="2:5" x14ac:dyDescent="0.25">
      <c r="B6817">
        <f>PMTable!D8910</f>
        <v>0.13582319965039868</v>
      </c>
      <c r="C6817">
        <f t="shared" si="321"/>
        <v>0.68159999999994125</v>
      </c>
      <c r="D6817">
        <f t="shared" si="320"/>
        <v>0.58412993828811555</v>
      </c>
      <c r="E6817">
        <f t="shared" si="319"/>
        <v>0.21247032891995637</v>
      </c>
    </row>
    <row r="6818" spans="2:5" x14ac:dyDescent="0.25">
      <c r="B6818">
        <f>PMTable!D179</f>
        <v>0.13584787447446267</v>
      </c>
      <c r="C6818">
        <f t="shared" si="321"/>
        <v>0.68169999999994124</v>
      </c>
      <c r="D6818">
        <f t="shared" si="320"/>
        <v>0.58418443521105745</v>
      </c>
      <c r="E6818">
        <f t="shared" si="319"/>
        <v>0.21261005297479033</v>
      </c>
    </row>
    <row r="6819" spans="2:5" x14ac:dyDescent="0.25">
      <c r="B6819">
        <f>PMTable!D8445</f>
        <v>0.13585754671611427</v>
      </c>
      <c r="C6819">
        <f t="shared" si="321"/>
        <v>0.68179999999994123</v>
      </c>
      <c r="D6819">
        <f t="shared" si="320"/>
        <v>0.58420579692410635</v>
      </c>
      <c r="E6819">
        <f t="shared" si="319"/>
        <v>0.21266482316562904</v>
      </c>
    </row>
    <row r="6820" spans="2:5" x14ac:dyDescent="0.25">
      <c r="B6820">
        <f>PMTable!D9689</f>
        <v>0.13588515141153601</v>
      </c>
      <c r="C6820">
        <f t="shared" si="321"/>
        <v>0.68189999999994122</v>
      </c>
      <c r="D6820">
        <f t="shared" si="320"/>
        <v>0.58426676214459583</v>
      </c>
      <c r="E6820">
        <f t="shared" si="319"/>
        <v>0.21282113795704474</v>
      </c>
    </row>
    <row r="6821" spans="2:5" x14ac:dyDescent="0.25">
      <c r="B6821">
        <f>PMTable!D3159</f>
        <v>0.1358936061560716</v>
      </c>
      <c r="C6821">
        <f t="shared" si="321"/>
        <v>0.68199999999994121</v>
      </c>
      <c r="D6821">
        <f t="shared" si="320"/>
        <v>0.58428543411902967</v>
      </c>
      <c r="E6821">
        <f t="shared" si="319"/>
        <v>0.2128690139291706</v>
      </c>
    </row>
    <row r="6822" spans="2:5" x14ac:dyDescent="0.25">
      <c r="B6822">
        <f>PMTable!D9884</f>
        <v>0.1359686635678139</v>
      </c>
      <c r="C6822">
        <f t="shared" si="321"/>
        <v>0.6820999999999412</v>
      </c>
      <c r="D6822">
        <f t="shared" si="320"/>
        <v>0.58445118714541677</v>
      </c>
      <c r="E6822">
        <f t="shared" si="319"/>
        <v>0.21329403523375134</v>
      </c>
    </row>
    <row r="6823" spans="2:5" x14ac:dyDescent="0.25">
      <c r="B6823">
        <f>PMTable!D3315</f>
        <v>0.13610674782916132</v>
      </c>
      <c r="C6823">
        <f t="shared" si="321"/>
        <v>0.68219999999994119</v>
      </c>
      <c r="D6823">
        <f t="shared" si="320"/>
        <v>0.58475608623800146</v>
      </c>
      <c r="E6823">
        <f t="shared" si="319"/>
        <v>0.21407595338863597</v>
      </c>
    </row>
    <row r="6824" spans="2:5" x14ac:dyDescent="0.25">
      <c r="B6824">
        <f>PMTable!D6972</f>
        <v>0.13611613332465122</v>
      </c>
      <c r="C6824">
        <f t="shared" si="321"/>
        <v>0.68229999999994118</v>
      </c>
      <c r="D6824">
        <f t="shared" si="320"/>
        <v>0.584776808176519</v>
      </c>
      <c r="E6824">
        <f t="shared" si="319"/>
        <v>0.21412909984605646</v>
      </c>
    </row>
    <row r="6825" spans="2:5" x14ac:dyDescent="0.25">
      <c r="B6825">
        <f>PMTable!D8895</f>
        <v>0.13612310033045083</v>
      </c>
      <c r="C6825">
        <f t="shared" si="321"/>
        <v>0.68239999999994116</v>
      </c>
      <c r="D6825">
        <f t="shared" si="320"/>
        <v>0.58479219025568019</v>
      </c>
      <c r="E6825">
        <f t="shared" si="319"/>
        <v>0.2141685513249342</v>
      </c>
    </row>
    <row r="6826" spans="2:5" x14ac:dyDescent="0.25">
      <c r="B6826">
        <f>PMTable!D4416</f>
        <v>0.13614076730801172</v>
      </c>
      <c r="C6826">
        <f t="shared" si="321"/>
        <v>0.68249999999994115</v>
      </c>
      <c r="D6826">
        <f t="shared" si="320"/>
        <v>0.58483119564702246</v>
      </c>
      <c r="E6826">
        <f t="shared" si="319"/>
        <v>0.21426859263566725</v>
      </c>
    </row>
    <row r="6827" spans="2:5" x14ac:dyDescent="0.25">
      <c r="B6827">
        <f>PMTable!D868</f>
        <v>0.1361718292330476</v>
      </c>
      <c r="C6827">
        <f t="shared" si="321"/>
        <v>0.68259999999994114</v>
      </c>
      <c r="D6827">
        <f t="shared" si="320"/>
        <v>0.58489977255653436</v>
      </c>
      <c r="E6827">
        <f t="shared" si="319"/>
        <v>0.21444448439099273</v>
      </c>
    </row>
    <row r="6828" spans="2:5" x14ac:dyDescent="0.25">
      <c r="B6828">
        <f>PMTable!D77</f>
        <v>0.1362042683748319</v>
      </c>
      <c r="C6828">
        <f t="shared" si="321"/>
        <v>0.68269999999994113</v>
      </c>
      <c r="D6828">
        <f t="shared" si="320"/>
        <v>0.58497138725265696</v>
      </c>
      <c r="E6828">
        <f t="shared" si="319"/>
        <v>0.21462817479598539</v>
      </c>
    </row>
    <row r="6829" spans="2:5" x14ac:dyDescent="0.25">
      <c r="B6829">
        <f>PMTable!D4845</f>
        <v>0.13623485177391603</v>
      </c>
      <c r="C6829">
        <f t="shared" si="321"/>
        <v>0.68279999999994112</v>
      </c>
      <c r="D6829">
        <f t="shared" si="320"/>
        <v>0.58503890250843882</v>
      </c>
      <c r="E6829">
        <f t="shared" si="319"/>
        <v>0.21480135684257501</v>
      </c>
    </row>
    <row r="6830" spans="2:5" x14ac:dyDescent="0.25">
      <c r="B6830">
        <f>PMTable!D3714</f>
        <v>0.1362511218136977</v>
      </c>
      <c r="C6830">
        <f t="shared" si="321"/>
        <v>0.68289999999994111</v>
      </c>
      <c r="D6830">
        <f t="shared" si="320"/>
        <v>0.58507481887593948</v>
      </c>
      <c r="E6830">
        <f t="shared" si="319"/>
        <v>0.21489348783101522</v>
      </c>
    </row>
    <row r="6831" spans="2:5" x14ac:dyDescent="0.25">
      <c r="B6831">
        <f>PMTable!D722</f>
        <v>0.1362537175834666</v>
      </c>
      <c r="C6831">
        <f t="shared" si="321"/>
        <v>0.6829999999999411</v>
      </c>
      <c r="D6831">
        <f t="shared" si="320"/>
        <v>0.58508054901257123</v>
      </c>
      <c r="E6831">
        <f t="shared" si="319"/>
        <v>0.21490818667857689</v>
      </c>
    </row>
    <row r="6832" spans="2:5" x14ac:dyDescent="0.25">
      <c r="B6832">
        <f>PMTable!D2990</f>
        <v>0.13627866482806827</v>
      </c>
      <c r="C6832">
        <f t="shared" si="321"/>
        <v>0.68309999999994109</v>
      </c>
      <c r="D6832">
        <f t="shared" si="320"/>
        <v>0.58513561889037047</v>
      </c>
      <c r="E6832">
        <f t="shared" si="319"/>
        <v>0.21504945334632053</v>
      </c>
    </row>
    <row r="6833" spans="2:5" x14ac:dyDescent="0.25">
      <c r="B6833">
        <f>PMTable!D9023</f>
        <v>0.1363357577843749</v>
      </c>
      <c r="C6833">
        <f t="shared" si="321"/>
        <v>0.68319999999994108</v>
      </c>
      <c r="D6833">
        <f t="shared" si="320"/>
        <v>0.58526164262899949</v>
      </c>
      <c r="E6833">
        <f t="shared" si="319"/>
        <v>0.2153727488371793</v>
      </c>
    </row>
    <row r="6834" spans="2:5" x14ac:dyDescent="0.25">
      <c r="B6834">
        <f>PMTable!D7242</f>
        <v>0.136356136141077</v>
      </c>
      <c r="C6834">
        <f t="shared" si="321"/>
        <v>0.68329999999994107</v>
      </c>
      <c r="D6834">
        <f t="shared" si="320"/>
        <v>0.5853066225281689</v>
      </c>
      <c r="E6834">
        <f t="shared" si="319"/>
        <v>0.21548814364696137</v>
      </c>
    </row>
    <row r="6835" spans="2:5" x14ac:dyDescent="0.25">
      <c r="B6835">
        <f>PMTable!D2503</f>
        <v>0.13636191517767138</v>
      </c>
      <c r="C6835">
        <f t="shared" si="321"/>
        <v>0.68339999999994105</v>
      </c>
      <c r="D6835">
        <f t="shared" si="320"/>
        <v>0.58531937803830569</v>
      </c>
      <c r="E6835">
        <f t="shared" si="319"/>
        <v>0.21552086811234789</v>
      </c>
    </row>
    <row r="6836" spans="2:5" x14ac:dyDescent="0.25">
      <c r="B6836">
        <f>PMTable!D2146</f>
        <v>0.13636872495739727</v>
      </c>
      <c r="C6836">
        <f t="shared" si="321"/>
        <v>0.68349999999994104</v>
      </c>
      <c r="D6836">
        <f t="shared" si="320"/>
        <v>0.58533440849288865</v>
      </c>
      <c r="E6836">
        <f t="shared" si="319"/>
        <v>0.21555942928033678</v>
      </c>
    </row>
    <row r="6837" spans="2:5" x14ac:dyDescent="0.25">
      <c r="B6837">
        <f>PMTable!D6517</f>
        <v>0.13638426887125132</v>
      </c>
      <c r="C6837">
        <f t="shared" si="321"/>
        <v>0.68359999999994103</v>
      </c>
      <c r="D6837">
        <f t="shared" si="320"/>
        <v>0.58536871634321741</v>
      </c>
      <c r="E6837">
        <f t="shared" si="319"/>
        <v>0.21564744849644329</v>
      </c>
    </row>
    <row r="6838" spans="2:5" x14ac:dyDescent="0.25">
      <c r="B6838">
        <f>PMTable!D4269</f>
        <v>0.13639245577020076</v>
      </c>
      <c r="C6838">
        <f t="shared" si="321"/>
        <v>0.68369999999994102</v>
      </c>
      <c r="D6838">
        <f t="shared" si="320"/>
        <v>0.58538678584856141</v>
      </c>
      <c r="E6838">
        <f t="shared" si="319"/>
        <v>0.21569380776185346</v>
      </c>
    </row>
    <row r="6839" spans="2:5" x14ac:dyDescent="0.25">
      <c r="B6839">
        <f>PMTable!D1164</f>
        <v>0.1363982154845651</v>
      </c>
      <c r="C6839">
        <f t="shared" si="321"/>
        <v>0.68379999999994101</v>
      </c>
      <c r="D6839">
        <f t="shared" si="320"/>
        <v>0.5853994981470434</v>
      </c>
      <c r="E6839">
        <f t="shared" si="319"/>
        <v>0.21572642281286999</v>
      </c>
    </row>
    <row r="6840" spans="2:5" x14ac:dyDescent="0.25">
      <c r="B6840">
        <f>PMTable!D4573</f>
        <v>0.13640426030501085</v>
      </c>
      <c r="C6840">
        <f t="shared" si="321"/>
        <v>0.683899999999941</v>
      </c>
      <c r="D6840">
        <f t="shared" si="320"/>
        <v>0.58541283960859314</v>
      </c>
      <c r="E6840">
        <f t="shared" si="319"/>
        <v>0.21576065231015973</v>
      </c>
    </row>
    <row r="6841" spans="2:5" x14ac:dyDescent="0.25">
      <c r="B6841">
        <f>PMTable!D7186</f>
        <v>0.13644673974881405</v>
      </c>
      <c r="C6841">
        <f t="shared" si="321"/>
        <v>0.68399999999994099</v>
      </c>
      <c r="D6841">
        <f t="shared" si="320"/>
        <v>0.58550659277571115</v>
      </c>
      <c r="E6841">
        <f t="shared" si="319"/>
        <v>0.2160011970905352</v>
      </c>
    </row>
    <row r="6842" spans="2:5" x14ac:dyDescent="0.25">
      <c r="B6842">
        <f>PMTable!D6360</f>
        <v>0.13650363370384211</v>
      </c>
      <c r="C6842">
        <f t="shared" si="321"/>
        <v>0.68409999999994098</v>
      </c>
      <c r="D6842">
        <f t="shared" si="320"/>
        <v>0.58563215148837777</v>
      </c>
      <c r="E6842">
        <f t="shared" si="319"/>
        <v>0.21632336571355951</v>
      </c>
    </row>
    <row r="6843" spans="2:5" x14ac:dyDescent="0.25">
      <c r="B6843">
        <f>PMTable!D8176</f>
        <v>0.13658935118630455</v>
      </c>
      <c r="C6843">
        <f t="shared" si="321"/>
        <v>0.68419999999994097</v>
      </c>
      <c r="D6843">
        <f t="shared" si="320"/>
        <v>0.58582130403509391</v>
      </c>
      <c r="E6843">
        <f t="shared" si="319"/>
        <v>0.21680875090571947</v>
      </c>
    </row>
    <row r="6844" spans="2:5" x14ac:dyDescent="0.25">
      <c r="B6844">
        <f>PMTable!D5306</f>
        <v>0.13663076137429897</v>
      </c>
      <c r="C6844">
        <f t="shared" si="321"/>
        <v>0.68429999999994096</v>
      </c>
      <c r="D6844">
        <f t="shared" si="320"/>
        <v>0.5859126766617111</v>
      </c>
      <c r="E6844">
        <f t="shared" si="319"/>
        <v>0.21704324090098803</v>
      </c>
    </row>
    <row r="6845" spans="2:5" x14ac:dyDescent="0.25">
      <c r="B6845">
        <f>PMTable!D1496</f>
        <v>0.13666827420901839</v>
      </c>
      <c r="C6845">
        <f t="shared" si="321"/>
        <v>0.68439999999994094</v>
      </c>
      <c r="D6845">
        <f t="shared" si="320"/>
        <v>0.58599544566558914</v>
      </c>
      <c r="E6845">
        <f t="shared" si="319"/>
        <v>0.21725566168103985</v>
      </c>
    </row>
    <row r="6846" spans="2:5" x14ac:dyDescent="0.25">
      <c r="B6846">
        <f>PMTable!D1960</f>
        <v>0.13669913141072043</v>
      </c>
      <c r="C6846">
        <f t="shared" si="321"/>
        <v>0.68449999999994093</v>
      </c>
      <c r="D6846">
        <f t="shared" si="320"/>
        <v>0.58606352669609407</v>
      </c>
      <c r="E6846">
        <f t="shared" si="319"/>
        <v>0.21743039416672882</v>
      </c>
    </row>
    <row r="6847" spans="2:5" x14ac:dyDescent="0.25">
      <c r="B6847">
        <f>PMTable!D4836</f>
        <v>0.13671663555324098</v>
      </c>
      <c r="C6847">
        <f t="shared" si="321"/>
        <v>0.68459999999994092</v>
      </c>
      <c r="D6847">
        <f t="shared" si="320"/>
        <v>0.58610214538219174</v>
      </c>
      <c r="E6847">
        <f t="shared" si="319"/>
        <v>0.21752951340514856</v>
      </c>
    </row>
    <row r="6848" spans="2:5" x14ac:dyDescent="0.25">
      <c r="B6848">
        <f>PMTable!D7738</f>
        <v>0.13674405431475933</v>
      </c>
      <c r="C6848">
        <f t="shared" si="321"/>
        <v>0.68469999999994091</v>
      </c>
      <c r="D6848">
        <f t="shared" si="320"/>
        <v>0.58616263661986612</v>
      </c>
      <c r="E6848">
        <f t="shared" si="319"/>
        <v>0.21768477532425828</v>
      </c>
    </row>
    <row r="6849" spans="2:5" x14ac:dyDescent="0.25">
      <c r="B6849">
        <f>PMTable!D8015</f>
        <v>0.13678634114350952</v>
      </c>
      <c r="C6849">
        <f t="shared" si="321"/>
        <v>0.6847999999999409</v>
      </c>
      <c r="D6849">
        <f t="shared" si="320"/>
        <v>0.5862559257605684</v>
      </c>
      <c r="E6849">
        <f t="shared" si="319"/>
        <v>0.21792422939954259</v>
      </c>
    </row>
    <row r="6850" spans="2:5" x14ac:dyDescent="0.25">
      <c r="B6850">
        <f>PMTable!D5815</f>
        <v>0.13679355475306743</v>
      </c>
      <c r="C6850">
        <f t="shared" si="321"/>
        <v>0.68489999999994089</v>
      </c>
      <c r="D6850">
        <f t="shared" si="320"/>
        <v>0.58627183924734216</v>
      </c>
      <c r="E6850">
        <f t="shared" ref="E6850:E6913" si="322">(B6850-$G$2)/$G$3</f>
        <v>0.21796507730082068</v>
      </c>
    </row>
    <row r="6851" spans="2:5" x14ac:dyDescent="0.25">
      <c r="B6851">
        <f>PMTable!D1100</f>
        <v>0.1368708441875377</v>
      </c>
      <c r="C6851">
        <f t="shared" si="321"/>
        <v>0.68499999999994088</v>
      </c>
      <c r="D6851">
        <f t="shared" ref="D6851:D6914" si="323">NORMSDIST(E6851)</f>
        <v>0.58644233367265119</v>
      </c>
      <c r="E6851">
        <f t="shared" si="322"/>
        <v>0.21840273769313012</v>
      </c>
    </row>
    <row r="6852" spans="2:5" x14ac:dyDescent="0.25">
      <c r="B6852">
        <f>PMTable!D7875</f>
        <v>0.13687487554088573</v>
      </c>
      <c r="C6852">
        <f t="shared" ref="C6852:C6915" si="324">C6851+1/$G$1</f>
        <v>0.68509999999994087</v>
      </c>
      <c r="D6852">
        <f t="shared" si="323"/>
        <v>0.58645122607478584</v>
      </c>
      <c r="E6852">
        <f t="shared" si="322"/>
        <v>0.21842556569931143</v>
      </c>
    </row>
    <row r="6853" spans="2:5" x14ac:dyDescent="0.25">
      <c r="B6853">
        <f>PMTable!D8584</f>
        <v>0.13689466048846555</v>
      </c>
      <c r="C6853">
        <f t="shared" si="324"/>
        <v>0.68519999999994086</v>
      </c>
      <c r="D6853">
        <f t="shared" si="323"/>
        <v>0.58649486727992639</v>
      </c>
      <c r="E6853">
        <f t="shared" si="322"/>
        <v>0.21853760026107205</v>
      </c>
    </row>
    <row r="6854" spans="2:5" x14ac:dyDescent="0.25">
      <c r="B6854">
        <f>PMTable!D7106</f>
        <v>0.13690894547714261</v>
      </c>
      <c r="C6854">
        <f t="shared" si="324"/>
        <v>0.68529999999994085</v>
      </c>
      <c r="D6854">
        <f t="shared" si="323"/>
        <v>0.58652637613167002</v>
      </c>
      <c r="E6854">
        <f t="shared" si="322"/>
        <v>0.2186184906672626</v>
      </c>
    </row>
    <row r="6855" spans="2:5" x14ac:dyDescent="0.25">
      <c r="B6855">
        <f>PMTable!D7622</f>
        <v>0.13697997562413566</v>
      </c>
      <c r="C6855">
        <f t="shared" si="324"/>
        <v>0.68539999999994083</v>
      </c>
      <c r="D6855">
        <f t="shared" si="323"/>
        <v>0.58668304129808302</v>
      </c>
      <c r="E6855">
        <f t="shared" si="322"/>
        <v>0.21902070711782717</v>
      </c>
    </row>
    <row r="6856" spans="2:5" x14ac:dyDescent="0.25">
      <c r="B6856">
        <f>PMTable!D9391</f>
        <v>0.13702748856581914</v>
      </c>
      <c r="C6856">
        <f t="shared" si="324"/>
        <v>0.68549999999994082</v>
      </c>
      <c r="D6856">
        <f t="shared" si="323"/>
        <v>0.58678782885909764</v>
      </c>
      <c r="E6856">
        <f t="shared" si="322"/>
        <v>0.21928975466409903</v>
      </c>
    </row>
    <row r="6857" spans="2:5" x14ac:dyDescent="0.25">
      <c r="B6857">
        <f>PMTable!D9925</f>
        <v>0.13705098396208126</v>
      </c>
      <c r="C6857">
        <f t="shared" si="324"/>
        <v>0.68559999999994081</v>
      </c>
      <c r="D6857">
        <f t="shared" si="323"/>
        <v>0.58683964456787807</v>
      </c>
      <c r="E6857">
        <f t="shared" si="322"/>
        <v>0.21942280007212953</v>
      </c>
    </row>
    <row r="6858" spans="2:5" x14ac:dyDescent="0.25">
      <c r="B6858">
        <f>PMTable!D7602</f>
        <v>0.13716888093955637</v>
      </c>
      <c r="C6858">
        <f t="shared" si="324"/>
        <v>0.6856999999999408</v>
      </c>
      <c r="D6858">
        <f t="shared" si="323"/>
        <v>0.58709962649649183</v>
      </c>
      <c r="E6858">
        <f t="shared" si="322"/>
        <v>0.22009040538930516</v>
      </c>
    </row>
    <row r="6859" spans="2:5" x14ac:dyDescent="0.25">
      <c r="B6859">
        <f>PMTable!D441</f>
        <v>0.13719423538643127</v>
      </c>
      <c r="C6859">
        <f t="shared" si="324"/>
        <v>0.68579999999994079</v>
      </c>
      <c r="D6859">
        <f t="shared" si="323"/>
        <v>0.58715553217117677</v>
      </c>
      <c r="E6859">
        <f t="shared" si="322"/>
        <v>0.22023397788717777</v>
      </c>
    </row>
    <row r="6860" spans="2:5" x14ac:dyDescent="0.25">
      <c r="B6860">
        <f>PMTable!D4913</f>
        <v>0.13722333094399786</v>
      </c>
      <c r="C6860">
        <f t="shared" si="324"/>
        <v>0.68589999999994078</v>
      </c>
      <c r="D6860">
        <f t="shared" si="323"/>
        <v>0.58721968468675878</v>
      </c>
      <c r="E6860">
        <f t="shared" si="322"/>
        <v>0.22039873485850675</v>
      </c>
    </row>
    <row r="6861" spans="2:5" x14ac:dyDescent="0.25">
      <c r="B6861">
        <f>PMTable!D5169</f>
        <v>0.13725976676761187</v>
      </c>
      <c r="C6861">
        <f t="shared" si="324"/>
        <v>0.68599999999994077</v>
      </c>
      <c r="D6861">
        <f t="shared" si="323"/>
        <v>0.58730001839915591</v>
      </c>
      <c r="E6861">
        <f t="shared" si="322"/>
        <v>0.22060505693818452</v>
      </c>
    </row>
    <row r="6862" spans="2:5" x14ac:dyDescent="0.25">
      <c r="B6862">
        <f>PMTable!D8510</f>
        <v>0.13730336073017768</v>
      </c>
      <c r="C6862">
        <f t="shared" si="324"/>
        <v>0.68609999999994076</v>
      </c>
      <c r="D6862">
        <f t="shared" si="323"/>
        <v>0.5873961295732939</v>
      </c>
      <c r="E6862">
        <f t="shared" si="322"/>
        <v>0.22085191281039579</v>
      </c>
    </row>
    <row r="6863" spans="2:5" x14ac:dyDescent="0.25">
      <c r="B6863">
        <f>PMTable!D7759</f>
        <v>0.13731920292462929</v>
      </c>
      <c r="C6863">
        <f t="shared" si="324"/>
        <v>0.68619999999994075</v>
      </c>
      <c r="D6863">
        <f t="shared" si="323"/>
        <v>0.58743105540352025</v>
      </c>
      <c r="E6863">
        <f t="shared" si="322"/>
        <v>0.22094162107500215</v>
      </c>
    </row>
    <row r="6864" spans="2:5" x14ac:dyDescent="0.25">
      <c r="B6864">
        <f>PMTable!D1922</f>
        <v>0.13736159864887831</v>
      </c>
      <c r="C6864">
        <f t="shared" si="324"/>
        <v>0.68629999999994074</v>
      </c>
      <c r="D6864">
        <f t="shared" si="323"/>
        <v>0.5875245179548948</v>
      </c>
      <c r="E6864">
        <f t="shared" si="322"/>
        <v>0.22118169178368621</v>
      </c>
    </row>
    <row r="6865" spans="2:5" x14ac:dyDescent="0.25">
      <c r="B6865">
        <f>PMTable!D3222</f>
        <v>0.1373929601431596</v>
      </c>
      <c r="C6865">
        <f t="shared" si="324"/>
        <v>0.68639999999994072</v>
      </c>
      <c r="D6865">
        <f t="shared" si="323"/>
        <v>0.58759365204687297</v>
      </c>
      <c r="E6865">
        <f t="shared" si="322"/>
        <v>0.22135927988462953</v>
      </c>
    </row>
    <row r="6866" spans="2:5" x14ac:dyDescent="0.25">
      <c r="B6866">
        <f>PMTable!D5749</f>
        <v>0.13743910604226195</v>
      </c>
      <c r="C6866">
        <f t="shared" si="324"/>
        <v>0.68649999999994071</v>
      </c>
      <c r="D6866">
        <f t="shared" si="323"/>
        <v>0.58769537232259617</v>
      </c>
      <c r="E6866">
        <f t="shared" si="322"/>
        <v>0.22162058639363719</v>
      </c>
    </row>
    <row r="6867" spans="2:5" x14ac:dyDescent="0.25">
      <c r="B6867">
        <f>PMTable!D7379</f>
        <v>0.13743980381160337</v>
      </c>
      <c r="C6867">
        <f t="shared" si="324"/>
        <v>0.6865999999999407</v>
      </c>
      <c r="D6867">
        <f t="shared" si="323"/>
        <v>0.58769691038352367</v>
      </c>
      <c r="E6867">
        <f t="shared" si="322"/>
        <v>0.22162453759351075</v>
      </c>
    </row>
    <row r="6868" spans="2:5" x14ac:dyDescent="0.25">
      <c r="B6868">
        <f>PMTable!D1251</f>
        <v>0.13744035317148651</v>
      </c>
      <c r="C6868">
        <f t="shared" si="324"/>
        <v>0.68669999999994069</v>
      </c>
      <c r="D6868">
        <f t="shared" si="323"/>
        <v>0.58769812131134758</v>
      </c>
      <c r="E6868">
        <f t="shared" si="322"/>
        <v>0.22162764840760354</v>
      </c>
    </row>
    <row r="6869" spans="2:5" x14ac:dyDescent="0.25">
      <c r="B6869">
        <f>PMTable!D9750</f>
        <v>0.13744906749175367</v>
      </c>
      <c r="C6869">
        <f t="shared" si="324"/>
        <v>0.68679999999994068</v>
      </c>
      <c r="D6869">
        <f t="shared" si="323"/>
        <v>0.58771732976077573</v>
      </c>
      <c r="E6869">
        <f t="shared" si="322"/>
        <v>0.22167699425743384</v>
      </c>
    </row>
    <row r="6870" spans="2:5" x14ac:dyDescent="0.25">
      <c r="B6870">
        <f>PMTable!D8422</f>
        <v>0.13745848233315505</v>
      </c>
      <c r="C6870">
        <f t="shared" si="324"/>
        <v>0.68689999999994067</v>
      </c>
      <c r="D6870">
        <f t="shared" si="323"/>
        <v>0.58773808209046385</v>
      </c>
      <c r="E6870">
        <f t="shared" si="322"/>
        <v>0.22173030688948372</v>
      </c>
    </row>
    <row r="6871" spans="2:5" x14ac:dyDescent="0.25">
      <c r="B6871">
        <f>PMTable!D2929</f>
        <v>0.13747802171741719</v>
      </c>
      <c r="C6871">
        <f t="shared" si="324"/>
        <v>0.68699999999994066</v>
      </c>
      <c r="D6871">
        <f t="shared" si="323"/>
        <v>0.58778115030114075</v>
      </c>
      <c r="E6871">
        <f t="shared" si="322"/>
        <v>0.22184095092045977</v>
      </c>
    </row>
    <row r="6872" spans="2:5" x14ac:dyDescent="0.25">
      <c r="B6872">
        <f>PMTable!D4862</f>
        <v>0.13748380594293375</v>
      </c>
      <c r="C6872">
        <f t="shared" si="324"/>
        <v>0.68709999999994065</v>
      </c>
      <c r="D6872">
        <f t="shared" si="323"/>
        <v>0.58779389954021166</v>
      </c>
      <c r="E6872">
        <f t="shared" si="322"/>
        <v>0.22187370476872034</v>
      </c>
    </row>
    <row r="6873" spans="2:5" x14ac:dyDescent="0.25">
      <c r="B6873">
        <f>PMTable!D1702</f>
        <v>0.13748702872942564</v>
      </c>
      <c r="C6873">
        <f t="shared" si="324"/>
        <v>0.68719999999994064</v>
      </c>
      <c r="D6873">
        <f t="shared" si="323"/>
        <v>0.58780100297054405</v>
      </c>
      <c r="E6873">
        <f t="shared" si="322"/>
        <v>0.22189195417124269</v>
      </c>
    </row>
    <row r="6874" spans="2:5" x14ac:dyDescent="0.25">
      <c r="B6874">
        <f>PMTable!D1497</f>
        <v>0.13749172539083476</v>
      </c>
      <c r="C6874">
        <f t="shared" si="324"/>
        <v>0.68729999999994063</v>
      </c>
      <c r="D6874">
        <f t="shared" si="323"/>
        <v>0.58781135495669223</v>
      </c>
      <c r="E6874">
        <f t="shared" si="322"/>
        <v>0.22191854956153048</v>
      </c>
    </row>
    <row r="6875" spans="2:5" x14ac:dyDescent="0.25">
      <c r="B6875">
        <f>PMTable!D1194</f>
        <v>0.13751579111695955</v>
      </c>
      <c r="C6875">
        <f t="shared" si="324"/>
        <v>0.68739999999994061</v>
      </c>
      <c r="D6875">
        <f t="shared" si="323"/>
        <v>0.58786439764784282</v>
      </c>
      <c r="E6875">
        <f t="shared" si="322"/>
        <v>0.22205482452859648</v>
      </c>
    </row>
    <row r="6876" spans="2:5" x14ac:dyDescent="0.25">
      <c r="B6876">
        <f>PMTable!D9919</f>
        <v>0.13752010366704748</v>
      </c>
      <c r="C6876">
        <f t="shared" si="324"/>
        <v>0.6874999999999406</v>
      </c>
      <c r="D6876">
        <f t="shared" si="323"/>
        <v>0.58787390266675077</v>
      </c>
      <c r="E6876">
        <f t="shared" si="322"/>
        <v>0.222079244843951</v>
      </c>
    </row>
    <row r="6877" spans="2:5" x14ac:dyDescent="0.25">
      <c r="B6877">
        <f>PMTable!D3857</f>
        <v>0.13766309409143851</v>
      </c>
      <c r="C6877">
        <f t="shared" si="324"/>
        <v>0.68759999999994059</v>
      </c>
      <c r="D6877">
        <f t="shared" si="323"/>
        <v>0.5881890295954233</v>
      </c>
      <c r="E6877">
        <f t="shared" si="322"/>
        <v>0.22288894471644186</v>
      </c>
    </row>
    <row r="6878" spans="2:5" x14ac:dyDescent="0.25">
      <c r="B6878">
        <f>PMTable!D9835</f>
        <v>0.13768481214847328</v>
      </c>
      <c r="C6878">
        <f t="shared" si="324"/>
        <v>0.68769999999994058</v>
      </c>
      <c r="D6878">
        <f t="shared" si="323"/>
        <v>0.58823688758328152</v>
      </c>
      <c r="E6878">
        <f t="shared" si="322"/>
        <v>0.22301192573483306</v>
      </c>
    </row>
    <row r="6879" spans="2:5" x14ac:dyDescent="0.25">
      <c r="B6879">
        <f>PMTable!D6721</f>
        <v>0.13772013714685905</v>
      </c>
      <c r="C6879">
        <f t="shared" si="324"/>
        <v>0.68779999999994057</v>
      </c>
      <c r="D6879">
        <f t="shared" si="323"/>
        <v>0.5883147270715976</v>
      </c>
      <c r="E6879">
        <f t="shared" si="322"/>
        <v>0.22321195763774201</v>
      </c>
    </row>
    <row r="6880" spans="2:5" x14ac:dyDescent="0.25">
      <c r="B6880">
        <f>PMTable!D5331</f>
        <v>0.13773430670548859</v>
      </c>
      <c r="C6880">
        <f t="shared" si="324"/>
        <v>0.68789999999994056</v>
      </c>
      <c r="D6880">
        <f t="shared" si="323"/>
        <v>0.58834594906028781</v>
      </c>
      <c r="E6880">
        <f t="shared" si="322"/>
        <v>0.22329219440789252</v>
      </c>
    </row>
    <row r="6881" spans="2:5" x14ac:dyDescent="0.25">
      <c r="B6881">
        <f>PMTable!D111</f>
        <v>0.13783235313968611</v>
      </c>
      <c r="C6881">
        <f t="shared" si="324"/>
        <v>0.68799999999994055</v>
      </c>
      <c r="D6881">
        <f t="shared" si="323"/>
        <v>0.58856197465581583</v>
      </c>
      <c r="E6881">
        <f t="shared" si="322"/>
        <v>0.22384739372005641</v>
      </c>
    </row>
    <row r="6882" spans="2:5" x14ac:dyDescent="0.25">
      <c r="B6882">
        <f>PMTable!D6979</f>
        <v>0.13783851171317019</v>
      </c>
      <c r="C6882">
        <f t="shared" si="324"/>
        <v>0.68809999999994054</v>
      </c>
      <c r="D6882">
        <f t="shared" si="323"/>
        <v>0.58857554293824332</v>
      </c>
      <c r="E6882">
        <f t="shared" si="322"/>
        <v>0.22388226735712696</v>
      </c>
    </row>
    <row r="6883" spans="2:5" x14ac:dyDescent="0.25">
      <c r="B6883">
        <f>PMTable!D655</f>
        <v>0.13786492677320661</v>
      </c>
      <c r="C6883">
        <f t="shared" si="324"/>
        <v>0.68819999999994053</v>
      </c>
      <c r="D6883">
        <f t="shared" si="323"/>
        <v>0.58863373816711639</v>
      </c>
      <c r="E6883">
        <f t="shared" si="322"/>
        <v>0.22403184570011334</v>
      </c>
    </row>
    <row r="6884" spans="2:5" x14ac:dyDescent="0.25">
      <c r="B6884">
        <f>PMTable!D6776</f>
        <v>0.1379022609777496</v>
      </c>
      <c r="C6884">
        <f t="shared" si="324"/>
        <v>0.68829999999994051</v>
      </c>
      <c r="D6884">
        <f t="shared" si="323"/>
        <v>0.58871598612392606</v>
      </c>
      <c r="E6884">
        <f t="shared" si="322"/>
        <v>0.22424325496606071</v>
      </c>
    </row>
    <row r="6885" spans="2:5" x14ac:dyDescent="0.25">
      <c r="B6885">
        <f>PMTable!D2691</f>
        <v>0.13790478522962024</v>
      </c>
      <c r="C6885">
        <f t="shared" si="324"/>
        <v>0.6883999999999405</v>
      </c>
      <c r="D6885">
        <f t="shared" si="323"/>
        <v>0.58872154695772516</v>
      </c>
      <c r="E6885">
        <f t="shared" si="322"/>
        <v>0.22425754883522359</v>
      </c>
    </row>
    <row r="6886" spans="2:5" x14ac:dyDescent="0.25">
      <c r="B6886">
        <f>PMTable!D3793</f>
        <v>0.13794314055062529</v>
      </c>
      <c r="C6886">
        <f t="shared" si="324"/>
        <v>0.68849999999994049</v>
      </c>
      <c r="D6886">
        <f t="shared" si="323"/>
        <v>0.58880604012189597</v>
      </c>
      <c r="E6886">
        <f t="shared" si="322"/>
        <v>0.2244747402916403</v>
      </c>
    </row>
    <row r="6887" spans="2:5" x14ac:dyDescent="0.25">
      <c r="B6887">
        <f>PMTable!D2487</f>
        <v>0.13794572204263389</v>
      </c>
      <c r="C6887">
        <f t="shared" si="324"/>
        <v>0.68859999999994048</v>
      </c>
      <c r="D6887">
        <f t="shared" si="323"/>
        <v>0.58881172675804438</v>
      </c>
      <c r="E6887">
        <f t="shared" si="322"/>
        <v>0.22448935828972727</v>
      </c>
    </row>
    <row r="6888" spans="2:5" x14ac:dyDescent="0.25">
      <c r="B6888">
        <f>PMTable!D9856</f>
        <v>0.1379716091362635</v>
      </c>
      <c r="C6888">
        <f t="shared" si="324"/>
        <v>0.68869999999994047</v>
      </c>
      <c r="D6888">
        <f t="shared" si="323"/>
        <v>0.5888687510748799</v>
      </c>
      <c r="E6888">
        <f t="shared" si="322"/>
        <v>0.22463594696166328</v>
      </c>
    </row>
    <row r="6889" spans="2:5" x14ac:dyDescent="0.25">
      <c r="B6889">
        <f>PMTable!D6264</f>
        <v>0.13798602963379003</v>
      </c>
      <c r="C6889">
        <f t="shared" si="324"/>
        <v>0.68879999999994046</v>
      </c>
      <c r="D6889">
        <f t="shared" si="323"/>
        <v>0.58890051585901548</v>
      </c>
      <c r="E6889">
        <f t="shared" si="322"/>
        <v>0.22471760470244009</v>
      </c>
    </row>
    <row r="6890" spans="2:5" x14ac:dyDescent="0.25">
      <c r="B6890">
        <f>PMTable!D3341</f>
        <v>0.13799611021847857</v>
      </c>
      <c r="C6890">
        <f t="shared" si="324"/>
        <v>0.68889999999994045</v>
      </c>
      <c r="D6890">
        <f t="shared" si="323"/>
        <v>0.58892272054402062</v>
      </c>
      <c r="E6890">
        <f t="shared" si="322"/>
        <v>0.22477468718311466</v>
      </c>
    </row>
    <row r="6891" spans="2:5" x14ac:dyDescent="0.25">
      <c r="B6891">
        <f>PMTable!D5407</f>
        <v>0.13805883698684984</v>
      </c>
      <c r="C6891">
        <f t="shared" si="324"/>
        <v>0.68899999999994044</v>
      </c>
      <c r="D6891">
        <f t="shared" si="323"/>
        <v>0.58906088351895258</v>
      </c>
      <c r="E6891">
        <f t="shared" si="322"/>
        <v>0.22512988478860665</v>
      </c>
    </row>
    <row r="6892" spans="2:5" x14ac:dyDescent="0.25">
      <c r="B6892">
        <f>PMTable!D6388</f>
        <v>0.13809445994118708</v>
      </c>
      <c r="C6892">
        <f t="shared" si="324"/>
        <v>0.68909999999994043</v>
      </c>
      <c r="D6892">
        <f t="shared" si="323"/>
        <v>0.58913934228562059</v>
      </c>
      <c r="E6892">
        <f t="shared" si="322"/>
        <v>0.22533160390166926</v>
      </c>
    </row>
    <row r="6893" spans="2:5" x14ac:dyDescent="0.25">
      <c r="B6893">
        <f>PMTable!D8375</f>
        <v>0.13809915802345185</v>
      </c>
      <c r="C6893">
        <f t="shared" si="324"/>
        <v>0.68919999999994042</v>
      </c>
      <c r="D6893">
        <f t="shared" si="323"/>
        <v>0.58914968944147939</v>
      </c>
      <c r="E6893">
        <f t="shared" si="322"/>
        <v>0.22535820733771711</v>
      </c>
    </row>
    <row r="6894" spans="2:5" x14ac:dyDescent="0.25">
      <c r="B6894">
        <f>PMTable!D8151</f>
        <v>0.1381368326663468</v>
      </c>
      <c r="C6894">
        <f t="shared" si="324"/>
        <v>0.6892999999999404</v>
      </c>
      <c r="D6894">
        <f t="shared" si="323"/>
        <v>0.58923266262879948</v>
      </c>
      <c r="E6894">
        <f t="shared" si="322"/>
        <v>0.22557154437534108</v>
      </c>
    </row>
    <row r="6895" spans="2:5" x14ac:dyDescent="0.25">
      <c r="B6895">
        <f>PMTable!D1176</f>
        <v>0.13813915985947944</v>
      </c>
      <c r="C6895">
        <f t="shared" si="324"/>
        <v>0.68939999999994039</v>
      </c>
      <c r="D6895">
        <f t="shared" si="323"/>
        <v>0.58923778781872227</v>
      </c>
      <c r="E6895">
        <f t="shared" si="322"/>
        <v>0.22558472237653093</v>
      </c>
    </row>
    <row r="6896" spans="2:5" x14ac:dyDescent="0.25">
      <c r="B6896">
        <f>PMTable!D3250</f>
        <v>0.13814242425331025</v>
      </c>
      <c r="C6896">
        <f t="shared" si="324"/>
        <v>0.68949999999994038</v>
      </c>
      <c r="D6896">
        <f t="shared" si="323"/>
        <v>0.58924497698509604</v>
      </c>
      <c r="E6896">
        <f t="shared" si="322"/>
        <v>0.22560320738543849</v>
      </c>
    </row>
    <row r="6897" spans="2:5" x14ac:dyDescent="0.25">
      <c r="B6897">
        <f>PMTable!D2571</f>
        <v>0.13815844578466385</v>
      </c>
      <c r="C6897">
        <f t="shared" si="324"/>
        <v>0.68959999999994037</v>
      </c>
      <c r="D6897">
        <f t="shared" si="323"/>
        <v>0.58928026072884143</v>
      </c>
      <c r="E6897">
        <f t="shared" si="322"/>
        <v>0.22569393116606484</v>
      </c>
    </row>
    <row r="6898" spans="2:5" x14ac:dyDescent="0.25">
      <c r="B6898">
        <f>PMTable!D2767</f>
        <v>0.13817637930976145</v>
      </c>
      <c r="C6898">
        <f t="shared" si="324"/>
        <v>0.68969999999994036</v>
      </c>
      <c r="D6898">
        <f t="shared" si="323"/>
        <v>0.5893197543428137</v>
      </c>
      <c r="E6898">
        <f t="shared" si="322"/>
        <v>0.22579548183315798</v>
      </c>
    </row>
    <row r="6899" spans="2:5" x14ac:dyDescent="0.25">
      <c r="B6899">
        <f>PMTable!D6064</f>
        <v>0.13820536169807962</v>
      </c>
      <c r="C6899">
        <f t="shared" si="324"/>
        <v>0.68979999999994035</v>
      </c>
      <c r="D6899">
        <f t="shared" si="323"/>
        <v>0.58938357809841158</v>
      </c>
      <c r="E6899">
        <f t="shared" si="322"/>
        <v>0.22595959797048423</v>
      </c>
    </row>
    <row r="6900" spans="2:5" x14ac:dyDescent="0.25">
      <c r="B6900">
        <f>PMTable!D5677</f>
        <v>0.1384361221982835</v>
      </c>
      <c r="C6900">
        <f t="shared" si="324"/>
        <v>0.68989999999994034</v>
      </c>
      <c r="D6900">
        <f t="shared" si="323"/>
        <v>0.58989166426212836</v>
      </c>
      <c r="E6900">
        <f t="shared" si="322"/>
        <v>0.22726630608319001</v>
      </c>
    </row>
    <row r="6901" spans="2:5" x14ac:dyDescent="0.25">
      <c r="B6901">
        <f>PMTable!D608</f>
        <v>0.13844884429350812</v>
      </c>
      <c r="C6901">
        <f t="shared" si="324"/>
        <v>0.68999999999994033</v>
      </c>
      <c r="D6901">
        <f t="shared" si="323"/>
        <v>0.58991967126388334</v>
      </c>
      <c r="E6901">
        <f t="shared" si="322"/>
        <v>0.22733834642382866</v>
      </c>
    </row>
    <row r="6902" spans="2:5" x14ac:dyDescent="0.25">
      <c r="B6902">
        <f>PMTable!D1670</f>
        <v>0.13849028211023651</v>
      </c>
      <c r="C6902">
        <f t="shared" si="324"/>
        <v>0.69009999999994032</v>
      </c>
      <c r="D6902">
        <f t="shared" si="323"/>
        <v>0.59001089118629568</v>
      </c>
      <c r="E6902">
        <f t="shared" si="322"/>
        <v>0.2275729928700097</v>
      </c>
    </row>
    <row r="6903" spans="2:5" x14ac:dyDescent="0.25">
      <c r="B6903">
        <f>PMTable!D5174</f>
        <v>0.13853182071730719</v>
      </c>
      <c r="C6903">
        <f t="shared" si="324"/>
        <v>0.69019999999994031</v>
      </c>
      <c r="D6903">
        <f t="shared" si="323"/>
        <v>0.59010232809670615</v>
      </c>
      <c r="E6903">
        <f t="shared" si="322"/>
        <v>0.22780821005320093</v>
      </c>
    </row>
    <row r="6904" spans="2:5" x14ac:dyDescent="0.25">
      <c r="B6904">
        <f>PMTable!D459</f>
        <v>0.13856166801042291</v>
      </c>
      <c r="C6904">
        <f t="shared" si="324"/>
        <v>0.69029999999994029</v>
      </c>
      <c r="D6904">
        <f t="shared" si="323"/>
        <v>0.59016802646298394</v>
      </c>
      <c r="E6904">
        <f t="shared" si="322"/>
        <v>0.22797722381431762</v>
      </c>
    </row>
    <row r="6905" spans="2:5" x14ac:dyDescent="0.25">
      <c r="B6905">
        <f>PMTable!D1248</f>
        <v>0.13857427739897954</v>
      </c>
      <c r="C6905">
        <f t="shared" si="324"/>
        <v>0.69039999999994028</v>
      </c>
      <c r="D6905">
        <f t="shared" si="323"/>
        <v>0.59019578085684987</v>
      </c>
      <c r="E6905">
        <f t="shared" si="322"/>
        <v>0.22804862594036884</v>
      </c>
    </row>
    <row r="6906" spans="2:5" x14ac:dyDescent="0.25">
      <c r="B6906">
        <f>PMTable!D4134</f>
        <v>0.13858532763707854</v>
      </c>
      <c r="C6906">
        <f t="shared" si="324"/>
        <v>0.69049999999994027</v>
      </c>
      <c r="D6906">
        <f t="shared" si="323"/>
        <v>0.59022010304932215</v>
      </c>
      <c r="E6906">
        <f t="shared" si="322"/>
        <v>0.22811119919601067</v>
      </c>
    </row>
    <row r="6907" spans="2:5" x14ac:dyDescent="0.25">
      <c r="B6907">
        <f>PMTable!D3675</f>
        <v>0.13868223900048249</v>
      </c>
      <c r="C6907">
        <f t="shared" si="324"/>
        <v>0.69059999999994026</v>
      </c>
      <c r="D6907">
        <f t="shared" si="323"/>
        <v>0.59043339550046781</v>
      </c>
      <c r="E6907">
        <f t="shared" si="322"/>
        <v>0.22865997103807825</v>
      </c>
    </row>
    <row r="6908" spans="2:5" x14ac:dyDescent="0.25">
      <c r="B6908">
        <f>PMTable!D4163</f>
        <v>0.13873282016318922</v>
      </c>
      <c r="C6908">
        <f t="shared" si="324"/>
        <v>0.69069999999994025</v>
      </c>
      <c r="D6908">
        <f t="shared" si="323"/>
        <v>0.59054470907669132</v>
      </c>
      <c r="E6908">
        <f t="shared" si="322"/>
        <v>0.22894639274196857</v>
      </c>
    </row>
    <row r="6909" spans="2:5" x14ac:dyDescent="0.25">
      <c r="B6909">
        <f>PMTable!D6643</f>
        <v>0.13876747375500753</v>
      </c>
      <c r="C6909">
        <f t="shared" si="324"/>
        <v>0.69079999999994024</v>
      </c>
      <c r="D6909">
        <f t="shared" si="323"/>
        <v>0.59062096675715092</v>
      </c>
      <c r="E6909">
        <f t="shared" si="322"/>
        <v>0.22914262272727098</v>
      </c>
    </row>
    <row r="6910" spans="2:5" x14ac:dyDescent="0.25">
      <c r="B6910">
        <f>PMTable!D6100</f>
        <v>0.13883638691648748</v>
      </c>
      <c r="C6910">
        <f t="shared" si="324"/>
        <v>0.69089999999994023</v>
      </c>
      <c r="D6910">
        <f t="shared" si="323"/>
        <v>0.59077260485249006</v>
      </c>
      <c r="E6910">
        <f t="shared" si="322"/>
        <v>0.2295328515016864</v>
      </c>
    </row>
    <row r="6911" spans="2:5" x14ac:dyDescent="0.25">
      <c r="B6911">
        <f>PMTable!D8278</f>
        <v>0.1388901657720476</v>
      </c>
      <c r="C6911">
        <f t="shared" si="324"/>
        <v>0.69099999999994022</v>
      </c>
      <c r="D6911">
        <f t="shared" si="323"/>
        <v>0.59089093164124273</v>
      </c>
      <c r="E6911">
        <f t="shared" si="322"/>
        <v>0.22983738051245889</v>
      </c>
    </row>
    <row r="6912" spans="2:5" x14ac:dyDescent="0.25">
      <c r="B6912">
        <f>PMTable!D1970</f>
        <v>0.13889264050413352</v>
      </c>
      <c r="C6912">
        <f t="shared" si="324"/>
        <v>0.69109999999994021</v>
      </c>
      <c r="D6912">
        <f t="shared" si="323"/>
        <v>0.59089637646491888</v>
      </c>
      <c r="E6912">
        <f t="shared" si="322"/>
        <v>0.22985139397009394</v>
      </c>
    </row>
    <row r="6913" spans="2:5" x14ac:dyDescent="0.25">
      <c r="B6913">
        <f>PMTable!D1151</f>
        <v>0.13889860675948484</v>
      </c>
      <c r="C6913">
        <f t="shared" si="324"/>
        <v>0.6911999999999402</v>
      </c>
      <c r="D6913">
        <f t="shared" si="323"/>
        <v>0.59090950315048085</v>
      </c>
      <c r="E6913">
        <f t="shared" si="322"/>
        <v>0.22988517858341881</v>
      </c>
    </row>
    <row r="6914" spans="2:5" x14ac:dyDescent="0.25">
      <c r="B6914">
        <f>PMTable!D2933</f>
        <v>0.13890511523229998</v>
      </c>
      <c r="C6914">
        <f t="shared" si="324"/>
        <v>0.69129999999994018</v>
      </c>
      <c r="D6914">
        <f t="shared" si="323"/>
        <v>0.59092382268214938</v>
      </c>
      <c r="E6914">
        <f t="shared" ref="E6914:E6977" si="325">(B6914-$G$2)/$G$3</f>
        <v>0.22992203356605817</v>
      </c>
    </row>
    <row r="6915" spans="2:5" x14ac:dyDescent="0.25">
      <c r="B6915">
        <f>PMTable!D8332</f>
        <v>0.13893821424632335</v>
      </c>
      <c r="C6915">
        <f t="shared" si="324"/>
        <v>0.69139999999994017</v>
      </c>
      <c r="D6915">
        <f t="shared" ref="D6915:D6978" si="326">NORMSDIST(E6915)</f>
        <v>0.59099664316861311</v>
      </c>
      <c r="E6915">
        <f t="shared" si="325"/>
        <v>0.2301094605741843</v>
      </c>
    </row>
    <row r="6916" spans="2:5" x14ac:dyDescent="0.25">
      <c r="B6916">
        <f>PMTable!D9987</f>
        <v>0.1389800745667813</v>
      </c>
      <c r="C6916">
        <f t="shared" ref="C6916:C6979" si="327">C6915+1/$G$1</f>
        <v>0.69149999999994016</v>
      </c>
      <c r="D6916">
        <f t="shared" si="326"/>
        <v>0.59108873473428569</v>
      </c>
      <c r="E6916">
        <f t="shared" si="325"/>
        <v>0.23034649949676653</v>
      </c>
    </row>
    <row r="6917" spans="2:5" x14ac:dyDescent="0.25">
      <c r="B6917">
        <f>PMTable!D9625</f>
        <v>0.13901237148214363</v>
      </c>
      <c r="C6917">
        <f t="shared" si="327"/>
        <v>0.69159999999994015</v>
      </c>
      <c r="D6917">
        <f t="shared" si="326"/>
        <v>0.59115978363301358</v>
      </c>
      <c r="E6917">
        <f t="shared" si="325"/>
        <v>0.23052938452813904</v>
      </c>
    </row>
    <row r="6918" spans="2:5" x14ac:dyDescent="0.25">
      <c r="B6918">
        <f>PMTable!D2527</f>
        <v>0.13906722021718121</v>
      </c>
      <c r="C6918">
        <f t="shared" si="327"/>
        <v>0.69169999999994014</v>
      </c>
      <c r="D6918">
        <f t="shared" si="326"/>
        <v>0.59128043665778107</v>
      </c>
      <c r="E6918">
        <f t="shared" si="325"/>
        <v>0.23083997185561467</v>
      </c>
    </row>
    <row r="6919" spans="2:5" x14ac:dyDescent="0.25">
      <c r="B6919">
        <f>PMTable!D1042</f>
        <v>0.13906846083466151</v>
      </c>
      <c r="C6919">
        <f t="shared" si="327"/>
        <v>0.69179999999994013</v>
      </c>
      <c r="D6919">
        <f t="shared" si="326"/>
        <v>0.59128316559522509</v>
      </c>
      <c r="E6919">
        <f t="shared" si="325"/>
        <v>0.23084699699607347</v>
      </c>
    </row>
    <row r="6920" spans="2:5" x14ac:dyDescent="0.25">
      <c r="B6920">
        <f>PMTable!D7002</f>
        <v>0.13909676336221688</v>
      </c>
      <c r="C6920">
        <f t="shared" si="327"/>
        <v>0.69189999999994012</v>
      </c>
      <c r="D6920">
        <f t="shared" si="326"/>
        <v>0.59134542034880311</v>
      </c>
      <c r="E6920">
        <f t="shared" si="325"/>
        <v>0.23100726334293095</v>
      </c>
    </row>
    <row r="6921" spans="2:5" x14ac:dyDescent="0.25">
      <c r="B6921">
        <f>PMTable!D9275</f>
        <v>0.13909726686385859</v>
      </c>
      <c r="C6921">
        <f t="shared" si="327"/>
        <v>0.69199999999994011</v>
      </c>
      <c r="D6921">
        <f t="shared" si="326"/>
        <v>0.5913465278392962</v>
      </c>
      <c r="E6921">
        <f t="shared" si="325"/>
        <v>0.2310101144794097</v>
      </c>
    </row>
    <row r="6922" spans="2:5" x14ac:dyDescent="0.25">
      <c r="B6922">
        <f>PMTable!D4385</f>
        <v>0.13914085833156076</v>
      </c>
      <c r="C6922">
        <f t="shared" si="327"/>
        <v>0.6920999999999401</v>
      </c>
      <c r="D6922">
        <f t="shared" si="326"/>
        <v>0.59144240785090174</v>
      </c>
      <c r="E6922">
        <f t="shared" si="325"/>
        <v>0.23125695622416603</v>
      </c>
    </row>
    <row r="6923" spans="2:5" x14ac:dyDescent="0.25">
      <c r="B6923">
        <f>PMTable!D5765</f>
        <v>0.13915643984388648</v>
      </c>
      <c r="C6923">
        <f t="shared" si="327"/>
        <v>0.69219999999994009</v>
      </c>
      <c r="D6923">
        <f t="shared" si="326"/>
        <v>0.59147667826650385</v>
      </c>
      <c r="E6923">
        <f t="shared" si="325"/>
        <v>0.23134518834598178</v>
      </c>
    </row>
    <row r="6924" spans="2:5" x14ac:dyDescent="0.25">
      <c r="B6924">
        <f>PMTable!D1040</f>
        <v>0.13925272065347172</v>
      </c>
      <c r="C6924">
        <f t="shared" si="327"/>
        <v>0.69229999999994007</v>
      </c>
      <c r="D6924">
        <f t="shared" si="326"/>
        <v>0.59168842545628009</v>
      </c>
      <c r="E6924">
        <f t="shared" si="325"/>
        <v>0.23189038960387362</v>
      </c>
    </row>
    <row r="6925" spans="2:5" x14ac:dyDescent="0.25">
      <c r="B6925">
        <f>PMTable!D1463</f>
        <v>0.13933135622552006</v>
      </c>
      <c r="C6925">
        <f t="shared" si="327"/>
        <v>0.69239999999994006</v>
      </c>
      <c r="D6925">
        <f t="shared" si="326"/>
        <v>0.59186134620376518</v>
      </c>
      <c r="E6925">
        <f t="shared" si="325"/>
        <v>0.23233567265644134</v>
      </c>
    </row>
    <row r="6926" spans="2:5" x14ac:dyDescent="0.25">
      <c r="B6926">
        <f>PMTable!D5529</f>
        <v>0.1393758709693993</v>
      </c>
      <c r="C6926">
        <f t="shared" si="327"/>
        <v>0.69249999999994005</v>
      </c>
      <c r="D6926">
        <f t="shared" si="326"/>
        <v>0.59195922683469071</v>
      </c>
      <c r="E6926">
        <f t="shared" si="325"/>
        <v>0.23258774255969869</v>
      </c>
    </row>
    <row r="6927" spans="2:5" x14ac:dyDescent="0.25">
      <c r="B6927">
        <f>PMTable!D3989</f>
        <v>0.13949849774891865</v>
      </c>
      <c r="C6927">
        <f t="shared" si="327"/>
        <v>0.69259999999994004</v>
      </c>
      <c r="D6927">
        <f t="shared" si="326"/>
        <v>0.59222883334332754</v>
      </c>
      <c r="E6927">
        <f t="shared" si="325"/>
        <v>0.23328213092985456</v>
      </c>
    </row>
    <row r="6928" spans="2:5" x14ac:dyDescent="0.25">
      <c r="B6928">
        <f>PMTable!D2283</f>
        <v>0.13953763077913517</v>
      </c>
      <c r="C6928">
        <f t="shared" si="327"/>
        <v>0.69269999999994003</v>
      </c>
      <c r="D6928">
        <f t="shared" si="326"/>
        <v>0.59231486180522108</v>
      </c>
      <c r="E6928">
        <f t="shared" si="325"/>
        <v>0.23350372625493623</v>
      </c>
    </row>
    <row r="6929" spans="2:5" x14ac:dyDescent="0.25">
      <c r="B6929">
        <f>PMTable!D6201</f>
        <v>0.13955572772774372</v>
      </c>
      <c r="C6929">
        <f t="shared" si="327"/>
        <v>0.69279999999994002</v>
      </c>
      <c r="D6929">
        <f t="shared" si="326"/>
        <v>0.59235464389598069</v>
      </c>
      <c r="E6929">
        <f t="shared" si="325"/>
        <v>0.23360620232662579</v>
      </c>
    </row>
    <row r="6930" spans="2:5" x14ac:dyDescent="0.25">
      <c r="B6930">
        <f>PMTable!D9819</f>
        <v>0.1395624004560867</v>
      </c>
      <c r="C6930">
        <f t="shared" si="327"/>
        <v>0.69289999999994001</v>
      </c>
      <c r="D6930">
        <f t="shared" si="326"/>
        <v>0.59236931215535371</v>
      </c>
      <c r="E6930">
        <f t="shared" si="325"/>
        <v>0.2336439874252538</v>
      </c>
    </row>
    <row r="6931" spans="2:5" x14ac:dyDescent="0.25">
      <c r="B6931">
        <f>PMTable!D5698</f>
        <v>0.13959463579628806</v>
      </c>
      <c r="C6931">
        <f t="shared" si="327"/>
        <v>0.69299999999994</v>
      </c>
      <c r="D6931">
        <f t="shared" si="326"/>
        <v>0.59244017135033078</v>
      </c>
      <c r="E6931">
        <f t="shared" si="325"/>
        <v>0.23382652378013141</v>
      </c>
    </row>
    <row r="6932" spans="2:5" x14ac:dyDescent="0.25">
      <c r="B6932">
        <f>PMTable!D1595</f>
        <v>0.13959853548696777</v>
      </c>
      <c r="C6932">
        <f t="shared" si="327"/>
        <v>0.69309999999993999</v>
      </c>
      <c r="D6932">
        <f t="shared" si="326"/>
        <v>0.59244874338126163</v>
      </c>
      <c r="E6932">
        <f t="shared" si="325"/>
        <v>0.23384860623117359</v>
      </c>
    </row>
    <row r="6933" spans="2:5" x14ac:dyDescent="0.25">
      <c r="B6933">
        <f>PMTable!D9657</f>
        <v>0.13967779945720693</v>
      </c>
      <c r="C6933">
        <f t="shared" si="327"/>
        <v>0.69319999999993998</v>
      </c>
      <c r="D6933">
        <f t="shared" si="326"/>
        <v>0.592622966371397</v>
      </c>
      <c r="E6933">
        <f t="shared" si="325"/>
        <v>0.23429744766142388</v>
      </c>
    </row>
    <row r="6934" spans="2:5" x14ac:dyDescent="0.25">
      <c r="B6934">
        <f>PMTable!D8496</f>
        <v>0.13967835290309205</v>
      </c>
      <c r="C6934">
        <f t="shared" si="327"/>
        <v>0.69329999999993996</v>
      </c>
      <c r="D6934">
        <f t="shared" si="326"/>
        <v>0.59262418278655493</v>
      </c>
      <c r="E6934">
        <f t="shared" si="325"/>
        <v>0.23430058161297709</v>
      </c>
    </row>
    <row r="6935" spans="2:5" x14ac:dyDescent="0.25">
      <c r="B6935">
        <f>PMTable!D3004</f>
        <v>0.13971186004307845</v>
      </c>
      <c r="C6935">
        <f t="shared" si="327"/>
        <v>0.69339999999993995</v>
      </c>
      <c r="D6935">
        <f t="shared" si="326"/>
        <v>0.59269782624999268</v>
      </c>
      <c r="E6935">
        <f t="shared" si="325"/>
        <v>0.23449031968173284</v>
      </c>
    </row>
    <row r="6936" spans="2:5" x14ac:dyDescent="0.25">
      <c r="B6936">
        <f>PMTable!D5315</f>
        <v>0.13979840439857893</v>
      </c>
      <c r="C6936">
        <f t="shared" si="327"/>
        <v>0.69349999999993994</v>
      </c>
      <c r="D6936">
        <f t="shared" si="326"/>
        <v>0.59288802206801983</v>
      </c>
      <c r="E6936">
        <f t="shared" si="325"/>
        <v>0.23498038713843128</v>
      </c>
    </row>
    <row r="6937" spans="2:5" x14ac:dyDescent="0.25">
      <c r="B6937">
        <f>PMTable!D1312</f>
        <v>0.13980834698033395</v>
      </c>
      <c r="C6937">
        <f t="shared" si="327"/>
        <v>0.69359999999993993</v>
      </c>
      <c r="D6937">
        <f t="shared" si="326"/>
        <v>0.59290987116661875</v>
      </c>
      <c r="E6937">
        <f t="shared" si="325"/>
        <v>0.23503668816147918</v>
      </c>
    </row>
    <row r="6938" spans="2:5" x14ac:dyDescent="0.25">
      <c r="B6938">
        <f>PMTable!D7288</f>
        <v>0.13985002982450445</v>
      </c>
      <c r="C6938">
        <f t="shared" si="327"/>
        <v>0.69369999999993992</v>
      </c>
      <c r="D6938">
        <f t="shared" si="326"/>
        <v>0.59300146722278491</v>
      </c>
      <c r="E6938">
        <f t="shared" si="325"/>
        <v>0.2352727221039872</v>
      </c>
    </row>
    <row r="6939" spans="2:5" x14ac:dyDescent="0.25">
      <c r="B6939">
        <f>PMTable!D3915</f>
        <v>0.13987638100926758</v>
      </c>
      <c r="C6939">
        <f t="shared" si="327"/>
        <v>0.69379999999993991</v>
      </c>
      <c r="D6939">
        <f t="shared" si="326"/>
        <v>0.59305937006692555</v>
      </c>
      <c r="E6939">
        <f t="shared" si="325"/>
        <v>0.23542193874582568</v>
      </c>
    </row>
    <row r="6940" spans="2:5" x14ac:dyDescent="0.25">
      <c r="B6940">
        <f>PMTable!D3049</f>
        <v>0.13990482217953781</v>
      </c>
      <c r="C6940">
        <f t="shared" si="327"/>
        <v>0.6938999999999399</v>
      </c>
      <c r="D6940">
        <f t="shared" si="326"/>
        <v>0.59312186306369152</v>
      </c>
      <c r="E6940">
        <f t="shared" si="325"/>
        <v>0.23558299017314588</v>
      </c>
    </row>
    <row r="6941" spans="2:5" x14ac:dyDescent="0.25">
      <c r="B6941">
        <f>PMTable!D8534</f>
        <v>0.13993573148105076</v>
      </c>
      <c r="C6941">
        <f t="shared" si="327"/>
        <v>0.69399999999993989</v>
      </c>
      <c r="D6941">
        <f t="shared" si="326"/>
        <v>0.59318977652835758</v>
      </c>
      <c r="E6941">
        <f t="shared" si="325"/>
        <v>0.23575801768006044</v>
      </c>
    </row>
    <row r="6942" spans="2:5" x14ac:dyDescent="0.25">
      <c r="B6942">
        <f>PMTable!D2687</f>
        <v>0.13994783537877953</v>
      </c>
      <c r="C6942">
        <f t="shared" si="327"/>
        <v>0.69409999999993988</v>
      </c>
      <c r="D6942">
        <f t="shared" si="326"/>
        <v>0.59321637027176166</v>
      </c>
      <c r="E6942">
        <f t="shared" si="325"/>
        <v>0.23582655740563549</v>
      </c>
    </row>
    <row r="6943" spans="2:5" x14ac:dyDescent="0.25">
      <c r="B6943">
        <f>PMTable!D6206</f>
        <v>0.1400050211766295</v>
      </c>
      <c r="C6943">
        <f t="shared" si="327"/>
        <v>0.69419999999993987</v>
      </c>
      <c r="D6943">
        <f t="shared" si="326"/>
        <v>0.59334200864764897</v>
      </c>
      <c r="E6943">
        <f t="shared" si="325"/>
        <v>0.2361503786225079</v>
      </c>
    </row>
    <row r="6944" spans="2:5" x14ac:dyDescent="0.25">
      <c r="B6944">
        <f>PMTable!D5584</f>
        <v>0.1400949448437574</v>
      </c>
      <c r="C6944">
        <f t="shared" si="327"/>
        <v>0.69429999999993985</v>
      </c>
      <c r="D6944">
        <f t="shared" si="326"/>
        <v>0.59353955336035891</v>
      </c>
      <c r="E6944">
        <f t="shared" si="325"/>
        <v>0.23665958182347371</v>
      </c>
    </row>
    <row r="6945" spans="2:5" x14ac:dyDescent="0.25">
      <c r="B6945">
        <f>PMTable!D4675</f>
        <v>0.14014816357037807</v>
      </c>
      <c r="C6945">
        <f t="shared" si="327"/>
        <v>0.69439999999993984</v>
      </c>
      <c r="D6945">
        <f t="shared" si="326"/>
        <v>0.5936564532866041</v>
      </c>
      <c r="E6945">
        <f t="shared" si="325"/>
        <v>0.23696093903912224</v>
      </c>
    </row>
    <row r="6946" spans="2:5" x14ac:dyDescent="0.25">
      <c r="B6946">
        <f>PMTable!D7898</f>
        <v>0.14017390644911321</v>
      </c>
      <c r="C6946">
        <f t="shared" si="327"/>
        <v>0.69449999999993983</v>
      </c>
      <c r="D6946">
        <f t="shared" si="326"/>
        <v>0.59371299694016544</v>
      </c>
      <c r="E6946">
        <f t="shared" si="325"/>
        <v>0.23710671107748185</v>
      </c>
    </row>
    <row r="6947" spans="2:5" x14ac:dyDescent="0.25">
      <c r="B6947">
        <f>PMTable!D2625</f>
        <v>0.14017565054374015</v>
      </c>
      <c r="C6947">
        <f t="shared" si="327"/>
        <v>0.69459999999993982</v>
      </c>
      <c r="D6947">
        <f t="shared" si="326"/>
        <v>0.5937168277340712</v>
      </c>
      <c r="E6947">
        <f t="shared" si="325"/>
        <v>0.23711658721571321</v>
      </c>
    </row>
    <row r="6948" spans="2:5" x14ac:dyDescent="0.25">
      <c r="B6948">
        <f>PMTable!D3615</f>
        <v>0.14020642173651598</v>
      </c>
      <c r="C6948">
        <f t="shared" si="327"/>
        <v>0.69469999999993981</v>
      </c>
      <c r="D6948">
        <f t="shared" si="326"/>
        <v>0.59378441324359543</v>
      </c>
      <c r="E6948">
        <f t="shared" si="325"/>
        <v>0.23729083266587603</v>
      </c>
    </row>
    <row r="6949" spans="2:5" x14ac:dyDescent="0.25">
      <c r="B6949">
        <f>PMTable!D5687</f>
        <v>0.14023575005670819</v>
      </c>
      <c r="C6949">
        <f t="shared" si="327"/>
        <v>0.6947999999999398</v>
      </c>
      <c r="D6949">
        <f t="shared" si="326"/>
        <v>0.59384882704275066</v>
      </c>
      <c r="E6949">
        <f t="shared" si="325"/>
        <v>0.23745690768258523</v>
      </c>
    </row>
    <row r="6950" spans="2:5" x14ac:dyDescent="0.25">
      <c r="B6950">
        <f>PMTable!D4829</f>
        <v>0.14024041133533927</v>
      </c>
      <c r="C6950">
        <f t="shared" si="327"/>
        <v>0.69489999999993979</v>
      </c>
      <c r="D6950">
        <f t="shared" si="326"/>
        <v>0.59385906437662306</v>
      </c>
      <c r="E6950">
        <f t="shared" si="325"/>
        <v>0.23748330271378612</v>
      </c>
    </row>
    <row r="6951" spans="2:5" x14ac:dyDescent="0.25">
      <c r="B6951">
        <f>PMTable!D9433</f>
        <v>0.14026751704247986</v>
      </c>
      <c r="C6951">
        <f t="shared" si="327"/>
        <v>0.69499999999993978</v>
      </c>
      <c r="D6951">
        <f t="shared" si="326"/>
        <v>0.59391859401810276</v>
      </c>
      <c r="E6951">
        <f t="shared" si="325"/>
        <v>0.23763679192615111</v>
      </c>
    </row>
    <row r="6952" spans="2:5" x14ac:dyDescent="0.25">
      <c r="B6952">
        <f>PMTable!D8552</f>
        <v>0.14033221496530079</v>
      </c>
      <c r="C6952">
        <f t="shared" si="327"/>
        <v>0.69509999999993977</v>
      </c>
      <c r="D6952">
        <f t="shared" si="326"/>
        <v>0.59406067502609639</v>
      </c>
      <c r="E6952">
        <f t="shared" si="325"/>
        <v>0.23800315142247147</v>
      </c>
    </row>
    <row r="6953" spans="2:5" x14ac:dyDescent="0.25">
      <c r="B6953">
        <f>PMTable!D1344</f>
        <v>0.14033343826255784</v>
      </c>
      <c r="C6953">
        <f t="shared" si="327"/>
        <v>0.69519999999993976</v>
      </c>
      <c r="D6953">
        <f t="shared" si="326"/>
        <v>0.59406336135021565</v>
      </c>
      <c r="E6953">
        <f t="shared" si="325"/>
        <v>0.23801007848515601</v>
      </c>
    </row>
    <row r="6954" spans="2:5" x14ac:dyDescent="0.25">
      <c r="B6954">
        <f>PMTable!D7703</f>
        <v>0.14034783989953104</v>
      </c>
      <c r="C6954">
        <f t="shared" si="327"/>
        <v>0.69529999999993974</v>
      </c>
      <c r="D6954">
        <f t="shared" si="326"/>
        <v>0.59409498658042326</v>
      </c>
      <c r="E6954">
        <f t="shared" si="325"/>
        <v>0.23809162942586073</v>
      </c>
    </row>
    <row r="6955" spans="2:5" x14ac:dyDescent="0.25">
      <c r="B6955">
        <f>PMTable!D8072</f>
        <v>0.14037841315292954</v>
      </c>
      <c r="C6955">
        <f t="shared" si="327"/>
        <v>0.69539999999993973</v>
      </c>
      <c r="D6955">
        <f t="shared" si="326"/>
        <v>0.59416212178604966</v>
      </c>
      <c r="E6955">
        <f t="shared" si="325"/>
        <v>0.23826475402132805</v>
      </c>
    </row>
    <row r="6956" spans="2:5" x14ac:dyDescent="0.25">
      <c r="B6956">
        <f>PMTable!D854</f>
        <v>0.14041661184909282</v>
      </c>
      <c r="C6956">
        <f t="shared" si="327"/>
        <v>0.69549999999993972</v>
      </c>
      <c r="D6956">
        <f t="shared" si="326"/>
        <v>0.59424599765978958</v>
      </c>
      <c r="E6956">
        <f t="shared" si="325"/>
        <v>0.23848105857140159</v>
      </c>
    </row>
    <row r="6957" spans="2:5" x14ac:dyDescent="0.25">
      <c r="B6957">
        <f>PMTable!D7606</f>
        <v>0.1404497821362416</v>
      </c>
      <c r="C6957">
        <f t="shared" si="327"/>
        <v>0.69559999999993971</v>
      </c>
      <c r="D6957">
        <f t="shared" si="326"/>
        <v>0.59431882875176711</v>
      </c>
      <c r="E6957">
        <f t="shared" si="325"/>
        <v>0.23866888917187173</v>
      </c>
    </row>
    <row r="6958" spans="2:5" x14ac:dyDescent="0.25">
      <c r="B6958">
        <f>PMTable!D1600</f>
        <v>0.14045285936403351</v>
      </c>
      <c r="C6958">
        <f t="shared" si="327"/>
        <v>0.6956999999999397</v>
      </c>
      <c r="D6958">
        <f t="shared" si="326"/>
        <v>0.59432558517118372</v>
      </c>
      <c r="E6958">
        <f t="shared" si="325"/>
        <v>0.23868631433136303</v>
      </c>
    </row>
    <row r="6959" spans="2:5" x14ac:dyDescent="0.25">
      <c r="B6959">
        <f>PMTable!D8231</f>
        <v>0.14045947651885049</v>
      </c>
      <c r="C6959">
        <f t="shared" si="327"/>
        <v>0.69579999999993969</v>
      </c>
      <c r="D6959">
        <f t="shared" si="326"/>
        <v>0.59434011382599938</v>
      </c>
      <c r="E6959">
        <f t="shared" si="325"/>
        <v>0.23872378473845063</v>
      </c>
    </row>
    <row r="6960" spans="2:5" x14ac:dyDescent="0.25">
      <c r="B6960">
        <f>PMTable!D5648</f>
        <v>0.14046631899227124</v>
      </c>
      <c r="C6960">
        <f t="shared" si="327"/>
        <v>0.69589999999993968</v>
      </c>
      <c r="D6960">
        <f t="shared" si="326"/>
        <v>0.59435513705468013</v>
      </c>
      <c r="E6960">
        <f t="shared" si="325"/>
        <v>0.23876253103828085</v>
      </c>
    </row>
    <row r="6961" spans="2:5" x14ac:dyDescent="0.25">
      <c r="B6961">
        <f>PMTable!D6354</f>
        <v>0.14054869316819274</v>
      </c>
      <c r="C6961">
        <f t="shared" si="327"/>
        <v>0.69599999999993967</v>
      </c>
      <c r="D6961">
        <f t="shared" si="326"/>
        <v>0.59453598560572141</v>
      </c>
      <c r="E6961">
        <f t="shared" si="325"/>
        <v>0.23922898436915407</v>
      </c>
    </row>
    <row r="6962" spans="2:5" x14ac:dyDescent="0.25">
      <c r="B6962">
        <f>PMTable!D9595</f>
        <v>0.1405625553223615</v>
      </c>
      <c r="C6962">
        <f t="shared" si="327"/>
        <v>0.69609999999993966</v>
      </c>
      <c r="D6962">
        <f t="shared" si="326"/>
        <v>0.59456641731744919</v>
      </c>
      <c r="E6962">
        <f t="shared" si="325"/>
        <v>0.23930748042587044</v>
      </c>
    </row>
    <row r="6963" spans="2:5" x14ac:dyDescent="0.25">
      <c r="B6963">
        <f>PMTable!D8811</f>
        <v>0.14059616773588512</v>
      </c>
      <c r="C6963">
        <f t="shared" si="327"/>
        <v>0.69619999999993964</v>
      </c>
      <c r="D6963">
        <f t="shared" si="326"/>
        <v>0.59464020457729561</v>
      </c>
      <c r="E6963">
        <f t="shared" si="325"/>
        <v>0.23949781461824796</v>
      </c>
    </row>
    <row r="6964" spans="2:5" x14ac:dyDescent="0.25">
      <c r="B6964">
        <f>PMTable!D9719</f>
        <v>0.14061362362645546</v>
      </c>
      <c r="C6964">
        <f t="shared" si="327"/>
        <v>0.69629999999993963</v>
      </c>
      <c r="D6964">
        <f t="shared" si="326"/>
        <v>0.59467852309125435</v>
      </c>
      <c r="E6964">
        <f t="shared" si="325"/>
        <v>0.23959666062439985</v>
      </c>
    </row>
    <row r="6965" spans="2:5" x14ac:dyDescent="0.25">
      <c r="B6965">
        <f>PMTable!D5865</f>
        <v>0.14062865489603826</v>
      </c>
      <c r="C6965">
        <f t="shared" si="327"/>
        <v>0.69639999999993962</v>
      </c>
      <c r="D6965">
        <f t="shared" si="326"/>
        <v>0.59471151844132308</v>
      </c>
      <c r="E6965">
        <f t="shared" si="325"/>
        <v>0.2396817769328268</v>
      </c>
    </row>
    <row r="6966" spans="2:5" x14ac:dyDescent="0.25">
      <c r="B6966">
        <f>PMTable!D9401</f>
        <v>0.14066351156024126</v>
      </c>
      <c r="C6966">
        <f t="shared" si="327"/>
        <v>0.69649999999993961</v>
      </c>
      <c r="D6966">
        <f t="shared" si="326"/>
        <v>0.59478803020165727</v>
      </c>
      <c r="E6966">
        <f t="shared" si="325"/>
        <v>0.23987915683907454</v>
      </c>
    </row>
    <row r="6967" spans="2:5" x14ac:dyDescent="0.25">
      <c r="B6967">
        <f>PMTable!D9758</f>
        <v>0.14076039329176937</v>
      </c>
      <c r="C6967">
        <f t="shared" si="327"/>
        <v>0.6965999999999396</v>
      </c>
      <c r="D6967">
        <f t="shared" si="326"/>
        <v>0.59500067040911109</v>
      </c>
      <c r="E6967">
        <f t="shared" si="325"/>
        <v>0.24042776088720633</v>
      </c>
    </row>
    <row r="6968" spans="2:5" x14ac:dyDescent="0.25">
      <c r="B6968">
        <f>PMTable!D7868</f>
        <v>0.14077628418823274</v>
      </c>
      <c r="C6968">
        <f t="shared" si="327"/>
        <v>0.69669999999993959</v>
      </c>
      <c r="D6968">
        <f t="shared" si="326"/>
        <v>0.59503554575908946</v>
      </c>
      <c r="E6968">
        <f t="shared" si="325"/>
        <v>0.24051774493260622</v>
      </c>
    </row>
    <row r="6969" spans="2:5" x14ac:dyDescent="0.25">
      <c r="B6969">
        <f>PMTable!D4820</f>
        <v>0.14081702371857552</v>
      </c>
      <c r="C6969">
        <f t="shared" si="327"/>
        <v>0.69679999999993958</v>
      </c>
      <c r="D6969">
        <f t="shared" si="326"/>
        <v>0.59512495233097606</v>
      </c>
      <c r="E6969">
        <f t="shared" si="325"/>
        <v>0.24074843725109099</v>
      </c>
    </row>
    <row r="6970" spans="2:5" x14ac:dyDescent="0.25">
      <c r="B6970">
        <f>PMTable!D2002</f>
        <v>0.14090524974895335</v>
      </c>
      <c r="C6970">
        <f t="shared" si="327"/>
        <v>0.69689999999993957</v>
      </c>
      <c r="D6970">
        <f t="shared" si="326"/>
        <v>0.59531855528187594</v>
      </c>
      <c r="E6970">
        <f t="shared" si="325"/>
        <v>0.24124802738694479</v>
      </c>
    </row>
    <row r="6971" spans="2:5" x14ac:dyDescent="0.25">
      <c r="B6971">
        <f>PMTable!D8382</f>
        <v>0.14090720676309343</v>
      </c>
      <c r="C6971">
        <f t="shared" si="327"/>
        <v>0.69699999999993956</v>
      </c>
      <c r="D6971">
        <f t="shared" si="326"/>
        <v>0.59532284948380387</v>
      </c>
      <c r="E6971">
        <f t="shared" si="325"/>
        <v>0.24125910920662907</v>
      </c>
    </row>
    <row r="6972" spans="2:5" x14ac:dyDescent="0.25">
      <c r="B6972">
        <f>PMTable!D9043</f>
        <v>0.14093449091606192</v>
      </c>
      <c r="C6972">
        <f t="shared" si="327"/>
        <v>0.69709999999993955</v>
      </c>
      <c r="D6972">
        <f t="shared" si="326"/>
        <v>0.59538271687015365</v>
      </c>
      <c r="E6972">
        <f t="shared" si="325"/>
        <v>0.24141360888920355</v>
      </c>
    </row>
    <row r="6973" spans="2:5" x14ac:dyDescent="0.25">
      <c r="B6973">
        <f>PMTable!D3255</f>
        <v>0.14097768641940323</v>
      </c>
      <c r="C6973">
        <f t="shared" si="327"/>
        <v>0.69719999999993953</v>
      </c>
      <c r="D6973">
        <f t="shared" si="326"/>
        <v>0.59547749266545824</v>
      </c>
      <c r="E6973">
        <f t="shared" si="325"/>
        <v>0.24165820843981395</v>
      </c>
    </row>
    <row r="6974" spans="2:5" x14ac:dyDescent="0.25">
      <c r="B6974">
        <f>PMTable!D1819</f>
        <v>0.14099208216077797</v>
      </c>
      <c r="C6974">
        <f t="shared" si="327"/>
        <v>0.69729999999993952</v>
      </c>
      <c r="D6974">
        <f t="shared" si="326"/>
        <v>0.59550907729772518</v>
      </c>
      <c r="E6974">
        <f t="shared" si="325"/>
        <v>0.24173972599600821</v>
      </c>
    </row>
    <row r="6975" spans="2:5" x14ac:dyDescent="0.25">
      <c r="B6975">
        <f>PMTable!D8615</f>
        <v>0.14102215758731207</v>
      </c>
      <c r="C6975">
        <f t="shared" si="327"/>
        <v>0.69739999999993951</v>
      </c>
      <c r="D6975">
        <f t="shared" si="326"/>
        <v>0.59557506155973938</v>
      </c>
      <c r="E6975">
        <f t="shared" si="325"/>
        <v>0.24191003158908189</v>
      </c>
    </row>
    <row r="6976" spans="2:5" x14ac:dyDescent="0.25">
      <c r="B6976">
        <f>PMTable!D704</f>
        <v>0.14107303710012742</v>
      </c>
      <c r="C6976">
        <f t="shared" si="327"/>
        <v>0.6974999999999395</v>
      </c>
      <c r="D6976">
        <f t="shared" si="326"/>
        <v>0.59568668295019134</v>
      </c>
      <c r="E6976">
        <f t="shared" si="325"/>
        <v>0.2421981427350865</v>
      </c>
    </row>
    <row r="6977" spans="2:5" x14ac:dyDescent="0.25">
      <c r="B6977">
        <f>PMTable!D8443</f>
        <v>0.14108977917688192</v>
      </c>
      <c r="C6977">
        <f t="shared" si="327"/>
        <v>0.69759999999993949</v>
      </c>
      <c r="D6977">
        <f t="shared" si="326"/>
        <v>0.59572341064571022</v>
      </c>
      <c r="E6977">
        <f t="shared" si="325"/>
        <v>0.24229294668766646</v>
      </c>
    </row>
    <row r="6978" spans="2:5" x14ac:dyDescent="0.25">
      <c r="B6978">
        <f>PMTable!D9454</f>
        <v>0.14113715052128462</v>
      </c>
      <c r="C6978">
        <f t="shared" si="327"/>
        <v>0.69769999999993948</v>
      </c>
      <c r="D6978">
        <f t="shared" si="326"/>
        <v>0.59582732629493107</v>
      </c>
      <c r="E6978">
        <f t="shared" ref="E6978:E7041" si="328">(B6978-$G$2)/$G$3</f>
        <v>0.24256119242290314</v>
      </c>
    </row>
    <row r="6979" spans="2:5" x14ac:dyDescent="0.25">
      <c r="B6979">
        <f>PMTable!D7942</f>
        <v>0.14115470380070949</v>
      </c>
      <c r="C6979">
        <f t="shared" si="327"/>
        <v>0.69779999999993947</v>
      </c>
      <c r="D6979">
        <f t="shared" ref="D6979:D7042" si="329">NORMSDIST(E6979)</f>
        <v>0.59586583014445471</v>
      </c>
      <c r="E6979">
        <f t="shared" si="328"/>
        <v>0.24266058990474607</v>
      </c>
    </row>
    <row r="6980" spans="2:5" x14ac:dyDescent="0.25">
      <c r="B6980">
        <f>PMTable!D3228</f>
        <v>0.14124905089798512</v>
      </c>
      <c r="C6980">
        <f t="shared" ref="C6980:C7043" si="330">C6979+1/$G$1</f>
        <v>0.69789999999993946</v>
      </c>
      <c r="D6980">
        <f t="shared" si="329"/>
        <v>0.59607276851238111</v>
      </c>
      <c r="E6980">
        <f t="shared" si="328"/>
        <v>0.24319484129227287</v>
      </c>
    </row>
    <row r="6981" spans="2:5" x14ac:dyDescent="0.25">
      <c r="B6981">
        <f>PMTable!D3717</f>
        <v>0.14125013615915982</v>
      </c>
      <c r="C6981">
        <f t="shared" si="330"/>
        <v>0.69799999999993945</v>
      </c>
      <c r="D6981">
        <f t="shared" si="329"/>
        <v>0.59607514873854894</v>
      </c>
      <c r="E6981">
        <f t="shared" si="328"/>
        <v>0.24320098670962176</v>
      </c>
    </row>
    <row r="6982" spans="2:5" x14ac:dyDescent="0.25">
      <c r="B6982">
        <f>PMTable!D1085</f>
        <v>0.14127518270912653</v>
      </c>
      <c r="C6982">
        <f t="shared" si="330"/>
        <v>0.69809999999993944</v>
      </c>
      <c r="D6982">
        <f t="shared" si="329"/>
        <v>0.59613008056705385</v>
      </c>
      <c r="E6982">
        <f t="shared" si="328"/>
        <v>0.24334281570551958</v>
      </c>
    </row>
    <row r="6983" spans="2:5" x14ac:dyDescent="0.25">
      <c r="B6983">
        <f>PMTable!D273</f>
        <v>0.14133554479294408</v>
      </c>
      <c r="C6983">
        <f t="shared" si="330"/>
        <v>0.69819999999993942</v>
      </c>
      <c r="D6983">
        <f t="shared" si="329"/>
        <v>0.5962624582588596</v>
      </c>
      <c r="E6983">
        <f t="shared" si="328"/>
        <v>0.24368462301029889</v>
      </c>
    </row>
    <row r="6984" spans="2:5" x14ac:dyDescent="0.25">
      <c r="B6984">
        <f>PMTable!D2662</f>
        <v>0.14141351287932102</v>
      </c>
      <c r="C6984">
        <f t="shared" si="330"/>
        <v>0.69829999999993941</v>
      </c>
      <c r="D6984">
        <f t="shared" si="329"/>
        <v>0.5964334306559087</v>
      </c>
      <c r="E6984">
        <f t="shared" si="328"/>
        <v>0.24412612634778899</v>
      </c>
    </row>
    <row r="6985" spans="2:5" x14ac:dyDescent="0.25">
      <c r="B6985">
        <f>PMTable!D1490</f>
        <v>0.14143372221616746</v>
      </c>
      <c r="C6985">
        <f t="shared" si="330"/>
        <v>0.6983999999999394</v>
      </c>
      <c r="D6985">
        <f t="shared" si="329"/>
        <v>0.59647774371478968</v>
      </c>
      <c r="E6985">
        <f t="shared" si="328"/>
        <v>0.24424056406302322</v>
      </c>
    </row>
    <row r="6986" spans="2:5" x14ac:dyDescent="0.25">
      <c r="B6986">
        <f>PMTable!D9721</f>
        <v>0.1414459927351146</v>
      </c>
      <c r="C6986">
        <f t="shared" si="330"/>
        <v>0.69849999999993939</v>
      </c>
      <c r="D6986">
        <f t="shared" si="329"/>
        <v>0.59650464870533226</v>
      </c>
      <c r="E6986">
        <f t="shared" si="328"/>
        <v>0.24431004730058414</v>
      </c>
    </row>
    <row r="6987" spans="2:5" x14ac:dyDescent="0.25">
      <c r="B6987">
        <f>PMTable!D6431</f>
        <v>0.14148750443659242</v>
      </c>
      <c r="C6987">
        <f t="shared" si="330"/>
        <v>0.69859999999993938</v>
      </c>
      <c r="D6987">
        <f t="shared" si="329"/>
        <v>0.59659566607648418</v>
      </c>
      <c r="E6987">
        <f t="shared" si="328"/>
        <v>0.24454511212773331</v>
      </c>
    </row>
    <row r="6988" spans="2:5" x14ac:dyDescent="0.25">
      <c r="B6988">
        <f>PMTable!D4698</f>
        <v>0.14150768180092754</v>
      </c>
      <c r="C6988">
        <f t="shared" si="330"/>
        <v>0.69869999999993937</v>
      </c>
      <c r="D6988">
        <f t="shared" si="329"/>
        <v>0.59663990450002746</v>
      </c>
      <c r="E6988">
        <f t="shared" si="328"/>
        <v>0.24465936879491176</v>
      </c>
    </row>
    <row r="6989" spans="2:5" x14ac:dyDescent="0.25">
      <c r="B6989">
        <f>PMTable!D5016</f>
        <v>0.14158622816719868</v>
      </c>
      <c r="C6989">
        <f t="shared" si="330"/>
        <v>0.69879999999993936</v>
      </c>
      <c r="D6989">
        <f t="shared" si="329"/>
        <v>0.59681210388328876</v>
      </c>
      <c r="E6989">
        <f t="shared" si="328"/>
        <v>0.2451041467094135</v>
      </c>
    </row>
    <row r="6990" spans="2:5" x14ac:dyDescent="0.25">
      <c r="B6990">
        <f>PMTable!D2386</f>
        <v>0.14160763037927571</v>
      </c>
      <c r="C6990">
        <f t="shared" si="330"/>
        <v>0.69889999999993935</v>
      </c>
      <c r="D6990">
        <f t="shared" si="329"/>
        <v>0.59685902129511714</v>
      </c>
      <c r="E6990">
        <f t="shared" si="328"/>
        <v>0.24522533921907694</v>
      </c>
    </row>
    <row r="6991" spans="2:5" x14ac:dyDescent="0.25">
      <c r="B6991">
        <f>PMTable!D3855</f>
        <v>0.14166675778718596</v>
      </c>
      <c r="C6991">
        <f t="shared" si="330"/>
        <v>0.69899999999993934</v>
      </c>
      <c r="D6991">
        <f t="shared" si="329"/>
        <v>0.59698863171998395</v>
      </c>
      <c r="E6991">
        <f t="shared" si="328"/>
        <v>0.24556015502824416</v>
      </c>
    </row>
    <row r="6992" spans="2:5" x14ac:dyDescent="0.25">
      <c r="B6992">
        <f>PMTable!D4225</f>
        <v>0.1416764763047258</v>
      </c>
      <c r="C6992">
        <f t="shared" si="330"/>
        <v>0.69909999999993933</v>
      </c>
      <c r="D6992">
        <f t="shared" si="329"/>
        <v>0.59700993420834658</v>
      </c>
      <c r="E6992">
        <f t="shared" si="328"/>
        <v>0.24561518726167039</v>
      </c>
    </row>
    <row r="6993" spans="2:5" x14ac:dyDescent="0.25">
      <c r="B6993">
        <f>PMTable!D812</f>
        <v>0.14175337152238243</v>
      </c>
      <c r="C6993">
        <f t="shared" si="330"/>
        <v>0.69919999999993931</v>
      </c>
      <c r="D6993">
        <f t="shared" si="329"/>
        <v>0.59717847439581395</v>
      </c>
      <c r="E6993">
        <f t="shared" si="328"/>
        <v>0.24605061535552281</v>
      </c>
    </row>
    <row r="6994" spans="2:5" x14ac:dyDescent="0.25">
      <c r="B6994">
        <f>PMTable!D3495</f>
        <v>0.14180129200719338</v>
      </c>
      <c r="C6994">
        <f t="shared" si="330"/>
        <v>0.6992999999999393</v>
      </c>
      <c r="D6994">
        <f t="shared" si="329"/>
        <v>0.5972834981625933</v>
      </c>
      <c r="E6994">
        <f t="shared" si="328"/>
        <v>0.2463219706620503</v>
      </c>
    </row>
    <row r="6995" spans="2:5" x14ac:dyDescent="0.25">
      <c r="B6995">
        <f>PMTable!D9901</f>
        <v>0.14184150642311932</v>
      </c>
      <c r="C6995">
        <f t="shared" si="330"/>
        <v>0.69939999999993929</v>
      </c>
      <c r="D6995">
        <f t="shared" si="329"/>
        <v>0.59737162769378238</v>
      </c>
      <c r="E6995">
        <f t="shared" si="328"/>
        <v>0.24654968945920894</v>
      </c>
    </row>
    <row r="6996" spans="2:5" x14ac:dyDescent="0.25">
      <c r="B6996">
        <f>PMTable!D9507</f>
        <v>0.14185730618396453</v>
      </c>
      <c r="C6996">
        <f t="shared" si="330"/>
        <v>0.69949999999993928</v>
      </c>
      <c r="D6996">
        <f t="shared" si="329"/>
        <v>0.59740625137411629</v>
      </c>
      <c r="E6996">
        <f t="shared" si="328"/>
        <v>0.24663915743859449</v>
      </c>
    </row>
    <row r="6997" spans="2:5" x14ac:dyDescent="0.25">
      <c r="B6997">
        <f>PMTable!D7221</f>
        <v>0.1419309567680056</v>
      </c>
      <c r="C6997">
        <f t="shared" si="330"/>
        <v>0.69959999999993927</v>
      </c>
      <c r="D6997">
        <f t="shared" si="329"/>
        <v>0.59756763957180237</v>
      </c>
      <c r="E6997">
        <f t="shared" si="328"/>
        <v>0.2470562124180514</v>
      </c>
    </row>
    <row r="6998" spans="2:5" x14ac:dyDescent="0.25">
      <c r="B6998">
        <f>PMTable!D5821</f>
        <v>0.14200012731080336</v>
      </c>
      <c r="C6998">
        <f t="shared" si="330"/>
        <v>0.69969999999993926</v>
      </c>
      <c r="D6998">
        <f t="shared" si="329"/>
        <v>0.59771919565562448</v>
      </c>
      <c r="E6998">
        <f t="shared" si="328"/>
        <v>0.24744789864404862</v>
      </c>
    </row>
    <row r="6999" spans="2:5" x14ac:dyDescent="0.25">
      <c r="B6999">
        <f>PMTable!D886</f>
        <v>0.14203488633731509</v>
      </c>
      <c r="C6999">
        <f t="shared" si="330"/>
        <v>0.69979999999993925</v>
      </c>
      <c r="D6999">
        <f t="shared" si="329"/>
        <v>0.59779534885986463</v>
      </c>
      <c r="E6999">
        <f t="shared" si="328"/>
        <v>0.24764472566553847</v>
      </c>
    </row>
    <row r="7000" spans="2:5" x14ac:dyDescent="0.25">
      <c r="B7000">
        <f>PMTable!D2390</f>
        <v>0.14204576223508747</v>
      </c>
      <c r="C7000">
        <f t="shared" si="330"/>
        <v>0.69989999999993924</v>
      </c>
      <c r="D7000">
        <f t="shared" si="329"/>
        <v>0.59781917599345735</v>
      </c>
      <c r="E7000">
        <f t="shared" si="328"/>
        <v>0.24770631169884821</v>
      </c>
    </row>
    <row r="7001" spans="2:5" x14ac:dyDescent="0.25">
      <c r="B7001">
        <f>PMTable!D7586</f>
        <v>0.14209472627353059</v>
      </c>
      <c r="C7001">
        <f t="shared" si="330"/>
        <v>0.69999999999993923</v>
      </c>
      <c r="D7001">
        <f t="shared" si="329"/>
        <v>0.59792644288158847</v>
      </c>
      <c r="E7001">
        <f t="shared" si="328"/>
        <v>0.24798357624892475</v>
      </c>
    </row>
    <row r="7002" spans="2:5" x14ac:dyDescent="0.25">
      <c r="B7002">
        <f>PMTable!D2081</f>
        <v>0.14213734998864846</v>
      </c>
      <c r="C7002">
        <f t="shared" si="330"/>
        <v>0.70009999999993922</v>
      </c>
      <c r="D7002">
        <f t="shared" si="329"/>
        <v>0.59801981384196046</v>
      </c>
      <c r="E7002">
        <f t="shared" si="328"/>
        <v>0.24822493798236256</v>
      </c>
    </row>
    <row r="7003" spans="2:5" x14ac:dyDescent="0.25">
      <c r="B7003">
        <f>PMTable!D9565</f>
        <v>0.14213790713380225</v>
      </c>
      <c r="C7003">
        <f t="shared" si="330"/>
        <v>0.7001999999999392</v>
      </c>
      <c r="D7003">
        <f t="shared" si="329"/>
        <v>0.59802103427991937</v>
      </c>
      <c r="E7003">
        <f t="shared" si="328"/>
        <v>0.24822809288145389</v>
      </c>
    </row>
    <row r="7004" spans="2:5" x14ac:dyDescent="0.25">
      <c r="B7004">
        <f>PMTable!D4633</f>
        <v>0.14217241589592788</v>
      </c>
      <c r="C7004">
        <f t="shared" si="330"/>
        <v>0.70029999999993919</v>
      </c>
      <c r="D7004">
        <f t="shared" si="329"/>
        <v>0.59809662457222745</v>
      </c>
      <c r="E7004">
        <f t="shared" si="328"/>
        <v>0.24842350275181366</v>
      </c>
    </row>
    <row r="7005" spans="2:5" x14ac:dyDescent="0.25">
      <c r="B7005">
        <f>PMTable!D8299</f>
        <v>0.14218250296467971</v>
      </c>
      <c r="C7005">
        <f t="shared" si="330"/>
        <v>0.70039999999993918</v>
      </c>
      <c r="D7005">
        <f t="shared" si="329"/>
        <v>0.59811871926691806</v>
      </c>
      <c r="E7005">
        <f t="shared" si="328"/>
        <v>0.24848062194924905</v>
      </c>
    </row>
    <row r="7006" spans="2:5" x14ac:dyDescent="0.25">
      <c r="B7006">
        <f>PMTable!D164</f>
        <v>0.1422153480959385</v>
      </c>
      <c r="C7006">
        <f t="shared" si="330"/>
        <v>0.70049999999993917</v>
      </c>
      <c r="D7006">
        <f t="shared" si="329"/>
        <v>0.59819066100169116</v>
      </c>
      <c r="E7006">
        <f t="shared" si="328"/>
        <v>0.24866661131675702</v>
      </c>
    </row>
    <row r="7007" spans="2:5" x14ac:dyDescent="0.25">
      <c r="B7007">
        <f>PMTable!D4095</f>
        <v>0.14229370183722767</v>
      </c>
      <c r="C7007">
        <f t="shared" si="330"/>
        <v>0.70059999999993916</v>
      </c>
      <c r="D7007">
        <f t="shared" si="329"/>
        <v>0.59836226825103411</v>
      </c>
      <c r="E7007">
        <f t="shared" si="328"/>
        <v>0.24911029846994379</v>
      </c>
    </row>
    <row r="7008" spans="2:5" x14ac:dyDescent="0.25">
      <c r="B7008">
        <f>PMTable!D6123</f>
        <v>0.14230671017145857</v>
      </c>
      <c r="C7008">
        <f t="shared" si="330"/>
        <v>0.70069999999993915</v>
      </c>
      <c r="D7008">
        <f t="shared" si="329"/>
        <v>0.59839075675262321</v>
      </c>
      <c r="E7008">
        <f t="shared" si="328"/>
        <v>0.24918395967217419</v>
      </c>
    </row>
    <row r="7009" spans="2:5" x14ac:dyDescent="0.25">
      <c r="B7009">
        <f>PMTable!D3131</f>
        <v>0.14234855139528557</v>
      </c>
      <c r="C7009">
        <f t="shared" si="330"/>
        <v>0.70079999999993914</v>
      </c>
      <c r="D7009">
        <f t="shared" si="329"/>
        <v>0.59848238628907247</v>
      </c>
      <c r="E7009">
        <f t="shared" si="328"/>
        <v>0.24942089045786747</v>
      </c>
    </row>
    <row r="7010" spans="2:5" x14ac:dyDescent="0.25">
      <c r="B7010">
        <f>PMTable!D103</f>
        <v>0.14237102454231199</v>
      </c>
      <c r="C7010">
        <f t="shared" si="330"/>
        <v>0.70089999999993913</v>
      </c>
      <c r="D7010">
        <f t="shared" si="329"/>
        <v>0.5985315987725266</v>
      </c>
      <c r="E7010">
        <f t="shared" si="328"/>
        <v>0.24954814726096636</v>
      </c>
    </row>
    <row r="7011" spans="2:5" x14ac:dyDescent="0.25">
      <c r="B7011">
        <f>PMTable!D7561</f>
        <v>0.14240917509657125</v>
      </c>
      <c r="C7011">
        <f t="shared" si="330"/>
        <v>0.70099999999993912</v>
      </c>
      <c r="D7011">
        <f t="shared" si="329"/>
        <v>0.59861513861192339</v>
      </c>
      <c r="E7011">
        <f t="shared" si="328"/>
        <v>0.2497641792019214</v>
      </c>
    </row>
    <row r="7012" spans="2:5" x14ac:dyDescent="0.25">
      <c r="B7012">
        <f>PMTable!D9306</f>
        <v>0.14246963616311503</v>
      </c>
      <c r="C7012">
        <f t="shared" si="330"/>
        <v>0.70109999999993911</v>
      </c>
      <c r="D7012">
        <f t="shared" si="329"/>
        <v>0.5987475234650419</v>
      </c>
      <c r="E7012">
        <f t="shared" si="328"/>
        <v>0.25010654700787521</v>
      </c>
    </row>
    <row r="7013" spans="2:5" x14ac:dyDescent="0.25">
      <c r="B7013">
        <f>PMTable!D2634</f>
        <v>0.14250502217280614</v>
      </c>
      <c r="C7013">
        <f t="shared" si="330"/>
        <v>0.70119999999993909</v>
      </c>
      <c r="D7013">
        <f t="shared" si="329"/>
        <v>0.59882499900561126</v>
      </c>
      <c r="E7013">
        <f t="shared" si="328"/>
        <v>0.25030692439438118</v>
      </c>
    </row>
    <row r="7014" spans="2:5" x14ac:dyDescent="0.25">
      <c r="B7014">
        <f>PMTable!D4090</f>
        <v>0.14253992598718424</v>
      </c>
      <c r="C7014">
        <f t="shared" si="330"/>
        <v>0.70129999999993908</v>
      </c>
      <c r="D7014">
        <f t="shared" si="329"/>
        <v>0.59890141500185901</v>
      </c>
      <c r="E7014">
        <f t="shared" si="328"/>
        <v>0.25050457129396725</v>
      </c>
    </row>
    <row r="7015" spans="2:5" x14ac:dyDescent="0.25">
      <c r="B7015">
        <f>PMTable!D6545</f>
        <v>0.14254150436129409</v>
      </c>
      <c r="C7015">
        <f t="shared" si="330"/>
        <v>0.70139999999993907</v>
      </c>
      <c r="D7015">
        <f t="shared" si="329"/>
        <v>0.59890487049553887</v>
      </c>
      <c r="E7015">
        <f t="shared" si="328"/>
        <v>0.25051350902053837</v>
      </c>
    </row>
    <row r="7016" spans="2:5" x14ac:dyDescent="0.25">
      <c r="B7016">
        <f>PMTable!D7453</f>
        <v>0.14258469643386573</v>
      </c>
      <c r="C7016">
        <f t="shared" si="330"/>
        <v>0.70149999999993906</v>
      </c>
      <c r="D7016">
        <f t="shared" si="329"/>
        <v>0.59899942678106177</v>
      </c>
      <c r="E7016">
        <f t="shared" si="328"/>
        <v>0.25075808914401737</v>
      </c>
    </row>
    <row r="7017" spans="2:5" x14ac:dyDescent="0.25">
      <c r="B7017">
        <f>PMTable!D8030</f>
        <v>0.14263000970645101</v>
      </c>
      <c r="C7017">
        <f t="shared" si="330"/>
        <v>0.70159999999993905</v>
      </c>
      <c r="D7017">
        <f t="shared" si="329"/>
        <v>0.59909862057421037</v>
      </c>
      <c r="E7017">
        <f t="shared" si="328"/>
        <v>0.25101468080874384</v>
      </c>
    </row>
    <row r="7018" spans="2:5" x14ac:dyDescent="0.25">
      <c r="B7018">
        <f>PMTable!D5967</f>
        <v>0.14267895909332595</v>
      </c>
      <c r="C7018">
        <f t="shared" si="330"/>
        <v>0.70169999999993904</v>
      </c>
      <c r="D7018">
        <f t="shared" si="329"/>
        <v>0.59920576688700833</v>
      </c>
      <c r="E7018">
        <f t="shared" si="328"/>
        <v>0.25129186239261525</v>
      </c>
    </row>
    <row r="7019" spans="2:5" x14ac:dyDescent="0.25">
      <c r="B7019">
        <f>PMTable!D3093</f>
        <v>0.14276194293327493</v>
      </c>
      <c r="C7019">
        <f t="shared" si="330"/>
        <v>0.70179999999993903</v>
      </c>
      <c r="D7019">
        <f t="shared" si="329"/>
        <v>0.59938739485511761</v>
      </c>
      <c r="E7019">
        <f t="shared" si="328"/>
        <v>0.25176176801679706</v>
      </c>
    </row>
    <row r="7020" spans="2:5" x14ac:dyDescent="0.25">
      <c r="B7020">
        <f>PMTable!D6240</f>
        <v>0.14276713723258094</v>
      </c>
      <c r="C7020">
        <f t="shared" si="330"/>
        <v>0.70189999999993902</v>
      </c>
      <c r="D7020">
        <f t="shared" si="329"/>
        <v>0.59939876298132344</v>
      </c>
      <c r="E7020">
        <f t="shared" si="328"/>
        <v>0.25179118133942802</v>
      </c>
    </row>
    <row r="7021" spans="2:5" x14ac:dyDescent="0.25">
      <c r="B7021">
        <f>PMTable!D8739</f>
        <v>0.1427735234606069</v>
      </c>
      <c r="C7021">
        <f t="shared" si="330"/>
        <v>0.70199999999993901</v>
      </c>
      <c r="D7021">
        <f t="shared" si="329"/>
        <v>0.59941273962043029</v>
      </c>
      <c r="E7021">
        <f t="shared" si="328"/>
        <v>0.25182734409676188</v>
      </c>
    </row>
    <row r="7022" spans="2:5" x14ac:dyDescent="0.25">
      <c r="B7022">
        <f>PMTable!D9158</f>
        <v>0.14277768880587915</v>
      </c>
      <c r="C7022">
        <f t="shared" si="330"/>
        <v>0.702099999999939</v>
      </c>
      <c r="D7022">
        <f t="shared" si="329"/>
        <v>0.59942185565722239</v>
      </c>
      <c r="E7022">
        <f t="shared" si="328"/>
        <v>0.25185093084776417</v>
      </c>
    </row>
    <row r="7023" spans="2:5" x14ac:dyDescent="0.25">
      <c r="B7023">
        <f>PMTable!D9798</f>
        <v>0.14285828076766394</v>
      </c>
      <c r="C7023">
        <f t="shared" si="330"/>
        <v>0.70219999999993898</v>
      </c>
      <c r="D7023">
        <f t="shared" si="329"/>
        <v>0.59959822395679008</v>
      </c>
      <c r="E7023">
        <f t="shared" si="328"/>
        <v>0.25230729218425813</v>
      </c>
    </row>
    <row r="7024" spans="2:5" x14ac:dyDescent="0.25">
      <c r="B7024">
        <f>PMTable!D797</f>
        <v>0.14286774089081034</v>
      </c>
      <c r="C7024">
        <f t="shared" si="330"/>
        <v>0.70229999999993897</v>
      </c>
      <c r="D7024">
        <f t="shared" si="329"/>
        <v>0.59961892525905447</v>
      </c>
      <c r="E7024">
        <f t="shared" si="328"/>
        <v>0.25236086122944423</v>
      </c>
    </row>
    <row r="7025" spans="2:5" x14ac:dyDescent="0.25">
      <c r="B7025">
        <f>PMTable!D2083</f>
        <v>0.14287738223339885</v>
      </c>
      <c r="C7025">
        <f t="shared" si="330"/>
        <v>0.70239999999993896</v>
      </c>
      <c r="D7025">
        <f t="shared" si="329"/>
        <v>0.59964002283041395</v>
      </c>
      <c r="E7025">
        <f t="shared" si="328"/>
        <v>0.25241545645075231</v>
      </c>
    </row>
    <row r="7026" spans="2:5" x14ac:dyDescent="0.25">
      <c r="B7026">
        <f>PMTable!D1237</f>
        <v>0.14289205777864056</v>
      </c>
      <c r="C7026">
        <f t="shared" si="330"/>
        <v>0.70249999999993895</v>
      </c>
      <c r="D7026">
        <f t="shared" si="329"/>
        <v>0.59967213588720991</v>
      </c>
      <c r="E7026">
        <f t="shared" si="328"/>
        <v>0.25249855842881513</v>
      </c>
    </row>
    <row r="7027" spans="2:5" x14ac:dyDescent="0.25">
      <c r="B7027">
        <f>PMTable!D5897</f>
        <v>0.14291859778725202</v>
      </c>
      <c r="C7027">
        <f t="shared" si="330"/>
        <v>0.70259999999993894</v>
      </c>
      <c r="D7027">
        <f t="shared" si="329"/>
        <v>0.59973020907464891</v>
      </c>
      <c r="E7027">
        <f t="shared" si="328"/>
        <v>0.25264884430760826</v>
      </c>
    </row>
    <row r="7028" spans="2:5" x14ac:dyDescent="0.25">
      <c r="B7028">
        <f>PMTable!D2688</f>
        <v>0.14293113966777815</v>
      </c>
      <c r="C7028">
        <f t="shared" si="330"/>
        <v>0.70269999999993893</v>
      </c>
      <c r="D7028">
        <f t="shared" si="329"/>
        <v>0.5997576516663139</v>
      </c>
      <c r="E7028">
        <f t="shared" si="328"/>
        <v>0.25271986416160236</v>
      </c>
    </row>
    <row r="7029" spans="2:5" x14ac:dyDescent="0.25">
      <c r="B7029">
        <f>PMTable!D1302</f>
        <v>0.14293925916021499</v>
      </c>
      <c r="C7029">
        <f t="shared" si="330"/>
        <v>0.70279999999993892</v>
      </c>
      <c r="D7029">
        <f t="shared" si="329"/>
        <v>0.59977541747272678</v>
      </c>
      <c r="E7029">
        <f t="shared" si="328"/>
        <v>0.25276584172981226</v>
      </c>
    </row>
    <row r="7030" spans="2:5" x14ac:dyDescent="0.25">
      <c r="B7030">
        <f>PMTable!D7666</f>
        <v>0.14297630801965866</v>
      </c>
      <c r="C7030">
        <f t="shared" si="330"/>
        <v>0.70289999999993891</v>
      </c>
      <c r="D7030">
        <f t="shared" si="329"/>
        <v>0.59985647938505315</v>
      </c>
      <c r="E7030">
        <f t="shared" si="328"/>
        <v>0.25297563519601973</v>
      </c>
    </row>
    <row r="7031" spans="2:5" x14ac:dyDescent="0.25">
      <c r="B7031">
        <f>PMTable!D1593</f>
        <v>0.14298407831655902</v>
      </c>
      <c r="C7031">
        <f t="shared" si="330"/>
        <v>0.7029999999999389</v>
      </c>
      <c r="D7031">
        <f t="shared" si="329"/>
        <v>0.59987348004094598</v>
      </c>
      <c r="E7031">
        <f t="shared" si="328"/>
        <v>0.25301963540397926</v>
      </c>
    </row>
    <row r="7032" spans="2:5" x14ac:dyDescent="0.25">
      <c r="B7032">
        <f>PMTable!D4458</f>
        <v>0.14301721400681444</v>
      </c>
      <c r="C7032">
        <f t="shared" si="330"/>
        <v>0.70309999999993888</v>
      </c>
      <c r="D7032">
        <f t="shared" si="329"/>
        <v>0.59994597559219343</v>
      </c>
      <c r="E7032">
        <f t="shared" si="328"/>
        <v>0.25320727009552579</v>
      </c>
    </row>
    <row r="7033" spans="2:5" x14ac:dyDescent="0.25">
      <c r="B7033">
        <f>PMTable!D5103</f>
        <v>0.14310985010028476</v>
      </c>
      <c r="C7033">
        <f t="shared" si="330"/>
        <v>0.70319999999993887</v>
      </c>
      <c r="D7033">
        <f t="shared" si="329"/>
        <v>0.60014863015708797</v>
      </c>
      <c r="E7033">
        <f t="shared" si="328"/>
        <v>0.25373183272543903</v>
      </c>
    </row>
    <row r="7034" spans="2:5" x14ac:dyDescent="0.25">
      <c r="B7034">
        <f>PMTable!D2486</f>
        <v>0.14312195654835924</v>
      </c>
      <c r="C7034">
        <f t="shared" si="330"/>
        <v>0.70329999999993886</v>
      </c>
      <c r="D7034">
        <f t="shared" si="329"/>
        <v>0.60017511273401325</v>
      </c>
      <c r="E7034">
        <f t="shared" si="328"/>
        <v>0.25380038689264267</v>
      </c>
    </row>
    <row r="7035" spans="2:5" x14ac:dyDescent="0.25">
      <c r="B7035">
        <f>PMTable!D5278</f>
        <v>0.14313846011588427</v>
      </c>
      <c r="C7035">
        <f t="shared" si="330"/>
        <v>0.70339999999993885</v>
      </c>
      <c r="D7035">
        <f t="shared" si="329"/>
        <v>0.60021121316646686</v>
      </c>
      <c r="E7035">
        <f t="shared" si="328"/>
        <v>0.25389384025903117</v>
      </c>
    </row>
    <row r="7036" spans="2:5" x14ac:dyDescent="0.25">
      <c r="B7036">
        <f>PMTable!D4861</f>
        <v>0.14317256924874511</v>
      </c>
      <c r="C7036">
        <f t="shared" si="330"/>
        <v>0.70349999999993884</v>
      </c>
      <c r="D7036">
        <f t="shared" si="329"/>
        <v>0.60028582186180945</v>
      </c>
      <c r="E7036">
        <f t="shared" si="328"/>
        <v>0.25408698718230111</v>
      </c>
    </row>
    <row r="7037" spans="2:5" x14ac:dyDescent="0.25">
      <c r="B7037">
        <f>PMTable!D3488</f>
        <v>0.14322924425194361</v>
      </c>
      <c r="C7037">
        <f t="shared" si="330"/>
        <v>0.70359999999993883</v>
      </c>
      <c r="D7037">
        <f t="shared" si="329"/>
        <v>0.60040978197149841</v>
      </c>
      <c r="E7037">
        <f t="shared" si="328"/>
        <v>0.2544079159651807</v>
      </c>
    </row>
    <row r="7038" spans="2:5" x14ac:dyDescent="0.25">
      <c r="B7038">
        <f>PMTable!D9945</f>
        <v>0.14324121851873661</v>
      </c>
      <c r="C7038">
        <f t="shared" si="330"/>
        <v>0.70369999999993882</v>
      </c>
      <c r="D7038">
        <f t="shared" si="329"/>
        <v>0.60043597090787326</v>
      </c>
      <c r="E7038">
        <f t="shared" si="328"/>
        <v>0.254475721640538</v>
      </c>
    </row>
    <row r="7039" spans="2:5" x14ac:dyDescent="0.25">
      <c r="B7039">
        <f>PMTable!D2698</f>
        <v>0.14325309847495671</v>
      </c>
      <c r="C7039">
        <f t="shared" si="330"/>
        <v>0.70379999999993881</v>
      </c>
      <c r="D7039">
        <f t="shared" si="329"/>
        <v>0.6004619531308979</v>
      </c>
      <c r="E7039">
        <f t="shared" si="328"/>
        <v>0.25454299327133129</v>
      </c>
    </row>
    <row r="7040" spans="2:5" x14ac:dyDescent="0.25">
      <c r="B7040">
        <f>PMTable!D615</f>
        <v>0.14327273404663421</v>
      </c>
      <c r="C7040">
        <f t="shared" si="330"/>
        <v>0.7038999999999388</v>
      </c>
      <c r="D7040">
        <f t="shared" si="329"/>
        <v>0.60050489640484495</v>
      </c>
      <c r="E7040">
        <f t="shared" si="328"/>
        <v>0.25465418197470963</v>
      </c>
    </row>
    <row r="7041" spans="2:5" x14ac:dyDescent="0.25">
      <c r="B7041">
        <f>PMTable!D3815</f>
        <v>0.14329153990431265</v>
      </c>
      <c r="C7041">
        <f t="shared" si="330"/>
        <v>0.70399999999993879</v>
      </c>
      <c r="D7041">
        <f t="shared" si="329"/>
        <v>0.60054602394258205</v>
      </c>
      <c r="E7041">
        <f t="shared" si="328"/>
        <v>0.25476067232627803</v>
      </c>
    </row>
    <row r="7042" spans="2:5" x14ac:dyDescent="0.25">
      <c r="B7042">
        <f>PMTable!D8864</f>
        <v>0.14330691191746303</v>
      </c>
      <c r="C7042">
        <f t="shared" si="330"/>
        <v>0.70409999999993877</v>
      </c>
      <c r="D7042">
        <f t="shared" si="329"/>
        <v>0.60057964099300165</v>
      </c>
      <c r="E7042">
        <f t="shared" ref="E7042:E7105" si="331">(B7042-$G$2)/$G$3</f>
        <v>0.25484771813470047</v>
      </c>
    </row>
    <row r="7043" spans="2:5" x14ac:dyDescent="0.25">
      <c r="B7043">
        <f>PMTable!D5707</f>
        <v>0.14335422790047914</v>
      </c>
      <c r="C7043">
        <f t="shared" si="330"/>
        <v>0.70419999999993876</v>
      </c>
      <c r="D7043">
        <f t="shared" ref="D7043:D7106" si="332">NORMSDIST(E7043)</f>
        <v>0.60068311161899324</v>
      </c>
      <c r="E7043">
        <f t="shared" si="331"/>
        <v>0.25511565037966083</v>
      </c>
    </row>
    <row r="7044" spans="2:5" x14ac:dyDescent="0.25">
      <c r="B7044">
        <f>PMTable!D7944</f>
        <v>0.14337535019157732</v>
      </c>
      <c r="C7044">
        <f t="shared" ref="C7044:C7107" si="333">C7043+1/$G$1</f>
        <v>0.70429999999993875</v>
      </c>
      <c r="D7044">
        <f t="shared" si="332"/>
        <v>0.60072929957762933</v>
      </c>
      <c r="E7044">
        <f t="shared" si="331"/>
        <v>0.25523525780429612</v>
      </c>
    </row>
    <row r="7045" spans="2:5" x14ac:dyDescent="0.25">
      <c r="B7045">
        <f>PMTable!D6977</f>
        <v>0.1433774759584483</v>
      </c>
      <c r="C7045">
        <f t="shared" si="333"/>
        <v>0.70439999999993874</v>
      </c>
      <c r="D7045">
        <f t="shared" si="332"/>
        <v>0.60073394789833312</v>
      </c>
      <c r="E7045">
        <f t="shared" si="331"/>
        <v>0.25524729520590328</v>
      </c>
    </row>
    <row r="7046" spans="2:5" x14ac:dyDescent="0.25">
      <c r="B7046">
        <f>PMTable!D5911</f>
        <v>0.14339398148654525</v>
      </c>
      <c r="C7046">
        <f t="shared" si="333"/>
        <v>0.70449999999993873</v>
      </c>
      <c r="D7046">
        <f t="shared" si="332"/>
        <v>0.60077003932297957</v>
      </c>
      <c r="E7046">
        <f t="shared" si="331"/>
        <v>0.25534075967425779</v>
      </c>
    </row>
    <row r="7047" spans="2:5" x14ac:dyDescent="0.25">
      <c r="B7047">
        <f>PMTable!D7346</f>
        <v>0.14342310625493471</v>
      </c>
      <c r="C7047">
        <f t="shared" si="333"/>
        <v>0.70459999999993872</v>
      </c>
      <c r="D7047">
        <f t="shared" si="332"/>
        <v>0.6008337222114668</v>
      </c>
      <c r="E7047">
        <f t="shared" si="331"/>
        <v>0.25550568205526131</v>
      </c>
    </row>
    <row r="7048" spans="2:5" x14ac:dyDescent="0.25">
      <c r="B7048">
        <f>PMTable!D6878</f>
        <v>0.14346667546162406</v>
      </c>
      <c r="C7048">
        <f t="shared" si="333"/>
        <v>0.70469999999993871</v>
      </c>
      <c r="D7048">
        <f t="shared" si="332"/>
        <v>0.60092898363883096</v>
      </c>
      <c r="E7048">
        <f t="shared" si="331"/>
        <v>0.25575239774444913</v>
      </c>
    </row>
    <row r="7049" spans="2:5" x14ac:dyDescent="0.25">
      <c r="B7049">
        <f>PMTable!D3792</f>
        <v>0.14347457688065846</v>
      </c>
      <c r="C7049">
        <f t="shared" si="333"/>
        <v>0.7047999999999387</v>
      </c>
      <c r="D7049">
        <f t="shared" si="332"/>
        <v>0.60094625896851472</v>
      </c>
      <c r="E7049">
        <f t="shared" si="331"/>
        <v>0.25579714044670976</v>
      </c>
    </row>
    <row r="7050" spans="2:5" x14ac:dyDescent="0.25">
      <c r="B7050">
        <f>PMTable!D8431</f>
        <v>0.14348987959575821</v>
      </c>
      <c r="C7050">
        <f t="shared" si="333"/>
        <v>0.70489999999993869</v>
      </c>
      <c r="D7050">
        <f t="shared" si="332"/>
        <v>0.60097971561780683</v>
      </c>
      <c r="E7050">
        <f t="shared" si="331"/>
        <v>0.25588379384687837</v>
      </c>
    </row>
    <row r="7051" spans="2:5" x14ac:dyDescent="0.25">
      <c r="B7051">
        <f>PMTable!D1769</f>
        <v>0.14353285889997891</v>
      </c>
      <c r="C7051">
        <f t="shared" si="333"/>
        <v>0.70499999999993868</v>
      </c>
      <c r="D7051">
        <f t="shared" si="332"/>
        <v>0.60107367821015745</v>
      </c>
      <c r="E7051">
        <f t="shared" si="331"/>
        <v>0.25612716914487788</v>
      </c>
    </row>
    <row r="7052" spans="2:5" x14ac:dyDescent="0.25">
      <c r="B7052">
        <f>PMTable!D3783</f>
        <v>0.14360665670873796</v>
      </c>
      <c r="C7052">
        <f t="shared" si="333"/>
        <v>0.70509999999993866</v>
      </c>
      <c r="D7052">
        <f t="shared" si="332"/>
        <v>0.60123500343918934</v>
      </c>
      <c r="E7052">
        <f t="shared" si="331"/>
        <v>0.25654505780138609</v>
      </c>
    </row>
    <row r="7053" spans="2:5" x14ac:dyDescent="0.25">
      <c r="B7053">
        <f>PMTable!D2734</f>
        <v>0.1436137639789703</v>
      </c>
      <c r="C7053">
        <f t="shared" si="333"/>
        <v>0.70519999999993865</v>
      </c>
      <c r="D7053">
        <f t="shared" si="332"/>
        <v>0.60125053932936945</v>
      </c>
      <c r="E7053">
        <f t="shared" si="331"/>
        <v>0.2565853035438922</v>
      </c>
    </row>
    <row r="7054" spans="2:5" x14ac:dyDescent="0.25">
      <c r="B7054">
        <f>PMTable!D3192</f>
        <v>0.14361461935930508</v>
      </c>
      <c r="C7054">
        <f t="shared" si="333"/>
        <v>0.70529999999993864</v>
      </c>
      <c r="D7054">
        <f t="shared" si="332"/>
        <v>0.60125240910744737</v>
      </c>
      <c r="E7054">
        <f t="shared" si="331"/>
        <v>0.25659014723430684</v>
      </c>
    </row>
    <row r="7055" spans="2:5" x14ac:dyDescent="0.25">
      <c r="B7055">
        <f>PMTable!D3271</f>
        <v>0.14362258704966724</v>
      </c>
      <c r="C7055">
        <f t="shared" si="333"/>
        <v>0.70539999999993863</v>
      </c>
      <c r="D7055">
        <f t="shared" si="332"/>
        <v>0.6012698255906983</v>
      </c>
      <c r="E7055">
        <f t="shared" si="331"/>
        <v>0.25663526520565183</v>
      </c>
    </row>
    <row r="7056" spans="2:5" x14ac:dyDescent="0.25">
      <c r="B7056">
        <f>PMTable!D3356</f>
        <v>0.1436243155967849</v>
      </c>
      <c r="C7056">
        <f t="shared" si="333"/>
        <v>0.70549999999993862</v>
      </c>
      <c r="D7056">
        <f t="shared" si="332"/>
        <v>0.60127360397545737</v>
      </c>
      <c r="E7056">
        <f t="shared" si="331"/>
        <v>0.25664505330430759</v>
      </c>
    </row>
    <row r="7057" spans="2:5" x14ac:dyDescent="0.25">
      <c r="B7057">
        <f>PMTable!D1188</f>
        <v>0.14362801870363739</v>
      </c>
      <c r="C7057">
        <f t="shared" si="333"/>
        <v>0.70559999999993861</v>
      </c>
      <c r="D7057">
        <f t="shared" si="332"/>
        <v>0.60128169846540547</v>
      </c>
      <c r="E7057">
        <f t="shared" si="331"/>
        <v>0.25666602257661414</v>
      </c>
    </row>
    <row r="7058" spans="2:5" x14ac:dyDescent="0.25">
      <c r="B7058">
        <f>PMTable!D7031</f>
        <v>0.14363286355663285</v>
      </c>
      <c r="C7058">
        <f t="shared" si="333"/>
        <v>0.7056999999999386</v>
      </c>
      <c r="D7058">
        <f t="shared" si="332"/>
        <v>0.60129228859197381</v>
      </c>
      <c r="E7058">
        <f t="shared" si="331"/>
        <v>0.25669345711895752</v>
      </c>
    </row>
    <row r="7059" spans="2:5" x14ac:dyDescent="0.25">
      <c r="B7059">
        <f>PMTable!D6986</f>
        <v>0.14372066667846917</v>
      </c>
      <c r="C7059">
        <f t="shared" si="333"/>
        <v>0.70579999999993859</v>
      </c>
      <c r="D7059">
        <f t="shared" si="332"/>
        <v>0.60148420019961268</v>
      </c>
      <c r="E7059">
        <f t="shared" si="331"/>
        <v>0.25719065248611545</v>
      </c>
    </row>
    <row r="7060" spans="2:5" x14ac:dyDescent="0.25">
      <c r="B7060">
        <f>PMTable!D9877</f>
        <v>0.14374121865616729</v>
      </c>
      <c r="C7060">
        <f t="shared" si="333"/>
        <v>0.70589999999993858</v>
      </c>
      <c r="D7060">
        <f t="shared" si="332"/>
        <v>0.6015291171906727</v>
      </c>
      <c r="E7060">
        <f t="shared" si="331"/>
        <v>0.25730703044493664</v>
      </c>
    </row>
    <row r="7061" spans="2:5" x14ac:dyDescent="0.25">
      <c r="B7061">
        <f>PMTable!D7247</f>
        <v>0.14382573292917922</v>
      </c>
      <c r="C7061">
        <f t="shared" si="333"/>
        <v>0.70599999999993857</v>
      </c>
      <c r="D7061">
        <f t="shared" si="332"/>
        <v>0.60171381163777271</v>
      </c>
      <c r="E7061">
        <f t="shared" si="331"/>
        <v>0.25778560232394776</v>
      </c>
    </row>
    <row r="7062" spans="2:5" x14ac:dyDescent="0.25">
      <c r="B7062">
        <f>PMTable!D5633</f>
        <v>0.14386142992290729</v>
      </c>
      <c r="C7062">
        <f t="shared" si="333"/>
        <v>0.70609999999993855</v>
      </c>
      <c r="D7062">
        <f t="shared" si="332"/>
        <v>0.60179181571979778</v>
      </c>
      <c r="E7062">
        <f t="shared" si="331"/>
        <v>0.25798774069365343</v>
      </c>
    </row>
    <row r="7063" spans="2:5" x14ac:dyDescent="0.25">
      <c r="B7063">
        <f>PMTable!D7997</f>
        <v>0.1440035775079207</v>
      </c>
      <c r="C7063">
        <f t="shared" si="333"/>
        <v>0.70619999999993854</v>
      </c>
      <c r="D7063">
        <f t="shared" si="332"/>
        <v>0.6021023923065647</v>
      </c>
      <c r="E7063">
        <f t="shared" si="331"/>
        <v>0.25879266789035499</v>
      </c>
    </row>
    <row r="7064" spans="2:5" x14ac:dyDescent="0.25">
      <c r="B7064">
        <f>PMTable!D5138</f>
        <v>0.14401611023793937</v>
      </c>
      <c r="C7064">
        <f t="shared" si="333"/>
        <v>0.70629999999993853</v>
      </c>
      <c r="D7064">
        <f t="shared" si="332"/>
        <v>0.60212977182057104</v>
      </c>
      <c r="E7064">
        <f t="shared" si="331"/>
        <v>0.25886363592853862</v>
      </c>
    </row>
    <row r="7065" spans="2:5" x14ac:dyDescent="0.25">
      <c r="B7065">
        <f>PMTable!D5178</f>
        <v>0.14409134731276896</v>
      </c>
      <c r="C7065">
        <f t="shared" si="333"/>
        <v>0.70639999999993852</v>
      </c>
      <c r="D7065">
        <f t="shared" si="332"/>
        <v>0.60229412723012365</v>
      </c>
      <c r="E7065">
        <f t="shared" si="331"/>
        <v>0.2592896745962015</v>
      </c>
    </row>
    <row r="7066" spans="2:5" x14ac:dyDescent="0.25">
      <c r="B7066">
        <f>PMTable!D2943</f>
        <v>0.1441207686798851</v>
      </c>
      <c r="C7066">
        <f t="shared" si="333"/>
        <v>0.70649999999993851</v>
      </c>
      <c r="D7066">
        <f t="shared" si="332"/>
        <v>0.60235839327793839</v>
      </c>
      <c r="E7066">
        <f t="shared" si="331"/>
        <v>0.25945627650191588</v>
      </c>
    </row>
    <row r="7067" spans="2:5" x14ac:dyDescent="0.25">
      <c r="B7067">
        <f>PMTable!D3371</f>
        <v>0.14412615042945331</v>
      </c>
      <c r="C7067">
        <f t="shared" si="333"/>
        <v>0.7065999999999385</v>
      </c>
      <c r="D7067">
        <f t="shared" si="332"/>
        <v>0.60237014850783166</v>
      </c>
      <c r="E7067">
        <f t="shared" si="331"/>
        <v>0.25948675128341064</v>
      </c>
    </row>
    <row r="7068" spans="2:5" x14ac:dyDescent="0.25">
      <c r="B7068">
        <f>PMTable!D4840</f>
        <v>0.1441271207146666</v>
      </c>
      <c r="C7068">
        <f t="shared" si="333"/>
        <v>0.70669999999993849</v>
      </c>
      <c r="D7068">
        <f t="shared" si="332"/>
        <v>0.60237226786927212</v>
      </c>
      <c r="E7068">
        <f t="shared" si="331"/>
        <v>0.25949224563603474</v>
      </c>
    </row>
    <row r="7069" spans="2:5" x14ac:dyDescent="0.25">
      <c r="B7069">
        <f>PMTable!D2988</f>
        <v>0.14413312543912227</v>
      </c>
      <c r="C7069">
        <f t="shared" si="333"/>
        <v>0.70679999999993848</v>
      </c>
      <c r="D7069">
        <f t="shared" si="332"/>
        <v>0.60238538372024009</v>
      </c>
      <c r="E7069">
        <f t="shared" si="331"/>
        <v>0.25952624808512742</v>
      </c>
    </row>
    <row r="7070" spans="2:5" x14ac:dyDescent="0.25">
      <c r="B7070">
        <f>PMTable!D7076</f>
        <v>0.14416661250665408</v>
      </c>
      <c r="C7070">
        <f t="shared" si="333"/>
        <v>0.70689999999993847</v>
      </c>
      <c r="D7070">
        <f t="shared" si="332"/>
        <v>0.60245852590066173</v>
      </c>
      <c r="E7070">
        <f t="shared" si="331"/>
        <v>0.25971587249127964</v>
      </c>
    </row>
    <row r="7071" spans="2:5" x14ac:dyDescent="0.25">
      <c r="B7071">
        <f>PMTable!D5786</f>
        <v>0.14431385567480892</v>
      </c>
      <c r="C7071">
        <f t="shared" si="333"/>
        <v>0.70699999999993846</v>
      </c>
      <c r="D7071">
        <f t="shared" si="332"/>
        <v>0.60278009045777514</v>
      </c>
      <c r="E7071">
        <f t="shared" si="331"/>
        <v>0.26054965401887403</v>
      </c>
    </row>
    <row r="7072" spans="2:5" x14ac:dyDescent="0.25">
      <c r="B7072">
        <f>PMTable!D3230</f>
        <v>0.14434441549352872</v>
      </c>
      <c r="C7072">
        <f t="shared" si="333"/>
        <v>0.70709999999993844</v>
      </c>
      <c r="D7072">
        <f t="shared" si="332"/>
        <v>0.60284682134180922</v>
      </c>
      <c r="E7072">
        <f t="shared" si="331"/>
        <v>0.26072270253891405</v>
      </c>
    </row>
    <row r="7073" spans="2:5" x14ac:dyDescent="0.25">
      <c r="B7073">
        <f>PMTable!D2551</f>
        <v>0.14434671858640113</v>
      </c>
      <c r="C7073">
        <f t="shared" si="333"/>
        <v>0.70719999999993843</v>
      </c>
      <c r="D7073">
        <f t="shared" si="332"/>
        <v>0.60285185028839083</v>
      </c>
      <c r="E7073">
        <f t="shared" si="331"/>
        <v>0.26073574406958344</v>
      </c>
    </row>
    <row r="7074" spans="2:5" x14ac:dyDescent="0.25">
      <c r="B7074">
        <f>PMTable!D7800</f>
        <v>0.14438997248602137</v>
      </c>
      <c r="C7074">
        <f t="shared" si="333"/>
        <v>0.70729999999993842</v>
      </c>
      <c r="D7074">
        <f t="shared" si="332"/>
        <v>0.60294629469214023</v>
      </c>
      <c r="E7074">
        <f t="shared" si="331"/>
        <v>0.26098067429590027</v>
      </c>
    </row>
    <row r="7075" spans="2:5" x14ac:dyDescent="0.25">
      <c r="B7075">
        <f>PMTable!D7378</f>
        <v>0.14449222894939706</v>
      </c>
      <c r="C7075">
        <f t="shared" si="333"/>
        <v>0.70739999999993841</v>
      </c>
      <c r="D7075">
        <f t="shared" si="332"/>
        <v>0.60316954651539645</v>
      </c>
      <c r="E7075">
        <f t="shared" si="331"/>
        <v>0.26155971338686934</v>
      </c>
    </row>
    <row r="7076" spans="2:5" x14ac:dyDescent="0.25">
      <c r="B7076">
        <f>PMTable!D6377</f>
        <v>0.14458427197506585</v>
      </c>
      <c r="C7076">
        <f t="shared" si="333"/>
        <v>0.7074999999999384</v>
      </c>
      <c r="D7076">
        <f t="shared" si="332"/>
        <v>0.60337047089993867</v>
      </c>
      <c r="E7076">
        <f t="shared" si="331"/>
        <v>0.26208091770152947</v>
      </c>
    </row>
    <row r="7077" spans="2:5" x14ac:dyDescent="0.25">
      <c r="B7077">
        <f>PMTable!D3933</f>
        <v>0.14458586299003673</v>
      </c>
      <c r="C7077">
        <f t="shared" si="333"/>
        <v>0.70759999999993839</v>
      </c>
      <c r="D7077">
        <f t="shared" si="332"/>
        <v>0.60337394374870423</v>
      </c>
      <c r="E7077">
        <f t="shared" si="331"/>
        <v>0.26208992700844314</v>
      </c>
    </row>
    <row r="7078" spans="2:5" x14ac:dyDescent="0.25">
      <c r="B7078">
        <f>PMTable!D6455</f>
        <v>0.14459131981848583</v>
      </c>
      <c r="C7078">
        <f t="shared" si="333"/>
        <v>0.70769999999993838</v>
      </c>
      <c r="D7078">
        <f t="shared" si="332"/>
        <v>0.60338585478736617</v>
      </c>
      <c r="E7078">
        <f t="shared" si="331"/>
        <v>0.26212082693281402</v>
      </c>
    </row>
    <row r="7079" spans="2:5" x14ac:dyDescent="0.25">
      <c r="B7079">
        <f>PMTable!D178</f>
        <v>0.14462891567382141</v>
      </c>
      <c r="C7079">
        <f t="shared" si="333"/>
        <v>0.70779999999993837</v>
      </c>
      <c r="D7079">
        <f t="shared" si="332"/>
        <v>0.60346791552641943</v>
      </c>
      <c r="E7079">
        <f t="shared" si="331"/>
        <v>0.26233371782673959</v>
      </c>
    </row>
    <row r="7080" spans="2:5" x14ac:dyDescent="0.25">
      <c r="B7080">
        <f>PMTable!D4712</f>
        <v>0.14464715548873341</v>
      </c>
      <c r="C7080">
        <f t="shared" si="333"/>
        <v>0.70789999999993836</v>
      </c>
      <c r="D7080">
        <f t="shared" si="332"/>
        <v>0.60350772604846836</v>
      </c>
      <c r="E7080">
        <f t="shared" si="331"/>
        <v>0.26243700289545241</v>
      </c>
    </row>
    <row r="7081" spans="2:5" x14ac:dyDescent="0.25">
      <c r="B7081">
        <f>PMTable!D1130</f>
        <v>0.1446523400683466</v>
      </c>
      <c r="C7081">
        <f t="shared" si="333"/>
        <v>0.70799999999993835</v>
      </c>
      <c r="D7081">
        <f t="shared" si="332"/>
        <v>0.60351904180084326</v>
      </c>
      <c r="E7081">
        <f t="shared" si="331"/>
        <v>0.26246636117919481</v>
      </c>
    </row>
    <row r="7082" spans="2:5" x14ac:dyDescent="0.25">
      <c r="B7082">
        <f>PMTable!D5088</f>
        <v>0.14472297512934995</v>
      </c>
      <c r="C7082">
        <f t="shared" si="333"/>
        <v>0.70809999999993833</v>
      </c>
      <c r="D7082">
        <f t="shared" si="332"/>
        <v>0.60367319968147637</v>
      </c>
      <c r="E7082">
        <f t="shared" si="331"/>
        <v>0.26286634040949203</v>
      </c>
    </row>
    <row r="7083" spans="2:5" x14ac:dyDescent="0.25">
      <c r="B7083">
        <f>PMTable!D2568</f>
        <v>0.14475806314184991</v>
      </c>
      <c r="C7083">
        <f t="shared" si="333"/>
        <v>0.70819999999993832</v>
      </c>
      <c r="D7083">
        <f t="shared" si="332"/>
        <v>0.60374977168516442</v>
      </c>
      <c r="E7083">
        <f t="shared" si="331"/>
        <v>0.26306503035231982</v>
      </c>
    </row>
    <row r="7084" spans="2:5" x14ac:dyDescent="0.25">
      <c r="B7084">
        <f>PMTable!D1759</f>
        <v>0.14484539630467008</v>
      </c>
      <c r="C7084">
        <f t="shared" si="333"/>
        <v>0.70829999999993831</v>
      </c>
      <c r="D7084">
        <f t="shared" si="332"/>
        <v>0.60394034005414543</v>
      </c>
      <c r="E7084">
        <f t="shared" si="331"/>
        <v>0.2635595645220089</v>
      </c>
    </row>
    <row r="7085" spans="2:5" x14ac:dyDescent="0.25">
      <c r="B7085">
        <f>PMTable!D1096</f>
        <v>0.14490223911166056</v>
      </c>
      <c r="C7085">
        <f t="shared" si="333"/>
        <v>0.7083999999999383</v>
      </c>
      <c r="D7085">
        <f t="shared" si="332"/>
        <v>0.60406436253944595</v>
      </c>
      <c r="E7085">
        <f t="shared" si="331"/>
        <v>0.26388144351333459</v>
      </c>
    </row>
    <row r="7086" spans="2:5" x14ac:dyDescent="0.25">
      <c r="B7086">
        <f>PMTable!D1786</f>
        <v>0.14494953452348569</v>
      </c>
      <c r="C7086">
        <f t="shared" si="333"/>
        <v>0.70849999999993829</v>
      </c>
      <c r="D7086">
        <f t="shared" si="332"/>
        <v>0.60416754601151357</v>
      </c>
      <c r="E7086">
        <f t="shared" si="331"/>
        <v>0.26414925927153871</v>
      </c>
    </row>
    <row r="7087" spans="2:5" x14ac:dyDescent="0.25">
      <c r="B7087">
        <f>PMTable!D5511</f>
        <v>0.1449777362614344</v>
      </c>
      <c r="C7087">
        <f t="shared" si="333"/>
        <v>0.70859999999993828</v>
      </c>
      <c r="D7087">
        <f t="shared" si="332"/>
        <v>0.60422906971642254</v>
      </c>
      <c r="E7087">
        <f t="shared" si="331"/>
        <v>0.26430895488555156</v>
      </c>
    </row>
    <row r="7088" spans="2:5" x14ac:dyDescent="0.25">
      <c r="B7088">
        <f>PMTable!D5592</f>
        <v>0.14498047342254994</v>
      </c>
      <c r="C7088">
        <f t="shared" si="333"/>
        <v>0.70869999999993827</v>
      </c>
      <c r="D7088">
        <f t="shared" si="332"/>
        <v>0.60423504085177837</v>
      </c>
      <c r="E7088">
        <f t="shared" si="331"/>
        <v>0.26432445437802232</v>
      </c>
    </row>
    <row r="7089" spans="2:5" x14ac:dyDescent="0.25">
      <c r="B7089">
        <f>PMTable!D2695</f>
        <v>0.14500038908381163</v>
      </c>
      <c r="C7089">
        <f t="shared" si="333"/>
        <v>0.70879999999993826</v>
      </c>
      <c r="D7089">
        <f t="shared" si="332"/>
        <v>0.60427848626394531</v>
      </c>
      <c r="E7089">
        <f t="shared" si="331"/>
        <v>0.26443722912117623</v>
      </c>
    </row>
    <row r="7090" spans="2:5" x14ac:dyDescent="0.25">
      <c r="B7090">
        <f>PMTable!D6063</f>
        <v>0.14503542760869115</v>
      </c>
      <c r="C7090">
        <f t="shared" si="333"/>
        <v>0.70889999999993825</v>
      </c>
      <c r="D7090">
        <f t="shared" si="332"/>
        <v>0.60435491860014467</v>
      </c>
      <c r="E7090">
        <f t="shared" si="331"/>
        <v>0.26463563883461005</v>
      </c>
    </row>
    <row r="7091" spans="2:5" x14ac:dyDescent="0.25">
      <c r="B7091">
        <f>PMTable!D954</f>
        <v>0.14503973992034402</v>
      </c>
      <c r="C7091">
        <f t="shared" si="333"/>
        <v>0.70899999999993824</v>
      </c>
      <c r="D7091">
        <f t="shared" si="332"/>
        <v>0.60436432511310212</v>
      </c>
      <c r="E7091">
        <f t="shared" si="331"/>
        <v>0.26466005779979845</v>
      </c>
    </row>
    <row r="7092" spans="2:5" x14ac:dyDescent="0.25">
      <c r="B7092">
        <f>PMTable!D7572</f>
        <v>0.1450413676260347</v>
      </c>
      <c r="C7092">
        <f t="shared" si="333"/>
        <v>0.70909999999993822</v>
      </c>
      <c r="D7092">
        <f t="shared" si="332"/>
        <v>0.60436787563721861</v>
      </c>
      <c r="E7092">
        <f t="shared" si="331"/>
        <v>0.26466927487217101</v>
      </c>
    </row>
    <row r="7093" spans="2:5" x14ac:dyDescent="0.25">
      <c r="B7093">
        <f>PMTable!D4017</f>
        <v>0.14508419665631211</v>
      </c>
      <c r="C7093">
        <f t="shared" si="333"/>
        <v>0.70919999999993821</v>
      </c>
      <c r="D7093">
        <f t="shared" si="332"/>
        <v>0.60446129574286322</v>
      </c>
      <c r="E7093">
        <f t="shared" si="331"/>
        <v>0.26491179922652702</v>
      </c>
    </row>
    <row r="7094" spans="2:5" x14ac:dyDescent="0.25">
      <c r="B7094">
        <f>PMTable!D91</f>
        <v>0.14530265004383436</v>
      </c>
      <c r="C7094">
        <f t="shared" si="333"/>
        <v>0.7092999999999382</v>
      </c>
      <c r="D7094">
        <f t="shared" si="332"/>
        <v>0.60493770005223535</v>
      </c>
      <c r="E7094">
        <f t="shared" si="331"/>
        <v>0.26614881688540354</v>
      </c>
    </row>
    <row r="7095" spans="2:5" x14ac:dyDescent="0.25">
      <c r="B7095">
        <f>PMTable!D8594</f>
        <v>0.14531684750338969</v>
      </c>
      <c r="C7095">
        <f t="shared" si="333"/>
        <v>0.70939999999993819</v>
      </c>
      <c r="D7095">
        <f t="shared" si="332"/>
        <v>0.60496865652769294</v>
      </c>
      <c r="E7095">
        <f t="shared" si="331"/>
        <v>0.26622921164778435</v>
      </c>
    </row>
    <row r="7096" spans="2:5" x14ac:dyDescent="0.25">
      <c r="B7096">
        <f>PMTable!D9478</f>
        <v>0.14532351549663436</v>
      </c>
      <c r="C7096">
        <f t="shared" si="333"/>
        <v>0.70949999999993818</v>
      </c>
      <c r="D7096">
        <f t="shared" si="332"/>
        <v>0.60498319534867762</v>
      </c>
      <c r="E7096">
        <f t="shared" si="331"/>
        <v>0.26626696993336862</v>
      </c>
    </row>
    <row r="7097" spans="2:5" x14ac:dyDescent="0.25">
      <c r="B7097">
        <f>PMTable!D9045</f>
        <v>0.14534191290168286</v>
      </c>
      <c r="C7097">
        <f t="shared" si="333"/>
        <v>0.70959999999993817</v>
      </c>
      <c r="D7097">
        <f t="shared" si="332"/>
        <v>0.60502330809535554</v>
      </c>
      <c r="E7097">
        <f t="shared" si="331"/>
        <v>0.26637114737451811</v>
      </c>
    </row>
    <row r="7098" spans="2:5" x14ac:dyDescent="0.25">
      <c r="B7098">
        <f>PMTable!D2903</f>
        <v>0.14540422290959221</v>
      </c>
      <c r="C7098">
        <f t="shared" si="333"/>
        <v>0.70969999999993816</v>
      </c>
      <c r="D7098">
        <f t="shared" si="332"/>
        <v>0.60515915732951275</v>
      </c>
      <c r="E7098">
        <f t="shared" si="331"/>
        <v>0.26672398502552846</v>
      </c>
    </row>
    <row r="7099" spans="2:5" x14ac:dyDescent="0.25">
      <c r="B7099">
        <f>PMTable!D7652</f>
        <v>0.14541431633816004</v>
      </c>
      <c r="C7099">
        <f t="shared" si="333"/>
        <v>0.70979999999993815</v>
      </c>
      <c r="D7099">
        <f t="shared" si="332"/>
        <v>0.60518116197440586</v>
      </c>
      <c r="E7099">
        <f t="shared" si="331"/>
        <v>0.26678114023616006</v>
      </c>
    </row>
    <row r="7100" spans="2:5" x14ac:dyDescent="0.25">
      <c r="B7100">
        <f>PMTable!D4700</f>
        <v>0.1454308860385396</v>
      </c>
      <c r="C7100">
        <f t="shared" si="333"/>
        <v>0.70989999999993814</v>
      </c>
      <c r="D7100">
        <f t="shared" si="332"/>
        <v>0.60521728478708336</v>
      </c>
      <c r="E7100">
        <f t="shared" si="331"/>
        <v>0.26687496808751215</v>
      </c>
    </row>
    <row r="7101" spans="2:5" x14ac:dyDescent="0.25">
      <c r="B7101">
        <f>PMTable!D7415</f>
        <v>0.14561428448575575</v>
      </c>
      <c r="C7101">
        <f t="shared" si="333"/>
        <v>0.70999999999993813</v>
      </c>
      <c r="D7101">
        <f t="shared" si="332"/>
        <v>0.60561704250874948</v>
      </c>
      <c r="E7101">
        <f t="shared" si="331"/>
        <v>0.26791348307869678</v>
      </c>
    </row>
    <row r="7102" spans="2:5" x14ac:dyDescent="0.25">
      <c r="B7102">
        <f>PMTable!D7341</f>
        <v>0.14564077712345469</v>
      </c>
      <c r="C7102">
        <f t="shared" si="333"/>
        <v>0.71009999999993811</v>
      </c>
      <c r="D7102">
        <f t="shared" si="332"/>
        <v>0.60567477992396102</v>
      </c>
      <c r="E7102">
        <f t="shared" si="331"/>
        <v>0.26806350071420026</v>
      </c>
    </row>
    <row r="7103" spans="2:5" x14ac:dyDescent="0.25">
      <c r="B7103">
        <f>PMTable!D4043</f>
        <v>0.1456538986371172</v>
      </c>
      <c r="C7103">
        <f t="shared" si="333"/>
        <v>0.7101999999999381</v>
      </c>
      <c r="D7103">
        <f t="shared" si="332"/>
        <v>0.60570337577445921</v>
      </c>
      <c r="E7103">
        <f t="shared" si="331"/>
        <v>0.26813780280809685</v>
      </c>
    </row>
    <row r="7104" spans="2:5" x14ac:dyDescent="0.25">
      <c r="B7104">
        <f>PMTable!D6810</f>
        <v>0.14570560823375756</v>
      </c>
      <c r="C7104">
        <f t="shared" si="333"/>
        <v>0.71029999999993809</v>
      </c>
      <c r="D7104">
        <f t="shared" si="332"/>
        <v>0.60581606148563594</v>
      </c>
      <c r="E7104">
        <f t="shared" si="331"/>
        <v>0.26843061440009375</v>
      </c>
    </row>
    <row r="7105" spans="2:5" x14ac:dyDescent="0.25">
      <c r="B7105">
        <f>PMTable!D686</f>
        <v>0.14580598921191723</v>
      </c>
      <c r="C7105">
        <f t="shared" si="333"/>
        <v>0.71039999999993808</v>
      </c>
      <c r="D7105">
        <f t="shared" si="332"/>
        <v>0.6060347867278244</v>
      </c>
      <c r="E7105">
        <f t="shared" si="331"/>
        <v>0.26899903333837266</v>
      </c>
    </row>
    <row r="7106" spans="2:5" x14ac:dyDescent="0.25">
      <c r="B7106">
        <f>PMTable!D7338</f>
        <v>0.14581078778758538</v>
      </c>
      <c r="C7106">
        <f t="shared" si="333"/>
        <v>0.71049999999993807</v>
      </c>
      <c r="D7106">
        <f t="shared" si="332"/>
        <v>0.60604524175252661</v>
      </c>
      <c r="E7106">
        <f t="shared" ref="E7106:E7169" si="334">(B7106-$G$2)/$G$3</f>
        <v>0.2690262058299796</v>
      </c>
    </row>
    <row r="7107" spans="2:5" x14ac:dyDescent="0.25">
      <c r="B7107">
        <f>PMTable!D552</f>
        <v>0.14585324553019885</v>
      </c>
      <c r="C7107">
        <f t="shared" si="333"/>
        <v>0.71059999999993806</v>
      </c>
      <c r="D7107">
        <f t="shared" ref="D7107:D7170" si="335">NORMSDIST(E7107)</f>
        <v>0.60613774436092982</v>
      </c>
      <c r="E7107">
        <f t="shared" si="334"/>
        <v>0.26926662772484972</v>
      </c>
    </row>
    <row r="7108" spans="2:5" x14ac:dyDescent="0.25">
      <c r="B7108">
        <f>PMTable!D926</f>
        <v>0.14586950820969591</v>
      </c>
      <c r="C7108">
        <f t="shared" ref="C7108:C7171" si="336">C7107+1/$G$1</f>
        <v>0.71069999999993805</v>
      </c>
      <c r="D7108">
        <f t="shared" si="335"/>
        <v>0.60617317424601613</v>
      </c>
      <c r="E7108">
        <f t="shared" si="334"/>
        <v>0.26935871703482417</v>
      </c>
    </row>
    <row r="7109" spans="2:5" x14ac:dyDescent="0.25">
      <c r="B7109">
        <f>PMTable!D4716</f>
        <v>0.14587264757001028</v>
      </c>
      <c r="C7109">
        <f t="shared" si="336"/>
        <v>0.71079999999993804</v>
      </c>
      <c r="D7109">
        <f t="shared" si="335"/>
        <v>0.60618001355743267</v>
      </c>
      <c r="E7109">
        <f t="shared" si="334"/>
        <v>0.26937649402693453</v>
      </c>
    </row>
    <row r="7110" spans="2:5" x14ac:dyDescent="0.25">
      <c r="B7110">
        <f>PMTable!D7073</f>
        <v>0.14587365430294552</v>
      </c>
      <c r="C7110">
        <f t="shared" si="336"/>
        <v>0.71089999999993803</v>
      </c>
      <c r="D7110">
        <f t="shared" si="335"/>
        <v>0.60618220678713408</v>
      </c>
      <c r="E7110">
        <f t="shared" si="334"/>
        <v>0.26938219476901404</v>
      </c>
    </row>
    <row r="7111" spans="2:5" x14ac:dyDescent="0.25">
      <c r="B7111">
        <f>PMTable!D7327</f>
        <v>0.14590665768611211</v>
      </c>
      <c r="C7111">
        <f t="shared" si="336"/>
        <v>0.71099999999993801</v>
      </c>
      <c r="D7111">
        <f t="shared" si="335"/>
        <v>0.60625410482450803</v>
      </c>
      <c r="E7111">
        <f t="shared" si="334"/>
        <v>0.26956908025631543</v>
      </c>
    </row>
    <row r="7112" spans="2:5" x14ac:dyDescent="0.25">
      <c r="B7112">
        <f>PMTable!D6325</f>
        <v>0.14595229001021948</v>
      </c>
      <c r="C7112">
        <f t="shared" si="336"/>
        <v>0.711099999999938</v>
      </c>
      <c r="D7112">
        <f t="shared" si="335"/>
        <v>0.6063535091069997</v>
      </c>
      <c r="E7112">
        <f t="shared" si="334"/>
        <v>0.26982747858731243</v>
      </c>
    </row>
    <row r="7113" spans="2:5" x14ac:dyDescent="0.25">
      <c r="B7113">
        <f>PMTable!D4381</f>
        <v>0.14602397281950341</v>
      </c>
      <c r="C7113">
        <f t="shared" si="336"/>
        <v>0.71119999999993799</v>
      </c>
      <c r="D7113">
        <f t="shared" si="335"/>
        <v>0.60650964710019539</v>
      </c>
      <c r="E7113">
        <f t="shared" si="334"/>
        <v>0.27023339081384212</v>
      </c>
    </row>
    <row r="7114" spans="2:5" x14ac:dyDescent="0.25">
      <c r="B7114">
        <f>PMTable!D6847</f>
        <v>0.14603744507922367</v>
      </c>
      <c r="C7114">
        <f t="shared" si="336"/>
        <v>0.71129999999993798</v>
      </c>
      <c r="D7114">
        <f t="shared" si="335"/>
        <v>0.606538990182932</v>
      </c>
      <c r="E7114">
        <f t="shared" si="334"/>
        <v>0.27030967904799569</v>
      </c>
    </row>
    <row r="7115" spans="2:5" x14ac:dyDescent="0.25">
      <c r="B7115">
        <f>PMTable!D2881</f>
        <v>0.14606538818952064</v>
      </c>
      <c r="C7115">
        <f t="shared" si="336"/>
        <v>0.71139999999993797</v>
      </c>
      <c r="D7115">
        <f t="shared" si="335"/>
        <v>0.60659984938718936</v>
      </c>
      <c r="E7115">
        <f t="shared" si="334"/>
        <v>0.27046791015291621</v>
      </c>
    </row>
    <row r="7116" spans="2:5" x14ac:dyDescent="0.25">
      <c r="B7116">
        <f>PMTable!D3820</f>
        <v>0.14611284220002396</v>
      </c>
      <c r="C7116">
        <f t="shared" si="336"/>
        <v>0.71149999999993796</v>
      </c>
      <c r="D7116">
        <f t="shared" si="335"/>
        <v>0.60670319674270412</v>
      </c>
      <c r="E7116">
        <f t="shared" si="334"/>
        <v>0.27073662399454135</v>
      </c>
    </row>
    <row r="7117" spans="2:5" x14ac:dyDescent="0.25">
      <c r="B7117">
        <f>PMTable!D2434</f>
        <v>0.14614574689742255</v>
      </c>
      <c r="C7117">
        <f t="shared" si="336"/>
        <v>0.71159999999993795</v>
      </c>
      <c r="D7117">
        <f t="shared" si="335"/>
        <v>0.60677485357381677</v>
      </c>
      <c r="E7117">
        <f t="shared" si="334"/>
        <v>0.27092295066222871</v>
      </c>
    </row>
    <row r="7118" spans="2:5" x14ac:dyDescent="0.25">
      <c r="B7118">
        <f>PMTable!D9748</f>
        <v>0.14616836398990762</v>
      </c>
      <c r="C7118">
        <f t="shared" si="336"/>
        <v>0.71169999999993794</v>
      </c>
      <c r="D7118">
        <f t="shared" si="335"/>
        <v>0.60682410490534089</v>
      </c>
      <c r="E7118">
        <f t="shared" si="334"/>
        <v>0.27105102257319247</v>
      </c>
    </row>
    <row r="7119" spans="2:5" x14ac:dyDescent="0.25">
      <c r="B7119">
        <f>PMTable!D9921</f>
        <v>0.14619650069805523</v>
      </c>
      <c r="C7119">
        <f t="shared" si="336"/>
        <v>0.71179999999993793</v>
      </c>
      <c r="D7119">
        <f t="shared" si="335"/>
        <v>0.60688537345103211</v>
      </c>
      <c r="E7119">
        <f t="shared" si="334"/>
        <v>0.27121034994840981</v>
      </c>
    </row>
    <row r="7120" spans="2:5" x14ac:dyDescent="0.25">
      <c r="B7120">
        <f>PMTable!D5829</f>
        <v>0.1462714073889948</v>
      </c>
      <c r="C7120">
        <f t="shared" si="336"/>
        <v>0.71189999999993792</v>
      </c>
      <c r="D7120">
        <f t="shared" si="335"/>
        <v>0.60704847216011526</v>
      </c>
      <c r="E7120">
        <f t="shared" si="334"/>
        <v>0.27163451777895359</v>
      </c>
    </row>
    <row r="7121" spans="2:5" x14ac:dyDescent="0.25">
      <c r="B7121">
        <f>PMTable!D7390</f>
        <v>0.14629656425961524</v>
      </c>
      <c r="C7121">
        <f t="shared" si="336"/>
        <v>0.7119999999999379</v>
      </c>
      <c r="D7121">
        <f t="shared" si="335"/>
        <v>0.60710324346868605</v>
      </c>
      <c r="E7121">
        <f t="shared" si="334"/>
        <v>0.27177697147835606</v>
      </c>
    </row>
    <row r="7122" spans="2:5" x14ac:dyDescent="0.25">
      <c r="B7122">
        <f>PMTable!D6402</f>
        <v>0.14630168076805727</v>
      </c>
      <c r="C7122">
        <f t="shared" si="336"/>
        <v>0.71209999999993789</v>
      </c>
      <c r="D7122">
        <f t="shared" si="335"/>
        <v>0.60711438282460073</v>
      </c>
      <c r="E7122">
        <f t="shared" si="334"/>
        <v>0.27180594430119204</v>
      </c>
    </row>
    <row r="7123" spans="2:5" x14ac:dyDescent="0.25">
      <c r="B7123">
        <f>PMTable!D1081</f>
        <v>0.14630177635007291</v>
      </c>
      <c r="C7123">
        <f t="shared" si="336"/>
        <v>0.71219999999993788</v>
      </c>
      <c r="D7123">
        <f t="shared" si="335"/>
        <v>0.60711459091920916</v>
      </c>
      <c r="E7123">
        <f t="shared" si="334"/>
        <v>0.27180648554544806</v>
      </c>
    </row>
    <row r="7124" spans="2:5" x14ac:dyDescent="0.25">
      <c r="B7124">
        <f>PMTable!D7985</f>
        <v>0.14630420115988363</v>
      </c>
      <c r="C7124">
        <f t="shared" si="336"/>
        <v>0.71229999999993787</v>
      </c>
      <c r="D7124">
        <f t="shared" si="335"/>
        <v>0.60711987003857038</v>
      </c>
      <c r="E7124">
        <f t="shared" si="334"/>
        <v>0.27182021631240616</v>
      </c>
    </row>
    <row r="7125" spans="2:5" x14ac:dyDescent="0.25">
      <c r="B7125">
        <f>PMTable!D7432</f>
        <v>0.146381627389915</v>
      </c>
      <c r="C7125">
        <f t="shared" si="336"/>
        <v>0.71239999999993786</v>
      </c>
      <c r="D7125">
        <f t="shared" si="335"/>
        <v>0.60728842642486547</v>
      </c>
      <c r="E7125">
        <f t="shared" si="334"/>
        <v>0.27225865132545579</v>
      </c>
    </row>
    <row r="7126" spans="2:5" x14ac:dyDescent="0.25">
      <c r="B7126">
        <f>PMTable!D9545</f>
        <v>0.1464561929753021</v>
      </c>
      <c r="C7126">
        <f t="shared" si="336"/>
        <v>0.71249999999993785</v>
      </c>
      <c r="D7126">
        <f t="shared" si="335"/>
        <v>0.60745073618947421</v>
      </c>
      <c r="E7126">
        <f t="shared" si="334"/>
        <v>0.27268088760622261</v>
      </c>
    </row>
    <row r="7127" spans="2:5" x14ac:dyDescent="0.25">
      <c r="B7127">
        <f>PMTable!D3962</f>
        <v>0.14647659456532147</v>
      </c>
      <c r="C7127">
        <f t="shared" si="336"/>
        <v>0.71259999999993784</v>
      </c>
      <c r="D7127">
        <f t="shared" si="335"/>
        <v>0.60749514185689479</v>
      </c>
      <c r="E7127">
        <f t="shared" si="334"/>
        <v>0.27279641397736004</v>
      </c>
    </row>
    <row r="7128" spans="2:5" x14ac:dyDescent="0.25">
      <c r="B7128">
        <f>PMTable!D4449</f>
        <v>0.14651113843325847</v>
      </c>
      <c r="C7128">
        <f t="shared" si="336"/>
        <v>0.71269999999993783</v>
      </c>
      <c r="D7128">
        <f t="shared" si="335"/>
        <v>0.60757032611492612</v>
      </c>
      <c r="E7128">
        <f t="shared" si="334"/>
        <v>0.27299202263845079</v>
      </c>
    </row>
    <row r="7129" spans="2:5" x14ac:dyDescent="0.25">
      <c r="B7129">
        <f>PMTable!D9095</f>
        <v>0.14651974047435123</v>
      </c>
      <c r="C7129">
        <f t="shared" si="336"/>
        <v>0.71279999999993782</v>
      </c>
      <c r="D7129">
        <f t="shared" si="335"/>
        <v>0.60758904771595479</v>
      </c>
      <c r="E7129">
        <f t="shared" si="334"/>
        <v>0.27304073269442575</v>
      </c>
    </row>
    <row r="7130" spans="2:5" x14ac:dyDescent="0.25">
      <c r="B7130">
        <f>PMTable!D9795</f>
        <v>0.14659620367900739</v>
      </c>
      <c r="C7130">
        <f t="shared" si="336"/>
        <v>0.71289999999993781</v>
      </c>
      <c r="D7130">
        <f t="shared" si="335"/>
        <v>0.6077554523422376</v>
      </c>
      <c r="E7130">
        <f t="shared" si="334"/>
        <v>0.27347371446452678</v>
      </c>
    </row>
    <row r="7131" spans="2:5" x14ac:dyDescent="0.25">
      <c r="B7131">
        <f>PMTable!D9461</f>
        <v>0.14664709942022824</v>
      </c>
      <c r="C7131">
        <f t="shared" si="336"/>
        <v>0.71299999999993779</v>
      </c>
      <c r="D7131">
        <f t="shared" si="335"/>
        <v>0.60786620432867611</v>
      </c>
      <c r="E7131">
        <f t="shared" si="334"/>
        <v>0.27376191750576095</v>
      </c>
    </row>
    <row r="7132" spans="2:5" x14ac:dyDescent="0.25">
      <c r="B7132">
        <f>PMTable!D7277</f>
        <v>0.14665940893296869</v>
      </c>
      <c r="C7132">
        <f t="shared" si="336"/>
        <v>0.71309999999993778</v>
      </c>
      <c r="D7132">
        <f t="shared" si="335"/>
        <v>0.60789298920665114</v>
      </c>
      <c r="E7132">
        <f t="shared" si="334"/>
        <v>0.27383162155020174</v>
      </c>
    </row>
    <row r="7133" spans="2:5" x14ac:dyDescent="0.25">
      <c r="B7133">
        <f>PMTable!D6037</f>
        <v>0.14666472113329698</v>
      </c>
      <c r="C7133">
        <f t="shared" si="336"/>
        <v>0.71319999999993777</v>
      </c>
      <c r="D7133">
        <f t="shared" si="335"/>
        <v>0.60790454812833516</v>
      </c>
      <c r="E7133">
        <f t="shared" si="334"/>
        <v>0.27386170250105413</v>
      </c>
    </row>
    <row r="7134" spans="2:5" x14ac:dyDescent="0.25">
      <c r="B7134">
        <f>PMTable!D6497</f>
        <v>0.14676698580422398</v>
      </c>
      <c r="C7134">
        <f t="shared" si="336"/>
        <v>0.71329999999993776</v>
      </c>
      <c r="D7134">
        <f t="shared" si="335"/>
        <v>0.60812704927436845</v>
      </c>
      <c r="E7134">
        <f t="shared" si="334"/>
        <v>0.27444078806823496</v>
      </c>
    </row>
    <row r="7135" spans="2:5" x14ac:dyDescent="0.25">
      <c r="B7135">
        <f>PMTable!D8078</f>
        <v>0.14678927802802821</v>
      </c>
      <c r="C7135">
        <f t="shared" si="336"/>
        <v>0.71339999999993775</v>
      </c>
      <c r="D7135">
        <f t="shared" si="335"/>
        <v>0.60817554662470852</v>
      </c>
      <c r="E7135">
        <f t="shared" si="334"/>
        <v>0.27456702037259167</v>
      </c>
    </row>
    <row r="7136" spans="2:5" x14ac:dyDescent="0.25">
      <c r="B7136">
        <f>PMTable!D8427</f>
        <v>0.14680523774785836</v>
      </c>
      <c r="C7136">
        <f t="shared" si="336"/>
        <v>0.71349999999993774</v>
      </c>
      <c r="D7136">
        <f t="shared" si="335"/>
        <v>0.60821026640484011</v>
      </c>
      <c r="E7136">
        <f t="shared" si="334"/>
        <v>0.2746573941382931</v>
      </c>
    </row>
    <row r="7137" spans="2:5" x14ac:dyDescent="0.25">
      <c r="B7137">
        <f>PMTable!D5956</f>
        <v>0.1468395975560508</v>
      </c>
      <c r="C7137">
        <f t="shared" si="336"/>
        <v>0.71359999999993773</v>
      </c>
      <c r="D7137">
        <f t="shared" si="335"/>
        <v>0.60828501197132567</v>
      </c>
      <c r="E7137">
        <f t="shared" si="334"/>
        <v>0.27485196053971972</v>
      </c>
    </row>
    <row r="7138" spans="2:5" x14ac:dyDescent="0.25">
      <c r="B7138">
        <f>PMTable!D2651</f>
        <v>0.14687597138793818</v>
      </c>
      <c r="C7138">
        <f t="shared" si="336"/>
        <v>0.71369999999993772</v>
      </c>
      <c r="D7138">
        <f t="shared" si="335"/>
        <v>0.60836413444497817</v>
      </c>
      <c r="E7138">
        <f t="shared" si="334"/>
        <v>0.27505793158405106</v>
      </c>
    </row>
    <row r="7139" spans="2:5" x14ac:dyDescent="0.25">
      <c r="B7139">
        <f>PMTable!D3512</f>
        <v>0.14689079730364596</v>
      </c>
      <c r="C7139">
        <f t="shared" si="336"/>
        <v>0.71379999999993771</v>
      </c>
      <c r="D7139">
        <f t="shared" si="335"/>
        <v>0.60839638335300483</v>
      </c>
      <c r="E7139">
        <f t="shared" si="334"/>
        <v>0.27514188505232895</v>
      </c>
    </row>
    <row r="7140" spans="2:5" x14ac:dyDescent="0.25">
      <c r="B7140">
        <f>PMTable!D6075</f>
        <v>0.14689564717307957</v>
      </c>
      <c r="C7140">
        <f t="shared" si="336"/>
        <v>0.7138999999999377</v>
      </c>
      <c r="D7140">
        <f t="shared" si="335"/>
        <v>0.60840693248867206</v>
      </c>
      <c r="E7140">
        <f t="shared" si="334"/>
        <v>0.27516934800083559</v>
      </c>
    </row>
    <row r="7141" spans="2:5" x14ac:dyDescent="0.25">
      <c r="B7141">
        <f>PMTable!D844</f>
        <v>0.14695373931588729</v>
      </c>
      <c r="C7141">
        <f t="shared" si="336"/>
        <v>0.71399999999993768</v>
      </c>
      <c r="D7141">
        <f t="shared" si="335"/>
        <v>0.6085332847220305</v>
      </c>
      <c r="E7141">
        <f t="shared" si="334"/>
        <v>0.27549830150121474</v>
      </c>
    </row>
    <row r="7142" spans="2:5" x14ac:dyDescent="0.25">
      <c r="B7142">
        <f>PMTable!D8553</f>
        <v>0.14709034984760172</v>
      </c>
      <c r="C7142">
        <f t="shared" si="336"/>
        <v>0.71409999999993767</v>
      </c>
      <c r="D7142">
        <f t="shared" si="335"/>
        <v>0.60883037176845511</v>
      </c>
      <c r="E7142">
        <f t="shared" si="334"/>
        <v>0.2762718744910227</v>
      </c>
    </row>
    <row r="7143" spans="2:5" x14ac:dyDescent="0.25">
      <c r="B7143">
        <f>PMTable!D4086</f>
        <v>0.14709873686915165</v>
      </c>
      <c r="C7143">
        <f t="shared" si="336"/>
        <v>0.71419999999993766</v>
      </c>
      <c r="D7143">
        <f t="shared" si="335"/>
        <v>0.60884860896500004</v>
      </c>
      <c r="E7143">
        <f t="shared" si="334"/>
        <v>0.27631936697388282</v>
      </c>
    </row>
    <row r="7144" spans="2:5" x14ac:dyDescent="0.25">
      <c r="B7144">
        <f>PMTable!D4692</f>
        <v>0.14715215502393431</v>
      </c>
      <c r="C7144">
        <f t="shared" si="336"/>
        <v>0.71429999999993765</v>
      </c>
      <c r="D7144">
        <f t="shared" si="335"/>
        <v>0.60896475869272004</v>
      </c>
      <c r="E7144">
        <f t="shared" si="334"/>
        <v>0.27662185347464274</v>
      </c>
    </row>
    <row r="7145" spans="2:5" x14ac:dyDescent="0.25">
      <c r="B7145">
        <f>PMTable!D5838</f>
        <v>0.14716151159661606</v>
      </c>
      <c r="C7145">
        <f t="shared" si="336"/>
        <v>0.71439999999993764</v>
      </c>
      <c r="D7145">
        <f t="shared" si="335"/>
        <v>0.60898510215010548</v>
      </c>
      <c r="E7145">
        <f t="shared" si="334"/>
        <v>0.27667483615330551</v>
      </c>
    </row>
    <row r="7146" spans="2:5" x14ac:dyDescent="0.25">
      <c r="B7146">
        <f>PMTable!D8569</f>
        <v>0.14717287771695942</v>
      </c>
      <c r="C7146">
        <f t="shared" si="336"/>
        <v>0.71449999999993763</v>
      </c>
      <c r="D7146">
        <f t="shared" si="335"/>
        <v>0.60900981445012781</v>
      </c>
      <c r="E7146">
        <f t="shared" si="334"/>
        <v>0.27673919812881492</v>
      </c>
    </row>
    <row r="7147" spans="2:5" x14ac:dyDescent="0.25">
      <c r="B7147">
        <f>PMTable!D744</f>
        <v>0.14723833645472983</v>
      </c>
      <c r="C7147">
        <f t="shared" si="336"/>
        <v>0.71459999999993762</v>
      </c>
      <c r="D7147">
        <f t="shared" si="335"/>
        <v>0.60915212673543651</v>
      </c>
      <c r="E7147">
        <f t="shared" si="334"/>
        <v>0.27710986582808111</v>
      </c>
    </row>
    <row r="7148" spans="2:5" x14ac:dyDescent="0.25">
      <c r="B7148">
        <f>PMTable!D7901</f>
        <v>0.14728890162021924</v>
      </c>
      <c r="C7148">
        <f t="shared" si="336"/>
        <v>0.71469999999993761</v>
      </c>
      <c r="D7148">
        <f t="shared" si="335"/>
        <v>0.60926204925363514</v>
      </c>
      <c r="E7148">
        <f t="shared" si="334"/>
        <v>0.27739619694587181</v>
      </c>
    </row>
    <row r="7149" spans="2:5" x14ac:dyDescent="0.25">
      <c r="B7149">
        <f>PMTable!D9530</f>
        <v>0.14733686348574215</v>
      </c>
      <c r="C7149">
        <f t="shared" si="336"/>
        <v>0.7147999999999376</v>
      </c>
      <c r="D7149">
        <f t="shared" si="335"/>
        <v>0.60936630444671036</v>
      </c>
      <c r="E7149">
        <f t="shared" si="334"/>
        <v>0.27766778657548313</v>
      </c>
    </row>
    <row r="7150" spans="2:5" x14ac:dyDescent="0.25">
      <c r="B7150">
        <f>PMTable!D9853</f>
        <v>0.14734184520031701</v>
      </c>
      <c r="C7150">
        <f t="shared" si="336"/>
        <v>0.71489999999993759</v>
      </c>
      <c r="D7150">
        <f t="shared" si="335"/>
        <v>0.60937713279957939</v>
      </c>
      <c r="E7150">
        <f t="shared" si="334"/>
        <v>0.27769599611240303</v>
      </c>
    </row>
    <row r="7151" spans="2:5" x14ac:dyDescent="0.25">
      <c r="B7151">
        <f>PMTable!D2948</f>
        <v>0.14735699694611193</v>
      </c>
      <c r="C7151">
        <f t="shared" si="336"/>
        <v>0.71499999999993757</v>
      </c>
      <c r="D7151">
        <f t="shared" si="335"/>
        <v>0.60941006641114215</v>
      </c>
      <c r="E7151">
        <f t="shared" si="334"/>
        <v>0.27778179463136266</v>
      </c>
    </row>
    <row r="7152" spans="2:5" x14ac:dyDescent="0.25">
      <c r="B7152">
        <f>PMTable!D606</f>
        <v>0.14736082108309723</v>
      </c>
      <c r="C7152">
        <f t="shared" si="336"/>
        <v>0.71509999999993756</v>
      </c>
      <c r="D7152">
        <f t="shared" si="335"/>
        <v>0.60941837837494461</v>
      </c>
      <c r="E7152">
        <f t="shared" si="334"/>
        <v>0.27780344925084199</v>
      </c>
    </row>
    <row r="7153" spans="2:5" x14ac:dyDescent="0.25">
      <c r="B7153">
        <f>PMTable!D9621</f>
        <v>0.14736989877690054</v>
      </c>
      <c r="C7153">
        <f t="shared" si="336"/>
        <v>0.71519999999993755</v>
      </c>
      <c r="D7153">
        <f t="shared" si="335"/>
        <v>0.60943810902185303</v>
      </c>
      <c r="E7153">
        <f t="shared" si="334"/>
        <v>0.2778548527454911</v>
      </c>
    </row>
    <row r="7154" spans="2:5" x14ac:dyDescent="0.25">
      <c r="B7154">
        <f>PMTable!D4486</f>
        <v>0.14737244824809848</v>
      </c>
      <c r="C7154">
        <f t="shared" si="336"/>
        <v>0.71529999999993754</v>
      </c>
      <c r="D7154">
        <f t="shared" si="335"/>
        <v>0.60944365032529435</v>
      </c>
      <c r="E7154">
        <f t="shared" si="334"/>
        <v>0.27786928942202155</v>
      </c>
    </row>
    <row r="7155" spans="2:5" x14ac:dyDescent="0.25">
      <c r="B7155">
        <f>PMTable!D5064</f>
        <v>0.14747153915104394</v>
      </c>
      <c r="C7155">
        <f t="shared" si="336"/>
        <v>0.71539999999993753</v>
      </c>
      <c r="D7155">
        <f t="shared" si="335"/>
        <v>0.60965900825044939</v>
      </c>
      <c r="E7155">
        <f t="shared" si="334"/>
        <v>0.2784304031596837</v>
      </c>
    </row>
    <row r="7156" spans="2:5" x14ac:dyDescent="0.25">
      <c r="B7156">
        <f>PMTable!D5442</f>
        <v>0.14752021451380104</v>
      </c>
      <c r="C7156">
        <f t="shared" si="336"/>
        <v>0.71549999999993752</v>
      </c>
      <c r="D7156">
        <f t="shared" si="335"/>
        <v>0.60976478389891198</v>
      </c>
      <c r="E7156">
        <f t="shared" si="334"/>
        <v>0.27870603305018665</v>
      </c>
    </row>
    <row r="7157" spans="2:5" x14ac:dyDescent="0.25">
      <c r="B7157">
        <f>PMTable!D8388</f>
        <v>0.14752158713176855</v>
      </c>
      <c r="C7157">
        <f t="shared" si="336"/>
        <v>0.71559999999993751</v>
      </c>
      <c r="D7157">
        <f t="shared" si="335"/>
        <v>0.60976776659519449</v>
      </c>
      <c r="E7157">
        <f t="shared" si="334"/>
        <v>0.27871380565872322</v>
      </c>
    </row>
    <row r="7158" spans="2:5" x14ac:dyDescent="0.25">
      <c r="B7158">
        <f>PMTable!D3602</f>
        <v>0.14754242746565516</v>
      </c>
      <c r="C7158">
        <f t="shared" si="336"/>
        <v>0.7156999999999375</v>
      </c>
      <c r="D7158">
        <f t="shared" si="335"/>
        <v>0.60981305180794498</v>
      </c>
      <c r="E7158">
        <f t="shared" si="334"/>
        <v>0.2788318164679261</v>
      </c>
    </row>
    <row r="7159" spans="2:5" x14ac:dyDescent="0.25">
      <c r="B7159">
        <f>PMTable!D8256</f>
        <v>0.14754492860698631</v>
      </c>
      <c r="C7159">
        <f t="shared" si="336"/>
        <v>0.71579999999993749</v>
      </c>
      <c r="D7159">
        <f t="shared" si="335"/>
        <v>0.60981848658797522</v>
      </c>
      <c r="E7159">
        <f t="shared" si="334"/>
        <v>0.27884597947097717</v>
      </c>
    </row>
    <row r="7160" spans="2:5" x14ac:dyDescent="0.25">
      <c r="B7160">
        <f>PMTable!D675</f>
        <v>0.14757748432937889</v>
      </c>
      <c r="C7160">
        <f t="shared" si="336"/>
        <v>0.71589999999993748</v>
      </c>
      <c r="D7160">
        <f t="shared" si="335"/>
        <v>0.60988922561010595</v>
      </c>
      <c r="E7160">
        <f t="shared" si="334"/>
        <v>0.27903033002719363</v>
      </c>
    </row>
    <row r="7161" spans="2:5" x14ac:dyDescent="0.25">
      <c r="B7161">
        <f>PMTable!D9127</f>
        <v>0.14759098446715413</v>
      </c>
      <c r="C7161">
        <f t="shared" si="336"/>
        <v>0.71599999999993746</v>
      </c>
      <c r="D7161">
        <f t="shared" si="335"/>
        <v>0.60991855845030807</v>
      </c>
      <c r="E7161">
        <f t="shared" si="334"/>
        <v>0.27910677612406881</v>
      </c>
    </row>
    <row r="7162" spans="2:5" x14ac:dyDescent="0.25">
      <c r="B7162">
        <f>PMTable!D796</f>
        <v>0.14759983410534283</v>
      </c>
      <c r="C7162">
        <f t="shared" si="336"/>
        <v>0.71609999999993745</v>
      </c>
      <c r="D7162">
        <f t="shared" si="335"/>
        <v>0.60993778643469199</v>
      </c>
      <c r="E7162">
        <f t="shared" si="334"/>
        <v>0.27915688822733375</v>
      </c>
    </row>
    <row r="7163" spans="2:5" x14ac:dyDescent="0.25">
      <c r="B7163">
        <f>PMTable!D8051</f>
        <v>0.14764648025673255</v>
      </c>
      <c r="C7163">
        <f t="shared" si="336"/>
        <v>0.71619999999993744</v>
      </c>
      <c r="D7163">
        <f t="shared" si="335"/>
        <v>0.61003913206051341</v>
      </c>
      <c r="E7163">
        <f t="shared" si="334"/>
        <v>0.27942102747297409</v>
      </c>
    </row>
    <row r="7164" spans="2:5" x14ac:dyDescent="0.25">
      <c r="B7164">
        <f>PMTable!D9347</f>
        <v>0.14769225420314025</v>
      </c>
      <c r="C7164">
        <f t="shared" si="336"/>
        <v>0.71629999999993743</v>
      </c>
      <c r="D7164">
        <f t="shared" si="335"/>
        <v>0.61013857542157701</v>
      </c>
      <c r="E7164">
        <f t="shared" si="334"/>
        <v>0.27968022775668239</v>
      </c>
    </row>
    <row r="7165" spans="2:5" x14ac:dyDescent="0.25">
      <c r="B7165">
        <f>PMTable!D2017</f>
        <v>0.14769490229973359</v>
      </c>
      <c r="C7165">
        <f t="shared" si="336"/>
        <v>0.71639999999993742</v>
      </c>
      <c r="D7165">
        <f t="shared" si="335"/>
        <v>0.61014432815980879</v>
      </c>
      <c r="E7165">
        <f t="shared" si="334"/>
        <v>0.27969522291096</v>
      </c>
    </row>
    <row r="7166" spans="2:5" x14ac:dyDescent="0.25">
      <c r="B7166">
        <f>PMTable!D8810</f>
        <v>0.14775517949049943</v>
      </c>
      <c r="C7166">
        <f t="shared" si="336"/>
        <v>0.71649999999993741</v>
      </c>
      <c r="D7166">
        <f t="shared" si="335"/>
        <v>0.61027526810183641</v>
      </c>
      <c r="E7166">
        <f t="shared" si="334"/>
        <v>0.28003654949898205</v>
      </c>
    </row>
    <row r="7167" spans="2:5" x14ac:dyDescent="0.25">
      <c r="B7167">
        <f>PMTable!D3613</f>
        <v>0.14784345542492128</v>
      </c>
      <c r="C7167">
        <f t="shared" si="336"/>
        <v>0.7165999999999374</v>
      </c>
      <c r="D7167">
        <f t="shared" si="335"/>
        <v>0.61046700703290457</v>
      </c>
      <c r="E7167">
        <f t="shared" si="334"/>
        <v>0.28053642222227648</v>
      </c>
    </row>
    <row r="7168" spans="2:5" x14ac:dyDescent="0.25">
      <c r="B7168">
        <f>PMTable!D843</f>
        <v>0.14787811582187715</v>
      </c>
      <c r="C7168">
        <f t="shared" si="336"/>
        <v>0.71669999999993739</v>
      </c>
      <c r="D7168">
        <f t="shared" si="335"/>
        <v>0.61054228348093664</v>
      </c>
      <c r="E7168">
        <f t="shared" si="334"/>
        <v>0.28073269074246016</v>
      </c>
    </row>
    <row r="7169" spans="2:5" x14ac:dyDescent="0.25">
      <c r="B7169">
        <f>PMTable!D3491</f>
        <v>0.14789462457199209</v>
      </c>
      <c r="C7169">
        <f t="shared" si="336"/>
        <v>0.71679999999993738</v>
      </c>
      <c r="D7169">
        <f t="shared" si="335"/>
        <v>0.61057813620171453</v>
      </c>
      <c r="E7169">
        <f t="shared" si="334"/>
        <v>0.28082617345586547</v>
      </c>
    </row>
    <row r="7170" spans="2:5" x14ac:dyDescent="0.25">
      <c r="B7170">
        <f>PMTable!D7674</f>
        <v>0.14792371807492666</v>
      </c>
      <c r="C7170">
        <f t="shared" si="336"/>
        <v>0.71689999999993737</v>
      </c>
      <c r="D7170">
        <f t="shared" si="335"/>
        <v>0.61064131744843442</v>
      </c>
      <c r="E7170">
        <f t="shared" ref="E7170:E7233" si="337">(B7170-$G$2)/$G$3</f>
        <v>0.28099091879260218</v>
      </c>
    </row>
    <row r="7171" spans="2:5" x14ac:dyDescent="0.25">
      <c r="B7171">
        <f>PMTable!D6039</f>
        <v>0.14796306011595717</v>
      </c>
      <c r="C7171">
        <f t="shared" si="336"/>
        <v>0.71699999999993735</v>
      </c>
      <c r="D7171">
        <f t="shared" ref="D7171:D7234" si="338">NORMSDIST(E7171)</f>
        <v>0.61072675040118607</v>
      </c>
      <c r="E7171">
        <f t="shared" si="337"/>
        <v>0.28121369766567428</v>
      </c>
    </row>
    <row r="7172" spans="2:5" x14ac:dyDescent="0.25">
      <c r="B7172">
        <f>PMTable!D9479</f>
        <v>0.14797608493382652</v>
      </c>
      <c r="C7172">
        <f t="shared" ref="C7172:C7235" si="339">C7171+1/$G$1</f>
        <v>0.71709999999993734</v>
      </c>
      <c r="D7172">
        <f t="shared" si="338"/>
        <v>0.61075503318046853</v>
      </c>
      <c r="E7172">
        <f t="shared" si="337"/>
        <v>0.28128745220842039</v>
      </c>
    </row>
    <row r="7173" spans="2:5" x14ac:dyDescent="0.25">
      <c r="B7173">
        <f>PMTable!D7176</f>
        <v>0.14800040453383945</v>
      </c>
      <c r="C7173">
        <f t="shared" si="339"/>
        <v>0.71719999999993733</v>
      </c>
      <c r="D7173">
        <f t="shared" si="338"/>
        <v>0.61080784047713099</v>
      </c>
      <c r="E7173">
        <f t="shared" si="337"/>
        <v>0.28142516476584062</v>
      </c>
    </row>
    <row r="7174" spans="2:5" x14ac:dyDescent="0.25">
      <c r="B7174">
        <f>PMTable!D8163</f>
        <v>0.14811002740336554</v>
      </c>
      <c r="C7174">
        <f t="shared" si="339"/>
        <v>0.71729999999993732</v>
      </c>
      <c r="D7174">
        <f t="shared" si="338"/>
        <v>0.6110458488840701</v>
      </c>
      <c r="E7174">
        <f t="shared" si="337"/>
        <v>0.28204591698652515</v>
      </c>
    </row>
    <row r="7175" spans="2:5" x14ac:dyDescent="0.25">
      <c r="B7175">
        <f>PMTable!D8034</f>
        <v>0.14818165275147699</v>
      </c>
      <c r="C7175">
        <f t="shared" si="339"/>
        <v>0.71739999999993731</v>
      </c>
      <c r="D7175">
        <f t="shared" si="338"/>
        <v>0.61120133622413619</v>
      </c>
      <c r="E7175">
        <f t="shared" si="337"/>
        <v>0.28245150383249712</v>
      </c>
    </row>
    <row r="7176" spans="2:5" x14ac:dyDescent="0.25">
      <c r="B7176">
        <f>PMTable!D4657</f>
        <v>0.14820876128180549</v>
      </c>
      <c r="C7176">
        <f t="shared" si="339"/>
        <v>0.7174999999999373</v>
      </c>
      <c r="D7176">
        <f t="shared" si="338"/>
        <v>0.61126017992519677</v>
      </c>
      <c r="E7176">
        <f t="shared" si="337"/>
        <v>0.28260500903149127</v>
      </c>
    </row>
    <row r="7177" spans="2:5" x14ac:dyDescent="0.25">
      <c r="B7177">
        <f>PMTable!D5366</f>
        <v>0.148260812451942</v>
      </c>
      <c r="C7177">
        <f t="shared" si="339"/>
        <v>0.71759999999993729</v>
      </c>
      <c r="D7177">
        <f t="shared" si="338"/>
        <v>0.61137315873418374</v>
      </c>
      <c r="E7177">
        <f t="shared" si="337"/>
        <v>0.28289975482305058</v>
      </c>
    </row>
    <row r="7178" spans="2:5" x14ac:dyDescent="0.25">
      <c r="B7178">
        <f>PMTable!D3647</f>
        <v>0.14826284997192252</v>
      </c>
      <c r="C7178">
        <f t="shared" si="339"/>
        <v>0.71769999999993728</v>
      </c>
      <c r="D7178">
        <f t="shared" si="338"/>
        <v>0.61137758104804485</v>
      </c>
      <c r="E7178">
        <f t="shared" si="337"/>
        <v>0.28291129251639924</v>
      </c>
    </row>
    <row r="7179" spans="2:5" x14ac:dyDescent="0.25">
      <c r="B7179">
        <f>PMTable!D5161</f>
        <v>0.14827444517597144</v>
      </c>
      <c r="C7179">
        <f t="shared" si="339"/>
        <v>0.71779999999993727</v>
      </c>
      <c r="D7179">
        <f t="shared" si="338"/>
        <v>0.61140274746216483</v>
      </c>
      <c r="E7179">
        <f t="shared" si="337"/>
        <v>0.28297695170497705</v>
      </c>
    </row>
    <row r="7180" spans="2:5" x14ac:dyDescent="0.25">
      <c r="B7180">
        <f>PMTable!D8791</f>
        <v>0.14828021914443368</v>
      </c>
      <c r="C7180">
        <f t="shared" si="339"/>
        <v>0.71789999999993725</v>
      </c>
      <c r="D7180">
        <f t="shared" si="338"/>
        <v>0.61141527920018057</v>
      </c>
      <c r="E7180">
        <f t="shared" si="337"/>
        <v>0.28300964747147717</v>
      </c>
    </row>
    <row r="7181" spans="2:5" x14ac:dyDescent="0.25">
      <c r="B7181">
        <f>PMTable!D6326</f>
        <v>0.14830582389575353</v>
      </c>
      <c r="C7181">
        <f t="shared" si="339"/>
        <v>0.71799999999993724</v>
      </c>
      <c r="D7181">
        <f t="shared" si="338"/>
        <v>0.61147084998634682</v>
      </c>
      <c r="E7181">
        <f t="shared" si="337"/>
        <v>0.28315463734731772</v>
      </c>
    </row>
    <row r="7182" spans="2:5" x14ac:dyDescent="0.25">
      <c r="B7182">
        <f>PMTable!D5774</f>
        <v>0.1483581647783172</v>
      </c>
      <c r="C7182">
        <f t="shared" si="339"/>
        <v>0.71809999999993723</v>
      </c>
      <c r="D7182">
        <f t="shared" si="338"/>
        <v>0.61158443992806177</v>
      </c>
      <c r="E7182">
        <f t="shared" si="337"/>
        <v>0.28345102366911762</v>
      </c>
    </row>
    <row r="7183" spans="2:5" x14ac:dyDescent="0.25">
      <c r="B7183">
        <f>PMTable!D5266</f>
        <v>0.14839980994362656</v>
      </c>
      <c r="C7183">
        <f t="shared" si="339"/>
        <v>0.71819999999993722</v>
      </c>
      <c r="D7183">
        <f t="shared" si="338"/>
        <v>0.61167481125732048</v>
      </c>
      <c r="E7183">
        <f t="shared" si="337"/>
        <v>0.28368684425070173</v>
      </c>
    </row>
    <row r="7184" spans="2:5" x14ac:dyDescent="0.25">
      <c r="B7184">
        <f>PMTable!D1542</f>
        <v>0.14855382445143439</v>
      </c>
      <c r="C7184">
        <f t="shared" si="339"/>
        <v>0.71829999999993721</v>
      </c>
      <c r="D7184">
        <f t="shared" si="338"/>
        <v>0.61200897506490093</v>
      </c>
      <c r="E7184">
        <f t="shared" si="337"/>
        <v>0.28455896927491109</v>
      </c>
    </row>
    <row r="7185" spans="2:5" x14ac:dyDescent="0.25">
      <c r="B7185">
        <f>PMTable!D2973</f>
        <v>0.14859925431824461</v>
      </c>
      <c r="C7185">
        <f t="shared" si="339"/>
        <v>0.7183999999999372</v>
      </c>
      <c r="D7185">
        <f t="shared" si="338"/>
        <v>0.61210752798702395</v>
      </c>
      <c r="E7185">
        <f t="shared" si="337"/>
        <v>0.2848162211679674</v>
      </c>
    </row>
    <row r="7186" spans="2:5" x14ac:dyDescent="0.25">
      <c r="B7186">
        <f>PMTable!D7387</f>
        <v>0.14865679497144679</v>
      </c>
      <c r="C7186">
        <f t="shared" si="339"/>
        <v>0.71849999999993719</v>
      </c>
      <c r="D7186">
        <f t="shared" si="338"/>
        <v>0.61223234298244233</v>
      </c>
      <c r="E7186">
        <f t="shared" si="337"/>
        <v>0.28514205179445351</v>
      </c>
    </row>
    <row r="7187" spans="2:5" x14ac:dyDescent="0.25">
      <c r="B7187">
        <f>PMTable!D426</f>
        <v>0.14871286198796985</v>
      </c>
      <c r="C7187">
        <f t="shared" si="339"/>
        <v>0.71859999999993718</v>
      </c>
      <c r="D7187">
        <f t="shared" si="338"/>
        <v>0.61235395026723105</v>
      </c>
      <c r="E7187">
        <f t="shared" si="337"/>
        <v>0.28545953778222505</v>
      </c>
    </row>
    <row r="7188" spans="2:5" x14ac:dyDescent="0.25">
      <c r="B7188">
        <f>PMTable!D9100</f>
        <v>0.14875796983605416</v>
      </c>
      <c r="C7188">
        <f t="shared" si="339"/>
        <v>0.71869999999993717</v>
      </c>
      <c r="D7188">
        <f t="shared" si="338"/>
        <v>0.61245177952163421</v>
      </c>
      <c r="E7188">
        <f t="shared" si="337"/>
        <v>0.28571496620687481</v>
      </c>
    </row>
    <row r="7189" spans="2:5" x14ac:dyDescent="0.25">
      <c r="B7189">
        <f>PMTable!D709</f>
        <v>0.1487838078043946</v>
      </c>
      <c r="C7189">
        <f t="shared" si="339"/>
        <v>0.71879999999993716</v>
      </c>
      <c r="D7189">
        <f t="shared" si="338"/>
        <v>0.61250781332149029</v>
      </c>
      <c r="E7189">
        <f t="shared" si="337"/>
        <v>0.28586127670115985</v>
      </c>
    </row>
    <row r="7190" spans="2:5" x14ac:dyDescent="0.25">
      <c r="B7190">
        <f>PMTable!D8568</f>
        <v>0.14882121719394203</v>
      </c>
      <c r="C7190">
        <f t="shared" si="339"/>
        <v>0.71889999999993714</v>
      </c>
      <c r="D7190">
        <f t="shared" si="338"/>
        <v>0.61258893746058007</v>
      </c>
      <c r="E7190">
        <f t="shared" si="337"/>
        <v>0.28607311171092026</v>
      </c>
    </row>
    <row r="7191" spans="2:5" x14ac:dyDescent="0.25">
      <c r="B7191">
        <f>PMTable!D6917</f>
        <v>0.14883884912860457</v>
      </c>
      <c r="C7191">
        <f t="shared" si="339"/>
        <v>0.71899999999993713</v>
      </c>
      <c r="D7191">
        <f t="shared" si="338"/>
        <v>0.61262717149163004</v>
      </c>
      <c r="E7191">
        <f t="shared" si="337"/>
        <v>0.28617295458717451</v>
      </c>
    </row>
    <row r="7192" spans="2:5" x14ac:dyDescent="0.25">
      <c r="B7192">
        <f>PMTable!D8212</f>
        <v>0.14887792302163194</v>
      </c>
      <c r="C7192">
        <f t="shared" si="339"/>
        <v>0.71909999999993712</v>
      </c>
      <c r="D7192">
        <f t="shared" si="338"/>
        <v>0.61271189751968369</v>
      </c>
      <c r="E7192">
        <f t="shared" si="337"/>
        <v>0.28639421504105966</v>
      </c>
    </row>
    <row r="7193" spans="2:5" x14ac:dyDescent="0.25">
      <c r="B7193">
        <f>PMTable!D9605</f>
        <v>0.14889998997664455</v>
      </c>
      <c r="C7193">
        <f t="shared" si="339"/>
        <v>0.71919999999993711</v>
      </c>
      <c r="D7193">
        <f t="shared" si="338"/>
        <v>0.61275974411558498</v>
      </c>
      <c r="E7193">
        <f t="shared" si="337"/>
        <v>0.28651917173474084</v>
      </c>
    </row>
    <row r="7194" spans="2:5" x14ac:dyDescent="0.25">
      <c r="B7194">
        <f>PMTable!D4714</f>
        <v>0.14892781696147539</v>
      </c>
      <c r="C7194">
        <f t="shared" si="339"/>
        <v>0.7192999999999371</v>
      </c>
      <c r="D7194">
        <f t="shared" si="338"/>
        <v>0.61282007743329792</v>
      </c>
      <c r="E7194">
        <f t="shared" si="337"/>
        <v>0.28667674526573278</v>
      </c>
    </row>
    <row r="7195" spans="2:5" x14ac:dyDescent="0.25">
      <c r="B7195">
        <f>PMTable!D6602</f>
        <v>0.14899667872130729</v>
      </c>
      <c r="C7195">
        <f t="shared" si="339"/>
        <v>0.71939999999993709</v>
      </c>
      <c r="D7195">
        <f t="shared" si="338"/>
        <v>0.61296936893329379</v>
      </c>
      <c r="E7195">
        <f t="shared" si="337"/>
        <v>0.28706668297235083</v>
      </c>
    </row>
    <row r="7196" spans="2:5" x14ac:dyDescent="0.25">
      <c r="B7196">
        <f>PMTable!D6976</f>
        <v>0.14907257525117878</v>
      </c>
      <c r="C7196">
        <f t="shared" si="339"/>
        <v>0.71949999999993708</v>
      </c>
      <c r="D7196">
        <f t="shared" si="338"/>
        <v>0.61313389237433424</v>
      </c>
      <c r="E7196">
        <f t="shared" si="337"/>
        <v>0.28749645588071981</v>
      </c>
    </row>
    <row r="7197" spans="2:5" x14ac:dyDescent="0.25">
      <c r="B7197">
        <f>PMTable!D6699</f>
        <v>0.1490732151515537</v>
      </c>
      <c r="C7197">
        <f t="shared" si="339"/>
        <v>0.71959999999993707</v>
      </c>
      <c r="D7197">
        <f t="shared" si="338"/>
        <v>0.61313527942136137</v>
      </c>
      <c r="E7197">
        <f t="shared" si="337"/>
        <v>0.2875000793908547</v>
      </c>
    </row>
    <row r="7198" spans="2:5" x14ac:dyDescent="0.25">
      <c r="B7198">
        <f>PMTable!D2407</f>
        <v>0.14912042031735862</v>
      </c>
      <c r="C7198">
        <f t="shared" si="339"/>
        <v>0.71969999999993706</v>
      </c>
      <c r="D7198">
        <f t="shared" si="338"/>
        <v>0.61323759727697069</v>
      </c>
      <c r="E7198">
        <f t="shared" si="337"/>
        <v>0.28776738412049613</v>
      </c>
    </row>
    <row r="7199" spans="2:5" x14ac:dyDescent="0.25">
      <c r="B7199">
        <f>PMTable!D7664</f>
        <v>0.14915468490247563</v>
      </c>
      <c r="C7199">
        <f t="shared" si="339"/>
        <v>0.71979999999993705</v>
      </c>
      <c r="D7199">
        <f t="shared" si="338"/>
        <v>0.61331186131409643</v>
      </c>
      <c r="E7199">
        <f t="shared" si="337"/>
        <v>0.2879614113102073</v>
      </c>
    </row>
    <row r="7200" spans="2:5" x14ac:dyDescent="0.25">
      <c r="B7200">
        <f>PMTable!D5743</f>
        <v>0.14919621964503893</v>
      </c>
      <c r="C7200">
        <f t="shared" si="339"/>
        <v>0.71989999999993703</v>
      </c>
      <c r="D7200">
        <f t="shared" si="338"/>
        <v>0.61340187690968928</v>
      </c>
      <c r="E7200">
        <f t="shared" si="337"/>
        <v>0.28819660661017699</v>
      </c>
    </row>
    <row r="7201" spans="2:5" x14ac:dyDescent="0.25">
      <c r="B7201">
        <f>PMTable!D2310</f>
        <v>0.14921044594576371</v>
      </c>
      <c r="C7201">
        <f t="shared" si="339"/>
        <v>0.71999999999993702</v>
      </c>
      <c r="D7201">
        <f t="shared" si="338"/>
        <v>0.61343270726035803</v>
      </c>
      <c r="E7201">
        <f t="shared" si="337"/>
        <v>0.28827716468902687</v>
      </c>
    </row>
    <row r="7202" spans="2:5" x14ac:dyDescent="0.25">
      <c r="B7202">
        <f>PMTable!D8855</f>
        <v>0.14927429466927911</v>
      </c>
      <c r="C7202">
        <f t="shared" si="339"/>
        <v>0.72009999999993701</v>
      </c>
      <c r="D7202">
        <f t="shared" si="338"/>
        <v>0.61357106740729372</v>
      </c>
      <c r="E7202">
        <f t="shared" si="337"/>
        <v>0.288638715495728</v>
      </c>
    </row>
    <row r="7203" spans="2:5" x14ac:dyDescent="0.25">
      <c r="B7203">
        <f>PMTable!D1388</f>
        <v>0.1493012222019765</v>
      </c>
      <c r="C7203">
        <f t="shared" si="339"/>
        <v>0.720199999999937</v>
      </c>
      <c r="D7203">
        <f t="shared" si="338"/>
        <v>0.61362941502744328</v>
      </c>
      <c r="E7203">
        <f t="shared" si="337"/>
        <v>0.28879119577463086</v>
      </c>
    </row>
    <row r="7204" spans="2:5" x14ac:dyDescent="0.25">
      <c r="B7204">
        <f>PMTable!D5437</f>
        <v>0.14932406291095313</v>
      </c>
      <c r="C7204">
        <f t="shared" si="339"/>
        <v>0.72029999999993699</v>
      </c>
      <c r="D7204">
        <f t="shared" si="338"/>
        <v>0.61367890514585688</v>
      </c>
      <c r="E7204">
        <f t="shared" si="337"/>
        <v>0.28892053393992922</v>
      </c>
    </row>
    <row r="7205" spans="2:5" x14ac:dyDescent="0.25">
      <c r="B7205">
        <f>PMTable!D3938</f>
        <v>0.14935139069369496</v>
      </c>
      <c r="C7205">
        <f t="shared" si="339"/>
        <v>0.72039999999993698</v>
      </c>
      <c r="D7205">
        <f t="shared" si="338"/>
        <v>0.61373811520371535</v>
      </c>
      <c r="E7205">
        <f t="shared" si="337"/>
        <v>0.28907528068115862</v>
      </c>
    </row>
    <row r="7206" spans="2:5" x14ac:dyDescent="0.25">
      <c r="B7206">
        <f>PMTable!D2669</f>
        <v>0.14942525596190781</v>
      </c>
      <c r="C7206">
        <f t="shared" si="339"/>
        <v>0.72049999999993697</v>
      </c>
      <c r="D7206">
        <f t="shared" si="338"/>
        <v>0.61389814298654266</v>
      </c>
      <c r="E7206">
        <f t="shared" si="337"/>
        <v>0.28949355133465277</v>
      </c>
    </row>
    <row r="7207" spans="2:5" x14ac:dyDescent="0.25">
      <c r="B7207">
        <f>PMTable!D7431</f>
        <v>0.1494597367511028</v>
      </c>
      <c r="C7207">
        <f t="shared" si="339"/>
        <v>0.72059999999993696</v>
      </c>
      <c r="D7207">
        <f t="shared" si="338"/>
        <v>0.61397283836782002</v>
      </c>
      <c r="E7207">
        <f t="shared" si="337"/>
        <v>0.2896888028050465</v>
      </c>
    </row>
    <row r="7208" spans="2:5" x14ac:dyDescent="0.25">
      <c r="B7208">
        <f>PMTable!D5713</f>
        <v>0.14946592627696442</v>
      </c>
      <c r="C7208">
        <f t="shared" si="339"/>
        <v>0.72069999999993695</v>
      </c>
      <c r="D7208">
        <f t="shared" si="338"/>
        <v>0.61398624622726161</v>
      </c>
      <c r="E7208">
        <f t="shared" si="337"/>
        <v>0.28972385171354703</v>
      </c>
    </row>
    <row r="7209" spans="2:5" x14ac:dyDescent="0.25">
      <c r="B7209">
        <f>PMTable!D8635</f>
        <v>0.14954229607757785</v>
      </c>
      <c r="C7209">
        <f t="shared" si="339"/>
        <v>0.72079999999993694</v>
      </c>
      <c r="D7209">
        <f t="shared" si="338"/>
        <v>0.61415166862000226</v>
      </c>
      <c r="E7209">
        <f t="shared" si="337"/>
        <v>0.29015630457241637</v>
      </c>
    </row>
    <row r="7210" spans="2:5" x14ac:dyDescent="0.25">
      <c r="B7210">
        <f>PMTable!D4242</f>
        <v>0.14966241033669037</v>
      </c>
      <c r="C7210">
        <f t="shared" si="339"/>
        <v>0.72089999999993692</v>
      </c>
      <c r="D7210">
        <f t="shared" si="338"/>
        <v>0.61441180260074058</v>
      </c>
      <c r="E7210">
        <f t="shared" si="337"/>
        <v>0.29083646550418457</v>
      </c>
    </row>
    <row r="7211" spans="2:5" x14ac:dyDescent="0.25">
      <c r="B7211">
        <f>PMTable!D7631</f>
        <v>0.1496725642688419</v>
      </c>
      <c r="C7211">
        <f t="shared" si="339"/>
        <v>0.72099999999993691</v>
      </c>
      <c r="D7211">
        <f t="shared" si="338"/>
        <v>0.61443379082832306</v>
      </c>
      <c r="E7211">
        <f t="shared" si="337"/>
        <v>0.29089396332338047</v>
      </c>
    </row>
    <row r="7212" spans="2:5" x14ac:dyDescent="0.25">
      <c r="B7212">
        <f>PMTable!D19</f>
        <v>0.14973933157325248</v>
      </c>
      <c r="C7212">
        <f t="shared" si="339"/>
        <v>0.7210999999999369</v>
      </c>
      <c r="D7212">
        <f t="shared" si="338"/>
        <v>0.61457836552349021</v>
      </c>
      <c r="E7212">
        <f t="shared" si="337"/>
        <v>0.29127204093310882</v>
      </c>
    </row>
    <row r="7213" spans="2:5" x14ac:dyDescent="0.25">
      <c r="B7213">
        <f>PMTable!D5062</f>
        <v>0.14978003380550464</v>
      </c>
      <c r="C7213">
        <f t="shared" si="339"/>
        <v>0.72119999999993689</v>
      </c>
      <c r="D7213">
        <f t="shared" si="338"/>
        <v>0.61466649236115034</v>
      </c>
      <c r="E7213">
        <f t="shared" si="337"/>
        <v>0.29150252204682692</v>
      </c>
    </row>
    <row r="7214" spans="2:5" x14ac:dyDescent="0.25">
      <c r="B7214">
        <f>PMTable!D5760</f>
        <v>0.14979614760372484</v>
      </c>
      <c r="C7214">
        <f t="shared" si="339"/>
        <v>0.72129999999993688</v>
      </c>
      <c r="D7214">
        <f t="shared" si="338"/>
        <v>0.61470137967380123</v>
      </c>
      <c r="E7214">
        <f t="shared" si="337"/>
        <v>0.29159376829929312</v>
      </c>
    </row>
    <row r="7215" spans="2:5" x14ac:dyDescent="0.25">
      <c r="B7215">
        <f>PMTable!D5517</f>
        <v>0.14981425317531949</v>
      </c>
      <c r="C7215">
        <f t="shared" si="339"/>
        <v>0.72139999999993687</v>
      </c>
      <c r="D7215">
        <f t="shared" si="338"/>
        <v>0.61474057818450123</v>
      </c>
      <c r="E7215">
        <f t="shared" si="337"/>
        <v>0.29169629319964224</v>
      </c>
    </row>
    <row r="7216" spans="2:5" x14ac:dyDescent="0.25">
      <c r="B7216">
        <f>PMTable!D2070</f>
        <v>0.14985006216147356</v>
      </c>
      <c r="C7216">
        <f t="shared" si="339"/>
        <v>0.72149999999993686</v>
      </c>
      <c r="D7216">
        <f t="shared" si="338"/>
        <v>0.61481810108473911</v>
      </c>
      <c r="E7216">
        <f t="shared" si="337"/>
        <v>0.29189906573945712</v>
      </c>
    </row>
    <row r="7217" spans="2:5" x14ac:dyDescent="0.25">
      <c r="B7217">
        <f>PMTable!D8702</f>
        <v>0.14987066800826043</v>
      </c>
      <c r="C7217">
        <f t="shared" si="339"/>
        <v>0.72159999999993685</v>
      </c>
      <c r="D7217">
        <f t="shared" si="338"/>
        <v>0.61486270861782721</v>
      </c>
      <c r="E7217">
        <f t="shared" si="337"/>
        <v>0.29201574873824498</v>
      </c>
    </row>
    <row r="7218" spans="2:5" x14ac:dyDescent="0.25">
      <c r="B7218">
        <f>PMTable!D494</f>
        <v>0.14993604737952149</v>
      </c>
      <c r="C7218">
        <f t="shared" si="339"/>
        <v>0.72169999999993684</v>
      </c>
      <c r="D7218">
        <f t="shared" si="338"/>
        <v>0.61500423180363528</v>
      </c>
      <c r="E7218">
        <f t="shared" si="337"/>
        <v>0.29238596701544123</v>
      </c>
    </row>
    <row r="7219" spans="2:5" x14ac:dyDescent="0.25">
      <c r="B7219">
        <f>PMTable!D4989</f>
        <v>0.15003301433317118</v>
      </c>
      <c r="C7219">
        <f t="shared" si="339"/>
        <v>0.72179999999993683</v>
      </c>
      <c r="D7219">
        <f t="shared" si="338"/>
        <v>0.61521410270580068</v>
      </c>
      <c r="E7219">
        <f t="shared" si="337"/>
        <v>0.29293505364372668</v>
      </c>
    </row>
    <row r="7220" spans="2:5" x14ac:dyDescent="0.25">
      <c r="B7220">
        <f>PMTable!D1630</f>
        <v>0.15009236082635846</v>
      </c>
      <c r="C7220">
        <f t="shared" si="339"/>
        <v>0.72189999999993681</v>
      </c>
      <c r="D7220">
        <f t="shared" si="338"/>
        <v>0.61534253293224805</v>
      </c>
      <c r="E7220">
        <f t="shared" si="337"/>
        <v>0.29327111004870049</v>
      </c>
    </row>
    <row r="7221" spans="2:5" x14ac:dyDescent="0.25">
      <c r="B7221">
        <f>PMTable!D3451</f>
        <v>0.15010006946197652</v>
      </c>
      <c r="C7221">
        <f t="shared" si="339"/>
        <v>0.7219999999999368</v>
      </c>
      <c r="D7221">
        <f t="shared" si="338"/>
        <v>0.61535921406471739</v>
      </c>
      <c r="E7221">
        <f t="shared" si="337"/>
        <v>0.29331476109249305</v>
      </c>
    </row>
    <row r="7222" spans="2:5" x14ac:dyDescent="0.25">
      <c r="B7222">
        <f>PMTable!D3587</f>
        <v>0.15014081689038128</v>
      </c>
      <c r="C7222">
        <f t="shared" si="339"/>
        <v>0.72209999999993679</v>
      </c>
      <c r="D7222">
        <f t="shared" si="338"/>
        <v>0.61544738607428873</v>
      </c>
      <c r="E7222">
        <f t="shared" si="337"/>
        <v>0.2935454981346704</v>
      </c>
    </row>
    <row r="7223" spans="2:5" x14ac:dyDescent="0.25">
      <c r="B7223">
        <f>PMTable!D8079</f>
        <v>0.15016272101928263</v>
      </c>
      <c r="C7223">
        <f t="shared" si="339"/>
        <v>0.72219999999993678</v>
      </c>
      <c r="D7223">
        <f t="shared" si="338"/>
        <v>0.61549478122503309</v>
      </c>
      <c r="E7223">
        <f t="shared" si="337"/>
        <v>0.29366953280660024</v>
      </c>
    </row>
    <row r="7224" spans="2:5" x14ac:dyDescent="0.25">
      <c r="B7224">
        <f>PMTable!D7442</f>
        <v>0.15016871226619455</v>
      </c>
      <c r="C7224">
        <f t="shared" si="339"/>
        <v>0.72229999999993677</v>
      </c>
      <c r="D7224">
        <f t="shared" si="338"/>
        <v>0.61550774451001178</v>
      </c>
      <c r="E7224">
        <f t="shared" si="337"/>
        <v>0.2937034589375373</v>
      </c>
    </row>
    <row r="7225" spans="2:5" x14ac:dyDescent="0.25">
      <c r="B7225">
        <f>PMTable!D1837</f>
        <v>0.15020004667283948</v>
      </c>
      <c r="C7225">
        <f t="shared" si="339"/>
        <v>0.72239999999993676</v>
      </c>
      <c r="D7225">
        <f t="shared" si="338"/>
        <v>0.61557554078669829</v>
      </c>
      <c r="E7225">
        <f t="shared" si="337"/>
        <v>0.2938808936515962</v>
      </c>
    </row>
    <row r="7226" spans="2:5" x14ac:dyDescent="0.25">
      <c r="B7226">
        <f>PMTable!D7796</f>
        <v>0.15028475587504531</v>
      </c>
      <c r="C7226">
        <f t="shared" si="339"/>
        <v>0.72249999999993675</v>
      </c>
      <c r="D7226">
        <f t="shared" si="338"/>
        <v>0.61575880303569774</v>
      </c>
      <c r="E7226">
        <f t="shared" si="337"/>
        <v>0.29436056933978977</v>
      </c>
    </row>
    <row r="7227" spans="2:5" x14ac:dyDescent="0.25">
      <c r="B7227">
        <f>PMTable!D8064</f>
        <v>0.150309127474618</v>
      </c>
      <c r="C7227">
        <f t="shared" si="339"/>
        <v>0.72259999999993674</v>
      </c>
      <c r="D7227">
        <f t="shared" si="338"/>
        <v>0.61581152444213505</v>
      </c>
      <c r="E7227">
        <f t="shared" si="337"/>
        <v>0.29449857635075183</v>
      </c>
    </row>
    <row r="7228" spans="2:5" x14ac:dyDescent="0.25">
      <c r="B7228">
        <f>PMTable!D2106</f>
        <v>0.1503373503420502</v>
      </c>
      <c r="C7228">
        <f t="shared" si="339"/>
        <v>0.72269999999993673</v>
      </c>
      <c r="D7228">
        <f t="shared" si="338"/>
        <v>0.61587257435424403</v>
      </c>
      <c r="E7228">
        <f t="shared" si="337"/>
        <v>0.29465839161291713</v>
      </c>
    </row>
    <row r="7229" spans="2:5" x14ac:dyDescent="0.25">
      <c r="B7229">
        <f>PMTable!D3080</f>
        <v>0.15038407903287121</v>
      </c>
      <c r="C7229">
        <f t="shared" si="339"/>
        <v>0.72279999999993672</v>
      </c>
      <c r="D7229">
        <f t="shared" si="338"/>
        <v>0.61597364856562964</v>
      </c>
      <c r="E7229">
        <f t="shared" si="337"/>
        <v>0.2949229982476661</v>
      </c>
    </row>
    <row r="7230" spans="2:5" x14ac:dyDescent="0.25">
      <c r="B7230">
        <f>PMTable!D315</f>
        <v>0.15038831220872217</v>
      </c>
      <c r="C7230">
        <f t="shared" si="339"/>
        <v>0.7228999999999367</v>
      </c>
      <c r="D7230">
        <f t="shared" si="338"/>
        <v>0.61598280454028065</v>
      </c>
      <c r="E7230">
        <f t="shared" si="337"/>
        <v>0.29494696909719226</v>
      </c>
    </row>
    <row r="7231" spans="2:5" x14ac:dyDescent="0.25">
      <c r="B7231">
        <f>PMTable!D1362</f>
        <v>0.15045764380705084</v>
      </c>
      <c r="C7231">
        <f t="shared" si="339"/>
        <v>0.72299999999993669</v>
      </c>
      <c r="D7231">
        <f t="shared" si="338"/>
        <v>0.61613275327072914</v>
      </c>
      <c r="E7231">
        <f t="shared" si="337"/>
        <v>0.29533956731882416</v>
      </c>
    </row>
    <row r="7232" spans="2:5" x14ac:dyDescent="0.25">
      <c r="B7232">
        <f>PMTable!D1579</f>
        <v>0.15059594548782584</v>
      </c>
      <c r="C7232">
        <f t="shared" si="339"/>
        <v>0.72309999999993668</v>
      </c>
      <c r="D7232">
        <f t="shared" si="338"/>
        <v>0.61643181690264215</v>
      </c>
      <c r="E7232">
        <f t="shared" si="337"/>
        <v>0.29612271663644946</v>
      </c>
    </row>
    <row r="7233" spans="2:5" x14ac:dyDescent="0.25">
      <c r="B7233">
        <f>PMTable!D2690</f>
        <v>0.15060877740439316</v>
      </c>
      <c r="C7233">
        <f t="shared" si="339"/>
        <v>0.72319999999993667</v>
      </c>
      <c r="D7233">
        <f t="shared" si="338"/>
        <v>0.61645956113319267</v>
      </c>
      <c r="E7233">
        <f t="shared" si="337"/>
        <v>0.29619537885318609</v>
      </c>
    </row>
    <row r="7234" spans="2:5" x14ac:dyDescent="0.25">
      <c r="B7234">
        <f>PMTable!D8786</f>
        <v>0.15068283745226352</v>
      </c>
      <c r="C7234">
        <f t="shared" si="339"/>
        <v>0.72329999999993666</v>
      </c>
      <c r="D7234">
        <f t="shared" si="338"/>
        <v>0.6166196766742118</v>
      </c>
      <c r="E7234">
        <f t="shared" ref="E7234:E7297" si="340">(B7234-$G$2)/$G$3</f>
        <v>0.29661475246909558</v>
      </c>
    </row>
    <row r="7235" spans="2:5" x14ac:dyDescent="0.25">
      <c r="B7235">
        <f>PMTable!D3657</f>
        <v>0.15087347893481784</v>
      </c>
      <c r="C7235">
        <f t="shared" si="339"/>
        <v>0.72339999999993665</v>
      </c>
      <c r="D7235">
        <f t="shared" ref="D7235:D7298" si="341">NORMSDIST(E7235)</f>
        <v>0.61703174600506039</v>
      </c>
      <c r="E7235">
        <f t="shared" si="340"/>
        <v>0.29769428198845393</v>
      </c>
    </row>
    <row r="7236" spans="2:5" x14ac:dyDescent="0.25">
      <c r="B7236">
        <f>PMTable!D1817</f>
        <v>0.15099833788010408</v>
      </c>
      <c r="C7236">
        <f t="shared" ref="C7236:C7299" si="342">C7235+1/$G$1</f>
        <v>0.72349999999993664</v>
      </c>
      <c r="D7236">
        <f t="shared" si="341"/>
        <v>0.61730155542329013</v>
      </c>
      <c r="E7236">
        <f t="shared" si="340"/>
        <v>0.29840131025631289</v>
      </c>
    </row>
    <row r="7237" spans="2:5" x14ac:dyDescent="0.25">
      <c r="B7237">
        <f>PMTable!D1908</f>
        <v>0.15100148544529923</v>
      </c>
      <c r="C7237">
        <f t="shared" si="342"/>
        <v>0.72359999999993663</v>
      </c>
      <c r="D7237">
        <f t="shared" si="341"/>
        <v>0.61730835630537428</v>
      </c>
      <c r="E7237">
        <f t="shared" si="340"/>
        <v>0.29841913370951284</v>
      </c>
    </row>
    <row r="7238" spans="2:5" x14ac:dyDescent="0.25">
      <c r="B7238">
        <f>PMTable!D5535</f>
        <v>0.15101244223049681</v>
      </c>
      <c r="C7238">
        <f t="shared" si="342"/>
        <v>0.72369999999993662</v>
      </c>
      <c r="D7238">
        <f t="shared" si="341"/>
        <v>0.61733203013307525</v>
      </c>
      <c r="E7238">
        <f t="shared" si="340"/>
        <v>0.29848117777725491</v>
      </c>
    </row>
    <row r="7239" spans="2:5" x14ac:dyDescent="0.25">
      <c r="B7239">
        <f>PMTable!D5799</f>
        <v>0.15101301221777264</v>
      </c>
      <c r="C7239">
        <f t="shared" si="342"/>
        <v>0.72379999999993661</v>
      </c>
      <c r="D7239">
        <f t="shared" si="341"/>
        <v>0.61733326166667568</v>
      </c>
      <c r="E7239">
        <f t="shared" si="340"/>
        <v>0.29848440539635268</v>
      </c>
    </row>
    <row r="7240" spans="2:5" x14ac:dyDescent="0.25">
      <c r="B7240">
        <f>PMTable!D5978</f>
        <v>0.15117286256564633</v>
      </c>
      <c r="C7240">
        <f t="shared" si="342"/>
        <v>0.72389999999993659</v>
      </c>
      <c r="D7240">
        <f t="shared" si="341"/>
        <v>0.61767859281630844</v>
      </c>
      <c r="E7240">
        <f t="shared" si="340"/>
        <v>0.299389576542198</v>
      </c>
    </row>
    <row r="7241" spans="2:5" x14ac:dyDescent="0.25">
      <c r="B7241">
        <f>PMTable!D110</f>
        <v>0.15119236083331788</v>
      </c>
      <c r="C7241">
        <f t="shared" si="342"/>
        <v>0.72399999999993658</v>
      </c>
      <c r="D7241">
        <f t="shared" si="341"/>
        <v>0.61772070931207257</v>
      </c>
      <c r="E7241">
        <f t="shared" si="340"/>
        <v>0.29949998774570824</v>
      </c>
    </row>
    <row r="7242" spans="2:5" x14ac:dyDescent="0.25">
      <c r="B7242">
        <f>PMTable!D3505</f>
        <v>0.15119877754106281</v>
      </c>
      <c r="C7242">
        <f t="shared" si="342"/>
        <v>0.72409999999993657</v>
      </c>
      <c r="D7242">
        <f t="shared" si="341"/>
        <v>0.61773456917443825</v>
      </c>
      <c r="E7242">
        <f t="shared" si="340"/>
        <v>0.299536323097988</v>
      </c>
    </row>
    <row r="7243" spans="2:5" x14ac:dyDescent="0.25">
      <c r="B7243">
        <f>PMTable!D5689</f>
        <v>0.15123535926075027</v>
      </c>
      <c r="C7243">
        <f t="shared" si="342"/>
        <v>0.72419999999993656</v>
      </c>
      <c r="D7243">
        <f t="shared" si="341"/>
        <v>0.6178135815166037</v>
      </c>
      <c r="E7243">
        <f t="shared" si="340"/>
        <v>0.29974347133111323</v>
      </c>
    </row>
    <row r="7244" spans="2:5" x14ac:dyDescent="0.25">
      <c r="B7244">
        <f>PMTable!D5162</f>
        <v>0.15132919963211666</v>
      </c>
      <c r="C7244">
        <f t="shared" si="342"/>
        <v>0.72429999999993655</v>
      </c>
      <c r="D7244">
        <f t="shared" si="341"/>
        <v>0.61801624357495188</v>
      </c>
      <c r="E7244">
        <f t="shared" si="340"/>
        <v>0.30027485332437226</v>
      </c>
    </row>
    <row r="7245" spans="2:5" x14ac:dyDescent="0.25">
      <c r="B7245">
        <f>PMTable!D5199</f>
        <v>0.15139607080438511</v>
      </c>
      <c r="C7245">
        <f t="shared" si="342"/>
        <v>0.72439999999993654</v>
      </c>
      <c r="D7245">
        <f t="shared" si="341"/>
        <v>0.61816064196104137</v>
      </c>
      <c r="E7245">
        <f t="shared" si="340"/>
        <v>0.30065351909789989</v>
      </c>
    </row>
    <row r="7246" spans="2:5" x14ac:dyDescent="0.25">
      <c r="B7246">
        <f>PMTable!D5504</f>
        <v>0.15140264455216523</v>
      </c>
      <c r="C7246">
        <f t="shared" si="342"/>
        <v>0.72449999999993653</v>
      </c>
      <c r="D7246">
        <f t="shared" si="341"/>
        <v>0.61817483610802204</v>
      </c>
      <c r="E7246">
        <f t="shared" si="340"/>
        <v>0.30069074370760385</v>
      </c>
    </row>
    <row r="7247" spans="2:5" x14ac:dyDescent="0.25">
      <c r="B7247">
        <f>PMTable!D1793</f>
        <v>0.15142965842429978</v>
      </c>
      <c r="C7247">
        <f t="shared" si="342"/>
        <v>0.72459999999993652</v>
      </c>
      <c r="D7247">
        <f t="shared" si="341"/>
        <v>0.6182331632478606</v>
      </c>
      <c r="E7247">
        <f t="shared" si="340"/>
        <v>0.30084371289358941</v>
      </c>
    </row>
    <row r="7248" spans="2:5" x14ac:dyDescent="0.25">
      <c r="B7248">
        <f>PMTable!D8735</f>
        <v>0.15144598555805677</v>
      </c>
      <c r="C7248">
        <f t="shared" si="342"/>
        <v>0.72469999999993651</v>
      </c>
      <c r="D7248">
        <f t="shared" si="341"/>
        <v>0.61826841476068872</v>
      </c>
      <c r="E7248">
        <f t="shared" si="340"/>
        <v>0.3009361671832908</v>
      </c>
    </row>
    <row r="7249" spans="2:5" x14ac:dyDescent="0.25">
      <c r="B7249">
        <f>PMTable!D6832</f>
        <v>0.15147234221273709</v>
      </c>
      <c r="C7249">
        <f t="shared" si="342"/>
        <v>0.7247999999999365</v>
      </c>
      <c r="D7249">
        <f t="shared" si="341"/>
        <v>0.61832531869573359</v>
      </c>
      <c r="E7249">
        <f t="shared" si="340"/>
        <v>0.30108541479917017</v>
      </c>
    </row>
    <row r="7250" spans="2:5" x14ac:dyDescent="0.25">
      <c r="B7250">
        <f>PMTable!D3408</f>
        <v>0.15148291661289526</v>
      </c>
      <c r="C7250">
        <f t="shared" si="342"/>
        <v>0.72489999999993648</v>
      </c>
      <c r="D7250">
        <f t="shared" si="341"/>
        <v>0.61834814807394511</v>
      </c>
      <c r="E7250">
        <f t="shared" si="340"/>
        <v>0.30114529356724989</v>
      </c>
    </row>
    <row r="7251" spans="2:5" x14ac:dyDescent="0.25">
      <c r="B7251">
        <f>PMTable!D3154</f>
        <v>0.15155986031070823</v>
      </c>
      <c r="C7251">
        <f t="shared" si="342"/>
        <v>0.72499999999993647</v>
      </c>
      <c r="D7251">
        <f t="shared" si="341"/>
        <v>0.61851425164730978</v>
      </c>
      <c r="E7251">
        <f t="shared" si="340"/>
        <v>0.30158099618561379</v>
      </c>
    </row>
    <row r="7252" spans="2:5" x14ac:dyDescent="0.25">
      <c r="B7252">
        <f>PMTable!D1420</f>
        <v>0.15156555108565528</v>
      </c>
      <c r="C7252">
        <f t="shared" si="342"/>
        <v>0.72509999999993646</v>
      </c>
      <c r="D7252">
        <f t="shared" si="341"/>
        <v>0.61852653584232187</v>
      </c>
      <c r="E7252">
        <f t="shared" si="340"/>
        <v>0.30161322085917935</v>
      </c>
    </row>
    <row r="7253" spans="2:5" x14ac:dyDescent="0.25">
      <c r="B7253">
        <f>PMTable!D9728</f>
        <v>0.15159832730523615</v>
      </c>
      <c r="C7253">
        <f t="shared" si="342"/>
        <v>0.72519999999993645</v>
      </c>
      <c r="D7253">
        <f t="shared" si="341"/>
        <v>0.61859728477349163</v>
      </c>
      <c r="E7253">
        <f t="shared" si="340"/>
        <v>0.30179882000631375</v>
      </c>
    </row>
    <row r="7254" spans="2:5" x14ac:dyDescent="0.25">
      <c r="B7254">
        <f>PMTable!D4923</f>
        <v>0.15166649520103359</v>
      </c>
      <c r="C7254">
        <f t="shared" si="342"/>
        <v>0.72529999999993644</v>
      </c>
      <c r="D7254">
        <f t="shared" si="341"/>
        <v>0.61874441552148396</v>
      </c>
      <c r="E7254">
        <f t="shared" si="340"/>
        <v>0.30218482862731216</v>
      </c>
    </row>
    <row r="7255" spans="2:5" x14ac:dyDescent="0.25">
      <c r="B7255">
        <f>PMTable!D174</f>
        <v>0.15166892982611269</v>
      </c>
      <c r="C7255">
        <f t="shared" si="342"/>
        <v>0.72539999999993643</v>
      </c>
      <c r="D7255">
        <f t="shared" si="341"/>
        <v>0.6187496699976005</v>
      </c>
      <c r="E7255">
        <f t="shared" si="340"/>
        <v>0.30219861497436656</v>
      </c>
    </row>
    <row r="7256" spans="2:5" x14ac:dyDescent="0.25">
      <c r="B7256">
        <f>PMTable!D3852</f>
        <v>0.15166923446232561</v>
      </c>
      <c r="C7256">
        <f t="shared" si="342"/>
        <v>0.72549999999993642</v>
      </c>
      <c r="D7256">
        <f t="shared" si="341"/>
        <v>0.61875032747047687</v>
      </c>
      <c r="E7256">
        <f t="shared" si="340"/>
        <v>0.30220034001227597</v>
      </c>
    </row>
    <row r="7257" spans="2:5" x14ac:dyDescent="0.25">
      <c r="B7257">
        <f>PMTable!D6404</f>
        <v>0.15170970450945642</v>
      </c>
      <c r="C7257">
        <f t="shared" si="342"/>
        <v>0.72559999999993641</v>
      </c>
      <c r="D7257">
        <f t="shared" si="341"/>
        <v>0.61883766780842486</v>
      </c>
      <c r="E7257">
        <f t="shared" si="340"/>
        <v>0.30242950635079879</v>
      </c>
    </row>
    <row r="7258" spans="2:5" x14ac:dyDescent="0.25">
      <c r="B7258">
        <f>PMTable!D7195</f>
        <v>0.15173866369126832</v>
      </c>
      <c r="C7258">
        <f t="shared" si="342"/>
        <v>0.7256999999999364</v>
      </c>
      <c r="D7258">
        <f t="shared" si="341"/>
        <v>0.61890016228403599</v>
      </c>
      <c r="E7258">
        <f t="shared" si="340"/>
        <v>0.30259349107859013</v>
      </c>
    </row>
    <row r="7259" spans="2:5" x14ac:dyDescent="0.25">
      <c r="B7259">
        <f>PMTable!D6930</f>
        <v>0.15184368183018027</v>
      </c>
      <c r="C7259">
        <f t="shared" si="342"/>
        <v>0.72579999999993638</v>
      </c>
      <c r="D7259">
        <f t="shared" si="341"/>
        <v>0.61912676743917994</v>
      </c>
      <c r="E7259">
        <f t="shared" si="340"/>
        <v>0.30318816847778224</v>
      </c>
    </row>
    <row r="7260" spans="2:5" x14ac:dyDescent="0.25">
      <c r="B7260">
        <f>PMTable!D8288</f>
        <v>0.15188055942481826</v>
      </c>
      <c r="C7260">
        <f t="shared" si="342"/>
        <v>0.72589999999993637</v>
      </c>
      <c r="D7260">
        <f t="shared" si="341"/>
        <v>0.61920633117677948</v>
      </c>
      <c r="E7260">
        <f t="shared" si="340"/>
        <v>0.30339699213715188</v>
      </c>
    </row>
    <row r="7261" spans="2:5" x14ac:dyDescent="0.25">
      <c r="B7261">
        <f>PMTable!D6661</f>
        <v>0.15191526386667853</v>
      </c>
      <c r="C7261">
        <f t="shared" si="342"/>
        <v>0.72599999999993636</v>
      </c>
      <c r="D7261">
        <f t="shared" si="341"/>
        <v>0.61928120171413303</v>
      </c>
      <c r="E7261">
        <f t="shared" si="340"/>
        <v>0.30359351006671814</v>
      </c>
    </row>
    <row r="7262" spans="2:5" x14ac:dyDescent="0.25">
      <c r="B7262">
        <f>PMTable!D9348</f>
        <v>0.15192062036375398</v>
      </c>
      <c r="C7262">
        <f t="shared" si="342"/>
        <v>0.72609999999993635</v>
      </c>
      <c r="D7262">
        <f t="shared" si="341"/>
        <v>0.61929275729565547</v>
      </c>
      <c r="E7262">
        <f t="shared" si="340"/>
        <v>0.30362384185304198</v>
      </c>
    </row>
    <row r="7263" spans="2:5" x14ac:dyDescent="0.25">
      <c r="B7263">
        <f>PMTable!D782</f>
        <v>0.15195366426658152</v>
      </c>
      <c r="C7263">
        <f t="shared" si="342"/>
        <v>0.72619999999993634</v>
      </c>
      <c r="D7263">
        <f t="shared" si="341"/>
        <v>0.61936404061770012</v>
      </c>
      <c r="E7263">
        <f t="shared" si="340"/>
        <v>0.30381095678762599</v>
      </c>
    </row>
    <row r="7264" spans="2:5" x14ac:dyDescent="0.25">
      <c r="B7264">
        <f>PMTable!D661</f>
        <v>0.15208026095000893</v>
      </c>
      <c r="C7264">
        <f t="shared" si="342"/>
        <v>0.72629999999993633</v>
      </c>
      <c r="D7264">
        <f t="shared" si="341"/>
        <v>0.61963710135073269</v>
      </c>
      <c r="E7264">
        <f t="shared" si="340"/>
        <v>0.30452782519937788</v>
      </c>
    </row>
    <row r="7265" spans="2:5" x14ac:dyDescent="0.25">
      <c r="B7265">
        <f>PMTable!D5449</f>
        <v>0.15209197793373774</v>
      </c>
      <c r="C7265">
        <f t="shared" si="342"/>
        <v>0.72639999999993632</v>
      </c>
      <c r="D7265">
        <f t="shared" si="341"/>
        <v>0.61966237110358047</v>
      </c>
      <c r="E7265">
        <f t="shared" si="340"/>
        <v>0.30459417397952598</v>
      </c>
    </row>
    <row r="7266" spans="2:5" x14ac:dyDescent="0.25">
      <c r="B7266">
        <f>PMTable!D1527</f>
        <v>0.15209743125564468</v>
      </c>
      <c r="C7266">
        <f t="shared" si="342"/>
        <v>0.72649999999993631</v>
      </c>
      <c r="D7266">
        <f t="shared" si="341"/>
        <v>0.61967413198500809</v>
      </c>
      <c r="E7266">
        <f t="shared" si="340"/>
        <v>0.30462505404769485</v>
      </c>
    </row>
    <row r="7267" spans="2:5" x14ac:dyDescent="0.25">
      <c r="B7267">
        <f>PMTable!D2618</f>
        <v>0.15213502150750302</v>
      </c>
      <c r="C7267">
        <f t="shared" si="342"/>
        <v>0.7265999999999363</v>
      </c>
      <c r="D7267">
        <f t="shared" si="341"/>
        <v>0.61975519781736477</v>
      </c>
      <c r="E7267">
        <f t="shared" si="340"/>
        <v>0.30483791321128029</v>
      </c>
    </row>
    <row r="7268" spans="2:5" x14ac:dyDescent="0.25">
      <c r="B7268">
        <f>PMTable!D9918</f>
        <v>0.15217084532646097</v>
      </c>
      <c r="C7268">
        <f t="shared" si="342"/>
        <v>0.72669999999993629</v>
      </c>
      <c r="D7268">
        <f t="shared" si="341"/>
        <v>0.61983244932685688</v>
      </c>
      <c r="E7268">
        <f t="shared" si="340"/>
        <v>0.30504076974356853</v>
      </c>
    </row>
    <row r="7269" spans="2:5" x14ac:dyDescent="0.25">
      <c r="B7269">
        <f>PMTable!D3139</f>
        <v>0.15222787054854248</v>
      </c>
      <c r="C7269">
        <f t="shared" si="342"/>
        <v>0.72679999999993627</v>
      </c>
      <c r="D7269">
        <f t="shared" si="341"/>
        <v>0.61995541028748002</v>
      </c>
      <c r="E7269">
        <f t="shared" si="340"/>
        <v>0.30536368168151684</v>
      </c>
    </row>
    <row r="7270" spans="2:5" x14ac:dyDescent="0.25">
      <c r="B7270">
        <f>PMTable!D6223</f>
        <v>0.15222830280496735</v>
      </c>
      <c r="C7270">
        <f t="shared" si="342"/>
        <v>0.72689999999993626</v>
      </c>
      <c r="D7270">
        <f t="shared" si="341"/>
        <v>0.61995634229657925</v>
      </c>
      <c r="E7270">
        <f t="shared" si="340"/>
        <v>0.30536612938368707</v>
      </c>
    </row>
    <row r="7271" spans="2:5" x14ac:dyDescent="0.25">
      <c r="B7271">
        <f>PMTable!D3952</f>
        <v>0.15231392836369007</v>
      </c>
      <c r="C7271">
        <f t="shared" si="342"/>
        <v>0.72699999999993625</v>
      </c>
      <c r="D7271">
        <f t="shared" si="341"/>
        <v>0.62014094998470848</v>
      </c>
      <c r="E7271">
        <f t="shared" si="340"/>
        <v>0.30585099404700283</v>
      </c>
    </row>
    <row r="7272" spans="2:5" x14ac:dyDescent="0.25">
      <c r="B7272">
        <f>PMTable!D5040</f>
        <v>0.15234404011592906</v>
      </c>
      <c r="C7272">
        <f t="shared" si="342"/>
        <v>0.72709999999993624</v>
      </c>
      <c r="D7272">
        <f t="shared" si="341"/>
        <v>0.6202058640609962</v>
      </c>
      <c r="E7272">
        <f t="shared" si="340"/>
        <v>0.30602150533859612</v>
      </c>
    </row>
    <row r="7273" spans="2:5" x14ac:dyDescent="0.25">
      <c r="B7273">
        <f>PMTable!D8917</f>
        <v>0.15234445767186844</v>
      </c>
      <c r="C7273">
        <f t="shared" si="342"/>
        <v>0.72719999999993623</v>
      </c>
      <c r="D7273">
        <f t="shared" si="341"/>
        <v>0.62020676419264709</v>
      </c>
      <c r="E7273">
        <f t="shared" si="340"/>
        <v>0.30602386979756124</v>
      </c>
    </row>
    <row r="7274" spans="2:5" x14ac:dyDescent="0.25">
      <c r="B7274">
        <f>PMTable!D7835</f>
        <v>0.15236488827771333</v>
      </c>
      <c r="C7274">
        <f t="shared" si="342"/>
        <v>0.72729999999993622</v>
      </c>
      <c r="D7274">
        <f t="shared" si="341"/>
        <v>0.62025080596286264</v>
      </c>
      <c r="E7274">
        <f t="shared" si="340"/>
        <v>0.30613956047417801</v>
      </c>
    </row>
    <row r="7275" spans="2:5" x14ac:dyDescent="0.25">
      <c r="B7275">
        <f>PMTable!D9989</f>
        <v>0.15239362816704927</v>
      </c>
      <c r="C7275">
        <f t="shared" si="342"/>
        <v>0.72739999999993621</v>
      </c>
      <c r="D7275">
        <f t="shared" si="341"/>
        <v>0.62031275721697587</v>
      </c>
      <c r="E7275">
        <f t="shared" si="340"/>
        <v>0.30630230343287485</v>
      </c>
    </row>
    <row r="7276" spans="2:5" x14ac:dyDescent="0.25">
      <c r="B7276">
        <f>PMTable!D6853</f>
        <v>0.1524034947099242</v>
      </c>
      <c r="C7276">
        <f t="shared" si="342"/>
        <v>0.7274999999999362</v>
      </c>
      <c r="D7276">
        <f t="shared" si="341"/>
        <v>0.62033402466986576</v>
      </c>
      <c r="E7276">
        <f t="shared" si="340"/>
        <v>0.30635817387693975</v>
      </c>
    </row>
    <row r="7277" spans="2:5" x14ac:dyDescent="0.25">
      <c r="B7277">
        <f>PMTable!D3174</f>
        <v>0.15248347590524425</v>
      </c>
      <c r="C7277">
        <f t="shared" si="342"/>
        <v>0.72759999999993619</v>
      </c>
      <c r="D7277">
        <f t="shared" si="341"/>
        <v>0.62050641166598897</v>
      </c>
      <c r="E7277">
        <f t="shared" si="340"/>
        <v>0.30681107667744623</v>
      </c>
    </row>
    <row r="7278" spans="2:5" x14ac:dyDescent="0.25">
      <c r="B7278">
        <f>PMTable!D9063</f>
        <v>0.15254721518772985</v>
      </c>
      <c r="C7278">
        <f t="shared" si="342"/>
        <v>0.72769999999993618</v>
      </c>
      <c r="D7278">
        <f t="shared" si="341"/>
        <v>0.62064377460268405</v>
      </c>
      <c r="E7278">
        <f t="shared" si="340"/>
        <v>0.3071720077616153</v>
      </c>
    </row>
    <row r="7279" spans="2:5" x14ac:dyDescent="0.25">
      <c r="B7279">
        <f>PMTable!D553</f>
        <v>0.15255229604560938</v>
      </c>
      <c r="C7279">
        <f t="shared" si="342"/>
        <v>0.72779999999993616</v>
      </c>
      <c r="D7279">
        <f t="shared" si="341"/>
        <v>0.62065472357756202</v>
      </c>
      <c r="E7279">
        <f t="shared" si="340"/>
        <v>0.3072007787090037</v>
      </c>
    </row>
    <row r="7280" spans="2:5" x14ac:dyDescent="0.25">
      <c r="B7280">
        <f>PMTable!D2475</f>
        <v>0.1525772351875605</v>
      </c>
      <c r="C7280">
        <f t="shared" si="342"/>
        <v>0.72789999999993615</v>
      </c>
      <c r="D7280">
        <f t="shared" si="341"/>
        <v>0.62070846468086671</v>
      </c>
      <c r="E7280">
        <f t="shared" si="340"/>
        <v>0.30734199949454827</v>
      </c>
    </row>
    <row r="7281" spans="2:5" x14ac:dyDescent="0.25">
      <c r="B7281">
        <f>PMTable!D3434</f>
        <v>0.15266884777644441</v>
      </c>
      <c r="C7281">
        <f t="shared" si="342"/>
        <v>0.72799999999993614</v>
      </c>
      <c r="D7281">
        <f t="shared" si="341"/>
        <v>0.62090585968773859</v>
      </c>
      <c r="E7281">
        <f t="shared" si="340"/>
        <v>0.30786076641096083</v>
      </c>
    </row>
    <row r="7282" spans="2:5" x14ac:dyDescent="0.25">
      <c r="B7282">
        <f>PMTable!D4720</f>
        <v>0.15272090500580471</v>
      </c>
      <c r="C7282">
        <f t="shared" si="342"/>
        <v>0.72809999999993613</v>
      </c>
      <c r="D7282">
        <f t="shared" si="341"/>
        <v>0.62101801185829397</v>
      </c>
      <c r="E7282">
        <f t="shared" si="340"/>
        <v>0.30815554651357802</v>
      </c>
    </row>
    <row r="7283" spans="2:5" x14ac:dyDescent="0.25">
      <c r="B7283">
        <f>PMTable!D363</f>
        <v>0.15275144686135733</v>
      </c>
      <c r="C7283">
        <f t="shared" si="342"/>
        <v>0.72819999999993612</v>
      </c>
      <c r="D7283">
        <f t="shared" si="341"/>
        <v>0.62108380653512263</v>
      </c>
      <c r="E7283">
        <f t="shared" si="340"/>
        <v>0.30832849331509921</v>
      </c>
    </row>
    <row r="7284" spans="2:5" x14ac:dyDescent="0.25">
      <c r="B7284">
        <f>PMTable!D1537</f>
        <v>0.15280192047777597</v>
      </c>
      <c r="C7284">
        <f t="shared" si="342"/>
        <v>0.72829999999993611</v>
      </c>
      <c r="D7284">
        <f t="shared" si="341"/>
        <v>0.62119253144174147</v>
      </c>
      <c r="E7284">
        <f t="shared" si="340"/>
        <v>0.30861430602565221</v>
      </c>
    </row>
    <row r="7285" spans="2:5" x14ac:dyDescent="0.25">
      <c r="B7285">
        <f>PMTable!D3942</f>
        <v>0.15285219228763602</v>
      </c>
      <c r="C7285">
        <f t="shared" si="342"/>
        <v>0.7283999999999361</v>
      </c>
      <c r="D7285">
        <f t="shared" si="341"/>
        <v>0.62130081210578703</v>
      </c>
      <c r="E7285">
        <f t="shared" si="340"/>
        <v>0.30889897598314708</v>
      </c>
    </row>
    <row r="7286" spans="2:5" x14ac:dyDescent="0.25">
      <c r="B7286">
        <f>PMTable!D6233</f>
        <v>0.1528614638641459</v>
      </c>
      <c r="C7286">
        <f t="shared" si="342"/>
        <v>0.72849999999993609</v>
      </c>
      <c r="D7286">
        <f t="shared" si="341"/>
        <v>0.62132078115399625</v>
      </c>
      <c r="E7286">
        <f t="shared" si="340"/>
        <v>0.30895147736112261</v>
      </c>
    </row>
    <row r="7287" spans="2:5" x14ac:dyDescent="0.25">
      <c r="B7287">
        <f>PMTable!D1933</f>
        <v>0.15290586512359705</v>
      </c>
      <c r="C7287">
        <f t="shared" si="342"/>
        <v>0.72859999999993608</v>
      </c>
      <c r="D7287">
        <f t="shared" si="341"/>
        <v>0.62141640774500084</v>
      </c>
      <c r="E7287">
        <f t="shared" si="340"/>
        <v>0.30920290464563588</v>
      </c>
    </row>
    <row r="7288" spans="2:5" x14ac:dyDescent="0.25">
      <c r="B7288">
        <f>PMTable!D314</f>
        <v>0.15297969364991282</v>
      </c>
      <c r="C7288">
        <f t="shared" si="342"/>
        <v>0.72869999999993607</v>
      </c>
      <c r="D7288">
        <f t="shared" si="341"/>
        <v>0.62157539511498761</v>
      </c>
      <c r="E7288">
        <f t="shared" si="340"/>
        <v>0.30962096724387383</v>
      </c>
    </row>
    <row r="7289" spans="2:5" x14ac:dyDescent="0.25">
      <c r="B7289">
        <f>PMTable!D8567</f>
        <v>0.15304162352197492</v>
      </c>
      <c r="C7289">
        <f t="shared" si="342"/>
        <v>0.72879999999993605</v>
      </c>
      <c r="D7289">
        <f t="shared" si="341"/>
        <v>0.62170874324401426</v>
      </c>
      <c r="E7289">
        <f t="shared" si="340"/>
        <v>0.30997165233153345</v>
      </c>
    </row>
    <row r="7290" spans="2:5" x14ac:dyDescent="0.25">
      <c r="B7290">
        <f>PMTable!D1261</f>
        <v>0.15313461763829128</v>
      </c>
      <c r="C7290">
        <f t="shared" si="342"/>
        <v>0.72889999999993604</v>
      </c>
      <c r="D7290">
        <f t="shared" si="341"/>
        <v>0.62190895204088281</v>
      </c>
      <c r="E7290">
        <f t="shared" si="340"/>
        <v>0.31049824230736178</v>
      </c>
    </row>
    <row r="7291" spans="2:5" x14ac:dyDescent="0.25">
      <c r="B7291">
        <f>PMTable!D4359</f>
        <v>0.15317048627550478</v>
      </c>
      <c r="C7291">
        <f t="shared" si="342"/>
        <v>0.72899999999993603</v>
      </c>
      <c r="D7291">
        <f t="shared" si="341"/>
        <v>0.62198616556558228</v>
      </c>
      <c r="E7291">
        <f t="shared" si="340"/>
        <v>0.31070135262822335</v>
      </c>
    </row>
    <row r="7292" spans="2:5" x14ac:dyDescent="0.25">
      <c r="B7292">
        <f>PMTable!D6318</f>
        <v>0.15317443606186565</v>
      </c>
      <c r="C7292">
        <f t="shared" si="342"/>
        <v>0.72909999999993602</v>
      </c>
      <c r="D7292">
        <f t="shared" si="341"/>
        <v>0.6219946678748397</v>
      </c>
      <c r="E7292">
        <f t="shared" si="340"/>
        <v>0.31072371875187382</v>
      </c>
    </row>
    <row r="7293" spans="2:5" x14ac:dyDescent="0.25">
      <c r="B7293">
        <f>PMTable!D8002</f>
        <v>0.15323324919311343</v>
      </c>
      <c r="C7293">
        <f t="shared" si="342"/>
        <v>0.72919999999993601</v>
      </c>
      <c r="D7293">
        <f t="shared" si="341"/>
        <v>0.62212126201583096</v>
      </c>
      <c r="E7293">
        <f t="shared" si="340"/>
        <v>0.31105675493296719</v>
      </c>
    </row>
    <row r="7294" spans="2:5" x14ac:dyDescent="0.25">
      <c r="B7294">
        <f>PMTable!D2461</f>
        <v>0.15326697727360306</v>
      </c>
      <c r="C7294">
        <f t="shared" si="342"/>
        <v>0.729299999999936</v>
      </c>
      <c r="D7294">
        <f t="shared" si="341"/>
        <v>0.62219385514872205</v>
      </c>
      <c r="E7294">
        <f t="shared" si="340"/>
        <v>0.31124774410296313</v>
      </c>
    </row>
    <row r="7295" spans="2:5" x14ac:dyDescent="0.25">
      <c r="B7295">
        <f>PMTable!D8756</f>
        <v>0.15327205556097256</v>
      </c>
      <c r="C7295">
        <f t="shared" si="342"/>
        <v>0.72939999999993599</v>
      </c>
      <c r="D7295">
        <f t="shared" si="341"/>
        <v>0.62220478480080865</v>
      </c>
      <c r="E7295">
        <f t="shared" si="340"/>
        <v>0.31127650049454025</v>
      </c>
    </row>
    <row r="7296" spans="2:5" x14ac:dyDescent="0.25">
      <c r="B7296">
        <f>PMTable!D8462</f>
        <v>0.15332339795565875</v>
      </c>
      <c r="C7296">
        <f t="shared" si="342"/>
        <v>0.72949999999993598</v>
      </c>
      <c r="D7296">
        <f t="shared" si="341"/>
        <v>0.62231528004462366</v>
      </c>
      <c r="E7296">
        <f t="shared" si="340"/>
        <v>0.31156723276285697</v>
      </c>
    </row>
    <row r="7297" spans="2:5" x14ac:dyDescent="0.25">
      <c r="B7297">
        <f>PMTable!D6275</f>
        <v>0.1533351168128938</v>
      </c>
      <c r="C7297">
        <f t="shared" si="342"/>
        <v>0.72959999999993597</v>
      </c>
      <c r="D7297">
        <f t="shared" si="341"/>
        <v>0.62234049908595213</v>
      </c>
      <c r="E7297">
        <f t="shared" si="340"/>
        <v>0.31163359215195158</v>
      </c>
    </row>
    <row r="7298" spans="2:5" x14ac:dyDescent="0.25">
      <c r="B7298">
        <f>PMTable!D8063</f>
        <v>0.15337453679218549</v>
      </c>
      <c r="C7298">
        <f t="shared" si="342"/>
        <v>0.72969999999993596</v>
      </c>
      <c r="D7298">
        <f t="shared" si="341"/>
        <v>0.62242532725681943</v>
      </c>
      <c r="E7298">
        <f t="shared" ref="E7298:E7361" si="343">(B7298-$G$2)/$G$3</f>
        <v>0.31185681235947249</v>
      </c>
    </row>
    <row r="7299" spans="2:5" x14ac:dyDescent="0.25">
      <c r="B7299">
        <f>PMTable!D7758</f>
        <v>0.15342261271536328</v>
      </c>
      <c r="C7299">
        <f t="shared" si="342"/>
        <v>0.72979999999993594</v>
      </c>
      <c r="D7299">
        <f t="shared" ref="D7299:D7362" si="344">NORMSDIST(E7299)</f>
        <v>0.62252877423045994</v>
      </c>
      <c r="E7299">
        <f t="shared" si="343"/>
        <v>0.3121290478537912</v>
      </c>
    </row>
    <row r="7300" spans="2:5" x14ac:dyDescent="0.25">
      <c r="B7300">
        <f>PMTable!D5388</f>
        <v>0.15360239521443875</v>
      </c>
      <c r="C7300">
        <f t="shared" ref="C7300:C7363" si="345">C7299+1/$G$1</f>
        <v>0.72989999999993593</v>
      </c>
      <c r="D7300">
        <f t="shared" si="344"/>
        <v>0.622915541798996</v>
      </c>
      <c r="E7300">
        <f t="shared" si="343"/>
        <v>0.31314708711898986</v>
      </c>
    </row>
    <row r="7301" spans="2:5" x14ac:dyDescent="0.25">
      <c r="B7301">
        <f>PMTable!D6114</f>
        <v>0.15361464666319891</v>
      </c>
      <c r="C7301">
        <f t="shared" si="345"/>
        <v>0.72999999999993592</v>
      </c>
      <c r="D7301">
        <f t="shared" si="344"/>
        <v>0.62294189395876332</v>
      </c>
      <c r="E7301">
        <f t="shared" si="343"/>
        <v>0.31321646236940387</v>
      </c>
    </row>
    <row r="7302" spans="2:5" x14ac:dyDescent="0.25">
      <c r="B7302">
        <f>PMTable!D6071</f>
        <v>0.15363106833816853</v>
      </c>
      <c r="C7302">
        <f t="shared" si="345"/>
        <v>0.73009999999993591</v>
      </c>
      <c r="D7302">
        <f t="shared" si="344"/>
        <v>0.62297721513644977</v>
      </c>
      <c r="E7302">
        <f t="shared" si="343"/>
        <v>0.31330945200969351</v>
      </c>
    </row>
    <row r="7303" spans="2:5" x14ac:dyDescent="0.25">
      <c r="B7303">
        <f>PMTable!D2447</f>
        <v>0.15363574387128143</v>
      </c>
      <c r="C7303">
        <f t="shared" si="345"/>
        <v>0.7301999999999359</v>
      </c>
      <c r="D7303">
        <f t="shared" si="344"/>
        <v>0.6229872714946314</v>
      </c>
      <c r="E7303">
        <f t="shared" si="343"/>
        <v>0.31333592775855196</v>
      </c>
    </row>
    <row r="7304" spans="2:5" x14ac:dyDescent="0.25">
      <c r="B7304">
        <f>PMTable!D2234</f>
        <v>0.15364497429016999</v>
      </c>
      <c r="C7304">
        <f t="shared" si="345"/>
        <v>0.73029999999993589</v>
      </c>
      <c r="D7304">
        <f t="shared" si="344"/>
        <v>0.62300712447205675</v>
      </c>
      <c r="E7304">
        <f t="shared" si="343"/>
        <v>0.31338819607672036</v>
      </c>
    </row>
    <row r="7305" spans="2:5" x14ac:dyDescent="0.25">
      <c r="B7305">
        <f>PMTable!D6156</f>
        <v>0.15364711704719136</v>
      </c>
      <c r="C7305">
        <f t="shared" si="345"/>
        <v>0.73039999999993588</v>
      </c>
      <c r="D7305">
        <f t="shared" si="344"/>
        <v>0.62301173311203484</v>
      </c>
      <c r="E7305">
        <f t="shared" si="343"/>
        <v>0.31340032968702591</v>
      </c>
    </row>
    <row r="7306" spans="2:5" x14ac:dyDescent="0.25">
      <c r="B7306">
        <f>PMTable!D5188</f>
        <v>0.15367476107942379</v>
      </c>
      <c r="C7306">
        <f t="shared" si="345"/>
        <v>0.73049999999993587</v>
      </c>
      <c r="D7306">
        <f t="shared" si="344"/>
        <v>0.6230711883013309</v>
      </c>
      <c r="E7306">
        <f t="shared" si="343"/>
        <v>0.31355686722769732</v>
      </c>
    </row>
    <row r="7307" spans="2:5" x14ac:dyDescent="0.25">
      <c r="B7307">
        <f>PMTable!D5603</f>
        <v>0.15368533351165858</v>
      </c>
      <c r="C7307">
        <f t="shared" si="345"/>
        <v>0.73059999999993586</v>
      </c>
      <c r="D7307">
        <f t="shared" si="344"/>
        <v>0.62309392610711123</v>
      </c>
      <c r="E7307">
        <f t="shared" si="343"/>
        <v>0.31361673485218255</v>
      </c>
    </row>
    <row r="7308" spans="2:5" x14ac:dyDescent="0.25">
      <c r="B7308">
        <f>PMTable!D6165</f>
        <v>0.15368882683609963</v>
      </c>
      <c r="C7308">
        <f t="shared" si="345"/>
        <v>0.73069999999993585</v>
      </c>
      <c r="D7308">
        <f t="shared" si="344"/>
        <v>0.62310143899902615</v>
      </c>
      <c r="E7308">
        <f t="shared" si="343"/>
        <v>0.31363651620723859</v>
      </c>
    </row>
    <row r="7309" spans="2:5" x14ac:dyDescent="0.25">
      <c r="B7309">
        <f>PMTable!D5146</f>
        <v>0.15369882726609085</v>
      </c>
      <c r="C7309">
        <f t="shared" si="345"/>
        <v>0.73079999999993583</v>
      </c>
      <c r="D7309">
        <f t="shared" si="344"/>
        <v>0.62312294609079411</v>
      </c>
      <c r="E7309">
        <f t="shared" si="343"/>
        <v>0.31369314480263738</v>
      </c>
    </row>
    <row r="7310" spans="2:5" x14ac:dyDescent="0.25">
      <c r="B7310">
        <f>PMTable!D2044</f>
        <v>0.15373640148115508</v>
      </c>
      <c r="C7310">
        <f t="shared" si="345"/>
        <v>0.73089999999993582</v>
      </c>
      <c r="D7310">
        <f t="shared" si="344"/>
        <v>0.62320375041035236</v>
      </c>
      <c r="E7310">
        <f t="shared" si="343"/>
        <v>0.31390591315601502</v>
      </c>
    </row>
    <row r="7311" spans="2:5" x14ac:dyDescent="0.25">
      <c r="B7311">
        <f>PMTable!D8849</f>
        <v>0.15376691558145361</v>
      </c>
      <c r="C7311">
        <f t="shared" si="345"/>
        <v>0.73099999999993581</v>
      </c>
      <c r="D7311">
        <f t="shared" si="344"/>
        <v>0.62326936780007736</v>
      </c>
      <c r="E7311">
        <f t="shared" si="343"/>
        <v>0.3140787027901889</v>
      </c>
    </row>
    <row r="7312" spans="2:5" x14ac:dyDescent="0.25">
      <c r="B7312">
        <f>PMTable!D1543</f>
        <v>0.15382070052204067</v>
      </c>
      <c r="C7312">
        <f t="shared" si="345"/>
        <v>0.7310999999999358</v>
      </c>
      <c r="D7312">
        <f t="shared" si="344"/>
        <v>0.6233850180334084</v>
      </c>
      <c r="E7312">
        <f t="shared" si="343"/>
        <v>0.31438326625813251</v>
      </c>
    </row>
    <row r="7313" spans="2:5" x14ac:dyDescent="0.25">
      <c r="B7313">
        <f>PMTable!D3164</f>
        <v>0.15388684111934414</v>
      </c>
      <c r="C7313">
        <f t="shared" si="345"/>
        <v>0.73119999999993579</v>
      </c>
      <c r="D7313">
        <f t="shared" si="344"/>
        <v>0.62352722064403765</v>
      </c>
      <c r="E7313">
        <f t="shared" si="343"/>
        <v>0.31475779506613605</v>
      </c>
    </row>
    <row r="7314" spans="2:5" x14ac:dyDescent="0.25">
      <c r="B7314">
        <f>PMTable!D7448</f>
        <v>0.15399084987023404</v>
      </c>
      <c r="C7314">
        <f t="shared" si="345"/>
        <v>0.73129999999993578</v>
      </c>
      <c r="D7314">
        <f t="shared" si="344"/>
        <v>0.62375080605874977</v>
      </c>
      <c r="E7314">
        <f t="shared" si="343"/>
        <v>0.31534675668851142</v>
      </c>
    </row>
    <row r="7315" spans="2:5" x14ac:dyDescent="0.25">
      <c r="B7315">
        <f>PMTable!D1390</f>
        <v>0.15400176355887063</v>
      </c>
      <c r="C7315">
        <f t="shared" si="345"/>
        <v>0.73139999999993577</v>
      </c>
      <c r="D7315">
        <f t="shared" si="344"/>
        <v>0.62377426457882934</v>
      </c>
      <c r="E7315">
        <f t="shared" si="343"/>
        <v>0.31540855671697549</v>
      </c>
    </row>
    <row r="7316" spans="2:5" x14ac:dyDescent="0.25">
      <c r="B7316">
        <f>PMTable!D4008</f>
        <v>0.15401270364277297</v>
      </c>
      <c r="C7316">
        <f t="shared" si="345"/>
        <v>0.73149999999993576</v>
      </c>
      <c r="D7316">
        <f t="shared" si="344"/>
        <v>0.62379777937552028</v>
      </c>
      <c r="E7316">
        <f t="shared" si="343"/>
        <v>0.31547050621169509</v>
      </c>
    </row>
    <row r="7317" spans="2:5" x14ac:dyDescent="0.25">
      <c r="B7317">
        <f>PMTable!D131</f>
        <v>0.15402573064861769</v>
      </c>
      <c r="C7317">
        <f t="shared" si="345"/>
        <v>0.73159999999993575</v>
      </c>
      <c r="D7317">
        <f t="shared" si="344"/>
        <v>0.6238257792372236</v>
      </c>
      <c r="E7317">
        <f t="shared" si="343"/>
        <v>0.3155442731441056</v>
      </c>
    </row>
    <row r="7318" spans="2:5" x14ac:dyDescent="0.25">
      <c r="B7318">
        <f>PMTable!D3740</f>
        <v>0.15408575340824027</v>
      </c>
      <c r="C7318">
        <f t="shared" si="345"/>
        <v>0.73169999999993574</v>
      </c>
      <c r="D7318">
        <f t="shared" si="344"/>
        <v>0.62395478196274157</v>
      </c>
      <c r="E7318">
        <f t="shared" si="343"/>
        <v>0.3158841589862515</v>
      </c>
    </row>
    <row r="7319" spans="2:5" x14ac:dyDescent="0.25">
      <c r="B7319">
        <f>PMTable!D8639</f>
        <v>0.15412098280825681</v>
      </c>
      <c r="C7319">
        <f t="shared" si="345"/>
        <v>0.73179999999993572</v>
      </c>
      <c r="D7319">
        <f t="shared" si="344"/>
        <v>0.62403049160285839</v>
      </c>
      <c r="E7319">
        <f t="shared" si="343"/>
        <v>0.31608364955230034</v>
      </c>
    </row>
    <row r="7320" spans="2:5" x14ac:dyDescent="0.25">
      <c r="B7320">
        <f>PMTable!D9345</f>
        <v>0.15420099511289131</v>
      </c>
      <c r="C7320">
        <f t="shared" si="345"/>
        <v>0.73189999999993571</v>
      </c>
      <c r="D7320">
        <f t="shared" si="344"/>
        <v>0.62420242407700022</v>
      </c>
      <c r="E7320">
        <f t="shared" si="343"/>
        <v>0.3165367285129102</v>
      </c>
    </row>
    <row r="7321" spans="2:5" x14ac:dyDescent="0.25">
      <c r="B7321">
        <f>PMTable!D2400</f>
        <v>0.15428533667155375</v>
      </c>
      <c r="C7321">
        <f t="shared" si="345"/>
        <v>0.7319999999999357</v>
      </c>
      <c r="D7321">
        <f t="shared" si="344"/>
        <v>0.62438363266829877</v>
      </c>
      <c r="E7321">
        <f t="shared" si="343"/>
        <v>0.31701432237687344</v>
      </c>
    </row>
    <row r="7322" spans="2:5" x14ac:dyDescent="0.25">
      <c r="B7322">
        <f>PMTable!D8698</f>
        <v>0.15431794710892799</v>
      </c>
      <c r="C7322">
        <f t="shared" si="345"/>
        <v>0.73209999999993569</v>
      </c>
      <c r="D7322">
        <f t="shared" si="344"/>
        <v>0.62445368913180677</v>
      </c>
      <c r="E7322">
        <f t="shared" si="343"/>
        <v>0.31719898276302338</v>
      </c>
    </row>
    <row r="7323" spans="2:5" x14ac:dyDescent="0.25">
      <c r="B7323">
        <f>PMTable!D4428</f>
        <v>0.15436966003817565</v>
      </c>
      <c r="C7323">
        <f t="shared" si="345"/>
        <v>0.73219999999993568</v>
      </c>
      <c r="D7323">
        <f t="shared" si="344"/>
        <v>0.62456477474906846</v>
      </c>
      <c r="E7323">
        <f t="shared" si="343"/>
        <v>0.31749181322629588</v>
      </c>
    </row>
    <row r="7324" spans="2:5" x14ac:dyDescent="0.25">
      <c r="B7324">
        <f>PMTable!D4274</f>
        <v>0.15440031679338073</v>
      </c>
      <c r="C7324">
        <f t="shared" si="345"/>
        <v>0.73229999999993567</v>
      </c>
      <c r="D7324">
        <f t="shared" si="344"/>
        <v>0.62463062428626959</v>
      </c>
      <c r="E7324">
        <f t="shared" si="343"/>
        <v>0.31766541066043358</v>
      </c>
    </row>
    <row r="7325" spans="2:5" x14ac:dyDescent="0.25">
      <c r="B7325">
        <f>PMTable!D1328</f>
        <v>0.15440739780083734</v>
      </c>
      <c r="C7325">
        <f t="shared" si="345"/>
        <v>0.73239999999993566</v>
      </c>
      <c r="D7325">
        <f t="shared" si="344"/>
        <v>0.62464583350319058</v>
      </c>
      <c r="E7325">
        <f t="shared" si="343"/>
        <v>0.31770550768692424</v>
      </c>
    </row>
    <row r="7326" spans="2:5" x14ac:dyDescent="0.25">
      <c r="B7326">
        <f>PMTable!D5866</f>
        <v>0.15441907159407031</v>
      </c>
      <c r="C7326">
        <f t="shared" si="345"/>
        <v>0.73249999999993565</v>
      </c>
      <c r="D7326">
        <f t="shared" si="344"/>
        <v>0.62467090709042872</v>
      </c>
      <c r="E7326">
        <f t="shared" si="343"/>
        <v>0.31777161189587722</v>
      </c>
    </row>
    <row r="7327" spans="2:5" x14ac:dyDescent="0.25">
      <c r="B7327">
        <f>PMTable!D9812</f>
        <v>0.15444309364760422</v>
      </c>
      <c r="C7327">
        <f t="shared" si="345"/>
        <v>0.73259999999993564</v>
      </c>
      <c r="D7327">
        <f t="shared" si="344"/>
        <v>0.62472250126361806</v>
      </c>
      <c r="E7327">
        <f t="shared" si="343"/>
        <v>0.3179076395618291</v>
      </c>
    </row>
    <row r="7328" spans="2:5" x14ac:dyDescent="0.25">
      <c r="B7328">
        <f>PMTable!D8898</f>
        <v>0.15449166233712419</v>
      </c>
      <c r="C7328">
        <f t="shared" si="345"/>
        <v>0.73269999999993563</v>
      </c>
      <c r="D7328">
        <f t="shared" si="344"/>
        <v>0.6248268094830608</v>
      </c>
      <c r="E7328">
        <f t="shared" si="343"/>
        <v>0.31818266540274709</v>
      </c>
    </row>
    <row r="7329" spans="2:5" x14ac:dyDescent="0.25">
      <c r="B7329">
        <f>PMTable!D5597</f>
        <v>0.15449400884403097</v>
      </c>
      <c r="C7329">
        <f t="shared" si="345"/>
        <v>0.73279999999993561</v>
      </c>
      <c r="D7329">
        <f t="shared" si="344"/>
        <v>0.62483184871175634</v>
      </c>
      <c r="E7329">
        <f t="shared" si="343"/>
        <v>0.3181959527704244</v>
      </c>
    </row>
    <row r="7330" spans="2:5" x14ac:dyDescent="0.25">
      <c r="B7330">
        <f>PMTable!D9448</f>
        <v>0.15459973300938845</v>
      </c>
      <c r="C7330">
        <f t="shared" si="345"/>
        <v>0.7328999999999356</v>
      </c>
      <c r="D7330">
        <f t="shared" si="344"/>
        <v>0.62505887397491011</v>
      </c>
      <c r="E7330">
        <f t="shared" si="343"/>
        <v>0.31879462812630033</v>
      </c>
    </row>
    <row r="7331" spans="2:5" x14ac:dyDescent="0.25">
      <c r="B7331">
        <f>PMTable!D9854</f>
        <v>0.15463830478198015</v>
      </c>
      <c r="C7331">
        <f t="shared" si="345"/>
        <v>0.73299999999993559</v>
      </c>
      <c r="D7331">
        <f t="shared" si="344"/>
        <v>0.62514168973238271</v>
      </c>
      <c r="E7331">
        <f t="shared" si="343"/>
        <v>0.31901304526494617</v>
      </c>
    </row>
    <row r="7332" spans="2:5" x14ac:dyDescent="0.25">
      <c r="B7332">
        <f>PMTable!D9894</f>
        <v>0.15466554141077138</v>
      </c>
      <c r="C7332">
        <f t="shared" si="345"/>
        <v>0.73309999999993558</v>
      </c>
      <c r="D7332">
        <f t="shared" si="344"/>
        <v>0.625200164825228</v>
      </c>
      <c r="E7332">
        <f t="shared" si="343"/>
        <v>0.31916727583635163</v>
      </c>
    </row>
    <row r="7333" spans="2:5" x14ac:dyDescent="0.25">
      <c r="B7333">
        <f>PMTable!D83</f>
        <v>0.15477807622197237</v>
      </c>
      <c r="C7333">
        <f t="shared" si="345"/>
        <v>0.73319999999993557</v>
      </c>
      <c r="D7333">
        <f t="shared" si="344"/>
        <v>0.62544173848227891</v>
      </c>
      <c r="E7333">
        <f t="shared" si="343"/>
        <v>0.31980451726470804</v>
      </c>
    </row>
    <row r="7334" spans="2:5" x14ac:dyDescent="0.25">
      <c r="B7334">
        <f>PMTable!D8604</f>
        <v>0.15478907832373245</v>
      </c>
      <c r="C7334">
        <f t="shared" si="345"/>
        <v>0.73329999999993556</v>
      </c>
      <c r="D7334">
        <f t="shared" si="344"/>
        <v>0.62546535358253208</v>
      </c>
      <c r="E7334">
        <f t="shared" si="343"/>
        <v>0.31986681794274441</v>
      </c>
    </row>
    <row r="7335" spans="2:5" x14ac:dyDescent="0.25">
      <c r="B7335">
        <f>PMTable!D8241</f>
        <v>0.1547929525718128</v>
      </c>
      <c r="C7335">
        <f t="shared" si="345"/>
        <v>0.73339999999993555</v>
      </c>
      <c r="D7335">
        <f t="shared" si="344"/>
        <v>0.62547366922314829</v>
      </c>
      <c r="E7335">
        <f t="shared" si="343"/>
        <v>0.319888756322115</v>
      </c>
    </row>
    <row r="7336" spans="2:5" x14ac:dyDescent="0.25">
      <c r="B7336">
        <f>PMTable!D9310</f>
        <v>0.15479957832523206</v>
      </c>
      <c r="C7336">
        <f t="shared" si="345"/>
        <v>0.73349999999993554</v>
      </c>
      <c r="D7336">
        <f t="shared" si="344"/>
        <v>0.62548789052728981</v>
      </c>
      <c r="E7336">
        <f t="shared" si="343"/>
        <v>0.31992627541978591</v>
      </c>
    </row>
    <row r="7337" spans="2:5" x14ac:dyDescent="0.25">
      <c r="B7337">
        <f>PMTable!D7750</f>
        <v>0.15480378597823585</v>
      </c>
      <c r="C7337">
        <f t="shared" si="345"/>
        <v>0.73359999999993553</v>
      </c>
      <c r="D7337">
        <f t="shared" si="344"/>
        <v>0.62549692160981285</v>
      </c>
      <c r="E7337">
        <f t="shared" si="343"/>
        <v>0.31995010174322797</v>
      </c>
    </row>
    <row r="7338" spans="2:5" x14ac:dyDescent="0.25">
      <c r="B7338">
        <f>PMTable!D359</f>
        <v>0.1548315321789262</v>
      </c>
      <c r="C7338">
        <f t="shared" si="345"/>
        <v>0.73369999999993551</v>
      </c>
      <c r="D7338">
        <f t="shared" si="344"/>
        <v>0.62555647285458682</v>
      </c>
      <c r="E7338">
        <f t="shared" si="343"/>
        <v>0.32010721782464918</v>
      </c>
    </row>
    <row r="7339" spans="2:5" x14ac:dyDescent="0.25">
      <c r="B7339">
        <f>PMTable!D1833</f>
        <v>0.15484279735222395</v>
      </c>
      <c r="C7339">
        <f t="shared" si="345"/>
        <v>0.7337999999999355</v>
      </c>
      <c r="D7339">
        <f t="shared" si="344"/>
        <v>0.62558065026839893</v>
      </c>
      <c r="E7339">
        <f t="shared" si="343"/>
        <v>0.32017100817579769</v>
      </c>
    </row>
    <row r="7340" spans="2:5" x14ac:dyDescent="0.25">
      <c r="B7340">
        <f>PMTable!D9431</f>
        <v>0.15485848083345011</v>
      </c>
      <c r="C7340">
        <f t="shared" si="345"/>
        <v>0.73389999999993549</v>
      </c>
      <c r="D7340">
        <f t="shared" si="344"/>
        <v>0.62561430947117613</v>
      </c>
      <c r="E7340">
        <f t="shared" si="343"/>
        <v>0.32025981770834588</v>
      </c>
    </row>
    <row r="7341" spans="2:5" x14ac:dyDescent="0.25">
      <c r="B7341">
        <f>PMTable!D2600</f>
        <v>0.15493399096495164</v>
      </c>
      <c r="C7341">
        <f t="shared" si="345"/>
        <v>0.73399999999993548</v>
      </c>
      <c r="D7341">
        <f t="shared" si="344"/>
        <v>0.62577635261462827</v>
      </c>
      <c r="E7341">
        <f t="shared" si="343"/>
        <v>0.32068740259110246</v>
      </c>
    </row>
    <row r="7342" spans="2:5" x14ac:dyDescent="0.25">
      <c r="B7342">
        <f>PMTable!D4226</f>
        <v>0.15496044431628597</v>
      </c>
      <c r="C7342">
        <f t="shared" si="345"/>
        <v>0.73409999999993547</v>
      </c>
      <c r="D7342">
        <f t="shared" si="344"/>
        <v>0.62583311569265576</v>
      </c>
      <c r="E7342">
        <f t="shared" si="343"/>
        <v>0.32083719776300706</v>
      </c>
    </row>
    <row r="7343" spans="2:5" x14ac:dyDescent="0.25">
      <c r="B7343">
        <f>PMTable!D2483</f>
        <v>0.1549662854500129</v>
      </c>
      <c r="C7343">
        <f t="shared" si="345"/>
        <v>0.73419999999993546</v>
      </c>
      <c r="D7343">
        <f t="shared" si="344"/>
        <v>0.62584564911422347</v>
      </c>
      <c r="E7343">
        <f t="shared" si="343"/>
        <v>0.32087027386061312</v>
      </c>
    </row>
    <row r="7344" spans="2:5" x14ac:dyDescent="0.25">
      <c r="B7344">
        <f>PMTable!D7730</f>
        <v>0.15498006712125334</v>
      </c>
      <c r="C7344">
        <f t="shared" si="345"/>
        <v>0.73429999999993545</v>
      </c>
      <c r="D7344">
        <f t="shared" si="344"/>
        <v>0.6258752201571488</v>
      </c>
      <c r="E7344">
        <f t="shared" si="343"/>
        <v>0.32094831417340769</v>
      </c>
    </row>
    <row r="7345" spans="2:5" x14ac:dyDescent="0.25">
      <c r="B7345">
        <f>PMTable!D5438</f>
        <v>0.1549917718777718</v>
      </c>
      <c r="C7345">
        <f t="shared" si="345"/>
        <v>0.73439999999993544</v>
      </c>
      <c r="D7345">
        <f t="shared" si="344"/>
        <v>0.62590033422608438</v>
      </c>
      <c r="E7345">
        <f t="shared" si="343"/>
        <v>0.32101459371555813</v>
      </c>
    </row>
    <row r="7346" spans="2:5" x14ac:dyDescent="0.25">
      <c r="B7346">
        <f>PMTable!D7995</f>
        <v>0.15500145060419257</v>
      </c>
      <c r="C7346">
        <f t="shared" si="345"/>
        <v>0.73449999999993543</v>
      </c>
      <c r="D7346">
        <f t="shared" si="344"/>
        <v>0.62592110078180774</v>
      </c>
      <c r="E7346">
        <f t="shared" si="343"/>
        <v>0.32106940062715478</v>
      </c>
    </row>
    <row r="7347" spans="2:5" x14ac:dyDescent="0.25">
      <c r="B7347">
        <f>PMTable!D988</f>
        <v>0.15500944090715074</v>
      </c>
      <c r="C7347">
        <f t="shared" si="345"/>
        <v>0.73459999999993542</v>
      </c>
      <c r="D7347">
        <f t="shared" si="344"/>
        <v>0.62593824440166868</v>
      </c>
      <c r="E7347">
        <f t="shared" si="343"/>
        <v>0.32111464664494899</v>
      </c>
    </row>
    <row r="7348" spans="2:5" x14ac:dyDescent="0.25">
      <c r="B7348">
        <f>PMTable!D8183</f>
        <v>0.15502204178924384</v>
      </c>
      <c r="C7348">
        <f t="shared" si="345"/>
        <v>0.7346999999999354</v>
      </c>
      <c r="D7348">
        <f t="shared" si="344"/>
        <v>0.62596527975807292</v>
      </c>
      <c r="E7348">
        <f t="shared" si="343"/>
        <v>0.32118600060216324</v>
      </c>
    </row>
    <row r="7349" spans="2:5" x14ac:dyDescent="0.25">
      <c r="B7349">
        <f>PMTable!D7010</f>
        <v>0.155109229768438</v>
      </c>
      <c r="C7349">
        <f t="shared" si="345"/>
        <v>0.73479999999993539</v>
      </c>
      <c r="D7349">
        <f t="shared" si="344"/>
        <v>0.62615232571968193</v>
      </c>
      <c r="E7349">
        <f t="shared" si="343"/>
        <v>0.32167971265272116</v>
      </c>
    </row>
    <row r="7350" spans="2:5" x14ac:dyDescent="0.25">
      <c r="B7350">
        <f>PMTable!D9491</f>
        <v>0.1551360599784577</v>
      </c>
      <c r="C7350">
        <f t="shared" si="345"/>
        <v>0.73489999999993538</v>
      </c>
      <c r="D7350">
        <f t="shared" si="344"/>
        <v>0.62620987908360926</v>
      </c>
      <c r="E7350">
        <f t="shared" si="343"/>
        <v>0.32183164183066704</v>
      </c>
    </row>
    <row r="7351" spans="2:5" x14ac:dyDescent="0.25">
      <c r="B7351">
        <f>PMTable!D8211</f>
        <v>0.15514464215538548</v>
      </c>
      <c r="C7351">
        <f t="shared" si="345"/>
        <v>0.73499999999993537</v>
      </c>
      <c r="D7351">
        <f t="shared" si="344"/>
        <v>0.62622828807911723</v>
      </c>
      <c r="E7351">
        <f t="shared" si="343"/>
        <v>0.32188023940350252</v>
      </c>
    </row>
    <row r="7352" spans="2:5" x14ac:dyDescent="0.25">
      <c r="B7352">
        <f>PMTable!D1557</f>
        <v>0.15515051363506815</v>
      </c>
      <c r="C7352">
        <f t="shared" si="345"/>
        <v>0.73509999999993536</v>
      </c>
      <c r="D7352">
        <f t="shared" si="344"/>
        <v>0.6262408823917589</v>
      </c>
      <c r="E7352">
        <f t="shared" si="343"/>
        <v>0.32191348733860475</v>
      </c>
    </row>
    <row r="7353" spans="2:5" x14ac:dyDescent="0.25">
      <c r="B7353">
        <f>PMTable!D646</f>
        <v>0.15526521397111459</v>
      </c>
      <c r="C7353">
        <f t="shared" si="345"/>
        <v>0.73519999999993535</v>
      </c>
      <c r="D7353">
        <f t="shared" si="344"/>
        <v>0.62648688733962765</v>
      </c>
      <c r="E7353">
        <f t="shared" si="343"/>
        <v>0.32256299130271271</v>
      </c>
    </row>
    <row r="7354" spans="2:5" x14ac:dyDescent="0.25">
      <c r="B7354">
        <f>PMTable!D909</f>
        <v>0.15528716813864274</v>
      </c>
      <c r="C7354">
        <f t="shared" si="345"/>
        <v>0.73529999999993534</v>
      </c>
      <c r="D7354">
        <f t="shared" si="344"/>
        <v>0.62653396793574068</v>
      </c>
      <c r="E7354">
        <f t="shared" si="343"/>
        <v>0.32268730932417389</v>
      </c>
    </row>
    <row r="7355" spans="2:5" x14ac:dyDescent="0.25">
      <c r="B7355">
        <f>PMTable!D1452</f>
        <v>0.15533858710839521</v>
      </c>
      <c r="C7355">
        <f t="shared" si="345"/>
        <v>0.73539999999993533</v>
      </c>
      <c r="D7355">
        <f t="shared" si="344"/>
        <v>0.6266442282514717</v>
      </c>
      <c r="E7355">
        <f t="shared" si="343"/>
        <v>0.32297847520769019</v>
      </c>
    </row>
    <row r="7356" spans="2:5" x14ac:dyDescent="0.25">
      <c r="B7356">
        <f>PMTable!D2914</f>
        <v>0.15534939999109487</v>
      </c>
      <c r="C7356">
        <f t="shared" si="345"/>
        <v>0.73549999999993532</v>
      </c>
      <c r="D7356">
        <f t="shared" si="344"/>
        <v>0.62666741354740874</v>
      </c>
      <c r="E7356">
        <f t="shared" si="343"/>
        <v>0.32303970441083762</v>
      </c>
    </row>
    <row r="7357" spans="2:5" x14ac:dyDescent="0.25">
      <c r="B7357">
        <f>PMTable!D8254</f>
        <v>0.15534950276348369</v>
      </c>
      <c r="C7357">
        <f t="shared" si="345"/>
        <v>0.73559999999993531</v>
      </c>
      <c r="D7357">
        <f t="shared" si="344"/>
        <v>0.6266676339127385</v>
      </c>
      <c r="E7357">
        <f t="shared" si="343"/>
        <v>0.3230402863714163</v>
      </c>
    </row>
    <row r="7358" spans="2:5" x14ac:dyDescent="0.25">
      <c r="B7358">
        <f>PMTable!D1946</f>
        <v>0.15547258826930022</v>
      </c>
      <c r="C7358">
        <f t="shared" si="345"/>
        <v>0.73569999999993529</v>
      </c>
      <c r="D7358">
        <f t="shared" si="344"/>
        <v>0.62693152502538219</v>
      </c>
      <c r="E7358">
        <f t="shared" si="343"/>
        <v>0.32373727233246613</v>
      </c>
    </row>
    <row r="7359" spans="2:5" x14ac:dyDescent="0.25">
      <c r="B7359">
        <f>PMTable!D7663</f>
        <v>0.15548093781331618</v>
      </c>
      <c r="C7359">
        <f t="shared" si="345"/>
        <v>0.73579999999993528</v>
      </c>
      <c r="D7359">
        <f t="shared" si="344"/>
        <v>0.6269494240069664</v>
      </c>
      <c r="E7359">
        <f t="shared" si="343"/>
        <v>0.32378455259444083</v>
      </c>
    </row>
    <row r="7360" spans="2:5" x14ac:dyDescent="0.25">
      <c r="B7360">
        <f>PMTable!D714</f>
        <v>0.15565925288308247</v>
      </c>
      <c r="C7360">
        <f t="shared" si="345"/>
        <v>0.73589999999993527</v>
      </c>
      <c r="D7360">
        <f t="shared" si="344"/>
        <v>0.62733161392075942</v>
      </c>
      <c r="E7360">
        <f t="shared" si="343"/>
        <v>0.32479428237087765</v>
      </c>
    </row>
    <row r="7361" spans="2:5" x14ac:dyDescent="0.25">
      <c r="B7361">
        <f>PMTable!D5300</f>
        <v>0.15576328994876021</v>
      </c>
      <c r="C7361">
        <f t="shared" si="345"/>
        <v>0.73599999999993526</v>
      </c>
      <c r="D7361">
        <f t="shared" si="344"/>
        <v>0.62755454291242274</v>
      </c>
      <c r="E7361">
        <f t="shared" si="343"/>
        <v>0.32538340432902518</v>
      </c>
    </row>
    <row r="7362" spans="2:5" x14ac:dyDescent="0.25">
      <c r="B7362">
        <f>PMTable!D1858</f>
        <v>0.15576653894509529</v>
      </c>
      <c r="C7362">
        <f t="shared" si="345"/>
        <v>0.73609999999993525</v>
      </c>
      <c r="D7362">
        <f t="shared" si="344"/>
        <v>0.62756150412310507</v>
      </c>
      <c r="E7362">
        <f t="shared" ref="E7362:E7425" si="346">(B7362-$G$2)/$G$3</f>
        <v>0.32540180214782627</v>
      </c>
    </row>
    <row r="7363" spans="2:5" x14ac:dyDescent="0.25">
      <c r="B7363">
        <f>PMTable!D2648</f>
        <v>0.15588155832886552</v>
      </c>
      <c r="C7363">
        <f t="shared" si="345"/>
        <v>0.73619999999993524</v>
      </c>
      <c r="D7363">
        <f t="shared" ref="D7363:D7426" si="347">NORMSDIST(E7363)</f>
        <v>0.62780791464097463</v>
      </c>
      <c r="E7363">
        <f t="shared" si="346"/>
        <v>0.32605311275669646</v>
      </c>
    </row>
    <row r="7364" spans="2:5" x14ac:dyDescent="0.25">
      <c r="B7364">
        <f>PMTable!D7882</f>
        <v>0.1558913636190693</v>
      </c>
      <c r="C7364">
        <f t="shared" ref="C7364:C7427" si="348">C7363+1/$G$1</f>
        <v>0.73629999999993523</v>
      </c>
      <c r="D7364">
        <f t="shared" si="347"/>
        <v>0.62782891847808442</v>
      </c>
      <c r="E7364">
        <f t="shared" si="346"/>
        <v>0.32610863635040249</v>
      </c>
    </row>
    <row r="7365" spans="2:5" x14ac:dyDescent="0.25">
      <c r="B7365">
        <f>PMTable!D6617</f>
        <v>0.1559141303051963</v>
      </c>
      <c r="C7365">
        <f t="shared" si="348"/>
        <v>0.73639999999993522</v>
      </c>
      <c r="D7365">
        <f t="shared" si="347"/>
        <v>0.62787768535546096</v>
      </c>
      <c r="E7365">
        <f t="shared" si="346"/>
        <v>0.32623755535272431</v>
      </c>
    </row>
    <row r="7366" spans="2:5" x14ac:dyDescent="0.25">
      <c r="B7366">
        <f>PMTable!D3235</f>
        <v>0.15595627024428715</v>
      </c>
      <c r="C7366">
        <f t="shared" si="348"/>
        <v>0.73649999999993521</v>
      </c>
      <c r="D7366">
        <f t="shared" si="347"/>
        <v>0.62796794486955609</v>
      </c>
      <c r="E7366">
        <f t="shared" si="346"/>
        <v>0.32647617764826581</v>
      </c>
    </row>
    <row r="7367" spans="2:5" x14ac:dyDescent="0.25">
      <c r="B7367">
        <f>PMTable!D1980</f>
        <v>0.1560008654949796</v>
      </c>
      <c r="C7367">
        <f t="shared" si="348"/>
        <v>0.7365999999999352</v>
      </c>
      <c r="D7367">
        <f t="shared" si="347"/>
        <v>0.62806345575641143</v>
      </c>
      <c r="E7367">
        <f t="shared" si="346"/>
        <v>0.32672870343069599</v>
      </c>
    </row>
    <row r="7368" spans="2:5" x14ac:dyDescent="0.25">
      <c r="B7368">
        <f>PMTable!D6705</f>
        <v>0.15600720483447827</v>
      </c>
      <c r="C7368">
        <f t="shared" si="348"/>
        <v>0.73669999999993518</v>
      </c>
      <c r="D7368">
        <f t="shared" si="347"/>
        <v>0.62807703225628897</v>
      </c>
      <c r="E7368">
        <f t="shared" si="346"/>
        <v>0.32676460067630259</v>
      </c>
    </row>
    <row r="7369" spans="2:5" x14ac:dyDescent="0.25">
      <c r="B7369">
        <f>PMTable!D1813</f>
        <v>0.15602649669515345</v>
      </c>
      <c r="C7369">
        <f t="shared" si="348"/>
        <v>0.73679999999993517</v>
      </c>
      <c r="D7369">
        <f t="shared" si="347"/>
        <v>0.62811834724389803</v>
      </c>
      <c r="E7369">
        <f t="shared" si="346"/>
        <v>0.32687384307624173</v>
      </c>
    </row>
    <row r="7370" spans="2:5" x14ac:dyDescent="0.25">
      <c r="B7370">
        <f>PMTable!D5368</f>
        <v>0.15602789183334331</v>
      </c>
      <c r="C7370">
        <f t="shared" si="348"/>
        <v>0.73689999999993516</v>
      </c>
      <c r="D7370">
        <f t="shared" si="347"/>
        <v>0.62812133498129552</v>
      </c>
      <c r="E7370">
        <f t="shared" si="346"/>
        <v>0.32688174320815094</v>
      </c>
    </row>
    <row r="7371" spans="2:5" x14ac:dyDescent="0.25">
      <c r="B7371">
        <f>PMTable!D3320</f>
        <v>0.15626699347400952</v>
      </c>
      <c r="C7371">
        <f t="shared" si="348"/>
        <v>0.73699999999993515</v>
      </c>
      <c r="D7371">
        <f t="shared" si="347"/>
        <v>0.62863326542565989</v>
      </c>
      <c r="E7371">
        <f t="shared" si="346"/>
        <v>0.3282356839967337</v>
      </c>
    </row>
    <row r="7372" spans="2:5" x14ac:dyDescent="0.25">
      <c r="B7372">
        <f>PMTable!D407</f>
        <v>0.1562767198945918</v>
      </c>
      <c r="C7372">
        <f t="shared" si="348"/>
        <v>0.73709999999993514</v>
      </c>
      <c r="D7372">
        <f t="shared" si="347"/>
        <v>0.62865408544588675</v>
      </c>
      <c r="E7372">
        <f t="shared" si="346"/>
        <v>0.32829076098205495</v>
      </c>
    </row>
    <row r="7373" spans="2:5" x14ac:dyDescent="0.25">
      <c r="B7373">
        <f>PMTable!D7964</f>
        <v>0.15630720808571663</v>
      </c>
      <c r="C7373">
        <f t="shared" si="348"/>
        <v>0.73719999999993513</v>
      </c>
      <c r="D7373">
        <f t="shared" si="347"/>
        <v>0.62871934491325565</v>
      </c>
      <c r="E7373">
        <f t="shared" si="346"/>
        <v>0.32846340390252593</v>
      </c>
    </row>
    <row r="7374" spans="2:5" x14ac:dyDescent="0.25">
      <c r="B7374">
        <f>PMTable!D446</f>
        <v>0.15642384821036703</v>
      </c>
      <c r="C7374">
        <f t="shared" si="348"/>
        <v>0.73729999999993512</v>
      </c>
      <c r="D7374">
        <f t="shared" si="347"/>
        <v>0.62896897699017251</v>
      </c>
      <c r="E7374">
        <f t="shared" si="346"/>
        <v>0.32912389214472093</v>
      </c>
    </row>
    <row r="7375" spans="2:5" x14ac:dyDescent="0.25">
      <c r="B7375">
        <f>PMTable!D5771</f>
        <v>0.15643384603188526</v>
      </c>
      <c r="C7375">
        <f t="shared" si="348"/>
        <v>0.73739999999993511</v>
      </c>
      <c r="D7375">
        <f t="shared" si="347"/>
        <v>0.62899037170858019</v>
      </c>
      <c r="E7375">
        <f t="shared" si="346"/>
        <v>0.32918050596933873</v>
      </c>
    </row>
    <row r="7376" spans="2:5" x14ac:dyDescent="0.25">
      <c r="B7376">
        <f>PMTable!D9220</f>
        <v>0.15646738182523423</v>
      </c>
      <c r="C7376">
        <f t="shared" si="348"/>
        <v>0.7374999999999351</v>
      </c>
      <c r="D7376">
        <f t="shared" si="347"/>
        <v>0.62906213331579341</v>
      </c>
      <c r="E7376">
        <f t="shared" si="346"/>
        <v>0.32937040629108533</v>
      </c>
    </row>
    <row r="7377" spans="2:5" x14ac:dyDescent="0.25">
      <c r="B7377">
        <f>PMTable!D4625</f>
        <v>0.15659318465283389</v>
      </c>
      <c r="C7377">
        <f t="shared" si="348"/>
        <v>0.73759999999993509</v>
      </c>
      <c r="D7377">
        <f t="shared" si="347"/>
        <v>0.62933129262757115</v>
      </c>
      <c r="E7377">
        <f t="shared" si="346"/>
        <v>0.3300827794020838</v>
      </c>
    </row>
    <row r="7378" spans="2:5" x14ac:dyDescent="0.25">
      <c r="B7378">
        <f>PMTable!D7598</f>
        <v>0.15661870852304549</v>
      </c>
      <c r="C7378">
        <f t="shared" si="348"/>
        <v>0.73769999999993507</v>
      </c>
      <c r="D7378">
        <f t="shared" si="347"/>
        <v>0.6293858940740984</v>
      </c>
      <c r="E7378">
        <f t="shared" si="346"/>
        <v>0.33022731127926241</v>
      </c>
    </row>
    <row r="7379" spans="2:5" x14ac:dyDescent="0.25">
      <c r="B7379">
        <f>PMTable!D3083</f>
        <v>0.15661878303696031</v>
      </c>
      <c r="C7379">
        <f t="shared" si="348"/>
        <v>0.73779999999993506</v>
      </c>
      <c r="D7379">
        <f t="shared" si="347"/>
        <v>0.62938605347273746</v>
      </c>
      <c r="E7379">
        <f t="shared" si="346"/>
        <v>0.33022773322295262</v>
      </c>
    </row>
    <row r="7380" spans="2:5" x14ac:dyDescent="0.25">
      <c r="B7380">
        <f>PMTable!D4945</f>
        <v>0.15665332211062011</v>
      </c>
      <c r="C7380">
        <f t="shared" si="348"/>
        <v>0.73789999999993505</v>
      </c>
      <c r="D7380">
        <f t="shared" si="347"/>
        <v>0.62945993635948183</v>
      </c>
      <c r="E7380">
        <f t="shared" si="346"/>
        <v>0.33042331473589232</v>
      </c>
    </row>
    <row r="7381" spans="2:5" x14ac:dyDescent="0.25">
      <c r="B7381">
        <f>PMTable!D3376</f>
        <v>0.15665636618108336</v>
      </c>
      <c r="C7381">
        <f t="shared" si="348"/>
        <v>0.73799999999993504</v>
      </c>
      <c r="D7381">
        <f t="shared" si="347"/>
        <v>0.62946644773292892</v>
      </c>
      <c r="E7381">
        <f t="shared" si="346"/>
        <v>0.33044055213816209</v>
      </c>
    </row>
    <row r="7382" spans="2:5" x14ac:dyDescent="0.25">
      <c r="B7382">
        <f>PMTable!D6615</f>
        <v>0.15666080093095802</v>
      </c>
      <c r="C7382">
        <f t="shared" si="348"/>
        <v>0.73809999999993503</v>
      </c>
      <c r="D7382">
        <f t="shared" si="347"/>
        <v>0.62947593375202004</v>
      </c>
      <c r="E7382">
        <f t="shared" si="346"/>
        <v>0.33046566442399056</v>
      </c>
    </row>
    <row r="7383" spans="2:5" x14ac:dyDescent="0.25">
      <c r="B7383">
        <f>PMTable!D6170</f>
        <v>0.15671897076101593</v>
      </c>
      <c r="C7383">
        <f t="shared" si="348"/>
        <v>0.73819999999993502</v>
      </c>
      <c r="D7383">
        <f t="shared" si="347"/>
        <v>0.62960035289698058</v>
      </c>
      <c r="E7383">
        <f t="shared" si="346"/>
        <v>0.33079505783743968</v>
      </c>
    </row>
    <row r="7384" spans="2:5" x14ac:dyDescent="0.25">
      <c r="B7384">
        <f>PMTable!D6274</f>
        <v>0.15673412454246316</v>
      </c>
      <c r="C7384">
        <f t="shared" si="348"/>
        <v>0.73829999999993501</v>
      </c>
      <c r="D7384">
        <f t="shared" si="347"/>
        <v>0.62963276301551452</v>
      </c>
      <c r="E7384">
        <f t="shared" si="346"/>
        <v>0.33088086788351678</v>
      </c>
    </row>
    <row r="7385" spans="2:5" x14ac:dyDescent="0.25">
      <c r="B7385">
        <f>PMTable!D8083</f>
        <v>0.15678003527256568</v>
      </c>
      <c r="C7385">
        <f t="shared" si="348"/>
        <v>0.738399999999935</v>
      </c>
      <c r="D7385">
        <f t="shared" si="347"/>
        <v>0.62973094887595882</v>
      </c>
      <c r="E7385">
        <f t="shared" si="346"/>
        <v>0.33114084272077099</v>
      </c>
    </row>
    <row r="7386" spans="2:5" x14ac:dyDescent="0.25">
      <c r="B7386">
        <f>PMTable!D7659</f>
        <v>0.1567851856082294</v>
      </c>
      <c r="C7386">
        <f t="shared" si="348"/>
        <v>0.73849999999993499</v>
      </c>
      <c r="D7386">
        <f t="shared" si="347"/>
        <v>0.62974196298823248</v>
      </c>
      <c r="E7386">
        <f t="shared" si="346"/>
        <v>0.33117000709417549</v>
      </c>
    </row>
    <row r="7387" spans="2:5" x14ac:dyDescent="0.25">
      <c r="B7387">
        <f>PMTable!D56</f>
        <v>0.15678878773125748</v>
      </c>
      <c r="C7387">
        <f t="shared" si="348"/>
        <v>0.73859999999993498</v>
      </c>
      <c r="D7387">
        <f t="shared" si="347"/>
        <v>0.62974966614865846</v>
      </c>
      <c r="E7387">
        <f t="shared" si="346"/>
        <v>0.33119040453385684</v>
      </c>
    </row>
    <row r="7388" spans="2:5" x14ac:dyDescent="0.25">
      <c r="B7388">
        <f>PMTable!D6103</f>
        <v>0.15682325805154251</v>
      </c>
      <c r="C7388">
        <f t="shared" si="348"/>
        <v>0.73869999999993496</v>
      </c>
      <c r="D7388">
        <f t="shared" si="347"/>
        <v>0.62982337849106584</v>
      </c>
      <c r="E7388">
        <f t="shared" si="346"/>
        <v>0.33138559672283296</v>
      </c>
    </row>
    <row r="7389" spans="2:5" x14ac:dyDescent="0.25">
      <c r="B7389">
        <f>PMTable!D7723</f>
        <v>0.15691904892517416</v>
      </c>
      <c r="C7389">
        <f t="shared" si="348"/>
        <v>0.73879999999993495</v>
      </c>
      <c r="D7389">
        <f t="shared" si="347"/>
        <v>0.6300281954582152</v>
      </c>
      <c r="E7389">
        <f t="shared" si="346"/>
        <v>0.3319280236615294</v>
      </c>
    </row>
    <row r="7390" spans="2:5" x14ac:dyDescent="0.25">
      <c r="B7390">
        <f>PMTable!D3876</f>
        <v>0.15694348869684571</v>
      </c>
      <c r="C7390">
        <f t="shared" si="348"/>
        <v>0.73889999999993494</v>
      </c>
      <c r="D7390">
        <f t="shared" si="347"/>
        <v>0.63008044589061107</v>
      </c>
      <c r="E7390">
        <f t="shared" si="346"/>
        <v>0.33206641670491283</v>
      </c>
    </row>
    <row r="7391" spans="2:5" x14ac:dyDescent="0.25">
      <c r="B7391">
        <f>PMTable!D7888</f>
        <v>0.15694396156209867</v>
      </c>
      <c r="C7391">
        <f t="shared" si="348"/>
        <v>0.73899999999993493</v>
      </c>
      <c r="D7391">
        <f t="shared" si="347"/>
        <v>0.63008145681803041</v>
      </c>
      <c r="E7391">
        <f t="shared" si="346"/>
        <v>0.33206909435928478</v>
      </c>
    </row>
    <row r="7392" spans="2:5" x14ac:dyDescent="0.25">
      <c r="B7392">
        <f>PMTable!D9557</f>
        <v>0.15694737072230724</v>
      </c>
      <c r="C7392">
        <f t="shared" si="348"/>
        <v>0.73909999999993492</v>
      </c>
      <c r="D7392">
        <f t="shared" si="347"/>
        <v>0.6300887451542565</v>
      </c>
      <c r="E7392">
        <f t="shared" si="346"/>
        <v>0.33208839912460697</v>
      </c>
    </row>
    <row r="7393" spans="2:5" x14ac:dyDescent="0.25">
      <c r="B7393">
        <f>PMTable!D7852</f>
        <v>0.15710832608192815</v>
      </c>
      <c r="C7393">
        <f t="shared" si="348"/>
        <v>0.73919999999993491</v>
      </c>
      <c r="D7393">
        <f t="shared" si="347"/>
        <v>0.63043279332711788</v>
      </c>
      <c r="E7393">
        <f t="shared" si="346"/>
        <v>0.33299982752771018</v>
      </c>
    </row>
    <row r="7394" spans="2:5" x14ac:dyDescent="0.25">
      <c r="B7394">
        <f>PMTable!D9580</f>
        <v>0.15711285352119786</v>
      </c>
      <c r="C7394">
        <f t="shared" si="348"/>
        <v>0.7392999999999349</v>
      </c>
      <c r="D7394">
        <f t="shared" si="347"/>
        <v>0.63044246939141824</v>
      </c>
      <c r="E7394">
        <f t="shared" si="346"/>
        <v>0.33302546467799488</v>
      </c>
    </row>
    <row r="7395" spans="2:5" x14ac:dyDescent="0.25">
      <c r="B7395">
        <f>PMTable!D8678</f>
        <v>0.15712141430908844</v>
      </c>
      <c r="C7395">
        <f t="shared" si="348"/>
        <v>0.73939999999993489</v>
      </c>
      <c r="D7395">
        <f t="shared" si="347"/>
        <v>0.63046076532138851</v>
      </c>
      <c r="E7395">
        <f t="shared" si="346"/>
        <v>0.33307394113292493</v>
      </c>
    </row>
    <row r="7396" spans="2:5" x14ac:dyDescent="0.25">
      <c r="B7396">
        <f>PMTable!D1374</f>
        <v>0.15718490156691822</v>
      </c>
      <c r="C7396">
        <f t="shared" si="348"/>
        <v>0.73949999999993488</v>
      </c>
      <c r="D7396">
        <f t="shared" si="347"/>
        <v>0.63059643968876922</v>
      </c>
      <c r="E7396">
        <f t="shared" si="346"/>
        <v>0.33343344509823242</v>
      </c>
    </row>
    <row r="7397" spans="2:5" x14ac:dyDescent="0.25">
      <c r="B7397">
        <f>PMTable!D4567</f>
        <v>0.1571874868347749</v>
      </c>
      <c r="C7397">
        <f t="shared" si="348"/>
        <v>0.73959999999993487</v>
      </c>
      <c r="D7397">
        <f t="shared" si="347"/>
        <v>0.63060196414709857</v>
      </c>
      <c r="E7397">
        <f t="shared" si="346"/>
        <v>0.3334480844774973</v>
      </c>
    </row>
    <row r="7398" spans="2:5" x14ac:dyDescent="0.25">
      <c r="B7398">
        <f>PMTable!D5460</f>
        <v>0.1572460773453046</v>
      </c>
      <c r="C7398">
        <f t="shared" si="348"/>
        <v>0.73969999999993485</v>
      </c>
      <c r="D7398">
        <f t="shared" si="347"/>
        <v>0.63072715896335296</v>
      </c>
      <c r="E7398">
        <f t="shared" si="346"/>
        <v>0.33377986004293891</v>
      </c>
    </row>
    <row r="7399" spans="2:5" x14ac:dyDescent="0.25">
      <c r="B7399">
        <f>PMTable!D1926</f>
        <v>0.15730570871061444</v>
      </c>
      <c r="C7399">
        <f t="shared" si="348"/>
        <v>0.73979999999993484</v>
      </c>
      <c r="D7399">
        <f t="shared" si="347"/>
        <v>0.63085456361847903</v>
      </c>
      <c r="E7399">
        <f t="shared" si="346"/>
        <v>0.33411752956936674</v>
      </c>
    </row>
    <row r="7400" spans="2:5" x14ac:dyDescent="0.25">
      <c r="B7400">
        <f>PMTable!D9577</f>
        <v>0.15735189973631702</v>
      </c>
      <c r="C7400">
        <f t="shared" si="348"/>
        <v>0.73989999999993483</v>
      </c>
      <c r="D7400">
        <f t="shared" si="347"/>
        <v>0.63095324260424035</v>
      </c>
      <c r="E7400">
        <f t="shared" si="346"/>
        <v>0.33437909161298529</v>
      </c>
    </row>
    <row r="7401" spans="2:5" x14ac:dyDescent="0.25">
      <c r="B7401">
        <f>PMTable!D5883</f>
        <v>0.15736896982311133</v>
      </c>
      <c r="C7401">
        <f t="shared" si="348"/>
        <v>0.73999999999993482</v>
      </c>
      <c r="D7401">
        <f t="shared" si="347"/>
        <v>0.6309897076526122</v>
      </c>
      <c r="E7401">
        <f t="shared" si="346"/>
        <v>0.33447575296048193</v>
      </c>
    </row>
    <row r="7402" spans="2:5" x14ac:dyDescent="0.25">
      <c r="B7402">
        <f>PMTable!D6389</f>
        <v>0.15742218361327431</v>
      </c>
      <c r="C7402">
        <f t="shared" si="348"/>
        <v>0.74009999999993481</v>
      </c>
      <c r="D7402">
        <f t="shared" si="347"/>
        <v>0.63110337516234649</v>
      </c>
      <c r="E7402">
        <f t="shared" si="346"/>
        <v>0.33477708222286595</v>
      </c>
    </row>
    <row r="7403" spans="2:5" x14ac:dyDescent="0.25">
      <c r="B7403">
        <f>PMTable!D3447</f>
        <v>0.15747624436572849</v>
      </c>
      <c r="C7403">
        <f t="shared" si="348"/>
        <v>0.7401999999999348</v>
      </c>
      <c r="D7403">
        <f t="shared" si="347"/>
        <v>0.63121884008772655</v>
      </c>
      <c r="E7403">
        <f t="shared" si="346"/>
        <v>0.3350832075075158</v>
      </c>
    </row>
    <row r="7404" spans="2:5" x14ac:dyDescent="0.25">
      <c r="B7404">
        <f>PMTable!D3765</f>
        <v>0.1575050750675504</v>
      </c>
      <c r="C7404">
        <f t="shared" si="348"/>
        <v>0.74029999999993479</v>
      </c>
      <c r="D7404">
        <f t="shared" si="347"/>
        <v>0.63128041290976089</v>
      </c>
      <c r="E7404">
        <f t="shared" si="346"/>
        <v>0.33524646470245345</v>
      </c>
    </row>
    <row r="7405" spans="2:5" x14ac:dyDescent="0.25">
      <c r="B7405">
        <f>PMTable!D7437</f>
        <v>0.1575383633235159</v>
      </c>
      <c r="C7405">
        <f t="shared" si="348"/>
        <v>0.74039999999993478</v>
      </c>
      <c r="D7405">
        <f t="shared" si="347"/>
        <v>0.63135150139803919</v>
      </c>
      <c r="E7405">
        <f t="shared" si="346"/>
        <v>0.3354349633150388</v>
      </c>
    </row>
    <row r="7406" spans="2:5" x14ac:dyDescent="0.25">
      <c r="B7406">
        <f>PMTable!D3452</f>
        <v>0.15758597051712164</v>
      </c>
      <c r="C7406">
        <f t="shared" si="348"/>
        <v>0.74049999999993477</v>
      </c>
      <c r="D7406">
        <f t="shared" si="347"/>
        <v>0.63145316077625768</v>
      </c>
      <c r="E7406">
        <f t="shared" si="346"/>
        <v>0.33570454457375865</v>
      </c>
    </row>
    <row r="7407" spans="2:5" x14ac:dyDescent="0.25">
      <c r="B7407">
        <f>PMTable!D3494</f>
        <v>0.15761142880325929</v>
      </c>
      <c r="C7407">
        <f t="shared" si="348"/>
        <v>0.74059999999993475</v>
      </c>
      <c r="D7407">
        <f t="shared" si="347"/>
        <v>0.6315075200786241</v>
      </c>
      <c r="E7407">
        <f t="shared" si="346"/>
        <v>0.33584870507350734</v>
      </c>
    </row>
    <row r="7408" spans="2:5" x14ac:dyDescent="0.25">
      <c r="B7408">
        <f>PMTable!D898</f>
        <v>0.15766271397444753</v>
      </c>
      <c r="C7408">
        <f t="shared" si="348"/>
        <v>0.74069999999993474</v>
      </c>
      <c r="D7408">
        <f t="shared" si="347"/>
        <v>0.63161701773492707</v>
      </c>
      <c r="E7408">
        <f t="shared" si="346"/>
        <v>0.33613911330712609</v>
      </c>
    </row>
    <row r="7409" spans="2:5" x14ac:dyDescent="0.25">
      <c r="B7409">
        <f>PMTable!D6163</f>
        <v>0.15768890116920753</v>
      </c>
      <c r="C7409">
        <f t="shared" si="348"/>
        <v>0.74079999999993473</v>
      </c>
      <c r="D7409">
        <f t="shared" si="347"/>
        <v>0.63167292522243912</v>
      </c>
      <c r="E7409">
        <f t="shared" si="346"/>
        <v>0.33628740133654039</v>
      </c>
    </row>
    <row r="7410" spans="2:5" x14ac:dyDescent="0.25">
      <c r="B7410">
        <f>PMTable!D8812</f>
        <v>0.15769002323890691</v>
      </c>
      <c r="C7410">
        <f t="shared" si="348"/>
        <v>0.74089999999993472</v>
      </c>
      <c r="D7410">
        <f t="shared" si="347"/>
        <v>0.63167532068584653</v>
      </c>
      <c r="E7410">
        <f t="shared" si="346"/>
        <v>0.33629375518643195</v>
      </c>
    </row>
    <row r="7411" spans="2:5" x14ac:dyDescent="0.25">
      <c r="B7411">
        <f>PMTable!D9587</f>
        <v>0.15770887006951306</v>
      </c>
      <c r="C7411">
        <f t="shared" si="348"/>
        <v>0.74099999999993471</v>
      </c>
      <c r="D7411">
        <f t="shared" si="347"/>
        <v>0.63171555529392254</v>
      </c>
      <c r="E7411">
        <f t="shared" si="346"/>
        <v>0.33640047755195851</v>
      </c>
    </row>
    <row r="7412" spans="2:5" x14ac:dyDescent="0.25">
      <c r="B7412">
        <f>PMTable!D1139</f>
        <v>0.15775652289839193</v>
      </c>
      <c r="C7412">
        <f t="shared" si="348"/>
        <v>0.7410999999999347</v>
      </c>
      <c r="D7412">
        <f t="shared" si="347"/>
        <v>0.63181727910528018</v>
      </c>
      <c r="E7412">
        <f t="shared" si="346"/>
        <v>0.3366703172257085</v>
      </c>
    </row>
    <row r="7413" spans="2:5" x14ac:dyDescent="0.25">
      <c r="B7413">
        <f>PMTable!D6555</f>
        <v>0.15775717076724449</v>
      </c>
      <c r="C7413">
        <f t="shared" si="348"/>
        <v>0.74119999999993469</v>
      </c>
      <c r="D7413">
        <f t="shared" si="347"/>
        <v>0.63181866203798454</v>
      </c>
      <c r="E7413">
        <f t="shared" si="346"/>
        <v>0.33667398585827285</v>
      </c>
    </row>
    <row r="7414" spans="2:5" x14ac:dyDescent="0.25">
      <c r="B7414">
        <f>PMTable!D5827</f>
        <v>0.15779107883059829</v>
      </c>
      <c r="C7414">
        <f t="shared" si="348"/>
        <v>0.74129999999993468</v>
      </c>
      <c r="D7414">
        <f t="shared" si="347"/>
        <v>0.63189103937899849</v>
      </c>
      <c r="E7414">
        <f t="shared" si="346"/>
        <v>0.3368659942021246</v>
      </c>
    </row>
    <row r="7415" spans="2:5" x14ac:dyDescent="0.25">
      <c r="B7415">
        <f>PMTable!D7553</f>
        <v>0.15790085099245976</v>
      </c>
      <c r="C7415">
        <f t="shared" si="348"/>
        <v>0.74139999999993467</v>
      </c>
      <c r="D7415">
        <f t="shared" si="347"/>
        <v>0.63212531781492765</v>
      </c>
      <c r="E7415">
        <f t="shared" si="346"/>
        <v>0.33748759180798399</v>
      </c>
    </row>
    <row r="7416" spans="2:5" x14ac:dyDescent="0.25">
      <c r="B7416">
        <f>PMTable!D9299</f>
        <v>0.15791699303863838</v>
      </c>
      <c r="C7416">
        <f t="shared" si="348"/>
        <v>0.74149999999993466</v>
      </c>
      <c r="D7416">
        <f t="shared" si="347"/>
        <v>0.63215976442258304</v>
      </c>
      <c r="E7416">
        <f t="shared" si="346"/>
        <v>0.33757899801779295</v>
      </c>
    </row>
    <row r="7417" spans="2:5" x14ac:dyDescent="0.25">
      <c r="B7417">
        <f>PMTable!D7815</f>
        <v>0.1579251284171117</v>
      </c>
      <c r="C7417">
        <f t="shared" si="348"/>
        <v>0.74159999999993464</v>
      </c>
      <c r="D7417">
        <f t="shared" si="347"/>
        <v>0.63217712465591536</v>
      </c>
      <c r="E7417">
        <f t="shared" si="346"/>
        <v>0.33762506554252808</v>
      </c>
    </row>
    <row r="7418" spans="2:5" x14ac:dyDescent="0.25">
      <c r="B7418">
        <f>PMTable!D2861</f>
        <v>0.15794352021765068</v>
      </c>
      <c r="C7418">
        <f t="shared" si="348"/>
        <v>0.74169999999993463</v>
      </c>
      <c r="D7418">
        <f t="shared" si="347"/>
        <v>0.63221637026114974</v>
      </c>
      <c r="E7418">
        <f t="shared" si="346"/>
        <v>0.33772921124749194</v>
      </c>
    </row>
    <row r="7419" spans="2:5" x14ac:dyDescent="0.25">
      <c r="B7419">
        <f>PMTable!D7069</f>
        <v>0.15794980579198881</v>
      </c>
      <c r="C7419">
        <f t="shared" si="348"/>
        <v>0.74179999999993462</v>
      </c>
      <c r="D7419">
        <f t="shared" si="347"/>
        <v>0.63222978250690387</v>
      </c>
      <c r="E7419">
        <f t="shared" si="346"/>
        <v>0.33776480404163733</v>
      </c>
    </row>
    <row r="7420" spans="2:5" x14ac:dyDescent="0.25">
      <c r="B7420">
        <f>PMTable!D5668</f>
        <v>0.15797819357804421</v>
      </c>
      <c r="C7420">
        <f t="shared" si="348"/>
        <v>0.74189999999993461</v>
      </c>
      <c r="D7420">
        <f t="shared" si="347"/>
        <v>0.63229035474998463</v>
      </c>
      <c r="E7420">
        <f t="shared" si="346"/>
        <v>0.33792555317464573</v>
      </c>
    </row>
    <row r="7421" spans="2:5" x14ac:dyDescent="0.25">
      <c r="B7421">
        <f>PMTable!D9700</f>
        <v>0.15798664129932316</v>
      </c>
      <c r="C7421">
        <f t="shared" si="348"/>
        <v>0.7419999999999346</v>
      </c>
      <c r="D7421">
        <f t="shared" si="347"/>
        <v>0.63230837938192397</v>
      </c>
      <c r="E7421">
        <f t="shared" si="346"/>
        <v>0.3379733893767658</v>
      </c>
    </row>
    <row r="7422" spans="2:5" x14ac:dyDescent="0.25">
      <c r="B7422">
        <f>PMTable!D3146</f>
        <v>0.15806250792183696</v>
      </c>
      <c r="C7422">
        <f t="shared" si="348"/>
        <v>0.74209999999993459</v>
      </c>
      <c r="D7422">
        <f t="shared" si="347"/>
        <v>0.63247024049660927</v>
      </c>
      <c r="E7422">
        <f t="shared" si="346"/>
        <v>0.33840299293125098</v>
      </c>
    </row>
    <row r="7423" spans="2:5" x14ac:dyDescent="0.25">
      <c r="B7423">
        <f>PMTable!D1886</f>
        <v>0.15810634397481094</v>
      </c>
      <c r="C7423">
        <f t="shared" si="348"/>
        <v>0.74219999999993458</v>
      </c>
      <c r="D7423">
        <f t="shared" si="347"/>
        <v>0.63256375380437657</v>
      </c>
      <c r="E7423">
        <f t="shared" si="346"/>
        <v>0.33865121966849365</v>
      </c>
    </row>
    <row r="7424" spans="2:5" x14ac:dyDescent="0.25">
      <c r="B7424">
        <f>PMTable!D8547</f>
        <v>0.15812868219190634</v>
      </c>
      <c r="C7424">
        <f t="shared" si="348"/>
        <v>0.74229999999993457</v>
      </c>
      <c r="D7424">
        <f t="shared" si="347"/>
        <v>0.63261140380721548</v>
      </c>
      <c r="E7424">
        <f t="shared" si="346"/>
        <v>0.33877771241519927</v>
      </c>
    </row>
    <row r="7425" spans="2:5" x14ac:dyDescent="0.25">
      <c r="B7425">
        <f>PMTable!D2569</f>
        <v>0.15814669990918806</v>
      </c>
      <c r="C7425">
        <f t="shared" si="348"/>
        <v>0.74239999999993456</v>
      </c>
      <c r="D7425">
        <f t="shared" si="347"/>
        <v>0.63264983619616522</v>
      </c>
      <c r="E7425">
        <f t="shared" si="346"/>
        <v>0.33887973983030567</v>
      </c>
    </row>
    <row r="7426" spans="2:5" x14ac:dyDescent="0.25">
      <c r="B7426">
        <f>PMTable!D3147</f>
        <v>0.15819321290404065</v>
      </c>
      <c r="C7426">
        <f t="shared" si="348"/>
        <v>0.74249999999993455</v>
      </c>
      <c r="D7426">
        <f t="shared" si="347"/>
        <v>0.63274904381427644</v>
      </c>
      <c r="E7426">
        <f t="shared" ref="E7426:E7489" si="349">(B7426-$G$2)/$G$3</f>
        <v>0.33914312506160144</v>
      </c>
    </row>
    <row r="7427" spans="2:5" x14ac:dyDescent="0.25">
      <c r="B7427">
        <f>PMTable!D5997</f>
        <v>0.15831567762429621</v>
      </c>
      <c r="C7427">
        <f t="shared" si="348"/>
        <v>0.74259999999993453</v>
      </c>
      <c r="D7427">
        <f t="shared" ref="D7427:D7490" si="350">NORMSDIST(E7427)</f>
        <v>0.6330102065554728</v>
      </c>
      <c r="E7427">
        <f t="shared" si="349"/>
        <v>0.33983659575236874</v>
      </c>
    </row>
    <row r="7428" spans="2:5" x14ac:dyDescent="0.25">
      <c r="B7428">
        <f>PMTable!D9032</f>
        <v>0.15832137364837262</v>
      </c>
      <c r="C7428">
        <f t="shared" ref="C7428:C7491" si="351">C7427+1/$G$1</f>
        <v>0.74269999999993452</v>
      </c>
      <c r="D7428">
        <f t="shared" si="350"/>
        <v>0.63302235214274816</v>
      </c>
      <c r="E7428">
        <f t="shared" si="349"/>
        <v>0.33986885014973844</v>
      </c>
    </row>
    <row r="7429" spans="2:5" x14ac:dyDescent="0.25">
      <c r="B7429">
        <f>PMTable!D5180</f>
        <v>0.15833217600895266</v>
      </c>
      <c r="C7429">
        <f t="shared" si="351"/>
        <v>0.74279999999993451</v>
      </c>
      <c r="D7429">
        <f t="shared" si="350"/>
        <v>0.63304538556544132</v>
      </c>
      <c r="E7429">
        <f t="shared" si="349"/>
        <v>0.33993001977016241</v>
      </c>
    </row>
    <row r="7430" spans="2:5" x14ac:dyDescent="0.25">
      <c r="B7430">
        <f>PMTable!D8825</f>
        <v>0.15833668097149434</v>
      </c>
      <c r="C7430">
        <f t="shared" si="351"/>
        <v>0.7428999999999345</v>
      </c>
      <c r="D7430">
        <f t="shared" si="350"/>
        <v>0.63305499116757069</v>
      </c>
      <c r="E7430">
        <f t="shared" si="349"/>
        <v>0.33995552964336617</v>
      </c>
    </row>
    <row r="7431" spans="2:5" x14ac:dyDescent="0.25">
      <c r="B7431">
        <f>PMTable!D1246</f>
        <v>0.15835706593125365</v>
      </c>
      <c r="C7431">
        <f t="shared" si="351"/>
        <v>0.74299999999993449</v>
      </c>
      <c r="D7431">
        <f t="shared" si="350"/>
        <v>0.63309845548490895</v>
      </c>
      <c r="E7431">
        <f t="shared" si="349"/>
        <v>0.34007096184372604</v>
      </c>
    </row>
    <row r="7432" spans="2:5" x14ac:dyDescent="0.25">
      <c r="B7432">
        <f>PMTable!D4336</f>
        <v>0.15836546144092445</v>
      </c>
      <c r="C7432">
        <f t="shared" si="351"/>
        <v>0.74309999999993448</v>
      </c>
      <c r="D7432">
        <f t="shared" si="350"/>
        <v>0.63311635569122338</v>
      </c>
      <c r="E7432">
        <f t="shared" si="349"/>
        <v>0.34011850239155567</v>
      </c>
    </row>
    <row r="7433" spans="2:5" x14ac:dyDescent="0.25">
      <c r="B7433">
        <f>PMTable!D5493</f>
        <v>0.15837304499627436</v>
      </c>
      <c r="C7433">
        <f t="shared" si="351"/>
        <v>0.74319999999993447</v>
      </c>
      <c r="D7433">
        <f t="shared" si="350"/>
        <v>0.633132524467378</v>
      </c>
      <c r="E7433">
        <f t="shared" si="349"/>
        <v>0.34016144515381402</v>
      </c>
    </row>
    <row r="7434" spans="2:5" x14ac:dyDescent="0.25">
      <c r="B7434">
        <f>PMTable!D7470</f>
        <v>0.15838809642991447</v>
      </c>
      <c r="C7434">
        <f t="shared" si="351"/>
        <v>0.74329999999993446</v>
      </c>
      <c r="D7434">
        <f t="shared" si="350"/>
        <v>0.63316461468689633</v>
      </c>
      <c r="E7434">
        <f t="shared" si="349"/>
        <v>0.3402466756435556</v>
      </c>
    </row>
    <row r="7435" spans="2:5" x14ac:dyDescent="0.25">
      <c r="B7435">
        <f>PMTable!D4275</f>
        <v>0.1584008533270973</v>
      </c>
      <c r="C7435">
        <f t="shared" si="351"/>
        <v>0.74339999999993445</v>
      </c>
      <c r="D7435">
        <f t="shared" si="350"/>
        <v>0.63319181214026843</v>
      </c>
      <c r="E7435">
        <f t="shared" si="349"/>
        <v>0.34031891305432144</v>
      </c>
    </row>
    <row r="7436" spans="2:5" x14ac:dyDescent="0.25">
      <c r="B7436">
        <f>PMTable!D9630</f>
        <v>0.15842735176588163</v>
      </c>
      <c r="C7436">
        <f t="shared" si="351"/>
        <v>0.74349999999993444</v>
      </c>
      <c r="D7436">
        <f t="shared" si="350"/>
        <v>0.63324830415253286</v>
      </c>
      <c r="E7436">
        <f t="shared" si="349"/>
        <v>0.34046896353914413</v>
      </c>
    </row>
    <row r="7437" spans="2:5" x14ac:dyDescent="0.25">
      <c r="B7437">
        <f>PMTable!D937</f>
        <v>0.15846648472232117</v>
      </c>
      <c r="C7437">
        <f t="shared" si="351"/>
        <v>0.74359999999993442</v>
      </c>
      <c r="D7437">
        <f t="shared" si="350"/>
        <v>0.6333317264101237</v>
      </c>
      <c r="E7437">
        <f t="shared" si="349"/>
        <v>0.34069055844645507</v>
      </c>
    </row>
    <row r="7438" spans="2:5" x14ac:dyDescent="0.25">
      <c r="B7438">
        <f>PMTable!D2533</f>
        <v>0.15861039024219448</v>
      </c>
      <c r="C7438">
        <f t="shared" si="351"/>
        <v>0.74369999999993441</v>
      </c>
      <c r="D7438">
        <f t="shared" si="350"/>
        <v>0.63363844493732935</v>
      </c>
      <c r="E7438">
        <f t="shared" si="349"/>
        <v>0.34150544015331336</v>
      </c>
    </row>
    <row r="7439" spans="2:5" x14ac:dyDescent="0.25">
      <c r="B7439">
        <f>PMTable!D5482</f>
        <v>0.15861891582283816</v>
      </c>
      <c r="C7439">
        <f t="shared" si="351"/>
        <v>0.7437999999999344</v>
      </c>
      <c r="D7439">
        <f t="shared" si="350"/>
        <v>0.63365661358325653</v>
      </c>
      <c r="E7439">
        <f t="shared" si="349"/>
        <v>0.34155371724312195</v>
      </c>
    </row>
    <row r="7440" spans="2:5" x14ac:dyDescent="0.25">
      <c r="B7440">
        <f>PMTable!D3242</f>
        <v>0.15862212797543473</v>
      </c>
      <c r="C7440">
        <f t="shared" si="351"/>
        <v>0.74389999999993439</v>
      </c>
      <c r="D7440">
        <f t="shared" si="350"/>
        <v>0.63366345884145181</v>
      </c>
      <c r="E7440">
        <f t="shared" si="349"/>
        <v>0.34157190642997798</v>
      </c>
    </row>
    <row r="7441" spans="2:5" x14ac:dyDescent="0.25">
      <c r="B7441">
        <f>PMTable!D1380</f>
        <v>0.15862763606579566</v>
      </c>
      <c r="C7441">
        <f t="shared" si="351"/>
        <v>0.74399999999993438</v>
      </c>
      <c r="D7441">
        <f t="shared" si="350"/>
        <v>0.63367519675911765</v>
      </c>
      <c r="E7441">
        <f t="shared" si="349"/>
        <v>0.34160309663087363</v>
      </c>
    </row>
    <row r="7442" spans="2:5" x14ac:dyDescent="0.25">
      <c r="B7442">
        <f>PMTable!D2681</f>
        <v>0.15865324361402489</v>
      </c>
      <c r="C7442">
        <f t="shared" si="351"/>
        <v>0.74409999999993437</v>
      </c>
      <c r="D7442">
        <f t="shared" si="350"/>
        <v>0.63372976562535077</v>
      </c>
      <c r="E7442">
        <f t="shared" si="349"/>
        <v>0.34174810234453806</v>
      </c>
    </row>
    <row r="7443" spans="2:5" x14ac:dyDescent="0.25">
      <c r="B7443">
        <f>PMTable!D2744</f>
        <v>0.1589029150284782</v>
      </c>
      <c r="C7443">
        <f t="shared" si="351"/>
        <v>0.74419999999993436</v>
      </c>
      <c r="D7443">
        <f t="shared" si="350"/>
        <v>0.63426166555887387</v>
      </c>
      <c r="E7443">
        <f t="shared" si="349"/>
        <v>0.34316189570383759</v>
      </c>
    </row>
    <row r="7444" spans="2:5" x14ac:dyDescent="0.25">
      <c r="B7444">
        <f>PMTable!D193</f>
        <v>0.15895047414208996</v>
      </c>
      <c r="C7444">
        <f t="shared" si="351"/>
        <v>0.74429999999993435</v>
      </c>
      <c r="D7444">
        <f t="shared" si="350"/>
        <v>0.634362956261183</v>
      </c>
      <c r="E7444">
        <f t="shared" si="349"/>
        <v>0.34343120470401167</v>
      </c>
    </row>
    <row r="7445" spans="2:5" x14ac:dyDescent="0.25">
      <c r="B7445">
        <f>PMTable!D4607</f>
        <v>0.15898885749668001</v>
      </c>
      <c r="C7445">
        <f t="shared" si="351"/>
        <v>0.74439999999993434</v>
      </c>
      <c r="D7445">
        <f t="shared" si="350"/>
        <v>0.63444469773572965</v>
      </c>
      <c r="E7445">
        <f t="shared" si="349"/>
        <v>0.34364855490385687</v>
      </c>
    </row>
    <row r="7446" spans="2:5" x14ac:dyDescent="0.25">
      <c r="B7446">
        <f>PMTable!D4570</f>
        <v>0.15902224455560865</v>
      </c>
      <c r="C7446">
        <f t="shared" si="351"/>
        <v>0.74449999999993433</v>
      </c>
      <c r="D7446">
        <f t="shared" si="350"/>
        <v>0.63451579409749093</v>
      </c>
      <c r="E7446">
        <f t="shared" si="349"/>
        <v>0.34383761299968735</v>
      </c>
    </row>
    <row r="7447" spans="2:5" x14ac:dyDescent="0.25">
      <c r="B7447">
        <f>PMTable!D7433</f>
        <v>0.15902629630112708</v>
      </c>
      <c r="C7447">
        <f t="shared" si="351"/>
        <v>0.74459999999993431</v>
      </c>
      <c r="D7447">
        <f t="shared" si="350"/>
        <v>0.63452442180766133</v>
      </c>
      <c r="E7447">
        <f t="shared" si="349"/>
        <v>0.34386055647890013</v>
      </c>
    </row>
    <row r="7448" spans="2:5" x14ac:dyDescent="0.25">
      <c r="B7448">
        <f>PMTable!D923</f>
        <v>0.15903963146018163</v>
      </c>
      <c r="C7448">
        <f t="shared" si="351"/>
        <v>0.7446999999999343</v>
      </c>
      <c r="D7448">
        <f t="shared" si="350"/>
        <v>0.63455281696210986</v>
      </c>
      <c r="E7448">
        <f t="shared" si="349"/>
        <v>0.3439360683646232</v>
      </c>
    </row>
    <row r="7449" spans="2:5" x14ac:dyDescent="0.25">
      <c r="B7449">
        <f>PMTable!D3725</f>
        <v>0.15906697186833374</v>
      </c>
      <c r="C7449">
        <f t="shared" si="351"/>
        <v>0.74479999999993429</v>
      </c>
      <c r="D7449">
        <f t="shared" si="350"/>
        <v>0.63461103181782519</v>
      </c>
      <c r="E7449">
        <f t="shared" si="349"/>
        <v>0.34409088659870352</v>
      </c>
    </row>
    <row r="7450" spans="2:5" x14ac:dyDescent="0.25">
      <c r="B7450">
        <f>PMTable!D5914</f>
        <v>0.15912494031696323</v>
      </c>
      <c r="C7450">
        <f t="shared" si="351"/>
        <v>0.74489999999993428</v>
      </c>
      <c r="D7450">
        <f t="shared" si="350"/>
        <v>0.63473445149592067</v>
      </c>
      <c r="E7450">
        <f t="shared" si="349"/>
        <v>0.34441913966644339</v>
      </c>
    </row>
    <row r="7451" spans="2:5" x14ac:dyDescent="0.25">
      <c r="B7451">
        <f>PMTable!D2802</f>
        <v>0.15912771750070465</v>
      </c>
      <c r="C7451">
        <f t="shared" si="351"/>
        <v>0.74499999999993427</v>
      </c>
      <c r="D7451">
        <f t="shared" si="350"/>
        <v>0.63474036400236489</v>
      </c>
      <c r="E7451">
        <f t="shared" si="349"/>
        <v>0.34443486579167792</v>
      </c>
    </row>
    <row r="7452" spans="2:5" x14ac:dyDescent="0.25">
      <c r="B7452">
        <f>PMTable!D4082</f>
        <v>0.15918846771434092</v>
      </c>
      <c r="C7452">
        <f t="shared" si="351"/>
        <v>0.74509999999993426</v>
      </c>
      <c r="D7452">
        <f t="shared" si="350"/>
        <v>0.63486969061687593</v>
      </c>
      <c r="E7452">
        <f t="shared" si="349"/>
        <v>0.3447788709265992</v>
      </c>
    </row>
    <row r="7453" spans="2:5" x14ac:dyDescent="0.25">
      <c r="B7453">
        <f>PMTable!D9503</f>
        <v>0.1592052742408463</v>
      </c>
      <c r="C7453">
        <f t="shared" si="351"/>
        <v>0.74519999999993425</v>
      </c>
      <c r="D7453">
        <f t="shared" si="350"/>
        <v>0.63490546607400411</v>
      </c>
      <c r="E7453">
        <f t="shared" si="349"/>
        <v>0.344874039833373</v>
      </c>
    </row>
    <row r="7454" spans="2:5" x14ac:dyDescent="0.25">
      <c r="B7454">
        <f>PMTable!D2218</f>
        <v>0.15926299982089054</v>
      </c>
      <c r="C7454">
        <f t="shared" si="351"/>
        <v>0.74529999999993424</v>
      </c>
      <c r="D7454">
        <f t="shared" si="350"/>
        <v>0.63502833552541815</v>
      </c>
      <c r="E7454">
        <f t="shared" si="349"/>
        <v>0.34520091762956345</v>
      </c>
    </row>
    <row r="7455" spans="2:5" x14ac:dyDescent="0.25">
      <c r="B7455">
        <f>PMTable!D4200</f>
        <v>0.159317794992615</v>
      </c>
      <c r="C7455">
        <f t="shared" si="351"/>
        <v>0.74539999999993423</v>
      </c>
      <c r="D7455">
        <f t="shared" si="350"/>
        <v>0.63514495474894794</v>
      </c>
      <c r="E7455">
        <f t="shared" si="349"/>
        <v>0.34551120164856242</v>
      </c>
    </row>
    <row r="7456" spans="2:5" x14ac:dyDescent="0.25">
      <c r="B7456">
        <f>PMTable!D5299</f>
        <v>0.15932414637994219</v>
      </c>
      <c r="C7456">
        <f t="shared" si="351"/>
        <v>0.74549999999993422</v>
      </c>
      <c r="D7456">
        <f t="shared" si="350"/>
        <v>0.6351584714428844</v>
      </c>
      <c r="E7456">
        <f t="shared" si="349"/>
        <v>0.3455471671163961</v>
      </c>
    </row>
    <row r="7457" spans="2:5" x14ac:dyDescent="0.25">
      <c r="B7457">
        <f>PMTable!D4655</f>
        <v>0.15946640358877118</v>
      </c>
      <c r="C7457">
        <f t="shared" si="351"/>
        <v>0.7455999999999342</v>
      </c>
      <c r="D7457">
        <f t="shared" si="350"/>
        <v>0.63546117183049056</v>
      </c>
      <c r="E7457">
        <f t="shared" si="349"/>
        <v>0.3463527150706755</v>
      </c>
    </row>
    <row r="7458" spans="2:5" x14ac:dyDescent="0.25">
      <c r="B7458">
        <f>PMTable!D8222</f>
        <v>0.15949819657096431</v>
      </c>
      <c r="C7458">
        <f t="shared" si="351"/>
        <v>0.74569999999993419</v>
      </c>
      <c r="D7458">
        <f t="shared" si="350"/>
        <v>0.6355288106281255</v>
      </c>
      <c r="E7458">
        <f t="shared" si="349"/>
        <v>0.34653274652199484</v>
      </c>
    </row>
    <row r="7459" spans="2:5" x14ac:dyDescent="0.25">
      <c r="B7459">
        <f>PMTable!D5664</f>
        <v>0.15959149322551802</v>
      </c>
      <c r="C7459">
        <f t="shared" si="351"/>
        <v>0.74579999999993418</v>
      </c>
      <c r="D7459">
        <f t="shared" si="350"/>
        <v>0.63572727262854312</v>
      </c>
      <c r="E7459">
        <f t="shared" si="349"/>
        <v>0.34706104965570245</v>
      </c>
    </row>
    <row r="7460" spans="2:5" x14ac:dyDescent="0.25">
      <c r="B7460">
        <f>PMTable!D2729</f>
        <v>0.159604733975655</v>
      </c>
      <c r="C7460">
        <f t="shared" si="351"/>
        <v>0.74589999999993417</v>
      </c>
      <c r="D7460">
        <f t="shared" si="350"/>
        <v>0.6357554355975783</v>
      </c>
      <c r="E7460">
        <f t="shared" si="349"/>
        <v>0.34713602693997342</v>
      </c>
    </row>
    <row r="7461" spans="2:5" x14ac:dyDescent="0.25">
      <c r="B7461">
        <f>PMTable!D3065</f>
        <v>0.15967219745604089</v>
      </c>
      <c r="C7461">
        <f t="shared" si="351"/>
        <v>0.74599999999993416</v>
      </c>
      <c r="D7461">
        <f t="shared" si="350"/>
        <v>0.63589891849291513</v>
      </c>
      <c r="E7461">
        <f t="shared" si="349"/>
        <v>0.3475180467269548</v>
      </c>
    </row>
    <row r="7462" spans="2:5" x14ac:dyDescent="0.25">
      <c r="B7462">
        <f>PMTable!D5780</f>
        <v>0.15968281159913045</v>
      </c>
      <c r="C7462">
        <f t="shared" si="351"/>
        <v>0.74609999999993415</v>
      </c>
      <c r="D7462">
        <f t="shared" si="350"/>
        <v>0.63592149116505481</v>
      </c>
      <c r="E7462">
        <f t="shared" si="349"/>
        <v>0.34757815054399582</v>
      </c>
    </row>
    <row r="7463" spans="2:5" x14ac:dyDescent="0.25">
      <c r="B7463">
        <f>PMTable!D2012</f>
        <v>0.15968781455380077</v>
      </c>
      <c r="C7463">
        <f t="shared" si="351"/>
        <v>0.74619999999993414</v>
      </c>
      <c r="D7463">
        <f t="shared" si="350"/>
        <v>0.63593213058446107</v>
      </c>
      <c r="E7463">
        <f t="shared" si="349"/>
        <v>0.34760648035542119</v>
      </c>
    </row>
    <row r="7464" spans="2:5" x14ac:dyDescent="0.25">
      <c r="B7464">
        <f>PMTable!D7149</f>
        <v>0.15982095797461571</v>
      </c>
      <c r="C7464">
        <f t="shared" si="351"/>
        <v>0.74629999999993413</v>
      </c>
      <c r="D7464">
        <f t="shared" si="350"/>
        <v>0.63621523848240891</v>
      </c>
      <c r="E7464">
        <f t="shared" si="349"/>
        <v>0.3483604204273944</v>
      </c>
    </row>
    <row r="7465" spans="2:5" x14ac:dyDescent="0.25">
      <c r="B7465">
        <f>PMTable!D1758</f>
        <v>0.15982419711579099</v>
      </c>
      <c r="C7465">
        <f t="shared" si="351"/>
        <v>0.74639999999993412</v>
      </c>
      <c r="D7465">
        <f t="shared" si="350"/>
        <v>0.63622212506517206</v>
      </c>
      <c r="E7465">
        <f t="shared" si="349"/>
        <v>0.34837876244020943</v>
      </c>
    </row>
    <row r="7466" spans="2:5" x14ac:dyDescent="0.25">
      <c r="B7466">
        <f>PMTable!D2883</f>
        <v>0.15985966160721943</v>
      </c>
      <c r="C7466">
        <f t="shared" si="351"/>
        <v>0.74649999999993411</v>
      </c>
      <c r="D7466">
        <f t="shared" si="350"/>
        <v>0.63629752154129438</v>
      </c>
      <c r="E7466">
        <f t="shared" si="349"/>
        <v>0.34857958423866098</v>
      </c>
    </row>
    <row r="7467" spans="2:5" x14ac:dyDescent="0.25">
      <c r="B7467">
        <f>PMTable!D6155</f>
        <v>0.1599147258373379</v>
      </c>
      <c r="C7467">
        <f t="shared" si="351"/>
        <v>0.74659999999993409</v>
      </c>
      <c r="D7467">
        <f t="shared" si="350"/>
        <v>0.63641457603126483</v>
      </c>
      <c r="E7467">
        <f t="shared" si="349"/>
        <v>0.34889139183204088</v>
      </c>
    </row>
    <row r="7468" spans="2:5" x14ac:dyDescent="0.25">
      <c r="B7468">
        <f>PMTable!D122</f>
        <v>0.15992693290568649</v>
      </c>
      <c r="C7468">
        <f t="shared" si="351"/>
        <v>0.74669999999993408</v>
      </c>
      <c r="D7468">
        <f t="shared" si="350"/>
        <v>0.63644052386034466</v>
      </c>
      <c r="E7468">
        <f t="shared" si="349"/>
        <v>0.3489605157732239</v>
      </c>
    </row>
    <row r="7469" spans="2:5" x14ac:dyDescent="0.25">
      <c r="B7469">
        <f>PMTable!D1772</f>
        <v>0.15999921963037789</v>
      </c>
      <c r="C7469">
        <f t="shared" si="351"/>
        <v>0.74679999999993407</v>
      </c>
      <c r="D7469">
        <f t="shared" si="350"/>
        <v>0.63659416656115808</v>
      </c>
      <c r="E7469">
        <f t="shared" si="349"/>
        <v>0.34936984774083413</v>
      </c>
    </row>
    <row r="7470" spans="2:5" x14ac:dyDescent="0.25">
      <c r="B7470">
        <f>PMTable!D9118</f>
        <v>0.16000789452839026</v>
      </c>
      <c r="C7470">
        <f t="shared" si="351"/>
        <v>0.74689999999993406</v>
      </c>
      <c r="D7470">
        <f t="shared" si="350"/>
        <v>0.63661260325289104</v>
      </c>
      <c r="E7470">
        <f t="shared" si="349"/>
        <v>0.34941897035757158</v>
      </c>
    </row>
    <row r="7471" spans="2:5" x14ac:dyDescent="0.25">
      <c r="B7471">
        <f>PMTable!D6475</f>
        <v>0.16001585032212651</v>
      </c>
      <c r="C7471">
        <f t="shared" si="351"/>
        <v>0.74699999999993405</v>
      </c>
      <c r="D7471">
        <f t="shared" si="350"/>
        <v>0.63662951135983725</v>
      </c>
      <c r="E7471">
        <f t="shared" si="349"/>
        <v>0.34946402096289175</v>
      </c>
    </row>
    <row r="7472" spans="2:5" x14ac:dyDescent="0.25">
      <c r="B7472">
        <f>PMTable!D3916</f>
        <v>0.16008848798837327</v>
      </c>
      <c r="C7472">
        <f t="shared" si="351"/>
        <v>0.74709999999993404</v>
      </c>
      <c r="D7472">
        <f t="shared" si="350"/>
        <v>0.63678387276032078</v>
      </c>
      <c r="E7472">
        <f t="shared" si="349"/>
        <v>0.34987534017778688</v>
      </c>
    </row>
    <row r="7473" spans="2:5" x14ac:dyDescent="0.25">
      <c r="B7473">
        <f>PMTable!D7279</f>
        <v>0.16011872339667077</v>
      </c>
      <c r="C7473">
        <f t="shared" si="351"/>
        <v>0.74719999999993403</v>
      </c>
      <c r="D7473">
        <f t="shared" si="350"/>
        <v>0.63684811910417416</v>
      </c>
      <c r="E7473">
        <f t="shared" si="349"/>
        <v>0.35004655168616206</v>
      </c>
    </row>
    <row r="7474" spans="2:5" x14ac:dyDescent="0.25">
      <c r="B7474">
        <f>PMTable!D7157</f>
        <v>0.16018831756309782</v>
      </c>
      <c r="C7474">
        <f t="shared" si="351"/>
        <v>0.74729999999993402</v>
      </c>
      <c r="D7474">
        <f t="shared" si="350"/>
        <v>0.63699598310043581</v>
      </c>
      <c r="E7474">
        <f t="shared" si="349"/>
        <v>0.35044063673012266</v>
      </c>
    </row>
    <row r="7475" spans="2:5" x14ac:dyDescent="0.25">
      <c r="B7475">
        <f>PMTable!D3238</f>
        <v>0.16022101583585102</v>
      </c>
      <c r="C7475">
        <f t="shared" si="351"/>
        <v>0.74739999999993401</v>
      </c>
      <c r="D7475">
        <f t="shared" si="350"/>
        <v>0.63706544878885962</v>
      </c>
      <c r="E7475">
        <f t="shared" si="349"/>
        <v>0.35062579449429948</v>
      </c>
    </row>
    <row r="7476" spans="2:5" x14ac:dyDescent="0.25">
      <c r="B7476">
        <f>PMTable!D9821</f>
        <v>0.16025375562342825</v>
      </c>
      <c r="C7476">
        <f t="shared" si="351"/>
        <v>0.747499999999934</v>
      </c>
      <c r="D7476">
        <f t="shared" si="350"/>
        <v>0.63713499815501728</v>
      </c>
      <c r="E7476">
        <f t="shared" si="349"/>
        <v>0.35081118734098526</v>
      </c>
    </row>
    <row r="7477" spans="2:5" x14ac:dyDescent="0.25">
      <c r="B7477">
        <f>PMTable!D7051</f>
        <v>0.16031881677108117</v>
      </c>
      <c r="C7477">
        <f t="shared" si="351"/>
        <v>0.74759999999993398</v>
      </c>
      <c r="D7477">
        <f t="shared" si="350"/>
        <v>0.63727319459129683</v>
      </c>
      <c r="E7477">
        <f t="shared" si="349"/>
        <v>0.35117960364006989</v>
      </c>
    </row>
    <row r="7478" spans="2:5" x14ac:dyDescent="0.25">
      <c r="B7478">
        <f>PMTable!D648</f>
        <v>0.1604061539054995</v>
      </c>
      <c r="C7478">
        <f t="shared" si="351"/>
        <v>0.74769999999993397</v>
      </c>
      <c r="D7478">
        <f t="shared" si="350"/>
        <v>0.6374586793572985</v>
      </c>
      <c r="E7478">
        <f t="shared" si="349"/>
        <v>0.35167416029939447</v>
      </c>
    </row>
    <row r="7479" spans="2:5" x14ac:dyDescent="0.25">
      <c r="B7479">
        <f>PMTable!D4508</f>
        <v>0.16041495653739046</v>
      </c>
      <c r="C7479">
        <f t="shared" si="351"/>
        <v>0.74779999999993396</v>
      </c>
      <c r="D7479">
        <f t="shared" si="350"/>
        <v>0.63747737241267988</v>
      </c>
      <c r="E7479">
        <f t="shared" si="349"/>
        <v>0.35172400622404326</v>
      </c>
    </row>
    <row r="7480" spans="2:5" x14ac:dyDescent="0.25">
      <c r="B7480">
        <f>PMTable!D8715</f>
        <v>0.16042528938771627</v>
      </c>
      <c r="C7480">
        <f t="shared" si="351"/>
        <v>0.74789999999993395</v>
      </c>
      <c r="D7480">
        <f t="shared" si="350"/>
        <v>0.63749931458464604</v>
      </c>
      <c r="E7480">
        <f t="shared" si="349"/>
        <v>0.35178251718816489</v>
      </c>
    </row>
    <row r="7481" spans="2:5" x14ac:dyDescent="0.25">
      <c r="B7481">
        <f>PMTable!D1177</f>
        <v>0.16043074420350711</v>
      </c>
      <c r="C7481">
        <f t="shared" si="351"/>
        <v>0.74799999999993394</v>
      </c>
      <c r="D7481">
        <f t="shared" si="350"/>
        <v>0.63751089789615556</v>
      </c>
      <c r="E7481">
        <f t="shared" si="349"/>
        <v>0.35181340571562475</v>
      </c>
    </row>
    <row r="7482" spans="2:5" x14ac:dyDescent="0.25">
      <c r="B7482">
        <f>PMTable!D3336</f>
        <v>0.16043160525830813</v>
      </c>
      <c r="C7482">
        <f t="shared" si="351"/>
        <v>0.74809999999993393</v>
      </c>
      <c r="D7482">
        <f t="shared" si="350"/>
        <v>0.63751272633612921</v>
      </c>
      <c r="E7482">
        <f t="shared" si="349"/>
        <v>0.35181828153836298</v>
      </c>
    </row>
    <row r="7483" spans="2:5" x14ac:dyDescent="0.25">
      <c r="B7483">
        <f>PMTable!D3779</f>
        <v>0.16049243200680197</v>
      </c>
      <c r="C7483">
        <f t="shared" si="351"/>
        <v>0.74819999999993392</v>
      </c>
      <c r="D7483">
        <f t="shared" si="350"/>
        <v>0.63764188329836102</v>
      </c>
      <c r="E7483">
        <f t="shared" si="349"/>
        <v>0.35216272006079719</v>
      </c>
    </row>
    <row r="7484" spans="2:5" x14ac:dyDescent="0.25">
      <c r="B7484">
        <f>PMTable!D940</f>
        <v>0.16049970019346715</v>
      </c>
      <c r="C7484">
        <f t="shared" si="351"/>
        <v>0.74829999999993391</v>
      </c>
      <c r="D7484">
        <f t="shared" si="350"/>
        <v>0.6376573152130548</v>
      </c>
      <c r="E7484">
        <f t="shared" si="349"/>
        <v>0.35220387701127909</v>
      </c>
    </row>
    <row r="7485" spans="2:5" x14ac:dyDescent="0.25">
      <c r="B7485">
        <f>PMTable!D155</f>
        <v>0.16057140918395607</v>
      </c>
      <c r="C7485">
        <f t="shared" si="351"/>
        <v>0.7483999999999339</v>
      </c>
      <c r="D7485">
        <f t="shared" si="350"/>
        <v>0.63780955674143869</v>
      </c>
      <c r="E7485">
        <f t="shared" si="349"/>
        <v>0.35260993749192032</v>
      </c>
    </row>
    <row r="7486" spans="2:5" x14ac:dyDescent="0.25">
      <c r="B7486">
        <f>PMTable!D1305</f>
        <v>0.16061620872706794</v>
      </c>
      <c r="C7486">
        <f t="shared" si="351"/>
        <v>0.74849999999993388</v>
      </c>
      <c r="D7486">
        <f t="shared" si="350"/>
        <v>0.63790465719828204</v>
      </c>
      <c r="E7486">
        <f t="shared" si="349"/>
        <v>0.35286362010388417</v>
      </c>
    </row>
    <row r="7487" spans="2:5" x14ac:dyDescent="0.25">
      <c r="B7487">
        <f>PMTable!D6239</f>
        <v>0.16065562033435787</v>
      </c>
      <c r="C7487">
        <f t="shared" si="351"/>
        <v>0.74859999999993387</v>
      </c>
      <c r="D7487">
        <f t="shared" si="350"/>
        <v>0.63798831310828175</v>
      </c>
      <c r="E7487">
        <f t="shared" si="349"/>
        <v>0.35308679290397355</v>
      </c>
    </row>
    <row r="7488" spans="2:5" x14ac:dyDescent="0.25">
      <c r="B7488">
        <f>PMTable!D2068</f>
        <v>0.16068873637430814</v>
      </c>
      <c r="C7488">
        <f t="shared" si="351"/>
        <v>0.74869999999993386</v>
      </c>
      <c r="D7488">
        <f t="shared" si="350"/>
        <v>0.63805860081780641</v>
      </c>
      <c r="E7488">
        <f t="shared" si="349"/>
        <v>0.35327431632338663</v>
      </c>
    </row>
    <row r="7489" spans="2:5" x14ac:dyDescent="0.25">
      <c r="B7489">
        <f>PMTable!D7813</f>
        <v>0.16070717483708341</v>
      </c>
      <c r="C7489">
        <f t="shared" si="351"/>
        <v>0.74879999999993385</v>
      </c>
      <c r="D7489">
        <f t="shared" si="350"/>
        <v>0.6380977338329441</v>
      </c>
      <c r="E7489">
        <f t="shared" si="349"/>
        <v>0.35337872625867878</v>
      </c>
    </row>
    <row r="7490" spans="2:5" x14ac:dyDescent="0.25">
      <c r="B7490">
        <f>PMTable!D7786</f>
        <v>0.16074835867854453</v>
      </c>
      <c r="C7490">
        <f t="shared" si="351"/>
        <v>0.74889999999993384</v>
      </c>
      <c r="D7490">
        <f t="shared" si="350"/>
        <v>0.63818513546517375</v>
      </c>
      <c r="E7490">
        <f t="shared" ref="E7490:E7553" si="352">(B7490-$G$2)/$G$3</f>
        <v>0.35361193454043449</v>
      </c>
    </row>
    <row r="7491" spans="2:5" x14ac:dyDescent="0.25">
      <c r="B7491">
        <f>PMTable!D6244</f>
        <v>0.1607612767761093</v>
      </c>
      <c r="C7491">
        <f t="shared" si="351"/>
        <v>0.74899999999993383</v>
      </c>
      <c r="D7491">
        <f t="shared" ref="D7491:D7554" si="353">NORMSDIST(E7491)</f>
        <v>0.63821254916982517</v>
      </c>
      <c r="E7491">
        <f t="shared" si="352"/>
        <v>0.35368508476707072</v>
      </c>
    </row>
    <row r="7492" spans="2:5" x14ac:dyDescent="0.25">
      <c r="B7492">
        <f>PMTable!D3540</f>
        <v>0.16079858845011419</v>
      </c>
      <c r="C7492">
        <f t="shared" ref="C7492:C7555" si="354">C7491+1/$G$1</f>
        <v>0.74909999999993382</v>
      </c>
      <c r="D7492">
        <f t="shared" si="353"/>
        <v>0.63829172489611374</v>
      </c>
      <c r="E7492">
        <f t="shared" si="352"/>
        <v>0.35389636645123135</v>
      </c>
    </row>
    <row r="7493" spans="2:5" x14ac:dyDescent="0.25">
      <c r="B7493">
        <f>PMTable!D4912</f>
        <v>0.16083490387765553</v>
      </c>
      <c r="C7493">
        <f t="shared" si="354"/>
        <v>0.74919999999993381</v>
      </c>
      <c r="D7493">
        <f t="shared" si="353"/>
        <v>0.63836878089307514</v>
      </c>
      <c r="E7493">
        <f t="shared" si="352"/>
        <v>0.35410200677417536</v>
      </c>
    </row>
    <row r="7494" spans="2:5" x14ac:dyDescent="0.25">
      <c r="B7494">
        <f>PMTable!D1901</f>
        <v>0.16084401891647859</v>
      </c>
      <c r="C7494">
        <f t="shared" si="354"/>
        <v>0.7492999999999338</v>
      </c>
      <c r="D7494">
        <f t="shared" si="353"/>
        <v>0.6383881207842903</v>
      </c>
      <c r="E7494">
        <f t="shared" si="352"/>
        <v>0.35415362173933274</v>
      </c>
    </row>
    <row r="7495" spans="2:5" x14ac:dyDescent="0.25">
      <c r="B7495">
        <f>PMTable!D398</f>
        <v>0.1608626912012836</v>
      </c>
      <c r="C7495">
        <f t="shared" si="354"/>
        <v>0.74939999999993379</v>
      </c>
      <c r="D7495">
        <f t="shared" si="353"/>
        <v>0.63842773771864381</v>
      </c>
      <c r="E7495">
        <f t="shared" si="352"/>
        <v>0.35425935571900391</v>
      </c>
    </row>
    <row r="7496" spans="2:5" x14ac:dyDescent="0.25">
      <c r="B7496">
        <f>PMTable!D9571</f>
        <v>0.16086401554849816</v>
      </c>
      <c r="C7496">
        <f t="shared" si="354"/>
        <v>0.74949999999993377</v>
      </c>
      <c r="D7496">
        <f t="shared" si="353"/>
        <v>0.63843054752606654</v>
      </c>
      <c r="E7496">
        <f t="shared" si="352"/>
        <v>0.35426685498879995</v>
      </c>
    </row>
    <row r="7497" spans="2:5" x14ac:dyDescent="0.25">
      <c r="B7497">
        <f>PMTable!D6860</f>
        <v>0.16086691440060008</v>
      </c>
      <c r="C7497">
        <f t="shared" si="354"/>
        <v>0.74959999999993376</v>
      </c>
      <c r="D7497">
        <f t="shared" si="353"/>
        <v>0.6384366978630478</v>
      </c>
      <c r="E7497">
        <f t="shared" si="352"/>
        <v>0.35428327007524574</v>
      </c>
    </row>
    <row r="7498" spans="2:5" x14ac:dyDescent="0.25">
      <c r="B7498">
        <f>PMTable!D1939</f>
        <v>0.16087483566793237</v>
      </c>
      <c r="C7498">
        <f t="shared" si="354"/>
        <v>0.74969999999993375</v>
      </c>
      <c r="D7498">
        <f t="shared" si="353"/>
        <v>0.63845350380309684</v>
      </c>
      <c r="E7498">
        <f t="shared" si="352"/>
        <v>0.35432812517079659</v>
      </c>
    </row>
    <row r="7499" spans="2:5" x14ac:dyDescent="0.25">
      <c r="B7499">
        <f>PMTable!D1664</f>
        <v>0.16089127575458817</v>
      </c>
      <c r="C7499">
        <f t="shared" si="354"/>
        <v>0.74979999999993374</v>
      </c>
      <c r="D7499">
        <f t="shared" si="353"/>
        <v>0.63848838261055141</v>
      </c>
      <c r="E7499">
        <f t="shared" si="352"/>
        <v>0.35442121906939594</v>
      </c>
    </row>
    <row r="7500" spans="2:5" x14ac:dyDescent="0.25">
      <c r="B7500">
        <f>PMTable!D9564</f>
        <v>0.16094328152437765</v>
      </c>
      <c r="C7500">
        <f t="shared" si="354"/>
        <v>0.74989999999993373</v>
      </c>
      <c r="D7500">
        <f t="shared" si="353"/>
        <v>0.63859870895280291</v>
      </c>
      <c r="E7500">
        <f t="shared" si="352"/>
        <v>0.35471570777622136</v>
      </c>
    </row>
    <row r="7501" spans="2:5" x14ac:dyDescent="0.25">
      <c r="B7501">
        <f>PMTable!D6173</f>
        <v>0.16102732900421302</v>
      </c>
      <c r="C7501">
        <f t="shared" si="354"/>
        <v>0.74999999999993372</v>
      </c>
      <c r="D7501">
        <f t="shared" si="353"/>
        <v>0.63877698501581737</v>
      </c>
      <c r="E7501">
        <f t="shared" si="352"/>
        <v>0.35519163638469775</v>
      </c>
    </row>
    <row r="7502" spans="2:5" x14ac:dyDescent="0.25">
      <c r="B7502">
        <f>PMTable!D1622</f>
        <v>0.16102996375365208</v>
      </c>
      <c r="C7502">
        <f t="shared" si="354"/>
        <v>0.75009999999993371</v>
      </c>
      <c r="D7502">
        <f t="shared" si="353"/>
        <v>0.63878257318848841</v>
      </c>
      <c r="E7502">
        <f t="shared" si="352"/>
        <v>0.35520655595916539</v>
      </c>
    </row>
    <row r="7503" spans="2:5" x14ac:dyDescent="0.25">
      <c r="B7503">
        <f>PMTable!D4330</f>
        <v>0.16104147197547047</v>
      </c>
      <c r="C7503">
        <f t="shared" si="354"/>
        <v>0.7501999999999337</v>
      </c>
      <c r="D7503">
        <f t="shared" si="353"/>
        <v>0.63880698120807189</v>
      </c>
      <c r="E7503">
        <f t="shared" si="352"/>
        <v>0.35527172260076834</v>
      </c>
    </row>
    <row r="7504" spans="2:5" x14ac:dyDescent="0.25">
      <c r="B7504">
        <f>PMTable!D9880</f>
        <v>0.16104927408633585</v>
      </c>
      <c r="C7504">
        <f t="shared" si="354"/>
        <v>0.75029999999993369</v>
      </c>
      <c r="D7504">
        <f t="shared" si="353"/>
        <v>0.63882352854083313</v>
      </c>
      <c r="E7504">
        <f t="shared" si="352"/>
        <v>0.35531590295899695</v>
      </c>
    </row>
    <row r="7505" spans="2:5" x14ac:dyDescent="0.25">
      <c r="B7505">
        <f>PMTable!D6367</f>
        <v>0.16106634896676608</v>
      </c>
      <c r="C7505">
        <f t="shared" si="354"/>
        <v>0.75039999999993368</v>
      </c>
      <c r="D7505">
        <f t="shared" si="353"/>
        <v>0.63885974138911106</v>
      </c>
      <c r="E7505">
        <f t="shared" si="352"/>
        <v>0.35541259145101334</v>
      </c>
    </row>
    <row r="7506" spans="2:5" x14ac:dyDescent="0.25">
      <c r="B7506">
        <f>PMTable!D505</f>
        <v>0.16111100158590275</v>
      </c>
      <c r="C7506">
        <f t="shared" si="354"/>
        <v>0.75049999999993366</v>
      </c>
      <c r="D7506">
        <f t="shared" si="353"/>
        <v>0.63895443593629331</v>
      </c>
      <c r="E7506">
        <f t="shared" si="352"/>
        <v>0.35566544208891671</v>
      </c>
    </row>
    <row r="7507" spans="2:5" x14ac:dyDescent="0.25">
      <c r="B7507">
        <f>PMTable!D4378</f>
        <v>0.16115655512204641</v>
      </c>
      <c r="C7507">
        <f t="shared" si="354"/>
        <v>0.75059999999993365</v>
      </c>
      <c r="D7507">
        <f t="shared" si="353"/>
        <v>0.63905103227787663</v>
      </c>
      <c r="E7507">
        <f t="shared" si="352"/>
        <v>0.35592339427392566</v>
      </c>
    </row>
    <row r="7508" spans="2:5" x14ac:dyDescent="0.25">
      <c r="B7508">
        <f>PMTable!D3507</f>
        <v>0.16115669560402957</v>
      </c>
      <c r="C7508">
        <f t="shared" si="354"/>
        <v>0.75069999999993364</v>
      </c>
      <c r="D7508">
        <f t="shared" si="353"/>
        <v>0.63905133015641857</v>
      </c>
      <c r="E7508">
        <f t="shared" si="352"/>
        <v>0.35592418976945855</v>
      </c>
    </row>
    <row r="7509" spans="2:5" x14ac:dyDescent="0.25">
      <c r="B7509">
        <f>PMTable!D4177</f>
        <v>0.16116114463688547</v>
      </c>
      <c r="C7509">
        <f t="shared" si="354"/>
        <v>0.75079999999993363</v>
      </c>
      <c r="D7509">
        <f t="shared" si="353"/>
        <v>0.63906076385931154</v>
      </c>
      <c r="E7509">
        <f t="shared" si="352"/>
        <v>0.35594938293432588</v>
      </c>
    </row>
    <row r="7510" spans="2:5" x14ac:dyDescent="0.25">
      <c r="B7510">
        <f>PMTable!D5393</f>
        <v>0.16117903293961899</v>
      </c>
      <c r="C7510">
        <f t="shared" si="354"/>
        <v>0.75089999999993362</v>
      </c>
      <c r="D7510">
        <f t="shared" si="353"/>
        <v>0.6390986932564614</v>
      </c>
      <c r="E7510">
        <f t="shared" si="352"/>
        <v>0.35605067752453429</v>
      </c>
    </row>
    <row r="7511" spans="2:5" x14ac:dyDescent="0.25">
      <c r="B7511">
        <f>PMTable!D5486</f>
        <v>0.16131961415176255</v>
      </c>
      <c r="C7511">
        <f t="shared" si="354"/>
        <v>0.75099999999993361</v>
      </c>
      <c r="D7511">
        <f t="shared" si="353"/>
        <v>0.63939672646946011</v>
      </c>
      <c r="E7511">
        <f t="shared" si="352"/>
        <v>0.356846734953079</v>
      </c>
    </row>
    <row r="7512" spans="2:5" x14ac:dyDescent="0.25">
      <c r="B7512">
        <f>PMTable!D6580</f>
        <v>0.16138444526806173</v>
      </c>
      <c r="C7512">
        <f t="shared" si="354"/>
        <v>0.7510999999999336</v>
      </c>
      <c r="D7512">
        <f t="shared" si="353"/>
        <v>0.63953414040676926</v>
      </c>
      <c r="E7512">
        <f t="shared" si="352"/>
        <v>0.35721384867292738</v>
      </c>
    </row>
    <row r="7513" spans="2:5" x14ac:dyDescent="0.25">
      <c r="B7513">
        <f>PMTable!D8437</f>
        <v>0.16147077057972514</v>
      </c>
      <c r="C7513">
        <f t="shared" si="354"/>
        <v>0.75119999999993359</v>
      </c>
      <c r="D7513">
        <f t="shared" si="353"/>
        <v>0.63971708477220601</v>
      </c>
      <c r="E7513">
        <f t="shared" si="352"/>
        <v>0.35770267576847786</v>
      </c>
    </row>
    <row r="7514" spans="2:5" x14ac:dyDescent="0.25">
      <c r="B7514">
        <f>PMTable!D2117</f>
        <v>0.1614990631371318</v>
      </c>
      <c r="C7514">
        <f t="shared" si="354"/>
        <v>0.75129999999993358</v>
      </c>
      <c r="D7514">
        <f t="shared" si="353"/>
        <v>0.63977703663618213</v>
      </c>
      <c r="E7514">
        <f t="shared" si="352"/>
        <v>0.35786288565821123</v>
      </c>
    </row>
    <row r="7515" spans="2:5" x14ac:dyDescent="0.25">
      <c r="B7515">
        <f>PMTable!D9726</f>
        <v>0.16154107364871839</v>
      </c>
      <c r="C7515">
        <f t="shared" si="354"/>
        <v>0.75139999999993357</v>
      </c>
      <c r="D7515">
        <f t="shared" si="353"/>
        <v>0.63986605047212175</v>
      </c>
      <c r="E7515">
        <f t="shared" si="352"/>
        <v>0.35810077505548943</v>
      </c>
    </row>
    <row r="7516" spans="2:5" x14ac:dyDescent="0.25">
      <c r="B7516">
        <f>PMTable!D75</f>
        <v>0.16154377615624105</v>
      </c>
      <c r="C7516">
        <f t="shared" si="354"/>
        <v>0.75149999999993355</v>
      </c>
      <c r="D7516">
        <f t="shared" si="353"/>
        <v>0.63987177641186799</v>
      </c>
      <c r="E7516">
        <f t="shared" si="352"/>
        <v>0.35811607831796882</v>
      </c>
    </row>
    <row r="7517" spans="2:5" x14ac:dyDescent="0.25">
      <c r="B7517">
        <f>PMTable!D6805</f>
        <v>0.16157065211550958</v>
      </c>
      <c r="C7517">
        <f t="shared" si="354"/>
        <v>0.75159999999993354</v>
      </c>
      <c r="D7517">
        <f t="shared" si="353"/>
        <v>0.63992871816182773</v>
      </c>
      <c r="E7517">
        <f t="shared" si="352"/>
        <v>0.35826826655634547</v>
      </c>
    </row>
    <row r="7518" spans="2:5" x14ac:dyDescent="0.25">
      <c r="B7518">
        <f>PMTable!D4860</f>
        <v>0.16157980864832111</v>
      </c>
      <c r="C7518">
        <f t="shared" si="354"/>
        <v>0.75169999999993353</v>
      </c>
      <c r="D7518">
        <f t="shared" si="353"/>
        <v>0.63994811728138434</v>
      </c>
      <c r="E7518">
        <f t="shared" si="352"/>
        <v>0.35832011648602802</v>
      </c>
    </row>
    <row r="7519" spans="2:5" x14ac:dyDescent="0.25">
      <c r="B7519">
        <f>PMTable!D5652</f>
        <v>0.16159476774616643</v>
      </c>
      <c r="C7519">
        <f t="shared" si="354"/>
        <v>0.75179999999993352</v>
      </c>
      <c r="D7519">
        <f t="shared" si="353"/>
        <v>0.63997980899632068</v>
      </c>
      <c r="E7519">
        <f t="shared" si="352"/>
        <v>0.35840482411361585</v>
      </c>
    </row>
    <row r="7520" spans="2:5" x14ac:dyDescent="0.25">
      <c r="B7520">
        <f>PMTable!D8574</f>
        <v>0.16162327735832061</v>
      </c>
      <c r="C7520">
        <f t="shared" si="354"/>
        <v>0.75189999999993351</v>
      </c>
      <c r="D7520">
        <f t="shared" si="353"/>
        <v>0.64004020559607133</v>
      </c>
      <c r="E7520">
        <f t="shared" si="352"/>
        <v>0.35856626310104667</v>
      </c>
    </row>
    <row r="7521" spans="2:5" x14ac:dyDescent="0.25">
      <c r="B7521">
        <f>PMTable!D2994</f>
        <v>0.16163865137596356</v>
      </c>
      <c r="C7521">
        <f t="shared" si="354"/>
        <v>0.7519999999999335</v>
      </c>
      <c r="D7521">
        <f t="shared" si="353"/>
        <v>0.64007277345498648</v>
      </c>
      <c r="E7521">
        <f t="shared" si="352"/>
        <v>0.35865332026014096</v>
      </c>
    </row>
    <row r="7522" spans="2:5" x14ac:dyDescent="0.25">
      <c r="B7522">
        <f>PMTable!D7283</f>
        <v>0.16164609054721235</v>
      </c>
      <c r="C7522">
        <f t="shared" si="354"/>
        <v>0.75209999999993349</v>
      </c>
      <c r="D7522">
        <f t="shared" si="353"/>
        <v>0.640088532007697</v>
      </c>
      <c r="E7522">
        <f t="shared" si="352"/>
        <v>0.35869544543067067</v>
      </c>
    </row>
    <row r="7523" spans="2:5" x14ac:dyDescent="0.25">
      <c r="B7523">
        <f>PMTable!D6192</f>
        <v>0.16169074405664285</v>
      </c>
      <c r="C7523">
        <f t="shared" si="354"/>
        <v>0.75219999999993348</v>
      </c>
      <c r="D7523">
        <f t="shared" si="353"/>
        <v>0.64018311746959333</v>
      </c>
      <c r="E7523">
        <f t="shared" si="352"/>
        <v>0.35894830110996617</v>
      </c>
    </row>
    <row r="7524" spans="2:5" x14ac:dyDescent="0.25">
      <c r="B7524">
        <f>PMTable!D710</f>
        <v>0.16169644995309818</v>
      </c>
      <c r="C7524">
        <f t="shared" si="354"/>
        <v>0.75229999999993347</v>
      </c>
      <c r="D7524">
        <f t="shared" si="353"/>
        <v>0.6401952031319138</v>
      </c>
      <c r="E7524">
        <f t="shared" si="352"/>
        <v>0.35898061141082721</v>
      </c>
    </row>
    <row r="7525" spans="2:5" x14ac:dyDescent="0.25">
      <c r="B7525">
        <f>PMTable!D8593</f>
        <v>0.16173829873206835</v>
      </c>
      <c r="C7525">
        <f t="shared" si="354"/>
        <v>0.75239999999993346</v>
      </c>
      <c r="D7525">
        <f t="shared" si="353"/>
        <v>0.64028383876794281</v>
      </c>
      <c r="E7525">
        <f t="shared" si="352"/>
        <v>0.35921758497839551</v>
      </c>
    </row>
    <row r="7526" spans="2:5" x14ac:dyDescent="0.25">
      <c r="B7526">
        <f>PMTable!D4635</f>
        <v>0.16179446448762635</v>
      </c>
      <c r="C7526">
        <f t="shared" si="354"/>
        <v>0.75249999999993344</v>
      </c>
      <c r="D7526">
        <f t="shared" si="353"/>
        <v>0.64040278587491495</v>
      </c>
      <c r="E7526">
        <f t="shared" si="352"/>
        <v>0.35953563008741135</v>
      </c>
    </row>
    <row r="7527" spans="2:5" x14ac:dyDescent="0.25">
      <c r="B7527">
        <f>PMTable!D5165</f>
        <v>0.16182752478226337</v>
      </c>
      <c r="C7527">
        <f t="shared" si="354"/>
        <v>0.75259999999993343</v>
      </c>
      <c r="D7527">
        <f t="shared" si="353"/>
        <v>0.64047279417884617</v>
      </c>
      <c r="E7527">
        <f t="shared" si="352"/>
        <v>0.35972283784251874</v>
      </c>
    </row>
    <row r="7528" spans="2:5" x14ac:dyDescent="0.25">
      <c r="B7528">
        <f>PMTable!D9133</f>
        <v>0.16184288689494419</v>
      </c>
      <c r="C7528">
        <f t="shared" si="354"/>
        <v>0.75269999999993342</v>
      </c>
      <c r="D7528">
        <f t="shared" si="353"/>
        <v>0.64050532330272891</v>
      </c>
      <c r="E7528">
        <f t="shared" si="352"/>
        <v>0.35980982758838342</v>
      </c>
    </row>
    <row r="7529" spans="2:5" x14ac:dyDescent="0.25">
      <c r="B7529">
        <f>PMTable!D2776</f>
        <v>0.16199212389210738</v>
      </c>
      <c r="C7529">
        <f t="shared" si="354"/>
        <v>0.75279999999993341</v>
      </c>
      <c r="D7529">
        <f t="shared" si="353"/>
        <v>0.64082127816922307</v>
      </c>
      <c r="E7529">
        <f t="shared" si="352"/>
        <v>0.36065489940412609</v>
      </c>
    </row>
    <row r="7530" spans="2:5" x14ac:dyDescent="0.25">
      <c r="B7530">
        <f>PMTable!D4780</f>
        <v>0.16202623609029287</v>
      </c>
      <c r="C7530">
        <f t="shared" si="354"/>
        <v>0.7528999999999334</v>
      </c>
      <c r="D7530">
        <f t="shared" si="353"/>
        <v>0.64089348478504582</v>
      </c>
      <c r="E7530">
        <f t="shared" si="352"/>
        <v>0.36084806368515265</v>
      </c>
    </row>
    <row r="7531" spans="2:5" x14ac:dyDescent="0.25">
      <c r="B7531">
        <f>PMTable!D9421</f>
        <v>0.16206576104727533</v>
      </c>
      <c r="C7531">
        <f t="shared" si="354"/>
        <v>0.75299999999993339</v>
      </c>
      <c r="D7531">
        <f t="shared" si="353"/>
        <v>0.64097714250357329</v>
      </c>
      <c r="E7531">
        <f t="shared" si="352"/>
        <v>0.36107187834103044</v>
      </c>
    </row>
    <row r="7532" spans="2:5" x14ac:dyDescent="0.25">
      <c r="B7532">
        <f>PMTable!D4136</f>
        <v>0.1621542673825902</v>
      </c>
      <c r="C7532">
        <f t="shared" si="354"/>
        <v>0.75309999999993338</v>
      </c>
      <c r="D7532">
        <f t="shared" si="353"/>
        <v>0.64116444868571421</v>
      </c>
      <c r="E7532">
        <f t="shared" si="352"/>
        <v>0.36157305573612031</v>
      </c>
    </row>
    <row r="7533" spans="2:5" x14ac:dyDescent="0.25">
      <c r="B7533">
        <f>PMTable!D3058</f>
        <v>0.16221047047857162</v>
      </c>
      <c r="C7533">
        <f t="shared" si="354"/>
        <v>0.75319999999993337</v>
      </c>
      <c r="D7533">
        <f t="shared" si="353"/>
        <v>0.64128337382412526</v>
      </c>
      <c r="E7533">
        <f t="shared" si="352"/>
        <v>0.36189131228961718</v>
      </c>
    </row>
    <row r="7534" spans="2:5" x14ac:dyDescent="0.25">
      <c r="B7534">
        <f>PMTable!D8603</f>
        <v>0.16221176476474786</v>
      </c>
      <c r="C7534">
        <f t="shared" si="354"/>
        <v>0.75329999999993336</v>
      </c>
      <c r="D7534">
        <f t="shared" si="353"/>
        <v>0.64128611235826871</v>
      </c>
      <c r="E7534">
        <f t="shared" si="352"/>
        <v>0.36189864133529509</v>
      </c>
    </row>
    <row r="7535" spans="2:5" x14ac:dyDescent="0.25">
      <c r="B7535">
        <f>PMTable!D2182</f>
        <v>0.16221429241023522</v>
      </c>
      <c r="C7535">
        <f t="shared" si="354"/>
        <v>0.75339999999993335</v>
      </c>
      <c r="D7535">
        <f t="shared" si="353"/>
        <v>0.64129146049262176</v>
      </c>
      <c r="E7535">
        <f t="shared" si="352"/>
        <v>0.36191295442120647</v>
      </c>
    </row>
    <row r="7536" spans="2:5" x14ac:dyDescent="0.25">
      <c r="B7536">
        <f>PMTable!D148</f>
        <v>0.16229890552815118</v>
      </c>
      <c r="C7536">
        <f t="shared" si="354"/>
        <v>0.75349999999993333</v>
      </c>
      <c r="D7536">
        <f t="shared" si="353"/>
        <v>0.64147047369022159</v>
      </c>
      <c r="E7536">
        <f t="shared" si="352"/>
        <v>0.3623920860209579</v>
      </c>
    </row>
    <row r="7537" spans="2:5" x14ac:dyDescent="0.25">
      <c r="B7537">
        <f>PMTable!D79</f>
        <v>0.16231776467063863</v>
      </c>
      <c r="C7537">
        <f t="shared" si="354"/>
        <v>0.75359999999993332</v>
      </c>
      <c r="D7537">
        <f t="shared" si="353"/>
        <v>0.64151036912485193</v>
      </c>
      <c r="E7537">
        <f t="shared" si="352"/>
        <v>0.36249887810394116</v>
      </c>
    </row>
    <row r="7538" spans="2:5" x14ac:dyDescent="0.25">
      <c r="B7538">
        <f>PMTable!D2780</f>
        <v>0.16233662637461088</v>
      </c>
      <c r="C7538">
        <f t="shared" si="354"/>
        <v>0.75369999999993331</v>
      </c>
      <c r="D7538">
        <f t="shared" si="353"/>
        <v>0.64155026843343932</v>
      </c>
      <c r="E7538">
        <f t="shared" si="352"/>
        <v>0.36260568469162929</v>
      </c>
    </row>
    <row r="7539" spans="2:5" x14ac:dyDescent="0.25">
      <c r="B7539">
        <f>PMTable!D8602</f>
        <v>0.16238179769494221</v>
      </c>
      <c r="C7539">
        <f t="shared" si="354"/>
        <v>0.7537999999999333</v>
      </c>
      <c r="D7539">
        <f t="shared" si="353"/>
        <v>0.64164581579001079</v>
      </c>
      <c r="E7539">
        <f t="shared" si="352"/>
        <v>0.36286147253524392</v>
      </c>
    </row>
    <row r="7540" spans="2:5" x14ac:dyDescent="0.25">
      <c r="B7540">
        <f>PMTable!D498</f>
        <v>0.16238257329528372</v>
      </c>
      <c r="C7540">
        <f t="shared" si="354"/>
        <v>0.75389999999993329</v>
      </c>
      <c r="D7540">
        <f t="shared" si="353"/>
        <v>0.64164745627925346</v>
      </c>
      <c r="E7540">
        <f t="shared" si="352"/>
        <v>0.36286586446218794</v>
      </c>
    </row>
    <row r="7541" spans="2:5" x14ac:dyDescent="0.25">
      <c r="B7541">
        <f>PMTable!D9422</f>
        <v>0.16238577333376081</v>
      </c>
      <c r="C7541">
        <f t="shared" si="354"/>
        <v>0.75399999999993328</v>
      </c>
      <c r="D7541">
        <f t="shared" si="353"/>
        <v>0.64165422472296652</v>
      </c>
      <c r="E7541">
        <f t="shared" si="352"/>
        <v>0.36288398505143654</v>
      </c>
    </row>
    <row r="7542" spans="2:5" x14ac:dyDescent="0.25">
      <c r="B7542">
        <f>PMTable!D4926</f>
        <v>0.1623912535368961</v>
      </c>
      <c r="C7542">
        <f t="shared" si="354"/>
        <v>0.75409999999993327</v>
      </c>
      <c r="D7542">
        <f t="shared" si="353"/>
        <v>0.64166581586973415</v>
      </c>
      <c r="E7542">
        <f t="shared" si="352"/>
        <v>0.36291501733768061</v>
      </c>
    </row>
    <row r="7543" spans="2:5" x14ac:dyDescent="0.25">
      <c r="B7543">
        <f>PMTable!D7567</f>
        <v>0.16241618498324906</v>
      </c>
      <c r="C7543">
        <f t="shared" si="354"/>
        <v>0.75419999999993326</v>
      </c>
      <c r="D7543">
        <f t="shared" si="353"/>
        <v>0.64171854658345984</v>
      </c>
      <c r="E7543">
        <f t="shared" si="352"/>
        <v>0.36305619454600752</v>
      </c>
    </row>
    <row r="7544" spans="2:5" x14ac:dyDescent="0.25">
      <c r="B7544">
        <f>PMTable!D7939</f>
        <v>0.16241893656406647</v>
      </c>
      <c r="C7544">
        <f t="shared" si="354"/>
        <v>0.75429999999993325</v>
      </c>
      <c r="D7544">
        <f t="shared" si="353"/>
        <v>0.64172436608907835</v>
      </c>
      <c r="E7544">
        <f t="shared" si="352"/>
        <v>0.36307177569171362</v>
      </c>
    </row>
    <row r="7545" spans="2:5" x14ac:dyDescent="0.25">
      <c r="B7545">
        <f>PMTable!D5634</f>
        <v>0.16243152317784437</v>
      </c>
      <c r="C7545">
        <f t="shared" si="354"/>
        <v>0.75439999999993324</v>
      </c>
      <c r="D7545">
        <f t="shared" si="353"/>
        <v>0.64175098595580171</v>
      </c>
      <c r="E7545">
        <f t="shared" si="352"/>
        <v>0.36314304885293719</v>
      </c>
    </row>
    <row r="7546" spans="2:5" x14ac:dyDescent="0.25">
      <c r="B7546">
        <f>PMTable!D8255</f>
        <v>0.16250917835075085</v>
      </c>
      <c r="C7546">
        <f t="shared" si="354"/>
        <v>0.75449999999993322</v>
      </c>
      <c r="D7546">
        <f t="shared" si="353"/>
        <v>0.6419152063359379</v>
      </c>
      <c r="E7546">
        <f t="shared" si="352"/>
        <v>0.36358278028158647</v>
      </c>
    </row>
    <row r="7547" spans="2:5" x14ac:dyDescent="0.25">
      <c r="B7547">
        <f>PMTable!D7350</f>
        <v>0.16260932008524942</v>
      </c>
      <c r="C7547">
        <f t="shared" si="354"/>
        <v>0.75459999999993321</v>
      </c>
      <c r="D7547">
        <f t="shared" si="353"/>
        <v>0.64212694115146274</v>
      </c>
      <c r="E7547">
        <f t="shared" si="352"/>
        <v>0.36414984447486953</v>
      </c>
    </row>
    <row r="7548" spans="2:5" x14ac:dyDescent="0.25">
      <c r="B7548">
        <f>PMTable!D2324</f>
        <v>0.16264602446246079</v>
      </c>
      <c r="C7548">
        <f t="shared" si="354"/>
        <v>0.7546999999999332</v>
      </c>
      <c r="D7548">
        <f t="shared" si="353"/>
        <v>0.64220453615717721</v>
      </c>
      <c r="E7548">
        <f t="shared" si="352"/>
        <v>0.36435768727045864</v>
      </c>
    </row>
    <row r="7549" spans="2:5" x14ac:dyDescent="0.25">
      <c r="B7549">
        <f>PMTable!D3911</f>
        <v>0.16264723984306806</v>
      </c>
      <c r="C7549">
        <f t="shared" si="354"/>
        <v>0.75479999999993319</v>
      </c>
      <c r="D7549">
        <f t="shared" si="353"/>
        <v>0.6422071054359364</v>
      </c>
      <c r="E7549">
        <f t="shared" si="352"/>
        <v>0.36436456950419505</v>
      </c>
    </row>
    <row r="7550" spans="2:5" x14ac:dyDescent="0.25">
      <c r="B7550">
        <f>PMTable!D2735</f>
        <v>0.16270189747517083</v>
      </c>
      <c r="C7550">
        <f t="shared" si="354"/>
        <v>0.75489999999993318</v>
      </c>
      <c r="D7550">
        <f t="shared" si="353"/>
        <v>0.6423226433966126</v>
      </c>
      <c r="E7550">
        <f t="shared" si="352"/>
        <v>0.36467407468912438</v>
      </c>
    </row>
    <row r="7551" spans="2:5" x14ac:dyDescent="0.25">
      <c r="B7551">
        <f>PMTable!D5779</f>
        <v>0.16278454628937644</v>
      </c>
      <c r="C7551">
        <f t="shared" si="354"/>
        <v>0.75499999999993317</v>
      </c>
      <c r="D7551">
        <f t="shared" si="353"/>
        <v>0.64249732570934059</v>
      </c>
      <c r="E7551">
        <f t="shared" si="352"/>
        <v>0.36514208319115382</v>
      </c>
    </row>
    <row r="7552" spans="2:5" x14ac:dyDescent="0.25">
      <c r="B7552">
        <f>PMTable!D1510</f>
        <v>0.16309302079840671</v>
      </c>
      <c r="C7552">
        <f t="shared" si="354"/>
        <v>0.75509999999993316</v>
      </c>
      <c r="D7552">
        <f t="shared" si="353"/>
        <v>0.64314903780374055</v>
      </c>
      <c r="E7552">
        <f t="shared" si="352"/>
        <v>0.3668888558977334</v>
      </c>
    </row>
    <row r="7553" spans="2:5" x14ac:dyDescent="0.25">
      <c r="B7553">
        <f>PMTable!D9813</f>
        <v>0.16312823975005109</v>
      </c>
      <c r="C7553">
        <f t="shared" si="354"/>
        <v>0.75519999999993315</v>
      </c>
      <c r="D7553">
        <f t="shared" si="353"/>
        <v>0.64322341813050943</v>
      </c>
      <c r="E7553">
        <f t="shared" si="352"/>
        <v>0.36708828729866222</v>
      </c>
    </row>
    <row r="7554" spans="2:5" x14ac:dyDescent="0.25">
      <c r="B7554">
        <f>PMTable!D2624</f>
        <v>0.16313631991309729</v>
      </c>
      <c r="C7554">
        <f t="shared" si="354"/>
        <v>0.75529999999993314</v>
      </c>
      <c r="D7554">
        <f t="shared" si="353"/>
        <v>0.64324048218543406</v>
      </c>
      <c r="E7554">
        <f t="shared" ref="E7554:E7617" si="355">(B7554-$G$2)/$G$3</f>
        <v>0.36713404215963341</v>
      </c>
    </row>
    <row r="7555" spans="2:5" x14ac:dyDescent="0.25">
      <c r="B7555">
        <f>PMTable!D4728</f>
        <v>0.16313857402942888</v>
      </c>
      <c r="C7555">
        <f t="shared" si="354"/>
        <v>0.75539999999993312</v>
      </c>
      <c r="D7555">
        <f t="shared" ref="D7555:D7618" si="356">NORMSDIST(E7555)</f>
        <v>0.64324524247943948</v>
      </c>
      <c r="E7555">
        <f t="shared" si="355"/>
        <v>0.36714680635495656</v>
      </c>
    </row>
    <row r="7556" spans="2:5" x14ac:dyDescent="0.25">
      <c r="B7556">
        <f>PMTable!D794</f>
        <v>0.16315077423619262</v>
      </c>
      <c r="C7556">
        <f t="shared" ref="C7556:C7619" si="357">C7555+1/$G$1</f>
        <v>0.75549999999993311</v>
      </c>
      <c r="D7556">
        <f t="shared" si="356"/>
        <v>0.64327100676571491</v>
      </c>
      <c r="E7556">
        <f t="shared" si="355"/>
        <v>0.36721589144161904</v>
      </c>
    </row>
    <row r="7557" spans="2:5" x14ac:dyDescent="0.25">
      <c r="B7557">
        <f>PMTable!D1458</f>
        <v>0.16315434565639619</v>
      </c>
      <c r="C7557">
        <f t="shared" si="357"/>
        <v>0.7555999999999331</v>
      </c>
      <c r="D7557">
        <f t="shared" si="356"/>
        <v>0.64327854873492496</v>
      </c>
      <c r="E7557">
        <f t="shared" si="355"/>
        <v>0.36723611502299353</v>
      </c>
    </row>
    <row r="7558" spans="2:5" x14ac:dyDescent="0.25">
      <c r="B7558">
        <f>PMTable!D4498</f>
        <v>0.1631855671196587</v>
      </c>
      <c r="C7558">
        <f t="shared" si="357"/>
        <v>0.75569999999993309</v>
      </c>
      <c r="D7558">
        <f t="shared" si="356"/>
        <v>0.64334447847203924</v>
      </c>
      <c r="E7558">
        <f t="shared" si="355"/>
        <v>0.36741291018204209</v>
      </c>
    </row>
    <row r="7559" spans="2:5" x14ac:dyDescent="0.25">
      <c r="B7559">
        <f>PMTable!D1476</f>
        <v>0.16318727575899183</v>
      </c>
      <c r="C7559">
        <f t="shared" si="357"/>
        <v>0.75579999999993308</v>
      </c>
      <c r="D7559">
        <f t="shared" si="356"/>
        <v>0.64334808644783503</v>
      </c>
      <c r="E7559">
        <f t="shared" si="355"/>
        <v>0.36742258555055757</v>
      </c>
    </row>
    <row r="7560" spans="2:5" x14ac:dyDescent="0.25">
      <c r="B7560">
        <f>PMTable!D3908</f>
        <v>0.16321177584877122</v>
      </c>
      <c r="C7560">
        <f t="shared" si="357"/>
        <v>0.75589999999993307</v>
      </c>
      <c r="D7560">
        <f t="shared" si="356"/>
        <v>0.64339981961287096</v>
      </c>
      <c r="E7560">
        <f t="shared" si="355"/>
        <v>0.36756132015222664</v>
      </c>
    </row>
    <row r="7561" spans="2:5" x14ac:dyDescent="0.25">
      <c r="B7561">
        <f>PMTable!D6120</f>
        <v>0.1632519708982374</v>
      </c>
      <c r="C7561">
        <f t="shared" si="357"/>
        <v>0.75599999999993306</v>
      </c>
      <c r="D7561">
        <f t="shared" si="356"/>
        <v>0.64348468775578382</v>
      </c>
      <c r="E7561">
        <f t="shared" si="355"/>
        <v>0.36778892928455936</v>
      </c>
    </row>
    <row r="7562" spans="2:5" x14ac:dyDescent="0.25">
      <c r="B7562">
        <f>PMTable!D7713</f>
        <v>0.16330559779664244</v>
      </c>
      <c r="C7562">
        <f t="shared" si="357"/>
        <v>0.75609999999993305</v>
      </c>
      <c r="D7562">
        <f t="shared" si="356"/>
        <v>0.6435979049474797</v>
      </c>
      <c r="E7562">
        <f t="shared" si="355"/>
        <v>0.36809259782030618</v>
      </c>
    </row>
    <row r="7563" spans="2:5" x14ac:dyDescent="0.25">
      <c r="B7563">
        <f>PMTable!D243</f>
        <v>0.16333984129725776</v>
      </c>
      <c r="C7563">
        <f t="shared" si="357"/>
        <v>0.75619999999993304</v>
      </c>
      <c r="D7563">
        <f t="shared" si="356"/>
        <v>0.64367019325985853</v>
      </c>
      <c r="E7563">
        <f t="shared" si="355"/>
        <v>0.36828650561657961</v>
      </c>
    </row>
    <row r="7564" spans="2:5" x14ac:dyDescent="0.25">
      <c r="B7564">
        <f>PMTable!D8806</f>
        <v>0.16337004998476945</v>
      </c>
      <c r="C7564">
        <f t="shared" si="357"/>
        <v>0.75629999999993303</v>
      </c>
      <c r="D7564">
        <f t="shared" si="356"/>
        <v>0.64373395976290493</v>
      </c>
      <c r="E7564">
        <f t="shared" si="355"/>
        <v>0.36845756581540412</v>
      </c>
    </row>
    <row r="7565" spans="2:5" x14ac:dyDescent="0.25">
      <c r="B7565">
        <f>PMTable!D8747</f>
        <v>0.16338351556623487</v>
      </c>
      <c r="C7565">
        <f t="shared" si="357"/>
        <v>0.75639999999993301</v>
      </c>
      <c r="D7565">
        <f t="shared" si="356"/>
        <v>0.64376238251128204</v>
      </c>
      <c r="E7565">
        <f t="shared" si="355"/>
        <v>0.36853381623316461</v>
      </c>
    </row>
    <row r="7566" spans="2:5" x14ac:dyDescent="0.25">
      <c r="B7566">
        <f>PMTable!D4159</f>
        <v>0.16340387916353083</v>
      </c>
      <c r="C7566">
        <f t="shared" si="357"/>
        <v>0.756499999999933</v>
      </c>
      <c r="D7566">
        <f t="shared" si="356"/>
        <v>0.64380536386880927</v>
      </c>
      <c r="E7566">
        <f t="shared" si="355"/>
        <v>0.36864912746609657</v>
      </c>
    </row>
    <row r="7567" spans="2:5" x14ac:dyDescent="0.25">
      <c r="B7567">
        <f>PMTable!D6202</f>
        <v>0.16347441854381151</v>
      </c>
      <c r="C7567">
        <f t="shared" si="357"/>
        <v>0.75659999999993299</v>
      </c>
      <c r="D7567">
        <f t="shared" si="356"/>
        <v>0.64395423690703968</v>
      </c>
      <c r="E7567">
        <f t="shared" si="355"/>
        <v>0.36904856489319765</v>
      </c>
    </row>
    <row r="7568" spans="2:5" x14ac:dyDescent="0.25">
      <c r="B7568">
        <f>PMTable!D4014</f>
        <v>0.16349769462029506</v>
      </c>
      <c r="C7568">
        <f t="shared" si="357"/>
        <v>0.75669999999993298</v>
      </c>
      <c r="D7568">
        <f t="shared" si="356"/>
        <v>0.6440033561454801</v>
      </c>
      <c r="E7568">
        <f t="shared" si="355"/>
        <v>0.36918036837752949</v>
      </c>
    </row>
    <row r="7569" spans="2:5" x14ac:dyDescent="0.25">
      <c r="B7569">
        <f>PMTable!D3919</f>
        <v>0.16355371500153537</v>
      </c>
      <c r="C7569">
        <f t="shared" si="357"/>
        <v>0.75679999999993297</v>
      </c>
      <c r="D7569">
        <f t="shared" si="356"/>
        <v>0.64412156551652466</v>
      </c>
      <c r="E7569">
        <f t="shared" si="355"/>
        <v>0.36949759028760032</v>
      </c>
    </row>
    <row r="7570" spans="2:5" x14ac:dyDescent="0.25">
      <c r="B7570">
        <f>PMTable!D115</f>
        <v>0.16361739444678469</v>
      </c>
      <c r="C7570">
        <f t="shared" si="357"/>
        <v>0.75689999999993296</v>
      </c>
      <c r="D7570">
        <f t="shared" si="356"/>
        <v>0.6442559195568478</v>
      </c>
      <c r="E7570">
        <f t="shared" si="355"/>
        <v>0.36985818253647468</v>
      </c>
    </row>
    <row r="7571" spans="2:5" x14ac:dyDescent="0.25">
      <c r="B7571">
        <f>PMTable!D524</f>
        <v>0.16364891746053867</v>
      </c>
      <c r="C7571">
        <f t="shared" si="357"/>
        <v>0.75699999999993295</v>
      </c>
      <c r="D7571">
        <f t="shared" si="356"/>
        <v>0.6443224217398128</v>
      </c>
      <c r="E7571">
        <f t="shared" si="355"/>
        <v>0.3700366852601768</v>
      </c>
    </row>
    <row r="7572" spans="2:5" x14ac:dyDescent="0.25">
      <c r="B7572">
        <f>PMTable!D8271</f>
        <v>0.16372246737581908</v>
      </c>
      <c r="C7572">
        <f t="shared" si="357"/>
        <v>0.75709999999993294</v>
      </c>
      <c r="D7572">
        <f t="shared" si="356"/>
        <v>0.64447756843470183</v>
      </c>
      <c r="E7572">
        <f t="shared" si="355"/>
        <v>0.37045317019109364</v>
      </c>
    </row>
    <row r="7573" spans="2:5" x14ac:dyDescent="0.25">
      <c r="B7573">
        <f>PMTable!D3151</f>
        <v>0.16374176198609436</v>
      </c>
      <c r="C7573">
        <f t="shared" si="357"/>
        <v>0.75719999999993293</v>
      </c>
      <c r="D7573">
        <f t="shared" si="356"/>
        <v>0.6445182646555303</v>
      </c>
      <c r="E7573">
        <f t="shared" si="355"/>
        <v>0.37056242816096252</v>
      </c>
    </row>
    <row r="7574" spans="2:5" x14ac:dyDescent="0.25">
      <c r="B7574">
        <f>PMTable!D9239</f>
        <v>0.16374333017544163</v>
      </c>
      <c r="C7574">
        <f t="shared" si="357"/>
        <v>0.75729999999993292</v>
      </c>
      <c r="D7574">
        <f t="shared" si="356"/>
        <v>0.64452157221045248</v>
      </c>
      <c r="E7574">
        <f t="shared" si="355"/>
        <v>0.37057130821513345</v>
      </c>
    </row>
    <row r="7575" spans="2:5" x14ac:dyDescent="0.25">
      <c r="B7575">
        <f>PMTable!D6598</f>
        <v>0.16385523235261368</v>
      </c>
      <c r="C7575">
        <f t="shared" si="357"/>
        <v>0.7573999999999329</v>
      </c>
      <c r="D7575">
        <f t="shared" si="356"/>
        <v>0.64475756317159294</v>
      </c>
      <c r="E7575">
        <f t="shared" si="355"/>
        <v>0.37120496727988228</v>
      </c>
    </row>
    <row r="7576" spans="2:5" x14ac:dyDescent="0.25">
      <c r="B7576">
        <f>PMTable!D3564</f>
        <v>0.16390497758376377</v>
      </c>
      <c r="C7576">
        <f t="shared" si="357"/>
        <v>0.75749999999993289</v>
      </c>
      <c r="D7576">
        <f t="shared" si="356"/>
        <v>0.64486245327799296</v>
      </c>
      <c r="E7576">
        <f t="shared" si="355"/>
        <v>0.3714866554243213</v>
      </c>
    </row>
    <row r="7577" spans="2:5" x14ac:dyDescent="0.25">
      <c r="B7577">
        <f>PMTable!D911</f>
        <v>0.16398296468543494</v>
      </c>
      <c r="C7577">
        <f t="shared" si="357"/>
        <v>0.75759999999993288</v>
      </c>
      <c r="D7577">
        <f t="shared" si="356"/>
        <v>0.64502687057283525</v>
      </c>
      <c r="E7577">
        <f t="shared" si="355"/>
        <v>0.37192826643812177</v>
      </c>
    </row>
    <row r="7578" spans="2:5" x14ac:dyDescent="0.25">
      <c r="B7578">
        <f>PMTable!D7633</f>
        <v>0.16398848245600961</v>
      </c>
      <c r="C7578">
        <f t="shared" si="357"/>
        <v>0.75769999999993287</v>
      </c>
      <c r="D7578">
        <f t="shared" si="356"/>
        <v>0.64503850246001115</v>
      </c>
      <c r="E7578">
        <f t="shared" si="355"/>
        <v>0.37195951145435113</v>
      </c>
    </row>
    <row r="7579" spans="2:5" x14ac:dyDescent="0.25">
      <c r="B7579">
        <f>PMTable!D4661</f>
        <v>0.163994877628868</v>
      </c>
      <c r="C7579">
        <f t="shared" si="357"/>
        <v>0.75779999999993286</v>
      </c>
      <c r="D7579">
        <f t="shared" si="356"/>
        <v>0.64505198380993178</v>
      </c>
      <c r="E7579">
        <f t="shared" si="355"/>
        <v>0.37199572486283666</v>
      </c>
    </row>
    <row r="7580" spans="2:5" x14ac:dyDescent="0.25">
      <c r="B7580">
        <f>PMTable!D1077</f>
        <v>0.16413456155471629</v>
      </c>
      <c r="C7580">
        <f t="shared" si="357"/>
        <v>0.75789999999993285</v>
      </c>
      <c r="D7580">
        <f t="shared" si="356"/>
        <v>0.64534639930546711</v>
      </c>
      <c r="E7580">
        <f t="shared" si="355"/>
        <v>0.37278670130360225</v>
      </c>
    </row>
    <row r="7581" spans="2:5" x14ac:dyDescent="0.25">
      <c r="B7581">
        <f>PMTable!D3574</f>
        <v>0.16417784638261312</v>
      </c>
      <c r="C7581">
        <f t="shared" si="357"/>
        <v>0.75799999999993284</v>
      </c>
      <c r="D7581">
        <f t="shared" si="356"/>
        <v>0.64543761427040947</v>
      </c>
      <c r="E7581">
        <f t="shared" si="355"/>
        <v>0.37303180666487468</v>
      </c>
    </row>
    <row r="7582" spans="2:5" x14ac:dyDescent="0.25">
      <c r="B7582">
        <f>PMTable!D205</f>
        <v>0.16418820699871439</v>
      </c>
      <c r="C7582">
        <f t="shared" si="357"/>
        <v>0.75809999999993283</v>
      </c>
      <c r="D7582">
        <f t="shared" si="356"/>
        <v>0.6454594461626838</v>
      </c>
      <c r="E7582">
        <f t="shared" si="355"/>
        <v>0.37309047485592206</v>
      </c>
    </row>
    <row r="7583" spans="2:5" x14ac:dyDescent="0.25">
      <c r="B7583">
        <f>PMTable!D8746</f>
        <v>0.16421182742955209</v>
      </c>
      <c r="C7583">
        <f t="shared" si="357"/>
        <v>0.75819999999993282</v>
      </c>
      <c r="D7583">
        <f t="shared" si="356"/>
        <v>0.64550921735246203</v>
      </c>
      <c r="E7583">
        <f t="shared" si="355"/>
        <v>0.37322422828674739</v>
      </c>
    </row>
    <row r="7584" spans="2:5" x14ac:dyDescent="0.25">
      <c r="B7584">
        <f>PMTable!D5733</f>
        <v>0.16432286008061192</v>
      </c>
      <c r="C7584">
        <f t="shared" si="357"/>
        <v>0.75829999999993281</v>
      </c>
      <c r="D7584">
        <f t="shared" si="356"/>
        <v>0.64574314367586982</v>
      </c>
      <c r="E7584">
        <f t="shared" si="355"/>
        <v>0.37385296355897518</v>
      </c>
    </row>
    <row r="7585" spans="2:5" x14ac:dyDescent="0.25">
      <c r="B7585">
        <f>PMTable!D5902</f>
        <v>0.16447844501368802</v>
      </c>
      <c r="C7585">
        <f t="shared" si="357"/>
        <v>0.75839999999993279</v>
      </c>
      <c r="D7585">
        <f t="shared" si="356"/>
        <v>0.6460708413305134</v>
      </c>
      <c r="E7585">
        <f t="shared" si="355"/>
        <v>0.3747339812985177</v>
      </c>
    </row>
    <row r="7586" spans="2:5" x14ac:dyDescent="0.25">
      <c r="B7586">
        <f>PMTable!D9068</f>
        <v>0.16454174084556095</v>
      </c>
      <c r="C7586">
        <f t="shared" si="357"/>
        <v>0.75849999999993278</v>
      </c>
      <c r="D7586">
        <f t="shared" si="356"/>
        <v>0.64620412596854671</v>
      </c>
      <c r="E7586">
        <f t="shared" si="355"/>
        <v>0.37509240129212901</v>
      </c>
    </row>
    <row r="7587" spans="2:5" x14ac:dyDescent="0.25">
      <c r="B7587">
        <f>PMTable!D8876</f>
        <v>0.16456460063799061</v>
      </c>
      <c r="C7587">
        <f t="shared" si="357"/>
        <v>0.75859999999993277</v>
      </c>
      <c r="D7587">
        <f t="shared" si="356"/>
        <v>0.64625225837090206</v>
      </c>
      <c r="E7587">
        <f t="shared" si="355"/>
        <v>0.3752218475196949</v>
      </c>
    </row>
    <row r="7588" spans="2:5" x14ac:dyDescent="0.25">
      <c r="B7588">
        <f>PMTable!D300</f>
        <v>0.16458259835694911</v>
      </c>
      <c r="C7588">
        <f t="shared" si="357"/>
        <v>0.75869999999993276</v>
      </c>
      <c r="D7588">
        <f t="shared" si="356"/>
        <v>0.64629015179681637</v>
      </c>
      <c r="E7588">
        <f t="shared" si="355"/>
        <v>0.37532376169197518</v>
      </c>
    </row>
    <row r="7589" spans="2:5" x14ac:dyDescent="0.25">
      <c r="B7589">
        <f>PMTable!D2352</f>
        <v>0.16465143418326034</v>
      </c>
      <c r="C7589">
        <f t="shared" si="357"/>
        <v>0.75879999999993275</v>
      </c>
      <c r="D7589">
        <f t="shared" si="356"/>
        <v>0.64643506930284866</v>
      </c>
      <c r="E7589">
        <f t="shared" si="355"/>
        <v>0.37571355254702282</v>
      </c>
    </row>
    <row r="7590" spans="2:5" x14ac:dyDescent="0.25">
      <c r="B7590">
        <f>PMTable!D4034</f>
        <v>0.16466679334929801</v>
      </c>
      <c r="C7590">
        <f t="shared" si="357"/>
        <v>0.75889999999993274</v>
      </c>
      <c r="D7590">
        <f t="shared" si="356"/>
        <v>0.64646740148894466</v>
      </c>
      <c r="E7590">
        <f t="shared" si="355"/>
        <v>0.37580052560717869</v>
      </c>
    </row>
    <row r="7591" spans="2:5" x14ac:dyDescent="0.25">
      <c r="B7591">
        <f>PMTable!D808</f>
        <v>0.16466754647144599</v>
      </c>
      <c r="C7591">
        <f t="shared" si="357"/>
        <v>0.75899999999993273</v>
      </c>
      <c r="D7591">
        <f t="shared" si="356"/>
        <v>0.64646898683986587</v>
      </c>
      <c r="E7591">
        <f t="shared" si="355"/>
        <v>0.37580479024874325</v>
      </c>
    </row>
    <row r="7592" spans="2:5" x14ac:dyDescent="0.25">
      <c r="B7592">
        <f>PMTable!D7909</f>
        <v>0.16468816069109926</v>
      </c>
      <c r="C7592">
        <f t="shared" si="357"/>
        <v>0.75909999999993272</v>
      </c>
      <c r="D7592">
        <f t="shared" si="356"/>
        <v>0.64651237957388119</v>
      </c>
      <c r="E7592">
        <f t="shared" si="355"/>
        <v>0.37592152065985879</v>
      </c>
    </row>
    <row r="7593" spans="2:5" x14ac:dyDescent="0.25">
      <c r="B7593">
        <f>PMTable!D6498</f>
        <v>0.16471713253445608</v>
      </c>
      <c r="C7593">
        <f t="shared" si="357"/>
        <v>0.75919999999993271</v>
      </c>
      <c r="D7593">
        <f t="shared" si="356"/>
        <v>0.64657336180670444</v>
      </c>
      <c r="E7593">
        <f t="shared" si="355"/>
        <v>0.37608557708511764</v>
      </c>
    </row>
    <row r="7594" spans="2:5" x14ac:dyDescent="0.25">
      <c r="B7594">
        <f>PMTable!D3866</f>
        <v>0.16473744676925972</v>
      </c>
      <c r="C7594">
        <f t="shared" si="357"/>
        <v>0.7592999999999327</v>
      </c>
      <c r="D7594">
        <f t="shared" si="356"/>
        <v>0.64661611857479673</v>
      </c>
      <c r="E7594">
        <f t="shared" si="355"/>
        <v>0.37620060879720818</v>
      </c>
    </row>
    <row r="7595" spans="2:5" x14ac:dyDescent="0.25">
      <c r="B7595">
        <f>PMTable!D6204</f>
        <v>0.16475216361689338</v>
      </c>
      <c r="C7595">
        <f t="shared" si="357"/>
        <v>0.75939999999993268</v>
      </c>
      <c r="D7595">
        <f t="shared" si="356"/>
        <v>0.64664709298114087</v>
      </c>
      <c r="E7595">
        <f t="shared" si="355"/>
        <v>0.3762839446548587</v>
      </c>
    </row>
    <row r="7596" spans="2:5" x14ac:dyDescent="0.25">
      <c r="B7596">
        <f>PMTable!D217</f>
        <v>0.16475594302035601</v>
      </c>
      <c r="C7596">
        <f t="shared" si="357"/>
        <v>0.75949999999993267</v>
      </c>
      <c r="D7596">
        <f t="shared" si="356"/>
        <v>0.6466550472981818</v>
      </c>
      <c r="E7596">
        <f t="shared" si="355"/>
        <v>0.37630534596557458</v>
      </c>
    </row>
    <row r="7597" spans="2:5" x14ac:dyDescent="0.25">
      <c r="B7597">
        <f>PMTable!D1899</f>
        <v>0.16475669740324816</v>
      </c>
      <c r="C7597">
        <f t="shared" si="357"/>
        <v>0.75959999999993266</v>
      </c>
      <c r="D7597">
        <f t="shared" si="356"/>
        <v>0.64665663500157688</v>
      </c>
      <c r="E7597">
        <f t="shared" si="355"/>
        <v>0.37630961774624933</v>
      </c>
    </row>
    <row r="7598" spans="2:5" x14ac:dyDescent="0.25">
      <c r="B7598">
        <f>PMTable!D4414</f>
        <v>0.16478821870279581</v>
      </c>
      <c r="C7598">
        <f t="shared" si="357"/>
        <v>0.75969999999993265</v>
      </c>
      <c r="D7598">
        <f t="shared" si="356"/>
        <v>0.6467229736654081</v>
      </c>
      <c r="E7598">
        <f t="shared" si="355"/>
        <v>0.37648811076305916</v>
      </c>
    </row>
    <row r="7599" spans="2:5" x14ac:dyDescent="0.25">
      <c r="B7599">
        <f>PMTable!D7921</f>
        <v>0.16479595502763345</v>
      </c>
      <c r="C7599">
        <f t="shared" si="357"/>
        <v>0.75979999999993264</v>
      </c>
      <c r="D7599">
        <f t="shared" si="356"/>
        <v>0.64673925459247839</v>
      </c>
      <c r="E7599">
        <f t="shared" si="355"/>
        <v>0.37653191860027108</v>
      </c>
    </row>
    <row r="7600" spans="2:5" x14ac:dyDescent="0.25">
      <c r="B7600">
        <f>PMTable!D7859</f>
        <v>0.16483612909340284</v>
      </c>
      <c r="C7600">
        <f t="shared" si="357"/>
        <v>0.75989999999993263</v>
      </c>
      <c r="D7600">
        <f t="shared" si="356"/>
        <v>0.6468237957197942</v>
      </c>
      <c r="E7600">
        <f t="shared" si="355"/>
        <v>0.37675940890998549</v>
      </c>
    </row>
    <row r="7601" spans="2:5" x14ac:dyDescent="0.25">
      <c r="B7601">
        <f>PMTable!D3546</f>
        <v>0.16487003377513787</v>
      </c>
      <c r="C7601">
        <f t="shared" si="357"/>
        <v>0.75999999999993262</v>
      </c>
      <c r="D7601">
        <f t="shared" si="356"/>
        <v>0.64689513810134847</v>
      </c>
      <c r="E7601">
        <f t="shared" si="355"/>
        <v>0.37695139810502853</v>
      </c>
    </row>
    <row r="7602" spans="2:5" x14ac:dyDescent="0.25">
      <c r="B7602">
        <f>PMTable!D6025</f>
        <v>0.16488949138387943</v>
      </c>
      <c r="C7602">
        <f t="shared" si="357"/>
        <v>0.76009999999993261</v>
      </c>
      <c r="D7602">
        <f t="shared" si="356"/>
        <v>0.64693607855635471</v>
      </c>
      <c r="E7602">
        <f t="shared" si="355"/>
        <v>0.37706157907262911</v>
      </c>
    </row>
    <row r="7603" spans="2:5" x14ac:dyDescent="0.25">
      <c r="B7603">
        <f>PMTable!D6048</f>
        <v>0.16491317554926366</v>
      </c>
      <c r="C7603">
        <f t="shared" si="357"/>
        <v>0.7601999999999326</v>
      </c>
      <c r="D7603">
        <f t="shared" si="356"/>
        <v>0.64698590974894121</v>
      </c>
      <c r="E7603">
        <f t="shared" si="355"/>
        <v>0.37719569340772063</v>
      </c>
    </row>
    <row r="7604" spans="2:5" x14ac:dyDescent="0.25">
      <c r="B7604">
        <f>PMTable!D146</f>
        <v>0.16493271183000235</v>
      </c>
      <c r="C7604">
        <f t="shared" si="357"/>
        <v>0.76029999999993259</v>
      </c>
      <c r="D7604">
        <f t="shared" si="356"/>
        <v>0.64702701194608025</v>
      </c>
      <c r="E7604">
        <f t="shared" si="355"/>
        <v>0.37730631986463509</v>
      </c>
    </row>
    <row r="7605" spans="2:5" x14ac:dyDescent="0.25">
      <c r="B7605">
        <f>PMTable!D263</f>
        <v>0.16493780746587605</v>
      </c>
      <c r="C7605">
        <f t="shared" si="357"/>
        <v>0.76039999999993257</v>
      </c>
      <c r="D7605">
        <f t="shared" si="356"/>
        <v>0.64703773232435124</v>
      </c>
      <c r="E7605">
        <f t="shared" si="355"/>
        <v>0.37733517449413045</v>
      </c>
    </row>
    <row r="7606" spans="2:5" x14ac:dyDescent="0.25">
      <c r="B7606">
        <f>PMTable!D1726</f>
        <v>0.16498468323788629</v>
      </c>
      <c r="C7606">
        <f t="shared" si="357"/>
        <v>0.76049999999993256</v>
      </c>
      <c r="D7606">
        <f t="shared" si="356"/>
        <v>0.64713634574830237</v>
      </c>
      <c r="E7606">
        <f t="shared" si="355"/>
        <v>0.37760061399318251</v>
      </c>
    </row>
    <row r="7607" spans="2:5" x14ac:dyDescent="0.25">
      <c r="B7607">
        <f>PMTable!D8733</f>
        <v>0.16503157532640378</v>
      </c>
      <c r="C7607">
        <f t="shared" si="357"/>
        <v>0.76059999999993255</v>
      </c>
      <c r="D7607">
        <f t="shared" si="356"/>
        <v>0.64723498360888843</v>
      </c>
      <c r="E7607">
        <f t="shared" si="355"/>
        <v>0.37786614588635048</v>
      </c>
    </row>
    <row r="7608" spans="2:5" x14ac:dyDescent="0.25">
      <c r="B7608">
        <f>PMTable!D5395</f>
        <v>0.16505683053398323</v>
      </c>
      <c r="C7608">
        <f t="shared" si="357"/>
        <v>0.76069999999993254</v>
      </c>
      <c r="D7608">
        <f t="shared" si="356"/>
        <v>0.64728810402787629</v>
      </c>
      <c r="E7608">
        <f t="shared" si="355"/>
        <v>0.37800915643019567</v>
      </c>
    </row>
    <row r="7609" spans="2:5" x14ac:dyDescent="0.25">
      <c r="B7609">
        <f>PMTable!D6492</f>
        <v>0.16512928286060102</v>
      </c>
      <c r="C7609">
        <f t="shared" si="357"/>
        <v>0.76079999999993253</v>
      </c>
      <c r="D7609">
        <f t="shared" si="356"/>
        <v>0.64744048034060675</v>
      </c>
      <c r="E7609">
        <f t="shared" si="355"/>
        <v>0.37841942613793261</v>
      </c>
    </row>
    <row r="7610" spans="2:5" x14ac:dyDescent="0.25">
      <c r="B7610">
        <f>PMTable!D3778</f>
        <v>0.16514807910975349</v>
      </c>
      <c r="C7610">
        <f t="shared" si="357"/>
        <v>0.76089999999993252</v>
      </c>
      <c r="D7610">
        <f t="shared" si="356"/>
        <v>0.64748000734198163</v>
      </c>
      <c r="E7610">
        <f t="shared" si="355"/>
        <v>0.37852586208010758</v>
      </c>
    </row>
    <row r="7611" spans="2:5" x14ac:dyDescent="0.25">
      <c r="B7611">
        <f>PMTable!D7180</f>
        <v>0.16517520747420633</v>
      </c>
      <c r="C7611">
        <f t="shared" si="357"/>
        <v>0.76099999999993251</v>
      </c>
      <c r="D7611">
        <f t="shared" si="356"/>
        <v>0.64753705330431133</v>
      </c>
      <c r="E7611">
        <f t="shared" si="355"/>
        <v>0.37867947959213261</v>
      </c>
    </row>
    <row r="7612" spans="2:5" x14ac:dyDescent="0.25">
      <c r="B7612">
        <f>PMTable!D3930</f>
        <v>0.16520208186580554</v>
      </c>
      <c r="C7612">
        <f t="shared" si="357"/>
        <v>0.7610999999999325</v>
      </c>
      <c r="D7612">
        <f t="shared" si="356"/>
        <v>0.64759356193651574</v>
      </c>
      <c r="E7612">
        <f t="shared" si="355"/>
        <v>0.37883165895339976</v>
      </c>
    </row>
    <row r="7613" spans="2:5" x14ac:dyDescent="0.25">
      <c r="B7613">
        <f>PMTable!D1818</f>
        <v>0.16526109324252203</v>
      </c>
      <c r="C7613">
        <f t="shared" si="357"/>
        <v>0.76119999999993249</v>
      </c>
      <c r="D7613">
        <f t="shared" si="356"/>
        <v>0.64771763339497257</v>
      </c>
      <c r="E7613">
        <f t="shared" si="355"/>
        <v>0.3791658177224666</v>
      </c>
    </row>
    <row r="7614" spans="2:5" x14ac:dyDescent="0.25">
      <c r="B7614">
        <f>PMTable!D6515</f>
        <v>0.16534479322757578</v>
      </c>
      <c r="C7614">
        <f t="shared" si="357"/>
        <v>0.76129999999993248</v>
      </c>
      <c r="D7614">
        <f t="shared" si="356"/>
        <v>0.64789358570658595</v>
      </c>
      <c r="E7614">
        <f t="shared" si="355"/>
        <v>0.37963977860141451</v>
      </c>
    </row>
    <row r="7615" spans="2:5" x14ac:dyDescent="0.25">
      <c r="B7615">
        <f>PMTable!D17</f>
        <v>0.16539214806428659</v>
      </c>
      <c r="C7615">
        <f t="shared" si="357"/>
        <v>0.76139999999993246</v>
      </c>
      <c r="D7615">
        <f t="shared" si="356"/>
        <v>0.64799312000792564</v>
      </c>
      <c r="E7615">
        <f t="shared" si="355"/>
        <v>0.37990793085993019</v>
      </c>
    </row>
    <row r="7616" spans="2:5" x14ac:dyDescent="0.25">
      <c r="B7616">
        <f>PMTable!D9320</f>
        <v>0.16540913867079987</v>
      </c>
      <c r="C7616">
        <f t="shared" si="357"/>
        <v>0.76149999999993245</v>
      </c>
      <c r="D7616">
        <f t="shared" si="356"/>
        <v>0.64802882979469534</v>
      </c>
      <c r="E7616">
        <f t="shared" si="355"/>
        <v>0.38000414214111167</v>
      </c>
    </row>
    <row r="7617" spans="2:5" x14ac:dyDescent="0.25">
      <c r="B7617">
        <f>PMTable!D2594</f>
        <v>0.16542202302336784</v>
      </c>
      <c r="C7617">
        <f t="shared" si="357"/>
        <v>0.76159999999993244</v>
      </c>
      <c r="D7617">
        <f t="shared" si="356"/>
        <v>0.64805590844513938</v>
      </c>
      <c r="E7617">
        <f t="shared" si="355"/>
        <v>0.38007710128278732</v>
      </c>
    </row>
    <row r="7618" spans="2:5" x14ac:dyDescent="0.25">
      <c r="B7618">
        <f>PMTable!D6362</f>
        <v>0.16548408532984338</v>
      </c>
      <c r="C7618">
        <f t="shared" si="357"/>
        <v>0.76169999999993243</v>
      </c>
      <c r="D7618">
        <f t="shared" si="356"/>
        <v>0.64818633237819767</v>
      </c>
      <c r="E7618">
        <f t="shared" ref="E7618:E7681" si="358">(B7618-$G$2)/$G$3</f>
        <v>0.38042853629568241</v>
      </c>
    </row>
    <row r="7619" spans="2:5" x14ac:dyDescent="0.25">
      <c r="B7619">
        <f>PMTable!D35</f>
        <v>0.16559786424406897</v>
      </c>
      <c r="C7619">
        <f t="shared" si="357"/>
        <v>0.76179999999993242</v>
      </c>
      <c r="D7619">
        <f t="shared" ref="D7619:D7682" si="359">NORMSDIST(E7619)</f>
        <v>0.6484253934653561</v>
      </c>
      <c r="E7619">
        <f t="shared" si="358"/>
        <v>0.38107282260179665</v>
      </c>
    </row>
    <row r="7620" spans="2:5" x14ac:dyDescent="0.25">
      <c r="B7620">
        <f>PMTable!D7778</f>
        <v>0.16560716310531465</v>
      </c>
      <c r="C7620">
        <f t="shared" ref="C7620:C7683" si="360">C7619+1/$G$1</f>
        <v>0.76189999999993241</v>
      </c>
      <c r="D7620">
        <f t="shared" si="359"/>
        <v>0.64844492872689985</v>
      </c>
      <c r="E7620">
        <f t="shared" si="358"/>
        <v>0.38112547848275513</v>
      </c>
    </row>
    <row r="7621" spans="2:5" x14ac:dyDescent="0.25">
      <c r="B7621">
        <f>PMTable!D8646</f>
        <v>0.16561859438070625</v>
      </c>
      <c r="C7621">
        <f t="shared" si="360"/>
        <v>0.7619999999999324</v>
      </c>
      <c r="D7621">
        <f t="shared" si="359"/>
        <v>0.64846894327591253</v>
      </c>
      <c r="E7621">
        <f t="shared" si="358"/>
        <v>0.38119020940628662</v>
      </c>
    </row>
    <row r="7622" spans="2:5" x14ac:dyDescent="0.25">
      <c r="B7622">
        <f>PMTable!D8528</f>
        <v>0.16562716346784989</v>
      </c>
      <c r="C7622">
        <f t="shared" si="360"/>
        <v>0.76209999999993239</v>
      </c>
      <c r="D7622">
        <f t="shared" si="359"/>
        <v>0.64848694461997036</v>
      </c>
      <c r="E7622">
        <f t="shared" si="358"/>
        <v>0.38123873285670029</v>
      </c>
    </row>
    <row r="7623" spans="2:5" x14ac:dyDescent="0.25">
      <c r="B7623">
        <f>PMTable!D4972</f>
        <v>0.16563217433916533</v>
      </c>
      <c r="C7623">
        <f t="shared" si="360"/>
        <v>0.76219999999993238</v>
      </c>
      <c r="D7623">
        <f t="shared" si="359"/>
        <v>0.64849747095666022</v>
      </c>
      <c r="E7623">
        <f t="shared" si="358"/>
        <v>0.3812671074970474</v>
      </c>
    </row>
    <row r="7624" spans="2:5" x14ac:dyDescent="0.25">
      <c r="B7624">
        <f>PMTable!D4394</f>
        <v>0.16564569366103132</v>
      </c>
      <c r="C7624">
        <f t="shared" si="360"/>
        <v>0.76229999999993237</v>
      </c>
      <c r="D7624">
        <f t="shared" si="359"/>
        <v>0.64852587042615806</v>
      </c>
      <c r="E7624">
        <f t="shared" si="358"/>
        <v>0.38134366222606286</v>
      </c>
    </row>
    <row r="7625" spans="2:5" x14ac:dyDescent="0.25">
      <c r="B7625">
        <f>PMTable!D4214</f>
        <v>0.16566437338958107</v>
      </c>
      <c r="C7625">
        <f t="shared" si="360"/>
        <v>0.76239999999993235</v>
      </c>
      <c r="D7625">
        <f t="shared" si="359"/>
        <v>0.64856510878023188</v>
      </c>
      <c r="E7625">
        <f t="shared" si="358"/>
        <v>0.38144943835680239</v>
      </c>
    </row>
    <row r="7626" spans="2:5" x14ac:dyDescent="0.25">
      <c r="B7626">
        <f>PMTable!D783</f>
        <v>0.16567458232722365</v>
      </c>
      <c r="C7626">
        <f t="shared" si="360"/>
        <v>0.76249999999993234</v>
      </c>
      <c r="D7626">
        <f t="shared" si="359"/>
        <v>0.64858655285055122</v>
      </c>
      <c r="E7626">
        <f t="shared" si="358"/>
        <v>0.38150724765097488</v>
      </c>
    </row>
    <row r="7627" spans="2:5" x14ac:dyDescent="0.25">
      <c r="B7627">
        <f>PMTable!D9193</f>
        <v>0.16572443511859669</v>
      </c>
      <c r="C7627">
        <f t="shared" si="360"/>
        <v>0.76259999999993233</v>
      </c>
      <c r="D7627">
        <f t="shared" si="359"/>
        <v>0.64869126280513434</v>
      </c>
      <c r="E7627">
        <f t="shared" si="358"/>
        <v>0.38178954486765893</v>
      </c>
    </row>
    <row r="7628" spans="2:5" x14ac:dyDescent="0.25">
      <c r="B7628">
        <f>PMTable!D6074</f>
        <v>0.16576568792329915</v>
      </c>
      <c r="C7628">
        <f t="shared" si="360"/>
        <v>0.76269999999993232</v>
      </c>
      <c r="D7628">
        <f t="shared" si="359"/>
        <v>0.64877790096171639</v>
      </c>
      <c r="E7628">
        <f t="shared" si="358"/>
        <v>0.38202314366177209</v>
      </c>
    </row>
    <row r="7629" spans="2:5" x14ac:dyDescent="0.25">
      <c r="B7629">
        <f>PMTable!D5140</f>
        <v>0.16580715132371759</v>
      </c>
      <c r="C7629">
        <f t="shared" si="360"/>
        <v>0.76279999999993231</v>
      </c>
      <c r="D7629">
        <f t="shared" si="359"/>
        <v>0.64886497361583206</v>
      </c>
      <c r="E7629">
        <f t="shared" si="358"/>
        <v>0.38225793497856714</v>
      </c>
    </row>
    <row r="7630" spans="2:5" x14ac:dyDescent="0.25">
      <c r="B7630">
        <f>PMTable!D4284</f>
        <v>0.16582276658902462</v>
      </c>
      <c r="C7630">
        <f t="shared" si="360"/>
        <v>0.7628999999999323</v>
      </c>
      <c r="D7630">
        <f t="shared" si="359"/>
        <v>0.64889776346423189</v>
      </c>
      <c r="E7630">
        <f t="shared" si="358"/>
        <v>0.38234635823055657</v>
      </c>
    </row>
    <row r="7631" spans="2:5" x14ac:dyDescent="0.25">
      <c r="B7631">
        <f>PMTable!D201</f>
        <v>0.16584479680091002</v>
      </c>
      <c r="C7631">
        <f t="shared" si="360"/>
        <v>0.76299999999993229</v>
      </c>
      <c r="D7631">
        <f t="shared" si="359"/>
        <v>0.64894402190781164</v>
      </c>
      <c r="E7631">
        <f t="shared" si="358"/>
        <v>0.3824711068620158</v>
      </c>
    </row>
    <row r="7632" spans="2:5" x14ac:dyDescent="0.25">
      <c r="B7632">
        <f>PMTable!D5227</f>
        <v>0.16586360918467746</v>
      </c>
      <c r="C7632">
        <f t="shared" si="360"/>
        <v>0.76309999999993228</v>
      </c>
      <c r="D7632">
        <f t="shared" si="359"/>
        <v>0.6489835218958423</v>
      </c>
      <c r="E7632">
        <f t="shared" si="358"/>
        <v>0.38257763416832052</v>
      </c>
    </row>
    <row r="7633" spans="2:5" x14ac:dyDescent="0.25">
      <c r="B7633">
        <f>PMTable!D4438</f>
        <v>0.16586616291294898</v>
      </c>
      <c r="C7633">
        <f t="shared" si="360"/>
        <v>0.76319999999993227</v>
      </c>
      <c r="D7633">
        <f t="shared" si="359"/>
        <v>0.64898888378421637</v>
      </c>
      <c r="E7633">
        <f t="shared" si="358"/>
        <v>0.3825920949510242</v>
      </c>
    </row>
    <row r="7634" spans="2:5" x14ac:dyDescent="0.25">
      <c r="B7634">
        <f>PMTable!D252</f>
        <v>0.16603376101498735</v>
      </c>
      <c r="C7634">
        <f t="shared" si="360"/>
        <v>0.76329999999993225</v>
      </c>
      <c r="D7634">
        <f t="shared" si="359"/>
        <v>0.64934071313792463</v>
      </c>
      <c r="E7634">
        <f t="shared" si="358"/>
        <v>0.38354113865397221</v>
      </c>
    </row>
    <row r="7635" spans="2:5" x14ac:dyDescent="0.25">
      <c r="B7635">
        <f>PMTable!D1935</f>
        <v>0.1660823101471709</v>
      </c>
      <c r="C7635">
        <f t="shared" si="360"/>
        <v>0.76339999999993224</v>
      </c>
      <c r="D7635">
        <f t="shared" si="359"/>
        <v>0.64944260571953538</v>
      </c>
      <c r="E7635">
        <f t="shared" si="358"/>
        <v>0.38381605374920308</v>
      </c>
    </row>
    <row r="7636" spans="2:5" x14ac:dyDescent="0.25">
      <c r="B7636">
        <f>PMTable!D592</f>
        <v>0.16609156698329763</v>
      </c>
      <c r="C7636">
        <f t="shared" si="360"/>
        <v>0.76349999999993223</v>
      </c>
      <c r="D7636">
        <f t="shared" si="359"/>
        <v>0.64946203230145361</v>
      </c>
      <c r="E7636">
        <f t="shared" si="358"/>
        <v>0.38386847165804844</v>
      </c>
    </row>
    <row r="7637" spans="2:5" x14ac:dyDescent="0.25">
      <c r="B7637">
        <f>PMTable!D3014</f>
        <v>0.16628025601386898</v>
      </c>
      <c r="C7637">
        <f t="shared" si="360"/>
        <v>0.76359999999993222</v>
      </c>
      <c r="D7637">
        <f t="shared" si="359"/>
        <v>0.64985793362994859</v>
      </c>
      <c r="E7637">
        <f t="shared" si="358"/>
        <v>0.38493694519146654</v>
      </c>
    </row>
    <row r="7638" spans="2:5" x14ac:dyDescent="0.25">
      <c r="B7638">
        <f>PMTable!D3290</f>
        <v>0.16630646635542923</v>
      </c>
      <c r="C7638">
        <f t="shared" si="360"/>
        <v>0.76369999999993221</v>
      </c>
      <c r="D7638">
        <f t="shared" si="359"/>
        <v>0.64991291446691901</v>
      </c>
      <c r="E7638">
        <f t="shared" si="358"/>
        <v>0.38508536429232354</v>
      </c>
    </row>
    <row r="7639" spans="2:5" x14ac:dyDescent="0.25">
      <c r="B7639">
        <f>PMTable!D8705</f>
        <v>0.16635476068917554</v>
      </c>
      <c r="C7639">
        <f t="shared" si="360"/>
        <v>0.7637999999999322</v>
      </c>
      <c r="D7639">
        <f t="shared" si="359"/>
        <v>0.65001421216187305</v>
      </c>
      <c r="E7639">
        <f t="shared" si="358"/>
        <v>0.38535883656183356</v>
      </c>
    </row>
    <row r="7640" spans="2:5" x14ac:dyDescent="0.25">
      <c r="B7640">
        <f>PMTable!D5377</f>
        <v>0.1663936900718006</v>
      </c>
      <c r="C7640">
        <f t="shared" si="360"/>
        <v>0.76389999999993219</v>
      </c>
      <c r="D7640">
        <f t="shared" si="359"/>
        <v>0.65009585903774747</v>
      </c>
      <c r="E7640">
        <f t="shared" si="358"/>
        <v>0.38557927870879483</v>
      </c>
    </row>
    <row r="7641" spans="2:5" x14ac:dyDescent="0.25">
      <c r="B7641">
        <f>PMTable!D1651</f>
        <v>0.1664550582923443</v>
      </c>
      <c r="C7641">
        <f t="shared" si="360"/>
        <v>0.76399999999993218</v>
      </c>
      <c r="D7641">
        <f t="shared" si="359"/>
        <v>0.65022455295724968</v>
      </c>
      <c r="E7641">
        <f t="shared" si="358"/>
        <v>0.38592678337955055</v>
      </c>
    </row>
    <row r="7642" spans="2:5" x14ac:dyDescent="0.25">
      <c r="B7642">
        <f>PMTable!D3837</f>
        <v>0.16657861491866299</v>
      </c>
      <c r="C7642">
        <f t="shared" si="360"/>
        <v>0.76409999999993217</v>
      </c>
      <c r="D7642">
        <f t="shared" si="359"/>
        <v>0.65048360842211017</v>
      </c>
      <c r="E7642">
        <f t="shared" si="358"/>
        <v>0.38662643711511857</v>
      </c>
    </row>
    <row r="7643" spans="2:5" x14ac:dyDescent="0.25">
      <c r="B7643">
        <f>PMTable!D5445</f>
        <v>0.16660487568974292</v>
      </c>
      <c r="C7643">
        <f t="shared" si="360"/>
        <v>0.76419999999993216</v>
      </c>
      <c r="D7643">
        <f t="shared" si="359"/>
        <v>0.6505386591416068</v>
      </c>
      <c r="E7643">
        <f t="shared" si="358"/>
        <v>0.38677514177898314</v>
      </c>
    </row>
    <row r="7644" spans="2:5" x14ac:dyDescent="0.25">
      <c r="B7644">
        <f>PMTable!D9729</f>
        <v>0.16661016442647725</v>
      </c>
      <c r="C7644">
        <f t="shared" si="360"/>
        <v>0.76429999999993214</v>
      </c>
      <c r="D7644">
        <f t="shared" si="359"/>
        <v>0.65054974559081169</v>
      </c>
      <c r="E7644">
        <f t="shared" si="358"/>
        <v>0.38680508986451173</v>
      </c>
    </row>
    <row r="7645" spans="2:5" x14ac:dyDescent="0.25">
      <c r="B7645">
        <f>PMTable!D3890</f>
        <v>0.16661203041805983</v>
      </c>
      <c r="C7645">
        <f t="shared" si="360"/>
        <v>0.76439999999993213</v>
      </c>
      <c r="D7645">
        <f t="shared" si="359"/>
        <v>0.65055365712202262</v>
      </c>
      <c r="E7645">
        <f t="shared" si="358"/>
        <v>0.38681565625840081</v>
      </c>
    </row>
    <row r="7646" spans="2:5" x14ac:dyDescent="0.25">
      <c r="B7646">
        <f>PMTable!D7216</f>
        <v>0.16661394607764213</v>
      </c>
      <c r="C7646">
        <f t="shared" si="360"/>
        <v>0.76449999999993212</v>
      </c>
      <c r="D7646">
        <f t="shared" si="359"/>
        <v>0.65055767275171883</v>
      </c>
      <c r="E7646">
        <f t="shared" si="358"/>
        <v>0.38682650390310241</v>
      </c>
    </row>
    <row r="7647" spans="2:5" x14ac:dyDescent="0.25">
      <c r="B7647">
        <f>PMTable!D8304</f>
        <v>0.16672060008023415</v>
      </c>
      <c r="C7647">
        <f t="shared" si="360"/>
        <v>0.76459999999993211</v>
      </c>
      <c r="D7647">
        <f t="shared" si="359"/>
        <v>0.65078121561685176</v>
      </c>
      <c r="E7647">
        <f t="shared" si="358"/>
        <v>0.38743044457022874</v>
      </c>
    </row>
    <row r="7648" spans="2:5" x14ac:dyDescent="0.25">
      <c r="B7648">
        <f>PMTable!D8836</f>
        <v>0.16676035228656683</v>
      </c>
      <c r="C7648">
        <f t="shared" si="360"/>
        <v>0.7646999999999321</v>
      </c>
      <c r="D7648">
        <f t="shared" si="359"/>
        <v>0.65086452140302931</v>
      </c>
      <c r="E7648">
        <f t="shared" si="358"/>
        <v>0.38765554605192498</v>
      </c>
    </row>
    <row r="7649" spans="2:5" x14ac:dyDescent="0.25">
      <c r="B7649">
        <f>PMTable!D6424</f>
        <v>0.16676239404542881</v>
      </c>
      <c r="C7649">
        <f t="shared" si="360"/>
        <v>0.76479999999993209</v>
      </c>
      <c r="D7649">
        <f t="shared" si="359"/>
        <v>0.65086879997124136</v>
      </c>
      <c r="E7649">
        <f t="shared" si="358"/>
        <v>0.38766710774843194</v>
      </c>
    </row>
    <row r="7650" spans="2:5" x14ac:dyDescent="0.25">
      <c r="B7650">
        <f>PMTable!D3268</f>
        <v>0.16677999768624541</v>
      </c>
      <c r="C7650">
        <f t="shared" si="360"/>
        <v>0.76489999999993208</v>
      </c>
      <c r="D7650">
        <f t="shared" si="359"/>
        <v>0.65090568814409777</v>
      </c>
      <c r="E7650">
        <f t="shared" si="358"/>
        <v>0.38776679040750001</v>
      </c>
    </row>
    <row r="7651" spans="2:5" x14ac:dyDescent="0.25">
      <c r="B7651">
        <f>PMTable!D879</f>
        <v>0.16679745994648987</v>
      </c>
      <c r="C7651">
        <f t="shared" si="360"/>
        <v>0.76499999999993207</v>
      </c>
      <c r="D7651">
        <f t="shared" si="359"/>
        <v>0.65094227864732268</v>
      </c>
      <c r="E7651">
        <f t="shared" si="358"/>
        <v>0.38786567248267084</v>
      </c>
    </row>
    <row r="7652" spans="2:5" x14ac:dyDescent="0.25">
      <c r="B7652">
        <f>PMTable!D6532</f>
        <v>0.16683248446250243</v>
      </c>
      <c r="C7652">
        <f t="shared" si="360"/>
        <v>0.76509999999993206</v>
      </c>
      <c r="D7652">
        <f t="shared" si="359"/>
        <v>0.65101566495446694</v>
      </c>
      <c r="E7652">
        <f t="shared" si="358"/>
        <v>0.38806400286926984</v>
      </c>
    </row>
    <row r="7653" spans="2:5" x14ac:dyDescent="0.25">
      <c r="B7653">
        <f>PMTable!D2891</f>
        <v>0.16683705211390909</v>
      </c>
      <c r="C7653">
        <f t="shared" si="360"/>
        <v>0.76519999999993205</v>
      </c>
      <c r="D7653">
        <f t="shared" si="359"/>
        <v>0.65102523506500454</v>
      </c>
      <c r="E7653">
        <f t="shared" si="358"/>
        <v>0.38808986772544679</v>
      </c>
    </row>
    <row r="7654" spans="2:5" x14ac:dyDescent="0.25">
      <c r="B7654">
        <f>PMTable!D5750</f>
        <v>0.16690308526480702</v>
      </c>
      <c r="C7654">
        <f t="shared" si="360"/>
        <v>0.76529999999993203</v>
      </c>
      <c r="D7654">
        <f t="shared" si="359"/>
        <v>0.6511635765146605</v>
      </c>
      <c r="E7654">
        <f t="shared" si="358"/>
        <v>0.38846378810570947</v>
      </c>
    </row>
    <row r="7655" spans="2:5" x14ac:dyDescent="0.25">
      <c r="B7655">
        <f>PMTable!D3539</f>
        <v>0.16692771122496119</v>
      </c>
      <c r="C7655">
        <f t="shared" si="360"/>
        <v>0.76539999999993202</v>
      </c>
      <c r="D7655">
        <f t="shared" si="359"/>
        <v>0.6512151635033776</v>
      </c>
      <c r="E7655">
        <f t="shared" si="358"/>
        <v>0.38860323546298337</v>
      </c>
    </row>
    <row r="7656" spans="2:5" x14ac:dyDescent="0.25">
      <c r="B7656">
        <f>PMTable!D6894</f>
        <v>0.16692943781766778</v>
      </c>
      <c r="C7656">
        <f t="shared" si="360"/>
        <v>0.76549999999993201</v>
      </c>
      <c r="D7656">
        <f t="shared" si="359"/>
        <v>0.65121878030189817</v>
      </c>
      <c r="E7656">
        <f t="shared" si="358"/>
        <v>0.3886130124945596</v>
      </c>
    </row>
    <row r="7657" spans="2:5" x14ac:dyDescent="0.25">
      <c r="B7657">
        <f>PMTable!D4193</f>
        <v>0.16693713090456863</v>
      </c>
      <c r="C7657">
        <f t="shared" si="360"/>
        <v>0.765599999999932</v>
      </c>
      <c r="D7657">
        <f t="shared" si="359"/>
        <v>0.65123489531085665</v>
      </c>
      <c r="E7657">
        <f t="shared" si="358"/>
        <v>0.38865657549193655</v>
      </c>
    </row>
    <row r="7658" spans="2:5" x14ac:dyDescent="0.25">
      <c r="B7658">
        <f>PMTable!D8670</f>
        <v>0.16695935024437625</v>
      </c>
      <c r="C7658">
        <f t="shared" si="360"/>
        <v>0.76569999999993199</v>
      </c>
      <c r="D7658">
        <f t="shared" si="359"/>
        <v>0.6512814374958158</v>
      </c>
      <c r="E7658">
        <f t="shared" si="358"/>
        <v>0.38878239508220408</v>
      </c>
    </row>
    <row r="7659" spans="2:5" x14ac:dyDescent="0.25">
      <c r="B7659">
        <f>PMTable!D9201</f>
        <v>0.16702490076271981</v>
      </c>
      <c r="C7659">
        <f t="shared" si="360"/>
        <v>0.76579999999993198</v>
      </c>
      <c r="D7659">
        <f t="shared" si="359"/>
        <v>0.65141873093362013</v>
      </c>
      <c r="E7659">
        <f t="shared" si="358"/>
        <v>0.38915358249961701</v>
      </c>
    </row>
    <row r="7660" spans="2:5" x14ac:dyDescent="0.25">
      <c r="B7660">
        <f>PMTable!D13</f>
        <v>0.16709359286287384</v>
      </c>
      <c r="C7660">
        <f t="shared" si="360"/>
        <v>0.76589999999993197</v>
      </c>
      <c r="D7660">
        <f t="shared" si="359"/>
        <v>0.65156258303368575</v>
      </c>
      <c r="E7660">
        <f t="shared" si="358"/>
        <v>0.38954255948861977</v>
      </c>
    </row>
    <row r="7661" spans="2:5" x14ac:dyDescent="0.25">
      <c r="B7661">
        <f>PMTable!D6220</f>
        <v>0.16721321458266925</v>
      </c>
      <c r="C7661">
        <f t="shared" si="360"/>
        <v>0.76599999999993196</v>
      </c>
      <c r="D7661">
        <f t="shared" si="359"/>
        <v>0.65181303776026778</v>
      </c>
      <c r="E7661">
        <f t="shared" si="358"/>
        <v>0.39021993135934452</v>
      </c>
    </row>
    <row r="7662" spans="2:5" x14ac:dyDescent="0.25">
      <c r="B7662">
        <f>PMTable!D9752</f>
        <v>0.1672244513948038</v>
      </c>
      <c r="C7662">
        <f t="shared" si="360"/>
        <v>0.76609999999993195</v>
      </c>
      <c r="D7662">
        <f t="shared" si="359"/>
        <v>0.65183656113098909</v>
      </c>
      <c r="E7662">
        <f t="shared" si="358"/>
        <v>0.39028356111211499</v>
      </c>
    </row>
    <row r="7663" spans="2:5" x14ac:dyDescent="0.25">
      <c r="B7663">
        <f>PMTable!D5844</f>
        <v>0.16725665844243731</v>
      </c>
      <c r="C7663">
        <f t="shared" si="360"/>
        <v>0.76619999999993194</v>
      </c>
      <c r="D7663">
        <f t="shared" si="359"/>
        <v>0.6519039807816277</v>
      </c>
      <c r="E7663">
        <f t="shared" si="358"/>
        <v>0.39046593725704376</v>
      </c>
    </row>
    <row r="7664" spans="2:5" x14ac:dyDescent="0.25">
      <c r="B7664">
        <f>PMTable!D8994</f>
        <v>0.1673189679004603</v>
      </c>
      <c r="C7664">
        <f t="shared" si="360"/>
        <v>0.76629999999993192</v>
      </c>
      <c r="D7664">
        <f t="shared" si="359"/>
        <v>0.65203440077377661</v>
      </c>
      <c r="E7664">
        <f t="shared" si="358"/>
        <v>0.39081877179425878</v>
      </c>
    </row>
    <row r="7665" spans="2:5" x14ac:dyDescent="0.25">
      <c r="B7665">
        <f>PMTable!D8359</f>
        <v>0.16735316233827291</v>
      </c>
      <c r="C7665">
        <f t="shared" si="360"/>
        <v>0.76639999999993191</v>
      </c>
      <c r="D7665">
        <f t="shared" si="359"/>
        <v>0.65210596554613753</v>
      </c>
      <c r="E7665">
        <f t="shared" si="358"/>
        <v>0.39101240176671798</v>
      </c>
    </row>
    <row r="7666" spans="2:5" x14ac:dyDescent="0.25">
      <c r="B7666">
        <f>PMTable!D1259</f>
        <v>0.1673580295038497</v>
      </c>
      <c r="C7666">
        <f t="shared" si="360"/>
        <v>0.7664999999999319</v>
      </c>
      <c r="D7666">
        <f t="shared" si="359"/>
        <v>0.65211615148743363</v>
      </c>
      <c r="E7666">
        <f t="shared" si="358"/>
        <v>0.39103996265664265</v>
      </c>
    </row>
    <row r="7667" spans="2:5" x14ac:dyDescent="0.25">
      <c r="B7667">
        <f>PMTable!D771</f>
        <v>0.16739228072131596</v>
      </c>
      <c r="C7667">
        <f t="shared" si="360"/>
        <v>0.76659999999993189</v>
      </c>
      <c r="D7667">
        <f t="shared" si="359"/>
        <v>0.65218782888840288</v>
      </c>
      <c r="E7667">
        <f t="shared" si="358"/>
        <v>0.39123391415048003</v>
      </c>
    </row>
    <row r="7668" spans="2:5" x14ac:dyDescent="0.25">
      <c r="B7668">
        <f>PMTable!D2639</f>
        <v>0.16740580137571137</v>
      </c>
      <c r="C7668">
        <f t="shared" si="360"/>
        <v>0.76669999999993188</v>
      </c>
      <c r="D7668">
        <f t="shared" si="359"/>
        <v>0.65221612201668155</v>
      </c>
      <c r="E7668">
        <f t="shared" si="358"/>
        <v>0.39131047642509798</v>
      </c>
    </row>
    <row r="7669" spans="2:5" x14ac:dyDescent="0.25">
      <c r="B7669">
        <f>PMTable!D5745</f>
        <v>0.1674185809118538</v>
      </c>
      <c r="C7669">
        <f t="shared" si="360"/>
        <v>0.76679999999993187</v>
      </c>
      <c r="D7669">
        <f t="shared" si="359"/>
        <v>0.65224286351227267</v>
      </c>
      <c r="E7669">
        <f t="shared" si="358"/>
        <v>0.39138284203159979</v>
      </c>
    </row>
    <row r="7670" spans="2:5" x14ac:dyDescent="0.25">
      <c r="B7670">
        <f>PMTable!D335</f>
        <v>0.16745262455706555</v>
      </c>
      <c r="C7670">
        <f t="shared" si="360"/>
        <v>0.76689999999993186</v>
      </c>
      <c r="D7670">
        <f t="shared" si="359"/>
        <v>0.65231409698576714</v>
      </c>
      <c r="E7670">
        <f t="shared" si="358"/>
        <v>0.39157561812345687</v>
      </c>
    </row>
    <row r="7671" spans="2:5" x14ac:dyDescent="0.25">
      <c r="B7671">
        <f>PMTable!D1878</f>
        <v>0.16747186835340666</v>
      </c>
      <c r="C7671">
        <f t="shared" si="360"/>
        <v>0.76699999999993185</v>
      </c>
      <c r="D7671">
        <f t="shared" si="359"/>
        <v>0.65235436063765895</v>
      </c>
      <c r="E7671">
        <f t="shared" si="358"/>
        <v>0.39168458835352643</v>
      </c>
    </row>
    <row r="7672" spans="2:5" x14ac:dyDescent="0.25">
      <c r="B7672">
        <f>PMTable!D4116</f>
        <v>0.16752554797423147</v>
      </c>
      <c r="C7672">
        <f t="shared" si="360"/>
        <v>0.76709999999993184</v>
      </c>
      <c r="D7672">
        <f t="shared" si="359"/>
        <v>0.65246666502494288</v>
      </c>
      <c r="E7672">
        <f t="shared" si="358"/>
        <v>0.39198855543609373</v>
      </c>
    </row>
    <row r="7673" spans="2:5" x14ac:dyDescent="0.25">
      <c r="B7673">
        <f>PMTable!D517</f>
        <v>0.16755196906385472</v>
      </c>
      <c r="C7673">
        <f t="shared" si="360"/>
        <v>0.76719999999993183</v>
      </c>
      <c r="D7673">
        <f t="shared" si="359"/>
        <v>0.65252193628989319</v>
      </c>
      <c r="E7673">
        <f t="shared" si="358"/>
        <v>0.39213816792231526</v>
      </c>
    </row>
    <row r="7674" spans="2:5" x14ac:dyDescent="0.25">
      <c r="B7674">
        <f>PMTable!D8137</f>
        <v>0.1675684111036071</v>
      </c>
      <c r="C7674">
        <f t="shared" si="360"/>
        <v>0.76729999999993181</v>
      </c>
      <c r="D7674">
        <f t="shared" si="359"/>
        <v>0.65255633037066507</v>
      </c>
      <c r="E7674">
        <f t="shared" si="358"/>
        <v>0.39223127288055065</v>
      </c>
    </row>
    <row r="7675" spans="2:5" x14ac:dyDescent="0.25">
      <c r="B7675">
        <f>PMTable!D2832</f>
        <v>0.16760465245211154</v>
      </c>
      <c r="C7675">
        <f t="shared" si="360"/>
        <v>0.7673999999999318</v>
      </c>
      <c r="D7675">
        <f t="shared" si="359"/>
        <v>0.65263213695880795</v>
      </c>
      <c r="E7675">
        <f t="shared" si="358"/>
        <v>0.39243649372235118</v>
      </c>
    </row>
    <row r="7676" spans="2:5" x14ac:dyDescent="0.25">
      <c r="B7676">
        <f>PMTable!D2170</f>
        <v>0.16768147010999779</v>
      </c>
      <c r="C7676">
        <f t="shared" si="360"/>
        <v>0.76749999999993179</v>
      </c>
      <c r="D7676">
        <f t="shared" si="359"/>
        <v>0.65279279745232155</v>
      </c>
      <c r="E7676">
        <f t="shared" si="358"/>
        <v>0.39287148262500282</v>
      </c>
    </row>
    <row r="7677" spans="2:5" x14ac:dyDescent="0.25">
      <c r="B7677">
        <f>PMTable!D6079</f>
        <v>0.16773743198166757</v>
      </c>
      <c r="C7677">
        <f t="shared" si="360"/>
        <v>0.76759999999993178</v>
      </c>
      <c r="D7677">
        <f t="shared" si="359"/>
        <v>0.65290982177302281</v>
      </c>
      <c r="E7677">
        <f t="shared" si="358"/>
        <v>0.39318837321784039</v>
      </c>
    </row>
    <row r="7678" spans="2:5" x14ac:dyDescent="0.25">
      <c r="B7678">
        <f>PMTable!D9964</f>
        <v>0.16774654800124544</v>
      </c>
      <c r="C7678">
        <f t="shared" si="360"/>
        <v>0.76769999999993177</v>
      </c>
      <c r="D7678">
        <f t="shared" si="359"/>
        <v>0.65292888330009402</v>
      </c>
      <c r="E7678">
        <f t="shared" si="358"/>
        <v>0.39323999373663571</v>
      </c>
    </row>
    <row r="7679" spans="2:5" x14ac:dyDescent="0.25">
      <c r="B7679">
        <f>PMTable!D4503</f>
        <v>0.16776336419495252</v>
      </c>
      <c r="C7679">
        <f t="shared" si="360"/>
        <v>0.76779999999993176</v>
      </c>
      <c r="D7679">
        <f t="shared" si="359"/>
        <v>0.65296404481700276</v>
      </c>
      <c r="E7679">
        <f t="shared" si="358"/>
        <v>0.39333521738506105</v>
      </c>
    </row>
    <row r="7680" spans="2:5" x14ac:dyDescent="0.25">
      <c r="B7680">
        <f>PMTable!D9328</f>
        <v>0.16782945877280087</v>
      </c>
      <c r="C7680">
        <f t="shared" si="360"/>
        <v>0.76789999999993175</v>
      </c>
      <c r="D7680">
        <f t="shared" si="359"/>
        <v>0.65310223131958933</v>
      </c>
      <c r="E7680">
        <f t="shared" si="358"/>
        <v>0.39370948560255925</v>
      </c>
    </row>
    <row r="7681" spans="2:5" x14ac:dyDescent="0.25">
      <c r="B7681">
        <f>PMTable!D896</f>
        <v>0.16793999518510061</v>
      </c>
      <c r="C7681">
        <f t="shared" si="360"/>
        <v>0.76799999999993174</v>
      </c>
      <c r="D7681">
        <f t="shared" si="359"/>
        <v>0.65333328858532091</v>
      </c>
      <c r="E7681">
        <f t="shared" si="358"/>
        <v>0.39433541086521839</v>
      </c>
    </row>
    <row r="7682" spans="2:5" x14ac:dyDescent="0.25">
      <c r="B7682">
        <f>PMTable!D5856</f>
        <v>0.16800344321899807</v>
      </c>
      <c r="C7682">
        <f t="shared" si="360"/>
        <v>0.76809999999993173</v>
      </c>
      <c r="D7682">
        <f t="shared" si="359"/>
        <v>0.65346588997948341</v>
      </c>
      <c r="E7682">
        <f t="shared" ref="E7682:E7745" si="361">(B7682-$G$2)/$G$3</f>
        <v>0.39469469272045699</v>
      </c>
    </row>
    <row r="7683" spans="2:5" x14ac:dyDescent="0.25">
      <c r="B7683">
        <f>PMTable!D5135</f>
        <v>0.1680076655493401</v>
      </c>
      <c r="C7683">
        <f t="shared" si="360"/>
        <v>0.76819999999993172</v>
      </c>
      <c r="D7683">
        <f t="shared" ref="D7683:D7746" si="362">NORMSDIST(E7683)</f>
        <v>0.65347471365027443</v>
      </c>
      <c r="E7683">
        <f t="shared" si="361"/>
        <v>0.39471860215603016</v>
      </c>
    </row>
    <row r="7684" spans="2:5" x14ac:dyDescent="0.25">
      <c r="B7684">
        <f>PMTable!D1082</f>
        <v>0.16803981181889349</v>
      </c>
      <c r="C7684">
        <f t="shared" ref="C7684:C7747" si="363">C7683+1/$G$1</f>
        <v>0.7682999999999317</v>
      </c>
      <c r="D7684">
        <f t="shared" si="362"/>
        <v>0.65354188901239785</v>
      </c>
      <c r="E7684">
        <f t="shared" si="361"/>
        <v>0.39490063413802678</v>
      </c>
    </row>
    <row r="7685" spans="2:5" x14ac:dyDescent="0.25">
      <c r="B7685">
        <f>PMTable!D9284</f>
        <v>0.16823019697732522</v>
      </c>
      <c r="C7685">
        <f t="shared" si="363"/>
        <v>0.76839999999993169</v>
      </c>
      <c r="D7685">
        <f t="shared" si="362"/>
        <v>0.65393963370110653</v>
      </c>
      <c r="E7685">
        <f t="shared" si="361"/>
        <v>0.39597871219229397</v>
      </c>
    </row>
    <row r="7686" spans="2:5" x14ac:dyDescent="0.25">
      <c r="B7686">
        <f>PMTable!D5697</f>
        <v>0.16832601871431629</v>
      </c>
      <c r="C7686">
        <f t="shared" si="363"/>
        <v>0.76849999999993168</v>
      </c>
      <c r="D7686">
        <f t="shared" si="362"/>
        <v>0.65413975625822607</v>
      </c>
      <c r="E7686">
        <f t="shared" si="361"/>
        <v>0.39652131389834488</v>
      </c>
    </row>
    <row r="7687" spans="2:5" x14ac:dyDescent="0.25">
      <c r="B7687">
        <f>PMTable!D471</f>
        <v>0.16833228739911821</v>
      </c>
      <c r="C7687">
        <f t="shared" si="363"/>
        <v>0.76859999999993167</v>
      </c>
      <c r="D7687">
        <f t="shared" si="362"/>
        <v>0.65415284683197961</v>
      </c>
      <c r="E7687">
        <f t="shared" si="361"/>
        <v>0.39655681105353141</v>
      </c>
    </row>
    <row r="7688" spans="2:5" x14ac:dyDescent="0.25">
      <c r="B7688">
        <f>PMTable!D7196</f>
        <v>0.16835267138145116</v>
      </c>
      <c r="C7688">
        <f t="shared" si="363"/>
        <v>0.76869999999993166</v>
      </c>
      <c r="D7688">
        <f t="shared" si="362"/>
        <v>0.65419541238552781</v>
      </c>
      <c r="E7688">
        <f t="shared" si="361"/>
        <v>0.3966722377191011</v>
      </c>
    </row>
    <row r="7689" spans="2:5" x14ac:dyDescent="0.25">
      <c r="B7689">
        <f>PMTable!D1609</f>
        <v>0.16839028767794262</v>
      </c>
      <c r="C7689">
        <f t="shared" si="363"/>
        <v>0.76879999999993165</v>
      </c>
      <c r="D7689">
        <f t="shared" si="362"/>
        <v>0.65427395710519343</v>
      </c>
      <c r="E7689">
        <f t="shared" si="361"/>
        <v>0.39688524436344408</v>
      </c>
    </row>
    <row r="7690" spans="2:5" x14ac:dyDescent="0.25">
      <c r="B7690">
        <f>PMTable!D3069</f>
        <v>0.16841032398763245</v>
      </c>
      <c r="C7690">
        <f t="shared" si="363"/>
        <v>0.76889999999993164</v>
      </c>
      <c r="D7690">
        <f t="shared" si="362"/>
        <v>0.65431579121784256</v>
      </c>
      <c r="E7690">
        <f t="shared" si="361"/>
        <v>0.39699870229232381</v>
      </c>
    </row>
    <row r="7691" spans="2:5" x14ac:dyDescent="0.25">
      <c r="B7691">
        <f>PMTable!D5450</f>
        <v>0.16846266943389754</v>
      </c>
      <c r="C7691">
        <f t="shared" si="363"/>
        <v>0.76899999999993163</v>
      </c>
      <c r="D7691">
        <f t="shared" si="362"/>
        <v>0.65442507517026172</v>
      </c>
      <c r="E7691">
        <f t="shared" si="361"/>
        <v>0.39729511445661259</v>
      </c>
    </row>
    <row r="7692" spans="2:5" x14ac:dyDescent="0.25">
      <c r="B7692">
        <f>PMTable!D3906</f>
        <v>0.16848061666279013</v>
      </c>
      <c r="C7692">
        <f t="shared" si="363"/>
        <v>0.76909999999993162</v>
      </c>
      <c r="D7692">
        <f t="shared" si="362"/>
        <v>0.65446254144852944</v>
      </c>
      <c r="E7692">
        <f t="shared" si="361"/>
        <v>0.39739674272303521</v>
      </c>
    </row>
    <row r="7693" spans="2:5" x14ac:dyDescent="0.25">
      <c r="B7693">
        <f>PMTable!D2543</f>
        <v>0.16848772199385476</v>
      </c>
      <c r="C7693">
        <f t="shared" si="363"/>
        <v>0.76919999999993161</v>
      </c>
      <c r="D7693">
        <f t="shared" si="362"/>
        <v>0.65447737397833117</v>
      </c>
      <c r="E7693">
        <f t="shared" si="361"/>
        <v>0.39743697748477913</v>
      </c>
    </row>
    <row r="7694" spans="2:5" x14ac:dyDescent="0.25">
      <c r="B7694">
        <f>PMTable!D4850</f>
        <v>0.16850705907240981</v>
      </c>
      <c r="C7694">
        <f t="shared" si="363"/>
        <v>0.76929999999993159</v>
      </c>
      <c r="D7694">
        <f t="shared" si="362"/>
        <v>0.65451773934016888</v>
      </c>
      <c r="E7694">
        <f t="shared" si="361"/>
        <v>0.39754647593621084</v>
      </c>
    </row>
    <row r="7695" spans="2:5" x14ac:dyDescent="0.25">
      <c r="B7695">
        <f>PMTable!D2874</f>
        <v>0.16851741363762129</v>
      </c>
      <c r="C7695">
        <f t="shared" si="363"/>
        <v>0.76939999999993158</v>
      </c>
      <c r="D7695">
        <f t="shared" si="362"/>
        <v>0.65453935334988311</v>
      </c>
      <c r="E7695">
        <f t="shared" si="361"/>
        <v>0.39760510986339259</v>
      </c>
    </row>
    <row r="7696" spans="2:5" x14ac:dyDescent="0.25">
      <c r="B7696">
        <f>PMTable!D4496</f>
        <v>0.16853840518273078</v>
      </c>
      <c r="C7696">
        <f t="shared" si="363"/>
        <v>0.76949999999993157</v>
      </c>
      <c r="D7696">
        <f t="shared" si="362"/>
        <v>0.65458316933247052</v>
      </c>
      <c r="E7696">
        <f t="shared" si="361"/>
        <v>0.39772397692369343</v>
      </c>
    </row>
    <row r="7697" spans="2:5" x14ac:dyDescent="0.25">
      <c r="B7697">
        <f>PMTable!D403</f>
        <v>0.16861084352486122</v>
      </c>
      <c r="C7697">
        <f t="shared" si="363"/>
        <v>0.76959999999993156</v>
      </c>
      <c r="D7697">
        <f t="shared" si="362"/>
        <v>0.65473435511369382</v>
      </c>
      <c r="E7697">
        <f t="shared" si="361"/>
        <v>0.39813416744264785</v>
      </c>
    </row>
    <row r="7698" spans="2:5" x14ac:dyDescent="0.25">
      <c r="B7698">
        <f>PMTable!D5462</f>
        <v>0.16866738848105678</v>
      </c>
      <c r="C7698">
        <f t="shared" si="363"/>
        <v>0.76969999999993155</v>
      </c>
      <c r="D7698">
        <f t="shared" si="362"/>
        <v>0.6548523527148552</v>
      </c>
      <c r="E7698">
        <f t="shared" si="361"/>
        <v>0.39845435981928096</v>
      </c>
    </row>
    <row r="7699" spans="2:5" x14ac:dyDescent="0.25">
      <c r="B7699">
        <f>PMTable!D5655</f>
        <v>0.16868588589398881</v>
      </c>
      <c r="C7699">
        <f t="shared" si="363"/>
        <v>0.76979999999993154</v>
      </c>
      <c r="D7699">
        <f t="shared" si="362"/>
        <v>0.65489094971376893</v>
      </c>
      <c r="E7699">
        <f t="shared" si="361"/>
        <v>0.39855910356667706</v>
      </c>
    </row>
    <row r="7700" spans="2:5" x14ac:dyDescent="0.25">
      <c r="B7700">
        <f>PMTable!D2233</f>
        <v>0.16871473231995382</v>
      </c>
      <c r="C7700">
        <f t="shared" si="363"/>
        <v>0.76989999999993153</v>
      </c>
      <c r="D7700">
        <f t="shared" si="362"/>
        <v>0.65495113791371162</v>
      </c>
      <c r="E7700">
        <f t="shared" si="361"/>
        <v>0.39872244980139987</v>
      </c>
    </row>
    <row r="7701" spans="2:5" x14ac:dyDescent="0.25">
      <c r="B7701">
        <f>PMTable!D1093</f>
        <v>0.16872567311706366</v>
      </c>
      <c r="C7701">
        <f t="shared" si="363"/>
        <v>0.76999999999993152</v>
      </c>
      <c r="D7701">
        <f t="shared" si="362"/>
        <v>0.65497396491177118</v>
      </c>
      <c r="E7701">
        <f t="shared" si="361"/>
        <v>0.39878440333473963</v>
      </c>
    </row>
    <row r="7702" spans="2:5" x14ac:dyDescent="0.25">
      <c r="B7702">
        <f>PMTable!D3057</f>
        <v>0.16876273195257152</v>
      </c>
      <c r="C7702">
        <f t="shared" si="363"/>
        <v>0.77009999999993151</v>
      </c>
      <c r="D7702">
        <f t="shared" si="362"/>
        <v>0.65505128067837326</v>
      </c>
      <c r="E7702">
        <f t="shared" si="361"/>
        <v>0.39899425329156835</v>
      </c>
    </row>
    <row r="7703" spans="2:5" x14ac:dyDescent="0.25">
      <c r="B7703">
        <f>PMTable!D1574</f>
        <v>0.16877156959494766</v>
      </c>
      <c r="C7703">
        <f t="shared" si="363"/>
        <v>0.77019999999993149</v>
      </c>
      <c r="D7703">
        <f t="shared" si="362"/>
        <v>0.65506971767630096</v>
      </c>
      <c r="E7703">
        <f t="shared" si="361"/>
        <v>0.39904429746715253</v>
      </c>
    </row>
    <row r="7704" spans="2:5" x14ac:dyDescent="0.25">
      <c r="B7704">
        <f>PMTable!D6176</f>
        <v>0.16880900075257754</v>
      </c>
      <c r="C7704">
        <f t="shared" si="363"/>
        <v>0.77029999999993148</v>
      </c>
      <c r="D7704">
        <f t="shared" si="362"/>
        <v>0.65514780208687251</v>
      </c>
      <c r="E7704">
        <f t="shared" si="361"/>
        <v>0.39925625574120605</v>
      </c>
    </row>
    <row r="7705" spans="2:5" x14ac:dyDescent="0.25">
      <c r="B7705">
        <f>PMTable!D7665</f>
        <v>0.16885713360837262</v>
      </c>
      <c r="C7705">
        <f t="shared" si="363"/>
        <v>0.77039999999993147</v>
      </c>
      <c r="D7705">
        <f t="shared" si="362"/>
        <v>0.65524820139016327</v>
      </c>
      <c r="E7705">
        <f t="shared" si="361"/>
        <v>0.39952881362307735</v>
      </c>
    </row>
    <row r="7706" spans="2:5" x14ac:dyDescent="0.25">
      <c r="B7706">
        <f>PMTable!D2355</f>
        <v>0.16887164718018632</v>
      </c>
      <c r="C7706">
        <f t="shared" si="363"/>
        <v>0.77049999999993146</v>
      </c>
      <c r="D7706">
        <f t="shared" si="362"/>
        <v>0.65527847279693185</v>
      </c>
      <c r="E7706">
        <f t="shared" si="361"/>
        <v>0.39961099840780673</v>
      </c>
    </row>
    <row r="7707" spans="2:5" x14ac:dyDescent="0.25">
      <c r="B7707">
        <f>PMTable!D5990</f>
        <v>0.16889060179340687</v>
      </c>
      <c r="C7707">
        <f t="shared" si="363"/>
        <v>0.77059999999993145</v>
      </c>
      <c r="D7707">
        <f t="shared" si="362"/>
        <v>0.65531800552444075</v>
      </c>
      <c r="E7707">
        <f t="shared" si="361"/>
        <v>0.39971833110489569</v>
      </c>
    </row>
    <row r="7708" spans="2:5" x14ac:dyDescent="0.25">
      <c r="B7708">
        <f>PMTable!D9399</f>
        <v>0.16894394940310353</v>
      </c>
      <c r="C7708">
        <f t="shared" si="363"/>
        <v>0.77069999999993144</v>
      </c>
      <c r="D7708">
        <f t="shared" si="362"/>
        <v>0.65542926096939702</v>
      </c>
      <c r="E7708">
        <f t="shared" si="361"/>
        <v>0.40002041813591921</v>
      </c>
    </row>
    <row r="7709" spans="2:5" x14ac:dyDescent="0.25">
      <c r="B7709">
        <f>PMTable!D1451</f>
        <v>0.16904106752822678</v>
      </c>
      <c r="C7709">
        <f t="shared" si="363"/>
        <v>0.77079999999993143</v>
      </c>
      <c r="D7709">
        <f t="shared" si="362"/>
        <v>0.65563176448849947</v>
      </c>
      <c r="E7709">
        <f t="shared" si="361"/>
        <v>0.40057036079021752</v>
      </c>
    </row>
    <row r="7710" spans="2:5" x14ac:dyDescent="0.25">
      <c r="B7710">
        <f>PMTable!D7884</f>
        <v>0.16907157215422464</v>
      </c>
      <c r="C7710">
        <f t="shared" si="363"/>
        <v>0.77089999999993142</v>
      </c>
      <c r="D7710">
        <f t="shared" si="362"/>
        <v>0.65569536127156036</v>
      </c>
      <c r="E7710">
        <f t="shared" si="361"/>
        <v>0.40074309677506431</v>
      </c>
    </row>
    <row r="7711" spans="2:5" x14ac:dyDescent="0.25">
      <c r="B7711">
        <f>PMTable!D8640</f>
        <v>0.1690841360457076</v>
      </c>
      <c r="C7711">
        <f t="shared" si="363"/>
        <v>0.77099999999993141</v>
      </c>
      <c r="D7711">
        <f t="shared" si="362"/>
        <v>0.65572155349694905</v>
      </c>
      <c r="E7711">
        <f t="shared" si="361"/>
        <v>0.40081424126865589</v>
      </c>
    </row>
    <row r="7712" spans="2:5" x14ac:dyDescent="0.25">
      <c r="B7712">
        <f>PMTable!D96</f>
        <v>0.16910826503084708</v>
      </c>
      <c r="C7712">
        <f t="shared" si="363"/>
        <v>0.7710999999999314</v>
      </c>
      <c r="D7712">
        <f t="shared" si="362"/>
        <v>0.65577185363691648</v>
      </c>
      <c r="E7712">
        <f t="shared" si="361"/>
        <v>0.40095087444723393</v>
      </c>
    </row>
    <row r="7713" spans="2:5" x14ac:dyDescent="0.25">
      <c r="B7713">
        <f>PMTable!D9615</f>
        <v>0.16918276822085665</v>
      </c>
      <c r="C7713">
        <f t="shared" si="363"/>
        <v>0.77119999999993138</v>
      </c>
      <c r="D7713">
        <f t="shared" si="362"/>
        <v>0.6559271482415816</v>
      </c>
      <c r="E7713">
        <f t="shared" si="361"/>
        <v>0.40137275740693434</v>
      </c>
    </row>
    <row r="7714" spans="2:5" x14ac:dyDescent="0.25">
      <c r="B7714">
        <f>PMTable!D6070</f>
        <v>0.16919099247307079</v>
      </c>
      <c r="C7714">
        <f t="shared" si="363"/>
        <v>0.77129999999993137</v>
      </c>
      <c r="D7714">
        <f t="shared" si="362"/>
        <v>0.6559442892789904</v>
      </c>
      <c r="E7714">
        <f t="shared" si="361"/>
        <v>0.40141932818954085</v>
      </c>
    </row>
    <row r="7715" spans="2:5" x14ac:dyDescent="0.25">
      <c r="B7715">
        <f>PMTable!D3275</f>
        <v>0.16919398310853939</v>
      </c>
      <c r="C7715">
        <f t="shared" si="363"/>
        <v>0.77139999999993136</v>
      </c>
      <c r="D7715">
        <f t="shared" si="362"/>
        <v>0.65595052230051321</v>
      </c>
      <c r="E7715">
        <f t="shared" si="361"/>
        <v>0.40143626300995211</v>
      </c>
    </row>
    <row r="7716" spans="2:5" x14ac:dyDescent="0.25">
      <c r="B7716">
        <f>PMTable!D2271</f>
        <v>0.1692302349378727</v>
      </c>
      <c r="C7716">
        <f t="shared" si="363"/>
        <v>0.77149999999993135</v>
      </c>
      <c r="D7716">
        <f t="shared" si="362"/>
        <v>0.65602607425434778</v>
      </c>
      <c r="E7716">
        <f t="shared" si="361"/>
        <v>0.40164154320066242</v>
      </c>
    </row>
    <row r="7717" spans="2:5" x14ac:dyDescent="0.25">
      <c r="B7717">
        <f>PMTable!D5187</f>
        <v>0.16926049734994186</v>
      </c>
      <c r="C7717">
        <f t="shared" si="363"/>
        <v>0.77159999999993134</v>
      </c>
      <c r="D7717">
        <f t="shared" si="362"/>
        <v>0.65608913897342958</v>
      </c>
      <c r="E7717">
        <f t="shared" si="361"/>
        <v>0.4018129076210285</v>
      </c>
    </row>
    <row r="7718" spans="2:5" x14ac:dyDescent="0.25">
      <c r="B7718">
        <f>PMTable!D5082</f>
        <v>0.16927451830462981</v>
      </c>
      <c r="C7718">
        <f t="shared" si="363"/>
        <v>0.77169999999993133</v>
      </c>
      <c r="D7718">
        <f t="shared" si="362"/>
        <v>0.65611835617608671</v>
      </c>
      <c r="E7718">
        <f t="shared" si="361"/>
        <v>0.40189230290411387</v>
      </c>
    </row>
    <row r="7719" spans="2:5" x14ac:dyDescent="0.25">
      <c r="B7719">
        <f>PMTable!D6086</f>
        <v>0.1692766167842783</v>
      </c>
      <c r="C7719">
        <f t="shared" si="363"/>
        <v>0.77179999999993132</v>
      </c>
      <c r="D7719">
        <f t="shared" si="362"/>
        <v>0.65612272895825585</v>
      </c>
      <c r="E7719">
        <f t="shared" si="361"/>
        <v>0.401904185788657</v>
      </c>
    </row>
    <row r="7720" spans="2:5" x14ac:dyDescent="0.25">
      <c r="B7720">
        <f>PMTable!D693</f>
        <v>0.16930844042515281</v>
      </c>
      <c r="C7720">
        <f t="shared" si="363"/>
        <v>0.77189999999993131</v>
      </c>
      <c r="D7720">
        <f t="shared" si="362"/>
        <v>0.6561890400503354</v>
      </c>
      <c r="E7720">
        <f t="shared" si="361"/>
        <v>0.4020843908483176</v>
      </c>
    </row>
    <row r="7721" spans="2:5" x14ac:dyDescent="0.25">
      <c r="B7721">
        <f>PMTable!D9793</f>
        <v>0.16932054308163114</v>
      </c>
      <c r="C7721">
        <f t="shared" si="363"/>
        <v>0.7719999999999313</v>
      </c>
      <c r="D7721">
        <f t="shared" si="362"/>
        <v>0.6562142571599493</v>
      </c>
      <c r="E7721">
        <f t="shared" si="361"/>
        <v>0.40215292354516802</v>
      </c>
    </row>
    <row r="7722" spans="2:5" x14ac:dyDescent="0.25">
      <c r="B7722">
        <f>PMTable!D8415</f>
        <v>0.16942033284669789</v>
      </c>
      <c r="C7722">
        <f t="shared" si="363"/>
        <v>0.77209999999993129</v>
      </c>
      <c r="D7722">
        <f t="shared" si="362"/>
        <v>0.65642215273599303</v>
      </c>
      <c r="E7722">
        <f t="shared" si="361"/>
        <v>0.40271799467069652</v>
      </c>
    </row>
    <row r="7723" spans="2:5" x14ac:dyDescent="0.25">
      <c r="B7723">
        <f>PMTable!D2101</f>
        <v>0.16945140390959512</v>
      </c>
      <c r="C7723">
        <f t="shared" si="363"/>
        <v>0.77219999999993127</v>
      </c>
      <c r="D7723">
        <f t="shared" si="362"/>
        <v>0.65648687453444121</v>
      </c>
      <c r="E7723">
        <f t="shared" si="361"/>
        <v>0.4028939381702224</v>
      </c>
    </row>
    <row r="7724" spans="2:5" x14ac:dyDescent="0.25">
      <c r="B7724">
        <f>PMTable!D9160</f>
        <v>0.16949450392204946</v>
      </c>
      <c r="C7724">
        <f t="shared" si="363"/>
        <v>0.77229999999993126</v>
      </c>
      <c r="D7724">
        <f t="shared" si="362"/>
        <v>0.65657664533855553</v>
      </c>
      <c r="E7724">
        <f t="shared" si="361"/>
        <v>0.40313799699260339</v>
      </c>
    </row>
    <row r="7725" spans="2:5" x14ac:dyDescent="0.25">
      <c r="B7725">
        <f>PMTable!D4993</f>
        <v>0.16954115221157795</v>
      </c>
      <c r="C7725">
        <f t="shared" si="363"/>
        <v>0.77239999999993125</v>
      </c>
      <c r="D7725">
        <f t="shared" si="362"/>
        <v>0.65667379671409709</v>
      </c>
      <c r="E7725">
        <f t="shared" si="361"/>
        <v>0.4034021483457027</v>
      </c>
    </row>
    <row r="7726" spans="2:5" x14ac:dyDescent="0.25">
      <c r="B7726">
        <f>PMTable!D1273</f>
        <v>0.1695562232141079</v>
      </c>
      <c r="C7726">
        <f t="shared" si="363"/>
        <v>0.77249999999993124</v>
      </c>
      <c r="D7726">
        <f t="shared" si="362"/>
        <v>0.65670518190412097</v>
      </c>
      <c r="E7726">
        <f t="shared" si="361"/>
        <v>0.40348748964655401</v>
      </c>
    </row>
    <row r="7727" spans="2:5" x14ac:dyDescent="0.25">
      <c r="B7727">
        <f>PMTable!D2200</f>
        <v>0.16957984590299335</v>
      </c>
      <c r="C7727">
        <f t="shared" si="363"/>
        <v>0.77259999999993123</v>
      </c>
      <c r="D7727">
        <f t="shared" si="362"/>
        <v>0.65675437370837519</v>
      </c>
      <c r="E7727">
        <f t="shared" si="361"/>
        <v>0.40362125586383674</v>
      </c>
    </row>
    <row r="7728" spans="2:5" x14ac:dyDescent="0.25">
      <c r="B7728">
        <f>PMTable!D5455</f>
        <v>0.16966504128614468</v>
      </c>
      <c r="C7728">
        <f t="shared" si="363"/>
        <v>0.77269999999993122</v>
      </c>
      <c r="D7728">
        <f t="shared" si="362"/>
        <v>0.6569317622080606</v>
      </c>
      <c r="E7728">
        <f t="shared" si="361"/>
        <v>0.40410368460805668</v>
      </c>
    </row>
    <row r="7729" spans="2:5" x14ac:dyDescent="0.25">
      <c r="B7729">
        <f>PMTable!D9086</f>
        <v>0.16966745652493875</v>
      </c>
      <c r="C7729">
        <f t="shared" si="363"/>
        <v>0.77279999999993121</v>
      </c>
      <c r="D7729">
        <f t="shared" si="362"/>
        <v>0.65693679056338161</v>
      </c>
      <c r="E7729">
        <f t="shared" si="361"/>
        <v>0.40411736117802227</v>
      </c>
    </row>
    <row r="7730" spans="2:5" x14ac:dyDescent="0.25">
      <c r="B7730">
        <f>PMTable!D7439</f>
        <v>0.1697695093598619</v>
      </c>
      <c r="C7730">
        <f t="shared" si="363"/>
        <v>0.7728999999999312</v>
      </c>
      <c r="D7730">
        <f t="shared" si="362"/>
        <v>0.65714923189841878</v>
      </c>
      <c r="E7730">
        <f t="shared" si="361"/>
        <v>0.40469524719924727</v>
      </c>
    </row>
    <row r="7731" spans="2:5" x14ac:dyDescent="0.25">
      <c r="B7731">
        <f>PMTable!D416</f>
        <v>0.16977465043469997</v>
      </c>
      <c r="C7731">
        <f t="shared" si="363"/>
        <v>0.77299999999993119</v>
      </c>
      <c r="D7731">
        <f t="shared" si="362"/>
        <v>0.65715993265673833</v>
      </c>
      <c r="E7731">
        <f t="shared" si="361"/>
        <v>0.40472435913215166</v>
      </c>
    </row>
    <row r="7732" spans="2:5" x14ac:dyDescent="0.25">
      <c r="B7732">
        <f>PMTable!D9005</f>
        <v>0.16996421059538158</v>
      </c>
      <c r="C7732">
        <f t="shared" si="363"/>
        <v>0.77309999999993118</v>
      </c>
      <c r="D7732">
        <f t="shared" si="362"/>
        <v>0.65755439969855345</v>
      </c>
      <c r="E7732">
        <f t="shared" si="361"/>
        <v>0.40579776554091584</v>
      </c>
    </row>
    <row r="7733" spans="2:5" x14ac:dyDescent="0.25">
      <c r="B7733">
        <f>PMTable!D5716</f>
        <v>0.17016050417607875</v>
      </c>
      <c r="C7733">
        <f t="shared" si="363"/>
        <v>0.77319999999993116</v>
      </c>
      <c r="D7733">
        <f t="shared" si="362"/>
        <v>0.65796269766248894</v>
      </c>
      <c r="E7733">
        <f t="shared" si="361"/>
        <v>0.40690930072194748</v>
      </c>
    </row>
    <row r="7734" spans="2:5" x14ac:dyDescent="0.25">
      <c r="B7734">
        <f>PMTable!D9672</f>
        <v>0.1702127260945232</v>
      </c>
      <c r="C7734">
        <f t="shared" si="363"/>
        <v>0.77329999999993115</v>
      </c>
      <c r="D7734">
        <f t="shared" si="362"/>
        <v>0.6580712901234701</v>
      </c>
      <c r="E7734">
        <f t="shared" si="361"/>
        <v>0.40720501339561621</v>
      </c>
    </row>
    <row r="7735" spans="2:5" x14ac:dyDescent="0.25">
      <c r="B7735">
        <f>PMTable!D1655</f>
        <v>0.17024686241916398</v>
      </c>
      <c r="C7735">
        <f t="shared" si="363"/>
        <v>0.77339999999993114</v>
      </c>
      <c r="D7735">
        <f t="shared" si="362"/>
        <v>0.65814226757087269</v>
      </c>
      <c r="E7735">
        <f t="shared" si="361"/>
        <v>0.40739831429549572</v>
      </c>
    </row>
    <row r="7736" spans="2:5" x14ac:dyDescent="0.25">
      <c r="B7736">
        <f>PMTable!D8511</f>
        <v>0.17031902570726754</v>
      </c>
      <c r="C7736">
        <f t="shared" si="363"/>
        <v>0.77349999999993113</v>
      </c>
      <c r="D7736">
        <f t="shared" si="362"/>
        <v>0.65829229361938058</v>
      </c>
      <c r="E7736">
        <f t="shared" si="361"/>
        <v>0.40780694728910222</v>
      </c>
    </row>
    <row r="7737" spans="2:5" x14ac:dyDescent="0.25">
      <c r="B7737">
        <f>PMTable!D9455</f>
        <v>0.17041642291858272</v>
      </c>
      <c r="C7737">
        <f t="shared" si="363"/>
        <v>0.77359999999993112</v>
      </c>
      <c r="D7737">
        <f t="shared" si="362"/>
        <v>0.65849474085183113</v>
      </c>
      <c r="E7737">
        <f t="shared" si="361"/>
        <v>0.40835847030135097</v>
      </c>
    </row>
    <row r="7738" spans="2:5" x14ac:dyDescent="0.25">
      <c r="B7738">
        <f>PMTable!D7660</f>
        <v>0.17048450847326202</v>
      </c>
      <c r="C7738">
        <f t="shared" si="363"/>
        <v>0.77369999999993111</v>
      </c>
      <c r="D7738">
        <f t="shared" si="362"/>
        <v>0.65863623458960441</v>
      </c>
      <c r="E7738">
        <f t="shared" si="361"/>
        <v>0.40874401265621202</v>
      </c>
    </row>
    <row r="7739" spans="2:5" x14ac:dyDescent="0.25">
      <c r="B7739">
        <f>PMTable!D6773</f>
        <v>0.17059380808583624</v>
      </c>
      <c r="C7739">
        <f t="shared" si="363"/>
        <v>0.7737999999999311</v>
      </c>
      <c r="D7739">
        <f t="shared" si="362"/>
        <v>0.65886333174368583</v>
      </c>
      <c r="E7739">
        <f t="shared" si="361"/>
        <v>0.40936293439689186</v>
      </c>
    </row>
    <row r="7740" spans="2:5" x14ac:dyDescent="0.25">
      <c r="B7740">
        <f>PMTable!D8648</f>
        <v>0.17068437938684444</v>
      </c>
      <c r="C7740">
        <f t="shared" si="363"/>
        <v>0.77389999999993109</v>
      </c>
      <c r="D7740">
        <f t="shared" si="362"/>
        <v>0.65905147258271435</v>
      </c>
      <c r="E7740">
        <f t="shared" si="361"/>
        <v>0.4098758048998643</v>
      </c>
    </row>
    <row r="7741" spans="2:5" x14ac:dyDescent="0.25">
      <c r="B7741">
        <f>PMTable!D4929</f>
        <v>0.17078397747905094</v>
      </c>
      <c r="C7741">
        <f t="shared" si="363"/>
        <v>0.77399999999993108</v>
      </c>
      <c r="D7741">
        <f t="shared" si="362"/>
        <v>0.65925831882814734</v>
      </c>
      <c r="E7741">
        <f t="shared" si="361"/>
        <v>0.41043979065557756</v>
      </c>
    </row>
    <row r="7742" spans="2:5" x14ac:dyDescent="0.25">
      <c r="B7742">
        <f>PMTable!D6330</f>
        <v>0.17085909983363878</v>
      </c>
      <c r="C7742">
        <f t="shared" si="363"/>
        <v>0.77409999999993107</v>
      </c>
      <c r="D7742">
        <f t="shared" si="362"/>
        <v>0.65941430196323514</v>
      </c>
      <c r="E7742">
        <f t="shared" si="361"/>
        <v>0.41086517970655795</v>
      </c>
    </row>
    <row r="7743" spans="2:5" x14ac:dyDescent="0.25">
      <c r="B7743">
        <f>PMTable!D2306</f>
        <v>0.17088206421687357</v>
      </c>
      <c r="C7743">
        <f t="shared" si="363"/>
        <v>0.77419999999993105</v>
      </c>
      <c r="D7743">
        <f t="shared" si="362"/>
        <v>0.65946197948753527</v>
      </c>
      <c r="E7743">
        <f t="shared" si="361"/>
        <v>0.41099521819169588</v>
      </c>
    </row>
    <row r="7744" spans="2:5" x14ac:dyDescent="0.25">
      <c r="B7744">
        <f>PMTable!D8181</f>
        <v>0.17092938531249713</v>
      </c>
      <c r="C7744">
        <f t="shared" si="363"/>
        <v>0.77429999999993104</v>
      </c>
      <c r="D7744">
        <f t="shared" si="362"/>
        <v>0.65956021718567137</v>
      </c>
      <c r="E7744">
        <f t="shared" si="361"/>
        <v>0.41126317938738927</v>
      </c>
    </row>
    <row r="7745" spans="2:5" x14ac:dyDescent="0.25">
      <c r="B7745">
        <f>PMTable!D5079</f>
        <v>0.17094166423190615</v>
      </c>
      <c r="C7745">
        <f t="shared" si="363"/>
        <v>0.77439999999993103</v>
      </c>
      <c r="D7745">
        <f t="shared" si="362"/>
        <v>0.65958570622106849</v>
      </c>
      <c r="E7745">
        <f t="shared" si="361"/>
        <v>0.41133271019354045</v>
      </c>
    </row>
    <row r="7746" spans="2:5" x14ac:dyDescent="0.25">
      <c r="B7746">
        <f>PMTable!D8170</f>
        <v>0.1710098289383255</v>
      </c>
      <c r="C7746">
        <f t="shared" si="363"/>
        <v>0.77449999999993102</v>
      </c>
      <c r="D7746">
        <f t="shared" si="362"/>
        <v>0.65972719178266936</v>
      </c>
      <c r="E7746">
        <f t="shared" ref="E7746:E7809" si="364">(B7746-$G$2)/$G$3</f>
        <v>0.41171870075431527</v>
      </c>
    </row>
    <row r="7747" spans="2:5" x14ac:dyDescent="0.25">
      <c r="B7747">
        <f>PMTable!D6194</f>
        <v>0.17103411250738176</v>
      </c>
      <c r="C7747">
        <f t="shared" si="363"/>
        <v>0.77459999999993101</v>
      </c>
      <c r="D7747">
        <f t="shared" ref="D7747:D7810" si="365">NORMSDIST(E7747)</f>
        <v>0.65977759036007999</v>
      </c>
      <c r="E7747">
        <f t="shared" si="364"/>
        <v>0.41185620928226191</v>
      </c>
    </row>
    <row r="7748" spans="2:5" x14ac:dyDescent="0.25">
      <c r="B7748">
        <f>PMTable!D4902</f>
        <v>0.17111529171118289</v>
      </c>
      <c r="C7748">
        <f t="shared" ref="C7748:C7811" si="366">C7747+1/$G$1</f>
        <v>0.774699999999931</v>
      </c>
      <c r="D7748">
        <f t="shared" si="365"/>
        <v>0.65994605048781629</v>
      </c>
      <c r="E7748">
        <f t="shared" si="364"/>
        <v>0.41231589594482426</v>
      </c>
    </row>
    <row r="7749" spans="2:5" x14ac:dyDescent="0.25">
      <c r="B7749">
        <f>PMTable!D6276</f>
        <v>0.17115349447577621</v>
      </c>
      <c r="C7749">
        <f t="shared" si="366"/>
        <v>0.77479999999993099</v>
      </c>
      <c r="D7749">
        <f t="shared" si="365"/>
        <v>0.66002531642817441</v>
      </c>
      <c r="E7749">
        <f t="shared" si="364"/>
        <v>0.41253222353285501</v>
      </c>
    </row>
    <row r="7750" spans="2:5" x14ac:dyDescent="0.25">
      <c r="B7750">
        <f>PMTable!D793</f>
        <v>0.17119432297886394</v>
      </c>
      <c r="C7750">
        <f t="shared" si="366"/>
        <v>0.77489999999993098</v>
      </c>
      <c r="D7750">
        <f t="shared" si="365"/>
        <v>0.66011002262666607</v>
      </c>
      <c r="E7750">
        <f t="shared" si="364"/>
        <v>0.41276341966983354</v>
      </c>
    </row>
    <row r="7751" spans="2:5" x14ac:dyDescent="0.25">
      <c r="B7751">
        <f>PMTable!D9521</f>
        <v>0.17123283443208703</v>
      </c>
      <c r="C7751">
        <f t="shared" si="366"/>
        <v>0.77499999999993097</v>
      </c>
      <c r="D7751">
        <f t="shared" si="365"/>
        <v>0.66018991427341234</v>
      </c>
      <c r="E7751">
        <f t="shared" si="364"/>
        <v>0.41298149524305444</v>
      </c>
    </row>
    <row r="7752" spans="2:5" x14ac:dyDescent="0.25">
      <c r="B7752">
        <f>PMTable!D590</f>
        <v>0.17123424870948778</v>
      </c>
      <c r="C7752">
        <f t="shared" si="366"/>
        <v>0.77509999999993096</v>
      </c>
      <c r="D7752">
        <f t="shared" si="365"/>
        <v>0.66019284804160905</v>
      </c>
      <c r="E7752">
        <f t="shared" si="364"/>
        <v>0.41298950375296639</v>
      </c>
    </row>
    <row r="7753" spans="2:5" x14ac:dyDescent="0.25">
      <c r="B7753">
        <f>PMTable!D6280</f>
        <v>0.17124316040835796</v>
      </c>
      <c r="C7753">
        <f t="shared" si="366"/>
        <v>0.77519999999993094</v>
      </c>
      <c r="D7753">
        <f t="shared" si="365"/>
        <v>0.66021133419080735</v>
      </c>
      <c r="E7753">
        <f t="shared" si="364"/>
        <v>0.41303996728204251</v>
      </c>
    </row>
    <row r="7754" spans="2:5" x14ac:dyDescent="0.25">
      <c r="B7754">
        <f>PMTable!D1928</f>
        <v>0.17126229224929745</v>
      </c>
      <c r="C7754">
        <f t="shared" si="366"/>
        <v>0.77529999999993093</v>
      </c>
      <c r="D7754">
        <f t="shared" si="365"/>
        <v>0.66025101938125308</v>
      </c>
      <c r="E7754">
        <f t="shared" si="364"/>
        <v>0.41314830355165777</v>
      </c>
    </row>
    <row r="7755" spans="2:5" x14ac:dyDescent="0.25">
      <c r="B7755">
        <f>PMTable!D8921</f>
        <v>0.17132005788152993</v>
      </c>
      <c r="C7755">
        <f t="shared" si="366"/>
        <v>0.77539999999993092</v>
      </c>
      <c r="D7755">
        <f t="shared" si="365"/>
        <v>0.66037083189125478</v>
      </c>
      <c r="E7755">
        <f t="shared" si="364"/>
        <v>0.41347540814801226</v>
      </c>
    </row>
    <row r="7756" spans="2:5" x14ac:dyDescent="0.25">
      <c r="B7756">
        <f>PMTable!D9249</f>
        <v>0.17135163853558466</v>
      </c>
      <c r="C7756">
        <f t="shared" si="366"/>
        <v>0.77549999999993091</v>
      </c>
      <c r="D7756">
        <f t="shared" si="365"/>
        <v>0.66043632691979126</v>
      </c>
      <c r="E7756">
        <f t="shared" si="364"/>
        <v>0.41365423726660672</v>
      </c>
    </row>
    <row r="7757" spans="2:5" x14ac:dyDescent="0.25">
      <c r="B7757">
        <f>PMTable!D4601</f>
        <v>0.17146781783159804</v>
      </c>
      <c r="C7757">
        <f t="shared" si="366"/>
        <v>0.7755999999999309</v>
      </c>
      <c r="D7757">
        <f t="shared" si="365"/>
        <v>0.66067722912296611</v>
      </c>
      <c r="E7757">
        <f t="shared" si="364"/>
        <v>0.41431211601316426</v>
      </c>
    </row>
    <row r="7758" spans="2:5" x14ac:dyDescent="0.25">
      <c r="B7758">
        <f>PMTable!D2102</f>
        <v>0.17151854828541202</v>
      </c>
      <c r="C7758">
        <f t="shared" si="366"/>
        <v>0.77569999999993089</v>
      </c>
      <c r="D7758">
        <f t="shared" si="365"/>
        <v>0.66078240006676126</v>
      </c>
      <c r="E7758">
        <f t="shared" si="364"/>
        <v>0.414599383095275</v>
      </c>
    </row>
    <row r="7759" spans="2:5" x14ac:dyDescent="0.25">
      <c r="B7759">
        <f>PMTable!D3528</f>
        <v>0.17152952694045998</v>
      </c>
      <c r="C7759">
        <f t="shared" si="366"/>
        <v>0.77579999999993088</v>
      </c>
      <c r="D7759">
        <f t="shared" si="365"/>
        <v>0.66080515862310141</v>
      </c>
      <c r="E7759">
        <f t="shared" si="364"/>
        <v>0.41466155100358287</v>
      </c>
    </row>
    <row r="7760" spans="2:5" x14ac:dyDescent="0.25">
      <c r="B7760">
        <f>PMTable!D998</f>
        <v>0.17156889139100273</v>
      </c>
      <c r="C7760">
        <f t="shared" si="366"/>
        <v>0.77589999999993087</v>
      </c>
      <c r="D7760">
        <f t="shared" si="365"/>
        <v>0.6608867556043454</v>
      </c>
      <c r="E7760">
        <f t="shared" si="364"/>
        <v>0.41488445677311875</v>
      </c>
    </row>
    <row r="7761" spans="2:5" x14ac:dyDescent="0.25">
      <c r="B7761">
        <f>PMTable!D4397</f>
        <v>0.17160298638526217</v>
      </c>
      <c r="C7761">
        <f t="shared" si="366"/>
        <v>0.77599999999993086</v>
      </c>
      <c r="D7761">
        <f t="shared" si="365"/>
        <v>0.66095742364418408</v>
      </c>
      <c r="E7761">
        <f t="shared" si="364"/>
        <v>0.41507752363491746</v>
      </c>
    </row>
    <row r="7762" spans="2:5" x14ac:dyDescent="0.25">
      <c r="B7762">
        <f>PMTable!D1984</f>
        <v>0.17169840359951172</v>
      </c>
      <c r="C7762">
        <f t="shared" si="366"/>
        <v>0.77609999999993085</v>
      </c>
      <c r="D7762">
        <f t="shared" si="365"/>
        <v>0.66115516296465382</v>
      </c>
      <c r="E7762">
        <f t="shared" si="364"/>
        <v>0.41561783468399871</v>
      </c>
    </row>
    <row r="7763" spans="2:5" x14ac:dyDescent="0.25">
      <c r="B7763">
        <f>PMTable!D4102</f>
        <v>0.17182553679715973</v>
      </c>
      <c r="C7763">
        <f t="shared" si="366"/>
        <v>0.77619999999993083</v>
      </c>
      <c r="D7763">
        <f t="shared" si="365"/>
        <v>0.66141856038922864</v>
      </c>
      <c r="E7763">
        <f t="shared" si="364"/>
        <v>0.41633774116978856</v>
      </c>
    </row>
    <row r="7764" spans="2:5" x14ac:dyDescent="0.25">
      <c r="B7764">
        <f>PMTable!D8469</f>
        <v>0.17186492270094855</v>
      </c>
      <c r="C7764">
        <f t="shared" si="366"/>
        <v>0.77629999999993082</v>
      </c>
      <c r="D7764">
        <f t="shared" si="365"/>
        <v>0.66150014498281873</v>
      </c>
      <c r="E7764">
        <f t="shared" si="364"/>
        <v>0.41656076842082002</v>
      </c>
    </row>
    <row r="7765" spans="2:5" x14ac:dyDescent="0.25">
      <c r="B7765">
        <f>PMTable!D5398</f>
        <v>0.17199098626079401</v>
      </c>
      <c r="C7765">
        <f t="shared" si="366"/>
        <v>0.77639999999993081</v>
      </c>
      <c r="D7765">
        <f t="shared" si="365"/>
        <v>0.6617612240958054</v>
      </c>
      <c r="E7765">
        <f t="shared" si="364"/>
        <v>0.41727461795841891</v>
      </c>
    </row>
    <row r="7766" spans="2:5" x14ac:dyDescent="0.25">
      <c r="B7766">
        <f>PMTable!D2416</f>
        <v>0.17203611659097984</v>
      </c>
      <c r="C7766">
        <f t="shared" si="366"/>
        <v>0.7764999999999308</v>
      </c>
      <c r="D7766">
        <f t="shared" si="365"/>
        <v>0.6618546706444115</v>
      </c>
      <c r="E7766">
        <f t="shared" si="364"/>
        <v>0.4175301736905776</v>
      </c>
    </row>
    <row r="7767" spans="2:5" x14ac:dyDescent="0.25">
      <c r="B7767">
        <f>PMTable!D7418</f>
        <v>0.1720753646126707</v>
      </c>
      <c r="C7767">
        <f t="shared" si="366"/>
        <v>0.77659999999993079</v>
      </c>
      <c r="D7767">
        <f t="shared" si="365"/>
        <v>0.6619359292202418</v>
      </c>
      <c r="E7767">
        <f t="shared" si="364"/>
        <v>0.41775242016822778</v>
      </c>
    </row>
    <row r="7768" spans="2:5" x14ac:dyDescent="0.25">
      <c r="B7768">
        <f>PMTable!D9040</f>
        <v>0.17208906192617479</v>
      </c>
      <c r="C7768">
        <f t="shared" si="366"/>
        <v>0.77669999999993078</v>
      </c>
      <c r="D7768">
        <f t="shared" si="365"/>
        <v>0.66196428617809788</v>
      </c>
      <c r="E7768">
        <f t="shared" si="364"/>
        <v>0.41782998279555028</v>
      </c>
    </row>
    <row r="7769" spans="2:5" x14ac:dyDescent="0.25">
      <c r="B7769">
        <f>PMTable!D1394</f>
        <v>0.17210036550709629</v>
      </c>
      <c r="C7769">
        <f t="shared" si="366"/>
        <v>0.77679999999993077</v>
      </c>
      <c r="D7769">
        <f t="shared" si="365"/>
        <v>0.66198768680244258</v>
      </c>
      <c r="E7769">
        <f t="shared" si="364"/>
        <v>0.41789399063432553</v>
      </c>
    </row>
    <row r="7770" spans="2:5" x14ac:dyDescent="0.25">
      <c r="B7770">
        <f>PMTable!D3079</f>
        <v>0.17210462293645601</v>
      </c>
      <c r="C7770">
        <f t="shared" si="366"/>
        <v>0.77689999999993076</v>
      </c>
      <c r="D7770">
        <f t="shared" si="365"/>
        <v>0.66199650035202517</v>
      </c>
      <c r="E7770">
        <f t="shared" si="364"/>
        <v>0.41791809882215969</v>
      </c>
    </row>
    <row r="7771" spans="2:5" x14ac:dyDescent="0.25">
      <c r="B7771">
        <f>PMTable!D9756</f>
        <v>0.17212502108386607</v>
      </c>
      <c r="C7771">
        <f t="shared" si="366"/>
        <v>0.77699999999993075</v>
      </c>
      <c r="D7771">
        <f t="shared" si="365"/>
        <v>0.6620387264991292</v>
      </c>
      <c r="E7771">
        <f t="shared" si="364"/>
        <v>0.41803360569912235</v>
      </c>
    </row>
    <row r="7772" spans="2:5" x14ac:dyDescent="0.25">
      <c r="B7772">
        <f>PMTable!D9185</f>
        <v>0.17220766107674801</v>
      </c>
      <c r="C7772">
        <f t="shared" si="366"/>
        <v>0.77709999999993074</v>
      </c>
      <c r="D7772">
        <f t="shared" si="365"/>
        <v>0.66220977844666418</v>
      </c>
      <c r="E7772">
        <f t="shared" si="364"/>
        <v>0.41850156424938278</v>
      </c>
    </row>
    <row r="7773" spans="2:5" x14ac:dyDescent="0.25">
      <c r="B7773">
        <f>PMTable!D4519</f>
        <v>0.17226734335434712</v>
      </c>
      <c r="C7773">
        <f t="shared" si="366"/>
        <v>0.77719999999993072</v>
      </c>
      <c r="D7773">
        <f t="shared" si="365"/>
        <v>0.66233329066131152</v>
      </c>
      <c r="E7773">
        <f t="shared" si="364"/>
        <v>0.41883952207255715</v>
      </c>
    </row>
    <row r="7774" spans="2:5" x14ac:dyDescent="0.25">
      <c r="B7774">
        <f>PMTable!D6007</f>
        <v>0.17228115800459798</v>
      </c>
      <c r="C7774">
        <f t="shared" si="366"/>
        <v>0.77729999999993071</v>
      </c>
      <c r="D7774">
        <f t="shared" si="365"/>
        <v>0.66236187752891973</v>
      </c>
      <c r="E7774">
        <f t="shared" si="364"/>
        <v>0.41891774913282542</v>
      </c>
    </row>
    <row r="7775" spans="2:5" x14ac:dyDescent="0.25">
      <c r="B7775">
        <f>PMTable!D7649</f>
        <v>0.17233952585921308</v>
      </c>
      <c r="C7775">
        <f t="shared" si="366"/>
        <v>0.7773999999999307</v>
      </c>
      <c r="D7775">
        <f t="shared" si="365"/>
        <v>0.66248264868332907</v>
      </c>
      <c r="E7775">
        <f t="shared" si="364"/>
        <v>0.41924826388331088</v>
      </c>
    </row>
    <row r="7776" spans="2:5" x14ac:dyDescent="0.25">
      <c r="B7776">
        <f>PMTable!D9229</f>
        <v>0.17237799971608925</v>
      </c>
      <c r="C7776">
        <f t="shared" si="366"/>
        <v>0.77749999999993069</v>
      </c>
      <c r="D7776">
        <f t="shared" si="365"/>
        <v>0.66256224725831747</v>
      </c>
      <c r="E7776">
        <f t="shared" si="364"/>
        <v>0.41946612656285415</v>
      </c>
    </row>
    <row r="7777" spans="2:5" x14ac:dyDescent="0.25">
      <c r="B7777">
        <f>PMTable!D1784</f>
        <v>0.17237807864361399</v>
      </c>
      <c r="C7777">
        <f t="shared" si="366"/>
        <v>0.77759999999993068</v>
      </c>
      <c r="D7777">
        <f t="shared" si="365"/>
        <v>0.66256241054402376</v>
      </c>
      <c r="E7777">
        <f t="shared" si="364"/>
        <v>0.4194665734991227</v>
      </c>
    </row>
    <row r="7778" spans="2:5" x14ac:dyDescent="0.25">
      <c r="B7778">
        <f>PMTable!D3562</f>
        <v>0.17239117701279572</v>
      </c>
      <c r="C7778">
        <f t="shared" si="366"/>
        <v>0.77769999999993067</v>
      </c>
      <c r="D7778">
        <f t="shared" si="365"/>
        <v>0.66258950809962647</v>
      </c>
      <c r="E7778">
        <f t="shared" si="364"/>
        <v>0.41954074453471096</v>
      </c>
    </row>
    <row r="7779" spans="2:5" x14ac:dyDescent="0.25">
      <c r="B7779">
        <f>PMTable!D334</f>
        <v>0.17243174072326473</v>
      </c>
      <c r="C7779">
        <f t="shared" si="366"/>
        <v>0.77779999999993066</v>
      </c>
      <c r="D7779">
        <f t="shared" si="365"/>
        <v>0.66267341986866635</v>
      </c>
      <c r="E7779">
        <f t="shared" si="364"/>
        <v>0.4197704412527562</v>
      </c>
    </row>
    <row r="7780" spans="2:5" x14ac:dyDescent="0.25">
      <c r="B7780">
        <f>PMTable!D8880</f>
        <v>0.17244224626116211</v>
      </c>
      <c r="C7780">
        <f t="shared" si="366"/>
        <v>0.77789999999993065</v>
      </c>
      <c r="D7780">
        <f t="shared" si="365"/>
        <v>0.66269515073998919</v>
      </c>
      <c r="E7780">
        <f t="shared" si="364"/>
        <v>0.41982993008029262</v>
      </c>
    </row>
    <row r="7781" spans="2:5" x14ac:dyDescent="0.25">
      <c r="B7781">
        <f>PMTable!D288</f>
        <v>0.17244927083551165</v>
      </c>
      <c r="C7781">
        <f t="shared" si="366"/>
        <v>0.77799999999993064</v>
      </c>
      <c r="D7781">
        <f t="shared" si="365"/>
        <v>0.6627096808803794</v>
      </c>
      <c r="E7781">
        <f t="shared" si="364"/>
        <v>0.41986970754776531</v>
      </c>
    </row>
    <row r="7782" spans="2:5" x14ac:dyDescent="0.25">
      <c r="B7782">
        <f>PMTable!D3183</f>
        <v>0.17247277904261349</v>
      </c>
      <c r="C7782">
        <f t="shared" si="366"/>
        <v>0.77809999999993062</v>
      </c>
      <c r="D7782">
        <f t="shared" si="365"/>
        <v>0.66275830520033108</v>
      </c>
      <c r="E7782">
        <f t="shared" si="364"/>
        <v>0.42000282549866247</v>
      </c>
    </row>
    <row r="7783" spans="2:5" x14ac:dyDescent="0.25">
      <c r="B7783">
        <f>PMTable!D2969</f>
        <v>0.1724812171304424</v>
      </c>
      <c r="C7783">
        <f t="shared" si="366"/>
        <v>0.77819999999993061</v>
      </c>
      <c r="D7783">
        <f t="shared" si="365"/>
        <v>0.66277575785825116</v>
      </c>
      <c r="E7783">
        <f t="shared" si="364"/>
        <v>0.42005060715025372</v>
      </c>
    </row>
    <row r="7784" spans="2:5" x14ac:dyDescent="0.25">
      <c r="B7784">
        <f>PMTable!D2818</f>
        <v>0.17250069261135415</v>
      </c>
      <c r="C7784">
        <f t="shared" si="366"/>
        <v>0.7782999999999306</v>
      </c>
      <c r="D7784">
        <f t="shared" si="365"/>
        <v>0.66281603802941835</v>
      </c>
      <c r="E7784">
        <f t="shared" si="364"/>
        <v>0.42016088932109208</v>
      </c>
    </row>
    <row r="7785" spans="2:5" x14ac:dyDescent="0.25">
      <c r="B7785">
        <f>PMTable!D6762</f>
        <v>0.17258575485690963</v>
      </c>
      <c r="C7785">
        <f t="shared" si="366"/>
        <v>0.77839999999993059</v>
      </c>
      <c r="D7785">
        <f t="shared" si="365"/>
        <v>0.66299194616952173</v>
      </c>
      <c r="E7785">
        <f t="shared" si="364"/>
        <v>0.4206425641582246</v>
      </c>
    </row>
    <row r="7786" spans="2:5" x14ac:dyDescent="0.25">
      <c r="B7786">
        <f>PMTable!D6862</f>
        <v>0.17262335349566826</v>
      </c>
      <c r="C7786">
        <f t="shared" si="366"/>
        <v>0.77849999999993058</v>
      </c>
      <c r="D7786">
        <f t="shared" si="365"/>
        <v>0.66306968854093651</v>
      </c>
      <c r="E7786">
        <f t="shared" si="364"/>
        <v>0.42085547081360625</v>
      </c>
    </row>
    <row r="7787" spans="2:5" x14ac:dyDescent="0.25">
      <c r="B7787">
        <f>PMTable!D8918</f>
        <v>0.17264450694320033</v>
      </c>
      <c r="C7787">
        <f t="shared" si="366"/>
        <v>0.77859999999993057</v>
      </c>
      <c r="D7787">
        <f t="shared" si="365"/>
        <v>0.6631134242748038</v>
      </c>
      <c r="E7787">
        <f t="shared" si="364"/>
        <v>0.42097525466516411</v>
      </c>
    </row>
    <row r="7788" spans="2:5" x14ac:dyDescent="0.25">
      <c r="B7788">
        <f>PMTable!D2236</f>
        <v>0.17264775643535657</v>
      </c>
      <c r="C7788">
        <f t="shared" si="366"/>
        <v>0.77869999999993056</v>
      </c>
      <c r="D7788">
        <f t="shared" si="365"/>
        <v>0.66312014255515139</v>
      </c>
      <c r="E7788">
        <f t="shared" si="364"/>
        <v>0.42099365529161009</v>
      </c>
    </row>
    <row r="7789" spans="2:5" x14ac:dyDescent="0.25">
      <c r="B7789">
        <f>PMTable!D6162</f>
        <v>0.17287827438311565</v>
      </c>
      <c r="C7789">
        <f t="shared" si="366"/>
        <v>0.77879999999993055</v>
      </c>
      <c r="D7789">
        <f t="shared" si="365"/>
        <v>0.66359660233263029</v>
      </c>
      <c r="E7789">
        <f t="shared" si="364"/>
        <v>0.4222989899229484</v>
      </c>
    </row>
    <row r="7790" spans="2:5" x14ac:dyDescent="0.25">
      <c r="B7790">
        <f>PMTable!D5802</f>
        <v>0.17290765321809043</v>
      </c>
      <c r="C7790">
        <f t="shared" si="366"/>
        <v>0.77889999999993054</v>
      </c>
      <c r="D7790">
        <f t="shared" si="365"/>
        <v>0.66365730688048097</v>
      </c>
      <c r="E7790">
        <f t="shared" si="364"/>
        <v>0.42246535098547633</v>
      </c>
    </row>
    <row r="7791" spans="2:5" x14ac:dyDescent="0.25">
      <c r="B7791">
        <f>PMTable!D5616</f>
        <v>0.17299891041905635</v>
      </c>
      <c r="C7791">
        <f t="shared" si="366"/>
        <v>0.77899999999993053</v>
      </c>
      <c r="D7791">
        <f t="shared" si="365"/>
        <v>0.66384584150453296</v>
      </c>
      <c r="E7791">
        <f t="shared" si="364"/>
        <v>0.42298210547655962</v>
      </c>
    </row>
    <row r="7792" spans="2:5" x14ac:dyDescent="0.25">
      <c r="B7792">
        <f>PMTable!D6291</f>
        <v>0.17300893654284155</v>
      </c>
      <c r="C7792">
        <f t="shared" si="366"/>
        <v>0.77909999999993051</v>
      </c>
      <c r="D7792">
        <f t="shared" si="365"/>
        <v>0.66386655266232819</v>
      </c>
      <c r="E7792">
        <f t="shared" si="364"/>
        <v>0.42303887956604869</v>
      </c>
    </row>
    <row r="7793" spans="2:5" x14ac:dyDescent="0.25">
      <c r="B7793">
        <f>PMTable!D4795</f>
        <v>0.17308260955560706</v>
      </c>
      <c r="C7793">
        <f t="shared" si="366"/>
        <v>0.7791999999999305</v>
      </c>
      <c r="D7793">
        <f t="shared" si="365"/>
        <v>0.66401872516920024</v>
      </c>
      <c r="E7793">
        <f t="shared" si="364"/>
        <v>0.4234560615507606</v>
      </c>
    </row>
    <row r="7794" spans="2:5" x14ac:dyDescent="0.25">
      <c r="B7794">
        <f>PMTable!D1821</f>
        <v>0.17314382891476243</v>
      </c>
      <c r="C7794">
        <f t="shared" si="366"/>
        <v>0.77929999999993049</v>
      </c>
      <c r="D7794">
        <f t="shared" si="365"/>
        <v>0.66414515405502406</v>
      </c>
      <c r="E7794">
        <f t="shared" si="364"/>
        <v>0.42380272327662921</v>
      </c>
    </row>
    <row r="7795" spans="2:5" x14ac:dyDescent="0.25">
      <c r="B7795">
        <f>PMTable!D8453</f>
        <v>0.17314491284436562</v>
      </c>
      <c r="C7795">
        <f t="shared" si="366"/>
        <v>0.77939999999993048</v>
      </c>
      <c r="D7795">
        <f t="shared" si="365"/>
        <v>0.66414739239550991</v>
      </c>
      <c r="E7795">
        <f t="shared" si="364"/>
        <v>0.42380886115379984</v>
      </c>
    </row>
    <row r="7796" spans="2:5" x14ac:dyDescent="0.25">
      <c r="B7796">
        <f>PMTable!D2232</f>
        <v>0.17315885951673016</v>
      </c>
      <c r="C7796">
        <f t="shared" si="366"/>
        <v>0.77949999999993047</v>
      </c>
      <c r="D7796">
        <f t="shared" si="365"/>
        <v>0.66417619208715917</v>
      </c>
      <c r="E7796">
        <f t="shared" si="364"/>
        <v>0.42388783580460832</v>
      </c>
    </row>
    <row r="7797" spans="2:5" x14ac:dyDescent="0.25">
      <c r="B7797">
        <f>PMTable!D2759</f>
        <v>0.17334456682795585</v>
      </c>
      <c r="C7797">
        <f t="shared" si="366"/>
        <v>0.77959999999993046</v>
      </c>
      <c r="D7797">
        <f t="shared" si="365"/>
        <v>0.66455958325288833</v>
      </c>
      <c r="E7797">
        <f t="shared" si="364"/>
        <v>0.42493942500619608</v>
      </c>
    </row>
    <row r="7798" spans="2:5" x14ac:dyDescent="0.25">
      <c r="B7798">
        <f>PMTable!D3764</f>
        <v>0.17339762963692151</v>
      </c>
      <c r="C7798">
        <f t="shared" si="366"/>
        <v>0.77969999999993045</v>
      </c>
      <c r="D7798">
        <f t="shared" si="365"/>
        <v>0.66466909952319575</v>
      </c>
      <c r="E7798">
        <f t="shared" si="364"/>
        <v>0.42523989932002854</v>
      </c>
    </row>
    <row r="7799" spans="2:5" x14ac:dyDescent="0.25">
      <c r="B7799">
        <f>PMTable!D1316</f>
        <v>0.17351235842388935</v>
      </c>
      <c r="C7799">
        <f t="shared" si="366"/>
        <v>0.77979999999993044</v>
      </c>
      <c r="D7799">
        <f t="shared" si="365"/>
        <v>0.66490584029110877</v>
      </c>
      <c r="E7799">
        <f t="shared" si="364"/>
        <v>0.42588956439078068</v>
      </c>
    </row>
    <row r="7800" spans="2:5" x14ac:dyDescent="0.25">
      <c r="B7800">
        <f>PMTable!D3000</f>
        <v>0.17353575928501819</v>
      </c>
      <c r="C7800">
        <f t="shared" si="366"/>
        <v>0.77989999999993043</v>
      </c>
      <c r="D7800">
        <f t="shared" si="365"/>
        <v>0.66495411950402916</v>
      </c>
      <c r="E7800">
        <f t="shared" si="364"/>
        <v>0.42602207448264801</v>
      </c>
    </row>
    <row r="7801" spans="2:5" x14ac:dyDescent="0.25">
      <c r="B7801">
        <f>PMTable!D2983</f>
        <v>0.17356694994818844</v>
      </c>
      <c r="C7801">
        <f t="shared" si="366"/>
        <v>0.77999999999993042</v>
      </c>
      <c r="D7801">
        <f t="shared" si="365"/>
        <v>0.66501846591853486</v>
      </c>
      <c r="E7801">
        <f t="shared" si="364"/>
        <v>0.42619869523259973</v>
      </c>
    </row>
    <row r="7802" spans="2:5" x14ac:dyDescent="0.25">
      <c r="B7802">
        <f>PMTable!D2056</f>
        <v>0.17359331945378909</v>
      </c>
      <c r="C7802">
        <f t="shared" si="366"/>
        <v>0.7800999999999304</v>
      </c>
      <c r="D7802">
        <f t="shared" si="365"/>
        <v>0.66507286249484454</v>
      </c>
      <c r="E7802">
        <f t="shared" si="364"/>
        <v>0.42634801561830682</v>
      </c>
    </row>
    <row r="7803" spans="2:5" x14ac:dyDescent="0.25">
      <c r="B7803">
        <f>PMTable!D4837</f>
        <v>0.17372340568738376</v>
      </c>
      <c r="C7803">
        <f t="shared" si="366"/>
        <v>0.78019999999993039</v>
      </c>
      <c r="D7803">
        <f t="shared" si="365"/>
        <v>0.66534116137581933</v>
      </c>
      <c r="E7803">
        <f t="shared" si="364"/>
        <v>0.42708464401285146</v>
      </c>
    </row>
    <row r="7804" spans="2:5" x14ac:dyDescent="0.25">
      <c r="B7804">
        <f>PMTable!D903</f>
        <v>0.17373397869415408</v>
      </c>
      <c r="C7804">
        <f t="shared" si="366"/>
        <v>0.78029999999993038</v>
      </c>
      <c r="D7804">
        <f t="shared" si="365"/>
        <v>0.66536296417233864</v>
      </c>
      <c r="E7804">
        <f t="shared" si="364"/>
        <v>0.42714451489071081</v>
      </c>
    </row>
    <row r="7805" spans="2:5" x14ac:dyDescent="0.25">
      <c r="B7805">
        <f>PMTable!D762</f>
        <v>0.17380508274340278</v>
      </c>
      <c r="C7805">
        <f t="shared" si="366"/>
        <v>0.78039999999993037</v>
      </c>
      <c r="D7805">
        <f t="shared" si="365"/>
        <v>0.66550957468595129</v>
      </c>
      <c r="E7805">
        <f t="shared" si="364"/>
        <v>0.42754714982137454</v>
      </c>
    </row>
    <row r="7806" spans="2:5" x14ac:dyDescent="0.25">
      <c r="B7806">
        <f>PMTable!D7269</f>
        <v>0.17382674911335361</v>
      </c>
      <c r="C7806">
        <f t="shared" si="366"/>
        <v>0.78049999999993036</v>
      </c>
      <c r="D7806">
        <f t="shared" si="365"/>
        <v>0.66555424388595918</v>
      </c>
      <c r="E7806">
        <f t="shared" si="364"/>
        <v>0.42766983815565446</v>
      </c>
    </row>
    <row r="7807" spans="2:5" x14ac:dyDescent="0.25">
      <c r="B7807">
        <f>PMTable!D3445</f>
        <v>0.1738571606864594</v>
      </c>
      <c r="C7807">
        <f t="shared" si="366"/>
        <v>0.78059999999993035</v>
      </c>
      <c r="D7807">
        <f t="shared" si="365"/>
        <v>0.6656169389742731</v>
      </c>
      <c r="E7807">
        <f t="shared" si="364"/>
        <v>0.42784204721770097</v>
      </c>
    </row>
    <row r="7808" spans="2:5" x14ac:dyDescent="0.25">
      <c r="B7808">
        <f>PMTable!D9181</f>
        <v>0.17401691747021131</v>
      </c>
      <c r="C7808">
        <f t="shared" si="366"/>
        <v>0.78069999999993034</v>
      </c>
      <c r="D7808">
        <f t="shared" si="365"/>
        <v>0.66594621024721101</v>
      </c>
      <c r="E7808">
        <f t="shared" si="364"/>
        <v>0.42874668854584841</v>
      </c>
    </row>
    <row r="7809" spans="2:5" x14ac:dyDescent="0.25">
      <c r="B7809">
        <f>PMTable!D789</f>
        <v>0.17409360624944314</v>
      </c>
      <c r="C7809">
        <f t="shared" si="366"/>
        <v>0.78079999999993033</v>
      </c>
      <c r="D7809">
        <f t="shared" si="365"/>
        <v>0.66610422649639767</v>
      </c>
      <c r="E7809">
        <f t="shared" si="364"/>
        <v>0.42918094765816273</v>
      </c>
    </row>
    <row r="7810" spans="2:5" x14ac:dyDescent="0.25">
      <c r="B7810">
        <f>PMTable!D1816</f>
        <v>0.17410424234183797</v>
      </c>
      <c r="C7810">
        <f t="shared" si="366"/>
        <v>0.78089999999993032</v>
      </c>
      <c r="D7810">
        <f t="shared" si="365"/>
        <v>0.66612613970406254</v>
      </c>
      <c r="E7810">
        <f t="shared" ref="E7810:E7873" si="367">(B7810-$G$2)/$G$3</f>
        <v>0.42924117576569204</v>
      </c>
    </row>
    <row r="7811" spans="2:5" x14ac:dyDescent="0.25">
      <c r="B7811">
        <f>PMTable!D2139</f>
        <v>0.17415875015472149</v>
      </c>
      <c r="C7811">
        <f t="shared" si="366"/>
        <v>0.78099999999993031</v>
      </c>
      <c r="D7811">
        <f t="shared" ref="D7811:D7874" si="368">NORMSDIST(E7811)</f>
        <v>0.66623843154967877</v>
      </c>
      <c r="E7811">
        <f t="shared" si="367"/>
        <v>0.42954983258190543</v>
      </c>
    </row>
    <row r="7812" spans="2:5" x14ac:dyDescent="0.25">
      <c r="B7812">
        <f>PMTable!D2538</f>
        <v>0.1742072664236658</v>
      </c>
      <c r="C7812">
        <f t="shared" ref="C7812:C7875" si="369">C7811+1/$G$1</f>
        <v>0.78109999999993029</v>
      </c>
      <c r="D7812">
        <f t="shared" si="368"/>
        <v>0.66633836766048848</v>
      </c>
      <c r="E7812">
        <f t="shared" si="367"/>
        <v>0.42982456158523025</v>
      </c>
    </row>
    <row r="7813" spans="2:5" x14ac:dyDescent="0.25">
      <c r="B7813">
        <f>PMTable!D1238</f>
        <v>0.17423019974766762</v>
      </c>
      <c r="C7813">
        <f t="shared" si="369"/>
        <v>0.78119999999993028</v>
      </c>
      <c r="D7813">
        <f t="shared" si="368"/>
        <v>0.66638560270157465</v>
      </c>
      <c r="E7813">
        <f t="shared" si="367"/>
        <v>0.42995442419385704</v>
      </c>
    </row>
    <row r="7814" spans="2:5" x14ac:dyDescent="0.25">
      <c r="B7814">
        <f>PMTable!D6390</f>
        <v>0.17428851795542344</v>
      </c>
      <c r="C7814">
        <f t="shared" si="369"/>
        <v>0.78129999999993027</v>
      </c>
      <c r="D7814">
        <f t="shared" si="368"/>
        <v>0.66650570698510703</v>
      </c>
      <c r="E7814">
        <f t="shared" si="367"/>
        <v>0.43028465781324016</v>
      </c>
    </row>
    <row r="7815" spans="2:5" x14ac:dyDescent="0.25">
      <c r="B7815">
        <f>PMTable!D7410</f>
        <v>0.17437711348303608</v>
      </c>
      <c r="C7815">
        <f t="shared" si="369"/>
        <v>0.78139999999993026</v>
      </c>
      <c r="D7815">
        <f t="shared" si="368"/>
        <v>0.66668813367875868</v>
      </c>
      <c r="E7815">
        <f t="shared" si="367"/>
        <v>0.43078634027006707</v>
      </c>
    </row>
    <row r="7816" spans="2:5" x14ac:dyDescent="0.25">
      <c r="B7816">
        <f>PMTable!D1436</f>
        <v>0.17441613697948055</v>
      </c>
      <c r="C7816">
        <f t="shared" si="369"/>
        <v>0.78149999999993025</v>
      </c>
      <c r="D7816">
        <f t="shared" si="368"/>
        <v>0.66676847429908614</v>
      </c>
      <c r="E7816">
        <f t="shared" si="367"/>
        <v>0.43100731534745285</v>
      </c>
    </row>
    <row r="7817" spans="2:5" x14ac:dyDescent="0.25">
      <c r="B7817">
        <f>PMTable!D3152</f>
        <v>0.17464978876564219</v>
      </c>
      <c r="C7817">
        <f t="shared" si="369"/>
        <v>0.78159999999993024</v>
      </c>
      <c r="D7817">
        <f t="shared" si="368"/>
        <v>0.66724935071535085</v>
      </c>
      <c r="E7817">
        <f t="shared" si="367"/>
        <v>0.43233039570243503</v>
      </c>
    </row>
    <row r="7818" spans="2:5" x14ac:dyDescent="0.25">
      <c r="B7818">
        <f>PMTable!D3431</f>
        <v>0.1747258611738074</v>
      </c>
      <c r="C7818">
        <f t="shared" si="369"/>
        <v>0.78169999999993023</v>
      </c>
      <c r="D7818">
        <f t="shared" si="368"/>
        <v>0.66740585527517182</v>
      </c>
      <c r="E7818">
        <f t="shared" si="367"/>
        <v>0.43276116454205321</v>
      </c>
    </row>
    <row r="7819" spans="2:5" x14ac:dyDescent="0.25">
      <c r="B7819">
        <f>PMTable!D4489</f>
        <v>0.17472605942389863</v>
      </c>
      <c r="C7819">
        <f t="shared" si="369"/>
        <v>0.78179999999993022</v>
      </c>
      <c r="D7819">
        <f t="shared" si="368"/>
        <v>0.66740626309905282</v>
      </c>
      <c r="E7819">
        <f t="shared" si="367"/>
        <v>0.43276228715620224</v>
      </c>
    </row>
    <row r="7820" spans="2:5" x14ac:dyDescent="0.25">
      <c r="B7820">
        <f>PMTable!D9703</f>
        <v>0.17478844975504315</v>
      </c>
      <c r="C7820">
        <f t="shared" si="369"/>
        <v>0.78189999999993021</v>
      </c>
      <c r="D7820">
        <f t="shared" si="368"/>
        <v>0.66753459754326783</v>
      </c>
      <c r="E7820">
        <f t="shared" si="367"/>
        <v>0.43311557964685343</v>
      </c>
    </row>
    <row r="7821" spans="2:5" x14ac:dyDescent="0.25">
      <c r="B7821">
        <f>PMTable!D4469</f>
        <v>0.17479843160142217</v>
      </c>
      <c r="C7821">
        <f t="shared" si="369"/>
        <v>0.7819999999999302</v>
      </c>
      <c r="D7821">
        <f t="shared" si="368"/>
        <v>0.66755512798484495</v>
      </c>
      <c r="E7821">
        <f t="shared" si="367"/>
        <v>0.4331721030103915</v>
      </c>
    </row>
    <row r="7822" spans="2:5" x14ac:dyDescent="0.25">
      <c r="B7822">
        <f>PMTable!D7435</f>
        <v>0.17484550021091971</v>
      </c>
      <c r="C7822">
        <f t="shared" si="369"/>
        <v>0.78209999999993018</v>
      </c>
      <c r="D7822">
        <f t="shared" si="368"/>
        <v>0.66765193088870767</v>
      </c>
      <c r="E7822">
        <f t="shared" si="367"/>
        <v>0.4334386344740947</v>
      </c>
    </row>
    <row r="7823" spans="2:5" x14ac:dyDescent="0.25">
      <c r="B7823">
        <f>PMTable!D8914</f>
        <v>0.17497488042905252</v>
      </c>
      <c r="C7823">
        <f t="shared" si="369"/>
        <v>0.78219999999993017</v>
      </c>
      <c r="D7823">
        <f t="shared" si="368"/>
        <v>0.66791796101617795</v>
      </c>
      <c r="E7823">
        <f t="shared" si="367"/>
        <v>0.4341712649741517</v>
      </c>
    </row>
    <row r="7824" spans="2:5" x14ac:dyDescent="0.25">
      <c r="B7824">
        <f>PMTable!D6729</f>
        <v>0.1750177227406724</v>
      </c>
      <c r="C7824">
        <f t="shared" si="369"/>
        <v>0.78229999999993016</v>
      </c>
      <c r="D7824">
        <f t="shared" si="368"/>
        <v>0.66800603424709304</v>
      </c>
      <c r="E7824">
        <f t="shared" si="367"/>
        <v>0.43441386453565078</v>
      </c>
    </row>
    <row r="7825" spans="2:5" x14ac:dyDescent="0.25">
      <c r="B7825">
        <f>PMTable!D2401</f>
        <v>0.17515963085594755</v>
      </c>
      <c r="C7825">
        <f t="shared" si="369"/>
        <v>0.78239999999993015</v>
      </c>
      <c r="D7825">
        <f t="shared" si="368"/>
        <v>0.6682976960373147</v>
      </c>
      <c r="E7825">
        <f t="shared" si="367"/>
        <v>0.43521743570716842</v>
      </c>
    </row>
    <row r="7826" spans="2:5" x14ac:dyDescent="0.25">
      <c r="B7826">
        <f>PMTable!D7479</f>
        <v>0.175167842445906</v>
      </c>
      <c r="C7826">
        <f t="shared" si="369"/>
        <v>0.78249999999993014</v>
      </c>
      <c r="D7826">
        <f t="shared" si="368"/>
        <v>0.66831457008482087</v>
      </c>
      <c r="E7826">
        <f t="shared" si="367"/>
        <v>0.43526393478828257</v>
      </c>
    </row>
    <row r="7827" spans="2:5" x14ac:dyDescent="0.25">
      <c r="B7827">
        <f>PMTable!D8777</f>
        <v>0.17520905321092384</v>
      </c>
      <c r="C7827">
        <f t="shared" si="369"/>
        <v>0.78259999999993013</v>
      </c>
      <c r="D7827">
        <f t="shared" si="368"/>
        <v>0.66839924918495042</v>
      </c>
      <c r="E7827">
        <f t="shared" si="367"/>
        <v>0.43549729552780275</v>
      </c>
    </row>
    <row r="7828" spans="2:5" x14ac:dyDescent="0.25">
      <c r="B7828">
        <f>PMTable!D383</f>
        <v>0.1753003207863344</v>
      </c>
      <c r="C7828">
        <f t="shared" si="369"/>
        <v>0.78269999999993012</v>
      </c>
      <c r="D7828">
        <f t="shared" si="368"/>
        <v>0.66858675343431961</v>
      </c>
      <c r="E7828">
        <f t="shared" si="367"/>
        <v>0.43601410876538282</v>
      </c>
    </row>
    <row r="7829" spans="2:5" x14ac:dyDescent="0.25">
      <c r="B7829">
        <f>PMTable!D3384</f>
        <v>0.17530772968325525</v>
      </c>
      <c r="C7829">
        <f t="shared" si="369"/>
        <v>0.78279999999993011</v>
      </c>
      <c r="D7829">
        <f t="shared" si="368"/>
        <v>0.66860197275501276</v>
      </c>
      <c r="E7829">
        <f t="shared" si="367"/>
        <v>0.43605606250401718</v>
      </c>
    </row>
    <row r="7830" spans="2:5" x14ac:dyDescent="0.25">
      <c r="B7830">
        <f>PMTable!D3476</f>
        <v>0.17538398321463422</v>
      </c>
      <c r="C7830">
        <f t="shared" si="369"/>
        <v>0.7828999999999301</v>
      </c>
      <c r="D7830">
        <f t="shared" si="368"/>
        <v>0.66875859621209832</v>
      </c>
      <c r="E7830">
        <f t="shared" si="367"/>
        <v>0.43648785697485309</v>
      </c>
    </row>
    <row r="7831" spans="2:5" x14ac:dyDescent="0.25">
      <c r="B7831">
        <f>PMTable!D9370</f>
        <v>0.17538549526988012</v>
      </c>
      <c r="C7831">
        <f t="shared" si="369"/>
        <v>0.78299999999993009</v>
      </c>
      <c r="D7831">
        <f t="shared" si="368"/>
        <v>0.66876170164949622</v>
      </c>
      <c r="E7831">
        <f t="shared" si="367"/>
        <v>0.43649641916316057</v>
      </c>
    </row>
    <row r="7832" spans="2:5" x14ac:dyDescent="0.25">
      <c r="B7832">
        <f>PMTable!D4376</f>
        <v>0.17542888949445867</v>
      </c>
      <c r="C7832">
        <f t="shared" si="369"/>
        <v>0.78309999999993007</v>
      </c>
      <c r="D7832">
        <f t="shared" si="368"/>
        <v>0.66885081913934019</v>
      </c>
      <c r="E7832">
        <f t="shared" si="367"/>
        <v>0.43674214399583894</v>
      </c>
    </row>
    <row r="7833" spans="2:5" x14ac:dyDescent="0.25">
      <c r="B7833">
        <f>PMTable!D1660</f>
        <v>0.17555317400381232</v>
      </c>
      <c r="C7833">
        <f t="shared" si="369"/>
        <v>0.78319999999993006</v>
      </c>
      <c r="D7833">
        <f t="shared" si="368"/>
        <v>0.66910600578138202</v>
      </c>
      <c r="E7833">
        <f t="shared" si="367"/>
        <v>0.43744591945356492</v>
      </c>
    </row>
    <row r="7834" spans="2:5" x14ac:dyDescent="0.25">
      <c r="B7834">
        <f>PMTable!D5619</f>
        <v>0.17556370319264425</v>
      </c>
      <c r="C7834">
        <f t="shared" si="369"/>
        <v>0.78329999999993005</v>
      </c>
      <c r="D7834">
        <f t="shared" si="368"/>
        <v>0.6691276211859255</v>
      </c>
      <c r="E7834">
        <f t="shared" si="367"/>
        <v>0.43750554220726301</v>
      </c>
    </row>
    <row r="7835" spans="2:5" x14ac:dyDescent="0.25">
      <c r="B7835">
        <f>PMTable!D4410</f>
        <v>0.1755831333465967</v>
      </c>
      <c r="C7835">
        <f t="shared" si="369"/>
        <v>0.78339999999993004</v>
      </c>
      <c r="D7835">
        <f t="shared" si="368"/>
        <v>0.66916750792916513</v>
      </c>
      <c r="E7835">
        <f t="shared" si="367"/>
        <v>0.43761556770893401</v>
      </c>
    </row>
    <row r="7836" spans="2:5" x14ac:dyDescent="0.25">
      <c r="B7836">
        <f>PMTable!D9332</f>
        <v>0.17564145335460379</v>
      </c>
      <c r="C7836">
        <f t="shared" si="369"/>
        <v>0.78349999999993003</v>
      </c>
      <c r="D7836">
        <f t="shared" si="368"/>
        <v>0.66928721727749596</v>
      </c>
      <c r="E7836">
        <f t="shared" si="367"/>
        <v>0.43794581152244894</v>
      </c>
    </row>
    <row r="7837" spans="2:5" x14ac:dyDescent="0.25">
      <c r="B7837">
        <f>PMTable!D5128</f>
        <v>0.17568271047659811</v>
      </c>
      <c r="C7837">
        <f t="shared" si="369"/>
        <v>0.78359999999993002</v>
      </c>
      <c r="D7837">
        <f t="shared" si="368"/>
        <v>0.6693718923937666</v>
      </c>
      <c r="E7837">
        <f t="shared" si="367"/>
        <v>0.43817943476372828</v>
      </c>
    </row>
    <row r="7838" spans="2:5" x14ac:dyDescent="0.25">
      <c r="B7838">
        <f>PMTable!D5316</f>
        <v>0.17573863649582355</v>
      </c>
      <c r="C7838">
        <f t="shared" si="369"/>
        <v>0.78369999999993001</v>
      </c>
      <c r="D7838">
        <f t="shared" si="368"/>
        <v>0.66948665975996813</v>
      </c>
      <c r="E7838">
        <f t="shared" si="367"/>
        <v>0.438496122337939</v>
      </c>
    </row>
    <row r="7839" spans="2:5" x14ac:dyDescent="0.25">
      <c r="B7839">
        <f>PMTable!D346</f>
        <v>0.1757608193721043</v>
      </c>
      <c r="C7839">
        <f t="shared" si="369"/>
        <v>0.78379999999993</v>
      </c>
      <c r="D7839">
        <f t="shared" si="368"/>
        <v>0.66953217745432136</v>
      </c>
      <c r="E7839">
        <f t="shared" si="367"/>
        <v>0.43862173544925398</v>
      </c>
    </row>
    <row r="7840" spans="2:5" x14ac:dyDescent="0.25">
      <c r="B7840">
        <f>PMTable!D5345</f>
        <v>0.1758068496370635</v>
      </c>
      <c r="C7840">
        <f t="shared" si="369"/>
        <v>0.78389999999992999</v>
      </c>
      <c r="D7840">
        <f t="shared" si="368"/>
        <v>0.66962662030325837</v>
      </c>
      <c r="E7840">
        <f t="shared" si="367"/>
        <v>0.4388823871665064</v>
      </c>
    </row>
    <row r="7841" spans="2:5" x14ac:dyDescent="0.25">
      <c r="B7841">
        <f>PMTable!D9018</f>
        <v>0.17581892527431608</v>
      </c>
      <c r="C7841">
        <f t="shared" si="369"/>
        <v>0.78399999999992998</v>
      </c>
      <c r="D7841">
        <f t="shared" si="368"/>
        <v>0.66965139476970514</v>
      </c>
      <c r="E7841">
        <f t="shared" si="367"/>
        <v>0.43895076686385542</v>
      </c>
    </row>
    <row r="7842" spans="2:5" x14ac:dyDescent="0.25">
      <c r="B7842">
        <f>PMTable!D5966</f>
        <v>0.17595250766753479</v>
      </c>
      <c r="C7842">
        <f t="shared" si="369"/>
        <v>0.78409999999992996</v>
      </c>
      <c r="D7842">
        <f t="shared" si="368"/>
        <v>0.66992540376131815</v>
      </c>
      <c r="E7842">
        <f t="shared" si="367"/>
        <v>0.43970719266800867</v>
      </c>
    </row>
    <row r="7843" spans="2:5" x14ac:dyDescent="0.25">
      <c r="B7843">
        <f>PMTable!D5433</f>
        <v>0.17598145390633468</v>
      </c>
      <c r="C7843">
        <f t="shared" si="369"/>
        <v>0.78419999999992995</v>
      </c>
      <c r="D7843">
        <f t="shared" si="368"/>
        <v>0.6699847673159034</v>
      </c>
      <c r="E7843">
        <f t="shared" si="367"/>
        <v>0.43987110410449254</v>
      </c>
    </row>
    <row r="7844" spans="2:5" x14ac:dyDescent="0.25">
      <c r="B7844">
        <f>PMTable!D2387</f>
        <v>0.17601500440112927</v>
      </c>
      <c r="C7844">
        <f t="shared" si="369"/>
        <v>0.78429999999992994</v>
      </c>
      <c r="D7844">
        <f t="shared" si="368"/>
        <v>0.67005356802005156</v>
      </c>
      <c r="E7844">
        <f t="shared" si="367"/>
        <v>0.44006108767488106</v>
      </c>
    </row>
    <row r="7845" spans="2:5" x14ac:dyDescent="0.25">
      <c r="B7845">
        <f>PMTable!D5141</f>
        <v>0.17603746579405</v>
      </c>
      <c r="C7845">
        <f t="shared" si="369"/>
        <v>0.78439999999992993</v>
      </c>
      <c r="D7845">
        <f t="shared" si="368"/>
        <v>0.67009962551696045</v>
      </c>
      <c r="E7845">
        <f t="shared" si="367"/>
        <v>0.4401882779189924</v>
      </c>
    </row>
    <row r="7846" spans="2:5" x14ac:dyDescent="0.25">
      <c r="B7846">
        <f>PMTable!D6944</f>
        <v>0.1760455122850042</v>
      </c>
      <c r="C7846">
        <f t="shared" si="369"/>
        <v>0.78449999999992992</v>
      </c>
      <c r="D7846">
        <f t="shared" si="368"/>
        <v>0.67011612436650048</v>
      </c>
      <c r="E7846">
        <f t="shared" si="367"/>
        <v>0.44023384210783489</v>
      </c>
    </row>
    <row r="7847" spans="2:5" x14ac:dyDescent="0.25">
      <c r="B7847">
        <f>PMTable!D3214</f>
        <v>0.17607983473643207</v>
      </c>
      <c r="C7847">
        <f t="shared" si="369"/>
        <v>0.78459999999992991</v>
      </c>
      <c r="D7847">
        <f t="shared" si="368"/>
        <v>0.67018649678813436</v>
      </c>
      <c r="E7847">
        <f t="shared" si="367"/>
        <v>0.44042819697224678</v>
      </c>
    </row>
    <row r="7848" spans="2:5" x14ac:dyDescent="0.25">
      <c r="B7848">
        <f>PMTable!D1875</f>
        <v>0.1761153156238584</v>
      </c>
      <c r="C7848">
        <f t="shared" si="369"/>
        <v>0.7846999999999299</v>
      </c>
      <c r="D7848">
        <f t="shared" si="368"/>
        <v>0.67025923805621423</v>
      </c>
      <c r="E7848">
        <f t="shared" si="367"/>
        <v>0.44062911161493923</v>
      </c>
    </row>
    <row r="7849" spans="2:5" x14ac:dyDescent="0.25">
      <c r="B7849">
        <f>PMTable!D586</f>
        <v>0.17621234832581512</v>
      </c>
      <c r="C7849">
        <f t="shared" si="369"/>
        <v>0.78479999999992989</v>
      </c>
      <c r="D7849">
        <f t="shared" si="368"/>
        <v>0.67045813710408608</v>
      </c>
      <c r="E7849">
        <f t="shared" si="367"/>
        <v>0.44117857055064347</v>
      </c>
    </row>
    <row r="7850" spans="2:5" x14ac:dyDescent="0.25">
      <c r="B7850">
        <f>PMTable!D1411</f>
        <v>0.17625371416225288</v>
      </c>
      <c r="C7850">
        <f t="shared" si="369"/>
        <v>0.78489999999992988</v>
      </c>
      <c r="D7850">
        <f t="shared" si="368"/>
        <v>0.67054291474510497</v>
      </c>
      <c r="E7850">
        <f t="shared" si="367"/>
        <v>0.44141280940007538</v>
      </c>
    </row>
    <row r="7851" spans="2:5" x14ac:dyDescent="0.25">
      <c r="B7851">
        <f>PMTable!D5858</f>
        <v>0.17628457438928025</v>
      </c>
      <c r="C7851">
        <f t="shared" si="369"/>
        <v>0.78499999999992986</v>
      </c>
      <c r="D7851">
        <f t="shared" si="368"/>
        <v>0.67060615584777938</v>
      </c>
      <c r="E7851">
        <f t="shared" si="367"/>
        <v>0.44158755901702007</v>
      </c>
    </row>
    <row r="7852" spans="2:5" x14ac:dyDescent="0.25">
      <c r="B7852">
        <f>PMTable!D5359</f>
        <v>0.17629127154691027</v>
      </c>
      <c r="C7852">
        <f t="shared" si="369"/>
        <v>0.78509999999992985</v>
      </c>
      <c r="D7852">
        <f t="shared" si="368"/>
        <v>0.67061987952348145</v>
      </c>
      <c r="E7852">
        <f t="shared" si="367"/>
        <v>0.44162548244932104</v>
      </c>
    </row>
    <row r="7853" spans="2:5" x14ac:dyDescent="0.25">
      <c r="B7853">
        <f>PMTable!D2535</f>
        <v>0.17630156285033927</v>
      </c>
      <c r="C7853">
        <f t="shared" si="369"/>
        <v>0.78519999999992984</v>
      </c>
      <c r="D7853">
        <f t="shared" si="368"/>
        <v>0.67064096779980675</v>
      </c>
      <c r="E7853">
        <f t="shared" si="367"/>
        <v>0.44168375814931782</v>
      </c>
    </row>
    <row r="7854" spans="2:5" x14ac:dyDescent="0.25">
      <c r="B7854">
        <f>PMTable!D6648</f>
        <v>0.17646271692125914</v>
      </c>
      <c r="C7854">
        <f t="shared" si="369"/>
        <v>0.78529999999992983</v>
      </c>
      <c r="D7854">
        <f t="shared" si="368"/>
        <v>0.67097112350884347</v>
      </c>
      <c r="E7854">
        <f t="shared" si="367"/>
        <v>0.44259631177821235</v>
      </c>
    </row>
    <row r="7855" spans="2:5" x14ac:dyDescent="0.25">
      <c r="B7855">
        <f>PMTable!D6523</f>
        <v>0.17650587582204813</v>
      </c>
      <c r="C7855">
        <f t="shared" si="369"/>
        <v>0.78539999999992982</v>
      </c>
      <c r="D7855">
        <f t="shared" si="368"/>
        <v>0.67105952035424021</v>
      </c>
      <c r="E7855">
        <f t="shared" si="367"/>
        <v>0.44284070406262244</v>
      </c>
    </row>
    <row r="7856" spans="2:5" x14ac:dyDescent="0.25">
      <c r="B7856">
        <f>PMTable!D5117</f>
        <v>0.17651110749160215</v>
      </c>
      <c r="C7856">
        <f t="shared" si="369"/>
        <v>0.78549999999992981</v>
      </c>
      <c r="D7856">
        <f t="shared" si="368"/>
        <v>0.67107023506250263</v>
      </c>
      <c r="E7856">
        <f t="shared" si="367"/>
        <v>0.44287032899861967</v>
      </c>
    </row>
    <row r="7857" spans="2:5" x14ac:dyDescent="0.25">
      <c r="B7857">
        <f>PMTable!D2631</f>
        <v>0.17654918675167952</v>
      </c>
      <c r="C7857">
        <f t="shared" si="369"/>
        <v>0.7855999999999298</v>
      </c>
      <c r="D7857">
        <f t="shared" si="368"/>
        <v>0.67114821896382537</v>
      </c>
      <c r="E7857">
        <f t="shared" si="367"/>
        <v>0.44308595722799587</v>
      </c>
    </row>
    <row r="7858" spans="2:5" x14ac:dyDescent="0.25">
      <c r="B7858">
        <f>PMTable!D8974</f>
        <v>0.1765573061643162</v>
      </c>
      <c r="C7858">
        <f t="shared" si="369"/>
        <v>0.78569999999992979</v>
      </c>
      <c r="D7858">
        <f t="shared" si="368"/>
        <v>0.67116484604063265</v>
      </c>
      <c r="E7858">
        <f t="shared" si="367"/>
        <v>0.44313193434432807</v>
      </c>
    </row>
    <row r="7859" spans="2:5" x14ac:dyDescent="0.25">
      <c r="B7859">
        <f>PMTable!D3813</f>
        <v>0.17655800063240412</v>
      </c>
      <c r="C7859">
        <f t="shared" si="369"/>
        <v>0.78579999999992978</v>
      </c>
      <c r="D7859">
        <f t="shared" si="368"/>
        <v>0.67116626816894054</v>
      </c>
      <c r="E7859">
        <f t="shared" si="367"/>
        <v>0.44313586685047063</v>
      </c>
    </row>
    <row r="7860" spans="2:5" x14ac:dyDescent="0.25">
      <c r="B7860">
        <f>PMTable!D2358</f>
        <v>0.17656639317995904</v>
      </c>
      <c r="C7860">
        <f t="shared" si="369"/>
        <v>0.78589999999992977</v>
      </c>
      <c r="D7860">
        <f t="shared" si="368"/>
        <v>0.67118345419027292</v>
      </c>
      <c r="E7860">
        <f t="shared" si="367"/>
        <v>0.4431833906249753</v>
      </c>
    </row>
    <row r="7861" spans="2:5" x14ac:dyDescent="0.25">
      <c r="B7861">
        <f>PMTable!D1779</f>
        <v>0.17661060648745219</v>
      </c>
      <c r="C7861">
        <f t="shared" si="369"/>
        <v>0.78599999999992975</v>
      </c>
      <c r="D7861">
        <f t="shared" si="368"/>
        <v>0.67127398697283913</v>
      </c>
      <c r="E7861">
        <f t="shared" si="367"/>
        <v>0.4434337536097141</v>
      </c>
    </row>
    <row r="7862" spans="2:5" x14ac:dyDescent="0.25">
      <c r="B7862">
        <f>PMTable!D9113</f>
        <v>0.17664879863512373</v>
      </c>
      <c r="C7862">
        <f t="shared" si="369"/>
        <v>0.78609999999992974</v>
      </c>
      <c r="D7862">
        <f t="shared" si="368"/>
        <v>0.67135218251841311</v>
      </c>
      <c r="E7862">
        <f t="shared" si="367"/>
        <v>0.44365002107819318</v>
      </c>
    </row>
    <row r="7863" spans="2:5" x14ac:dyDescent="0.25">
      <c r="B7863">
        <f>PMTable!D6259</f>
        <v>0.17672181162294121</v>
      </c>
      <c r="C7863">
        <f t="shared" si="369"/>
        <v>0.78619999999992973</v>
      </c>
      <c r="D7863">
        <f t="shared" si="368"/>
        <v>0.67150165022841635</v>
      </c>
      <c r="E7863">
        <f t="shared" si="367"/>
        <v>0.4440634655950394</v>
      </c>
    </row>
    <row r="7864" spans="2:5" x14ac:dyDescent="0.25">
      <c r="B7864">
        <f>PMTable!D4010</f>
        <v>0.17672244017981598</v>
      </c>
      <c r="C7864">
        <f t="shared" si="369"/>
        <v>0.78629999999992972</v>
      </c>
      <c r="D7864">
        <f t="shared" si="368"/>
        <v>0.6715029368523977</v>
      </c>
      <c r="E7864">
        <f t="shared" si="367"/>
        <v>0.4440670248712883</v>
      </c>
    </row>
    <row r="7865" spans="2:5" x14ac:dyDescent="0.25">
      <c r="B7865">
        <f>PMTable!D4170</f>
        <v>0.17681803499423032</v>
      </c>
      <c r="C7865">
        <f t="shared" si="369"/>
        <v>0.78639999999992971</v>
      </c>
      <c r="D7865">
        <f t="shared" si="368"/>
        <v>0.6716985908987797</v>
      </c>
      <c r="E7865">
        <f t="shared" si="367"/>
        <v>0.44460834160191365</v>
      </c>
    </row>
    <row r="7866" spans="2:5" x14ac:dyDescent="0.25">
      <c r="B7866">
        <f>PMTable!D4173</f>
        <v>0.17693902059092403</v>
      </c>
      <c r="C7866">
        <f t="shared" si="369"/>
        <v>0.7864999999999297</v>
      </c>
      <c r="D7866">
        <f t="shared" si="368"/>
        <v>0.67194614478803638</v>
      </c>
      <c r="E7866">
        <f t="shared" si="367"/>
        <v>0.44529343658385617</v>
      </c>
    </row>
    <row r="7867" spans="2:5" x14ac:dyDescent="0.25">
      <c r="B7867">
        <f>PMTable!D9280</f>
        <v>0.1769511863027935</v>
      </c>
      <c r="C7867">
        <f t="shared" si="369"/>
        <v>0.78659999999992969</v>
      </c>
      <c r="D7867">
        <f t="shared" si="368"/>
        <v>0.67197103340337228</v>
      </c>
      <c r="E7867">
        <f t="shared" si="367"/>
        <v>0.44536232633917661</v>
      </c>
    </row>
    <row r="7868" spans="2:5" x14ac:dyDescent="0.25">
      <c r="B7868">
        <f>PMTable!D2089</f>
        <v>0.17697285496064152</v>
      </c>
      <c r="C7868">
        <f t="shared" si="369"/>
        <v>0.78669999999992968</v>
      </c>
      <c r="D7868">
        <f t="shared" si="368"/>
        <v>0.67201536125584449</v>
      </c>
      <c r="E7868">
        <f t="shared" si="367"/>
        <v>0.44548502762893999</v>
      </c>
    </row>
    <row r="7869" spans="2:5" x14ac:dyDescent="0.25">
      <c r="B7869">
        <f>PMTable!D6724</f>
        <v>0.17699985899479231</v>
      </c>
      <c r="C7869">
        <f t="shared" si="369"/>
        <v>0.78679999999992967</v>
      </c>
      <c r="D7869">
        <f t="shared" si="368"/>
        <v>0.67207060036497579</v>
      </c>
      <c r="E7869">
        <f t="shared" si="367"/>
        <v>0.44563794110620081</v>
      </c>
    </row>
    <row r="7870" spans="2:5" x14ac:dyDescent="0.25">
      <c r="B7870">
        <f>PMTable!D4545</f>
        <v>0.17705162305139632</v>
      </c>
      <c r="C7870">
        <f t="shared" si="369"/>
        <v>0.78689999999992966</v>
      </c>
      <c r="D7870">
        <f t="shared" si="368"/>
        <v>0.67217647773725919</v>
      </c>
      <c r="E7870">
        <f t="shared" si="367"/>
        <v>0.44593106108406211</v>
      </c>
    </row>
    <row r="7871" spans="2:5" x14ac:dyDescent="0.25">
      <c r="B7871">
        <f>PMTable!D6187</f>
        <v>0.17706076520837954</v>
      </c>
      <c r="C7871">
        <f t="shared" si="369"/>
        <v>0.78699999999992964</v>
      </c>
      <c r="D7871">
        <f t="shared" si="368"/>
        <v>0.67219517552108909</v>
      </c>
      <c r="E7871">
        <f t="shared" si="367"/>
        <v>0.44598282960894853</v>
      </c>
    </row>
    <row r="7872" spans="2:5" x14ac:dyDescent="0.25">
      <c r="B7872">
        <f>PMTable!D4437</f>
        <v>0.17706329998470971</v>
      </c>
      <c r="C7872">
        <f t="shared" si="369"/>
        <v>0.78709999999992963</v>
      </c>
      <c r="D7872">
        <f t="shared" si="368"/>
        <v>0.67220035963695701</v>
      </c>
      <c r="E7872">
        <f t="shared" si="367"/>
        <v>0.44599718307408487</v>
      </c>
    </row>
    <row r="7873" spans="2:5" x14ac:dyDescent="0.25">
      <c r="B7873">
        <f>PMTable!D1597</f>
        <v>0.17712867031645896</v>
      </c>
      <c r="C7873">
        <f t="shared" si="369"/>
        <v>0.78719999999992962</v>
      </c>
      <c r="D7873">
        <f t="shared" si="368"/>
        <v>0.67233404334909752</v>
      </c>
      <c r="E7873">
        <f t="shared" si="367"/>
        <v>0.44636735016399642</v>
      </c>
    </row>
    <row r="7874" spans="2:5" x14ac:dyDescent="0.25">
      <c r="B7874">
        <f>PMTable!D9079</f>
        <v>0.17714781844877492</v>
      </c>
      <c r="C7874">
        <f t="shared" si="369"/>
        <v>0.78729999999992961</v>
      </c>
      <c r="D7874">
        <f t="shared" si="368"/>
        <v>0.67237319750331104</v>
      </c>
      <c r="E7874">
        <f t="shared" ref="E7874:E7937" si="370">(B7874-$G$2)/$G$3</f>
        <v>0.4464757786854216</v>
      </c>
    </row>
    <row r="7875" spans="2:5" x14ac:dyDescent="0.25">
      <c r="B7875">
        <f>PMTable!D5562</f>
        <v>0.17726031181941537</v>
      </c>
      <c r="C7875">
        <f t="shared" si="369"/>
        <v>0.7873999999999296</v>
      </c>
      <c r="D7875">
        <f t="shared" ref="D7875:D7938" si="371">NORMSDIST(E7875)</f>
        <v>0.67260318597067803</v>
      </c>
      <c r="E7875">
        <f t="shared" si="370"/>
        <v>0.44711278545179461</v>
      </c>
    </row>
    <row r="7876" spans="2:5" x14ac:dyDescent="0.25">
      <c r="B7876">
        <f>PMTable!D5283</f>
        <v>0.17733500644026079</v>
      </c>
      <c r="C7876">
        <f t="shared" ref="C7876:C7939" si="372">C7875+1/$G$1</f>
        <v>0.78749999999992959</v>
      </c>
      <c r="D7876">
        <f t="shared" si="371"/>
        <v>0.67275586013797239</v>
      </c>
      <c r="E7876">
        <f t="shared" si="370"/>
        <v>0.44753575241081905</v>
      </c>
    </row>
    <row r="7877" spans="2:5" x14ac:dyDescent="0.25">
      <c r="B7877">
        <f>PMTable!D2421</f>
        <v>0.17735829976819062</v>
      </c>
      <c r="C7877">
        <f t="shared" si="372"/>
        <v>0.78759999999992958</v>
      </c>
      <c r="D7877">
        <f t="shared" si="371"/>
        <v>0.67280346527966095</v>
      </c>
      <c r="E7877">
        <f t="shared" si="370"/>
        <v>0.44766765358346744</v>
      </c>
    </row>
    <row r="7878" spans="2:5" x14ac:dyDescent="0.25">
      <c r="B7878">
        <f>PMTable!D8793</f>
        <v>0.17737036782732751</v>
      </c>
      <c r="C7878">
        <f t="shared" si="372"/>
        <v>0.78769999999992957</v>
      </c>
      <c r="D7878">
        <f t="shared" si="371"/>
        <v>0.67282812796072577</v>
      </c>
      <c r="E7878">
        <f t="shared" si="370"/>
        <v>0.44773599036885692</v>
      </c>
    </row>
    <row r="7879" spans="2:5" x14ac:dyDescent="0.25">
      <c r="B7879">
        <f>PMTable!D7014</f>
        <v>0.17744192746595489</v>
      </c>
      <c r="C7879">
        <f t="shared" si="372"/>
        <v>0.78779999999992956</v>
      </c>
      <c r="D7879">
        <f t="shared" si="371"/>
        <v>0.67297435407650308</v>
      </c>
      <c r="E7879">
        <f t="shared" si="370"/>
        <v>0.44814120512724953</v>
      </c>
    </row>
    <row r="7880" spans="2:5" x14ac:dyDescent="0.25">
      <c r="B7880">
        <f>PMTable!D6193</f>
        <v>0.17744370013617727</v>
      </c>
      <c r="C7880">
        <f t="shared" si="372"/>
        <v>0.78789999999992955</v>
      </c>
      <c r="D7880">
        <f t="shared" si="371"/>
        <v>0.67297797604239751</v>
      </c>
      <c r="E7880">
        <f t="shared" si="370"/>
        <v>0.44815124307810639</v>
      </c>
    </row>
    <row r="7881" spans="2:5" x14ac:dyDescent="0.25">
      <c r="B7881">
        <f>PMTable!D6260</f>
        <v>0.1774822899731312</v>
      </c>
      <c r="C7881">
        <f t="shared" si="372"/>
        <v>0.78799999999992953</v>
      </c>
      <c r="D7881">
        <f t="shared" si="371"/>
        <v>0.67305681976213216</v>
      </c>
      <c r="E7881">
        <f t="shared" si="370"/>
        <v>0.4483697625082998</v>
      </c>
    </row>
    <row r="7882" spans="2:5" x14ac:dyDescent="0.25">
      <c r="B7882">
        <f>PMTable!D3479</f>
        <v>0.17748446704062171</v>
      </c>
      <c r="C7882">
        <f t="shared" si="372"/>
        <v>0.78809999999992952</v>
      </c>
      <c r="D7882">
        <f t="shared" si="371"/>
        <v>0.67306126754504392</v>
      </c>
      <c r="E7882">
        <f t="shared" si="370"/>
        <v>0.44838209040561861</v>
      </c>
    </row>
    <row r="7883" spans="2:5" x14ac:dyDescent="0.25">
      <c r="B7883">
        <f>PMTable!D5841</f>
        <v>0.17751744148807291</v>
      </c>
      <c r="C7883">
        <f t="shared" si="372"/>
        <v>0.78819999999992951</v>
      </c>
      <c r="D7883">
        <f t="shared" si="371"/>
        <v>0.67312863185001692</v>
      </c>
      <c r="E7883">
        <f t="shared" si="370"/>
        <v>0.44856881204107357</v>
      </c>
    </row>
    <row r="7884" spans="2:5" x14ac:dyDescent="0.25">
      <c r="B7884">
        <f>PMTable!D9228</f>
        <v>0.17758154846645668</v>
      </c>
      <c r="C7884">
        <f t="shared" si="372"/>
        <v>0.7882999999999295</v>
      </c>
      <c r="D7884">
        <f t="shared" si="371"/>
        <v>0.67325958141498277</v>
      </c>
      <c r="E7884">
        <f t="shared" si="370"/>
        <v>0.448931825245938</v>
      </c>
    </row>
    <row r="7885" spans="2:5" x14ac:dyDescent="0.25">
      <c r="B7885">
        <f>PMTable!D5937</f>
        <v>0.17760654113887209</v>
      </c>
      <c r="C7885">
        <f t="shared" si="372"/>
        <v>0.78839999999992949</v>
      </c>
      <c r="D7885">
        <f t="shared" si="371"/>
        <v>0.6733106274803986</v>
      </c>
      <c r="E7885">
        <f t="shared" si="370"/>
        <v>0.44907334915394892</v>
      </c>
    </row>
    <row r="7886" spans="2:5" x14ac:dyDescent="0.25">
      <c r="B7886">
        <f>PMTable!D6320</f>
        <v>0.17770153547333756</v>
      </c>
      <c r="C7886">
        <f t="shared" si="372"/>
        <v>0.78849999999992948</v>
      </c>
      <c r="D7886">
        <f t="shared" si="371"/>
        <v>0.6735046182232548</v>
      </c>
      <c r="E7886">
        <f t="shared" si="370"/>
        <v>0.44961126559717662</v>
      </c>
    </row>
    <row r="7887" spans="2:5" x14ac:dyDescent="0.25">
      <c r="B7887">
        <f>PMTable!D5622</f>
        <v>0.1777651946480161</v>
      </c>
      <c r="C7887">
        <f t="shared" si="372"/>
        <v>0.78859999999992947</v>
      </c>
      <c r="D7887">
        <f t="shared" si="371"/>
        <v>0.67363459225913869</v>
      </c>
      <c r="E7887">
        <f t="shared" si="370"/>
        <v>0.44997174306159154</v>
      </c>
    </row>
    <row r="7888" spans="2:5" x14ac:dyDescent="0.25">
      <c r="B7888">
        <f>PMTable!D3646</f>
        <v>0.17780238258523196</v>
      </c>
      <c r="C7888">
        <f t="shared" si="372"/>
        <v>0.78869999999992946</v>
      </c>
      <c r="D7888">
        <f t="shared" si="371"/>
        <v>0.67371050975903923</v>
      </c>
      <c r="E7888">
        <f t="shared" si="370"/>
        <v>0.45018232407182429</v>
      </c>
    </row>
    <row r="7889" spans="2:5" x14ac:dyDescent="0.25">
      <c r="B7889">
        <f>PMTable!D233</f>
        <v>0.17790320093790735</v>
      </c>
      <c r="C7889">
        <f t="shared" si="372"/>
        <v>0.78879999999992945</v>
      </c>
      <c r="D7889">
        <f t="shared" si="371"/>
        <v>0.67391628967817285</v>
      </c>
      <c r="E7889">
        <f t="shared" si="370"/>
        <v>0.45075321969405674</v>
      </c>
    </row>
    <row r="7890" spans="2:5" x14ac:dyDescent="0.25">
      <c r="B7890">
        <f>PMTable!D6159</f>
        <v>0.1779394122518434</v>
      </c>
      <c r="C7890">
        <f t="shared" si="372"/>
        <v>0.78889999999992944</v>
      </c>
      <c r="D7890">
        <f t="shared" si="371"/>
        <v>0.67399018751893358</v>
      </c>
      <c r="E7890">
        <f t="shared" si="370"/>
        <v>0.45095827046162817</v>
      </c>
    </row>
    <row r="7891" spans="2:5" x14ac:dyDescent="0.25">
      <c r="B7891">
        <f>PMTable!D3008</f>
        <v>0.17796715673567798</v>
      </c>
      <c r="C7891">
        <f t="shared" si="372"/>
        <v>0.78899999999992942</v>
      </c>
      <c r="D7891">
        <f t="shared" si="371"/>
        <v>0.67404680214613999</v>
      </c>
      <c r="E7891">
        <f t="shared" si="370"/>
        <v>0.45111537682115438</v>
      </c>
    </row>
    <row r="7892" spans="2:5" x14ac:dyDescent="0.25">
      <c r="B7892">
        <f>PMTable!D2127</f>
        <v>0.17796857803921551</v>
      </c>
      <c r="C7892">
        <f t="shared" si="372"/>
        <v>0.78909999999992941</v>
      </c>
      <c r="D7892">
        <f t="shared" si="371"/>
        <v>0.67404970231084449</v>
      </c>
      <c r="E7892">
        <f t="shared" si="370"/>
        <v>0.45112342511738129</v>
      </c>
    </row>
    <row r="7893" spans="2:5" x14ac:dyDescent="0.25">
      <c r="B7893">
        <f>PMTable!D7857</f>
        <v>0.17807023211831052</v>
      </c>
      <c r="C7893">
        <f t="shared" si="372"/>
        <v>0.7891999999999294</v>
      </c>
      <c r="D7893">
        <f t="shared" si="371"/>
        <v>0.67425709977232406</v>
      </c>
      <c r="E7893">
        <f t="shared" si="370"/>
        <v>0.4516990531374529</v>
      </c>
    </row>
    <row r="7894" spans="2:5" x14ac:dyDescent="0.25">
      <c r="B7894">
        <f>PMTable!D8467</f>
        <v>0.17819663753476833</v>
      </c>
      <c r="C7894">
        <f t="shared" si="372"/>
        <v>0.78929999999992939</v>
      </c>
      <c r="D7894">
        <f t="shared" si="371"/>
        <v>0.6745149203806986</v>
      </c>
      <c r="E7894">
        <f t="shared" si="370"/>
        <v>0.45241483847779251</v>
      </c>
    </row>
    <row r="7895" spans="2:5" x14ac:dyDescent="0.25">
      <c r="B7895">
        <f>PMTable!D9966</f>
        <v>0.17821389552433553</v>
      </c>
      <c r="C7895">
        <f t="shared" si="372"/>
        <v>0.78939999999992938</v>
      </c>
      <c r="D7895">
        <f t="shared" si="371"/>
        <v>0.67455011386467312</v>
      </c>
      <c r="E7895">
        <f t="shared" si="370"/>
        <v>0.45251256384654726</v>
      </c>
    </row>
    <row r="7896" spans="2:5" x14ac:dyDescent="0.25">
      <c r="B7896">
        <f>PMTable!D8565</f>
        <v>0.17825951373100102</v>
      </c>
      <c r="C7896">
        <f t="shared" si="372"/>
        <v>0.78949999999992937</v>
      </c>
      <c r="D7896">
        <f t="shared" si="371"/>
        <v>0.67464313363839112</v>
      </c>
      <c r="E7896">
        <f t="shared" si="370"/>
        <v>0.45277088223589124</v>
      </c>
    </row>
    <row r="7897" spans="2:5" x14ac:dyDescent="0.25">
      <c r="B7897">
        <f>PMTable!D8308</f>
        <v>0.17826901809707651</v>
      </c>
      <c r="C7897">
        <f t="shared" si="372"/>
        <v>0.78959999999992936</v>
      </c>
      <c r="D7897">
        <f t="shared" si="371"/>
        <v>0.67466251255712251</v>
      </c>
      <c r="E7897">
        <f t="shared" si="370"/>
        <v>0.4528247018117979</v>
      </c>
    </row>
    <row r="7898" spans="2:5" x14ac:dyDescent="0.25">
      <c r="B7898">
        <f>PMTable!D2055</f>
        <v>0.17828344515802885</v>
      </c>
      <c r="C7898">
        <f t="shared" si="372"/>
        <v>0.78969999999992935</v>
      </c>
      <c r="D7898">
        <f t="shared" si="371"/>
        <v>0.67469192769763042</v>
      </c>
      <c r="E7898">
        <f t="shared" si="370"/>
        <v>0.452906396718735</v>
      </c>
    </row>
    <row r="7899" spans="2:5" x14ac:dyDescent="0.25">
      <c r="B7899">
        <f>PMTable!D2162</f>
        <v>0.17834420058750222</v>
      </c>
      <c r="C7899">
        <f t="shared" si="372"/>
        <v>0.78979999999992934</v>
      </c>
      <c r="D7899">
        <f t="shared" si="371"/>
        <v>0.67481578918154372</v>
      </c>
      <c r="E7899">
        <f t="shared" si="370"/>
        <v>0.45325043138893911</v>
      </c>
    </row>
    <row r="7900" spans="2:5" x14ac:dyDescent="0.25">
      <c r="B7900">
        <f>PMTable!D437</f>
        <v>0.17845331885469484</v>
      </c>
      <c r="C7900">
        <f t="shared" si="372"/>
        <v>0.78989999999992933</v>
      </c>
      <c r="D7900">
        <f t="shared" si="371"/>
        <v>0.67503819899768724</v>
      </c>
      <c r="E7900">
        <f t="shared" si="370"/>
        <v>0.45386832624035006</v>
      </c>
    </row>
    <row r="7901" spans="2:5" x14ac:dyDescent="0.25">
      <c r="B7901">
        <f>PMTable!D5277</f>
        <v>0.17853587598415643</v>
      </c>
      <c r="C7901">
        <f t="shared" si="372"/>
        <v>0.78999999999992931</v>
      </c>
      <c r="D7901">
        <f t="shared" si="371"/>
        <v>0.67520642925692054</v>
      </c>
      <c r="E7901">
        <f t="shared" si="370"/>
        <v>0.4543358155668763</v>
      </c>
    </row>
    <row r="7902" spans="2:5" x14ac:dyDescent="0.25">
      <c r="B7902">
        <f>PMTable!D5939</f>
        <v>0.1785418048564984</v>
      </c>
      <c r="C7902">
        <f t="shared" si="372"/>
        <v>0.7900999999999293</v>
      </c>
      <c r="D7902">
        <f t="shared" si="371"/>
        <v>0.67521850940368888</v>
      </c>
      <c r="E7902">
        <f t="shared" si="370"/>
        <v>0.45436938849457231</v>
      </c>
    </row>
    <row r="7903" spans="2:5" x14ac:dyDescent="0.25">
      <c r="B7903">
        <f>PMTable!D2500</f>
        <v>0.17859179978200412</v>
      </c>
      <c r="C7903">
        <f t="shared" si="372"/>
        <v>0.79019999999992929</v>
      </c>
      <c r="D7903">
        <f t="shared" si="371"/>
        <v>0.67532036731980782</v>
      </c>
      <c r="E7903">
        <f t="shared" si="370"/>
        <v>0.45465249056227774</v>
      </c>
    </row>
    <row r="7904" spans="2:5" x14ac:dyDescent="0.25">
      <c r="B7904">
        <f>PMTable!D3130</f>
        <v>0.17860306937536419</v>
      </c>
      <c r="C7904">
        <f t="shared" si="372"/>
        <v>0.79029999999992928</v>
      </c>
      <c r="D7904">
        <f t="shared" si="371"/>
        <v>0.67534332578556799</v>
      </c>
      <c r="E7904">
        <f t="shared" si="370"/>
        <v>0.45471630594254203</v>
      </c>
    </row>
    <row r="7905" spans="2:5" x14ac:dyDescent="0.25">
      <c r="B7905">
        <f>PMTable!D8230</f>
        <v>0.17861057316039797</v>
      </c>
      <c r="C7905">
        <f t="shared" si="372"/>
        <v>0.79039999999992927</v>
      </c>
      <c r="D7905">
        <f t="shared" si="371"/>
        <v>0.67535861216037718</v>
      </c>
      <c r="E7905">
        <f t="shared" si="370"/>
        <v>0.45475879699612781</v>
      </c>
    </row>
    <row r="7906" spans="2:5" x14ac:dyDescent="0.25">
      <c r="B7906">
        <f>PMTable!D1906</f>
        <v>0.17868152837677731</v>
      </c>
      <c r="C7906">
        <f t="shared" si="372"/>
        <v>0.79049999999992926</v>
      </c>
      <c r="D7906">
        <f t="shared" si="371"/>
        <v>0.67550314434426362</v>
      </c>
      <c r="E7906">
        <f t="shared" si="370"/>
        <v>0.45516058914339635</v>
      </c>
    </row>
    <row r="7907" spans="2:5" x14ac:dyDescent="0.25">
      <c r="B7907">
        <f>PMTable!D6957</f>
        <v>0.1787892692327826</v>
      </c>
      <c r="C7907">
        <f t="shared" si="372"/>
        <v>0.79059999999992925</v>
      </c>
      <c r="D7907">
        <f t="shared" si="371"/>
        <v>0.67572255647333335</v>
      </c>
      <c r="E7907">
        <f t="shared" si="370"/>
        <v>0.45577068424410722</v>
      </c>
    </row>
    <row r="7908" spans="2:5" x14ac:dyDescent="0.25">
      <c r="B7908">
        <f>PMTable!D978</f>
        <v>0.17884412001389816</v>
      </c>
      <c r="C7908">
        <f t="shared" si="372"/>
        <v>0.79069999999992924</v>
      </c>
      <c r="D7908">
        <f t="shared" si="371"/>
        <v>0.67583423557837219</v>
      </c>
      <c r="E7908">
        <f t="shared" si="370"/>
        <v>0.45608128315773683</v>
      </c>
    </row>
    <row r="7909" spans="2:5" x14ac:dyDescent="0.25">
      <c r="B7909">
        <f>PMTable!D8696</f>
        <v>0.17887340152740183</v>
      </c>
      <c r="C7909">
        <f t="shared" si="372"/>
        <v>0.79079999999992923</v>
      </c>
      <c r="D7909">
        <f t="shared" si="371"/>
        <v>0.6758938478198302</v>
      </c>
      <c r="E7909">
        <f t="shared" si="370"/>
        <v>0.4562470931261402</v>
      </c>
    </row>
    <row r="7910" spans="2:5" x14ac:dyDescent="0.25">
      <c r="B7910">
        <f>PMTable!D7189</f>
        <v>0.17891228937066384</v>
      </c>
      <c r="C7910">
        <f t="shared" si="372"/>
        <v>0.79089999999992922</v>
      </c>
      <c r="D7910">
        <f t="shared" si="371"/>
        <v>0.67597300996301779</v>
      </c>
      <c r="E7910">
        <f t="shared" si="370"/>
        <v>0.45646730005163744</v>
      </c>
    </row>
    <row r="7911" spans="2:5" x14ac:dyDescent="0.25">
      <c r="B7911">
        <f>PMTable!D5399</f>
        <v>0.17907017780385237</v>
      </c>
      <c r="C7911">
        <f t="shared" si="372"/>
        <v>0.7909999999999292</v>
      </c>
      <c r="D7911">
        <f t="shared" si="371"/>
        <v>0.67629433421292662</v>
      </c>
      <c r="E7911">
        <f t="shared" si="370"/>
        <v>0.45736136162789326</v>
      </c>
    </row>
    <row r="7912" spans="2:5" x14ac:dyDescent="0.25">
      <c r="B7912">
        <f>PMTable!D3470</f>
        <v>0.17909431076462656</v>
      </c>
      <c r="C7912">
        <f t="shared" si="372"/>
        <v>0.79109999999992919</v>
      </c>
      <c r="D7912">
        <f t="shared" si="371"/>
        <v>0.67634343647302919</v>
      </c>
      <c r="E7912">
        <f t="shared" si="370"/>
        <v>0.45749801731896422</v>
      </c>
    </row>
    <row r="7913" spans="2:5" x14ac:dyDescent="0.25">
      <c r="B7913">
        <f>PMTable!D5474</f>
        <v>0.17914834882275343</v>
      </c>
      <c r="C7913">
        <f t="shared" si="372"/>
        <v>0.79119999999992918</v>
      </c>
      <c r="D7913">
        <f t="shared" si="371"/>
        <v>0.67645337416861617</v>
      </c>
      <c r="E7913">
        <f t="shared" si="370"/>
        <v>0.45780401409435195</v>
      </c>
    </row>
    <row r="7914" spans="2:5" x14ac:dyDescent="0.25">
      <c r="B7914">
        <f>PMTable!D2422</f>
        <v>0.17917965257425617</v>
      </c>
      <c r="C7914">
        <f t="shared" si="372"/>
        <v>0.79129999999992917</v>
      </c>
      <c r="D7914">
        <f t="shared" si="371"/>
        <v>0.67651705302362108</v>
      </c>
      <c r="E7914">
        <f t="shared" si="370"/>
        <v>0.45798127522011051</v>
      </c>
    </row>
    <row r="7915" spans="2:5" x14ac:dyDescent="0.25">
      <c r="B7915">
        <f>PMTable!D3886</f>
        <v>0.17919598726897545</v>
      </c>
      <c r="C7915">
        <f t="shared" si="372"/>
        <v>0.79139999999992916</v>
      </c>
      <c r="D7915">
        <f t="shared" si="371"/>
        <v>0.67655027940571932</v>
      </c>
      <c r="E7915">
        <f t="shared" si="370"/>
        <v>0.45807377232463842</v>
      </c>
    </row>
    <row r="7916" spans="2:5" x14ac:dyDescent="0.25">
      <c r="B7916">
        <f>PMTable!D4742</f>
        <v>0.17936750501186038</v>
      </c>
      <c r="C7916">
        <f t="shared" si="372"/>
        <v>0.79149999999992915</v>
      </c>
      <c r="D7916">
        <f t="shared" si="371"/>
        <v>0.67689907839056784</v>
      </c>
      <c r="E7916">
        <f t="shared" si="370"/>
        <v>0.4590450114487637</v>
      </c>
    </row>
    <row r="7917" spans="2:5" x14ac:dyDescent="0.25">
      <c r="B7917">
        <f>PMTable!D6925</f>
        <v>0.17954844781014656</v>
      </c>
      <c r="C7917">
        <f t="shared" si="372"/>
        <v>0.79159999999992914</v>
      </c>
      <c r="D7917">
        <f t="shared" si="371"/>
        <v>0.6772668756658824</v>
      </c>
      <c r="E7917">
        <f t="shared" si="370"/>
        <v>0.46006962104289845</v>
      </c>
    </row>
    <row r="7918" spans="2:5" x14ac:dyDescent="0.25">
      <c r="B7918">
        <f>PMTable!D2404</f>
        <v>0.17956633685412315</v>
      </c>
      <c r="C7918">
        <f t="shared" si="372"/>
        <v>0.79169999999992913</v>
      </c>
      <c r="D7918">
        <f t="shared" si="371"/>
        <v>0.67730322880569305</v>
      </c>
      <c r="E7918">
        <f t="shared" si="370"/>
        <v>0.46017091983048175</v>
      </c>
    </row>
    <row r="7919" spans="2:5" x14ac:dyDescent="0.25">
      <c r="B7919">
        <f>PMTable!D150</f>
        <v>0.17957580236807136</v>
      </c>
      <c r="C7919">
        <f t="shared" si="372"/>
        <v>0.79179999999992912</v>
      </c>
      <c r="D7919">
        <f t="shared" si="371"/>
        <v>0.67732246342154456</v>
      </c>
      <c r="E7919">
        <f t="shared" si="370"/>
        <v>0.46022451940170872</v>
      </c>
    </row>
    <row r="7920" spans="2:5" x14ac:dyDescent="0.25">
      <c r="B7920">
        <f>PMTable!D7613</f>
        <v>0.17958155364272788</v>
      </c>
      <c r="C7920">
        <f t="shared" si="372"/>
        <v>0.79189999999992911</v>
      </c>
      <c r="D7920">
        <f t="shared" si="371"/>
        <v>0.67733415020008447</v>
      </c>
      <c r="E7920">
        <f t="shared" si="370"/>
        <v>0.46025708666190024</v>
      </c>
    </row>
    <row r="7921" spans="2:5" x14ac:dyDescent="0.25">
      <c r="B7921">
        <f>PMTable!D5506</f>
        <v>0.17964620528232023</v>
      </c>
      <c r="C7921">
        <f t="shared" si="372"/>
        <v>0.79199999999992909</v>
      </c>
      <c r="D7921">
        <f t="shared" si="371"/>
        <v>0.67746551239499886</v>
      </c>
      <c r="E7921">
        <f t="shared" si="370"/>
        <v>0.46062318407406749</v>
      </c>
    </row>
    <row r="7922" spans="2:5" x14ac:dyDescent="0.25">
      <c r="B7922">
        <f>PMTable!D2812</f>
        <v>0.17973054756398299</v>
      </c>
      <c r="C7922">
        <f t="shared" si="372"/>
        <v>0.79209999999992908</v>
      </c>
      <c r="D7922">
        <f t="shared" si="371"/>
        <v>0.67763684964941096</v>
      </c>
      <c r="E7922">
        <f t="shared" si="370"/>
        <v>0.46110078203210397</v>
      </c>
    </row>
    <row r="7923" spans="2:5" x14ac:dyDescent="0.25">
      <c r="B7923">
        <f>PMTable!D1231</f>
        <v>0.17973168961008201</v>
      </c>
      <c r="C7923">
        <f t="shared" si="372"/>
        <v>0.79219999999992907</v>
      </c>
      <c r="D7923">
        <f t="shared" si="371"/>
        <v>0.67763916940185087</v>
      </c>
      <c r="E7923">
        <f t="shared" si="370"/>
        <v>0.46110724900067684</v>
      </c>
    </row>
    <row r="7924" spans="2:5" x14ac:dyDescent="0.25">
      <c r="B7924">
        <f>PMTable!D4585</f>
        <v>0.17974286320861177</v>
      </c>
      <c r="C7924">
        <f t="shared" si="372"/>
        <v>0.79229999999992906</v>
      </c>
      <c r="D7924">
        <f t="shared" si="371"/>
        <v>0.67766186512815019</v>
      </c>
      <c r="E7924">
        <f t="shared" si="370"/>
        <v>0.46117052079907411</v>
      </c>
    </row>
    <row r="7925" spans="2:5" x14ac:dyDescent="0.25">
      <c r="B7925">
        <f>PMTable!D8940</f>
        <v>0.17982081991046384</v>
      </c>
      <c r="C7925">
        <f t="shared" si="372"/>
        <v>0.79239999999992905</v>
      </c>
      <c r="D7925">
        <f t="shared" si="371"/>
        <v>0.67782019174201547</v>
      </c>
      <c r="E7925">
        <f t="shared" si="370"/>
        <v>0.46161195967037089</v>
      </c>
    </row>
    <row r="7926" spans="2:5" x14ac:dyDescent="0.25">
      <c r="B7926">
        <f>PMTable!D1986</f>
        <v>0.17984093230766685</v>
      </c>
      <c r="C7926">
        <f t="shared" si="372"/>
        <v>0.79249999999992904</v>
      </c>
      <c r="D7926">
        <f t="shared" si="371"/>
        <v>0.67786103389725172</v>
      </c>
      <c r="E7926">
        <f t="shared" si="370"/>
        <v>0.46172584845362413</v>
      </c>
    </row>
    <row r="7927" spans="2:5" x14ac:dyDescent="0.25">
      <c r="B7927">
        <f>PMTable!D4707</f>
        <v>0.17995387001767504</v>
      </c>
      <c r="C7927">
        <f t="shared" si="372"/>
        <v>0.79259999999992903</v>
      </c>
      <c r="D7927">
        <f t="shared" si="371"/>
        <v>0.67809033609947589</v>
      </c>
      <c r="E7927">
        <f t="shared" si="370"/>
        <v>0.46236537134323369</v>
      </c>
    </row>
    <row r="7928" spans="2:5" x14ac:dyDescent="0.25">
      <c r="B7928">
        <f>PMTable!D9259</f>
        <v>0.1801510568255984</v>
      </c>
      <c r="C7928">
        <f t="shared" si="372"/>
        <v>0.79269999999992902</v>
      </c>
      <c r="D7928">
        <f t="shared" si="371"/>
        <v>0.67849053024505301</v>
      </c>
      <c r="E7928">
        <f t="shared" si="370"/>
        <v>0.46348196452709467</v>
      </c>
    </row>
    <row r="7929" spans="2:5" x14ac:dyDescent="0.25">
      <c r="B7929">
        <f>PMTable!D9686</f>
        <v>0.18025976188242332</v>
      </c>
      <c r="C7929">
        <f t="shared" si="372"/>
        <v>0.79279999999992901</v>
      </c>
      <c r="D7929">
        <f t="shared" si="371"/>
        <v>0.678711060587187</v>
      </c>
      <c r="E7929">
        <f t="shared" si="370"/>
        <v>0.46409751952684453</v>
      </c>
    </row>
    <row r="7930" spans="2:5" x14ac:dyDescent="0.25">
      <c r="B7930">
        <f>PMTable!D6115</f>
        <v>0.18026946752007733</v>
      </c>
      <c r="C7930">
        <f t="shared" si="372"/>
        <v>0.79289999999992899</v>
      </c>
      <c r="D7930">
        <f t="shared" si="371"/>
        <v>0.67873074738723593</v>
      </c>
      <c r="E7930">
        <f t="shared" si="370"/>
        <v>0.46415247882642252</v>
      </c>
    </row>
    <row r="7931" spans="2:5" x14ac:dyDescent="0.25">
      <c r="B7931">
        <f>PMTable!D6550</f>
        <v>0.18029183233864599</v>
      </c>
      <c r="C7931">
        <f t="shared" si="372"/>
        <v>0.79299999999992898</v>
      </c>
      <c r="D7931">
        <f t="shared" si="371"/>
        <v>0.67877611000740445</v>
      </c>
      <c r="E7931">
        <f t="shared" si="370"/>
        <v>0.46427912220705758</v>
      </c>
    </row>
    <row r="7932" spans="2:5" x14ac:dyDescent="0.25">
      <c r="B7932">
        <f>PMTable!D3600</f>
        <v>0.18031937586909175</v>
      </c>
      <c r="C7932">
        <f t="shared" si="372"/>
        <v>0.79309999999992897</v>
      </c>
      <c r="D7932">
        <f t="shared" si="371"/>
        <v>0.6788319729573542</v>
      </c>
      <c r="E7932">
        <f t="shared" si="370"/>
        <v>0.46443509064469851</v>
      </c>
    </row>
    <row r="7933" spans="2:5" x14ac:dyDescent="0.25">
      <c r="B7933">
        <f>PMTable!D5202</f>
        <v>0.18033686120445225</v>
      </c>
      <c r="C7933">
        <f t="shared" si="372"/>
        <v>0.79319999999992896</v>
      </c>
      <c r="D7933">
        <f t="shared" si="371"/>
        <v>0.67886743408255767</v>
      </c>
      <c r="E7933">
        <f t="shared" si="370"/>
        <v>0.46453410338539181</v>
      </c>
    </row>
    <row r="7934" spans="2:5" x14ac:dyDescent="0.25">
      <c r="B7934">
        <f>PMTable!D8386</f>
        <v>0.18035424421913238</v>
      </c>
      <c r="C7934">
        <f t="shared" si="372"/>
        <v>0.79329999999992895</v>
      </c>
      <c r="D7934">
        <f t="shared" si="371"/>
        <v>0.67890268607965831</v>
      </c>
      <c r="E7934">
        <f t="shared" si="370"/>
        <v>0.46463253672335797</v>
      </c>
    </row>
    <row r="7935" spans="2:5" x14ac:dyDescent="0.25">
      <c r="B7935">
        <f>PMTable!D7094</f>
        <v>0.18038539459411163</v>
      </c>
      <c r="C7935">
        <f t="shared" si="372"/>
        <v>0.79339999999992894</v>
      </c>
      <c r="D7935">
        <f t="shared" si="371"/>
        <v>0.67896585365078876</v>
      </c>
      <c r="E7935">
        <f t="shared" si="370"/>
        <v>0.46480892933675261</v>
      </c>
    </row>
    <row r="7936" spans="2:5" x14ac:dyDescent="0.25">
      <c r="B7936">
        <f>PMTable!D3403</f>
        <v>0.18038733888116076</v>
      </c>
      <c r="C7936">
        <f t="shared" si="372"/>
        <v>0.79349999999992893</v>
      </c>
      <c r="D7936">
        <f t="shared" si="371"/>
        <v>0.67896979615685027</v>
      </c>
      <c r="E7936">
        <f t="shared" si="370"/>
        <v>0.46481993908780744</v>
      </c>
    </row>
    <row r="7937" spans="2:5" x14ac:dyDescent="0.25">
      <c r="B7937">
        <f>PMTable!D9434</f>
        <v>0.18048485031065775</v>
      </c>
      <c r="C7937">
        <f t="shared" si="372"/>
        <v>0.79359999999992892</v>
      </c>
      <c r="D7937">
        <f t="shared" si="371"/>
        <v>0.67916749796643483</v>
      </c>
      <c r="E7937">
        <f t="shared" si="370"/>
        <v>0.46537210887376596</v>
      </c>
    </row>
    <row r="7938" spans="2:5" x14ac:dyDescent="0.25">
      <c r="B7938">
        <f>PMTable!D2109</f>
        <v>0.18057391702052361</v>
      </c>
      <c r="C7938">
        <f t="shared" si="372"/>
        <v>0.79369999999992891</v>
      </c>
      <c r="D7938">
        <f t="shared" si="371"/>
        <v>0.679348033946781</v>
      </c>
      <c r="E7938">
        <f t="shared" ref="E7938:E8001" si="373">(B7938-$G$2)/$G$3</f>
        <v>0.46587645945478351</v>
      </c>
    </row>
    <row r="7939" spans="2:5" x14ac:dyDescent="0.25">
      <c r="B7939">
        <f>PMTable!D2445</f>
        <v>0.18061530557629912</v>
      </c>
      <c r="C7939">
        <f t="shared" si="372"/>
        <v>0.7937999999999289</v>
      </c>
      <c r="D7939">
        <f t="shared" ref="D7939:D8002" si="374">NORMSDIST(E7939)</f>
        <v>0.67943191307600936</v>
      </c>
      <c r="E7939">
        <f t="shared" si="373"/>
        <v>0.46611082695510203</v>
      </c>
    </row>
    <row r="7940" spans="2:5" x14ac:dyDescent="0.25">
      <c r="B7940">
        <f>PMTable!D4393</f>
        <v>0.18064748725461843</v>
      </c>
      <c r="C7940">
        <f t="shared" ref="C7940:C8003" si="375">C7939+1/$G$1</f>
        <v>0.79389999999992888</v>
      </c>
      <c r="D7940">
        <f t="shared" si="374"/>
        <v>0.67949712697491449</v>
      </c>
      <c r="E7940">
        <f t="shared" si="373"/>
        <v>0.46629305944334493</v>
      </c>
    </row>
    <row r="7941" spans="2:5" x14ac:dyDescent="0.25">
      <c r="B7941">
        <f>PMTable!D2161</f>
        <v>0.18066385840554822</v>
      </c>
      <c r="C7941">
        <f t="shared" si="375"/>
        <v>0.79399999999992887</v>
      </c>
      <c r="D7941">
        <f t="shared" si="374"/>
        <v>0.67953029983004543</v>
      </c>
      <c r="E7941">
        <f t="shared" si="373"/>
        <v>0.46638576298539558</v>
      </c>
    </row>
    <row r="7942" spans="2:5" x14ac:dyDescent="0.25">
      <c r="B7942">
        <f>PMTable!D4258</f>
        <v>0.1806838295632609</v>
      </c>
      <c r="C7942">
        <f t="shared" si="375"/>
        <v>0.79409999999992886</v>
      </c>
      <c r="D7942">
        <f t="shared" si="374"/>
        <v>0.67957076543517014</v>
      </c>
      <c r="E7942">
        <f t="shared" si="373"/>
        <v>0.46649885198364371</v>
      </c>
    </row>
    <row r="7943" spans="2:5" x14ac:dyDescent="0.25">
      <c r="B7943">
        <f>PMTable!D1649</f>
        <v>0.18073137339516432</v>
      </c>
      <c r="C7943">
        <f t="shared" si="375"/>
        <v>0.79419999999992885</v>
      </c>
      <c r="D7943">
        <f t="shared" si="374"/>
        <v>0.67966709026442262</v>
      </c>
      <c r="E7943">
        <f t="shared" si="373"/>
        <v>0.46676807444937085</v>
      </c>
    </row>
    <row r="7944" spans="2:5" x14ac:dyDescent="0.25">
      <c r="B7944">
        <f>PMTable!D8418</f>
        <v>0.18074233586955391</v>
      </c>
      <c r="C7944">
        <f t="shared" si="375"/>
        <v>0.79429999999992884</v>
      </c>
      <c r="D7944">
        <f t="shared" si="374"/>
        <v>0.67968929875708151</v>
      </c>
      <c r="E7944">
        <f t="shared" si="373"/>
        <v>0.46683015073282297</v>
      </c>
    </row>
    <row r="7945" spans="2:5" x14ac:dyDescent="0.25">
      <c r="B7945">
        <f>PMTable!D130</f>
        <v>0.18075796565359381</v>
      </c>
      <c r="C7945">
        <f t="shared" si="375"/>
        <v>0.79439999999992883</v>
      </c>
      <c r="D7945">
        <f t="shared" si="374"/>
        <v>0.67972096147586114</v>
      </c>
      <c r="E7945">
        <f t="shared" si="373"/>
        <v>0.46691865619882228</v>
      </c>
    </row>
    <row r="7946" spans="2:5" x14ac:dyDescent="0.25">
      <c r="B7946">
        <f>PMTable!D2321</f>
        <v>0.18077946487992946</v>
      </c>
      <c r="C7946">
        <f t="shared" si="375"/>
        <v>0.79449999999992882</v>
      </c>
      <c r="D7946">
        <f t="shared" si="374"/>
        <v>0.67976451233638402</v>
      </c>
      <c r="E7946">
        <f t="shared" si="373"/>
        <v>0.46704039806298392</v>
      </c>
    </row>
    <row r="7947" spans="2:5" x14ac:dyDescent="0.25">
      <c r="B7947">
        <f>PMTable!D4857</f>
        <v>0.1807940056643309</v>
      </c>
      <c r="C7947">
        <f t="shared" si="375"/>
        <v>0.79459999999992881</v>
      </c>
      <c r="D7947">
        <f t="shared" si="374"/>
        <v>0.67979396611697895</v>
      </c>
      <c r="E7947">
        <f t="shared" si="373"/>
        <v>0.46712273694214945</v>
      </c>
    </row>
    <row r="7948" spans="2:5" x14ac:dyDescent="0.25">
      <c r="B7948">
        <f>PMTable!D8936</f>
        <v>0.18087710622296305</v>
      </c>
      <c r="C7948">
        <f t="shared" si="375"/>
        <v>0.7946999999999288</v>
      </c>
      <c r="D7948">
        <f t="shared" si="374"/>
        <v>0.67996227268225451</v>
      </c>
      <c r="E7948">
        <f t="shared" si="373"/>
        <v>0.46759330349942019</v>
      </c>
    </row>
    <row r="7949" spans="2:5" x14ac:dyDescent="0.25">
      <c r="B7949">
        <f>PMTable!D9860</f>
        <v>0.18088845338527615</v>
      </c>
      <c r="C7949">
        <f t="shared" si="375"/>
        <v>0.79479999999992879</v>
      </c>
      <c r="D7949">
        <f t="shared" si="374"/>
        <v>0.67998525162759249</v>
      </c>
      <c r="E7949">
        <f t="shared" si="373"/>
        <v>0.46765755812288312</v>
      </c>
    </row>
    <row r="7950" spans="2:5" x14ac:dyDescent="0.25">
      <c r="B7950">
        <f>PMTable!D4798</f>
        <v>0.18099374531890389</v>
      </c>
      <c r="C7950">
        <f t="shared" si="375"/>
        <v>0.79489999999992877</v>
      </c>
      <c r="D7950">
        <f t="shared" si="374"/>
        <v>0.68019844359126069</v>
      </c>
      <c r="E7950">
        <f t="shared" si="373"/>
        <v>0.46825378591642791</v>
      </c>
    </row>
    <row r="7951" spans="2:5" x14ac:dyDescent="0.25">
      <c r="B7951">
        <f>PMTable!D234</f>
        <v>0.18102045582166415</v>
      </c>
      <c r="C7951">
        <f t="shared" si="375"/>
        <v>0.79499999999992876</v>
      </c>
      <c r="D7951">
        <f t="shared" si="374"/>
        <v>0.68025251675872811</v>
      </c>
      <c r="E7951">
        <f t="shared" si="373"/>
        <v>0.46840503723812482</v>
      </c>
    </row>
    <row r="7952" spans="2:5" x14ac:dyDescent="0.25">
      <c r="B7952">
        <f>PMTable!D9017</f>
        <v>0.18127888415109839</v>
      </c>
      <c r="C7952">
        <f t="shared" si="375"/>
        <v>0.79509999999992875</v>
      </c>
      <c r="D7952">
        <f t="shared" si="374"/>
        <v>0.6807754852144392</v>
      </c>
      <c r="E7952">
        <f t="shared" si="373"/>
        <v>0.4698684176447645</v>
      </c>
    </row>
    <row r="7953" spans="2:5" x14ac:dyDescent="0.25">
      <c r="B7953">
        <f>PMTable!D4422</f>
        <v>0.18136989785318214</v>
      </c>
      <c r="C7953">
        <f t="shared" si="375"/>
        <v>0.79519999999992874</v>
      </c>
      <c r="D7953">
        <f t="shared" si="374"/>
        <v>0.6809595795342025</v>
      </c>
      <c r="E7953">
        <f t="shared" si="373"/>
        <v>0.47038379329516894</v>
      </c>
    </row>
    <row r="7954" spans="2:5" x14ac:dyDescent="0.25">
      <c r="B7954">
        <f>PMTable!D239</f>
        <v>0.18137258469920292</v>
      </c>
      <c r="C7954">
        <f t="shared" si="375"/>
        <v>0.79529999999992873</v>
      </c>
      <c r="D7954">
        <f t="shared" si="374"/>
        <v>0.68096501356642158</v>
      </c>
      <c r="E7954">
        <f t="shared" si="373"/>
        <v>0.47039900787257644</v>
      </c>
    </row>
    <row r="7955" spans="2:5" x14ac:dyDescent="0.25">
      <c r="B7955">
        <f>PMTable!D9120</f>
        <v>0.18149318648508039</v>
      </c>
      <c r="C7955">
        <f t="shared" si="375"/>
        <v>0.79539999999992872</v>
      </c>
      <c r="D7955">
        <f t="shared" si="374"/>
        <v>0.68120888550245695</v>
      </c>
      <c r="E7955">
        <f t="shared" si="373"/>
        <v>0.47108192948122984</v>
      </c>
    </row>
    <row r="7956" spans="2:5" x14ac:dyDescent="0.25">
      <c r="B7956">
        <f>PMTable!D4386</f>
        <v>0.18153866486798509</v>
      </c>
      <c r="C7956">
        <f t="shared" si="375"/>
        <v>0.79549999999992871</v>
      </c>
      <c r="D7956">
        <f t="shared" si="374"/>
        <v>0.68130082813320414</v>
      </c>
      <c r="E7956">
        <f t="shared" si="373"/>
        <v>0.47133945610230149</v>
      </c>
    </row>
    <row r="7957" spans="2:5" x14ac:dyDescent="0.25">
      <c r="B7957">
        <f>PMTable!D4272</f>
        <v>0.18155519563009559</v>
      </c>
      <c r="C7957">
        <f t="shared" si="375"/>
        <v>0.7955999999999287</v>
      </c>
      <c r="D7957">
        <f t="shared" si="374"/>
        <v>0.68133424524053909</v>
      </c>
      <c r="E7957">
        <f t="shared" si="373"/>
        <v>0.47143306346118619</v>
      </c>
    </row>
    <row r="7958" spans="2:5" x14ac:dyDescent="0.25">
      <c r="B7958">
        <f>PMTable!D2524</f>
        <v>0.18156187375668353</v>
      </c>
      <c r="C7958">
        <f t="shared" si="375"/>
        <v>0.79569999999992869</v>
      </c>
      <c r="D7958">
        <f t="shared" si="374"/>
        <v>0.681347744724626</v>
      </c>
      <c r="E7958">
        <f t="shared" si="373"/>
        <v>0.47147087912800278</v>
      </c>
    </row>
    <row r="7959" spans="2:5" x14ac:dyDescent="0.25">
      <c r="B7959">
        <f>PMTable!D1270</f>
        <v>0.18159635286798048</v>
      </c>
      <c r="C7959">
        <f t="shared" si="375"/>
        <v>0.79579999999992868</v>
      </c>
      <c r="D7959">
        <f t="shared" si="374"/>
        <v>0.68141743861772075</v>
      </c>
      <c r="E7959">
        <f t="shared" si="373"/>
        <v>0.4716661210971041</v>
      </c>
    </row>
    <row r="7960" spans="2:5" x14ac:dyDescent="0.25">
      <c r="B7960">
        <f>PMTable!D7004</f>
        <v>0.1816273981205494</v>
      </c>
      <c r="C7960">
        <f t="shared" si="375"/>
        <v>0.79589999999992866</v>
      </c>
      <c r="D7960">
        <f t="shared" si="374"/>
        <v>0.68148018603536376</v>
      </c>
      <c r="E7960">
        <f t="shared" si="373"/>
        <v>0.4718419184426505</v>
      </c>
    </row>
    <row r="7961" spans="2:5" x14ac:dyDescent="0.25">
      <c r="B7961">
        <f>PMTable!D2376</f>
        <v>0.18173558864886474</v>
      </c>
      <c r="C7961">
        <f t="shared" si="375"/>
        <v>0.79599999999992865</v>
      </c>
      <c r="D7961">
        <f t="shared" si="374"/>
        <v>0.68169881570324076</v>
      </c>
      <c r="E7961">
        <f t="shared" si="373"/>
        <v>0.47245455986500262</v>
      </c>
    </row>
    <row r="7962" spans="2:5" x14ac:dyDescent="0.25">
      <c r="B7962">
        <f>PMTable!D1854</f>
        <v>0.18174257913752045</v>
      </c>
      <c r="C7962">
        <f t="shared" si="375"/>
        <v>0.79609999999992864</v>
      </c>
      <c r="D7962">
        <f t="shared" si="374"/>
        <v>0.6817129397940459</v>
      </c>
      <c r="E7962">
        <f t="shared" si="373"/>
        <v>0.4724941443182783</v>
      </c>
    </row>
    <row r="7963" spans="2:5" x14ac:dyDescent="0.25">
      <c r="B7963">
        <f>PMTable!D4108</f>
        <v>0.1817464311957615</v>
      </c>
      <c r="C7963">
        <f t="shared" si="375"/>
        <v>0.79619999999992863</v>
      </c>
      <c r="D7963">
        <f t="shared" si="374"/>
        <v>0.68172072265929495</v>
      </c>
      <c r="E7963">
        <f t="shared" si="373"/>
        <v>0.47251595704510874</v>
      </c>
    </row>
    <row r="7964" spans="2:5" x14ac:dyDescent="0.25">
      <c r="B7964">
        <f>PMTable!D1903</f>
        <v>0.18186040738062204</v>
      </c>
      <c r="C7964">
        <f t="shared" si="375"/>
        <v>0.79629999999992862</v>
      </c>
      <c r="D7964">
        <f t="shared" si="374"/>
        <v>0.68195096876509231</v>
      </c>
      <c r="E7964">
        <f t="shared" si="373"/>
        <v>0.47316136041908707</v>
      </c>
    </row>
    <row r="7965" spans="2:5" x14ac:dyDescent="0.25">
      <c r="B7965">
        <f>PMTable!D5418</f>
        <v>0.18188321220785486</v>
      </c>
      <c r="C7965">
        <f t="shared" si="375"/>
        <v>0.79639999999992861</v>
      </c>
      <c r="D7965">
        <f t="shared" si="374"/>
        <v>0.68199702892179914</v>
      </c>
      <c r="E7965">
        <f t="shared" si="373"/>
        <v>0.47329049539984702</v>
      </c>
    </row>
    <row r="7966" spans="2:5" x14ac:dyDescent="0.25">
      <c r="B7966">
        <f>PMTable!D6392</f>
        <v>0.1818880704633159</v>
      </c>
      <c r="C7966">
        <f t="shared" si="375"/>
        <v>0.7964999999999286</v>
      </c>
      <c r="D7966">
        <f t="shared" si="374"/>
        <v>0.68200684104232934</v>
      </c>
      <c r="E7966">
        <f t="shared" si="373"/>
        <v>0.47331800583520717</v>
      </c>
    </row>
    <row r="7967" spans="2:5" x14ac:dyDescent="0.25">
      <c r="B7967">
        <f>PMTable!D8958</f>
        <v>0.18194409796087729</v>
      </c>
      <c r="C7967">
        <f t="shared" si="375"/>
        <v>0.79659999999992859</v>
      </c>
      <c r="D7967">
        <f t="shared" si="374"/>
        <v>0.68211998941436136</v>
      </c>
      <c r="E7967">
        <f t="shared" si="373"/>
        <v>0.47363526804227202</v>
      </c>
    </row>
    <row r="7968" spans="2:5" x14ac:dyDescent="0.25">
      <c r="B7968">
        <f>PMTable!D4647</f>
        <v>0.18195890147563132</v>
      </c>
      <c r="C7968">
        <f t="shared" si="375"/>
        <v>0.79669999999992858</v>
      </c>
      <c r="D7968">
        <f t="shared" si="374"/>
        <v>0.68214988249545161</v>
      </c>
      <c r="E7968">
        <f t="shared" si="373"/>
        <v>0.47371909466254958</v>
      </c>
    </row>
    <row r="7969" spans="2:5" x14ac:dyDescent="0.25">
      <c r="B7969">
        <f>PMTable!D7749</f>
        <v>0.18203307925718648</v>
      </c>
      <c r="C7969">
        <f t="shared" si="375"/>
        <v>0.79679999999992857</v>
      </c>
      <c r="D7969">
        <f t="shared" si="374"/>
        <v>0.68229965353261701</v>
      </c>
      <c r="E7969">
        <f t="shared" si="373"/>
        <v>0.47413913495911253</v>
      </c>
    </row>
    <row r="7970" spans="2:5" x14ac:dyDescent="0.25">
      <c r="B7970">
        <f>PMTable!D9818</f>
        <v>0.18207630913717865</v>
      </c>
      <c r="C7970">
        <f t="shared" si="375"/>
        <v>0.79689999999992855</v>
      </c>
      <c r="D7970">
        <f t="shared" si="374"/>
        <v>0.68238692445868132</v>
      </c>
      <c r="E7970">
        <f t="shared" si="373"/>
        <v>0.47438392917149791</v>
      </c>
    </row>
    <row r="7971" spans="2:5" x14ac:dyDescent="0.25">
      <c r="B7971">
        <f>PMTable!D6271</f>
        <v>0.18208219472694798</v>
      </c>
      <c r="C7971">
        <f t="shared" si="375"/>
        <v>0.79699999999992854</v>
      </c>
      <c r="D7971">
        <f t="shared" si="374"/>
        <v>0.68239880529183528</v>
      </c>
      <c r="E7971">
        <f t="shared" si="373"/>
        <v>0.47441725700660331</v>
      </c>
    </row>
    <row r="7972" spans="2:5" x14ac:dyDescent="0.25">
      <c r="B7972">
        <f>PMTable!D9863</f>
        <v>0.18217002980841968</v>
      </c>
      <c r="C7972">
        <f t="shared" si="375"/>
        <v>0.79709999999992853</v>
      </c>
      <c r="D7972">
        <f t="shared" si="374"/>
        <v>0.68257608957196003</v>
      </c>
      <c r="E7972">
        <f t="shared" si="373"/>
        <v>0.47491463334890555</v>
      </c>
    </row>
    <row r="7973" spans="2:5" x14ac:dyDescent="0.25">
      <c r="B7973">
        <f>PMTable!D939</f>
        <v>0.18221675958653849</v>
      </c>
      <c r="C7973">
        <f t="shared" si="375"/>
        <v>0.79719999999992852</v>
      </c>
      <c r="D7973">
        <f t="shared" si="374"/>
        <v>0.6826703908046069</v>
      </c>
      <c r="E7973">
        <f t="shared" si="373"/>
        <v>0.47517924614060453</v>
      </c>
    </row>
    <row r="7974" spans="2:5" x14ac:dyDescent="0.25">
      <c r="B7974">
        <f>PMTable!D4726</f>
        <v>0.18221851220690177</v>
      </c>
      <c r="C7974">
        <f t="shared" si="375"/>
        <v>0.79729999999992851</v>
      </c>
      <c r="D7974">
        <f t="shared" si="374"/>
        <v>0.68267392738211852</v>
      </c>
      <c r="E7974">
        <f t="shared" si="373"/>
        <v>0.47518917055680732</v>
      </c>
    </row>
    <row r="7975" spans="2:5" x14ac:dyDescent="0.25">
      <c r="B7975">
        <f>PMTable!D460</f>
        <v>0.18227033709410367</v>
      </c>
      <c r="C7975">
        <f t="shared" si="375"/>
        <v>0.7973999999999285</v>
      </c>
      <c r="D7975">
        <f t="shared" si="374"/>
        <v>0.68277849624413867</v>
      </c>
      <c r="E7975">
        <f t="shared" si="373"/>
        <v>0.47548263499498872</v>
      </c>
    </row>
    <row r="7976" spans="2:5" x14ac:dyDescent="0.25">
      <c r="B7976">
        <f>PMTable!D7625</f>
        <v>0.18229216750939492</v>
      </c>
      <c r="C7976">
        <f t="shared" si="375"/>
        <v>0.79749999999992849</v>
      </c>
      <c r="D7976">
        <f t="shared" si="374"/>
        <v>0.68282253985888197</v>
      </c>
      <c r="E7976">
        <f t="shared" si="373"/>
        <v>0.47560625225504666</v>
      </c>
    </row>
    <row r="7977" spans="2:5" x14ac:dyDescent="0.25">
      <c r="B7977">
        <f>PMTable!D4058</f>
        <v>0.18229386670024561</v>
      </c>
      <c r="C7977">
        <f t="shared" si="375"/>
        <v>0.79759999999992848</v>
      </c>
      <c r="D7977">
        <f t="shared" si="374"/>
        <v>0.68282596792633687</v>
      </c>
      <c r="E7977">
        <f t="shared" si="373"/>
        <v>0.47561587412043382</v>
      </c>
    </row>
    <row r="7978" spans="2:5" x14ac:dyDescent="0.25">
      <c r="B7978">
        <f>PMTable!D4115</f>
        <v>0.18232170945548076</v>
      </c>
      <c r="C7978">
        <f t="shared" si="375"/>
        <v>0.79769999999992847</v>
      </c>
      <c r="D7978">
        <f t="shared" si="374"/>
        <v>0.68288213762952732</v>
      </c>
      <c r="E7978">
        <f t="shared" si="373"/>
        <v>0.47577353695317043</v>
      </c>
    </row>
    <row r="7979" spans="2:5" x14ac:dyDescent="0.25">
      <c r="B7979">
        <f>PMTable!D4693</f>
        <v>0.18239590667361871</v>
      </c>
      <c r="C7979">
        <f t="shared" si="375"/>
        <v>0.79779999999992846</v>
      </c>
      <c r="D7979">
        <f t="shared" si="374"/>
        <v>0.68303180179769285</v>
      </c>
      <c r="E7979">
        <f t="shared" si="373"/>
        <v>0.47619368731163902</v>
      </c>
    </row>
    <row r="7980" spans="2:5" x14ac:dyDescent="0.25">
      <c r="B7980">
        <f>PMTable!D3856</f>
        <v>0.1823979874977284</v>
      </c>
      <c r="C7980">
        <f t="shared" si="375"/>
        <v>0.79789999999992844</v>
      </c>
      <c r="D7980">
        <f t="shared" si="374"/>
        <v>0.68303599862339659</v>
      </c>
      <c r="E7980">
        <f t="shared" si="373"/>
        <v>0.47620547021964471</v>
      </c>
    </row>
    <row r="7981" spans="2:5" x14ac:dyDescent="0.25">
      <c r="B7981">
        <f>PMTable!D8956</f>
        <v>0.18240260796840291</v>
      </c>
      <c r="C7981">
        <f t="shared" si="375"/>
        <v>0.79799999999992843</v>
      </c>
      <c r="D7981">
        <f t="shared" si="374"/>
        <v>0.68304531759216158</v>
      </c>
      <c r="E7981">
        <f t="shared" si="373"/>
        <v>0.47623163417105563</v>
      </c>
    </row>
    <row r="7982" spans="2:5" x14ac:dyDescent="0.25">
      <c r="B7982">
        <f>PMTable!D7755</f>
        <v>0.18242888172565253</v>
      </c>
      <c r="C7982">
        <f t="shared" si="375"/>
        <v>0.79809999999992842</v>
      </c>
      <c r="D7982">
        <f t="shared" si="374"/>
        <v>0.68309830659272619</v>
      </c>
      <c r="E7982">
        <f t="shared" si="373"/>
        <v>0.47638041237061324</v>
      </c>
    </row>
    <row r="7983" spans="2:5" x14ac:dyDescent="0.25">
      <c r="B7983">
        <f>PMTable!D1148</f>
        <v>0.182429031655998</v>
      </c>
      <c r="C7983">
        <f t="shared" si="375"/>
        <v>0.79819999999992841</v>
      </c>
      <c r="D7983">
        <f t="shared" si="374"/>
        <v>0.6830986089619675</v>
      </c>
      <c r="E7983">
        <f t="shared" si="373"/>
        <v>0.47638126136859421</v>
      </c>
    </row>
    <row r="7984" spans="2:5" x14ac:dyDescent="0.25">
      <c r="B7984">
        <f>PMTable!D1852</f>
        <v>0.18257835514252241</v>
      </c>
      <c r="C7984">
        <f t="shared" si="375"/>
        <v>0.7982999999999284</v>
      </c>
      <c r="D7984">
        <f t="shared" si="374"/>
        <v>0.68339969359108454</v>
      </c>
      <c r="E7984">
        <f t="shared" si="373"/>
        <v>0.47722682294038216</v>
      </c>
    </row>
    <row r="7985" spans="2:5" x14ac:dyDescent="0.25">
      <c r="B7985">
        <f>PMTable!D5379</f>
        <v>0.18262919043972303</v>
      </c>
      <c r="C7985">
        <f t="shared" si="375"/>
        <v>0.79839999999992839</v>
      </c>
      <c r="D7985">
        <f t="shared" si="374"/>
        <v>0.68350216634744565</v>
      </c>
      <c r="E7985">
        <f t="shared" si="373"/>
        <v>0.47751468371033706</v>
      </c>
    </row>
    <row r="7986" spans="2:5" x14ac:dyDescent="0.25">
      <c r="B7986">
        <f>PMTable!D3694</f>
        <v>0.18267142877320386</v>
      </c>
      <c r="C7986">
        <f t="shared" si="375"/>
        <v>0.79849999999992838</v>
      </c>
      <c r="D7986">
        <f t="shared" si="374"/>
        <v>0.68358729880654756</v>
      </c>
      <c r="E7986">
        <f t="shared" si="373"/>
        <v>0.47775386317553065</v>
      </c>
    </row>
    <row r="7987" spans="2:5" x14ac:dyDescent="0.25">
      <c r="B7987">
        <f>PMTable!D1123</f>
        <v>0.1827280572323573</v>
      </c>
      <c r="C7987">
        <f t="shared" si="375"/>
        <v>0.79859999999992837</v>
      </c>
      <c r="D7987">
        <f t="shared" si="374"/>
        <v>0.68370141967433229</v>
      </c>
      <c r="E7987">
        <f t="shared" si="373"/>
        <v>0.47807452839735348</v>
      </c>
    </row>
    <row r="7988" spans="2:5" x14ac:dyDescent="0.25">
      <c r="B7988">
        <f>PMTable!D4121</f>
        <v>0.18276006886944418</v>
      </c>
      <c r="C7988">
        <f t="shared" si="375"/>
        <v>0.79869999999992836</v>
      </c>
      <c r="D7988">
        <f t="shared" si="374"/>
        <v>0.68376592359356447</v>
      </c>
      <c r="E7988">
        <f t="shared" si="373"/>
        <v>0.4782557980073841</v>
      </c>
    </row>
    <row r="7989" spans="2:5" x14ac:dyDescent="0.25">
      <c r="B7989">
        <f>PMTable!D688</f>
        <v>0.18283773839354067</v>
      </c>
      <c r="C7989">
        <f t="shared" si="375"/>
        <v>0.79879999999992835</v>
      </c>
      <c r="D7989">
        <f t="shared" si="374"/>
        <v>0.6839224055801103</v>
      </c>
      <c r="E7989">
        <f t="shared" si="373"/>
        <v>0.47869561070131228</v>
      </c>
    </row>
    <row r="7990" spans="2:5" x14ac:dyDescent="0.25">
      <c r="B7990">
        <f>PMTable!D533</f>
        <v>0.1828847461273726</v>
      </c>
      <c r="C7990">
        <f t="shared" si="375"/>
        <v>0.79889999999992833</v>
      </c>
      <c r="D7990">
        <f t="shared" si="374"/>
        <v>0.68401709678513223</v>
      </c>
      <c r="E7990">
        <f t="shared" si="373"/>
        <v>0.47896179744949413</v>
      </c>
    </row>
    <row r="7991" spans="2:5" x14ac:dyDescent="0.25">
      <c r="B7991">
        <f>PMTable!D7045</f>
        <v>0.18290365686594434</v>
      </c>
      <c r="C7991">
        <f t="shared" si="375"/>
        <v>0.79899999999992832</v>
      </c>
      <c r="D7991">
        <f t="shared" si="374"/>
        <v>0.68405518669991638</v>
      </c>
      <c r="E7991">
        <f t="shared" si="373"/>
        <v>0.47906888170129253</v>
      </c>
    </row>
    <row r="7992" spans="2:5" x14ac:dyDescent="0.25">
      <c r="B7992">
        <f>PMTable!D7057</f>
        <v>0.18291346865945912</v>
      </c>
      <c r="C7992">
        <f t="shared" si="375"/>
        <v>0.79909999999992831</v>
      </c>
      <c r="D7992">
        <f t="shared" si="374"/>
        <v>0.68407494879530217</v>
      </c>
      <c r="E7992">
        <f t="shared" si="373"/>
        <v>0.47912444212075178</v>
      </c>
    </row>
    <row r="7993" spans="2:5" x14ac:dyDescent="0.25">
      <c r="B7993">
        <f>PMTable!D6880</f>
        <v>0.18293079938222068</v>
      </c>
      <c r="C7993">
        <f t="shared" si="375"/>
        <v>0.7991999999999283</v>
      </c>
      <c r="D7993">
        <f t="shared" si="374"/>
        <v>0.68410985360501908</v>
      </c>
      <c r="E7993">
        <f t="shared" si="373"/>
        <v>0.47922257934966045</v>
      </c>
    </row>
    <row r="7994" spans="2:5" x14ac:dyDescent="0.25">
      <c r="B7994">
        <f>PMTable!D6543</f>
        <v>0.18295787334178604</v>
      </c>
      <c r="C7994">
        <f t="shared" si="375"/>
        <v>0.79929999999992829</v>
      </c>
      <c r="D7994">
        <f t="shared" si="374"/>
        <v>0.68416437842104316</v>
      </c>
      <c r="E7994">
        <f t="shared" si="373"/>
        <v>0.47937588878769627</v>
      </c>
    </row>
    <row r="7995" spans="2:5" x14ac:dyDescent="0.25">
      <c r="B7995">
        <f>PMTable!D354</f>
        <v>0.18297084705585309</v>
      </c>
      <c r="C7995">
        <f t="shared" si="375"/>
        <v>0.79939999999992828</v>
      </c>
      <c r="D7995">
        <f t="shared" si="374"/>
        <v>0.68419050503631562</v>
      </c>
      <c r="E7995">
        <f t="shared" si="373"/>
        <v>0.47944935394923116</v>
      </c>
    </row>
    <row r="7996" spans="2:5" x14ac:dyDescent="0.25">
      <c r="B7996">
        <f>PMTable!D703</f>
        <v>0.18310977961182751</v>
      </c>
      <c r="C7996">
        <f t="shared" si="375"/>
        <v>0.79949999999992827</v>
      </c>
      <c r="D7996">
        <f t="shared" si="374"/>
        <v>0.68447023130790141</v>
      </c>
      <c r="E7996">
        <f t="shared" si="373"/>
        <v>0.48023607567088766</v>
      </c>
    </row>
    <row r="7997" spans="2:5" x14ac:dyDescent="0.25">
      <c r="B7997">
        <f>PMTable!D1508</f>
        <v>0.18311601112299791</v>
      </c>
      <c r="C7997">
        <f t="shared" si="375"/>
        <v>0.79959999999992826</v>
      </c>
      <c r="D7997">
        <f t="shared" si="374"/>
        <v>0.68448277533346835</v>
      </c>
      <c r="E7997">
        <f t="shared" si="373"/>
        <v>0.4802713623260717</v>
      </c>
    </row>
    <row r="7998" spans="2:5" x14ac:dyDescent="0.25">
      <c r="B7998">
        <f>PMTable!D7173</f>
        <v>0.18313060099907585</v>
      </c>
      <c r="C7998">
        <f t="shared" si="375"/>
        <v>0.79969999999992825</v>
      </c>
      <c r="D7998">
        <f t="shared" si="374"/>
        <v>0.68451214390743931</v>
      </c>
      <c r="E7998">
        <f t="shared" si="373"/>
        <v>0.48035397919255263</v>
      </c>
    </row>
    <row r="7999" spans="2:5" x14ac:dyDescent="0.25">
      <c r="B7999">
        <f>PMTable!D244</f>
        <v>0.18325609067735993</v>
      </c>
      <c r="C7999">
        <f t="shared" si="375"/>
        <v>0.79979999999992824</v>
      </c>
      <c r="D7999">
        <f t="shared" si="374"/>
        <v>0.6847646992090558</v>
      </c>
      <c r="E7999">
        <f t="shared" si="373"/>
        <v>0.48106457905920991</v>
      </c>
    </row>
    <row r="8000" spans="2:5" x14ac:dyDescent="0.25">
      <c r="B8000">
        <f>PMTable!D5904</f>
        <v>0.18327010544779454</v>
      </c>
      <c r="C8000">
        <f t="shared" si="375"/>
        <v>0.79989999999992822</v>
      </c>
      <c r="D8000">
        <f t="shared" si="374"/>
        <v>0.68479289939586863</v>
      </c>
      <c r="E8000">
        <f t="shared" si="373"/>
        <v>0.48114393932324312</v>
      </c>
    </row>
    <row r="8001" spans="2:5" x14ac:dyDescent="0.25">
      <c r="B8001">
        <f>PMTable!D2208</f>
        <v>0.18335004144571365</v>
      </c>
      <c r="C8001">
        <f t="shared" si="375"/>
        <v>0.79999999999992821</v>
      </c>
      <c r="D8001">
        <f t="shared" si="374"/>
        <v>0.68495372411474276</v>
      </c>
      <c r="E8001">
        <f t="shared" si="373"/>
        <v>0.48159658618822154</v>
      </c>
    </row>
    <row r="8002" spans="2:5" x14ac:dyDescent="0.25">
      <c r="B8002">
        <f>PMTable!D8573</f>
        <v>0.18337097625204901</v>
      </c>
      <c r="C8002">
        <f t="shared" si="375"/>
        <v>0.8000999999999282</v>
      </c>
      <c r="D8002">
        <f t="shared" si="374"/>
        <v>0.68499583744893611</v>
      </c>
      <c r="E8002">
        <f t="shared" ref="E8002:E8065" si="376">(B8002-$G$2)/$G$3</f>
        <v>0.48171513195862925</v>
      </c>
    </row>
    <row r="8003" spans="2:5" x14ac:dyDescent="0.25">
      <c r="B8003">
        <f>PMTable!D5869</f>
        <v>0.18344653358351892</v>
      </c>
      <c r="C8003">
        <f t="shared" si="375"/>
        <v>0.80019999999992819</v>
      </c>
      <c r="D8003">
        <f t="shared" ref="D8003:D8066" si="377">NORMSDIST(E8003)</f>
        <v>0.68514781173915651</v>
      </c>
      <c r="E8003">
        <f t="shared" si="376"/>
        <v>0.48214298411668444</v>
      </c>
    </row>
    <row r="8004" spans="2:5" x14ac:dyDescent="0.25">
      <c r="B8004">
        <f>PMTable!D3055</f>
        <v>0.18348745286824131</v>
      </c>
      <c r="C8004">
        <f t="shared" ref="C8004:C8067" si="378">C8003+1/$G$1</f>
        <v>0.80029999999992818</v>
      </c>
      <c r="D8004">
        <f t="shared" si="377"/>
        <v>0.68523010276976171</v>
      </c>
      <c r="E8004">
        <f t="shared" si="376"/>
        <v>0.48237469431520463</v>
      </c>
    </row>
    <row r="8005" spans="2:5" x14ac:dyDescent="0.25">
      <c r="B8005">
        <f>PMTable!D5119</f>
        <v>0.18351957042346889</v>
      </c>
      <c r="C8005">
        <f t="shared" si="378"/>
        <v>0.80039999999992817</v>
      </c>
      <c r="D8005">
        <f t="shared" si="377"/>
        <v>0.68529468657472004</v>
      </c>
      <c r="E8005">
        <f t="shared" si="376"/>
        <v>0.48255656369899902</v>
      </c>
    </row>
    <row r="8006" spans="2:5" x14ac:dyDescent="0.25">
      <c r="B8006">
        <f>PMTable!D3898</f>
        <v>0.18354399827842549</v>
      </c>
      <c r="C8006">
        <f t="shared" si="378"/>
        <v>0.80049999999992816</v>
      </c>
      <c r="D8006">
        <f t="shared" si="377"/>
        <v>0.68534380369881187</v>
      </c>
      <c r="E8006">
        <f t="shared" si="376"/>
        <v>0.48269488926260107</v>
      </c>
    </row>
    <row r="8007" spans="2:5" x14ac:dyDescent="0.25">
      <c r="B8007">
        <f>PMTable!D4619</f>
        <v>0.18356396966507194</v>
      </c>
      <c r="C8007">
        <f t="shared" si="378"/>
        <v>0.80059999999992815</v>
      </c>
      <c r="D8007">
        <f t="shared" si="377"/>
        <v>0.685383957758956</v>
      </c>
      <c r="E8007">
        <f t="shared" si="376"/>
        <v>0.48280797955721316</v>
      </c>
    </row>
    <row r="8008" spans="2:5" x14ac:dyDescent="0.25">
      <c r="B8008">
        <f>PMTable!D6734</f>
        <v>0.1835846303445805</v>
      </c>
      <c r="C8008">
        <f t="shared" si="378"/>
        <v>0.80069999999992814</v>
      </c>
      <c r="D8008">
        <f t="shared" si="377"/>
        <v>0.68542549538998265</v>
      </c>
      <c r="E8008">
        <f t="shared" si="376"/>
        <v>0.48292497305265109</v>
      </c>
    </row>
    <row r="8009" spans="2:5" x14ac:dyDescent="0.25">
      <c r="B8009">
        <f>PMTable!D9467</f>
        <v>0.18360793214227344</v>
      </c>
      <c r="C8009">
        <f t="shared" si="378"/>
        <v>0.80079999999992812</v>
      </c>
      <c r="D8009">
        <f t="shared" si="377"/>
        <v>0.68547234008813274</v>
      </c>
      <c r="E8009">
        <f t="shared" si="376"/>
        <v>0.48305692218631607</v>
      </c>
    </row>
    <row r="8010" spans="2:5" x14ac:dyDescent="0.25">
      <c r="B8010">
        <f>PMTable!D3680</f>
        <v>0.18363527695548254</v>
      </c>
      <c r="C8010">
        <f t="shared" si="378"/>
        <v>0.80089999999992811</v>
      </c>
      <c r="D8010">
        <f t="shared" si="377"/>
        <v>0.68552730884244228</v>
      </c>
      <c r="E8010">
        <f t="shared" si="376"/>
        <v>0.48321176536454274</v>
      </c>
    </row>
    <row r="8011" spans="2:5" x14ac:dyDescent="0.25">
      <c r="B8011">
        <f>PMTable!D7746</f>
        <v>0.18369262702725875</v>
      </c>
      <c r="C8011">
        <f t="shared" si="378"/>
        <v>0.8009999999999281</v>
      </c>
      <c r="D8011">
        <f t="shared" si="377"/>
        <v>0.68564258103965925</v>
      </c>
      <c r="E8011">
        <f t="shared" si="376"/>
        <v>0.48353651680158688</v>
      </c>
    </row>
    <row r="8012" spans="2:5" x14ac:dyDescent="0.25">
      <c r="B8012">
        <f>PMTable!D3344</f>
        <v>0.18375687877084812</v>
      </c>
      <c r="C8012">
        <f t="shared" si="378"/>
        <v>0.80109999999992809</v>
      </c>
      <c r="D8012">
        <f t="shared" si="377"/>
        <v>0.68577170392464337</v>
      </c>
      <c r="E8012">
        <f t="shared" si="376"/>
        <v>0.48390034975622837</v>
      </c>
    </row>
    <row r="8013" spans="2:5" x14ac:dyDescent="0.25">
      <c r="B8013">
        <f>PMTable!D1218</f>
        <v>0.18386708123200801</v>
      </c>
      <c r="C8013">
        <f t="shared" si="378"/>
        <v>0.80119999999992808</v>
      </c>
      <c r="D8013">
        <f t="shared" si="377"/>
        <v>0.68599311828102283</v>
      </c>
      <c r="E8013">
        <f t="shared" si="376"/>
        <v>0.48452438398180225</v>
      </c>
    </row>
    <row r="8014" spans="2:5" x14ac:dyDescent="0.25">
      <c r="B8014">
        <f>PMTable!D5288</f>
        <v>0.18392213955610548</v>
      </c>
      <c r="C8014">
        <f t="shared" si="378"/>
        <v>0.80129999999992807</v>
      </c>
      <c r="D8014">
        <f t="shared" si="377"/>
        <v>0.68610371418215554</v>
      </c>
      <c r="E8014">
        <f t="shared" si="376"/>
        <v>0.48483615813165282</v>
      </c>
    </row>
    <row r="8015" spans="2:5" x14ac:dyDescent="0.25">
      <c r="B8015">
        <f>PMTable!D3784</f>
        <v>0.18394752410809878</v>
      </c>
      <c r="C8015">
        <f t="shared" si="378"/>
        <v>0.80139999999992806</v>
      </c>
      <c r="D8015">
        <f t="shared" si="377"/>
        <v>0.6861546986152558</v>
      </c>
      <c r="E8015">
        <f t="shared" si="376"/>
        <v>0.48497990110325212</v>
      </c>
    </row>
    <row r="8016" spans="2:5" x14ac:dyDescent="0.25">
      <c r="B8016">
        <f>PMTable!D8570</f>
        <v>0.18396709551575929</v>
      </c>
      <c r="C8016">
        <f t="shared" si="378"/>
        <v>0.80149999999992805</v>
      </c>
      <c r="D8016">
        <f t="shared" si="377"/>
        <v>0.68619400502221051</v>
      </c>
      <c r="E8016">
        <f t="shared" si="376"/>
        <v>0.48509072647043788</v>
      </c>
    </row>
    <row r="8017" spans="2:5" x14ac:dyDescent="0.25">
      <c r="B8017">
        <f>PMTable!D572</f>
        <v>0.18399841628965996</v>
      </c>
      <c r="C8017">
        <f t="shared" si="378"/>
        <v>0.80159999999992804</v>
      </c>
      <c r="D8017">
        <f t="shared" si="377"/>
        <v>0.6862569039743206</v>
      </c>
      <c r="E8017">
        <f t="shared" si="376"/>
        <v>0.48526808398750021</v>
      </c>
    </row>
    <row r="8018" spans="2:5" x14ac:dyDescent="0.25">
      <c r="B8018">
        <f>PMTable!D6713</f>
        <v>0.18401595234233548</v>
      </c>
      <c r="C8018">
        <f t="shared" si="378"/>
        <v>0.80169999999992803</v>
      </c>
      <c r="D8018">
        <f t="shared" si="377"/>
        <v>0.68629211783291344</v>
      </c>
      <c r="E8018">
        <f t="shared" si="376"/>
        <v>0.48536738392087569</v>
      </c>
    </row>
    <row r="8019" spans="2:5" x14ac:dyDescent="0.25">
      <c r="B8019">
        <f>PMTable!D4995</f>
        <v>0.1840642163808639</v>
      </c>
      <c r="C8019">
        <f t="shared" si="378"/>
        <v>0.80179999999992801</v>
      </c>
      <c r="D8019">
        <f t="shared" si="377"/>
        <v>0.68638902728953477</v>
      </c>
      <c r="E8019">
        <f t="shared" si="376"/>
        <v>0.48564068464019861</v>
      </c>
    </row>
    <row r="8020" spans="2:5" x14ac:dyDescent="0.25">
      <c r="B8020">
        <f>PMTable!D5436</f>
        <v>0.18421960587717057</v>
      </c>
      <c r="C8020">
        <f t="shared" si="378"/>
        <v>0.801899999999928</v>
      </c>
      <c r="D8020">
        <f t="shared" si="377"/>
        <v>0.68670094676954041</v>
      </c>
      <c r="E8020">
        <f t="shared" si="376"/>
        <v>0.48652059569635331</v>
      </c>
    </row>
    <row r="8021" spans="2:5" x14ac:dyDescent="0.25">
      <c r="B8021">
        <f>PMTable!D8477</f>
        <v>0.18423648281643601</v>
      </c>
      <c r="C8021">
        <f t="shared" si="378"/>
        <v>0.80199999999992799</v>
      </c>
      <c r="D8021">
        <f t="shared" si="377"/>
        <v>0.68673481648302825</v>
      </c>
      <c r="E8021">
        <f t="shared" si="376"/>
        <v>0.48661616332355256</v>
      </c>
    </row>
    <row r="8022" spans="2:5" x14ac:dyDescent="0.25">
      <c r="B8022">
        <f>PMTable!D312</f>
        <v>0.1842753710270375</v>
      </c>
      <c r="C8022">
        <f t="shared" si="378"/>
        <v>0.80209999999992798</v>
      </c>
      <c r="D8022">
        <f t="shared" si="377"/>
        <v>0.68681285381726009</v>
      </c>
      <c r="E8022">
        <f t="shared" si="376"/>
        <v>0.48683637232915228</v>
      </c>
    </row>
    <row r="8023" spans="2:5" x14ac:dyDescent="0.25">
      <c r="B8023">
        <f>PMTable!D6504</f>
        <v>0.18448795064529722</v>
      </c>
      <c r="C8023">
        <f t="shared" si="378"/>
        <v>0.80219999999992797</v>
      </c>
      <c r="D8023">
        <f t="shared" si="377"/>
        <v>0.68723929138545359</v>
      </c>
      <c r="E8023">
        <f t="shared" si="376"/>
        <v>0.48804012908791489</v>
      </c>
    </row>
    <row r="8024" spans="2:5" x14ac:dyDescent="0.25">
      <c r="B8024">
        <f>PMTable!D7991</f>
        <v>0.18477702149182296</v>
      </c>
      <c r="C8024">
        <f t="shared" si="378"/>
        <v>0.80229999999992796</v>
      </c>
      <c r="D8024">
        <f t="shared" si="377"/>
        <v>0.68781876945284537</v>
      </c>
      <c r="E8024">
        <f t="shared" si="376"/>
        <v>0.48967702630372167</v>
      </c>
    </row>
    <row r="8025" spans="2:5" x14ac:dyDescent="0.25">
      <c r="B8025">
        <f>PMTable!D9765</f>
        <v>0.1847934837438312</v>
      </c>
      <c r="C8025">
        <f t="shared" si="378"/>
        <v>0.80239999999992795</v>
      </c>
      <c r="D8025">
        <f t="shared" si="377"/>
        <v>0.6878517560995776</v>
      </c>
      <c r="E8025">
        <f t="shared" si="376"/>
        <v>0.48977024571620159</v>
      </c>
    </row>
    <row r="8026" spans="2:5" x14ac:dyDescent="0.25">
      <c r="B8026">
        <f>PMTable!D8305</f>
        <v>0.18480562253376731</v>
      </c>
      <c r="C8026">
        <f t="shared" si="378"/>
        <v>0.80249999999992794</v>
      </c>
      <c r="D8026">
        <f t="shared" si="377"/>
        <v>0.68787607853704547</v>
      </c>
      <c r="E8026">
        <f t="shared" si="376"/>
        <v>0.48983898302295009</v>
      </c>
    </row>
    <row r="8027" spans="2:5" x14ac:dyDescent="0.25">
      <c r="B8027">
        <f>PMTable!D2784</f>
        <v>0.18485230759190108</v>
      </c>
      <c r="C8027">
        <f t="shared" si="378"/>
        <v>0.80259999999992793</v>
      </c>
      <c r="D8027">
        <f t="shared" si="377"/>
        <v>0.68796961354090469</v>
      </c>
      <c r="E8027">
        <f t="shared" si="376"/>
        <v>0.49010334258254384</v>
      </c>
    </row>
    <row r="8028" spans="2:5" x14ac:dyDescent="0.25">
      <c r="B8028">
        <f>PMTable!D8094</f>
        <v>0.18500825797977138</v>
      </c>
      <c r="C8028">
        <f t="shared" si="378"/>
        <v>0.80269999999992792</v>
      </c>
      <c r="D8028">
        <f t="shared" si="377"/>
        <v>0.68828197724125173</v>
      </c>
      <c r="E8028">
        <f t="shared" si="376"/>
        <v>0.49098642975227047</v>
      </c>
    </row>
    <row r="8029" spans="2:5" x14ac:dyDescent="0.25">
      <c r="B8029">
        <f>PMTable!D579</f>
        <v>0.18500984715140945</v>
      </c>
      <c r="C8029">
        <f t="shared" si="378"/>
        <v>0.8027999999999279</v>
      </c>
      <c r="D8029">
        <f t="shared" si="377"/>
        <v>0.68828515960521142</v>
      </c>
      <c r="E8029">
        <f t="shared" si="376"/>
        <v>0.49099542862109813</v>
      </c>
    </row>
    <row r="8030" spans="2:5" x14ac:dyDescent="0.25">
      <c r="B8030">
        <f>PMTable!D3465</f>
        <v>0.18509342570297593</v>
      </c>
      <c r="C8030">
        <f t="shared" si="378"/>
        <v>0.80289999999992789</v>
      </c>
      <c r="D8030">
        <f t="shared" si="377"/>
        <v>0.68845250834566585</v>
      </c>
      <c r="E8030">
        <f t="shared" si="376"/>
        <v>0.49146870186883179</v>
      </c>
    </row>
    <row r="8031" spans="2:5" x14ac:dyDescent="0.25">
      <c r="B8031">
        <f>PMTable!D6700</f>
        <v>0.18510636216657694</v>
      </c>
      <c r="C8031">
        <f t="shared" si="378"/>
        <v>0.80299999999992788</v>
      </c>
      <c r="D8031">
        <f t="shared" si="377"/>
        <v>0.68847840745728228</v>
      </c>
      <c r="E8031">
        <f t="shared" si="376"/>
        <v>0.49154195609527968</v>
      </c>
    </row>
    <row r="8032" spans="2:5" x14ac:dyDescent="0.25">
      <c r="B8032">
        <f>PMTable!D5483</f>
        <v>0.18511150637449703</v>
      </c>
      <c r="C8032">
        <f t="shared" si="378"/>
        <v>0.80309999999992787</v>
      </c>
      <c r="D8032">
        <f t="shared" si="377"/>
        <v>0.688488706026263</v>
      </c>
      <c r="E8032">
        <f t="shared" si="376"/>
        <v>0.4915710857696246</v>
      </c>
    </row>
    <row r="8033" spans="2:5" x14ac:dyDescent="0.25">
      <c r="B8033">
        <f>PMTable!D9444</f>
        <v>0.18515410861384218</v>
      </c>
      <c r="C8033">
        <f t="shared" si="378"/>
        <v>0.80319999999992786</v>
      </c>
      <c r="D8033">
        <f t="shared" si="377"/>
        <v>0.68857398892087962</v>
      </c>
      <c r="E8033">
        <f t="shared" si="376"/>
        <v>0.49181232589400714</v>
      </c>
    </row>
    <row r="8034" spans="2:5" x14ac:dyDescent="0.25">
      <c r="B8034">
        <f>PMTable!D1890</f>
        <v>0.18518478195260935</v>
      </c>
      <c r="C8034">
        <f t="shared" si="378"/>
        <v>0.80329999999992785</v>
      </c>
      <c r="D8034">
        <f t="shared" si="377"/>
        <v>0.6886353857927463</v>
      </c>
      <c r="E8034">
        <f t="shared" si="376"/>
        <v>0.49198601723448959</v>
      </c>
    </row>
    <row r="8035" spans="2:5" x14ac:dyDescent="0.25">
      <c r="B8035">
        <f>PMTable!D242</f>
        <v>0.18520473428356832</v>
      </c>
      <c r="C8035">
        <f t="shared" si="378"/>
        <v>0.80339999999992784</v>
      </c>
      <c r="D8035">
        <f t="shared" si="377"/>
        <v>0.68867532028881084</v>
      </c>
      <c r="E8035">
        <f t="shared" si="376"/>
        <v>0.49209899962405995</v>
      </c>
    </row>
    <row r="8036" spans="2:5" x14ac:dyDescent="0.25">
      <c r="B8036">
        <f>PMTable!D8622</f>
        <v>0.1852431917842603</v>
      </c>
      <c r="C8036">
        <f t="shared" si="378"/>
        <v>0.80349999999992783</v>
      </c>
      <c r="D8036">
        <f t="shared" si="377"/>
        <v>0.68875228653029075</v>
      </c>
      <c r="E8036">
        <f t="shared" si="376"/>
        <v>0.49231676968481214</v>
      </c>
    </row>
    <row r="8037" spans="2:5" x14ac:dyDescent="0.25">
      <c r="B8037">
        <f>PMTable!D2290</f>
        <v>0.1852488472438798</v>
      </c>
      <c r="C8037">
        <f t="shared" si="378"/>
        <v>0.80359999999992782</v>
      </c>
      <c r="D8037">
        <f t="shared" si="377"/>
        <v>0.68876360428890671</v>
      </c>
      <c r="E8037">
        <f t="shared" si="376"/>
        <v>0.49234879438123702</v>
      </c>
    </row>
    <row r="8038" spans="2:5" x14ac:dyDescent="0.25">
      <c r="B8038">
        <f>PMTable!D6939</f>
        <v>0.18524931060792427</v>
      </c>
      <c r="C8038">
        <f t="shared" si="378"/>
        <v>0.80369999999992781</v>
      </c>
      <c r="D8038">
        <f t="shared" si="377"/>
        <v>0.68876453156945139</v>
      </c>
      <c r="E8038">
        <f t="shared" si="376"/>
        <v>0.49235141823391326</v>
      </c>
    </row>
    <row r="8039" spans="2:5" x14ac:dyDescent="0.25">
      <c r="B8039">
        <f>PMTable!D2873</f>
        <v>0.18534396933298991</v>
      </c>
      <c r="C8039">
        <f t="shared" si="378"/>
        <v>0.80379999999992779</v>
      </c>
      <c r="D8039">
        <f t="shared" si="377"/>
        <v>0.68895393675316208</v>
      </c>
      <c r="E8039">
        <f t="shared" si="376"/>
        <v>0.49288743424996623</v>
      </c>
    </row>
    <row r="8040" spans="2:5" x14ac:dyDescent="0.25">
      <c r="B8040">
        <f>PMTable!D8625</f>
        <v>0.18543180651167201</v>
      </c>
      <c r="C8040">
        <f t="shared" si="378"/>
        <v>0.80389999999992778</v>
      </c>
      <c r="D8040">
        <f t="shared" si="377"/>
        <v>0.68912964776764296</v>
      </c>
      <c r="E8040">
        <f t="shared" si="376"/>
        <v>0.49338482246796578</v>
      </c>
    </row>
    <row r="8041" spans="2:5" x14ac:dyDescent="0.25">
      <c r="B8041">
        <f>PMTable!D1143</f>
        <v>0.18545316218785146</v>
      </c>
      <c r="C8041">
        <f t="shared" si="378"/>
        <v>0.80399999999992777</v>
      </c>
      <c r="D8041">
        <f t="shared" si="377"/>
        <v>0.68917236151812611</v>
      </c>
      <c r="E8041">
        <f t="shared" si="376"/>
        <v>0.49350575146270859</v>
      </c>
    </row>
    <row r="8042" spans="2:5" x14ac:dyDescent="0.25">
      <c r="B8042">
        <f>PMTable!D8901</f>
        <v>0.18549042409192151</v>
      </c>
      <c r="C8042">
        <f t="shared" si="378"/>
        <v>0.80409999999992776</v>
      </c>
      <c r="D8042">
        <f t="shared" si="377"/>
        <v>0.6892468834063028</v>
      </c>
      <c r="E8042">
        <f t="shared" si="376"/>
        <v>0.49371675131883724</v>
      </c>
    </row>
    <row r="8043" spans="2:5" x14ac:dyDescent="0.25">
      <c r="B8043">
        <f>PMTable!D3061</f>
        <v>0.18551380764701086</v>
      </c>
      <c r="C8043">
        <f t="shared" si="378"/>
        <v>0.80419999999992775</v>
      </c>
      <c r="D8043">
        <f t="shared" si="377"/>
        <v>0.68929364534744364</v>
      </c>
      <c r="E8043">
        <f t="shared" si="376"/>
        <v>0.49384916341324753</v>
      </c>
    </row>
    <row r="8044" spans="2:5" x14ac:dyDescent="0.25">
      <c r="B8044">
        <f>PMTable!D941</f>
        <v>0.18562870650571517</v>
      </c>
      <c r="C8044">
        <f t="shared" si="378"/>
        <v>0.80429999999992774</v>
      </c>
      <c r="D8044">
        <f t="shared" si="377"/>
        <v>0.68952337322875057</v>
      </c>
      <c r="E8044">
        <f t="shared" si="376"/>
        <v>0.49449979153494472</v>
      </c>
    </row>
    <row r="8045" spans="2:5" x14ac:dyDescent="0.25">
      <c r="B8045">
        <f>PMTable!D4439</f>
        <v>0.18563614101600523</v>
      </c>
      <c r="C8045">
        <f t="shared" si="378"/>
        <v>0.80439999999992773</v>
      </c>
      <c r="D8045">
        <f t="shared" si="377"/>
        <v>0.68953823518585444</v>
      </c>
      <c r="E8045">
        <f t="shared" si="376"/>
        <v>0.49454189031225465</v>
      </c>
    </row>
    <row r="8046" spans="2:5" x14ac:dyDescent="0.25">
      <c r="B8046">
        <f>PMTable!D9682</f>
        <v>0.18568443018353409</v>
      </c>
      <c r="C8046">
        <f t="shared" si="378"/>
        <v>0.80449999999992772</v>
      </c>
      <c r="D8046">
        <f t="shared" si="377"/>
        <v>0.6896347601090238</v>
      </c>
      <c r="E8046">
        <f t="shared" si="376"/>
        <v>0.49481533332745881</v>
      </c>
    </row>
    <row r="8047" spans="2:5" x14ac:dyDescent="0.25">
      <c r="B8047">
        <f>PMTable!D6298</f>
        <v>0.18571103294437075</v>
      </c>
      <c r="C8047">
        <f t="shared" si="378"/>
        <v>0.80459999999992771</v>
      </c>
      <c r="D8047">
        <f t="shared" si="377"/>
        <v>0.68968793062720191</v>
      </c>
      <c r="E8047">
        <f t="shared" si="376"/>
        <v>0.49496597454800967</v>
      </c>
    </row>
    <row r="8048" spans="2:5" x14ac:dyDescent="0.25">
      <c r="B8048">
        <f>PMTable!D7858</f>
        <v>0.18576152176485006</v>
      </c>
      <c r="C8048">
        <f t="shared" si="378"/>
        <v>0.8046999999999277</v>
      </c>
      <c r="D8048">
        <f t="shared" si="377"/>
        <v>0.68978883093335341</v>
      </c>
      <c r="E8048">
        <f t="shared" si="376"/>
        <v>0.49525187335332066</v>
      </c>
    </row>
    <row r="8049" spans="2:5" x14ac:dyDescent="0.25">
      <c r="B8049">
        <f>PMTable!D5284</f>
        <v>0.1857697646166967</v>
      </c>
      <c r="C8049">
        <f t="shared" si="378"/>
        <v>0.80479999999992768</v>
      </c>
      <c r="D8049">
        <f t="shared" si="377"/>
        <v>0.68980530265492812</v>
      </c>
      <c r="E8049">
        <f t="shared" si="376"/>
        <v>0.49529854945850471</v>
      </c>
    </row>
    <row r="8050" spans="2:5" x14ac:dyDescent="0.25">
      <c r="B8050">
        <f>PMTable!D1669</f>
        <v>0.18583267094484168</v>
      </c>
      <c r="C8050">
        <f t="shared" si="378"/>
        <v>0.80489999999992767</v>
      </c>
      <c r="D8050">
        <f t="shared" si="377"/>
        <v>0.68993099606077224</v>
      </c>
      <c r="E8050">
        <f t="shared" si="376"/>
        <v>0.4956547638420537</v>
      </c>
    </row>
    <row r="8051" spans="2:5" x14ac:dyDescent="0.25">
      <c r="B8051">
        <f>PMTable!D7862</f>
        <v>0.18584270294670047</v>
      </c>
      <c r="C8051">
        <f t="shared" si="378"/>
        <v>0.80499999999992766</v>
      </c>
      <c r="D8051">
        <f t="shared" si="377"/>
        <v>0.68995103899572219</v>
      </c>
      <c r="E8051">
        <f t="shared" si="376"/>
        <v>0.49571157121681658</v>
      </c>
    </row>
    <row r="8052" spans="2:5" x14ac:dyDescent="0.25">
      <c r="B8052">
        <f>PMTable!D5725</f>
        <v>0.18590307367354142</v>
      </c>
      <c r="C8052">
        <f t="shared" si="378"/>
        <v>0.80509999999992765</v>
      </c>
      <c r="D8052">
        <f t="shared" si="377"/>
        <v>0.69007164174184654</v>
      </c>
      <c r="E8052">
        <f t="shared" si="376"/>
        <v>0.496053427463719</v>
      </c>
    </row>
    <row r="8053" spans="2:5" x14ac:dyDescent="0.25">
      <c r="B8053">
        <f>PMTable!D7086</f>
        <v>0.18603627951861301</v>
      </c>
      <c r="C8053">
        <f t="shared" si="378"/>
        <v>0.80519999999992764</v>
      </c>
      <c r="D8053">
        <f t="shared" si="377"/>
        <v>0.69033767502244048</v>
      </c>
      <c r="E8053">
        <f t="shared" si="376"/>
        <v>0.49680772102028997</v>
      </c>
    </row>
    <row r="8054" spans="2:5" x14ac:dyDescent="0.25">
      <c r="B8054">
        <f>PMTable!D8306</f>
        <v>0.18606754762511901</v>
      </c>
      <c r="C8054">
        <f t="shared" si="378"/>
        <v>0.80529999999992763</v>
      </c>
      <c r="D8054">
        <f t="shared" si="377"/>
        <v>0.69040010796900975</v>
      </c>
      <c r="E8054">
        <f t="shared" si="376"/>
        <v>0.49698478030211785</v>
      </c>
    </row>
    <row r="8055" spans="2:5" x14ac:dyDescent="0.25">
      <c r="B8055">
        <f>PMTable!D6831</f>
        <v>0.18609032371732281</v>
      </c>
      <c r="C8055">
        <f t="shared" si="378"/>
        <v>0.80539999999992762</v>
      </c>
      <c r="D8055">
        <f t="shared" si="377"/>
        <v>0.69044558147467994</v>
      </c>
      <c r="E8055">
        <f t="shared" si="376"/>
        <v>0.49711375256744117</v>
      </c>
    </row>
    <row r="8056" spans="2:5" x14ac:dyDescent="0.25">
      <c r="B8056">
        <f>PMTable!D5912</f>
        <v>0.18610651367227127</v>
      </c>
      <c r="C8056">
        <f t="shared" si="378"/>
        <v>0.80549999999992761</v>
      </c>
      <c r="D8056">
        <f t="shared" si="377"/>
        <v>0.69047790368459561</v>
      </c>
      <c r="E8056">
        <f t="shared" si="376"/>
        <v>0.49720543006621931</v>
      </c>
    </row>
    <row r="8057" spans="2:5" x14ac:dyDescent="0.25">
      <c r="B8057">
        <f>PMTable!D6513</f>
        <v>0.18615055121364765</v>
      </c>
      <c r="C8057">
        <f t="shared" si="378"/>
        <v>0.8055999999999276</v>
      </c>
      <c r="D8057">
        <f t="shared" si="377"/>
        <v>0.69056581436577913</v>
      </c>
      <c r="E8057">
        <f t="shared" si="376"/>
        <v>0.49745479775492385</v>
      </c>
    </row>
    <row r="8058" spans="2:5" x14ac:dyDescent="0.25">
      <c r="B8058">
        <f>PMTable!D6854</f>
        <v>0.18619194869394518</v>
      </c>
      <c r="C8058">
        <f t="shared" si="378"/>
        <v>0.80569999999992759</v>
      </c>
      <c r="D8058">
        <f t="shared" si="377"/>
        <v>0.69064844483722554</v>
      </c>
      <c r="E8058">
        <f t="shared" si="376"/>
        <v>0.49768921579138398</v>
      </c>
    </row>
    <row r="8059" spans="2:5" x14ac:dyDescent="0.25">
      <c r="B8059">
        <f>PMTable!D640</f>
        <v>0.18621362669335273</v>
      </c>
      <c r="C8059">
        <f t="shared" si="378"/>
        <v>0.80579999999992757</v>
      </c>
      <c r="D8059">
        <f t="shared" si="377"/>
        <v>0.69069171085506698</v>
      </c>
      <c r="E8059">
        <f t="shared" si="376"/>
        <v>0.49781196997881233</v>
      </c>
    </row>
    <row r="8060" spans="2:5" x14ac:dyDescent="0.25">
      <c r="B8060">
        <f>PMTable!D7091</f>
        <v>0.18625119273785673</v>
      </c>
      <c r="C8060">
        <f t="shared" si="378"/>
        <v>0.80589999999992756</v>
      </c>
      <c r="D8060">
        <f t="shared" si="377"/>
        <v>0.69076668075429648</v>
      </c>
      <c r="E8060">
        <f t="shared" si="376"/>
        <v>0.49802469206544442</v>
      </c>
    </row>
    <row r="8061" spans="2:5" x14ac:dyDescent="0.25">
      <c r="B8061">
        <f>PMTable!D2398</f>
        <v>0.18626988430427383</v>
      </c>
      <c r="C8061">
        <f t="shared" si="378"/>
        <v>0.80599999999992755</v>
      </c>
      <c r="D8061">
        <f t="shared" si="377"/>
        <v>0.69080398022833567</v>
      </c>
      <c r="E8061">
        <f t="shared" si="376"/>
        <v>0.4981305352294817</v>
      </c>
    </row>
    <row r="8062" spans="2:5" x14ac:dyDescent="0.25">
      <c r="B8062">
        <f>PMTable!D8438</f>
        <v>0.18628915795242285</v>
      </c>
      <c r="C8062">
        <f t="shared" si="378"/>
        <v>0.80609999999992754</v>
      </c>
      <c r="D8062">
        <f t="shared" si="377"/>
        <v>0.69084243920125421</v>
      </c>
      <c r="E8062">
        <f t="shared" si="376"/>
        <v>0.49823967449887796</v>
      </c>
    </row>
    <row r="8063" spans="2:5" x14ac:dyDescent="0.25">
      <c r="B8063">
        <f>PMTable!D345</f>
        <v>0.18632493852296506</v>
      </c>
      <c r="C8063">
        <f t="shared" si="378"/>
        <v>0.80619999999992753</v>
      </c>
      <c r="D8063">
        <f t="shared" si="377"/>
        <v>0.69091383082931856</v>
      </c>
      <c r="E8063">
        <f t="shared" si="376"/>
        <v>0.49844228613199293</v>
      </c>
    </row>
    <row r="8064" spans="2:5" x14ac:dyDescent="0.25">
      <c r="B8064">
        <f>PMTable!D6676</f>
        <v>0.18636031344143689</v>
      </c>
      <c r="C8064">
        <f t="shared" si="378"/>
        <v>0.80629999999992752</v>
      </c>
      <c r="D8064">
        <f t="shared" si="377"/>
        <v>0.69098440598770516</v>
      </c>
      <c r="E8064">
        <f t="shared" si="376"/>
        <v>0.49864260071318256</v>
      </c>
    </row>
    <row r="8065" spans="2:5" x14ac:dyDescent="0.25">
      <c r="B8065">
        <f>PMTable!D4819</f>
        <v>0.18638546614098184</v>
      </c>
      <c r="C8065">
        <f t="shared" si="378"/>
        <v>0.80639999999992751</v>
      </c>
      <c r="D8065">
        <f t="shared" si="377"/>
        <v>0.69103458289692643</v>
      </c>
      <c r="E8065">
        <f t="shared" si="376"/>
        <v>0.4987850307933861</v>
      </c>
    </row>
    <row r="8066" spans="2:5" x14ac:dyDescent="0.25">
      <c r="B8066">
        <f>PMTable!D4971</f>
        <v>0.18640626441355623</v>
      </c>
      <c r="C8066">
        <f t="shared" si="378"/>
        <v>0.8064999999999275</v>
      </c>
      <c r="D8066">
        <f t="shared" si="377"/>
        <v>0.69107607050404496</v>
      </c>
      <c r="E8066">
        <f t="shared" ref="E8066:E8129" si="379">(B8066-$G$2)/$G$3</f>
        <v>0.49890280342552729</v>
      </c>
    </row>
    <row r="8067" spans="2:5" x14ac:dyDescent="0.25">
      <c r="B8067">
        <f>PMTable!D3627</f>
        <v>0.18641780079414638</v>
      </c>
      <c r="C8067">
        <f t="shared" si="378"/>
        <v>0.80659999999992749</v>
      </c>
      <c r="D8067">
        <f t="shared" ref="D8067:D8130" si="380">NORMSDIST(E8067)</f>
        <v>0.69109908178849389</v>
      </c>
      <c r="E8067">
        <f t="shared" si="379"/>
        <v>0.49896812951944319</v>
      </c>
    </row>
    <row r="8068" spans="2:5" x14ac:dyDescent="0.25">
      <c r="B8068">
        <f>PMTable!D6781</f>
        <v>0.18645356938121815</v>
      </c>
      <c r="C8068">
        <f t="shared" ref="C8068:C8131" si="381">C8067+1/$G$1</f>
        <v>0.80669999999992748</v>
      </c>
      <c r="D8068">
        <f t="shared" si="380"/>
        <v>0.6911704235855346</v>
      </c>
      <c r="E8068">
        <f t="shared" si="379"/>
        <v>0.49917067329476617</v>
      </c>
    </row>
    <row r="8069" spans="2:5" x14ac:dyDescent="0.25">
      <c r="B8069">
        <f>PMTable!D8754</f>
        <v>0.18647976662072741</v>
      </c>
      <c r="C8069">
        <f t="shared" si="381"/>
        <v>0.80679999999992746</v>
      </c>
      <c r="D8069">
        <f t="shared" si="380"/>
        <v>0.69122267039293406</v>
      </c>
      <c r="E8069">
        <f t="shared" si="379"/>
        <v>0.49931901820373886</v>
      </c>
    </row>
    <row r="8070" spans="2:5" x14ac:dyDescent="0.25">
      <c r="B8070">
        <f>PMTable!D6629</f>
        <v>0.18668583785416026</v>
      </c>
      <c r="C8070">
        <f t="shared" si="381"/>
        <v>0.80689999999992745</v>
      </c>
      <c r="D8070">
        <f t="shared" si="380"/>
        <v>0.69163351623856806</v>
      </c>
      <c r="E8070">
        <f t="shared" si="379"/>
        <v>0.50048592047810603</v>
      </c>
    </row>
    <row r="8071" spans="2:5" x14ac:dyDescent="0.25">
      <c r="B8071">
        <f>PMTable!D4091</f>
        <v>0.18674343241446456</v>
      </c>
      <c r="C8071">
        <f t="shared" si="381"/>
        <v>0.80699999999992744</v>
      </c>
      <c r="D8071">
        <f t="shared" si="380"/>
        <v>0.69174830009702792</v>
      </c>
      <c r="E8071">
        <f t="shared" si="379"/>
        <v>0.50081205635981385</v>
      </c>
    </row>
    <row r="8072" spans="2:5" x14ac:dyDescent="0.25">
      <c r="B8072">
        <f>PMTable!D2425</f>
        <v>0.18679026303035329</v>
      </c>
      <c r="C8072">
        <f t="shared" si="381"/>
        <v>0.80709999999992743</v>
      </c>
      <c r="D8072">
        <f t="shared" si="380"/>
        <v>0.69184161798870381</v>
      </c>
      <c r="E8072">
        <f t="shared" si="379"/>
        <v>0.50107724015708743</v>
      </c>
    </row>
    <row r="8073" spans="2:5" x14ac:dyDescent="0.25">
      <c r="B8073">
        <f>PMTable!D7426</f>
        <v>0.18679264660221362</v>
      </c>
      <c r="C8073">
        <f t="shared" si="381"/>
        <v>0.80719999999992742</v>
      </c>
      <c r="D8073">
        <f t="shared" si="380"/>
        <v>0.69184636732563409</v>
      </c>
      <c r="E8073">
        <f t="shared" si="379"/>
        <v>0.50109073740936572</v>
      </c>
    </row>
    <row r="8074" spans="2:5" x14ac:dyDescent="0.25">
      <c r="B8074">
        <f>PMTable!D3595</f>
        <v>0.18679291596947323</v>
      </c>
      <c r="C8074">
        <f t="shared" si="381"/>
        <v>0.80729999999992741</v>
      </c>
      <c r="D8074">
        <f t="shared" si="380"/>
        <v>0.6918469040457893</v>
      </c>
      <c r="E8074">
        <f t="shared" si="379"/>
        <v>0.501092262732734</v>
      </c>
    </row>
    <row r="8075" spans="2:5" x14ac:dyDescent="0.25">
      <c r="B8075">
        <f>PMTable!D4899</f>
        <v>0.1868153412187703</v>
      </c>
      <c r="C8075">
        <f t="shared" si="381"/>
        <v>0.8073999999999274</v>
      </c>
      <c r="D8075">
        <f t="shared" si="380"/>
        <v>0.69189158540661766</v>
      </c>
      <c r="E8075">
        <f t="shared" si="379"/>
        <v>0.5012192483093818</v>
      </c>
    </row>
    <row r="8076" spans="2:5" x14ac:dyDescent="0.25">
      <c r="B8076">
        <f>PMTable!D9725</f>
        <v>0.18684202765196978</v>
      </c>
      <c r="C8076">
        <f t="shared" si="381"/>
        <v>0.80749999999992739</v>
      </c>
      <c r="D8076">
        <f t="shared" si="380"/>
        <v>0.69194475329045613</v>
      </c>
      <c r="E8076">
        <f t="shared" si="379"/>
        <v>0.50137036333439744</v>
      </c>
    </row>
    <row r="8077" spans="2:5" x14ac:dyDescent="0.25">
      <c r="B8077">
        <f>PMTable!D5933</f>
        <v>0.18686647245976284</v>
      </c>
      <c r="C8077">
        <f t="shared" si="381"/>
        <v>0.80759999999992738</v>
      </c>
      <c r="D8077">
        <f t="shared" si="380"/>
        <v>0.69199345160700076</v>
      </c>
      <c r="E8077">
        <f t="shared" si="379"/>
        <v>0.5015087848954034</v>
      </c>
    </row>
    <row r="8078" spans="2:5" x14ac:dyDescent="0.25">
      <c r="B8078">
        <f>PMTable!D4118</f>
        <v>0.18696499949726264</v>
      </c>
      <c r="C8078">
        <f t="shared" si="381"/>
        <v>0.80769999999992736</v>
      </c>
      <c r="D8078">
        <f t="shared" si="380"/>
        <v>0.69218970035456895</v>
      </c>
      <c r="E8078">
        <f t="shared" si="379"/>
        <v>0.50206670567954148</v>
      </c>
    </row>
    <row r="8079" spans="2:5" x14ac:dyDescent="0.25">
      <c r="B8079">
        <f>PMTable!D4401</f>
        <v>0.18698908697743177</v>
      </c>
      <c r="C8079">
        <f t="shared" si="381"/>
        <v>0.80779999999992735</v>
      </c>
      <c r="D8079">
        <f t="shared" si="380"/>
        <v>0.69223767007228398</v>
      </c>
      <c r="E8079">
        <f t="shared" si="379"/>
        <v>0.5022031038314082</v>
      </c>
    </row>
    <row r="8080" spans="2:5" x14ac:dyDescent="0.25">
      <c r="B8080">
        <f>PMTable!D8111</f>
        <v>0.18711814538037608</v>
      </c>
      <c r="C8080">
        <f t="shared" si="381"/>
        <v>0.80789999999992734</v>
      </c>
      <c r="D8080">
        <f t="shared" si="380"/>
        <v>0.692494631226097</v>
      </c>
      <c r="E8080">
        <f t="shared" si="379"/>
        <v>0.50293391201561299</v>
      </c>
    </row>
    <row r="8081" spans="2:5" x14ac:dyDescent="0.25">
      <c r="B8081">
        <f>PMTable!D890</f>
        <v>0.18714066447705702</v>
      </c>
      <c r="C8081">
        <f t="shared" si="381"/>
        <v>0.80799999999992733</v>
      </c>
      <c r="D8081">
        <f t="shared" si="380"/>
        <v>0.69253945809958062</v>
      </c>
      <c r="E8081">
        <f t="shared" si="379"/>
        <v>0.50306142901396322</v>
      </c>
    </row>
    <row r="8082" spans="2:5" x14ac:dyDescent="0.25">
      <c r="B8082">
        <f>PMTable!D3511</f>
        <v>0.1871727142993822</v>
      </c>
      <c r="C8082">
        <f t="shared" si="381"/>
        <v>0.80809999999992732</v>
      </c>
      <c r="D8082">
        <f t="shared" si="380"/>
        <v>0.69260325202907813</v>
      </c>
      <c r="E8082">
        <f t="shared" si="379"/>
        <v>0.50324291485233719</v>
      </c>
    </row>
    <row r="8083" spans="2:5" x14ac:dyDescent="0.25">
      <c r="B8083">
        <f>PMTable!D8955</f>
        <v>0.18721311436269228</v>
      </c>
      <c r="C8083">
        <f t="shared" si="381"/>
        <v>0.80819999999992731</v>
      </c>
      <c r="D8083">
        <f t="shared" si="380"/>
        <v>0.69268365848874258</v>
      </c>
      <c r="E8083">
        <f t="shared" si="379"/>
        <v>0.50347168489935323</v>
      </c>
    </row>
    <row r="8084" spans="2:5" x14ac:dyDescent="0.25">
      <c r="B8084">
        <f>PMTable!D5434</f>
        <v>0.18745670453705454</v>
      </c>
      <c r="C8084">
        <f t="shared" si="381"/>
        <v>0.8082999999999273</v>
      </c>
      <c r="D8084">
        <f t="shared" si="380"/>
        <v>0.69316826888078364</v>
      </c>
      <c r="E8084">
        <f t="shared" si="379"/>
        <v>0.50485104253089497</v>
      </c>
    </row>
    <row r="8085" spans="2:5" x14ac:dyDescent="0.25">
      <c r="B8085">
        <f>PMTable!D7601</f>
        <v>0.18749750160506973</v>
      </c>
      <c r="C8085">
        <f t="shared" si="381"/>
        <v>0.80839999999992729</v>
      </c>
      <c r="D8085">
        <f t="shared" si="380"/>
        <v>0.69324939963136689</v>
      </c>
      <c r="E8085">
        <f t="shared" si="379"/>
        <v>0.505082060663127</v>
      </c>
    </row>
    <row r="8086" spans="2:5" x14ac:dyDescent="0.25">
      <c r="B8086">
        <f>PMTable!D3552</f>
        <v>0.18751235207963668</v>
      </c>
      <c r="C8086">
        <f t="shared" si="381"/>
        <v>0.80849999999992728</v>
      </c>
      <c r="D8086">
        <f t="shared" si="380"/>
        <v>0.69327892955449233</v>
      </c>
      <c r="E8086">
        <f t="shared" si="379"/>
        <v>0.5051661531987951</v>
      </c>
    </row>
    <row r="8087" spans="2:5" x14ac:dyDescent="0.25">
      <c r="B8087">
        <f>PMTable!D5624</f>
        <v>0.18756153370334316</v>
      </c>
      <c r="C8087">
        <f t="shared" si="381"/>
        <v>0.80859999999992727</v>
      </c>
      <c r="D8087">
        <f t="shared" si="380"/>
        <v>0.69337671744273865</v>
      </c>
      <c r="E8087">
        <f t="shared" si="379"/>
        <v>0.50544464985067672</v>
      </c>
    </row>
    <row r="8088" spans="2:5" x14ac:dyDescent="0.25">
      <c r="B8088">
        <f>PMTable!D2975</f>
        <v>0.18760130999409452</v>
      </c>
      <c r="C8088">
        <f t="shared" si="381"/>
        <v>0.80869999999992725</v>
      </c>
      <c r="D8088">
        <f t="shared" si="380"/>
        <v>0.69345579462765361</v>
      </c>
      <c r="E8088">
        <f t="shared" si="379"/>
        <v>0.50566988771318877</v>
      </c>
    </row>
    <row r="8089" spans="2:5" x14ac:dyDescent="0.25">
      <c r="B8089">
        <f>PMTable!D5629</f>
        <v>0.18762978259043206</v>
      </c>
      <c r="C8089">
        <f t="shared" si="381"/>
        <v>0.80879999999992724</v>
      </c>
      <c r="D8089">
        <f t="shared" si="380"/>
        <v>0.69351239399224451</v>
      </c>
      <c r="E8089">
        <f t="shared" si="379"/>
        <v>0.50583111709426221</v>
      </c>
    </row>
    <row r="8090" spans="2:5" x14ac:dyDescent="0.25">
      <c r="B8090">
        <f>PMTable!D5152</f>
        <v>0.18769096489936876</v>
      </c>
      <c r="C8090">
        <f t="shared" si="381"/>
        <v>0.80889999999992723</v>
      </c>
      <c r="D8090">
        <f t="shared" si="380"/>
        <v>0.69363399987290331</v>
      </c>
      <c r="E8090">
        <f t="shared" si="379"/>
        <v>0.50617756901896782</v>
      </c>
    </row>
    <row r="8091" spans="2:5" x14ac:dyDescent="0.25">
      <c r="B8091">
        <f>PMTable!D1703</f>
        <v>0.18775815689640107</v>
      </c>
      <c r="C8091">
        <f t="shared" si="381"/>
        <v>0.80899999999992722</v>
      </c>
      <c r="D8091">
        <f t="shared" si="380"/>
        <v>0.69376752603332137</v>
      </c>
      <c r="E8091">
        <f t="shared" si="379"/>
        <v>0.50655805149995325</v>
      </c>
    </row>
    <row r="8092" spans="2:5" x14ac:dyDescent="0.25">
      <c r="B8092">
        <f>PMTable!D5179</f>
        <v>0.18787216061506973</v>
      </c>
      <c r="C8092">
        <f t="shared" si="381"/>
        <v>0.80909999999992721</v>
      </c>
      <c r="D8092">
        <f t="shared" si="380"/>
        <v>0.69399401911922887</v>
      </c>
      <c r="E8092">
        <f t="shared" si="379"/>
        <v>0.50720361078731546</v>
      </c>
    </row>
    <row r="8093" spans="2:5" x14ac:dyDescent="0.25">
      <c r="B8093">
        <f>PMTable!D878</f>
        <v>0.18789734027705829</v>
      </c>
      <c r="C8093">
        <f t="shared" si="381"/>
        <v>0.8091999999999272</v>
      </c>
      <c r="D8093">
        <f t="shared" si="380"/>
        <v>0.69404403397832493</v>
      </c>
      <c r="E8093">
        <f t="shared" si="379"/>
        <v>0.50734619354548494</v>
      </c>
    </row>
    <row r="8094" spans="2:5" x14ac:dyDescent="0.25">
      <c r="B8094">
        <f>PMTable!D3210</f>
        <v>0.18797368863236752</v>
      </c>
      <c r="C8094">
        <f t="shared" si="381"/>
        <v>0.80929999999992719</v>
      </c>
      <c r="D8094">
        <f t="shared" si="380"/>
        <v>0.69419566410257061</v>
      </c>
      <c r="E8094">
        <f t="shared" si="379"/>
        <v>0.50777852496783049</v>
      </c>
    </row>
    <row r="8095" spans="2:5" x14ac:dyDescent="0.25">
      <c r="B8095">
        <f>PMTable!D271</f>
        <v>0.1880206231733117</v>
      </c>
      <c r="C8095">
        <f t="shared" si="381"/>
        <v>0.80939999999992718</v>
      </c>
      <c r="D8095">
        <f t="shared" si="380"/>
        <v>0.69428886099092801</v>
      </c>
      <c r="E8095">
        <f t="shared" si="379"/>
        <v>0.50804429725279132</v>
      </c>
    </row>
    <row r="8096" spans="2:5" x14ac:dyDescent="0.25">
      <c r="B8096">
        <f>PMTable!D5</f>
        <v>0.18807672671777542</v>
      </c>
      <c r="C8096">
        <f t="shared" si="381"/>
        <v>0.80949999999992717</v>
      </c>
      <c r="D8096">
        <f t="shared" si="380"/>
        <v>0.69440024805766742</v>
      </c>
      <c r="E8096">
        <f t="shared" si="379"/>
        <v>0.50836199008426608</v>
      </c>
    </row>
    <row r="8097" spans="2:5" x14ac:dyDescent="0.25">
      <c r="B8097">
        <f>PMTable!D277</f>
        <v>0.18810919576873641</v>
      </c>
      <c r="C8097">
        <f t="shared" si="381"/>
        <v>0.80959999999992716</v>
      </c>
      <c r="D8097">
        <f t="shared" si="380"/>
        <v>0.69446470336759958</v>
      </c>
      <c r="E8097">
        <f t="shared" si="379"/>
        <v>0.50854584985344276</v>
      </c>
    </row>
    <row r="8098" spans="2:5" x14ac:dyDescent="0.25">
      <c r="B8098">
        <f>PMTable!D2885</f>
        <v>0.18812484223625359</v>
      </c>
      <c r="C8098">
        <f t="shared" si="381"/>
        <v>0.80969999999992714</v>
      </c>
      <c r="D8098">
        <f t="shared" si="380"/>
        <v>0.69449576149901904</v>
      </c>
      <c r="E8098">
        <f t="shared" si="379"/>
        <v>0.50863444979156824</v>
      </c>
    </row>
    <row r="8099" spans="2:5" x14ac:dyDescent="0.25">
      <c r="B8099">
        <f>PMTable!D6112</f>
        <v>0.18817125506921717</v>
      </c>
      <c r="C8099">
        <f t="shared" si="381"/>
        <v>0.80979999999992713</v>
      </c>
      <c r="D8099">
        <f t="shared" si="380"/>
        <v>0.69458788242198699</v>
      </c>
      <c r="E8099">
        <f t="shared" si="379"/>
        <v>0.50889726784454348</v>
      </c>
    </row>
    <row r="8100" spans="2:5" x14ac:dyDescent="0.25">
      <c r="B8100">
        <f>PMTable!D4811</f>
        <v>0.18827306809013633</v>
      </c>
      <c r="C8100">
        <f t="shared" si="381"/>
        <v>0.80989999999992712</v>
      </c>
      <c r="D8100">
        <f t="shared" si="380"/>
        <v>0.69478991934985235</v>
      </c>
      <c r="E8100">
        <f t="shared" si="379"/>
        <v>0.50947379589113995</v>
      </c>
    </row>
    <row r="8101" spans="2:5" x14ac:dyDescent="0.25">
      <c r="B8101">
        <f>PMTable!D3047</f>
        <v>0.18840129606202671</v>
      </c>
      <c r="C8101">
        <f t="shared" si="381"/>
        <v>0.80999999999992711</v>
      </c>
      <c r="D8101">
        <f t="shared" si="380"/>
        <v>0.69504428946178154</v>
      </c>
      <c r="E8101">
        <f t="shared" si="379"/>
        <v>0.51019990166312834</v>
      </c>
    </row>
    <row r="8102" spans="2:5" x14ac:dyDescent="0.25">
      <c r="B8102">
        <f>PMTable!D4753</f>
        <v>0.18843918584469921</v>
      </c>
      <c r="C8102">
        <f t="shared" si="381"/>
        <v>0.8100999999999271</v>
      </c>
      <c r="D8102">
        <f t="shared" si="380"/>
        <v>0.69511943466100079</v>
      </c>
      <c r="E8102">
        <f t="shared" si="379"/>
        <v>0.51041445695471011</v>
      </c>
    </row>
    <row r="8103" spans="2:5" x14ac:dyDescent="0.25">
      <c r="B8103">
        <f>PMTable!D7782</f>
        <v>0.18862817248008401</v>
      </c>
      <c r="C8103">
        <f t="shared" si="381"/>
        <v>0.81019999999992709</v>
      </c>
      <c r="D8103">
        <f t="shared" si="380"/>
        <v>0.69549412090871532</v>
      </c>
      <c r="E8103">
        <f t="shared" si="379"/>
        <v>0.51148461570992221</v>
      </c>
    </row>
    <row r="8104" spans="2:5" x14ac:dyDescent="0.25">
      <c r="B8104">
        <f>PMTable!D4624</f>
        <v>0.18871774753330128</v>
      </c>
      <c r="C8104">
        <f t="shared" si="381"/>
        <v>0.81029999999992708</v>
      </c>
      <c r="D8104">
        <f t="shared" si="380"/>
        <v>0.69567164144391969</v>
      </c>
      <c r="E8104">
        <f t="shared" si="379"/>
        <v>0.5119918448441616</v>
      </c>
    </row>
    <row r="8105" spans="2:5" x14ac:dyDescent="0.25">
      <c r="B8105">
        <f>PMTable!D5587</f>
        <v>0.18875102215860928</v>
      </c>
      <c r="C8105">
        <f t="shared" si="381"/>
        <v>0.81039999999992707</v>
      </c>
      <c r="D8105">
        <f t="shared" si="380"/>
        <v>0.69573757361421795</v>
      </c>
      <c r="E8105">
        <f t="shared" si="379"/>
        <v>0.51218026627156699</v>
      </c>
    </row>
    <row r="8106" spans="2:5" x14ac:dyDescent="0.25">
      <c r="B8106">
        <f>PMTable!D4281</f>
        <v>0.1887740858729845</v>
      </c>
      <c r="C8106">
        <f t="shared" si="381"/>
        <v>0.81049999999992706</v>
      </c>
      <c r="D8106">
        <f t="shared" si="380"/>
        <v>0.69578326959141457</v>
      </c>
      <c r="E8106">
        <f t="shared" si="379"/>
        <v>0.5123108672308152</v>
      </c>
    </row>
    <row r="8107" spans="2:5" x14ac:dyDescent="0.25">
      <c r="B8107">
        <f>PMTable!D3366</f>
        <v>0.18877773950802923</v>
      </c>
      <c r="C8107">
        <f t="shared" si="381"/>
        <v>0.81059999999992705</v>
      </c>
      <c r="D8107">
        <f t="shared" si="380"/>
        <v>0.69579050823265576</v>
      </c>
      <c r="E8107">
        <f t="shared" si="379"/>
        <v>0.51233155636326899</v>
      </c>
    </row>
    <row r="8108" spans="2:5" x14ac:dyDescent="0.25">
      <c r="B8108">
        <f>PMTable!D7054</f>
        <v>0.18885773414879026</v>
      </c>
      <c r="C8108">
        <f t="shared" si="381"/>
        <v>0.81069999999992703</v>
      </c>
      <c r="D8108">
        <f t="shared" si="380"/>
        <v>0.69594897568317993</v>
      </c>
      <c r="E8108">
        <f t="shared" si="379"/>
        <v>0.51278453530014545</v>
      </c>
    </row>
    <row r="8109" spans="2:5" x14ac:dyDescent="0.25">
      <c r="B8109">
        <f>PMTable!D626</f>
        <v>0.18888856637794604</v>
      </c>
      <c r="C8109">
        <f t="shared" si="381"/>
        <v>0.81079999999992702</v>
      </c>
      <c r="D8109">
        <f t="shared" si="380"/>
        <v>0.69601004375893938</v>
      </c>
      <c r="E8109">
        <f t="shared" si="379"/>
        <v>0.51295912637589314</v>
      </c>
    </row>
    <row r="8110" spans="2:5" x14ac:dyDescent="0.25">
      <c r="B8110">
        <f>PMTable!D3912</f>
        <v>0.18889774178904961</v>
      </c>
      <c r="C8110">
        <f t="shared" si="381"/>
        <v>0.81089999999992701</v>
      </c>
      <c r="D8110">
        <f t="shared" si="380"/>
        <v>0.69602821604688259</v>
      </c>
      <c r="E8110">
        <f t="shared" si="379"/>
        <v>0.51301108320609523</v>
      </c>
    </row>
    <row r="8111" spans="2:5" x14ac:dyDescent="0.25">
      <c r="B8111">
        <f>PMTable!D4223</f>
        <v>0.18891062597203878</v>
      </c>
      <c r="C8111">
        <f t="shared" si="381"/>
        <v>0.810999999999927</v>
      </c>
      <c r="D8111">
        <f t="shared" si="380"/>
        <v>0.69605373289605255</v>
      </c>
      <c r="E8111">
        <f t="shared" si="379"/>
        <v>0.51308404138751129</v>
      </c>
    </row>
    <row r="8112" spans="2:5" x14ac:dyDescent="0.25">
      <c r="B8112">
        <f>PMTable!D599</f>
        <v>0.18892994795043783</v>
      </c>
      <c r="C8112">
        <f t="shared" si="381"/>
        <v>0.81109999999992699</v>
      </c>
      <c r="D8112">
        <f t="shared" si="380"/>
        <v>0.6960919978711626</v>
      </c>
      <c r="E8112">
        <f t="shared" si="379"/>
        <v>0.51319345433255714</v>
      </c>
    </row>
    <row r="8113" spans="2:5" x14ac:dyDescent="0.25">
      <c r="B8113">
        <f>PMTable!D3333</f>
        <v>0.18894603283932732</v>
      </c>
      <c r="C8113">
        <f t="shared" si="381"/>
        <v>0.81119999999992698</v>
      </c>
      <c r="D8113">
        <f t="shared" si="380"/>
        <v>0.6961238505208639</v>
      </c>
      <c r="E8113">
        <f t="shared" si="379"/>
        <v>0.51328453688258324</v>
      </c>
    </row>
    <row r="8114" spans="2:5" x14ac:dyDescent="0.25">
      <c r="B8114">
        <f>PMTable!D3124</f>
        <v>0.18898579410157001</v>
      </c>
      <c r="C8114">
        <f t="shared" si="381"/>
        <v>0.81129999999992697</v>
      </c>
      <c r="D8114">
        <f t="shared" si="380"/>
        <v>0.69620258272560376</v>
      </c>
      <c r="E8114">
        <f t="shared" si="379"/>
        <v>0.5135096896444209</v>
      </c>
    </row>
    <row r="8115" spans="2:5" x14ac:dyDescent="0.25">
      <c r="B8115">
        <f>PMTable!D7596</f>
        <v>0.18902016789441989</v>
      </c>
      <c r="C8115">
        <f t="shared" si="381"/>
        <v>0.81139999999992696</v>
      </c>
      <c r="D8115">
        <f t="shared" si="380"/>
        <v>0.69627063974047065</v>
      </c>
      <c r="E8115">
        <f t="shared" si="379"/>
        <v>0.51370433523559322</v>
      </c>
    </row>
    <row r="8116" spans="2:5" x14ac:dyDescent="0.25">
      <c r="B8116">
        <f>PMTable!D213</f>
        <v>0.1890509044192934</v>
      </c>
      <c r="C8116">
        <f t="shared" si="381"/>
        <v>0.81149999999992695</v>
      </c>
      <c r="D8116">
        <f t="shared" si="380"/>
        <v>0.69633148952956114</v>
      </c>
      <c r="E8116">
        <f t="shared" si="379"/>
        <v>0.51387838437473576</v>
      </c>
    </row>
    <row r="8117" spans="2:5" x14ac:dyDescent="0.25">
      <c r="B8117">
        <f>PMTable!D2015</f>
        <v>0.18910357646154186</v>
      </c>
      <c r="C8117">
        <f t="shared" si="381"/>
        <v>0.81159999999992694</v>
      </c>
      <c r="D8117">
        <f t="shared" si="380"/>
        <v>0.69643575290078119</v>
      </c>
      <c r="E8117">
        <f t="shared" si="379"/>
        <v>0.51417664592668266</v>
      </c>
    </row>
    <row r="8118" spans="2:5" x14ac:dyDescent="0.25">
      <c r="B8118">
        <f>PMTable!D5944</f>
        <v>0.18913213368813997</v>
      </c>
      <c r="C8118">
        <f t="shared" si="381"/>
        <v>0.81169999999992692</v>
      </c>
      <c r="D8118">
        <f t="shared" si="380"/>
        <v>0.69649227473942077</v>
      </c>
      <c r="E8118">
        <f t="shared" si="379"/>
        <v>0.51433835453642807</v>
      </c>
    </row>
    <row r="8119" spans="2:5" x14ac:dyDescent="0.25">
      <c r="B8119">
        <f>PMTable!D1895</f>
        <v>0.18920661075649181</v>
      </c>
      <c r="C8119">
        <f t="shared" si="381"/>
        <v>0.81179999999992691</v>
      </c>
      <c r="D8119">
        <f t="shared" si="380"/>
        <v>0.69663966122151122</v>
      </c>
      <c r="E8119">
        <f t="shared" si="379"/>
        <v>0.51476008957921016</v>
      </c>
    </row>
    <row r="8120" spans="2:5" x14ac:dyDescent="0.25">
      <c r="B8120">
        <f>PMTable!D5323</f>
        <v>0.18924286714517113</v>
      </c>
      <c r="C8120">
        <f t="shared" si="381"/>
        <v>0.8118999999999269</v>
      </c>
      <c r="D8120">
        <f t="shared" si="380"/>
        <v>0.6967113992675017</v>
      </c>
      <c r="E8120">
        <f t="shared" si="379"/>
        <v>0.51496539558774646</v>
      </c>
    </row>
    <row r="8121" spans="2:5" x14ac:dyDescent="0.25">
      <c r="B8121">
        <f>PMTable!D9646</f>
        <v>0.18927077126866987</v>
      </c>
      <c r="C8121">
        <f t="shared" si="381"/>
        <v>0.81199999999992689</v>
      </c>
      <c r="D8121">
        <f t="shared" si="380"/>
        <v>0.69676660609088792</v>
      </c>
      <c r="E8121">
        <f t="shared" si="379"/>
        <v>0.51512340592539752</v>
      </c>
    </row>
    <row r="8122" spans="2:5" x14ac:dyDescent="0.25">
      <c r="B8122">
        <f>PMTable!D9771</f>
        <v>0.18940835557451186</v>
      </c>
      <c r="C8122">
        <f t="shared" si="381"/>
        <v>0.81209999999992688</v>
      </c>
      <c r="D8122">
        <f t="shared" si="380"/>
        <v>0.69703874360246099</v>
      </c>
      <c r="E8122">
        <f t="shared" si="379"/>
        <v>0.51590249302421154</v>
      </c>
    </row>
    <row r="8123" spans="2:5" x14ac:dyDescent="0.25">
      <c r="B8123">
        <f>PMTable!D8856</f>
        <v>0.18948938987926067</v>
      </c>
      <c r="C8123">
        <f t="shared" si="381"/>
        <v>0.81219999999992687</v>
      </c>
      <c r="D8123">
        <f t="shared" si="380"/>
        <v>0.69719897579132972</v>
      </c>
      <c r="E8123">
        <f t="shared" si="379"/>
        <v>0.51636135917907422</v>
      </c>
    </row>
    <row r="8124" spans="2:5" x14ac:dyDescent="0.25">
      <c r="B8124">
        <f>PMTable!D6578</f>
        <v>0.18949341749261883</v>
      </c>
      <c r="C8124">
        <f t="shared" si="381"/>
        <v>0.81229999999992686</v>
      </c>
      <c r="D8124">
        <f t="shared" si="380"/>
        <v>0.69720693875315309</v>
      </c>
      <c r="E8124">
        <f t="shared" si="379"/>
        <v>0.51638416600712889</v>
      </c>
    </row>
    <row r="8125" spans="2:5" x14ac:dyDescent="0.25">
      <c r="B8125">
        <f>PMTable!D31</f>
        <v>0.18957166875292275</v>
      </c>
      <c r="C8125">
        <f t="shared" si="381"/>
        <v>0.81239999999992685</v>
      </c>
      <c r="D8125">
        <f t="shared" si="380"/>
        <v>0.69736163007309515</v>
      </c>
      <c r="E8125">
        <f t="shared" si="379"/>
        <v>0.51682727284984342</v>
      </c>
    </row>
    <row r="8126" spans="2:5" x14ac:dyDescent="0.25">
      <c r="B8126">
        <f>PMTable!D6518</f>
        <v>0.18963515791555086</v>
      </c>
      <c r="C8126">
        <f t="shared" si="381"/>
        <v>0.81249999999992684</v>
      </c>
      <c r="D8126">
        <f t="shared" si="380"/>
        <v>0.69748711285306408</v>
      </c>
      <c r="E8126">
        <f t="shared" si="379"/>
        <v>0.51718678760129244</v>
      </c>
    </row>
    <row r="8127" spans="2:5" x14ac:dyDescent="0.25">
      <c r="B8127">
        <f>PMTable!D3746</f>
        <v>0.18964048917229404</v>
      </c>
      <c r="C8127">
        <f t="shared" si="381"/>
        <v>0.81259999999992683</v>
      </c>
      <c r="D8127">
        <f t="shared" si="380"/>
        <v>0.69749764872232933</v>
      </c>
      <c r="E8127">
        <f t="shared" si="379"/>
        <v>0.51721697646130571</v>
      </c>
    </row>
    <row r="8128" spans="2:5" x14ac:dyDescent="0.25">
      <c r="B8128">
        <f>PMTable!D8227</f>
        <v>0.18968888665759809</v>
      </c>
      <c r="C8128">
        <f t="shared" si="381"/>
        <v>0.81269999999992681</v>
      </c>
      <c r="D8128">
        <f t="shared" si="380"/>
        <v>0.6975932864824852</v>
      </c>
      <c r="E8128">
        <f t="shared" si="379"/>
        <v>0.51749103283848241</v>
      </c>
    </row>
    <row r="8129" spans="2:5" x14ac:dyDescent="0.25">
      <c r="B8129">
        <f>PMTable!D8242</f>
        <v>0.18979935073610332</v>
      </c>
      <c r="C8129">
        <f t="shared" si="381"/>
        <v>0.8127999999999268</v>
      </c>
      <c r="D8129">
        <f t="shared" si="380"/>
        <v>0.69781152256938905</v>
      </c>
      <c r="E8129">
        <f t="shared" si="379"/>
        <v>0.51811654850263555</v>
      </c>
    </row>
    <row r="8130" spans="2:5" x14ac:dyDescent="0.25">
      <c r="B8130">
        <f>PMTable!D8494</f>
        <v>0.18995407710575929</v>
      </c>
      <c r="C8130">
        <f t="shared" si="381"/>
        <v>0.81289999999992679</v>
      </c>
      <c r="D8130">
        <f t="shared" si="380"/>
        <v>0.69811708563101693</v>
      </c>
      <c r="E8130">
        <f t="shared" ref="E8130:E8193" si="382">(B8130-$G$2)/$G$3</f>
        <v>0.51899270452717328</v>
      </c>
    </row>
    <row r="8131" spans="2:5" x14ac:dyDescent="0.25">
      <c r="B8131">
        <f>PMTable!D3196</f>
        <v>0.18997850799199645</v>
      </c>
      <c r="C8131">
        <f t="shared" si="381"/>
        <v>0.81299999999992678</v>
      </c>
      <c r="D8131">
        <f t="shared" ref="D8131:D8194" si="383">NORMSDIST(E8131)</f>
        <v>0.69816532053931213</v>
      </c>
      <c r="E8131">
        <f t="shared" si="382"/>
        <v>0.51913104725575332</v>
      </c>
    </row>
    <row r="8132" spans="2:5" x14ac:dyDescent="0.25">
      <c r="B8132">
        <f>PMTable!D6073</f>
        <v>0.18998346182553894</v>
      </c>
      <c r="C8132">
        <f t="shared" ref="C8132:C8195" si="384">C8131+1/$G$1</f>
        <v>0.81309999999992677</v>
      </c>
      <c r="D8132">
        <f t="shared" si="383"/>
        <v>0.69817510067520261</v>
      </c>
      <c r="E8132">
        <f t="shared" si="382"/>
        <v>0.51915909891309175</v>
      </c>
    </row>
    <row r="8133" spans="2:5" x14ac:dyDescent="0.25">
      <c r="B8133">
        <f>PMTable!D3903</f>
        <v>0.19020805856635037</v>
      </c>
      <c r="C8133">
        <f t="shared" si="384"/>
        <v>0.81319999999992676</v>
      </c>
      <c r="D8133">
        <f t="shared" si="383"/>
        <v>0.69861836245140174</v>
      </c>
      <c r="E8133">
        <f t="shared" si="382"/>
        <v>0.52043090402291892</v>
      </c>
    </row>
    <row r="8134" spans="2:5" x14ac:dyDescent="0.25">
      <c r="B8134">
        <f>PMTable!D6461</f>
        <v>0.19025898138103159</v>
      </c>
      <c r="C8134">
        <f t="shared" si="384"/>
        <v>0.81329999999992675</v>
      </c>
      <c r="D8134">
        <f t="shared" si="383"/>
        <v>0.69871882241644578</v>
      </c>
      <c r="E8134">
        <f t="shared" si="382"/>
        <v>0.52071926037076433</v>
      </c>
    </row>
    <row r="8135" spans="2:5" x14ac:dyDescent="0.25">
      <c r="B8135">
        <f>PMTable!D3405</f>
        <v>0.19029413199392908</v>
      </c>
      <c r="C8135">
        <f t="shared" si="384"/>
        <v>0.81339999999992674</v>
      </c>
      <c r="D8135">
        <f t="shared" si="383"/>
        <v>0.69878815835763819</v>
      </c>
      <c r="E8135">
        <f t="shared" si="382"/>
        <v>0.52091830479560808</v>
      </c>
    </row>
    <row r="8136" spans="2:5" x14ac:dyDescent="0.25">
      <c r="B8136">
        <f>PMTable!D1520</f>
        <v>0.19036830829485396</v>
      </c>
      <c r="C8136">
        <f t="shared" si="384"/>
        <v>0.81349999999992673</v>
      </c>
      <c r="D8136">
        <f t="shared" si="383"/>
        <v>0.69893445038160595</v>
      </c>
      <c r="E8136">
        <f t="shared" si="382"/>
        <v>0.52133833670793017</v>
      </c>
    </row>
    <row r="8137" spans="2:5" x14ac:dyDescent="0.25">
      <c r="B8137">
        <f>PMTable!D117</f>
        <v>0.19037113076630474</v>
      </c>
      <c r="C8137">
        <f t="shared" si="384"/>
        <v>0.81359999999992672</v>
      </c>
      <c r="D8137">
        <f t="shared" si="383"/>
        <v>0.69894001628528413</v>
      </c>
      <c r="E8137">
        <f t="shared" si="382"/>
        <v>0.5213543192800747</v>
      </c>
    </row>
    <row r="8138" spans="2:5" x14ac:dyDescent="0.25">
      <c r="B8138">
        <f>PMTable!D6012</f>
        <v>0.19039448324593589</v>
      </c>
      <c r="C8138">
        <f t="shared" si="384"/>
        <v>0.8136999999999267</v>
      </c>
      <c r="D8138">
        <f t="shared" si="383"/>
        <v>0.69898606551281794</v>
      </c>
      <c r="E8138">
        <f t="shared" si="382"/>
        <v>0.52148655540609656</v>
      </c>
    </row>
    <row r="8139" spans="2:5" x14ac:dyDescent="0.25">
      <c r="B8139">
        <f>PMTable!D9265</f>
        <v>0.19041507437093386</v>
      </c>
      <c r="C8139">
        <f t="shared" si="384"/>
        <v>0.81379999999992669</v>
      </c>
      <c r="D8139">
        <f t="shared" si="383"/>
        <v>0.69902666693485349</v>
      </c>
      <c r="E8139">
        <f t="shared" si="382"/>
        <v>0.52160315504104626</v>
      </c>
    </row>
    <row r="8140" spans="2:5" x14ac:dyDescent="0.25">
      <c r="B8140">
        <f>PMTable!D8102</f>
        <v>0.19046265425012932</v>
      </c>
      <c r="C8140">
        <f t="shared" si="384"/>
        <v>0.81389999999992668</v>
      </c>
      <c r="D8140">
        <f t="shared" si="383"/>
        <v>0.69912047512942421</v>
      </c>
      <c r="E8140">
        <f t="shared" si="382"/>
        <v>0.52187258162874794</v>
      </c>
    </row>
    <row r="8141" spans="2:5" x14ac:dyDescent="0.25">
      <c r="B8141">
        <f>PMTable!D4201</f>
        <v>0.19049209452579485</v>
      </c>
      <c r="C8141">
        <f t="shared" si="384"/>
        <v>0.81399999999992667</v>
      </c>
      <c r="D8141">
        <f t="shared" si="383"/>
        <v>0.69917851278937215</v>
      </c>
      <c r="E8141">
        <f t="shared" si="382"/>
        <v>0.5220392906063176</v>
      </c>
    </row>
    <row r="8142" spans="2:5" x14ac:dyDescent="0.25">
      <c r="B8142">
        <f>PMTable!D9613</f>
        <v>0.19050098751754696</v>
      </c>
      <c r="C8142">
        <f t="shared" si="384"/>
        <v>0.81409999999992666</v>
      </c>
      <c r="D8142">
        <f t="shared" si="383"/>
        <v>0.69919604316839468</v>
      </c>
      <c r="E8142">
        <f t="shared" si="382"/>
        <v>0.52208964820416659</v>
      </c>
    </row>
    <row r="8143" spans="2:5" x14ac:dyDescent="0.25">
      <c r="B8143">
        <f>PMTable!D1253</f>
        <v>0.19051619434956346</v>
      </c>
      <c r="C8143">
        <f t="shared" si="384"/>
        <v>0.81419999999992665</v>
      </c>
      <c r="D8143">
        <f t="shared" si="383"/>
        <v>0.69922601868615131</v>
      </c>
      <c r="E8143">
        <f t="shared" si="382"/>
        <v>0.5221757586552489</v>
      </c>
    </row>
    <row r="8144" spans="2:5" x14ac:dyDescent="0.25">
      <c r="B8144">
        <f>PMTable!D2210</f>
        <v>0.19052997978188779</v>
      </c>
      <c r="C8144">
        <f t="shared" si="384"/>
        <v>0.81429999999992664</v>
      </c>
      <c r="D8144">
        <f t="shared" si="383"/>
        <v>0.69925319119382512</v>
      </c>
      <c r="E8144">
        <f t="shared" si="382"/>
        <v>0.5222538202656174</v>
      </c>
    </row>
    <row r="8145" spans="2:5" x14ac:dyDescent="0.25">
      <c r="B8145">
        <f>PMTable!D792</f>
        <v>0.19057761385578642</v>
      </c>
      <c r="C8145">
        <f t="shared" si="384"/>
        <v>0.81439999999992663</v>
      </c>
      <c r="D8145">
        <f t="shared" si="383"/>
        <v>0.69934707433438015</v>
      </c>
      <c r="E8145">
        <f t="shared" si="382"/>
        <v>0.52252355373711523</v>
      </c>
    </row>
    <row r="8146" spans="2:5" x14ac:dyDescent="0.25">
      <c r="B8146">
        <f>PMTable!D4631</f>
        <v>0.19061179259711469</v>
      </c>
      <c r="C8146">
        <f t="shared" si="384"/>
        <v>0.81449999999992662</v>
      </c>
      <c r="D8146">
        <f t="shared" si="383"/>
        <v>0.69941442988417024</v>
      </c>
      <c r="E8146">
        <f t="shared" si="382"/>
        <v>0.52271709482641027</v>
      </c>
    </row>
    <row r="8147" spans="2:5" x14ac:dyDescent="0.25">
      <c r="B8147">
        <f>PMTable!D8160</f>
        <v>0.19062921200781147</v>
      </c>
      <c r="C8147">
        <f t="shared" si="384"/>
        <v>0.81459999999992661</v>
      </c>
      <c r="D8147">
        <f t="shared" si="383"/>
        <v>0.69944875544298546</v>
      </c>
      <c r="E8147">
        <f t="shared" si="382"/>
        <v>0.52281573426104444</v>
      </c>
    </row>
    <row r="8148" spans="2:5" x14ac:dyDescent="0.25">
      <c r="B8148">
        <f>PMTable!D1378</f>
        <v>0.19071794433767164</v>
      </c>
      <c r="C8148">
        <f t="shared" si="384"/>
        <v>0.81469999999992659</v>
      </c>
      <c r="D8148">
        <f t="shared" si="383"/>
        <v>0.69962357812755405</v>
      </c>
      <c r="E8148">
        <f t="shared" si="382"/>
        <v>0.52331819137647428</v>
      </c>
    </row>
    <row r="8149" spans="2:5" x14ac:dyDescent="0.25">
      <c r="B8149">
        <f>PMTable!D4921</f>
        <v>0.19071929544748634</v>
      </c>
      <c r="C8149">
        <f t="shared" si="384"/>
        <v>0.81479999999992658</v>
      </c>
      <c r="D8149">
        <f t="shared" si="383"/>
        <v>0.6996262397631654</v>
      </c>
      <c r="E8149">
        <f t="shared" si="382"/>
        <v>0.52332584219259948</v>
      </c>
    </row>
    <row r="8150" spans="2:5" x14ac:dyDescent="0.25">
      <c r="B8150">
        <f>PMTable!D5498</f>
        <v>0.19085152862595045</v>
      </c>
      <c r="C8150">
        <f t="shared" si="384"/>
        <v>0.81489999999992657</v>
      </c>
      <c r="D8150">
        <f t="shared" si="383"/>
        <v>0.69988668258284559</v>
      </c>
      <c r="E8150">
        <f t="shared" si="382"/>
        <v>0.52407462791162529</v>
      </c>
    </row>
    <row r="8151" spans="2:5" x14ac:dyDescent="0.25">
      <c r="B8151">
        <f>PMTable!D7344</f>
        <v>0.19088294285095442</v>
      </c>
      <c r="C8151">
        <f t="shared" si="384"/>
        <v>0.81499999999992656</v>
      </c>
      <c r="D8151">
        <f t="shared" si="383"/>
        <v>0.69994854015645291</v>
      </c>
      <c r="E8151">
        <f t="shared" si="382"/>
        <v>0.52425251460640532</v>
      </c>
    </row>
    <row r="8152" spans="2:5" x14ac:dyDescent="0.25">
      <c r="B8152">
        <f>PMTable!D7651</f>
        <v>0.19092050074736955</v>
      </c>
      <c r="C8152">
        <f t="shared" si="384"/>
        <v>0.81509999999992655</v>
      </c>
      <c r="D8152">
        <f t="shared" si="383"/>
        <v>0.70002248762780672</v>
      </c>
      <c r="E8152">
        <f t="shared" si="382"/>
        <v>0.52446519055353868</v>
      </c>
    </row>
    <row r="8153" spans="2:5" x14ac:dyDescent="0.25">
      <c r="B8153">
        <f>PMTable!D94</f>
        <v>0.19103753344975072</v>
      </c>
      <c r="C8153">
        <f t="shared" si="384"/>
        <v>0.81519999999992654</v>
      </c>
      <c r="D8153">
        <f t="shared" si="383"/>
        <v>0.70025285956818772</v>
      </c>
      <c r="E8153">
        <f t="shared" si="382"/>
        <v>0.52512790181269364</v>
      </c>
    </row>
    <row r="8154" spans="2:5" x14ac:dyDescent="0.25">
      <c r="B8154">
        <f>PMTable!D7856</f>
        <v>0.19107630519436536</v>
      </c>
      <c r="C8154">
        <f t="shared" si="384"/>
        <v>0.81529999999992653</v>
      </c>
      <c r="D8154">
        <f t="shared" si="383"/>
        <v>0.70032916177739968</v>
      </c>
      <c r="E8154">
        <f t="shared" si="382"/>
        <v>0.5253474513161267</v>
      </c>
    </row>
    <row r="8155" spans="2:5" x14ac:dyDescent="0.25">
      <c r="B8155">
        <f>PMTable!D1910</f>
        <v>0.19115568664669946</v>
      </c>
      <c r="C8155">
        <f t="shared" si="384"/>
        <v>0.81539999999992652</v>
      </c>
      <c r="D8155">
        <f t="shared" si="383"/>
        <v>0.70048535582329352</v>
      </c>
      <c r="E8155">
        <f t="shared" si="382"/>
        <v>0.52579695800237369</v>
      </c>
    </row>
    <row r="8156" spans="2:5" x14ac:dyDescent="0.25">
      <c r="B8156">
        <f>PMTable!D5919</f>
        <v>0.19116094384816962</v>
      </c>
      <c r="C8156">
        <f t="shared" si="384"/>
        <v>0.81549999999992651</v>
      </c>
      <c r="D8156">
        <f t="shared" si="383"/>
        <v>0.70049569879524487</v>
      </c>
      <c r="E8156">
        <f t="shared" si="382"/>
        <v>0.52582672751580906</v>
      </c>
    </row>
    <row r="8157" spans="2:5" x14ac:dyDescent="0.25">
      <c r="B8157">
        <f>PMTable!D8874</f>
        <v>0.19118398941397996</v>
      </c>
      <c r="C8157">
        <f t="shared" si="384"/>
        <v>0.81559999999992649</v>
      </c>
      <c r="D8157">
        <f t="shared" si="383"/>
        <v>0.70054103652827671</v>
      </c>
      <c r="E8157">
        <f t="shared" si="382"/>
        <v>0.52595722570670245</v>
      </c>
    </row>
    <row r="8158" spans="2:5" x14ac:dyDescent="0.25">
      <c r="B8158">
        <f>PMTable!D5339</f>
        <v>0.19122103339967644</v>
      </c>
      <c r="C8158">
        <f t="shared" si="384"/>
        <v>0.81569999999992648</v>
      </c>
      <c r="D8158">
        <f t="shared" si="383"/>
        <v>0.70061390694781944</v>
      </c>
      <c r="E8158">
        <f t="shared" si="382"/>
        <v>0.52616699157475089</v>
      </c>
    </row>
    <row r="8159" spans="2:5" x14ac:dyDescent="0.25">
      <c r="B8159">
        <f>PMTable!D3771</f>
        <v>0.19122243011855544</v>
      </c>
      <c r="C8159">
        <f t="shared" si="384"/>
        <v>0.81579999999992647</v>
      </c>
      <c r="D8159">
        <f t="shared" si="383"/>
        <v>0.70061665432127473</v>
      </c>
      <c r="E8159">
        <f t="shared" si="382"/>
        <v>0.52617490065749573</v>
      </c>
    </row>
    <row r="8160" spans="2:5" x14ac:dyDescent="0.25">
      <c r="B8160">
        <f>PMTable!D4176</f>
        <v>0.1912270634963793</v>
      </c>
      <c r="C8160">
        <f t="shared" si="384"/>
        <v>0.81589999999992646</v>
      </c>
      <c r="D8160">
        <f t="shared" si="383"/>
        <v>0.70062576818454181</v>
      </c>
      <c r="E8160">
        <f t="shared" si="382"/>
        <v>0.52620113769713783</v>
      </c>
    </row>
    <row r="8161" spans="2:5" x14ac:dyDescent="0.25">
      <c r="B8161">
        <f>PMTable!D9406</f>
        <v>0.1912997690967928</v>
      </c>
      <c r="C8161">
        <f t="shared" si="384"/>
        <v>0.81599999999992645</v>
      </c>
      <c r="D8161">
        <f t="shared" si="383"/>
        <v>0.70076876376214903</v>
      </c>
      <c r="E8161">
        <f t="shared" si="382"/>
        <v>0.52661284159713595</v>
      </c>
    </row>
    <row r="8162" spans="2:5" x14ac:dyDescent="0.25">
      <c r="B8162">
        <f>PMTable!D6341</f>
        <v>0.19133458142950777</v>
      </c>
      <c r="C8162">
        <f t="shared" si="384"/>
        <v>0.81609999999992644</v>
      </c>
      <c r="D8162">
        <f t="shared" si="383"/>
        <v>0.70083722082375544</v>
      </c>
      <c r="E8162">
        <f t="shared" si="382"/>
        <v>0.52680997047118794</v>
      </c>
    </row>
    <row r="8163" spans="2:5" x14ac:dyDescent="0.25">
      <c r="B8163">
        <f>PMTable!D6189</f>
        <v>0.19134449022132838</v>
      </c>
      <c r="C8163">
        <f t="shared" si="384"/>
        <v>0.81619999999992643</v>
      </c>
      <c r="D8163">
        <f t="shared" si="383"/>
        <v>0.70085670476743767</v>
      </c>
      <c r="E8163">
        <f t="shared" si="382"/>
        <v>0.52686608015481085</v>
      </c>
    </row>
    <row r="8164" spans="2:5" x14ac:dyDescent="0.25">
      <c r="B8164">
        <f>PMTable!D8049</f>
        <v>0.1913996297431535</v>
      </c>
      <c r="C8164">
        <f t="shared" si="384"/>
        <v>0.81629999999992642</v>
      </c>
      <c r="D8164">
        <f t="shared" si="383"/>
        <v>0.70096511668079331</v>
      </c>
      <c r="E8164">
        <f t="shared" si="382"/>
        <v>0.5271783140962174</v>
      </c>
    </row>
    <row r="8165" spans="2:5" x14ac:dyDescent="0.25">
      <c r="B8165">
        <f>PMTable!D5458</f>
        <v>0.19143350814013926</v>
      </c>
      <c r="C8165">
        <f t="shared" si="384"/>
        <v>0.81639999999992641</v>
      </c>
      <c r="D8165">
        <f t="shared" si="383"/>
        <v>0.70103171743795767</v>
      </c>
      <c r="E8165">
        <f t="shared" si="382"/>
        <v>0.52737015445081725</v>
      </c>
    </row>
    <row r="8166" spans="2:5" x14ac:dyDescent="0.25">
      <c r="B8166">
        <f>PMTable!D9031</f>
        <v>0.19144247957901017</v>
      </c>
      <c r="C8166">
        <f t="shared" si="384"/>
        <v>0.8164999999999264</v>
      </c>
      <c r="D8166">
        <f t="shared" si="383"/>
        <v>0.70104935305387206</v>
      </c>
      <c r="E8166">
        <f t="shared" si="382"/>
        <v>0.52742095626458052</v>
      </c>
    </row>
    <row r="8167" spans="2:5" x14ac:dyDescent="0.25">
      <c r="B8167">
        <f>PMTable!D3446</f>
        <v>0.19146617096750895</v>
      </c>
      <c r="C8167">
        <f t="shared" si="384"/>
        <v>0.81659999999992638</v>
      </c>
      <c r="D8167">
        <f t="shared" si="383"/>
        <v>0.70109592215551941</v>
      </c>
      <c r="E8167">
        <f t="shared" si="382"/>
        <v>0.52755511150139645</v>
      </c>
    </row>
    <row r="8168" spans="2:5" x14ac:dyDescent="0.25">
      <c r="B8168">
        <f>PMTable!D1920</f>
        <v>0.19147075033332195</v>
      </c>
      <c r="C8168">
        <f t="shared" si="384"/>
        <v>0.81669999999992637</v>
      </c>
      <c r="D8168">
        <f t="shared" si="383"/>
        <v>0.70110492322979401</v>
      </c>
      <c r="E8168">
        <f t="shared" si="382"/>
        <v>0.52758104269175876</v>
      </c>
    </row>
    <row r="8169" spans="2:5" x14ac:dyDescent="0.25">
      <c r="B8169">
        <f>PMTable!D9738</f>
        <v>0.19154302481693231</v>
      </c>
      <c r="C8169">
        <f t="shared" si="384"/>
        <v>0.81679999999992636</v>
      </c>
      <c r="D8169">
        <f t="shared" si="383"/>
        <v>0.70124696763642913</v>
      </c>
      <c r="E8169">
        <f t="shared" si="382"/>
        <v>0.52799030534282698</v>
      </c>
    </row>
    <row r="8170" spans="2:5" x14ac:dyDescent="0.25">
      <c r="B8170">
        <f>PMTable!D2104</f>
        <v>0.19158386245351977</v>
      </c>
      <c r="C8170">
        <f t="shared" si="384"/>
        <v>0.81689999999992635</v>
      </c>
      <c r="D8170">
        <f t="shared" si="383"/>
        <v>0.70132721417564148</v>
      </c>
      <c r="E8170">
        <f t="shared" si="382"/>
        <v>0.52822155319930775</v>
      </c>
    </row>
    <row r="8171" spans="2:5" x14ac:dyDescent="0.25">
      <c r="B8171">
        <f>PMTable!D6512</f>
        <v>0.19166140878939886</v>
      </c>
      <c r="C8171">
        <f t="shared" si="384"/>
        <v>0.81699999999992634</v>
      </c>
      <c r="D8171">
        <f t="shared" si="383"/>
        <v>0.70147956685356794</v>
      </c>
      <c r="E8171">
        <f t="shared" si="382"/>
        <v>0.52866066832565861</v>
      </c>
    </row>
    <row r="8172" spans="2:5" x14ac:dyDescent="0.25">
      <c r="B8172">
        <f>PMTable!D8987</f>
        <v>0.19167464983286964</v>
      </c>
      <c r="C8172">
        <f t="shared" si="384"/>
        <v>0.81709999999992633</v>
      </c>
      <c r="D8172">
        <f t="shared" si="383"/>
        <v>0.70150557755223275</v>
      </c>
      <c r="E8172">
        <f t="shared" si="382"/>
        <v>0.52873564727096634</v>
      </c>
    </row>
    <row r="8173" spans="2:5" x14ac:dyDescent="0.25">
      <c r="B8173">
        <f>PMTable!D6482</f>
        <v>0.19172254463162242</v>
      </c>
      <c r="C8173">
        <f t="shared" si="384"/>
        <v>0.81719999999992632</v>
      </c>
      <c r="D8173">
        <f t="shared" si="383"/>
        <v>0.70159965345779252</v>
      </c>
      <c r="E8173">
        <f t="shared" si="382"/>
        <v>0.52900685712720852</v>
      </c>
    </row>
    <row r="8174" spans="2:5" x14ac:dyDescent="0.25">
      <c r="B8174">
        <f>PMTable!D3965</f>
        <v>0.19174382705969761</v>
      </c>
      <c r="C8174">
        <f t="shared" si="384"/>
        <v>0.81729999999992631</v>
      </c>
      <c r="D8174">
        <f t="shared" si="383"/>
        <v>0.70164145249079768</v>
      </c>
      <c r="E8174">
        <f t="shared" si="382"/>
        <v>0.52912737134606036</v>
      </c>
    </row>
    <row r="8175" spans="2:5" x14ac:dyDescent="0.25">
      <c r="B8175">
        <f>PMTable!D2738</f>
        <v>0.19190300574464891</v>
      </c>
      <c r="C8175">
        <f t="shared" si="384"/>
        <v>0.8173999999999263</v>
      </c>
      <c r="D8175">
        <f t="shared" si="383"/>
        <v>0.70195399745541187</v>
      </c>
      <c r="E8175">
        <f t="shared" si="382"/>
        <v>0.53002873912265958</v>
      </c>
    </row>
    <row r="8176" spans="2:5" x14ac:dyDescent="0.25">
      <c r="B8176">
        <f>PMTable!D5805</f>
        <v>0.19191539987811468</v>
      </c>
      <c r="C8176">
        <f t="shared" si="384"/>
        <v>0.81749999999992629</v>
      </c>
      <c r="D8176">
        <f t="shared" si="383"/>
        <v>0.70197832688892081</v>
      </c>
      <c r="E8176">
        <f t="shared" si="382"/>
        <v>0.53009892234177802</v>
      </c>
    </row>
    <row r="8177" spans="2:5" x14ac:dyDescent="0.25">
      <c r="B8177">
        <f>PMTable!D4262</f>
        <v>0.19197663061076309</v>
      </c>
      <c r="C8177">
        <f t="shared" si="384"/>
        <v>0.81759999999992627</v>
      </c>
      <c r="D8177">
        <f t="shared" si="383"/>
        <v>0.70209850829652332</v>
      </c>
      <c r="E8177">
        <f t="shared" si="382"/>
        <v>0.53044564847137077</v>
      </c>
    </row>
    <row r="8178" spans="2:5" x14ac:dyDescent="0.25">
      <c r="B8178">
        <f>PMTable!D5734</f>
        <v>0.19198138219376215</v>
      </c>
      <c r="C8178">
        <f t="shared" si="384"/>
        <v>0.81769999999992626</v>
      </c>
      <c r="D8178">
        <f t="shared" si="383"/>
        <v>0.70210783360316198</v>
      </c>
      <c r="E8178">
        <f t="shared" si="382"/>
        <v>0.53047255486153544</v>
      </c>
    </row>
    <row r="8179" spans="2:5" x14ac:dyDescent="0.25">
      <c r="B8179">
        <f>PMTable!D9311</f>
        <v>0.1920860983967787</v>
      </c>
      <c r="C8179">
        <f t="shared" si="384"/>
        <v>0.81779999999992625</v>
      </c>
      <c r="D8179">
        <f t="shared" si="383"/>
        <v>0.70231331251668194</v>
      </c>
      <c r="E8179">
        <f t="shared" si="382"/>
        <v>0.53106552251367944</v>
      </c>
    </row>
    <row r="8180" spans="2:5" x14ac:dyDescent="0.25">
      <c r="B8180">
        <f>PMTable!D4340</f>
        <v>0.19213894143112231</v>
      </c>
      <c r="C8180">
        <f t="shared" si="384"/>
        <v>0.81789999999992624</v>
      </c>
      <c r="D8180">
        <f t="shared" si="383"/>
        <v>0.70241697897271083</v>
      </c>
      <c r="E8180">
        <f t="shared" si="382"/>
        <v>0.53136475232820912</v>
      </c>
    </row>
    <row r="8181" spans="2:5" x14ac:dyDescent="0.25">
      <c r="B8181">
        <f>PMTable!D8329</f>
        <v>0.19217069639126927</v>
      </c>
      <c r="C8181">
        <f t="shared" si="384"/>
        <v>0.81799999999992623</v>
      </c>
      <c r="D8181">
        <f t="shared" si="383"/>
        <v>0.70247926731969734</v>
      </c>
      <c r="E8181">
        <f t="shared" si="382"/>
        <v>0.53154456847527942</v>
      </c>
    </row>
    <row r="8182" spans="2:5" x14ac:dyDescent="0.25">
      <c r="B8182">
        <f>PMTable!D6852</f>
        <v>0.19221813953065681</v>
      </c>
      <c r="C8182">
        <f t="shared" si="384"/>
        <v>0.81809999999992622</v>
      </c>
      <c r="D8182">
        <f t="shared" si="383"/>
        <v>0.70257231742875348</v>
      </c>
      <c r="E8182">
        <f t="shared" si="382"/>
        <v>0.53181322075794979</v>
      </c>
    </row>
    <row r="8183" spans="2:5" x14ac:dyDescent="0.25">
      <c r="B8183">
        <f>PMTable!D5298</f>
        <v>0.1922711347994055</v>
      </c>
      <c r="C8183">
        <f t="shared" si="384"/>
        <v>0.81819999999992621</v>
      </c>
      <c r="D8183">
        <f t="shared" si="383"/>
        <v>0.70267624119689476</v>
      </c>
      <c r="E8183">
        <f t="shared" si="382"/>
        <v>0.53211331261746542</v>
      </c>
    </row>
    <row r="8184" spans="2:5" x14ac:dyDescent="0.25">
      <c r="B8184">
        <f>PMTable!D4165</f>
        <v>0.19227367313815824</v>
      </c>
      <c r="C8184">
        <f t="shared" si="384"/>
        <v>0.8182999999999262</v>
      </c>
      <c r="D8184">
        <f t="shared" si="383"/>
        <v>0.70268121846502374</v>
      </c>
      <c r="E8184">
        <f t="shared" si="382"/>
        <v>0.5321276862552331</v>
      </c>
    </row>
    <row r="8185" spans="2:5" x14ac:dyDescent="0.25">
      <c r="B8185">
        <f>PMTable!D3252</f>
        <v>0.19243566827124514</v>
      </c>
      <c r="C8185">
        <f t="shared" si="384"/>
        <v>0.81839999999992619</v>
      </c>
      <c r="D8185">
        <f t="shared" si="383"/>
        <v>0.70299878571669072</v>
      </c>
      <c r="E8185">
        <f t="shared" si="382"/>
        <v>0.53304500249625564</v>
      </c>
    </row>
    <row r="8186" spans="2:5" x14ac:dyDescent="0.25">
      <c r="B8186">
        <f>PMTable!D6804</f>
        <v>0.19251718214527513</v>
      </c>
      <c r="C8186">
        <f t="shared" si="384"/>
        <v>0.81849999999992618</v>
      </c>
      <c r="D8186">
        <f t="shared" si="383"/>
        <v>0.70315852278641544</v>
      </c>
      <c r="E8186">
        <f t="shared" si="382"/>
        <v>0.53350658426782815</v>
      </c>
    </row>
    <row r="8187" spans="2:5" x14ac:dyDescent="0.25">
      <c r="B8187">
        <f>PMTable!D3936</f>
        <v>0.19255826476849069</v>
      </c>
      <c r="C8187">
        <f t="shared" si="384"/>
        <v>0.81859999999992616</v>
      </c>
      <c r="D8187">
        <f t="shared" si="383"/>
        <v>0.70323901464061966</v>
      </c>
      <c r="E8187">
        <f t="shared" si="382"/>
        <v>0.53373921938952174</v>
      </c>
    </row>
    <row r="8188" spans="2:5" x14ac:dyDescent="0.25">
      <c r="B8188">
        <f>PMTable!D1347</f>
        <v>0.19257985507139952</v>
      </c>
      <c r="C8188">
        <f t="shared" si="384"/>
        <v>0.81869999999992615</v>
      </c>
      <c r="D8188">
        <f t="shared" si="383"/>
        <v>0.70328131181652964</v>
      </c>
      <c r="E8188">
        <f t="shared" si="382"/>
        <v>0.53386147698534869</v>
      </c>
    </row>
    <row r="8189" spans="2:5" x14ac:dyDescent="0.25">
      <c r="B8189">
        <f>PMTable!D6225</f>
        <v>0.19263384837405839</v>
      </c>
      <c r="C8189">
        <f t="shared" si="384"/>
        <v>0.81879999999992614</v>
      </c>
      <c r="D8189">
        <f t="shared" si="383"/>
        <v>0.70338707704386338</v>
      </c>
      <c r="E8189">
        <f t="shared" si="382"/>
        <v>0.53416722032770492</v>
      </c>
    </row>
    <row r="8190" spans="2:5" x14ac:dyDescent="0.25">
      <c r="B8190">
        <f>PMTable!D8727</f>
        <v>0.19269161228688025</v>
      </c>
      <c r="C8190">
        <f t="shared" si="384"/>
        <v>0.81889999999992613</v>
      </c>
      <c r="D8190">
        <f t="shared" si="383"/>
        <v>0.70350020923855394</v>
      </c>
      <c r="E8190">
        <f t="shared" si="382"/>
        <v>0.53449431518769719</v>
      </c>
    </row>
    <row r="8191" spans="2:5" x14ac:dyDescent="0.25">
      <c r="B8191">
        <f>PMTable!D4046</f>
        <v>0.19277829257502077</v>
      </c>
      <c r="C8191">
        <f t="shared" si="384"/>
        <v>0.81899999999992612</v>
      </c>
      <c r="D8191">
        <f t="shared" si="383"/>
        <v>0.7036699378324075</v>
      </c>
      <c r="E8191">
        <f t="shared" si="382"/>
        <v>0.53498515237874522</v>
      </c>
    </row>
    <row r="8192" spans="2:5" x14ac:dyDescent="0.25">
      <c r="B8192">
        <f>PMTable!D2813</f>
        <v>0.1928442192220039</v>
      </c>
      <c r="C8192">
        <f t="shared" si="384"/>
        <v>0.81909999999992611</v>
      </c>
      <c r="D8192">
        <f t="shared" si="383"/>
        <v>0.70379899890575115</v>
      </c>
      <c r="E8192">
        <f t="shared" si="382"/>
        <v>0.53535846966823031</v>
      </c>
    </row>
    <row r="8193" spans="2:5" x14ac:dyDescent="0.25">
      <c r="B8193">
        <f>PMTable!D8712</f>
        <v>0.19296981833861726</v>
      </c>
      <c r="C8193">
        <f t="shared" si="384"/>
        <v>0.8191999999999261</v>
      </c>
      <c r="D8193">
        <f t="shared" si="383"/>
        <v>0.70404480619956789</v>
      </c>
      <c r="E8193">
        <f t="shared" si="382"/>
        <v>0.53606968924212772</v>
      </c>
    </row>
    <row r="8194" spans="2:5" x14ac:dyDescent="0.25">
      <c r="B8194">
        <f>PMTable!D730</f>
        <v>0.19301024549293611</v>
      </c>
      <c r="C8194">
        <f t="shared" si="384"/>
        <v>0.81929999999992609</v>
      </c>
      <c r="D8194">
        <f t="shared" si="383"/>
        <v>0.70412390537296765</v>
      </c>
      <c r="E8194">
        <f t="shared" ref="E8194:E8257" si="385">(B8194-$G$2)/$G$3</f>
        <v>0.53629861269512502</v>
      </c>
    </row>
    <row r="8195" spans="2:5" x14ac:dyDescent="0.25">
      <c r="B8195">
        <f>PMTable!D8195</f>
        <v>0.19312522283791123</v>
      </c>
      <c r="C8195">
        <f t="shared" si="384"/>
        <v>0.81939999999992608</v>
      </c>
      <c r="D8195">
        <f t="shared" ref="D8195:D8258" si="386">NORMSDIST(E8195)</f>
        <v>0.7043488152577333</v>
      </c>
      <c r="E8195">
        <f t="shared" si="385"/>
        <v>0.5369496852544392</v>
      </c>
    </row>
    <row r="8196" spans="2:5" x14ac:dyDescent="0.25">
      <c r="B8196">
        <f>PMTable!D3614</f>
        <v>0.19312888730667099</v>
      </c>
      <c r="C8196">
        <f t="shared" ref="C8196:C8259" si="387">C8195+1/$G$1</f>
        <v>0.81949999999992607</v>
      </c>
      <c r="D8196">
        <f t="shared" si="386"/>
        <v>0.70435598211881822</v>
      </c>
      <c r="E8196">
        <f t="shared" si="385"/>
        <v>0.53697043573406156</v>
      </c>
    </row>
    <row r="8197" spans="2:5" x14ac:dyDescent="0.25">
      <c r="B8197">
        <f>PMTable!D7843</f>
        <v>0.1931360151529502</v>
      </c>
      <c r="C8197">
        <f t="shared" si="387"/>
        <v>0.81959999999992605</v>
      </c>
      <c r="D8197">
        <f t="shared" si="386"/>
        <v>0.70436992232387408</v>
      </c>
      <c r="E8197">
        <f t="shared" si="385"/>
        <v>0.53701079799082108</v>
      </c>
    </row>
    <row r="8198" spans="2:5" x14ac:dyDescent="0.25">
      <c r="B8198">
        <f>PMTable!D9844</f>
        <v>0.19338812829909746</v>
      </c>
      <c r="C8198">
        <f t="shared" si="387"/>
        <v>0.81969999999992604</v>
      </c>
      <c r="D8198">
        <f t="shared" si="386"/>
        <v>0.70486279530413354</v>
      </c>
      <c r="E8198">
        <f t="shared" si="385"/>
        <v>0.53843841793920622</v>
      </c>
    </row>
    <row r="8199" spans="2:5" x14ac:dyDescent="0.25">
      <c r="B8199">
        <f>PMTable!D8802</f>
        <v>0.19361068812213156</v>
      </c>
      <c r="C8199">
        <f t="shared" si="387"/>
        <v>0.81979999999992603</v>
      </c>
      <c r="D8199">
        <f t="shared" si="386"/>
        <v>0.70529757779531999</v>
      </c>
      <c r="E8199">
        <f t="shared" si="385"/>
        <v>0.53969868876573013</v>
      </c>
    </row>
    <row r="8200" spans="2:5" x14ac:dyDescent="0.25">
      <c r="B8200">
        <f>PMTable!D7294</f>
        <v>0.19372318710583292</v>
      </c>
      <c r="C8200">
        <f t="shared" si="387"/>
        <v>0.81989999999992602</v>
      </c>
      <c r="D8200">
        <f t="shared" si="386"/>
        <v>0.70551723811147737</v>
      </c>
      <c r="E8200">
        <f t="shared" si="385"/>
        <v>0.54033572731671198</v>
      </c>
    </row>
    <row r="8201" spans="2:5" x14ac:dyDescent="0.25">
      <c r="B8201">
        <f>PMTable!D9484</f>
        <v>0.19372787633189703</v>
      </c>
      <c r="C8201">
        <f t="shared" si="387"/>
        <v>0.81999999999992601</v>
      </c>
      <c r="D8201">
        <f t="shared" si="386"/>
        <v>0.70552639243679371</v>
      </c>
      <c r="E8201">
        <f t="shared" si="385"/>
        <v>0.54036228060349578</v>
      </c>
    </row>
    <row r="8202" spans="2:5" x14ac:dyDescent="0.25">
      <c r="B8202">
        <f>PMTable!D8182</f>
        <v>0.19374124668704829</v>
      </c>
      <c r="C8202">
        <f t="shared" si="387"/>
        <v>0.820099999999926</v>
      </c>
      <c r="D8202">
        <f t="shared" si="386"/>
        <v>0.70555249337479886</v>
      </c>
      <c r="E8202">
        <f t="shared" si="385"/>
        <v>0.54043799179120111</v>
      </c>
    </row>
    <row r="8203" spans="2:5" x14ac:dyDescent="0.25">
      <c r="B8203">
        <f>PMTable!D358</f>
        <v>0.19379683397934189</v>
      </c>
      <c r="C8203">
        <f t="shared" si="387"/>
        <v>0.82019999999992599</v>
      </c>
      <c r="D8203">
        <f t="shared" si="386"/>
        <v>0.70566099665318527</v>
      </c>
      <c r="E8203">
        <f t="shared" si="385"/>
        <v>0.54075276128485028</v>
      </c>
    </row>
    <row r="8204" spans="2:5" x14ac:dyDescent="0.25">
      <c r="B8204">
        <f>PMTable!D2554</f>
        <v>0.19383486773219505</v>
      </c>
      <c r="C8204">
        <f t="shared" si="387"/>
        <v>0.82029999999992598</v>
      </c>
      <c r="D8204">
        <f t="shared" si="386"/>
        <v>0.70573522576665659</v>
      </c>
      <c r="E8204">
        <f t="shared" si="385"/>
        <v>0.54096813182428816</v>
      </c>
    </row>
    <row r="8205" spans="2:5" x14ac:dyDescent="0.25">
      <c r="B8205">
        <f>PMTable!D6857</f>
        <v>0.19389920802688154</v>
      </c>
      <c r="C8205">
        <f t="shared" si="387"/>
        <v>0.82039999999992597</v>
      </c>
      <c r="D8205">
        <f t="shared" si="386"/>
        <v>0.70586077672607073</v>
      </c>
      <c r="E8205">
        <f t="shared" si="385"/>
        <v>0.54133246620979369</v>
      </c>
    </row>
    <row r="8206" spans="2:5" x14ac:dyDescent="0.25">
      <c r="B8206">
        <f>PMTable!D3849</f>
        <v>0.19390003474962514</v>
      </c>
      <c r="C8206">
        <f t="shared" si="387"/>
        <v>0.82049999999992596</v>
      </c>
      <c r="D8206">
        <f t="shared" si="386"/>
        <v>0.70586238979715832</v>
      </c>
      <c r="E8206">
        <f t="shared" si="385"/>
        <v>0.54133714762327234</v>
      </c>
    </row>
    <row r="8207" spans="2:5" x14ac:dyDescent="0.25">
      <c r="B8207">
        <f>PMTable!D4957</f>
        <v>0.1939917019489148</v>
      </c>
      <c r="C8207">
        <f t="shared" si="387"/>
        <v>0.82059999999992594</v>
      </c>
      <c r="D8207">
        <f t="shared" si="386"/>
        <v>0.70604122211210862</v>
      </c>
      <c r="E8207">
        <f t="shared" si="385"/>
        <v>0.54185622377744513</v>
      </c>
    </row>
    <row r="8208" spans="2:5" x14ac:dyDescent="0.25">
      <c r="B8208">
        <f>PMTable!D2041</f>
        <v>0.19400906126311979</v>
      </c>
      <c r="C8208">
        <f t="shared" si="387"/>
        <v>0.82069999999992593</v>
      </c>
      <c r="D8208">
        <f t="shared" si="386"/>
        <v>0.70607508250362072</v>
      </c>
      <c r="E8208">
        <f t="shared" si="385"/>
        <v>0.54195452290872037</v>
      </c>
    </row>
    <row r="8209" spans="2:5" x14ac:dyDescent="0.25">
      <c r="B8209">
        <f>PMTable!D4608</f>
        <v>0.19406926633200849</v>
      </c>
      <c r="C8209">
        <f t="shared" si="387"/>
        <v>0.82079999999992592</v>
      </c>
      <c r="D8209">
        <f t="shared" si="386"/>
        <v>0.70619250215133311</v>
      </c>
      <c r="E8209">
        <f t="shared" si="385"/>
        <v>0.54229544109824313</v>
      </c>
    </row>
    <row r="8210" spans="2:5" x14ac:dyDescent="0.25">
      <c r="B8210">
        <f>PMTable!D4924</f>
        <v>0.19412714345460613</v>
      </c>
      <c r="C8210">
        <f t="shared" si="387"/>
        <v>0.82089999999992591</v>
      </c>
      <c r="D8210">
        <f t="shared" si="386"/>
        <v>0.70630536107610831</v>
      </c>
      <c r="E8210">
        <f t="shared" si="385"/>
        <v>0.54262317702172913</v>
      </c>
    </row>
    <row r="8211" spans="2:5" x14ac:dyDescent="0.25">
      <c r="B8211">
        <f>PMTable!D4824</f>
        <v>0.1941334186915662</v>
      </c>
      <c r="C8211">
        <f t="shared" si="387"/>
        <v>0.8209999999999259</v>
      </c>
      <c r="D8211">
        <f t="shared" si="386"/>
        <v>0.70631759642364955</v>
      </c>
      <c r="E8211">
        <f t="shared" si="385"/>
        <v>0.54265871127927157</v>
      </c>
    </row>
    <row r="8212" spans="2:5" x14ac:dyDescent="0.25">
      <c r="B8212">
        <f>PMTable!D4497</f>
        <v>0.19423089045568376</v>
      </c>
      <c r="C8212">
        <f t="shared" si="387"/>
        <v>0.82109999999992589</v>
      </c>
      <c r="D8212">
        <f t="shared" si="386"/>
        <v>0.70650761486841007</v>
      </c>
      <c r="E8212">
        <f t="shared" si="385"/>
        <v>0.54321065645541577</v>
      </c>
    </row>
    <row r="8213" spans="2:5" x14ac:dyDescent="0.25">
      <c r="B8213">
        <f>PMTable!D4593</f>
        <v>0.19451871219716321</v>
      </c>
      <c r="C8213">
        <f t="shared" si="387"/>
        <v>0.82119999999992588</v>
      </c>
      <c r="D8213">
        <f t="shared" si="386"/>
        <v>0.70706838260336724</v>
      </c>
      <c r="E8213">
        <f t="shared" si="385"/>
        <v>0.54484048046893641</v>
      </c>
    </row>
    <row r="8214" spans="2:5" x14ac:dyDescent="0.25">
      <c r="B8214">
        <f>PMTable!D8177</f>
        <v>0.19455072325148026</v>
      </c>
      <c r="C8214">
        <f t="shared" si="387"/>
        <v>0.82129999999992587</v>
      </c>
      <c r="D8214">
        <f t="shared" si="386"/>
        <v>0.70713071951812778</v>
      </c>
      <c r="E8214">
        <f t="shared" si="385"/>
        <v>0.5450217467789652</v>
      </c>
    </row>
    <row r="8215" spans="2:5" x14ac:dyDescent="0.25">
      <c r="B8215">
        <f>PMTable!D801</f>
        <v>0.19460928355682783</v>
      </c>
      <c r="C8215">
        <f t="shared" si="387"/>
        <v>0.82139999999992586</v>
      </c>
      <c r="D8215">
        <f t="shared" si="386"/>
        <v>0.70724474133443105</v>
      </c>
      <c r="E8215">
        <f t="shared" si="385"/>
        <v>0.5453533513040576</v>
      </c>
    </row>
    <row r="8216" spans="2:5" x14ac:dyDescent="0.25">
      <c r="B8216">
        <f>PMTable!D7886</f>
        <v>0.19465825600508024</v>
      </c>
      <c r="C8216">
        <f t="shared" si="387"/>
        <v>0.82149999999992585</v>
      </c>
      <c r="D8216">
        <f t="shared" si="386"/>
        <v>0.70734007895998086</v>
      </c>
      <c r="E8216">
        <f t="shared" si="385"/>
        <v>0.54563066347565525</v>
      </c>
    </row>
    <row r="8217" spans="2:5" x14ac:dyDescent="0.25">
      <c r="B8217">
        <f>PMTable!D2962</f>
        <v>0.19469896983274282</v>
      </c>
      <c r="C8217">
        <f t="shared" si="387"/>
        <v>0.82159999999992583</v>
      </c>
      <c r="D8217">
        <f t="shared" si="386"/>
        <v>0.70741932804900232</v>
      </c>
      <c r="E8217">
        <f t="shared" si="385"/>
        <v>0.54586121024973056</v>
      </c>
    </row>
    <row r="8218" spans="2:5" x14ac:dyDescent="0.25">
      <c r="B8218">
        <f>PMTable!D6885</f>
        <v>0.19470710307926065</v>
      </c>
      <c r="C8218">
        <f t="shared" si="387"/>
        <v>0.82169999999992582</v>
      </c>
      <c r="D8218">
        <f t="shared" si="386"/>
        <v>0.70743515814314739</v>
      </c>
      <c r="E8218">
        <f t="shared" si="385"/>
        <v>0.54590726570202019</v>
      </c>
    </row>
    <row r="8219" spans="2:5" x14ac:dyDescent="0.25">
      <c r="B8219">
        <f>PMTable!D2699</f>
        <v>0.19473785410582312</v>
      </c>
      <c r="C8219">
        <f t="shared" si="387"/>
        <v>0.82179999999992581</v>
      </c>
      <c r="D8219">
        <f t="shared" si="386"/>
        <v>0.7074950066165322</v>
      </c>
      <c r="E8219">
        <f t="shared" si="385"/>
        <v>0.54608139695865943</v>
      </c>
    </row>
    <row r="8220" spans="2:5" x14ac:dyDescent="0.25">
      <c r="B8220">
        <f>PMTable!D8903</f>
        <v>0.1948247859947001</v>
      </c>
      <c r="C8220">
        <f t="shared" si="387"/>
        <v>0.8218999999999258</v>
      </c>
      <c r="D8220">
        <f t="shared" si="386"/>
        <v>0.7076641650051716</v>
      </c>
      <c r="E8220">
        <f t="shared" si="385"/>
        <v>0.54657365886807652</v>
      </c>
    </row>
    <row r="8221" spans="2:5" x14ac:dyDescent="0.25">
      <c r="B8221">
        <f>PMTable!D8216</f>
        <v>0.19484990553467751</v>
      </c>
      <c r="C8221">
        <f t="shared" si="387"/>
        <v>0.82199999999992579</v>
      </c>
      <c r="D8221">
        <f t="shared" si="386"/>
        <v>0.70771303595868784</v>
      </c>
      <c r="E8221">
        <f t="shared" si="385"/>
        <v>0.54671590117838054</v>
      </c>
    </row>
    <row r="8222" spans="2:5" x14ac:dyDescent="0.25">
      <c r="B8222">
        <f>PMTable!D2694</f>
        <v>0.19490151594450045</v>
      </c>
      <c r="C8222">
        <f t="shared" si="387"/>
        <v>0.82209999999992578</v>
      </c>
      <c r="D8222">
        <f t="shared" si="386"/>
        <v>0.70781343391030938</v>
      </c>
      <c r="E8222">
        <f t="shared" si="385"/>
        <v>0.54700815111351297</v>
      </c>
    </row>
    <row r="8223" spans="2:5" x14ac:dyDescent="0.25">
      <c r="B8223">
        <f>PMTable!D6149</f>
        <v>0.19496360399856738</v>
      </c>
      <c r="C8223">
        <f t="shared" si="387"/>
        <v>0.82219999999992577</v>
      </c>
      <c r="D8223">
        <f t="shared" si="386"/>
        <v>0.70793419280116776</v>
      </c>
      <c r="E8223">
        <f t="shared" si="385"/>
        <v>0.54735973192513232</v>
      </c>
    </row>
    <row r="8224" spans="2:5" x14ac:dyDescent="0.25">
      <c r="B8224">
        <f>PMTable!D5327</f>
        <v>0.19500994623628976</v>
      </c>
      <c r="C8224">
        <f t="shared" si="387"/>
        <v>0.82229999999992576</v>
      </c>
      <c r="D8224">
        <f t="shared" si="386"/>
        <v>0.70802431153737844</v>
      </c>
      <c r="E8224">
        <f t="shared" si="385"/>
        <v>0.54762215022436145</v>
      </c>
    </row>
    <row r="8225" spans="2:5" x14ac:dyDescent="0.25">
      <c r="B8225">
        <f>PMTable!D5369</f>
        <v>0.1951387513121936</v>
      </c>
      <c r="C8225">
        <f t="shared" si="387"/>
        <v>0.82239999999992575</v>
      </c>
      <c r="D8225">
        <f t="shared" si="386"/>
        <v>0.70827472236311606</v>
      </c>
      <c r="E8225">
        <f t="shared" si="385"/>
        <v>0.54835152391480046</v>
      </c>
    </row>
    <row r="8226" spans="2:5" x14ac:dyDescent="0.25">
      <c r="B8226">
        <f>PMTable!D8840</f>
        <v>0.19518220214041326</v>
      </c>
      <c r="C8226">
        <f t="shared" si="387"/>
        <v>0.82249999999992573</v>
      </c>
      <c r="D8226">
        <f t="shared" si="386"/>
        <v>0.70835917283233141</v>
      </c>
      <c r="E8226">
        <f t="shared" si="385"/>
        <v>0.54859756927216552</v>
      </c>
    </row>
    <row r="8227" spans="2:5" x14ac:dyDescent="0.25">
      <c r="B8227">
        <f>PMTable!D2789</f>
        <v>0.19520872440918646</v>
      </c>
      <c r="C8227">
        <f t="shared" si="387"/>
        <v>0.82259999999992572</v>
      </c>
      <c r="D8227">
        <f t="shared" si="386"/>
        <v>0.7084107155698266</v>
      </c>
      <c r="E8227">
        <f t="shared" si="385"/>
        <v>0.54874775469706571</v>
      </c>
    </row>
    <row r="8228" spans="2:5" x14ac:dyDescent="0.25">
      <c r="B8228">
        <f>PMTable!D570</f>
        <v>0.19522248078548921</v>
      </c>
      <c r="C8228">
        <f t="shared" si="387"/>
        <v>0.82269999999992571</v>
      </c>
      <c r="D8228">
        <f t="shared" si="386"/>
        <v>0.70843744770689199</v>
      </c>
      <c r="E8228">
        <f t="shared" si="385"/>
        <v>0.54882565177434006</v>
      </c>
    </row>
    <row r="8229" spans="2:5" x14ac:dyDescent="0.25">
      <c r="B8229">
        <f>PMTable!D9397</f>
        <v>0.19522755500446776</v>
      </c>
      <c r="C8229">
        <f t="shared" si="387"/>
        <v>0.8227999999999257</v>
      </c>
      <c r="D8229">
        <f t="shared" si="386"/>
        <v>0.70844730791610322</v>
      </c>
      <c r="E8229">
        <f t="shared" si="385"/>
        <v>0.54885438512818119</v>
      </c>
    </row>
    <row r="8230" spans="2:5" x14ac:dyDescent="0.25">
      <c r="B8230">
        <f>PMTable!D5074</f>
        <v>0.19523057627704055</v>
      </c>
      <c r="C8230">
        <f t="shared" si="387"/>
        <v>0.82289999999992569</v>
      </c>
      <c r="D8230">
        <f t="shared" si="386"/>
        <v>0.70845317877130554</v>
      </c>
      <c r="E8230">
        <f t="shared" si="385"/>
        <v>0.54887149343475039</v>
      </c>
    </row>
    <row r="8231" spans="2:5" x14ac:dyDescent="0.25">
      <c r="B8231">
        <f>PMTable!D1860</f>
        <v>0.19523906037068306</v>
      </c>
      <c r="C8231">
        <f t="shared" si="387"/>
        <v>0.82299999999992568</v>
      </c>
      <c r="D8231">
        <f t="shared" si="386"/>
        <v>0.70846966453799065</v>
      </c>
      <c r="E8231">
        <f t="shared" si="385"/>
        <v>0.54891953559960027</v>
      </c>
    </row>
    <row r="8232" spans="2:5" x14ac:dyDescent="0.25">
      <c r="B8232">
        <f>PMTable!D790</f>
        <v>0.19525424407938941</v>
      </c>
      <c r="C8232">
        <f t="shared" si="387"/>
        <v>0.82309999999992567</v>
      </c>
      <c r="D8232">
        <f t="shared" si="386"/>
        <v>0.70849916749755093</v>
      </c>
      <c r="E8232">
        <f t="shared" si="385"/>
        <v>0.54900551511225526</v>
      </c>
    </row>
    <row r="8233" spans="2:5" x14ac:dyDescent="0.25">
      <c r="B8233">
        <f>PMTable!D8167</f>
        <v>0.19533123503997984</v>
      </c>
      <c r="C8233">
        <f t="shared" si="387"/>
        <v>0.82319999999992566</v>
      </c>
      <c r="D8233">
        <f t="shared" si="386"/>
        <v>0.70864874463662519</v>
      </c>
      <c r="E8233">
        <f t="shared" si="385"/>
        <v>0.54944148536158144</v>
      </c>
    </row>
    <row r="8234" spans="2:5" x14ac:dyDescent="0.25">
      <c r="B8234">
        <f>PMTable!D5523</f>
        <v>0.19539480506580431</v>
      </c>
      <c r="C8234">
        <f t="shared" si="387"/>
        <v>0.82329999999992565</v>
      </c>
      <c r="D8234">
        <f t="shared" si="386"/>
        <v>0.70877222073904134</v>
      </c>
      <c r="E8234">
        <f t="shared" si="385"/>
        <v>0.54980145801026425</v>
      </c>
    </row>
    <row r="8235" spans="2:5" x14ac:dyDescent="0.25">
      <c r="B8235">
        <f>PMTable!D1725</f>
        <v>0.19539733963582706</v>
      </c>
      <c r="C8235">
        <f t="shared" si="387"/>
        <v>0.82339999999992564</v>
      </c>
      <c r="D8235">
        <f t="shared" si="386"/>
        <v>0.70877714328905439</v>
      </c>
      <c r="E8235">
        <f t="shared" si="385"/>
        <v>0.54981581030716087</v>
      </c>
    </row>
    <row r="8236" spans="2:5" x14ac:dyDescent="0.25">
      <c r="B8236">
        <f>PMTable!D9155</f>
        <v>0.19541560229382582</v>
      </c>
      <c r="C8236">
        <f t="shared" si="387"/>
        <v>0.82349999999992562</v>
      </c>
      <c r="D8236">
        <f t="shared" si="386"/>
        <v>0.7088126112129981</v>
      </c>
      <c r="E8236">
        <f t="shared" si="385"/>
        <v>0.54991922472750343</v>
      </c>
    </row>
    <row r="8237" spans="2:5" x14ac:dyDescent="0.25">
      <c r="B8237">
        <f>PMTable!D9934</f>
        <v>0.19542821214417883</v>
      </c>
      <c r="C8237">
        <f t="shared" si="387"/>
        <v>0.82359999999992561</v>
      </c>
      <c r="D8237">
        <f t="shared" si="386"/>
        <v>0.70883709963718688</v>
      </c>
      <c r="E8237">
        <f t="shared" si="385"/>
        <v>0.54999062946853028</v>
      </c>
    </row>
    <row r="8238" spans="2:5" x14ac:dyDescent="0.25">
      <c r="B8238">
        <f>PMTable!D8164</f>
        <v>0.19546503235632806</v>
      </c>
      <c r="C8238">
        <f t="shared" si="387"/>
        <v>0.8236999999999256</v>
      </c>
      <c r="D8238">
        <f t="shared" si="386"/>
        <v>0.70890859926188821</v>
      </c>
      <c r="E8238">
        <f t="shared" si="385"/>
        <v>0.55019912819289796</v>
      </c>
    </row>
    <row r="8239" spans="2:5" x14ac:dyDescent="0.25">
      <c r="B8239">
        <f>PMTable!D8010</f>
        <v>0.19551432331385987</v>
      </c>
      <c r="C8239">
        <f t="shared" si="387"/>
        <v>0.82379999999992559</v>
      </c>
      <c r="D8239">
        <f t="shared" si="386"/>
        <v>0.70900430246443658</v>
      </c>
      <c r="E8239">
        <f t="shared" si="385"/>
        <v>0.55047824396025391</v>
      </c>
    </row>
    <row r="8240" spans="2:5" x14ac:dyDescent="0.25">
      <c r="B8240">
        <f>PMTable!D6592</f>
        <v>0.19553575756856678</v>
      </c>
      <c r="C8240">
        <f t="shared" si="387"/>
        <v>0.82389999999992558</v>
      </c>
      <c r="D8240">
        <f t="shared" si="386"/>
        <v>0.70904591457416555</v>
      </c>
      <c r="E8240">
        <f t="shared" si="385"/>
        <v>0.55059961791502776</v>
      </c>
    </row>
    <row r="8241" spans="2:5" x14ac:dyDescent="0.25">
      <c r="B8241">
        <f>PMTable!D9878</f>
        <v>0.19561941414232953</v>
      </c>
      <c r="C8241">
        <f t="shared" si="387"/>
        <v>0.82399999999992557</v>
      </c>
      <c r="D8241">
        <f t="shared" si="386"/>
        <v>0.70920829746096259</v>
      </c>
      <c r="E8241">
        <f t="shared" si="385"/>
        <v>0.55107333297250238</v>
      </c>
    </row>
    <row r="8242" spans="2:5" x14ac:dyDescent="0.25">
      <c r="B8242">
        <f>PMTable!D9385</f>
        <v>0.19563269748357559</v>
      </c>
      <c r="C8242">
        <f t="shared" si="387"/>
        <v>0.82409999999992556</v>
      </c>
      <c r="D8242">
        <f t="shared" si="386"/>
        <v>0.70923407739732636</v>
      </c>
      <c r="E8242">
        <f t="shared" si="385"/>
        <v>0.55114855143387131</v>
      </c>
    </row>
    <row r="8243" spans="2:5" x14ac:dyDescent="0.25">
      <c r="B8243">
        <f>PMTable!D202</f>
        <v>0.19565272883597662</v>
      </c>
      <c r="C8243">
        <f t="shared" si="387"/>
        <v>0.82419999999992555</v>
      </c>
      <c r="D8243">
        <f t="shared" si="386"/>
        <v>0.7092729516635583</v>
      </c>
      <c r="E8243">
        <f t="shared" si="385"/>
        <v>0.55126198129152792</v>
      </c>
    </row>
    <row r="8244" spans="2:5" x14ac:dyDescent="0.25">
      <c r="B8244">
        <f>PMTable!D2667</f>
        <v>0.19571472221540542</v>
      </c>
      <c r="C8244">
        <f t="shared" si="387"/>
        <v>0.82429999999992554</v>
      </c>
      <c r="D8244">
        <f t="shared" si="386"/>
        <v>0.70939324501854595</v>
      </c>
      <c r="E8244">
        <f t="shared" si="385"/>
        <v>0.55161302599702167</v>
      </c>
    </row>
    <row r="8245" spans="2:5" x14ac:dyDescent="0.25">
      <c r="B8245">
        <f>PMTable!D8612</f>
        <v>0.19579484198912445</v>
      </c>
      <c r="C8245">
        <f t="shared" si="387"/>
        <v>0.82439999999992553</v>
      </c>
      <c r="D8245">
        <f t="shared" si="386"/>
        <v>0.70954867673487954</v>
      </c>
      <c r="E8245">
        <f t="shared" si="385"/>
        <v>0.55206671351379466</v>
      </c>
    </row>
    <row r="8246" spans="2:5" x14ac:dyDescent="0.25">
      <c r="B8246">
        <f>PMTable!D3548</f>
        <v>0.19586108961003235</v>
      </c>
      <c r="C8246">
        <f t="shared" si="387"/>
        <v>0.82449999999992551</v>
      </c>
      <c r="D8246">
        <f t="shared" si="386"/>
        <v>0.70967716718792517</v>
      </c>
      <c r="E8246">
        <f t="shared" si="385"/>
        <v>0.55244184835537868</v>
      </c>
    </row>
    <row r="8247" spans="2:5" x14ac:dyDescent="0.25">
      <c r="B8247">
        <f>PMTable!D2793</f>
        <v>0.19586914070444217</v>
      </c>
      <c r="C8247">
        <f t="shared" si="387"/>
        <v>0.8245999999999255</v>
      </c>
      <c r="D8247">
        <f t="shared" si="386"/>
        <v>0.70969278085920862</v>
      </c>
      <c r="E8247">
        <f t="shared" si="385"/>
        <v>0.55248743861182281</v>
      </c>
    </row>
    <row r="8248" spans="2:5" x14ac:dyDescent="0.25">
      <c r="B8248">
        <f>PMTable!D976</f>
        <v>0.19590793013796604</v>
      </c>
      <c r="C8248">
        <f t="shared" si="387"/>
        <v>0.82469999999992549</v>
      </c>
      <c r="D8248">
        <f t="shared" si="386"/>
        <v>0.70976800058147826</v>
      </c>
      <c r="E8248">
        <f t="shared" si="385"/>
        <v>0.5527070882807571</v>
      </c>
    </row>
    <row r="8249" spans="2:5" x14ac:dyDescent="0.25">
      <c r="B8249">
        <f>PMTable!D5983</f>
        <v>0.19594637040611618</v>
      </c>
      <c r="C8249">
        <f t="shared" si="387"/>
        <v>0.82479999999992548</v>
      </c>
      <c r="D8249">
        <f t="shared" si="386"/>
        <v>0.70984253420064714</v>
      </c>
      <c r="E8249">
        <f t="shared" si="385"/>
        <v>0.55292476076024122</v>
      </c>
    </row>
    <row r="8250" spans="2:5" x14ac:dyDescent="0.25">
      <c r="B8250">
        <f>PMTable!D3040</f>
        <v>0.19596773412235402</v>
      </c>
      <c r="C8250">
        <f t="shared" si="387"/>
        <v>0.82489999999992547</v>
      </c>
      <c r="D8250">
        <f t="shared" si="386"/>
        <v>0.70988395342335719</v>
      </c>
      <c r="E8250">
        <f t="shared" si="385"/>
        <v>0.55304573528274781</v>
      </c>
    </row>
    <row r="8251" spans="2:5" x14ac:dyDescent="0.25">
      <c r="B8251">
        <f>PMTable!D9824</f>
        <v>0.19597350908350286</v>
      </c>
      <c r="C8251">
        <f t="shared" si="387"/>
        <v>0.82499999999992546</v>
      </c>
      <c r="D8251">
        <f t="shared" si="386"/>
        <v>0.70989514923945363</v>
      </c>
      <c r="E8251">
        <f t="shared" si="385"/>
        <v>0.55307843667045098</v>
      </c>
    </row>
    <row r="8252" spans="2:5" x14ac:dyDescent="0.25">
      <c r="B8252">
        <f>PMTable!D8743</f>
        <v>0.19598595029123556</v>
      </c>
      <c r="C8252">
        <f t="shared" si="387"/>
        <v>0.82509999999992545</v>
      </c>
      <c r="D8252">
        <f t="shared" si="386"/>
        <v>0.7099192681030958</v>
      </c>
      <c r="E8252">
        <f t="shared" si="385"/>
        <v>0.55314888645306892</v>
      </c>
    </row>
    <row r="8253" spans="2:5" x14ac:dyDescent="0.25">
      <c r="B8253">
        <f>PMTable!D6368</f>
        <v>0.19602761857401507</v>
      </c>
      <c r="C8253">
        <f t="shared" si="387"/>
        <v>0.82519999999992544</v>
      </c>
      <c r="D8253">
        <f t="shared" si="386"/>
        <v>0.71000004052343879</v>
      </c>
      <c r="E8253">
        <f t="shared" si="385"/>
        <v>0.55338483794001059</v>
      </c>
    </row>
    <row r="8254" spans="2:5" x14ac:dyDescent="0.25">
      <c r="B8254">
        <f>PMTable!D6782</f>
        <v>0.19636896466403653</v>
      </c>
      <c r="C8254">
        <f t="shared" si="387"/>
        <v>0.82529999999992543</v>
      </c>
      <c r="D8254">
        <f t="shared" si="386"/>
        <v>0.71066132991667974</v>
      </c>
      <c r="E8254">
        <f t="shared" si="385"/>
        <v>0.55531774978877746</v>
      </c>
    </row>
    <row r="8255" spans="2:5" x14ac:dyDescent="0.25">
      <c r="B8255">
        <f>PMTable!D5321</f>
        <v>0.19644179004582285</v>
      </c>
      <c r="C8255">
        <f t="shared" si="387"/>
        <v>0.82539999999992542</v>
      </c>
      <c r="D8255">
        <f t="shared" si="386"/>
        <v>0.71080232268045229</v>
      </c>
      <c r="E8255">
        <f t="shared" si="385"/>
        <v>0.55573013196470011</v>
      </c>
    </row>
    <row r="8256" spans="2:5" x14ac:dyDescent="0.25">
      <c r="B8256">
        <f>PMTable!D9664</f>
        <v>0.196445050726193</v>
      </c>
      <c r="C8256">
        <f t="shared" si="387"/>
        <v>0.8254999999999254</v>
      </c>
      <c r="D8256">
        <f t="shared" si="386"/>
        <v>0.71080863472857847</v>
      </c>
      <c r="E8256">
        <f t="shared" si="385"/>
        <v>0.5557485959457058</v>
      </c>
    </row>
    <row r="8257" spans="2:5" x14ac:dyDescent="0.25">
      <c r="B8257">
        <f>PMTable!D9383</f>
        <v>0.19651750128776491</v>
      </c>
      <c r="C8257">
        <f t="shared" si="387"/>
        <v>0.82559999999992539</v>
      </c>
      <c r="D8257">
        <f t="shared" si="386"/>
        <v>0.71094886832734627</v>
      </c>
      <c r="E8257">
        <f t="shared" si="385"/>
        <v>0.55615885565866552</v>
      </c>
    </row>
    <row r="8258" spans="2:5" x14ac:dyDescent="0.25">
      <c r="B8258">
        <f>PMTable!D2042</f>
        <v>0.19652380423635596</v>
      </c>
      <c r="C8258">
        <f t="shared" si="387"/>
        <v>0.82569999999992538</v>
      </c>
      <c r="D8258">
        <f t="shared" si="386"/>
        <v>0.71096106665353864</v>
      </c>
      <c r="E8258">
        <f t="shared" ref="E8258:E8321" si="388">(B8258-$G$2)/$G$3</f>
        <v>0.55619454683653446</v>
      </c>
    </row>
    <row r="8259" spans="2:5" x14ac:dyDescent="0.25">
      <c r="B8259">
        <f>PMTable!D5552</f>
        <v>0.1966925159767885</v>
      </c>
      <c r="C8259">
        <f t="shared" si="387"/>
        <v>0.82579999999992537</v>
      </c>
      <c r="D8259">
        <f t="shared" ref="D8259:D8322" si="389">NORMSDIST(E8259)</f>
        <v>0.71128749061296581</v>
      </c>
      <c r="E8259">
        <f t="shared" si="388"/>
        <v>0.55714989664612979</v>
      </c>
    </row>
    <row r="8260" spans="2:5" x14ac:dyDescent="0.25">
      <c r="B8260">
        <f>PMTable!D5837</f>
        <v>0.196720129350066</v>
      </c>
      <c r="C8260">
        <f t="shared" ref="C8260:C8323" si="390">C8259+1/$G$1</f>
        <v>0.82589999999992536</v>
      </c>
      <c r="D8260">
        <f t="shared" si="389"/>
        <v>0.7113409005107314</v>
      </c>
      <c r="E8260">
        <f t="shared" si="388"/>
        <v>0.55730626057691091</v>
      </c>
    </row>
    <row r="8261" spans="2:5" x14ac:dyDescent="0.25">
      <c r="B8261">
        <f>PMTable!D4207</f>
        <v>0.19678641874640168</v>
      </c>
      <c r="C8261">
        <f t="shared" si="390"/>
        <v>0.82599999999992535</v>
      </c>
      <c r="D8261">
        <f t="shared" si="389"/>
        <v>0.71146909872921105</v>
      </c>
      <c r="E8261">
        <f t="shared" si="388"/>
        <v>0.55768163197670284</v>
      </c>
    </row>
    <row r="8262" spans="2:5" x14ac:dyDescent="0.25">
      <c r="B8262">
        <f>PMTable!D2638</f>
        <v>0.19678856419547519</v>
      </c>
      <c r="C8262">
        <f t="shared" si="390"/>
        <v>0.82609999999992534</v>
      </c>
      <c r="D8262">
        <f t="shared" si="389"/>
        <v>0.71147324740232731</v>
      </c>
      <c r="E8262">
        <f t="shared" si="388"/>
        <v>0.55769378083106602</v>
      </c>
    </row>
    <row r="8263" spans="2:5" x14ac:dyDescent="0.25">
      <c r="B8263">
        <f>PMTable!D3990</f>
        <v>0.19685180306973238</v>
      </c>
      <c r="C8263">
        <f t="shared" si="390"/>
        <v>0.82619999999992533</v>
      </c>
      <c r="D8263">
        <f t="shared" si="389"/>
        <v>0.7115955203244364</v>
      </c>
      <c r="E8263">
        <f t="shared" si="388"/>
        <v>0.55805187829556813</v>
      </c>
    </row>
    <row r="8264" spans="2:5" x14ac:dyDescent="0.25">
      <c r="B8264">
        <f>PMTable!D2325</f>
        <v>0.19694771619705076</v>
      </c>
      <c r="C8264">
        <f t="shared" si="390"/>
        <v>0.82629999999992532</v>
      </c>
      <c r="D8264">
        <f t="shared" si="389"/>
        <v>0.71178092257113756</v>
      </c>
      <c r="E8264">
        <f t="shared" si="388"/>
        <v>0.55859499750995345</v>
      </c>
    </row>
    <row r="8265" spans="2:5" x14ac:dyDescent="0.25">
      <c r="B8265">
        <f>PMTable!D7457</f>
        <v>0.19701598767139417</v>
      </c>
      <c r="C8265">
        <f t="shared" si="390"/>
        <v>0.82639999999992531</v>
      </c>
      <c r="D8265">
        <f t="shared" si="389"/>
        <v>0.71191285861587639</v>
      </c>
      <c r="E8265">
        <f t="shared" si="388"/>
        <v>0.55898159265648895</v>
      </c>
    </row>
    <row r="8266" spans="2:5" x14ac:dyDescent="0.25">
      <c r="B8266">
        <f>PMTable!D8506</f>
        <v>0.19715308422349276</v>
      </c>
      <c r="C8266">
        <f t="shared" si="390"/>
        <v>0.82649999999992529</v>
      </c>
      <c r="D8266">
        <f t="shared" si="389"/>
        <v>0.71217771443812816</v>
      </c>
      <c r="E8266">
        <f t="shared" si="388"/>
        <v>0.559757917793126</v>
      </c>
    </row>
    <row r="8267" spans="2:5" x14ac:dyDescent="0.25">
      <c r="B8267">
        <f>PMTable!D1644</f>
        <v>0.19719866975552436</v>
      </c>
      <c r="C8267">
        <f t="shared" si="390"/>
        <v>0.82659999999992528</v>
      </c>
      <c r="D8267">
        <f t="shared" si="389"/>
        <v>0.71226575530640091</v>
      </c>
      <c r="E8267">
        <f t="shared" si="388"/>
        <v>0.56001605115856368</v>
      </c>
    </row>
    <row r="8268" spans="2:5" x14ac:dyDescent="0.25">
      <c r="B8268">
        <f>PMTable!D4360</f>
        <v>0.19731724095227188</v>
      </c>
      <c r="C8268">
        <f t="shared" si="390"/>
        <v>0.82669999999992527</v>
      </c>
      <c r="D8268">
        <f t="shared" si="389"/>
        <v>0.71249469622823103</v>
      </c>
      <c r="E8268">
        <f t="shared" si="388"/>
        <v>0.56068747432061405</v>
      </c>
    </row>
    <row r="8269" spans="2:5" x14ac:dyDescent="0.25">
      <c r="B8269">
        <f>PMTable!D547</f>
        <v>0.19734592793002093</v>
      </c>
      <c r="C8269">
        <f t="shared" si="390"/>
        <v>0.82679999999992526</v>
      </c>
      <c r="D8269">
        <f t="shared" si="389"/>
        <v>0.71255007298590589</v>
      </c>
      <c r="E8269">
        <f t="shared" si="388"/>
        <v>0.56084991766130965</v>
      </c>
    </row>
    <row r="8270" spans="2:5" x14ac:dyDescent="0.25">
      <c r="B8270">
        <f>PMTable!D6429</f>
        <v>0.19747294022236761</v>
      </c>
      <c r="C8270">
        <f t="shared" si="390"/>
        <v>0.82689999999992525</v>
      </c>
      <c r="D8270">
        <f t="shared" si="389"/>
        <v>0.71279519429862381</v>
      </c>
      <c r="E8270">
        <f t="shared" si="388"/>
        <v>0.56156913950679932</v>
      </c>
    </row>
    <row r="8271" spans="2:5" x14ac:dyDescent="0.25">
      <c r="B8271">
        <f>PMTable!D3321</f>
        <v>0.19760589710961018</v>
      </c>
      <c r="C8271">
        <f t="shared" si="390"/>
        <v>0.82699999999992524</v>
      </c>
      <c r="D8271">
        <f t="shared" si="389"/>
        <v>0.71305168205691249</v>
      </c>
      <c r="E8271">
        <f t="shared" si="388"/>
        <v>0.56232202331077141</v>
      </c>
    </row>
    <row r="8272" spans="2:5" x14ac:dyDescent="0.25">
      <c r="B8272">
        <f>PMTable!D2937</f>
        <v>0.19773082798858344</v>
      </c>
      <c r="C8272">
        <f t="shared" si="390"/>
        <v>0.82709999999992523</v>
      </c>
      <c r="D8272">
        <f t="shared" si="389"/>
        <v>0.71329258787465721</v>
      </c>
      <c r="E8272">
        <f t="shared" si="388"/>
        <v>0.56302945891148115</v>
      </c>
    </row>
    <row r="8273" spans="2:5" x14ac:dyDescent="0.25">
      <c r="B8273">
        <f>PMTable!D39</f>
        <v>0.19777068005002163</v>
      </c>
      <c r="C8273">
        <f t="shared" si="390"/>
        <v>0.82719999999992522</v>
      </c>
      <c r="D8273">
        <f t="shared" si="389"/>
        <v>0.71336941493789241</v>
      </c>
      <c r="E8273">
        <f t="shared" si="388"/>
        <v>0.56325512583430082</v>
      </c>
    </row>
    <row r="8274" spans="2:5" x14ac:dyDescent="0.25">
      <c r="B8274">
        <f>PMTable!D8651</f>
        <v>0.19778806497340651</v>
      </c>
      <c r="C8274">
        <f t="shared" si="390"/>
        <v>0.82729999999992521</v>
      </c>
      <c r="D8274">
        <f t="shared" si="389"/>
        <v>0.7134029266474341</v>
      </c>
      <c r="E8274">
        <f t="shared" si="388"/>
        <v>0.5633535699805291</v>
      </c>
    </row>
    <row r="8275" spans="2:5" x14ac:dyDescent="0.25">
      <c r="B8275">
        <f>PMTable!D2601</f>
        <v>0.19778942774400843</v>
      </c>
      <c r="C8275">
        <f t="shared" si="390"/>
        <v>0.8273999999999252</v>
      </c>
      <c r="D8275">
        <f t="shared" si="389"/>
        <v>0.71340555348714019</v>
      </c>
      <c r="E8275">
        <f t="shared" si="388"/>
        <v>0.5633612868272152</v>
      </c>
    </row>
    <row r="8276" spans="2:5" x14ac:dyDescent="0.25">
      <c r="B8276">
        <f>PMTable!D2893</f>
        <v>0.19794606753660604</v>
      </c>
      <c r="C8276">
        <f t="shared" si="390"/>
        <v>0.82749999999992518</v>
      </c>
      <c r="D8276">
        <f t="shared" si="389"/>
        <v>0.71370741198829513</v>
      </c>
      <c r="E8276">
        <f t="shared" si="388"/>
        <v>0.56424827783121723</v>
      </c>
    </row>
    <row r="8277" spans="2:5" x14ac:dyDescent="0.25">
      <c r="B8277">
        <f>PMTable!D1360</f>
        <v>0.19816455882699247</v>
      </c>
      <c r="C8277">
        <f t="shared" si="390"/>
        <v>0.82759999999992517</v>
      </c>
      <c r="D8277">
        <f t="shared" si="389"/>
        <v>0.71412821139761617</v>
      </c>
      <c r="E8277">
        <f t="shared" si="388"/>
        <v>0.56548551011946091</v>
      </c>
    </row>
    <row r="8278" spans="2:5" x14ac:dyDescent="0.25">
      <c r="B8278">
        <f>PMTable!D4213</f>
        <v>0.19830976128636668</v>
      </c>
      <c r="C8278">
        <f t="shared" si="390"/>
        <v>0.82769999999992516</v>
      </c>
      <c r="D8278">
        <f t="shared" si="389"/>
        <v>0.71440769873282739</v>
      </c>
      <c r="E8278">
        <f t="shared" si="388"/>
        <v>0.56630773589675598</v>
      </c>
    </row>
    <row r="8279" spans="2:5" x14ac:dyDescent="0.25">
      <c r="B8279">
        <f>PMTable!D325</f>
        <v>0.1983139564797598</v>
      </c>
      <c r="C8279">
        <f t="shared" si="390"/>
        <v>0.82779999999992515</v>
      </c>
      <c r="D8279">
        <f t="shared" si="389"/>
        <v>0.71441577175526305</v>
      </c>
      <c r="E8279">
        <f t="shared" si="388"/>
        <v>0.56633149166620655</v>
      </c>
    </row>
    <row r="8280" spans="2:5" x14ac:dyDescent="0.25">
      <c r="B8280">
        <f>PMTable!D995</f>
        <v>0.19838885867181477</v>
      </c>
      <c r="C8280">
        <f t="shared" si="390"/>
        <v>0.82789999999992514</v>
      </c>
      <c r="D8280">
        <f t="shared" si="389"/>
        <v>0.71455989154103461</v>
      </c>
      <c r="E8280">
        <f t="shared" si="388"/>
        <v>0.56675563402129425</v>
      </c>
    </row>
    <row r="8281" spans="2:5" x14ac:dyDescent="0.25">
      <c r="B8281">
        <f>PMTable!D8391</f>
        <v>0.19846794872400775</v>
      </c>
      <c r="C8281">
        <f t="shared" si="390"/>
        <v>0.82799999999992513</v>
      </c>
      <c r="D8281">
        <f t="shared" si="389"/>
        <v>0.7147120316155009</v>
      </c>
      <c r="E8281">
        <f t="shared" si="388"/>
        <v>0.56720349062042441</v>
      </c>
    </row>
    <row r="8282" spans="2:5" x14ac:dyDescent="0.25">
      <c r="B8282">
        <f>PMTable!D8035</f>
        <v>0.19853441292778151</v>
      </c>
      <c r="C8282">
        <f t="shared" si="390"/>
        <v>0.82809999999992512</v>
      </c>
      <c r="D8282">
        <f t="shared" si="389"/>
        <v>0.71483985433597153</v>
      </c>
      <c r="E8282">
        <f t="shared" si="388"/>
        <v>0.56757985188762128</v>
      </c>
    </row>
    <row r="8283" spans="2:5" x14ac:dyDescent="0.25">
      <c r="B8283">
        <f>PMTable!D5432</f>
        <v>0.19853892097912995</v>
      </c>
      <c r="C8283">
        <f t="shared" si="390"/>
        <v>0.82819999999992511</v>
      </c>
      <c r="D8283">
        <f t="shared" si="389"/>
        <v>0.7148485231479117</v>
      </c>
      <c r="E8283">
        <f t="shared" si="388"/>
        <v>0.56760537925155186</v>
      </c>
    </row>
    <row r="8284" spans="2:5" x14ac:dyDescent="0.25">
      <c r="B8284">
        <f>PMTable!D8219</f>
        <v>0.1985739032376268</v>
      </c>
      <c r="C8284">
        <f t="shared" si="390"/>
        <v>0.8282999999999251</v>
      </c>
      <c r="D8284">
        <f t="shared" si="389"/>
        <v>0.71491578843615355</v>
      </c>
      <c r="E8284">
        <f t="shared" si="388"/>
        <v>0.56780347035006395</v>
      </c>
    </row>
    <row r="8285" spans="2:5" x14ac:dyDescent="0.25">
      <c r="B8285">
        <f>PMTable!D6222</f>
        <v>0.19859259202685897</v>
      </c>
      <c r="C8285">
        <f t="shared" si="390"/>
        <v>0.82839999999992509</v>
      </c>
      <c r="D8285">
        <f t="shared" si="389"/>
        <v>0.71495172088853776</v>
      </c>
      <c r="E8285">
        <f t="shared" si="388"/>
        <v>0.56790929778796928</v>
      </c>
    </row>
    <row r="8286" spans="2:5" x14ac:dyDescent="0.25">
      <c r="B8286">
        <f>PMTable!D3269</f>
        <v>0.19865021044902731</v>
      </c>
      <c r="C8286">
        <f t="shared" si="390"/>
        <v>0.82849999999992507</v>
      </c>
      <c r="D8286">
        <f t="shared" si="389"/>
        <v>0.7150624887474748</v>
      </c>
      <c r="E8286">
        <f t="shared" si="388"/>
        <v>0.5682355687902515</v>
      </c>
    </row>
    <row r="8287" spans="2:5" x14ac:dyDescent="0.25">
      <c r="B8287">
        <f>PMTable!D1628</f>
        <v>0.1987439493030565</v>
      </c>
      <c r="C8287">
        <f t="shared" si="390"/>
        <v>0.82859999999992506</v>
      </c>
      <c r="D8287">
        <f t="shared" si="389"/>
        <v>0.71524265202444148</v>
      </c>
      <c r="E8287">
        <f t="shared" si="388"/>
        <v>0.56876637592980739</v>
      </c>
    </row>
    <row r="8288" spans="2:5" x14ac:dyDescent="0.25">
      <c r="B8288">
        <f>PMTable!D3699</f>
        <v>0.19874568150144167</v>
      </c>
      <c r="C8288">
        <f t="shared" si="390"/>
        <v>0.82869999999992505</v>
      </c>
      <c r="D8288">
        <f t="shared" si="389"/>
        <v>0.71524598074632739</v>
      </c>
      <c r="E8288">
        <f t="shared" si="388"/>
        <v>0.56877618470418911</v>
      </c>
    </row>
    <row r="8289" spans="2:5" x14ac:dyDescent="0.25">
      <c r="B8289">
        <f>PMTable!D9915</f>
        <v>0.19875857865151292</v>
      </c>
      <c r="C8289">
        <f t="shared" si="390"/>
        <v>0.82879999999992504</v>
      </c>
      <c r="D8289">
        <f t="shared" si="389"/>
        <v>0.7152707642899736</v>
      </c>
      <c r="E8289">
        <f t="shared" si="388"/>
        <v>0.56884921631321228</v>
      </c>
    </row>
    <row r="8290" spans="2:5" x14ac:dyDescent="0.25">
      <c r="B8290">
        <f>PMTable!D8591</f>
        <v>0.19886608598797118</v>
      </c>
      <c r="C8290">
        <f t="shared" si="390"/>
        <v>0.82889999999992503</v>
      </c>
      <c r="D8290">
        <f t="shared" si="389"/>
        <v>0.7154773134860084</v>
      </c>
      <c r="E8290">
        <f t="shared" si="388"/>
        <v>0.56945798908238754</v>
      </c>
    </row>
    <row r="8291" spans="2:5" x14ac:dyDescent="0.25">
      <c r="B8291">
        <f>PMTable!D8628</f>
        <v>0.19891936653146791</v>
      </c>
      <c r="C8291">
        <f t="shared" si="390"/>
        <v>0.82899999999992502</v>
      </c>
      <c r="D8291">
        <f t="shared" si="389"/>
        <v>0.71557965256049572</v>
      </c>
      <c r="E8291">
        <f t="shared" si="388"/>
        <v>0.56975969634327084</v>
      </c>
    </row>
    <row r="8292" spans="2:5" x14ac:dyDescent="0.25">
      <c r="B8292">
        <f>PMTable!D4695</f>
        <v>0.19891974642640964</v>
      </c>
      <c r="C8292">
        <f t="shared" si="390"/>
        <v>0.82909999999992501</v>
      </c>
      <c r="D8292">
        <f t="shared" si="389"/>
        <v>0.71558038218390918</v>
      </c>
      <c r="E8292">
        <f t="shared" si="388"/>
        <v>0.56976184754246606</v>
      </c>
    </row>
    <row r="8293" spans="2:5" x14ac:dyDescent="0.25">
      <c r="B8293">
        <f>PMTable!D8458</f>
        <v>0.19896411474825482</v>
      </c>
      <c r="C8293">
        <f t="shared" si="390"/>
        <v>0.829199999999925</v>
      </c>
      <c r="D8293">
        <f t="shared" si="389"/>
        <v>0.71566558950260295</v>
      </c>
      <c r="E8293">
        <f t="shared" si="388"/>
        <v>0.57001308831396302</v>
      </c>
    </row>
    <row r="8294" spans="2:5" x14ac:dyDescent="0.25">
      <c r="B8294">
        <f>PMTable!D2796</f>
        <v>0.19899624620617162</v>
      </c>
      <c r="C8294">
        <f t="shared" si="390"/>
        <v>0.82929999999992499</v>
      </c>
      <c r="D8294">
        <f t="shared" si="389"/>
        <v>0.71572728887000503</v>
      </c>
      <c r="E8294">
        <f t="shared" si="388"/>
        <v>0.57019503642334857</v>
      </c>
    </row>
    <row r="8295" spans="2:5" x14ac:dyDescent="0.25">
      <c r="B8295">
        <f>PMTable!D7099</f>
        <v>0.19909053426310108</v>
      </c>
      <c r="C8295">
        <f t="shared" si="390"/>
        <v>0.82939999999992498</v>
      </c>
      <c r="D8295">
        <f t="shared" si="389"/>
        <v>0.71590830543245254</v>
      </c>
      <c r="E8295">
        <f t="shared" si="388"/>
        <v>0.57072895348806341</v>
      </c>
    </row>
    <row r="8296" spans="2:5" x14ac:dyDescent="0.25">
      <c r="B8296">
        <f>PMTable!D3144</f>
        <v>0.19916976973056011</v>
      </c>
      <c r="C8296">
        <f t="shared" si="390"/>
        <v>0.82949999999992496</v>
      </c>
      <c r="D8296">
        <f t="shared" si="389"/>
        <v>0.71606038101258662</v>
      </c>
      <c r="E8296">
        <f t="shared" si="388"/>
        <v>0.57117763351801332</v>
      </c>
    </row>
    <row r="8297" spans="2:5" x14ac:dyDescent="0.25">
      <c r="B8297">
        <f>PMTable!D7120</f>
        <v>0.19922780936465023</v>
      </c>
      <c r="C8297">
        <f t="shared" si="390"/>
        <v>0.82959999999992495</v>
      </c>
      <c r="D8297">
        <f t="shared" si="389"/>
        <v>0.71617175098617714</v>
      </c>
      <c r="E8297">
        <f t="shared" si="388"/>
        <v>0.57150628968168538</v>
      </c>
    </row>
    <row r="8298" spans="2:5" x14ac:dyDescent="0.25">
      <c r="B8298">
        <f>PMTable!D4867</f>
        <v>0.19927779520672817</v>
      </c>
      <c r="C8298">
        <f t="shared" si="390"/>
        <v>0.82969999999992494</v>
      </c>
      <c r="D8298">
        <f t="shared" si="389"/>
        <v>0.71626765009074878</v>
      </c>
      <c r="E8298">
        <f t="shared" si="388"/>
        <v>0.57178934031342676</v>
      </c>
    </row>
    <row r="8299" spans="2:5" x14ac:dyDescent="0.25">
      <c r="B8299">
        <f>PMTable!D5326</f>
        <v>0.19948514990448185</v>
      </c>
      <c r="C8299">
        <f t="shared" si="390"/>
        <v>0.82979999999992493</v>
      </c>
      <c r="D8299">
        <f t="shared" si="389"/>
        <v>0.71666529955341118</v>
      </c>
      <c r="E8299">
        <f t="shared" si="388"/>
        <v>0.5729635103534596</v>
      </c>
    </row>
    <row r="8300" spans="2:5" x14ac:dyDescent="0.25">
      <c r="B8300">
        <f>PMTable!D1921</f>
        <v>0.199545455826317</v>
      </c>
      <c r="C8300">
        <f t="shared" si="390"/>
        <v>0.82989999999992492</v>
      </c>
      <c r="D8300">
        <f t="shared" si="389"/>
        <v>0.71678089959511981</v>
      </c>
      <c r="E8300">
        <f t="shared" si="388"/>
        <v>0.57330499963449588</v>
      </c>
    </row>
    <row r="8301" spans="2:5" x14ac:dyDescent="0.25">
      <c r="B8301">
        <f>PMTable!D7524</f>
        <v>0.19970105492900236</v>
      </c>
      <c r="C8301">
        <f t="shared" si="390"/>
        <v>0.82999999999992491</v>
      </c>
      <c r="D8301">
        <f t="shared" si="389"/>
        <v>0.71707906199324956</v>
      </c>
      <c r="E8301">
        <f t="shared" si="388"/>
        <v>0.57418609761109529</v>
      </c>
    </row>
    <row r="8302" spans="2:5" x14ac:dyDescent="0.25">
      <c r="B8302">
        <f>PMTable!D9846</f>
        <v>0.19978191365158793</v>
      </c>
      <c r="C8302">
        <f t="shared" si="390"/>
        <v>0.8300999999999249</v>
      </c>
      <c r="D8302">
        <f t="shared" si="389"/>
        <v>0.71723394570634935</v>
      </c>
      <c r="E8302">
        <f t="shared" si="388"/>
        <v>0.57464396951158192</v>
      </c>
    </row>
    <row r="8303" spans="2:5" x14ac:dyDescent="0.25">
      <c r="B8303">
        <f>PMTable!D3543</f>
        <v>0.19981104060416466</v>
      </c>
      <c r="C8303">
        <f t="shared" si="390"/>
        <v>0.83019999999992489</v>
      </c>
      <c r="D8303">
        <f t="shared" si="389"/>
        <v>0.71728972798119384</v>
      </c>
      <c r="E8303">
        <f t="shared" si="388"/>
        <v>0.57480890426079934</v>
      </c>
    </row>
    <row r="8304" spans="2:5" x14ac:dyDescent="0.25">
      <c r="B8304">
        <f>PMTable!D1676</f>
        <v>0.19989179354353359</v>
      </c>
      <c r="C8304">
        <f t="shared" si="390"/>
        <v>0.83029999999992488</v>
      </c>
      <c r="D8304">
        <f t="shared" si="389"/>
        <v>0.71744435373753324</v>
      </c>
      <c r="E8304">
        <f t="shared" si="388"/>
        <v>0.57526617715154527</v>
      </c>
    </row>
    <row r="8305" spans="2:5" x14ac:dyDescent="0.25">
      <c r="B8305">
        <f>PMTable!D5414</f>
        <v>0.19989251170836297</v>
      </c>
      <c r="C8305">
        <f t="shared" si="390"/>
        <v>0.83039999999992486</v>
      </c>
      <c r="D8305">
        <f t="shared" si="389"/>
        <v>0.71744572869737733</v>
      </c>
      <c r="E8305">
        <f t="shared" si="388"/>
        <v>0.57527024384323644</v>
      </c>
    </row>
    <row r="8306" spans="2:5" x14ac:dyDescent="0.25">
      <c r="B8306">
        <f>PMTable!D9036</f>
        <v>0.19997515569182012</v>
      </c>
      <c r="C8306">
        <f t="shared" si="390"/>
        <v>0.83049999999992485</v>
      </c>
      <c r="D8306">
        <f t="shared" si="389"/>
        <v>0.71760393294591451</v>
      </c>
      <c r="E8306">
        <f t="shared" si="388"/>
        <v>0.57573822499059202</v>
      </c>
    </row>
    <row r="8307" spans="2:5" x14ac:dyDescent="0.25">
      <c r="B8307">
        <f>PMTable!D3386</f>
        <v>0.20005312381952711</v>
      </c>
      <c r="C8307">
        <f t="shared" si="390"/>
        <v>0.83059999999992484</v>
      </c>
      <c r="D8307">
        <f t="shared" si="389"/>
        <v>0.71775314719693661</v>
      </c>
      <c r="E8307">
        <f t="shared" si="388"/>
        <v>0.57617972856211841</v>
      </c>
    </row>
    <row r="8308" spans="2:5" x14ac:dyDescent="0.25">
      <c r="B8308">
        <f>PMTable!D7801</f>
        <v>0.20007229209279687</v>
      </c>
      <c r="C8308">
        <f t="shared" si="390"/>
        <v>0.83069999999992483</v>
      </c>
      <c r="D8308">
        <f t="shared" si="389"/>
        <v>0.71778982534360458</v>
      </c>
      <c r="E8308">
        <f t="shared" si="388"/>
        <v>0.57628827113403169</v>
      </c>
    </row>
    <row r="8309" spans="2:5" x14ac:dyDescent="0.25">
      <c r="B8309">
        <f>PMTable!D6587</f>
        <v>0.20015293621150798</v>
      </c>
      <c r="C8309">
        <f t="shared" si="390"/>
        <v>0.83079999999992482</v>
      </c>
      <c r="D8309">
        <f t="shared" si="389"/>
        <v>0.71794411128299318</v>
      </c>
      <c r="E8309">
        <f t="shared" si="388"/>
        <v>0.57674492781517395</v>
      </c>
    </row>
    <row r="8310" spans="2:5" x14ac:dyDescent="0.25">
      <c r="B8310">
        <f>PMTable!D6282</f>
        <v>0.20016458166467488</v>
      </c>
      <c r="C8310">
        <f t="shared" si="390"/>
        <v>0.83089999999992481</v>
      </c>
      <c r="D8310">
        <f t="shared" si="389"/>
        <v>0.71796638766238774</v>
      </c>
      <c r="E8310">
        <f t="shared" si="388"/>
        <v>0.57681087154521393</v>
      </c>
    </row>
    <row r="8311" spans="2:5" x14ac:dyDescent="0.25">
      <c r="B8311">
        <f>PMTable!D3357</f>
        <v>0.20026171200952647</v>
      </c>
      <c r="C8311">
        <f t="shared" si="390"/>
        <v>0.8309999999999248</v>
      </c>
      <c r="D8311">
        <f t="shared" si="389"/>
        <v>0.71815215355270212</v>
      </c>
      <c r="E8311">
        <f t="shared" si="388"/>
        <v>0.57736088339514202</v>
      </c>
    </row>
    <row r="8312" spans="2:5" x14ac:dyDescent="0.25">
      <c r="B8312">
        <f>PMTable!D1435</f>
        <v>0.20033329122066479</v>
      </c>
      <c r="C8312">
        <f t="shared" si="390"/>
        <v>0.83109999999992479</v>
      </c>
      <c r="D8312">
        <f t="shared" si="389"/>
        <v>0.71828901407302304</v>
      </c>
      <c r="E8312">
        <f t="shared" si="388"/>
        <v>0.57776620898514941</v>
      </c>
    </row>
    <row r="8313" spans="2:5" x14ac:dyDescent="0.25">
      <c r="B8313">
        <f>PMTable!D7570</f>
        <v>0.20041110862675504</v>
      </c>
      <c r="C8313">
        <f t="shared" si="390"/>
        <v>0.83119999999992478</v>
      </c>
      <c r="D8313">
        <f t="shared" si="389"/>
        <v>0.71843776575696372</v>
      </c>
      <c r="E8313">
        <f t="shared" si="388"/>
        <v>0.57820685907802927</v>
      </c>
    </row>
    <row r="8314" spans="2:5" x14ac:dyDescent="0.25">
      <c r="B8314">
        <f>PMTable!D462</f>
        <v>0.200501934851673</v>
      </c>
      <c r="C8314">
        <f t="shared" si="390"/>
        <v>0.83129999999992477</v>
      </c>
      <c r="D8314">
        <f t="shared" si="389"/>
        <v>0.71861133649018671</v>
      </c>
      <c r="E8314">
        <f t="shared" si="388"/>
        <v>0.57872117311722526</v>
      </c>
    </row>
    <row r="8315" spans="2:5" x14ac:dyDescent="0.25">
      <c r="B8315">
        <f>PMTable!D2159</f>
        <v>0.20051423687781833</v>
      </c>
      <c r="C8315">
        <f t="shared" si="390"/>
        <v>0.83139999999992475</v>
      </c>
      <c r="D8315">
        <f t="shared" si="389"/>
        <v>0.71863484193696714</v>
      </c>
      <c r="E8315">
        <f t="shared" si="388"/>
        <v>0.57879083476795234</v>
      </c>
    </row>
    <row r="8316" spans="2:5" x14ac:dyDescent="0.25">
      <c r="B8316">
        <f>PMTable!D9141</f>
        <v>0.20051781075390074</v>
      </c>
      <c r="C8316">
        <f t="shared" si="390"/>
        <v>0.83149999999992474</v>
      </c>
      <c r="D8316">
        <f t="shared" si="389"/>
        <v>0.71864167035430482</v>
      </c>
      <c r="E8316">
        <f t="shared" si="388"/>
        <v>0.57881107225602579</v>
      </c>
    </row>
    <row r="8317" spans="2:5" x14ac:dyDescent="0.25">
      <c r="B8317">
        <f>PMTable!D1279</f>
        <v>0.20057552438382009</v>
      </c>
      <c r="C8317">
        <f t="shared" si="390"/>
        <v>0.83159999999992473</v>
      </c>
      <c r="D8317">
        <f t="shared" si="389"/>
        <v>0.71875192967946455</v>
      </c>
      <c r="E8317">
        <f t="shared" si="388"/>
        <v>0.57913788238324726</v>
      </c>
    </row>
    <row r="8318" spans="2:5" x14ac:dyDescent="0.25">
      <c r="B8318">
        <f>PMTable!D3797</f>
        <v>0.20058992983783575</v>
      </c>
      <c r="C8318">
        <f t="shared" si="390"/>
        <v>0.83169999999992472</v>
      </c>
      <c r="D8318">
        <f t="shared" si="389"/>
        <v>0.71877944740530264</v>
      </c>
      <c r="E8318">
        <f t="shared" si="388"/>
        <v>0.57921945493839788</v>
      </c>
    </row>
    <row r="8319" spans="2:5" x14ac:dyDescent="0.25">
      <c r="B8319">
        <f>PMTable!D4960</f>
        <v>0.20076928131962557</v>
      </c>
      <c r="C8319">
        <f t="shared" si="390"/>
        <v>0.83179999999992471</v>
      </c>
      <c r="D8319">
        <f t="shared" si="389"/>
        <v>0.71912194103053118</v>
      </c>
      <c r="E8319">
        <f t="shared" si="388"/>
        <v>0.58023505351819604</v>
      </c>
    </row>
    <row r="8320" spans="2:5" x14ac:dyDescent="0.25">
      <c r="B8320">
        <f>PMTable!D3189</f>
        <v>0.2008849629226499</v>
      </c>
      <c r="C8320">
        <f t="shared" si="390"/>
        <v>0.8318999999999247</v>
      </c>
      <c r="D8320">
        <f t="shared" si="389"/>
        <v>0.71934274219744399</v>
      </c>
      <c r="E8320">
        <f t="shared" si="388"/>
        <v>0.58089011402044466</v>
      </c>
    </row>
    <row r="8321" spans="2:5" x14ac:dyDescent="0.25">
      <c r="B8321">
        <f>PMTable!D6802</f>
        <v>0.20094373398947285</v>
      </c>
      <c r="C8321">
        <f t="shared" si="390"/>
        <v>0.83199999999992469</v>
      </c>
      <c r="D8321">
        <f t="shared" si="389"/>
        <v>0.71945488620044828</v>
      </c>
      <c r="E8321">
        <f t="shared" si="388"/>
        <v>0.58122291200685083</v>
      </c>
    </row>
    <row r="8322" spans="2:5" x14ac:dyDescent="0.25">
      <c r="B8322">
        <f>PMTable!D7993</f>
        <v>0.20099609692835774</v>
      </c>
      <c r="C8322">
        <f t="shared" si="390"/>
        <v>0.83209999999992468</v>
      </c>
      <c r="D8322">
        <f t="shared" si="389"/>
        <v>0.7195547842638903</v>
      </c>
      <c r="E8322">
        <f t="shared" ref="E8322:E8385" si="391">(B8322-$G$2)/$G$3</f>
        <v>0.58151942322512928</v>
      </c>
    </row>
    <row r="8323" spans="2:5" x14ac:dyDescent="0.25">
      <c r="B8323">
        <f>PMTable!D3727</f>
        <v>0.20102802074032722</v>
      </c>
      <c r="C8323">
        <f t="shared" si="390"/>
        <v>0.83219999999992467</v>
      </c>
      <c r="D8323">
        <f t="shared" ref="D8323:D8386" si="392">NORMSDIST(E8323)</f>
        <v>0.71961568009113797</v>
      </c>
      <c r="E8323">
        <f t="shared" si="391"/>
        <v>0.58170019551524021</v>
      </c>
    </row>
    <row r="8324" spans="2:5" x14ac:dyDescent="0.25">
      <c r="B8324">
        <f>PMTable!D2546</f>
        <v>0.20118321477098222</v>
      </c>
      <c r="C8324">
        <f t="shared" ref="C8324:C8387" si="393">C8323+1/$G$1</f>
        <v>0.83229999999992466</v>
      </c>
      <c r="D8324">
        <f t="shared" si="392"/>
        <v>0.71991162707218481</v>
      </c>
      <c r="E8324">
        <f t="shared" si="391"/>
        <v>0.58257899972445815</v>
      </c>
    </row>
    <row r="8325" spans="2:5" x14ac:dyDescent="0.25">
      <c r="B8325">
        <f>PMTable!D10002</f>
        <v>0.20119803556976401</v>
      </c>
      <c r="C8325">
        <f t="shared" si="393"/>
        <v>0.83239999999992464</v>
      </c>
      <c r="D8325">
        <f t="shared" si="392"/>
        <v>0.71993988164677158</v>
      </c>
      <c r="E8325">
        <f t="shared" si="391"/>
        <v>0.58266292421754884</v>
      </c>
    </row>
    <row r="8326" spans="2:5" x14ac:dyDescent="0.25">
      <c r="B8326">
        <f>PMTable!D6923</f>
        <v>0.2012517605618358</v>
      </c>
      <c r="C8326">
        <f t="shared" si="393"/>
        <v>0.83249999999992463</v>
      </c>
      <c r="D8326">
        <f t="shared" si="392"/>
        <v>0.72004229212783311</v>
      </c>
      <c r="E8326">
        <f t="shared" si="391"/>
        <v>0.58296714822006757</v>
      </c>
    </row>
    <row r="8327" spans="2:5" x14ac:dyDescent="0.25">
      <c r="B8327">
        <f>PMTable!D5400</f>
        <v>0.20126658669190123</v>
      </c>
      <c r="C8327">
        <f t="shared" si="393"/>
        <v>0.83259999999992462</v>
      </c>
      <c r="D8327">
        <f t="shared" si="392"/>
        <v>0.72007055047251212</v>
      </c>
      <c r="E8327">
        <f t="shared" si="391"/>
        <v>0.58305110290217044</v>
      </c>
    </row>
    <row r="8328" spans="2:5" x14ac:dyDescent="0.25">
      <c r="B8328">
        <f>PMTable!D3394</f>
        <v>0.20127676630218372</v>
      </c>
      <c r="C8328">
        <f t="shared" si="393"/>
        <v>0.83269999999992461</v>
      </c>
      <c r="D8328">
        <f t="shared" si="392"/>
        <v>0.72008995183084434</v>
      </c>
      <c r="E8328">
        <f t="shared" si="391"/>
        <v>0.58310874612676289</v>
      </c>
    </row>
    <row r="8329" spans="2:5" x14ac:dyDescent="0.25">
      <c r="B8329">
        <f>PMTable!D8977</f>
        <v>0.20138752676042948</v>
      </c>
      <c r="C8329">
        <f t="shared" si="393"/>
        <v>0.8327999999999246</v>
      </c>
      <c r="D8329">
        <f t="shared" si="392"/>
        <v>0.7203010084557272</v>
      </c>
      <c r="E8329">
        <f t="shared" si="391"/>
        <v>0.58373594007559249</v>
      </c>
    </row>
    <row r="8330" spans="2:5" x14ac:dyDescent="0.25">
      <c r="B8330">
        <f>PMTable!D7930</f>
        <v>0.20142514726084415</v>
      </c>
      <c r="C8330">
        <f t="shared" si="393"/>
        <v>0.83289999999992459</v>
      </c>
      <c r="D8330">
        <f t="shared" si="392"/>
        <v>0.7203726776186512</v>
      </c>
      <c r="E8330">
        <f t="shared" si="391"/>
        <v>0.5839489705251385</v>
      </c>
    </row>
    <row r="8331" spans="2:5" x14ac:dyDescent="0.25">
      <c r="B8331">
        <f>PMTable!D8653</f>
        <v>0.20143620837068865</v>
      </c>
      <c r="C8331">
        <f t="shared" si="393"/>
        <v>0.83299999999992458</v>
      </c>
      <c r="D8331">
        <f t="shared" si="392"/>
        <v>0.72039374795734756</v>
      </c>
      <c r="E8331">
        <f t="shared" si="391"/>
        <v>0.58401160534330088</v>
      </c>
    </row>
    <row r="8332" spans="2:5" x14ac:dyDescent="0.25">
      <c r="B8332">
        <f>PMTable!D9887</f>
        <v>0.20153046070144365</v>
      </c>
      <c r="C8332">
        <f t="shared" si="393"/>
        <v>0.83309999999992457</v>
      </c>
      <c r="D8332">
        <f t="shared" si="392"/>
        <v>0.7205732582126666</v>
      </c>
      <c r="E8332">
        <f t="shared" si="391"/>
        <v>0.58454532010440674</v>
      </c>
    </row>
    <row r="8333" spans="2:5" x14ac:dyDescent="0.25">
      <c r="B8333">
        <f>PMTable!D1492</f>
        <v>0.20161042281762698</v>
      </c>
      <c r="C8333">
        <f t="shared" si="393"/>
        <v>0.83319999999992456</v>
      </c>
      <c r="D8333">
        <f t="shared" si="392"/>
        <v>0.7207255078372341</v>
      </c>
      <c r="E8333">
        <f t="shared" si="391"/>
        <v>0.58499811486708742</v>
      </c>
    </row>
    <row r="8334" spans="2:5" x14ac:dyDescent="0.25">
      <c r="B8334">
        <f>PMTable!D9264</f>
        <v>0.20163083687907135</v>
      </c>
      <c r="C8334">
        <f t="shared" si="393"/>
        <v>0.83329999999992455</v>
      </c>
      <c r="D8334">
        <f t="shared" si="392"/>
        <v>0.72076437019793382</v>
      </c>
      <c r="E8334">
        <f t="shared" si="391"/>
        <v>0.5851137118591162</v>
      </c>
    </row>
    <row r="8335" spans="2:5" x14ac:dyDescent="0.25">
      <c r="B8335">
        <f>PMTable!D1514</f>
        <v>0.20163220802900073</v>
      </c>
      <c r="C8335">
        <f t="shared" si="393"/>
        <v>0.83339999999992453</v>
      </c>
      <c r="D8335">
        <f t="shared" si="392"/>
        <v>0.72076698036937414</v>
      </c>
      <c r="E8335">
        <f t="shared" si="391"/>
        <v>0.58512147615471655</v>
      </c>
    </row>
    <row r="8336" spans="2:5" x14ac:dyDescent="0.25">
      <c r="B8336">
        <f>PMTable!D2787</f>
        <v>0.20165502778077871</v>
      </c>
      <c r="C8336">
        <f t="shared" si="393"/>
        <v>0.83349999999992452</v>
      </c>
      <c r="D8336">
        <f t="shared" si="392"/>
        <v>0.72081041914723432</v>
      </c>
      <c r="E8336">
        <f t="shared" si="391"/>
        <v>0.58525069564744547</v>
      </c>
    </row>
    <row r="8337" spans="2:5" x14ac:dyDescent="0.25">
      <c r="B8337">
        <f>PMTable!D3383</f>
        <v>0.20167946817845062</v>
      </c>
      <c r="C8337">
        <f t="shared" si="393"/>
        <v>0.83359999999992451</v>
      </c>
      <c r="D8337">
        <f t="shared" si="392"/>
        <v>0.72085693927937555</v>
      </c>
      <c r="E8337">
        <f t="shared" si="391"/>
        <v>0.58538909223562852</v>
      </c>
    </row>
    <row r="8338" spans="2:5" x14ac:dyDescent="0.25">
      <c r="B8338">
        <f>PMTable!D5041</f>
        <v>0.20187272656677924</v>
      </c>
      <c r="C8338">
        <f t="shared" si="393"/>
        <v>0.8336999999999245</v>
      </c>
      <c r="D8338">
        <f t="shared" si="392"/>
        <v>0.72122465673461889</v>
      </c>
      <c r="E8338">
        <f t="shared" si="391"/>
        <v>0.586483440287632</v>
      </c>
    </row>
    <row r="8339" spans="2:5" x14ac:dyDescent="0.25">
      <c r="B8339">
        <f>PMTable!D5122</f>
        <v>0.20192396904635967</v>
      </c>
      <c r="C8339">
        <f t="shared" si="393"/>
        <v>0.83379999999992449</v>
      </c>
      <c r="D8339">
        <f t="shared" si="392"/>
        <v>0.72132211749165442</v>
      </c>
      <c r="E8339">
        <f t="shared" si="391"/>
        <v>0.58677360677506707</v>
      </c>
    </row>
    <row r="8340" spans="2:5" x14ac:dyDescent="0.25">
      <c r="B8340">
        <f>PMTable!D6322</f>
        <v>0.20199676832129776</v>
      </c>
      <c r="C8340">
        <f t="shared" si="393"/>
        <v>0.83389999999992448</v>
      </c>
      <c r="D8340">
        <f t="shared" si="392"/>
        <v>0.72146054971517659</v>
      </c>
      <c r="E8340">
        <f t="shared" si="391"/>
        <v>0.58718584111793182</v>
      </c>
    </row>
    <row r="8341" spans="2:5" x14ac:dyDescent="0.25">
      <c r="B8341">
        <f>PMTable!D2560</f>
        <v>0.20202365077248685</v>
      </c>
      <c r="C8341">
        <f t="shared" si="393"/>
        <v>0.83399999999992447</v>
      </c>
      <c r="D8341">
        <f t="shared" si="392"/>
        <v>0.72151165985211918</v>
      </c>
      <c r="E8341">
        <f t="shared" si="391"/>
        <v>0.58733806611756201</v>
      </c>
    </row>
    <row r="8342" spans="2:5" x14ac:dyDescent="0.25">
      <c r="B8342">
        <f>PMTable!D8611</f>
        <v>0.20202526106924124</v>
      </c>
      <c r="C8342">
        <f t="shared" si="393"/>
        <v>0.83409999999992446</v>
      </c>
      <c r="D8342">
        <f t="shared" si="392"/>
        <v>0.72151472127638494</v>
      </c>
      <c r="E8342">
        <f t="shared" si="391"/>
        <v>0.5873471846098125</v>
      </c>
    </row>
    <row r="8343" spans="2:5" x14ac:dyDescent="0.25">
      <c r="B8343">
        <f>PMTable!D6837</f>
        <v>0.20203778431547681</v>
      </c>
      <c r="C8343">
        <f t="shared" si="393"/>
        <v>0.83419999999992445</v>
      </c>
      <c r="D8343">
        <f t="shared" si="392"/>
        <v>0.72153852935318086</v>
      </c>
      <c r="E8343">
        <f t="shared" si="391"/>
        <v>0.58741809894497377</v>
      </c>
    </row>
    <row r="8344" spans="2:5" x14ac:dyDescent="0.25">
      <c r="B8344">
        <f>PMTable!D209</f>
        <v>0.20230645704859906</v>
      </c>
      <c r="C8344">
        <f t="shared" si="393"/>
        <v>0.83429999999992444</v>
      </c>
      <c r="D8344">
        <f t="shared" si="392"/>
        <v>0.7220490669468016</v>
      </c>
      <c r="E8344">
        <f t="shared" si="391"/>
        <v>0.58893948947638408</v>
      </c>
    </row>
    <row r="8345" spans="2:5" x14ac:dyDescent="0.25">
      <c r="B8345">
        <f>PMTable!D5479</f>
        <v>0.2023218024810709</v>
      </c>
      <c r="C8345">
        <f t="shared" si="393"/>
        <v>0.83439999999992442</v>
      </c>
      <c r="D8345">
        <f t="shared" si="392"/>
        <v>0.72207821286492424</v>
      </c>
      <c r="E8345">
        <f t="shared" si="391"/>
        <v>0.58902638476862956</v>
      </c>
    </row>
    <row r="8346" spans="2:5" x14ac:dyDescent="0.25">
      <c r="B8346">
        <f>PMTable!D7251</f>
        <v>0.20234912692919726</v>
      </c>
      <c r="C8346">
        <f t="shared" si="393"/>
        <v>0.83449999999992441</v>
      </c>
      <c r="D8346">
        <f t="shared" si="392"/>
        <v>0.72213010709839209</v>
      </c>
      <c r="E8346">
        <f t="shared" si="391"/>
        <v>0.58918111262721184</v>
      </c>
    </row>
    <row r="8347" spans="2:5" x14ac:dyDescent="0.25">
      <c r="B8347">
        <f>PMTable!D6997</f>
        <v>0.20243216938276487</v>
      </c>
      <c r="C8347">
        <f t="shared" si="393"/>
        <v>0.8345999999999244</v>
      </c>
      <c r="D8347">
        <f t="shared" si="392"/>
        <v>0.72228779119849096</v>
      </c>
      <c r="E8347">
        <f t="shared" si="391"/>
        <v>0.58965135015781134</v>
      </c>
    </row>
    <row r="8348" spans="2:5" x14ac:dyDescent="0.25">
      <c r="B8348">
        <f>PMTable!D5378</f>
        <v>0.20246287635632809</v>
      </c>
      <c r="C8348">
        <f t="shared" si="393"/>
        <v>0.83469999999992439</v>
      </c>
      <c r="D8348">
        <f t="shared" si="392"/>
        <v>0.7223460876721961</v>
      </c>
      <c r="E8348">
        <f t="shared" si="391"/>
        <v>0.58982523195922998</v>
      </c>
    </row>
    <row r="8349" spans="2:5" x14ac:dyDescent="0.25">
      <c r="B8349">
        <f>PMTable!D6560</f>
        <v>0.2025546239575764</v>
      </c>
      <c r="C8349">
        <f t="shared" si="393"/>
        <v>0.83479999999992438</v>
      </c>
      <c r="D8349">
        <f t="shared" si="392"/>
        <v>0.72252023273303578</v>
      </c>
      <c r="E8349">
        <f t="shared" si="391"/>
        <v>0.59034476339882436</v>
      </c>
    </row>
    <row r="8350" spans="2:5" x14ac:dyDescent="0.25">
      <c r="B8350">
        <f>PMTable!D6674</f>
        <v>0.20255508275685163</v>
      </c>
      <c r="C8350">
        <f t="shared" si="393"/>
        <v>0.83489999999992437</v>
      </c>
      <c r="D8350">
        <f t="shared" si="392"/>
        <v>0.72252110344046749</v>
      </c>
      <c r="E8350">
        <f t="shared" si="391"/>
        <v>0.59034736140296518</v>
      </c>
    </row>
    <row r="8351" spans="2:5" x14ac:dyDescent="0.25">
      <c r="B8351">
        <f>PMTable!D2896</f>
        <v>0.20263646015177361</v>
      </c>
      <c r="C8351">
        <f t="shared" si="393"/>
        <v>0.83499999999992436</v>
      </c>
      <c r="D8351">
        <f t="shared" si="392"/>
        <v>0.72267552000707869</v>
      </c>
      <c r="E8351">
        <f t="shared" si="391"/>
        <v>0.59080817034574984</v>
      </c>
    </row>
    <row r="8352" spans="2:5" x14ac:dyDescent="0.25">
      <c r="B8352">
        <f>PMTable!D928</f>
        <v>0.20265271420783737</v>
      </c>
      <c r="C8352">
        <f t="shared" si="393"/>
        <v>0.83509999999992435</v>
      </c>
      <c r="D8352">
        <f t="shared" si="392"/>
        <v>0.72270635763395963</v>
      </c>
      <c r="E8352">
        <f t="shared" si="391"/>
        <v>0.59090021082453248</v>
      </c>
    </row>
    <row r="8353" spans="2:5" x14ac:dyDescent="0.25">
      <c r="B8353">
        <f>PMTable!D515</f>
        <v>0.2026891821683714</v>
      </c>
      <c r="C8353">
        <f t="shared" si="393"/>
        <v>0.83519999999992434</v>
      </c>
      <c r="D8353">
        <f t="shared" si="392"/>
        <v>0.72277553951447671</v>
      </c>
      <c r="E8353">
        <f t="shared" si="391"/>
        <v>0.5911067148832494</v>
      </c>
    </row>
    <row r="8354" spans="2:5" x14ac:dyDescent="0.25">
      <c r="B8354">
        <f>PMTable!D1774</f>
        <v>0.20276694913620297</v>
      </c>
      <c r="C8354">
        <f t="shared" si="393"/>
        <v>0.83529999999992433</v>
      </c>
      <c r="D8354">
        <f t="shared" si="392"/>
        <v>0.72292303985146344</v>
      </c>
      <c r="E8354">
        <f t="shared" si="391"/>
        <v>0.59154707936363604</v>
      </c>
    </row>
    <row r="8355" spans="2:5" x14ac:dyDescent="0.25">
      <c r="B8355">
        <f>PMTable!D7477</f>
        <v>0.20282115995604721</v>
      </c>
      <c r="C8355">
        <f t="shared" si="393"/>
        <v>0.83539999999992431</v>
      </c>
      <c r="D8355">
        <f t="shared" si="392"/>
        <v>0.72302583860069669</v>
      </c>
      <c r="E8355">
        <f t="shared" si="391"/>
        <v>0.59185405442229777</v>
      </c>
    </row>
    <row r="8356" spans="2:5" x14ac:dyDescent="0.25">
      <c r="B8356">
        <f>PMTable!D2740</f>
        <v>0.20284694538770287</v>
      </c>
      <c r="C8356">
        <f t="shared" si="393"/>
        <v>0.8354999999999243</v>
      </c>
      <c r="D8356">
        <f t="shared" si="392"/>
        <v>0.72307472837679732</v>
      </c>
      <c r="E8356">
        <f t="shared" si="391"/>
        <v>0.59200006742150824</v>
      </c>
    </row>
    <row r="8357" spans="2:5" x14ac:dyDescent="0.25">
      <c r="B8357">
        <f>PMTable!D1387</f>
        <v>0.20285829000705102</v>
      </c>
      <c r="C8357">
        <f t="shared" si="393"/>
        <v>0.83559999999992429</v>
      </c>
      <c r="D8357">
        <f t="shared" si="392"/>
        <v>0.72309623669948375</v>
      </c>
      <c r="E8357">
        <f t="shared" si="391"/>
        <v>0.59206430764513707</v>
      </c>
    </row>
    <row r="8358" spans="2:5" x14ac:dyDescent="0.25">
      <c r="B8358">
        <f>PMTable!D7032</f>
        <v>0.2029924050991152</v>
      </c>
      <c r="C8358">
        <f t="shared" si="393"/>
        <v>0.83569999999992428</v>
      </c>
      <c r="D8358">
        <f t="shared" si="392"/>
        <v>0.72335044418365724</v>
      </c>
      <c r="E8358">
        <f t="shared" si="391"/>
        <v>0.59282374991832376</v>
      </c>
    </row>
    <row r="8359" spans="2:5" x14ac:dyDescent="0.25">
      <c r="B8359">
        <f>PMTable!D3777</f>
        <v>0.20301290025344088</v>
      </c>
      <c r="C8359">
        <f t="shared" si="393"/>
        <v>0.83579999999992427</v>
      </c>
      <c r="D8359">
        <f t="shared" si="392"/>
        <v>0.7233892814995565</v>
      </c>
      <c r="E8359">
        <f t="shared" si="391"/>
        <v>0.59293980610820407</v>
      </c>
    </row>
    <row r="8360" spans="2:5" x14ac:dyDescent="0.25">
      <c r="B8360">
        <f>PMTable!D6690</f>
        <v>0.20301408795242293</v>
      </c>
      <c r="C8360">
        <f t="shared" si="393"/>
        <v>0.83589999999992426</v>
      </c>
      <c r="D8360">
        <f t="shared" si="392"/>
        <v>0.72339153204916817</v>
      </c>
      <c r="E8360">
        <f t="shared" si="391"/>
        <v>0.59294653159152522</v>
      </c>
    </row>
    <row r="8361" spans="2:5" x14ac:dyDescent="0.25">
      <c r="B8361">
        <f>PMTable!D7627</f>
        <v>0.20309640907110071</v>
      </c>
      <c r="C8361">
        <f t="shared" si="393"/>
        <v>0.83599999999992425</v>
      </c>
      <c r="D8361">
        <f t="shared" si="392"/>
        <v>0.72354749899569237</v>
      </c>
      <c r="E8361">
        <f t="shared" si="391"/>
        <v>0.5934126844795985</v>
      </c>
    </row>
    <row r="8362" spans="2:5" x14ac:dyDescent="0.25">
      <c r="B8362">
        <f>PMTable!D5591</f>
        <v>0.20312742742956669</v>
      </c>
      <c r="C8362">
        <f t="shared" si="393"/>
        <v>0.83609999999992424</v>
      </c>
      <c r="D8362">
        <f t="shared" si="392"/>
        <v>0.72360625570005532</v>
      </c>
      <c r="E8362">
        <f t="shared" si="391"/>
        <v>0.59358832953416585</v>
      </c>
    </row>
    <row r="8363" spans="2:5" x14ac:dyDescent="0.25">
      <c r="B8363">
        <f>PMTable!D6874</f>
        <v>0.20315054955891365</v>
      </c>
      <c r="C8363">
        <f t="shared" si="393"/>
        <v>0.83619999999992423</v>
      </c>
      <c r="D8363">
        <f t="shared" si="392"/>
        <v>0.72365005094185531</v>
      </c>
      <c r="E8363">
        <f t="shared" si="391"/>
        <v>0.59371926127497077</v>
      </c>
    </row>
    <row r="8364" spans="2:5" x14ac:dyDescent="0.25">
      <c r="B8364">
        <f>PMTable!D1981</f>
        <v>0.20336941274599862</v>
      </c>
      <c r="C8364">
        <f t="shared" si="393"/>
        <v>0.83629999999992422</v>
      </c>
      <c r="D8364">
        <f t="shared" si="392"/>
        <v>0.72406442738635901</v>
      </c>
      <c r="E8364">
        <f t="shared" si="391"/>
        <v>0.59495859947142948</v>
      </c>
    </row>
    <row r="8365" spans="2:5" x14ac:dyDescent="0.25">
      <c r="B8365">
        <f>PMTable!D6410</f>
        <v>0.20336993343068643</v>
      </c>
      <c r="C8365">
        <f t="shared" si="393"/>
        <v>0.8363999999999242</v>
      </c>
      <c r="D8365">
        <f t="shared" si="392"/>
        <v>0.72406541284125736</v>
      </c>
      <c r="E8365">
        <f t="shared" si="391"/>
        <v>0.59496154790890088</v>
      </c>
    </row>
    <row r="8366" spans="2:5" x14ac:dyDescent="0.25">
      <c r="B8366">
        <f>PMTable!D2856</f>
        <v>0.20345265682998792</v>
      </c>
      <c r="C8366">
        <f t="shared" si="393"/>
        <v>0.83649999999992419</v>
      </c>
      <c r="D8366">
        <f t="shared" si="392"/>
        <v>0.72422195431018133</v>
      </c>
      <c r="E8366">
        <f t="shared" si="391"/>
        <v>0.59542997875769155</v>
      </c>
    </row>
    <row r="8367" spans="2:5" x14ac:dyDescent="0.25">
      <c r="B8367">
        <f>PMTable!D6379</f>
        <v>0.20346390867878572</v>
      </c>
      <c r="C8367">
        <f t="shared" si="393"/>
        <v>0.83659999999992418</v>
      </c>
      <c r="D8367">
        <f t="shared" si="392"/>
        <v>0.72424324335272394</v>
      </c>
      <c r="E8367">
        <f t="shared" si="391"/>
        <v>0.59549369365731264</v>
      </c>
    </row>
    <row r="8368" spans="2:5" x14ac:dyDescent="0.25">
      <c r="B8368">
        <f>PMTable!D5289</f>
        <v>0.20361451529592478</v>
      </c>
      <c r="C8368">
        <f t="shared" si="393"/>
        <v>0.83669999999992417</v>
      </c>
      <c r="D8368">
        <f t="shared" si="392"/>
        <v>0.72452812057786287</v>
      </c>
      <c r="E8368">
        <f t="shared" si="391"/>
        <v>0.59634652110511643</v>
      </c>
    </row>
    <row r="8369" spans="2:5" x14ac:dyDescent="0.25">
      <c r="B8369">
        <f>PMTable!D538</f>
        <v>0.2036691848755392</v>
      </c>
      <c r="C8369">
        <f t="shared" si="393"/>
        <v>0.83679999999992416</v>
      </c>
      <c r="D8369">
        <f t="shared" si="392"/>
        <v>0.72463149400810511</v>
      </c>
      <c r="E8369">
        <f t="shared" si="391"/>
        <v>0.59665609394421693</v>
      </c>
    </row>
    <row r="8370" spans="2:5" x14ac:dyDescent="0.25">
      <c r="B8370">
        <f>PMTable!D4730</f>
        <v>0.20368434453288509</v>
      </c>
      <c r="C8370">
        <f t="shared" si="393"/>
        <v>0.83689999999992415</v>
      </c>
      <c r="D8370">
        <f t="shared" si="392"/>
        <v>0.72466015566898667</v>
      </c>
      <c r="E8370">
        <f t="shared" si="391"/>
        <v>0.59674193726325209</v>
      </c>
    </row>
    <row r="8371" spans="2:5" x14ac:dyDescent="0.25">
      <c r="B8371">
        <f>PMTable!D6469</f>
        <v>0.20370948372688713</v>
      </c>
      <c r="C8371">
        <f t="shared" si="393"/>
        <v>0.83699999999992414</v>
      </c>
      <c r="D8371">
        <f t="shared" si="392"/>
        <v>0.72470768194072921</v>
      </c>
      <c r="E8371">
        <f t="shared" si="391"/>
        <v>0.59688429086675154</v>
      </c>
    </row>
    <row r="8372" spans="2:5" x14ac:dyDescent="0.25">
      <c r="B8372">
        <f>PMTable!D2843</f>
        <v>0.2037140531481223</v>
      </c>
      <c r="C8372">
        <f t="shared" si="393"/>
        <v>0.83709999999992413</v>
      </c>
      <c r="D8372">
        <f t="shared" si="392"/>
        <v>0.7247163201115876</v>
      </c>
      <c r="E8372">
        <f t="shared" si="391"/>
        <v>0.59691016574478784</v>
      </c>
    </row>
    <row r="8373" spans="2:5" x14ac:dyDescent="0.25">
      <c r="B8373">
        <f>PMTable!D9899</f>
        <v>0.20375179148942424</v>
      </c>
      <c r="C8373">
        <f t="shared" si="393"/>
        <v>0.83719999999992412</v>
      </c>
      <c r="D8373">
        <f t="shared" si="392"/>
        <v>0.72478765670172973</v>
      </c>
      <c r="E8373">
        <f t="shared" si="391"/>
        <v>0.59712386348203372</v>
      </c>
    </row>
    <row r="8374" spans="2:5" x14ac:dyDescent="0.25">
      <c r="B8374">
        <f>PMTable!D432</f>
        <v>0.20382434490988932</v>
      </c>
      <c r="C8374">
        <f t="shared" si="393"/>
        <v>0.8372999999999241</v>
      </c>
      <c r="D8374">
        <f t="shared" si="392"/>
        <v>0.72492477848160741</v>
      </c>
      <c r="E8374">
        <f t="shared" si="391"/>
        <v>0.59753470564541311</v>
      </c>
    </row>
    <row r="8375" spans="2:5" x14ac:dyDescent="0.25">
      <c r="B8375">
        <f>PMTable!D6836</f>
        <v>0.20388811573720678</v>
      </c>
      <c r="C8375">
        <f t="shared" si="393"/>
        <v>0.83739999999992409</v>
      </c>
      <c r="D8375">
        <f t="shared" si="392"/>
        <v>0.72504527387416762</v>
      </c>
      <c r="E8375">
        <f t="shared" si="391"/>
        <v>0.59789581535585345</v>
      </c>
    </row>
    <row r="8376" spans="2:5" x14ac:dyDescent="0.25">
      <c r="B8376">
        <f>PMTable!D2000</f>
        <v>0.20395124018165167</v>
      </c>
      <c r="C8376">
        <f t="shared" si="393"/>
        <v>0.83749999999992408</v>
      </c>
      <c r="D8376">
        <f t="shared" si="392"/>
        <v>0.72516452230342054</v>
      </c>
      <c r="E8376">
        <f t="shared" si="391"/>
        <v>0.59825326484826358</v>
      </c>
    </row>
    <row r="8377" spans="2:5" x14ac:dyDescent="0.25">
      <c r="B8377">
        <f>PMTable!D5475</f>
        <v>0.20396148759458432</v>
      </c>
      <c r="C8377">
        <f t="shared" si="393"/>
        <v>0.83759999999992407</v>
      </c>
      <c r="D8377">
        <f t="shared" si="392"/>
        <v>0.72518387829253939</v>
      </c>
      <c r="E8377">
        <f t="shared" si="391"/>
        <v>0.59831129201323119</v>
      </c>
    </row>
    <row r="8378" spans="2:5" x14ac:dyDescent="0.25">
      <c r="B8378">
        <f>PMTable!D6786</f>
        <v>0.20397225124068941</v>
      </c>
      <c r="C8378">
        <f t="shared" si="393"/>
        <v>0.83769999999992406</v>
      </c>
      <c r="D8378">
        <f t="shared" si="392"/>
        <v>0.72520420865327906</v>
      </c>
      <c r="E8378">
        <f t="shared" si="391"/>
        <v>0.59837224240844777</v>
      </c>
    </row>
    <row r="8379" spans="2:5" x14ac:dyDescent="0.25">
      <c r="B8379">
        <f>PMTable!D776</f>
        <v>0.20399687924825494</v>
      </c>
      <c r="C8379">
        <f t="shared" si="393"/>
        <v>0.83779999999992405</v>
      </c>
      <c r="D8379">
        <f t="shared" si="392"/>
        <v>0.72525072321268813</v>
      </c>
      <c r="E8379">
        <f t="shared" si="391"/>
        <v>0.59851170135942611</v>
      </c>
    </row>
    <row r="8380" spans="2:5" x14ac:dyDescent="0.25">
      <c r="B8380">
        <f>PMTable!D5230</f>
        <v>0.20401485382459583</v>
      </c>
      <c r="C8380">
        <f t="shared" si="393"/>
        <v>0.83789999999992404</v>
      </c>
      <c r="D8380">
        <f t="shared" si="392"/>
        <v>0.72528466908268985</v>
      </c>
      <c r="E8380">
        <f t="shared" si="391"/>
        <v>0.59861348448394847</v>
      </c>
    </row>
    <row r="8381" spans="2:5" x14ac:dyDescent="0.25">
      <c r="B8381">
        <f>PMTable!D5279</f>
        <v>0.20404841313006483</v>
      </c>
      <c r="C8381">
        <f t="shared" si="393"/>
        <v>0.83799999999992403</v>
      </c>
      <c r="D8381">
        <f t="shared" si="392"/>
        <v>0.72534804194324198</v>
      </c>
      <c r="E8381">
        <f t="shared" si="391"/>
        <v>0.59880351794580333</v>
      </c>
    </row>
    <row r="8382" spans="2:5" x14ac:dyDescent="0.25">
      <c r="B8382">
        <f>PMTable!D3884</f>
        <v>0.20409926942673362</v>
      </c>
      <c r="C8382">
        <f t="shared" si="393"/>
        <v>0.83809999999992402</v>
      </c>
      <c r="D8382">
        <f t="shared" si="392"/>
        <v>0.72544406442361997</v>
      </c>
      <c r="E8382">
        <f t="shared" si="391"/>
        <v>0.59909149762768377</v>
      </c>
    </row>
    <row r="8383" spans="2:5" x14ac:dyDescent="0.25">
      <c r="B8383">
        <f>PMTable!D4859</f>
        <v>0.20411367560851068</v>
      </c>
      <c r="C8383">
        <f t="shared" si="393"/>
        <v>0.83819999999992401</v>
      </c>
      <c r="D8383">
        <f t="shared" si="392"/>
        <v>0.7254712619250151</v>
      </c>
      <c r="E8383">
        <f t="shared" si="391"/>
        <v>0.59917307430386779</v>
      </c>
    </row>
    <row r="8384" spans="2:5" x14ac:dyDescent="0.25">
      <c r="B8384">
        <f>PMTable!D719</f>
        <v>0.2041238378195982</v>
      </c>
      <c r="C8384">
        <f t="shared" si="393"/>
        <v>0.83829999999992399</v>
      </c>
      <c r="D8384">
        <f t="shared" si="392"/>
        <v>0.72549044641368776</v>
      </c>
      <c r="E8384">
        <f t="shared" si="391"/>
        <v>0.5992306190034995</v>
      </c>
    </row>
    <row r="8385" spans="2:5" x14ac:dyDescent="0.25">
      <c r="B8385">
        <f>PMTable!D2167</f>
        <v>0.20423789316472885</v>
      </c>
      <c r="C8385">
        <f t="shared" si="393"/>
        <v>0.83839999999992398</v>
      </c>
      <c r="D8385">
        <f t="shared" si="392"/>
        <v>0.72570571769984149</v>
      </c>
      <c r="E8385">
        <f t="shared" si="391"/>
        <v>0.59987647063169414</v>
      </c>
    </row>
    <row r="8386" spans="2:5" x14ac:dyDescent="0.25">
      <c r="B8386">
        <f>PMTable!D7323</f>
        <v>0.20430388325885307</v>
      </c>
      <c r="C8386">
        <f t="shared" si="393"/>
        <v>0.83849999999992397</v>
      </c>
      <c r="D8386">
        <f t="shared" si="392"/>
        <v>0.7258302311947602</v>
      </c>
      <c r="E8386">
        <f t="shared" ref="E8386:E8449" si="394">(B8386-$G$2)/$G$3</f>
        <v>0.60025014719797887</v>
      </c>
    </row>
    <row r="8387" spans="2:5" x14ac:dyDescent="0.25">
      <c r="B8387">
        <f>PMTable!D9198</f>
        <v>0.20434482922352371</v>
      </c>
      <c r="C8387">
        <f t="shared" si="393"/>
        <v>0.83859999999992396</v>
      </c>
      <c r="D8387">
        <f t="shared" ref="D8387:D8450" si="395">NORMSDIST(E8387)</f>
        <v>0.72590747610291517</v>
      </c>
      <c r="E8387">
        <f t="shared" si="394"/>
        <v>0.60048200847480226</v>
      </c>
    </row>
    <row r="8388" spans="2:5" x14ac:dyDescent="0.25">
      <c r="B8388">
        <f>PMTable!D3529</f>
        <v>0.20440940600062518</v>
      </c>
      <c r="C8388">
        <f t="shared" ref="C8388:C8451" si="396">C8387+1/$G$1</f>
        <v>0.83869999999992395</v>
      </c>
      <c r="D8388">
        <f t="shared" si="395"/>
        <v>0.72602927888289515</v>
      </c>
      <c r="E8388">
        <f t="shared" si="394"/>
        <v>0.60084768196942695</v>
      </c>
    </row>
    <row r="8389" spans="2:5" x14ac:dyDescent="0.25">
      <c r="B8389">
        <f>PMTable!D7642</f>
        <v>0.20448219203135598</v>
      </c>
      <c r="C8389">
        <f t="shared" si="396"/>
        <v>0.83879999999992394</v>
      </c>
      <c r="D8389">
        <f t="shared" si="395"/>
        <v>0.72616653363270767</v>
      </c>
      <c r="E8389">
        <f t="shared" si="394"/>
        <v>0.60125984131543098</v>
      </c>
    </row>
    <row r="8390" spans="2:5" x14ac:dyDescent="0.25">
      <c r="B8390">
        <f>PMTable!D5868</f>
        <v>0.20450220042375955</v>
      </c>
      <c r="C8390">
        <f t="shared" si="396"/>
        <v>0.83889999999992393</v>
      </c>
      <c r="D8390">
        <f t="shared" si="395"/>
        <v>0.72620425808538591</v>
      </c>
      <c r="E8390">
        <f t="shared" si="394"/>
        <v>0.60137314115943741</v>
      </c>
    </row>
    <row r="8391" spans="2:5" x14ac:dyDescent="0.25">
      <c r="B8391">
        <f>PMTable!D6807</f>
        <v>0.20458510720241296</v>
      </c>
      <c r="C8391">
        <f t="shared" si="396"/>
        <v>0.83899999999992392</v>
      </c>
      <c r="D8391">
        <f t="shared" si="395"/>
        <v>0.72636054574110243</v>
      </c>
      <c r="E8391">
        <f t="shared" si="394"/>
        <v>0.60184261041508991</v>
      </c>
    </row>
    <row r="8392" spans="2:5" x14ac:dyDescent="0.25">
      <c r="B8392">
        <f>PMTable!D4222</f>
        <v>0.20481138709173519</v>
      </c>
      <c r="C8392">
        <f t="shared" si="396"/>
        <v>0.83909999999992391</v>
      </c>
      <c r="D8392">
        <f t="shared" si="395"/>
        <v>0.72678688143067383</v>
      </c>
      <c r="E8392">
        <f t="shared" si="394"/>
        <v>0.60312394654869284</v>
      </c>
    </row>
    <row r="8393" spans="2:5" x14ac:dyDescent="0.25">
      <c r="B8393">
        <f>PMTable!D338</f>
        <v>0.20483532101339685</v>
      </c>
      <c r="C8393">
        <f t="shared" si="396"/>
        <v>0.8391999999999239</v>
      </c>
      <c r="D8393">
        <f t="shared" si="395"/>
        <v>0.72683195626532759</v>
      </c>
      <c r="E8393">
        <f t="shared" si="394"/>
        <v>0.60325947515769018</v>
      </c>
    </row>
    <row r="8394" spans="2:5" x14ac:dyDescent="0.25">
      <c r="B8394">
        <f>PMTable!D2708</f>
        <v>0.20500147593267282</v>
      </c>
      <c r="C8394">
        <f t="shared" si="396"/>
        <v>0.83929999999992388</v>
      </c>
      <c r="D8394">
        <f t="shared" si="395"/>
        <v>0.72714477475839623</v>
      </c>
      <c r="E8394">
        <f t="shared" si="394"/>
        <v>0.60420034667076139</v>
      </c>
    </row>
    <row r="8395" spans="2:5" x14ac:dyDescent="0.25">
      <c r="B8395">
        <f>PMTable!D5234</f>
        <v>0.20506467759251001</v>
      </c>
      <c r="C8395">
        <f t="shared" si="396"/>
        <v>0.83939999999992387</v>
      </c>
      <c r="D8395">
        <f t="shared" si="395"/>
        <v>0.72726371733770578</v>
      </c>
      <c r="E8395">
        <f t="shared" si="394"/>
        <v>0.60455823340429149</v>
      </c>
    </row>
    <row r="8396" spans="2:5" x14ac:dyDescent="0.25">
      <c r="B8396">
        <f>PMTable!D4866</f>
        <v>0.20520995441648693</v>
      </c>
      <c r="C8396">
        <f t="shared" si="396"/>
        <v>0.83949999999992386</v>
      </c>
      <c r="D8396">
        <f t="shared" si="395"/>
        <v>0.72753702398235176</v>
      </c>
      <c r="E8396">
        <f t="shared" si="394"/>
        <v>0.60538088027977943</v>
      </c>
    </row>
    <row r="8397" spans="2:5" x14ac:dyDescent="0.25">
      <c r="B8397">
        <f>PMTable!D6029</f>
        <v>0.20532665911342995</v>
      </c>
      <c r="C8397">
        <f t="shared" si="396"/>
        <v>0.83959999999992385</v>
      </c>
      <c r="D8397">
        <f t="shared" si="395"/>
        <v>0.72775647984553782</v>
      </c>
      <c r="E8397">
        <f t="shared" si="394"/>
        <v>0.60604173417007523</v>
      </c>
    </row>
    <row r="8398" spans="2:5" x14ac:dyDescent="0.25">
      <c r="B8398">
        <f>PMTable!D3380</f>
        <v>0.20533513462282826</v>
      </c>
      <c r="C8398">
        <f t="shared" si="396"/>
        <v>0.83969999999992384</v>
      </c>
      <c r="D8398">
        <f t="shared" si="395"/>
        <v>0.72777241408747528</v>
      </c>
      <c r="E8398">
        <f t="shared" si="394"/>
        <v>0.60608972772564595</v>
      </c>
    </row>
    <row r="8399" spans="2:5" x14ac:dyDescent="0.25">
      <c r="B8399">
        <f>PMTable!D9131</f>
        <v>0.20538858404994809</v>
      </c>
      <c r="C8399">
        <f t="shared" si="396"/>
        <v>0.83979999999992383</v>
      </c>
      <c r="D8399">
        <f t="shared" si="395"/>
        <v>0.72787289012415934</v>
      </c>
      <c r="E8399">
        <f t="shared" si="394"/>
        <v>0.60639239130964429</v>
      </c>
    </row>
    <row r="8400" spans="2:5" x14ac:dyDescent="0.25">
      <c r="B8400">
        <f>PMTable!D3097</f>
        <v>0.20545887860322942</v>
      </c>
      <c r="C8400">
        <f t="shared" si="396"/>
        <v>0.83989999999992382</v>
      </c>
      <c r="D8400">
        <f t="shared" si="395"/>
        <v>0.72800500412495128</v>
      </c>
      <c r="E8400">
        <f t="shared" si="394"/>
        <v>0.60679044237544888</v>
      </c>
    </row>
    <row r="8401" spans="2:5" x14ac:dyDescent="0.25">
      <c r="B8401">
        <f>PMTable!D1424</f>
        <v>0.20553314071941986</v>
      </c>
      <c r="C8401">
        <f t="shared" si="396"/>
        <v>0.83999999999992381</v>
      </c>
      <c r="D8401">
        <f t="shared" si="395"/>
        <v>0.72814454024144304</v>
      </c>
      <c r="E8401">
        <f t="shared" si="394"/>
        <v>0.60721096022667131</v>
      </c>
    </row>
    <row r="8402" spans="2:5" x14ac:dyDescent="0.25">
      <c r="B8402">
        <f>PMTable!D3985</f>
        <v>0.20565858761680422</v>
      </c>
      <c r="C8402">
        <f t="shared" si="396"/>
        <v>0.8400999999999238</v>
      </c>
      <c r="D8402">
        <f t="shared" si="395"/>
        <v>0.72838016998103883</v>
      </c>
      <c r="E8402">
        <f t="shared" si="394"/>
        <v>0.60792131784151915</v>
      </c>
    </row>
    <row r="8403" spans="2:5" x14ac:dyDescent="0.25">
      <c r="B8403">
        <f>PMTable!D2181</f>
        <v>0.20571681842873635</v>
      </c>
      <c r="C8403">
        <f t="shared" si="396"/>
        <v>0.84019999999992379</v>
      </c>
      <c r="D8403">
        <f t="shared" si="395"/>
        <v>0.72848951166267062</v>
      </c>
      <c r="E8403">
        <f t="shared" si="394"/>
        <v>0.60825105657190814</v>
      </c>
    </row>
    <row r="8404" spans="2:5" x14ac:dyDescent="0.25">
      <c r="B8404">
        <f>PMTable!D6542</f>
        <v>0.20574015055629169</v>
      </c>
      <c r="C8404">
        <f t="shared" si="396"/>
        <v>0.84029999999992377</v>
      </c>
      <c r="D8404">
        <f t="shared" si="395"/>
        <v>0.72853331692130219</v>
      </c>
      <c r="E8404">
        <f t="shared" si="394"/>
        <v>0.60838317745193882</v>
      </c>
    </row>
    <row r="8405" spans="2:5" x14ac:dyDescent="0.25">
      <c r="B8405">
        <f>PMTable!D2092</f>
        <v>0.20576933898198768</v>
      </c>
      <c r="C8405">
        <f t="shared" si="396"/>
        <v>0.84039999999992376</v>
      </c>
      <c r="D8405">
        <f t="shared" si="395"/>
        <v>0.72858811221865971</v>
      </c>
      <c r="E8405">
        <f t="shared" si="394"/>
        <v>0.60854846029982812</v>
      </c>
    </row>
    <row r="8406" spans="2:5" x14ac:dyDescent="0.25">
      <c r="B8406">
        <f>PMTable!D2238</f>
        <v>0.20582248503682066</v>
      </c>
      <c r="C8406">
        <f t="shared" si="396"/>
        <v>0.84049999999992375</v>
      </c>
      <c r="D8406">
        <f t="shared" si="395"/>
        <v>0.72868786890946902</v>
      </c>
      <c r="E8406">
        <f t="shared" si="394"/>
        <v>0.60884940600304505</v>
      </c>
    </row>
    <row r="8407" spans="2:5" x14ac:dyDescent="0.25">
      <c r="B8407">
        <f>PMTable!D2679</f>
        <v>0.20592600241434722</v>
      </c>
      <c r="C8407">
        <f t="shared" si="396"/>
        <v>0.84059999999992374</v>
      </c>
      <c r="D8407">
        <f t="shared" si="395"/>
        <v>0.72888212156323273</v>
      </c>
      <c r="E8407">
        <f t="shared" si="394"/>
        <v>0.60943558516672547</v>
      </c>
    </row>
    <row r="8408" spans="2:5" x14ac:dyDescent="0.25">
      <c r="B8408">
        <f>PMTable!D6483</f>
        <v>0.20610363117971642</v>
      </c>
      <c r="C8408">
        <f t="shared" si="396"/>
        <v>0.84069999999992373</v>
      </c>
      <c r="D8408">
        <f t="shared" si="395"/>
        <v>0.72921528418329862</v>
      </c>
      <c r="E8408">
        <f t="shared" si="394"/>
        <v>0.6104414286648665</v>
      </c>
    </row>
    <row r="8409" spans="2:5" x14ac:dyDescent="0.25">
      <c r="B8409">
        <f>PMTable!D9706</f>
        <v>0.20610576699562122</v>
      </c>
      <c r="C8409">
        <f t="shared" si="396"/>
        <v>0.84079999999992372</v>
      </c>
      <c r="D8409">
        <f t="shared" si="395"/>
        <v>0.72921928890112386</v>
      </c>
      <c r="E8409">
        <f t="shared" si="394"/>
        <v>0.61045352297029398</v>
      </c>
    </row>
    <row r="8410" spans="2:5" x14ac:dyDescent="0.25">
      <c r="B8410">
        <f>PMTable!D6770</f>
        <v>0.20614311189921919</v>
      </c>
      <c r="C8410">
        <f t="shared" si="396"/>
        <v>0.84089999999992371</v>
      </c>
      <c r="D8410">
        <f t="shared" si="395"/>
        <v>0.72928930691848737</v>
      </c>
      <c r="E8410">
        <f t="shared" si="394"/>
        <v>0.61066499282088171</v>
      </c>
    </row>
    <row r="8411" spans="2:5" x14ac:dyDescent="0.25">
      <c r="B8411">
        <f>PMTable!D3531</f>
        <v>0.206153878179681</v>
      </c>
      <c r="C8411">
        <f t="shared" si="396"/>
        <v>0.8409999999999237</v>
      </c>
      <c r="D8411">
        <f t="shared" si="395"/>
        <v>0.72930949095541342</v>
      </c>
      <c r="E8411">
        <f t="shared" si="394"/>
        <v>0.6107259581334491</v>
      </c>
    </row>
    <row r="8412" spans="2:5" x14ac:dyDescent="0.25">
      <c r="B8412">
        <f>PMTable!D7673</f>
        <v>0.20628063004992048</v>
      </c>
      <c r="C8412">
        <f t="shared" si="396"/>
        <v>0.84109999999992369</v>
      </c>
      <c r="D8412">
        <f t="shared" si="395"/>
        <v>0.72954706194937913</v>
      </c>
      <c r="E8412">
        <f t="shared" si="394"/>
        <v>0.61144370530853409</v>
      </c>
    </row>
    <row r="8413" spans="2:5" x14ac:dyDescent="0.25">
      <c r="B8413">
        <f>PMTable!D7414</f>
        <v>0.20629559571294442</v>
      </c>
      <c r="C8413">
        <f t="shared" si="396"/>
        <v>0.84119999999992368</v>
      </c>
      <c r="D8413">
        <f t="shared" si="395"/>
        <v>0.7295751052084789</v>
      </c>
      <c r="E8413">
        <f t="shared" si="394"/>
        <v>0.6115284501122078</v>
      </c>
    </row>
    <row r="8414" spans="2:5" x14ac:dyDescent="0.25">
      <c r="B8414">
        <f>PMTable!D4755</f>
        <v>0.20631035490862804</v>
      </c>
      <c r="C8414">
        <f t="shared" si="396"/>
        <v>0.84129999999992366</v>
      </c>
      <c r="D8414">
        <f t="shared" si="395"/>
        <v>0.72960276015746661</v>
      </c>
      <c r="E8414">
        <f t="shared" si="394"/>
        <v>0.6116120257706058</v>
      </c>
    </row>
    <row r="8415" spans="2:5" x14ac:dyDescent="0.25">
      <c r="B8415">
        <f>PMTable!D6708</f>
        <v>0.20631943205694325</v>
      </c>
      <c r="C8415">
        <f t="shared" si="396"/>
        <v>0.84139999999992365</v>
      </c>
      <c r="D8415">
        <f t="shared" si="395"/>
        <v>0.72961976770434189</v>
      </c>
      <c r="E8415">
        <f t="shared" si="394"/>
        <v>0.61166342617636515</v>
      </c>
    </row>
    <row r="8416" spans="2:5" x14ac:dyDescent="0.25">
      <c r="B8416">
        <f>PMTable!D9059</f>
        <v>0.2063740510420955</v>
      </c>
      <c r="C8416">
        <f t="shared" si="396"/>
        <v>0.84149999999992364</v>
      </c>
      <c r="D8416">
        <f t="shared" si="395"/>
        <v>0.72972209416638778</v>
      </c>
      <c r="E8416">
        <f t="shared" si="394"/>
        <v>0.61197271251845209</v>
      </c>
    </row>
    <row r="8417" spans="2:5" x14ac:dyDescent="0.25">
      <c r="B8417">
        <f>PMTable!D8935</f>
        <v>0.20638130203398286</v>
      </c>
      <c r="C8417">
        <f t="shared" si="396"/>
        <v>0.84159999999992363</v>
      </c>
      <c r="D8417">
        <f t="shared" si="395"/>
        <v>0.72973567715074905</v>
      </c>
      <c r="E8417">
        <f t="shared" si="394"/>
        <v>0.61201377210150898</v>
      </c>
    </row>
    <row r="8418" spans="2:5" x14ac:dyDescent="0.25">
      <c r="B8418">
        <f>PMTable!D1465</f>
        <v>0.20644327573659238</v>
      </c>
      <c r="C8418">
        <f t="shared" si="396"/>
        <v>0.84169999999992362</v>
      </c>
      <c r="D8418">
        <f t="shared" si="395"/>
        <v>0.72985175600761054</v>
      </c>
      <c r="E8418">
        <f t="shared" si="394"/>
        <v>0.61236470538473009</v>
      </c>
    </row>
    <row r="8419" spans="2:5" x14ac:dyDescent="0.25">
      <c r="B8419">
        <f>PMTable!D3981</f>
        <v>0.20648632414841206</v>
      </c>
      <c r="C8419">
        <f t="shared" si="396"/>
        <v>0.84179999999992361</v>
      </c>
      <c r="D8419">
        <f t="shared" si="395"/>
        <v>0.7299323724701674</v>
      </c>
      <c r="E8419">
        <f t="shared" si="394"/>
        <v>0.61260847201252888</v>
      </c>
    </row>
    <row r="8420" spans="2:5" x14ac:dyDescent="0.25">
      <c r="B8420">
        <f>PMTable!D5855</f>
        <v>0.20656172983324561</v>
      </c>
      <c r="C8420">
        <f t="shared" si="396"/>
        <v>0.8418999999999236</v>
      </c>
      <c r="D8420">
        <f t="shared" si="395"/>
        <v>0.73007355516118877</v>
      </c>
      <c r="E8420">
        <f t="shared" si="394"/>
        <v>0.61303546545390675</v>
      </c>
    </row>
    <row r="8421" spans="2:5" x14ac:dyDescent="0.25">
      <c r="B8421">
        <f>PMTable!D9514</f>
        <v>0.20666945899598055</v>
      </c>
      <c r="C8421">
        <f t="shared" si="396"/>
        <v>0.84199999999992359</v>
      </c>
      <c r="D8421">
        <f t="shared" si="395"/>
        <v>0.73027519325897794</v>
      </c>
      <c r="E8421">
        <f t="shared" si="394"/>
        <v>0.61364549434011728</v>
      </c>
    </row>
    <row r="8422" spans="2:5" x14ac:dyDescent="0.25">
      <c r="B8422">
        <f>PMTable!D5076</f>
        <v>0.20701644245961193</v>
      </c>
      <c r="C8422">
        <f t="shared" si="396"/>
        <v>0.84209999999992358</v>
      </c>
      <c r="D8422">
        <f t="shared" si="395"/>
        <v>0.73092413356951258</v>
      </c>
      <c r="E8422">
        <f t="shared" si="394"/>
        <v>0.6156103284711808</v>
      </c>
    </row>
    <row r="8423" spans="2:5" x14ac:dyDescent="0.25">
      <c r="B8423">
        <f>PMTable!D9169</f>
        <v>0.20708036217057257</v>
      </c>
      <c r="C8423">
        <f t="shared" si="396"/>
        <v>0.84219999999992357</v>
      </c>
      <c r="D8423">
        <f t="shared" si="395"/>
        <v>0.73104359287372989</v>
      </c>
      <c r="E8423">
        <f t="shared" si="394"/>
        <v>0.61597228125252901</v>
      </c>
    </row>
    <row r="8424" spans="2:5" x14ac:dyDescent="0.25">
      <c r="B8424">
        <f>PMTable!D7392</f>
        <v>0.2071044973745706</v>
      </c>
      <c r="C8424">
        <f t="shared" si="396"/>
        <v>0.84229999999992355</v>
      </c>
      <c r="D8424">
        <f t="shared" si="395"/>
        <v>0.73108869213891303</v>
      </c>
      <c r="E8424">
        <f t="shared" si="394"/>
        <v>0.61610894964611518</v>
      </c>
    </row>
    <row r="8425" spans="2:5" x14ac:dyDescent="0.25">
      <c r="B8425">
        <f>PMTable!D2815</f>
        <v>0.20715030686169444</v>
      </c>
      <c r="C8425">
        <f t="shared" si="396"/>
        <v>0.84239999999992354</v>
      </c>
      <c r="D8425">
        <f t="shared" si="395"/>
        <v>0.73117428172565457</v>
      </c>
      <c r="E8425">
        <f t="shared" si="394"/>
        <v>0.61636835118325328</v>
      </c>
    </row>
    <row r="8426" spans="2:5" x14ac:dyDescent="0.25">
      <c r="B8426">
        <f>PMTable!D6234</f>
        <v>0.20720768095425068</v>
      </c>
      <c r="C8426">
        <f t="shared" si="396"/>
        <v>0.84249999999992353</v>
      </c>
      <c r="D8426">
        <f t="shared" si="395"/>
        <v>0.73128145910269249</v>
      </c>
      <c r="E8426">
        <f t="shared" si="394"/>
        <v>0.61669323864075198</v>
      </c>
    </row>
    <row r="8427" spans="2:5" x14ac:dyDescent="0.25">
      <c r="B8427">
        <f>PMTable!D9312</f>
        <v>0.20723839237804476</v>
      </c>
      <c r="C8427">
        <f t="shared" si="396"/>
        <v>0.84259999999992352</v>
      </c>
      <c r="D8427">
        <f t="shared" si="395"/>
        <v>0.73133882059685074</v>
      </c>
      <c r="E8427">
        <f t="shared" si="394"/>
        <v>0.6168671456421192</v>
      </c>
    </row>
    <row r="8428" spans="2:5" x14ac:dyDescent="0.25">
      <c r="B8428">
        <f>PMTable!D4328</f>
        <v>0.20727650642238271</v>
      </c>
      <c r="C8428">
        <f t="shared" si="396"/>
        <v>0.84269999999992351</v>
      </c>
      <c r="D8428">
        <f t="shared" si="395"/>
        <v>0.73140999983464283</v>
      </c>
      <c r="E8428">
        <f t="shared" si="394"/>
        <v>0.61708297084140773</v>
      </c>
    </row>
    <row r="8429" spans="2:5" x14ac:dyDescent="0.25">
      <c r="B8429">
        <f>PMTable!D2020</f>
        <v>0.20745721987451726</v>
      </c>
      <c r="C8429">
        <f t="shared" si="396"/>
        <v>0.8427999999999235</v>
      </c>
      <c r="D8429">
        <f t="shared" si="395"/>
        <v>0.73174735912418232</v>
      </c>
      <c r="E8429">
        <f t="shared" si="394"/>
        <v>0.61810628173634286</v>
      </c>
    </row>
    <row r="8430" spans="2:5" x14ac:dyDescent="0.25">
      <c r="B8430">
        <f>PMTable!D2213</f>
        <v>0.20750198127994013</v>
      </c>
      <c r="C8430">
        <f t="shared" si="396"/>
        <v>0.84289999999992349</v>
      </c>
      <c r="D8430">
        <f t="shared" si="395"/>
        <v>0.73183088760841453</v>
      </c>
      <c r="E8430">
        <f t="shared" si="394"/>
        <v>0.6183597483892167</v>
      </c>
    </row>
    <row r="8431" spans="2:5" x14ac:dyDescent="0.25">
      <c r="B8431">
        <f>PMTable!D1771</f>
        <v>0.20754777331732788</v>
      </c>
      <c r="C8431">
        <f t="shared" si="396"/>
        <v>0.84299999999992348</v>
      </c>
      <c r="D8431">
        <f t="shared" si="395"/>
        <v>0.73191632579081656</v>
      </c>
      <c r="E8431">
        <f t="shared" si="394"/>
        <v>0.61861905111519888</v>
      </c>
    </row>
    <row r="8432" spans="2:5" x14ac:dyDescent="0.25">
      <c r="B8432">
        <f>PMTable!D3489</f>
        <v>0.20773320060432332</v>
      </c>
      <c r="C8432">
        <f t="shared" si="396"/>
        <v>0.84309999999992347</v>
      </c>
      <c r="D8432">
        <f t="shared" si="395"/>
        <v>0.73226215345348733</v>
      </c>
      <c r="E8432">
        <f t="shared" si="394"/>
        <v>0.61966905464708544</v>
      </c>
    </row>
    <row r="8433" spans="2:5" x14ac:dyDescent="0.25">
      <c r="B8433">
        <f>PMTable!D4356</f>
        <v>0.20774796153385489</v>
      </c>
      <c r="C8433">
        <f t="shared" si="396"/>
        <v>0.84319999999992346</v>
      </c>
      <c r="D8433">
        <f t="shared" si="395"/>
        <v>0.73228967338373652</v>
      </c>
      <c r="E8433">
        <f t="shared" si="394"/>
        <v>0.61975264012359865</v>
      </c>
    </row>
    <row r="8434" spans="2:5" x14ac:dyDescent="0.25">
      <c r="B8434">
        <f>PMTable!D4934</f>
        <v>0.20776410157713698</v>
      </c>
      <c r="C8434">
        <f t="shared" si="396"/>
        <v>0.84329999999992344</v>
      </c>
      <c r="D8434">
        <f t="shared" si="395"/>
        <v>0.73231976286969314</v>
      </c>
      <c r="E8434">
        <f t="shared" si="394"/>
        <v>0.61984403499177376</v>
      </c>
    </row>
    <row r="8435" spans="2:5" x14ac:dyDescent="0.25">
      <c r="B8435">
        <f>PMTable!D9297</f>
        <v>0.20780384201370983</v>
      </c>
      <c r="C8435">
        <f t="shared" si="396"/>
        <v>0.84339999999992343</v>
      </c>
      <c r="D8435">
        <f t="shared" si="395"/>
        <v>0.73239384272301555</v>
      </c>
      <c r="E8435">
        <f t="shared" si="394"/>
        <v>0.62006906982583898</v>
      </c>
    </row>
    <row r="8436" spans="2:5" x14ac:dyDescent="0.25">
      <c r="B8436">
        <f>PMTable!D2494</f>
        <v>0.20786071021394514</v>
      </c>
      <c r="C8436">
        <f t="shared" si="396"/>
        <v>0.84349999999992342</v>
      </c>
      <c r="D8436">
        <f t="shared" si="395"/>
        <v>0.73249983233473182</v>
      </c>
      <c r="E8436">
        <f t="shared" si="394"/>
        <v>0.62039109260936054</v>
      </c>
    </row>
    <row r="8437" spans="2:5" x14ac:dyDescent="0.25">
      <c r="B8437">
        <f>PMTable!D6412</f>
        <v>0.2080814961133779</v>
      </c>
      <c r="C8437">
        <f t="shared" si="396"/>
        <v>0.84359999999992341</v>
      </c>
      <c r="D8437">
        <f t="shared" si="395"/>
        <v>0.7329111271624198</v>
      </c>
      <c r="E8437">
        <f t="shared" si="394"/>
        <v>0.62164131838762382</v>
      </c>
    </row>
    <row r="8438" spans="2:5" x14ac:dyDescent="0.25">
      <c r="B8438">
        <f>PMTable!D1621</f>
        <v>0.20809652952412727</v>
      </c>
      <c r="C8438">
        <f t="shared" si="396"/>
        <v>0.8436999999999234</v>
      </c>
      <c r="D8438">
        <f t="shared" si="395"/>
        <v>0.73293912079662782</v>
      </c>
      <c r="E8438">
        <f t="shared" si="394"/>
        <v>0.62172644682065503</v>
      </c>
    </row>
    <row r="8439" spans="2:5" x14ac:dyDescent="0.25">
      <c r="B8439">
        <f>PMTable!D8660</f>
        <v>0.20810102813672127</v>
      </c>
      <c r="C8439">
        <f t="shared" si="396"/>
        <v>0.84379999999992339</v>
      </c>
      <c r="D8439">
        <f t="shared" si="395"/>
        <v>0.73294749735121423</v>
      </c>
      <c r="E8439">
        <f t="shared" si="394"/>
        <v>0.62175192073654306</v>
      </c>
    </row>
    <row r="8440" spans="2:5" x14ac:dyDescent="0.25">
      <c r="B8440">
        <f>PMTable!D9413</f>
        <v>0.2081362243266125</v>
      </c>
      <c r="C8440">
        <f t="shared" si="396"/>
        <v>0.84389999999992338</v>
      </c>
      <c r="D8440">
        <f t="shared" si="395"/>
        <v>0.73301302915622701</v>
      </c>
      <c r="E8440">
        <f t="shared" si="394"/>
        <v>0.62195122324640317</v>
      </c>
    </row>
    <row r="8441" spans="2:5" x14ac:dyDescent="0.25">
      <c r="B8441">
        <f>PMTable!D5560</f>
        <v>0.20829724260713656</v>
      </c>
      <c r="C8441">
        <f t="shared" si="396"/>
        <v>0.84399999999992337</v>
      </c>
      <c r="D8441">
        <f t="shared" si="395"/>
        <v>0.73331272557487659</v>
      </c>
      <c r="E8441">
        <f t="shared" si="394"/>
        <v>0.62286300794642258</v>
      </c>
    </row>
    <row r="8442" spans="2:5" x14ac:dyDescent="0.25">
      <c r="B8442">
        <f>PMTable!D3471</f>
        <v>0.20836117024471967</v>
      </c>
      <c r="C8442">
        <f t="shared" si="396"/>
        <v>0.84409999999992336</v>
      </c>
      <c r="D8442">
        <f t="shared" si="395"/>
        <v>0.73343166416525518</v>
      </c>
      <c r="E8442">
        <f t="shared" si="394"/>
        <v>0.62322500561319039</v>
      </c>
    </row>
    <row r="8443" spans="2:5" x14ac:dyDescent="0.25">
      <c r="B8443">
        <f>PMTable!D5492</f>
        <v>0.20848643133145917</v>
      </c>
      <c r="C8443">
        <f t="shared" si="396"/>
        <v>0.84419999999992335</v>
      </c>
      <c r="D8443">
        <f t="shared" si="395"/>
        <v>0.73366463700922036</v>
      </c>
      <c r="E8443">
        <f t="shared" si="394"/>
        <v>0.6239343110536979</v>
      </c>
    </row>
    <row r="8444" spans="2:5" x14ac:dyDescent="0.25">
      <c r="B8444">
        <f>PMTable!D3338</f>
        <v>0.20852589704943036</v>
      </c>
      <c r="C8444">
        <f t="shared" si="396"/>
        <v>0.84429999999992333</v>
      </c>
      <c r="D8444">
        <f t="shared" si="395"/>
        <v>0.73373801786711279</v>
      </c>
      <c r="E8444">
        <f t="shared" si="394"/>
        <v>0.62415779026179963</v>
      </c>
    </row>
    <row r="8445" spans="2:5" x14ac:dyDescent="0.25">
      <c r="B8445">
        <f>PMTable!D1236</f>
        <v>0.20853233470780941</v>
      </c>
      <c r="C8445">
        <f t="shared" si="396"/>
        <v>0.84439999999992332</v>
      </c>
      <c r="D8445">
        <f t="shared" si="395"/>
        <v>0.73374998680124004</v>
      </c>
      <c r="E8445">
        <f t="shared" si="394"/>
        <v>0.62419424424947645</v>
      </c>
    </row>
    <row r="8446" spans="2:5" x14ac:dyDescent="0.25">
      <c r="B8446">
        <f>PMTable!D1923</f>
        <v>0.20868602832328342</v>
      </c>
      <c r="C8446">
        <f t="shared" si="396"/>
        <v>0.84449999999992331</v>
      </c>
      <c r="D8446">
        <f t="shared" si="395"/>
        <v>0.73403565403105897</v>
      </c>
      <c r="E8446">
        <f t="shared" si="394"/>
        <v>0.62506455218360535</v>
      </c>
    </row>
    <row r="8447" spans="2:5" x14ac:dyDescent="0.25">
      <c r="B8447">
        <f>PMTable!D9687</f>
        <v>0.20875837812149922</v>
      </c>
      <c r="C8447">
        <f t="shared" si="396"/>
        <v>0.8445999999999233</v>
      </c>
      <c r="D8447">
        <f t="shared" si="395"/>
        <v>0.73417007537208123</v>
      </c>
      <c r="E8447">
        <f t="shared" si="394"/>
        <v>0.62547424131236729</v>
      </c>
    </row>
    <row r="8448" spans="2:5" x14ac:dyDescent="0.25">
      <c r="B8448">
        <f>PMTable!D2989</f>
        <v>0.2088141167583788</v>
      </c>
      <c r="C8448">
        <f t="shared" si="396"/>
        <v>0.84469999999992329</v>
      </c>
      <c r="D8448">
        <f t="shared" si="395"/>
        <v>0.73427361074096731</v>
      </c>
      <c r="E8448">
        <f t="shared" si="394"/>
        <v>0.62578986781229839</v>
      </c>
    </row>
    <row r="8449" spans="2:5" x14ac:dyDescent="0.25">
      <c r="B8449">
        <f>PMTable!D6445</f>
        <v>0.20881501305402872</v>
      </c>
      <c r="C8449">
        <f t="shared" si="396"/>
        <v>0.84479999999992328</v>
      </c>
      <c r="D8449">
        <f t="shared" si="395"/>
        <v>0.73427527545678839</v>
      </c>
      <c r="E8449">
        <f t="shared" si="394"/>
        <v>0.62579494319043327</v>
      </c>
    </row>
    <row r="8450" spans="2:5" x14ac:dyDescent="0.25">
      <c r="B8450">
        <f>PMTable!D7507</f>
        <v>0.20884341026182152</v>
      </c>
      <c r="C8450">
        <f t="shared" si="396"/>
        <v>0.84489999999992327</v>
      </c>
      <c r="D8450">
        <f t="shared" si="395"/>
        <v>0.73432801567410433</v>
      </c>
      <c r="E8450">
        <f t="shared" ref="E8450:E8513" si="397">(B8450-$G$2)/$G$3</f>
        <v>0.62595574567512313</v>
      </c>
    </row>
    <row r="8451" spans="2:5" x14ac:dyDescent="0.25">
      <c r="B8451">
        <f>PMTable!D3349</f>
        <v>0.20904143615986426</v>
      </c>
      <c r="C8451">
        <f t="shared" si="396"/>
        <v>0.84499999999992326</v>
      </c>
      <c r="D8451">
        <f t="shared" ref="D8451:D8514" si="398">NORMSDIST(E8451)</f>
        <v>0.73469564818583455</v>
      </c>
      <c r="E8451">
        <f t="shared" si="397"/>
        <v>0.62707709030416348</v>
      </c>
    </row>
    <row r="8452" spans="2:5" x14ac:dyDescent="0.25">
      <c r="B8452">
        <f>PMTable!D3753</f>
        <v>0.20914033932366882</v>
      </c>
      <c r="C8452">
        <f t="shared" ref="C8452:C8515" si="399">C8451+1/$G$1</f>
        <v>0.84509999999992325</v>
      </c>
      <c r="D8452">
        <f t="shared" si="398"/>
        <v>0.73487916388119867</v>
      </c>
      <c r="E8452">
        <f t="shared" si="397"/>
        <v>0.62763714094715273</v>
      </c>
    </row>
    <row r="8453" spans="2:5" x14ac:dyDescent="0.25">
      <c r="B8453">
        <f>PMTable!D5981</f>
        <v>0.20918348498210171</v>
      </c>
      <c r="C8453">
        <f t="shared" si="399"/>
        <v>0.84519999999992323</v>
      </c>
      <c r="D8453">
        <f t="shared" si="398"/>
        <v>0.73495920082923016</v>
      </c>
      <c r="E8453">
        <f t="shared" si="397"/>
        <v>0.6278814582451846</v>
      </c>
    </row>
    <row r="8454" spans="2:5" x14ac:dyDescent="0.25">
      <c r="B8454">
        <f>PMTable!D4415</f>
        <v>0.20931561347791972</v>
      </c>
      <c r="C8454">
        <f t="shared" si="399"/>
        <v>0.84529999999992322</v>
      </c>
      <c r="D8454">
        <f t="shared" si="398"/>
        <v>0.73520422817492903</v>
      </c>
      <c r="E8454">
        <f t="shared" si="397"/>
        <v>0.62862965118657821</v>
      </c>
    </row>
    <row r="8455" spans="2:5" x14ac:dyDescent="0.25">
      <c r="B8455">
        <f>PMTable!D5342</f>
        <v>0.20931853939646383</v>
      </c>
      <c r="C8455">
        <f t="shared" si="399"/>
        <v>0.84539999999992321</v>
      </c>
      <c r="D8455">
        <f t="shared" si="398"/>
        <v>0.73520965287759044</v>
      </c>
      <c r="E8455">
        <f t="shared" si="397"/>
        <v>0.62864621953989397</v>
      </c>
    </row>
    <row r="8456" spans="2:5" x14ac:dyDescent="0.25">
      <c r="B8456">
        <f>PMTable!D3762</f>
        <v>0.20936138598091314</v>
      </c>
      <c r="C8456">
        <f t="shared" si="399"/>
        <v>0.8454999999999232</v>
      </c>
      <c r="D8456">
        <f t="shared" si="398"/>
        <v>0.73528908470039323</v>
      </c>
      <c r="E8456">
        <f t="shared" si="397"/>
        <v>0.62888884329678552</v>
      </c>
    </row>
    <row r="8457" spans="2:5" x14ac:dyDescent="0.25">
      <c r="B8457">
        <f>PMTable!D2676</f>
        <v>0.20940383522597039</v>
      </c>
      <c r="C8457">
        <f t="shared" si="399"/>
        <v>0.84559999999992319</v>
      </c>
      <c r="D8457">
        <f t="shared" si="398"/>
        <v>0.73536776795825398</v>
      </c>
      <c r="E8457">
        <f t="shared" si="397"/>
        <v>0.62912921707325742</v>
      </c>
    </row>
    <row r="8458" spans="2:5" x14ac:dyDescent="0.25">
      <c r="B8458">
        <f>PMTable!D8357</f>
        <v>0.20944810948888537</v>
      </c>
      <c r="C8458">
        <f t="shared" si="399"/>
        <v>0.84569999999992318</v>
      </c>
      <c r="D8458">
        <f t="shared" si="398"/>
        <v>0.7354498213643158</v>
      </c>
      <c r="E8458">
        <f t="shared" si="397"/>
        <v>0.6293799252251463</v>
      </c>
    </row>
    <row r="8459" spans="2:5" x14ac:dyDescent="0.25">
      <c r="B8459">
        <f>PMTable!D5454</f>
        <v>0.209488218992675</v>
      </c>
      <c r="C8459">
        <f t="shared" si="399"/>
        <v>0.84579999999992317</v>
      </c>
      <c r="D8459">
        <f t="shared" si="398"/>
        <v>0.73552414505361507</v>
      </c>
      <c r="E8459">
        <f t="shared" si="397"/>
        <v>0.62960704994515782</v>
      </c>
    </row>
    <row r="8460" spans="2:5" x14ac:dyDescent="0.25">
      <c r="B8460">
        <f>PMTable!D1141</f>
        <v>0.20950270055016262</v>
      </c>
      <c r="C8460">
        <f t="shared" si="399"/>
        <v>0.84589999999992316</v>
      </c>
      <c r="D8460">
        <f t="shared" si="398"/>
        <v>0.73555097704972483</v>
      </c>
      <c r="E8460">
        <f t="shared" si="397"/>
        <v>0.62968905344505044</v>
      </c>
    </row>
    <row r="8461" spans="2:5" x14ac:dyDescent="0.25">
      <c r="B8461">
        <f>PMTable!D2502</f>
        <v>0.20953680777413863</v>
      </c>
      <c r="C8461">
        <f t="shared" si="399"/>
        <v>0.84599999999992315</v>
      </c>
      <c r="D8461">
        <f t="shared" si="398"/>
        <v>0.73561416677388225</v>
      </c>
      <c r="E8461">
        <f t="shared" si="397"/>
        <v>0.62988218955903852</v>
      </c>
    </row>
    <row r="8462" spans="2:5" x14ac:dyDescent="0.25">
      <c r="B8462">
        <f>PMTable!D1620</f>
        <v>0.20956778089353212</v>
      </c>
      <c r="C8462">
        <f t="shared" si="399"/>
        <v>0.84609999999992314</v>
      </c>
      <c r="D8462">
        <f t="shared" si="398"/>
        <v>0.73567154334986595</v>
      </c>
      <c r="E8462">
        <f t="shared" si="397"/>
        <v>0.63005757844210786</v>
      </c>
    </row>
    <row r="8463" spans="2:5" x14ac:dyDescent="0.25">
      <c r="B8463">
        <f>PMTable!D7052</f>
        <v>0.2096175186668523</v>
      </c>
      <c r="C8463">
        <f t="shared" si="399"/>
        <v>0.84619999999992312</v>
      </c>
      <c r="D8463">
        <f t="shared" si="398"/>
        <v>0.73576366749847089</v>
      </c>
      <c r="E8463">
        <f t="shared" si="397"/>
        <v>0.63033922435571954</v>
      </c>
    </row>
    <row r="8464" spans="2:5" x14ac:dyDescent="0.25">
      <c r="B8464">
        <f>PMTable!D5209</f>
        <v>0.20962170452880091</v>
      </c>
      <c r="C8464">
        <f t="shared" si="399"/>
        <v>0.84629999999992311</v>
      </c>
      <c r="D8464">
        <f t="shared" si="398"/>
        <v>0.7357714197929166</v>
      </c>
      <c r="E8464">
        <f t="shared" si="397"/>
        <v>0.63036292728478271</v>
      </c>
    </row>
    <row r="8465" spans="2:5" x14ac:dyDescent="0.25">
      <c r="B8465">
        <f>PMTable!D1249</f>
        <v>0.20968175775458464</v>
      </c>
      <c r="C8465">
        <f t="shared" si="399"/>
        <v>0.8463999999999231</v>
      </c>
      <c r="D8465">
        <f t="shared" si="398"/>
        <v>0.7358826267351668</v>
      </c>
      <c r="E8465">
        <f t="shared" si="397"/>
        <v>0.63070298564510185</v>
      </c>
    </row>
    <row r="8466" spans="2:5" x14ac:dyDescent="0.25">
      <c r="B8466">
        <f>PMTable!D7486</f>
        <v>0.2097142265686498</v>
      </c>
      <c r="C8466">
        <f t="shared" si="399"/>
        <v>0.84649999999992309</v>
      </c>
      <c r="D8466">
        <f t="shared" si="398"/>
        <v>0.73594274275749982</v>
      </c>
      <c r="E8466">
        <f t="shared" si="397"/>
        <v>0.63088684407282836</v>
      </c>
    </row>
    <row r="8467" spans="2:5" x14ac:dyDescent="0.25">
      <c r="B8467">
        <f>PMTable!D4823</f>
        <v>0.20979441309604585</v>
      </c>
      <c r="C8467">
        <f t="shared" si="399"/>
        <v>0.84659999999992308</v>
      </c>
      <c r="D8467">
        <f t="shared" si="398"/>
        <v>0.7360911782689421</v>
      </c>
      <c r="E8467">
        <f t="shared" si="397"/>
        <v>0.63134090959004452</v>
      </c>
    </row>
    <row r="8468" spans="2:5" x14ac:dyDescent="0.25">
      <c r="B8468">
        <f>PMTable!D5137</f>
        <v>0.20987813463695582</v>
      </c>
      <c r="C8468">
        <f t="shared" si="399"/>
        <v>0.84669999999992307</v>
      </c>
      <c r="D8468">
        <f t="shared" si="398"/>
        <v>0.73624611214122559</v>
      </c>
      <c r="E8468">
        <f t="shared" si="397"/>
        <v>0.63181499253152984</v>
      </c>
    </row>
    <row r="8469" spans="2:5" x14ac:dyDescent="0.25">
      <c r="B8469">
        <f>PMTable!D1377</f>
        <v>0.20992777342343194</v>
      </c>
      <c r="C8469">
        <f t="shared" si="399"/>
        <v>0.84679999999992306</v>
      </c>
      <c r="D8469">
        <f t="shared" si="398"/>
        <v>0.73633795105127842</v>
      </c>
      <c r="E8469">
        <f t="shared" si="397"/>
        <v>0.63209607792064937</v>
      </c>
    </row>
    <row r="8470" spans="2:5" x14ac:dyDescent="0.25">
      <c r="B8470">
        <f>PMTable!D6744</f>
        <v>0.20995059426680629</v>
      </c>
      <c r="C8470">
        <f t="shared" si="399"/>
        <v>0.84689999999992305</v>
      </c>
      <c r="D8470">
        <f t="shared" si="398"/>
        <v>0.73638016742648482</v>
      </c>
      <c r="E8470">
        <f t="shared" si="397"/>
        <v>0.63222530359466933</v>
      </c>
    </row>
    <row r="8471" spans="2:5" x14ac:dyDescent="0.25">
      <c r="B8471">
        <f>PMTable!D1989</f>
        <v>0.21002829246126642</v>
      </c>
      <c r="C8471">
        <f t="shared" si="399"/>
        <v>0.84699999999992304</v>
      </c>
      <c r="D8471">
        <f t="shared" si="398"/>
        <v>0.73652387578302969</v>
      </c>
      <c r="E8471">
        <f t="shared" si="397"/>
        <v>0.63266527863785893</v>
      </c>
    </row>
    <row r="8472" spans="2:5" x14ac:dyDescent="0.25">
      <c r="B8472">
        <f>PMTable!D8143</f>
        <v>0.21013631568509794</v>
      </c>
      <c r="C8472">
        <f t="shared" si="399"/>
        <v>0.84709999999992303</v>
      </c>
      <c r="D8472">
        <f t="shared" si="398"/>
        <v>0.73672360598375808</v>
      </c>
      <c r="E8472">
        <f t="shared" si="397"/>
        <v>0.63327697267915528</v>
      </c>
    </row>
    <row r="8473" spans="2:5" x14ac:dyDescent="0.25">
      <c r="B8473">
        <f>PMTable!D3651</f>
        <v>0.21025682271699231</v>
      </c>
      <c r="C8473">
        <f t="shared" si="399"/>
        <v>0.84719999999992301</v>
      </c>
      <c r="D8473">
        <f t="shared" si="398"/>
        <v>0.73694632691497297</v>
      </c>
      <c r="E8473">
        <f t="shared" si="397"/>
        <v>0.63395935773238299</v>
      </c>
    </row>
    <row r="8474" spans="2:5" x14ac:dyDescent="0.25">
      <c r="B8474">
        <f>PMTable!D9799</f>
        <v>0.21034375885228362</v>
      </c>
      <c r="C8474">
        <f t="shared" si="399"/>
        <v>0.847299999999923</v>
      </c>
      <c r="D8474">
        <f t="shared" si="398"/>
        <v>0.73710694235068441</v>
      </c>
      <c r="E8474">
        <f t="shared" si="397"/>
        <v>0.63445164368761398</v>
      </c>
    </row>
    <row r="8475" spans="2:5" x14ac:dyDescent="0.25">
      <c r="B8475">
        <f>PMTable!D350</f>
        <v>0.2104477106737983</v>
      </c>
      <c r="C8475">
        <f t="shared" si="399"/>
        <v>0.84739999999992299</v>
      </c>
      <c r="D8475">
        <f t="shared" si="398"/>
        <v>0.73729892860202073</v>
      </c>
      <c r="E8475">
        <f t="shared" si="397"/>
        <v>0.6350402829407954</v>
      </c>
    </row>
    <row r="8476" spans="2:5" x14ac:dyDescent="0.25">
      <c r="B8476">
        <f>PMTable!D1583</f>
        <v>0.21046591488482536</v>
      </c>
      <c r="C8476">
        <f t="shared" si="399"/>
        <v>0.84749999999992298</v>
      </c>
      <c r="D8476">
        <f t="shared" si="398"/>
        <v>0.73733254216284738</v>
      </c>
      <c r="E8476">
        <f t="shared" si="397"/>
        <v>0.63514336639837776</v>
      </c>
    </row>
    <row r="8477" spans="2:5" x14ac:dyDescent="0.25">
      <c r="B8477">
        <f>PMTable!D7894</f>
        <v>0.21056720403339124</v>
      </c>
      <c r="C8477">
        <f t="shared" si="399"/>
        <v>0.84759999999992297</v>
      </c>
      <c r="D8477">
        <f t="shared" si="398"/>
        <v>0.73751952951740996</v>
      </c>
      <c r="E8477">
        <f t="shared" si="397"/>
        <v>0.6357169279569771</v>
      </c>
    </row>
    <row r="8478" spans="2:5" x14ac:dyDescent="0.25">
      <c r="B8478">
        <f>PMTable!D3025</f>
        <v>0.2106532847838174</v>
      </c>
      <c r="C8478">
        <f t="shared" si="399"/>
        <v>0.84769999999992296</v>
      </c>
      <c r="D8478">
        <f t="shared" si="398"/>
        <v>0.73767838744839209</v>
      </c>
      <c r="E8478">
        <f t="shared" si="397"/>
        <v>0.63620437019613973</v>
      </c>
    </row>
    <row r="8479" spans="2:5" x14ac:dyDescent="0.25">
      <c r="B8479">
        <f>PMTable!D2637</f>
        <v>0.21067904411932892</v>
      </c>
      <c r="C8479">
        <f t="shared" si="399"/>
        <v>0.84779999999992295</v>
      </c>
      <c r="D8479">
        <f t="shared" si="398"/>
        <v>0.73772591550272704</v>
      </c>
      <c r="E8479">
        <f t="shared" si="397"/>
        <v>0.63635023542290547</v>
      </c>
    </row>
    <row r="8480" spans="2:5" x14ac:dyDescent="0.25">
      <c r="B8480">
        <f>PMTable!D8689</f>
        <v>0.21068828951039276</v>
      </c>
      <c r="C8480">
        <f t="shared" si="399"/>
        <v>0.84789999999992294</v>
      </c>
      <c r="D8480">
        <f t="shared" si="398"/>
        <v>0.73774297292012869</v>
      </c>
      <c r="E8480">
        <f t="shared" si="397"/>
        <v>0.63640258852275389</v>
      </c>
    </row>
    <row r="8481" spans="2:5" x14ac:dyDescent="0.25">
      <c r="B8481">
        <f>PMTable!D3821</f>
        <v>0.21073337315585228</v>
      </c>
      <c r="C8481">
        <f t="shared" si="399"/>
        <v>0.84799999999992293</v>
      </c>
      <c r="D8481">
        <f t="shared" si="398"/>
        <v>0.73782614249825962</v>
      </c>
      <c r="E8481">
        <f t="shared" si="397"/>
        <v>0.63665787989723199</v>
      </c>
    </row>
    <row r="8482" spans="2:5" x14ac:dyDescent="0.25">
      <c r="B8482">
        <f>PMTable!D8767</f>
        <v>0.21077424786012333</v>
      </c>
      <c r="C8482">
        <f t="shared" si="399"/>
        <v>0.84809999999992292</v>
      </c>
      <c r="D8482">
        <f t="shared" si="398"/>
        <v>0.73790153580724149</v>
      </c>
      <c r="E8482">
        <f t="shared" si="397"/>
        <v>0.63688933765377287</v>
      </c>
    </row>
    <row r="8483" spans="2:5" x14ac:dyDescent="0.25">
      <c r="B8483">
        <f>PMTable!D5830</f>
        <v>0.21083139298797793</v>
      </c>
      <c r="C8483">
        <f t="shared" si="399"/>
        <v>0.8481999999999229</v>
      </c>
      <c r="D8483">
        <f t="shared" si="398"/>
        <v>0.7380069212498942</v>
      </c>
      <c r="E8483">
        <f t="shared" si="397"/>
        <v>0.63721292857207668</v>
      </c>
    </row>
    <row r="8484" spans="2:5" x14ac:dyDescent="0.25">
      <c r="B8484">
        <f>PMTable!D6995</f>
        <v>0.21084618738376415</v>
      </c>
      <c r="C8484">
        <f t="shared" si="399"/>
        <v>0.84829999999992289</v>
      </c>
      <c r="D8484">
        <f t="shared" si="398"/>
        <v>0.73803420111935458</v>
      </c>
      <c r="E8484">
        <f t="shared" si="397"/>
        <v>0.63729670355514079</v>
      </c>
    </row>
    <row r="8485" spans="2:5" x14ac:dyDescent="0.25">
      <c r="B8485">
        <f>PMTable!D8223</f>
        <v>0.21094863706597011</v>
      </c>
      <c r="C8485">
        <f t="shared" si="399"/>
        <v>0.84839999999992288</v>
      </c>
      <c r="D8485">
        <f t="shared" si="398"/>
        <v>0.73822307146390231</v>
      </c>
      <c r="E8485">
        <f t="shared" si="397"/>
        <v>0.63787683677015972</v>
      </c>
    </row>
    <row r="8486" spans="2:5" x14ac:dyDescent="0.25">
      <c r="B8486">
        <f>PMTable!D9343</f>
        <v>0.21099953809718741</v>
      </c>
      <c r="C8486">
        <f t="shared" si="399"/>
        <v>0.84849999999992287</v>
      </c>
      <c r="D8486">
        <f t="shared" si="398"/>
        <v>0.73831688369704973</v>
      </c>
      <c r="E8486">
        <f t="shared" si="397"/>
        <v>0.63816506976661258</v>
      </c>
    </row>
    <row r="8487" spans="2:5" x14ac:dyDescent="0.25">
      <c r="B8487">
        <f>PMTable!D8582</f>
        <v>0.21102739528300263</v>
      </c>
      <c r="C8487">
        <f t="shared" si="399"/>
        <v>0.84859999999992286</v>
      </c>
      <c r="D8487">
        <f t="shared" si="398"/>
        <v>0.73836821807886421</v>
      </c>
      <c r="E8487">
        <f t="shared" si="397"/>
        <v>0.63832281431418347</v>
      </c>
    </row>
    <row r="8488" spans="2:5" x14ac:dyDescent="0.25">
      <c r="B8488">
        <f>PMTable!D2405</f>
        <v>0.21103085613838557</v>
      </c>
      <c r="C8488">
        <f t="shared" si="399"/>
        <v>0.84869999999992285</v>
      </c>
      <c r="D8488">
        <f t="shared" si="398"/>
        <v>0.73837459527783944</v>
      </c>
      <c r="E8488">
        <f t="shared" si="397"/>
        <v>0.63834241180942985</v>
      </c>
    </row>
    <row r="8489" spans="2:5" x14ac:dyDescent="0.25">
      <c r="B8489">
        <f>PMTable!D7814</f>
        <v>0.21104172979112445</v>
      </c>
      <c r="C8489">
        <f t="shared" si="399"/>
        <v>0.84879999999992284</v>
      </c>
      <c r="D8489">
        <f t="shared" si="398"/>
        <v>0.73839463126400784</v>
      </c>
      <c r="E8489">
        <f t="shared" si="397"/>
        <v>0.63840398512997687</v>
      </c>
    </row>
    <row r="8490" spans="2:5" x14ac:dyDescent="0.25">
      <c r="B8490">
        <f>PMTable!D2725</f>
        <v>0.21107998578717591</v>
      </c>
      <c r="C8490">
        <f t="shared" si="399"/>
        <v>0.84889999999992283</v>
      </c>
      <c r="D8490">
        <f t="shared" si="398"/>
        <v>0.73846511618358579</v>
      </c>
      <c r="E8490">
        <f t="shared" si="397"/>
        <v>0.63862061414731697</v>
      </c>
    </row>
    <row r="8491" spans="2:5" x14ac:dyDescent="0.25">
      <c r="B8491">
        <f>PMTable!D3297</f>
        <v>0.21117865907764721</v>
      </c>
      <c r="C8491">
        <f t="shared" si="399"/>
        <v>0.84899999999992282</v>
      </c>
      <c r="D8491">
        <f t="shared" si="398"/>
        <v>0.73864687218634328</v>
      </c>
      <c r="E8491">
        <f t="shared" si="397"/>
        <v>0.63917936310587931</v>
      </c>
    </row>
    <row r="8492" spans="2:5" x14ac:dyDescent="0.25">
      <c r="B8492">
        <f>PMTable!D254</f>
        <v>0.21137801978127313</v>
      </c>
      <c r="C8492">
        <f t="shared" si="399"/>
        <v>0.84909999999992281</v>
      </c>
      <c r="D8492">
        <f t="shared" si="398"/>
        <v>0.73901389613889723</v>
      </c>
      <c r="E8492">
        <f t="shared" si="397"/>
        <v>0.64030826622644177</v>
      </c>
    </row>
    <row r="8493" spans="2:5" x14ac:dyDescent="0.25">
      <c r="B8493">
        <f>PMTable!D2326</f>
        <v>0.2114285629840813</v>
      </c>
      <c r="C8493">
        <f t="shared" si="399"/>
        <v>0.84919999999992279</v>
      </c>
      <c r="D8493">
        <f t="shared" si="398"/>
        <v>0.73910690427214143</v>
      </c>
      <c r="E8493">
        <f t="shared" si="397"/>
        <v>0.64059447297800121</v>
      </c>
    </row>
    <row r="8494" spans="2:5" x14ac:dyDescent="0.25">
      <c r="B8494">
        <f>PMTable!D9534</f>
        <v>0.21153994538575183</v>
      </c>
      <c r="C8494">
        <f t="shared" si="399"/>
        <v>0.84929999999992278</v>
      </c>
      <c r="D8494">
        <f t="shared" si="398"/>
        <v>0.73931180673554864</v>
      </c>
      <c r="E8494">
        <f t="shared" si="397"/>
        <v>0.64122518875365142</v>
      </c>
    </row>
    <row r="8495" spans="2:5" x14ac:dyDescent="0.25">
      <c r="B8495">
        <f>PMTable!D1056</f>
        <v>0.21156480613352802</v>
      </c>
      <c r="C8495">
        <f t="shared" si="399"/>
        <v>0.84939999999992277</v>
      </c>
      <c r="D8495">
        <f t="shared" si="398"/>
        <v>0.7393575300169607</v>
      </c>
      <c r="E8495">
        <f t="shared" si="397"/>
        <v>0.64136596562308257</v>
      </c>
    </row>
    <row r="8496" spans="2:5" x14ac:dyDescent="0.25">
      <c r="B8496">
        <f>PMTable!D618</f>
        <v>0.21157927017742351</v>
      </c>
      <c r="C8496">
        <f t="shared" si="399"/>
        <v>0.84949999999992276</v>
      </c>
      <c r="D8496">
        <f t="shared" si="398"/>
        <v>0.73938413003445558</v>
      </c>
      <c r="E8496">
        <f t="shared" si="397"/>
        <v>0.64144786995022729</v>
      </c>
    </row>
    <row r="8497" spans="2:5" x14ac:dyDescent="0.25">
      <c r="B8497">
        <f>PMTable!D9620</f>
        <v>0.21160484458822704</v>
      </c>
      <c r="C8497">
        <f t="shared" si="399"/>
        <v>0.84959999999992275</v>
      </c>
      <c r="D8497">
        <f t="shared" si="398"/>
        <v>0.73943115908893797</v>
      </c>
      <c r="E8497">
        <f t="shared" si="397"/>
        <v>0.64159268801937308</v>
      </c>
    </row>
    <row r="8498" spans="2:5" x14ac:dyDescent="0.25">
      <c r="B8498">
        <f>PMTable!D9395</f>
        <v>0.21161297236553978</v>
      </c>
      <c r="C8498">
        <f t="shared" si="399"/>
        <v>0.84969999999992274</v>
      </c>
      <c r="D8498">
        <f t="shared" si="398"/>
        <v>0.73944610442962821</v>
      </c>
      <c r="E8498">
        <f t="shared" si="397"/>
        <v>0.64163871250165427</v>
      </c>
    </row>
    <row r="8499" spans="2:5" x14ac:dyDescent="0.25">
      <c r="B8499">
        <f>PMTable!D9956</f>
        <v>0.21165435465990723</v>
      </c>
      <c r="C8499">
        <f t="shared" si="399"/>
        <v>0.84979999999992273</v>
      </c>
      <c r="D8499">
        <f t="shared" si="398"/>
        <v>0.73952219126541663</v>
      </c>
      <c r="E8499">
        <f t="shared" si="397"/>
        <v>0.64187304454602301</v>
      </c>
    </row>
    <row r="8500" spans="2:5" x14ac:dyDescent="0.25">
      <c r="B8500">
        <f>PMTable!D9477</f>
        <v>0.21167794689069197</v>
      </c>
      <c r="C8500">
        <f t="shared" si="399"/>
        <v>0.84989999999992272</v>
      </c>
      <c r="D8500">
        <f t="shared" si="398"/>
        <v>0.73956556358871461</v>
      </c>
      <c r="E8500">
        <f t="shared" si="397"/>
        <v>0.64200663829077576</v>
      </c>
    </row>
    <row r="8501" spans="2:5" x14ac:dyDescent="0.25">
      <c r="B8501">
        <f>PMTable!D3556</f>
        <v>0.21174067373381433</v>
      </c>
      <c r="C8501">
        <f t="shared" si="399"/>
        <v>0.84999999999992271</v>
      </c>
      <c r="D8501">
        <f t="shared" si="398"/>
        <v>0.73968086349654405</v>
      </c>
      <c r="E8501">
        <f t="shared" si="397"/>
        <v>0.64236183631955446</v>
      </c>
    </row>
    <row r="8502" spans="2:5" x14ac:dyDescent="0.25">
      <c r="B8502">
        <f>PMTable!D140</f>
        <v>0.2119544478417581</v>
      </c>
      <c r="C8502">
        <f t="shared" si="399"/>
        <v>0.8500999999999227</v>
      </c>
      <c r="D8502">
        <f t="shared" si="398"/>
        <v>0.74007360983723181</v>
      </c>
      <c r="E8502">
        <f t="shared" si="397"/>
        <v>0.64357235701477644</v>
      </c>
    </row>
    <row r="8503" spans="2:5" x14ac:dyDescent="0.25">
      <c r="B8503">
        <f>PMTable!D7517</f>
        <v>0.21198002800633908</v>
      </c>
      <c r="C8503">
        <f t="shared" si="399"/>
        <v>0.85019999999992268</v>
      </c>
      <c r="D8503">
        <f t="shared" si="398"/>
        <v>0.74012058529917046</v>
      </c>
      <c r="E8503">
        <f t="shared" si="397"/>
        <v>0.64371720766535478</v>
      </c>
    </row>
    <row r="8504" spans="2:5" x14ac:dyDescent="0.25">
      <c r="B8504">
        <f>PMTable!D1247</f>
        <v>0.21199018233489353</v>
      </c>
      <c r="C8504">
        <f t="shared" si="399"/>
        <v>0.85029999999992267</v>
      </c>
      <c r="D8504">
        <f t="shared" si="398"/>
        <v>0.74013923151267702</v>
      </c>
      <c r="E8504">
        <f t="shared" si="397"/>
        <v>0.64377470772922818</v>
      </c>
    </row>
    <row r="8505" spans="2:5" x14ac:dyDescent="0.25">
      <c r="B8505">
        <f>PMTable!D3767</f>
        <v>0.2120049115380811</v>
      </c>
      <c r="C8505">
        <f t="shared" si="399"/>
        <v>0.85039999999992266</v>
      </c>
      <c r="D8505">
        <f t="shared" si="398"/>
        <v>0.74016627726064321</v>
      </c>
      <c r="E8505">
        <f t="shared" si="397"/>
        <v>0.64385811355163658</v>
      </c>
    </row>
    <row r="8506" spans="2:5" x14ac:dyDescent="0.25">
      <c r="B8506">
        <f>PMTable!D7725</f>
        <v>0.21201012679914122</v>
      </c>
      <c r="C8506">
        <f t="shared" si="399"/>
        <v>0.85049999999992265</v>
      </c>
      <c r="D8506">
        <f t="shared" si="398"/>
        <v>0.74017585316955836</v>
      </c>
      <c r="E8506">
        <f t="shared" si="397"/>
        <v>0.64388764557263289</v>
      </c>
    </row>
    <row r="8507" spans="2:5" x14ac:dyDescent="0.25">
      <c r="B8507">
        <f>PMTable!D8675</f>
        <v>0.2120853004016019</v>
      </c>
      <c r="C8507">
        <f t="shared" si="399"/>
        <v>0.85059999999992264</v>
      </c>
      <c r="D8507">
        <f t="shared" si="398"/>
        <v>0.74031386161312929</v>
      </c>
      <c r="E8507">
        <f t="shared" si="397"/>
        <v>0.64431332482064063</v>
      </c>
    </row>
    <row r="8508" spans="2:5" x14ac:dyDescent="0.25">
      <c r="B8508">
        <f>PMTable!D9125</f>
        <v>0.21210690807113464</v>
      </c>
      <c r="C8508">
        <f t="shared" si="399"/>
        <v>0.85069999999992263</v>
      </c>
      <c r="D8508">
        <f t="shared" si="398"/>
        <v>0.74035352333447169</v>
      </c>
      <c r="E8508">
        <f t="shared" si="397"/>
        <v>0.64443568075699087</v>
      </c>
    </row>
    <row r="8509" spans="2:5" x14ac:dyDescent="0.25">
      <c r="B8509">
        <f>PMTable!D5728</f>
        <v>0.21218065142620057</v>
      </c>
      <c r="C8509">
        <f t="shared" si="399"/>
        <v>0.85079999999992262</v>
      </c>
      <c r="D8509">
        <f t="shared" si="398"/>
        <v>0.74048885859233116</v>
      </c>
      <c r="E8509">
        <f t="shared" si="397"/>
        <v>0.64485326106314234</v>
      </c>
    </row>
    <row r="8510" spans="2:5" x14ac:dyDescent="0.25">
      <c r="B8510">
        <f>PMTable!D6285</f>
        <v>0.21220407580067246</v>
      </c>
      <c r="C8510">
        <f t="shared" si="399"/>
        <v>0.85089999999992261</v>
      </c>
      <c r="D8510">
        <f t="shared" si="398"/>
        <v>0.74053183984095761</v>
      </c>
      <c r="E8510">
        <f t="shared" si="397"/>
        <v>0.6449859043020435</v>
      </c>
    </row>
    <row r="8511" spans="2:5" x14ac:dyDescent="0.25">
      <c r="B8511">
        <f>PMTable!D8136</f>
        <v>0.2122049733492366</v>
      </c>
      <c r="C8511">
        <f t="shared" si="399"/>
        <v>0.8509999999999226</v>
      </c>
      <c r="D8511">
        <f t="shared" si="398"/>
        <v>0.74053348667446106</v>
      </c>
      <c r="E8511">
        <f t="shared" si="397"/>
        <v>0.64499098677495059</v>
      </c>
    </row>
    <row r="8512" spans="2:5" x14ac:dyDescent="0.25">
      <c r="B8512">
        <f>PMTable!D5828</f>
        <v>0.21226333877163328</v>
      </c>
      <c r="C8512">
        <f t="shared" si="399"/>
        <v>0.85109999999992259</v>
      </c>
      <c r="D8512">
        <f t="shared" si="398"/>
        <v>0.74064056470184925</v>
      </c>
      <c r="E8512">
        <f t="shared" si="397"/>
        <v>0.64532148775271692</v>
      </c>
    </row>
    <row r="8513" spans="2:5" x14ac:dyDescent="0.25">
      <c r="B8513">
        <f>PMTable!D3984</f>
        <v>0.21228151774621584</v>
      </c>
      <c r="C8513">
        <f t="shared" si="399"/>
        <v>0.85119999999992257</v>
      </c>
      <c r="D8513">
        <f t="shared" si="398"/>
        <v>0.74067391144157102</v>
      </c>
      <c r="E8513">
        <f t="shared" si="397"/>
        <v>0.64542442830600366</v>
      </c>
    </row>
    <row r="8514" spans="2:5" x14ac:dyDescent="0.25">
      <c r="B8514">
        <f>PMTable!D2670</f>
        <v>0.21233526342136799</v>
      </c>
      <c r="C8514">
        <f t="shared" si="399"/>
        <v>0.85129999999992256</v>
      </c>
      <c r="D8514">
        <f t="shared" si="398"/>
        <v>0.74077248726953149</v>
      </c>
      <c r="E8514">
        <f t="shared" ref="E8514:E8577" si="400">(B8514-$G$2)/$G$3</f>
        <v>0.64572876942886526</v>
      </c>
    </row>
    <row r="8515" spans="2:5" x14ac:dyDescent="0.25">
      <c r="B8515">
        <f>PMTable!D7000</f>
        <v>0.21245099820342839</v>
      </c>
      <c r="C8515">
        <f t="shared" si="399"/>
        <v>0.85139999999992255</v>
      </c>
      <c r="D8515">
        <f t="shared" ref="D8515:D8578" si="401">NORMSDIST(E8515)</f>
        <v>0.74098469256591382</v>
      </c>
      <c r="E8515">
        <f t="shared" si="400"/>
        <v>0.64638413106357717</v>
      </c>
    </row>
    <row r="8516" spans="2:5" x14ac:dyDescent="0.25">
      <c r="B8516">
        <f>PMTable!D1038</f>
        <v>0.21246277909294209</v>
      </c>
      <c r="C8516">
        <f t="shared" ref="C8516:C8579" si="402">C8515+1/$G$1</f>
        <v>0.85149999999992254</v>
      </c>
      <c r="D8516">
        <f t="shared" si="401"/>
        <v>0.74100628835518856</v>
      </c>
      <c r="E8516">
        <f t="shared" si="400"/>
        <v>0.64645084171764855</v>
      </c>
    </row>
    <row r="8517" spans="2:5" x14ac:dyDescent="0.25">
      <c r="B8517">
        <f>PMTable!D5045</f>
        <v>0.2124783072020715</v>
      </c>
      <c r="C8517">
        <f t="shared" si="402"/>
        <v>0.85159999999992253</v>
      </c>
      <c r="D8517">
        <f t="shared" si="401"/>
        <v>0.74103475182654499</v>
      </c>
      <c r="E8517">
        <f t="shared" si="400"/>
        <v>0.64653877143766769</v>
      </c>
    </row>
    <row r="8518" spans="2:5" x14ac:dyDescent="0.25">
      <c r="B8518">
        <f>PMTable!D6987</f>
        <v>0.212510397462641</v>
      </c>
      <c r="C8518">
        <f t="shared" si="402"/>
        <v>0.85169999999992252</v>
      </c>
      <c r="D8518">
        <f t="shared" si="401"/>
        <v>0.7410935690711844</v>
      </c>
      <c r="E8518">
        <f t="shared" si="400"/>
        <v>0.64672048626229295</v>
      </c>
    </row>
    <row r="8519" spans="2:5" x14ac:dyDescent="0.25">
      <c r="B8519">
        <f>PMTable!D4368</f>
        <v>0.21271696913858884</v>
      </c>
      <c r="C8519">
        <f t="shared" si="402"/>
        <v>0.85179999999992251</v>
      </c>
      <c r="D8519">
        <f t="shared" si="401"/>
        <v>0.74147202239995225</v>
      </c>
      <c r="E8519">
        <f t="shared" si="400"/>
        <v>0.64789022235047877</v>
      </c>
    </row>
    <row r="8520" spans="2:5" x14ac:dyDescent="0.25">
      <c r="B8520">
        <f>PMTable!D2359</f>
        <v>0.21320009758418745</v>
      </c>
      <c r="C8520">
        <f t="shared" si="402"/>
        <v>0.8518999999999225</v>
      </c>
      <c r="D8520">
        <f t="shared" si="401"/>
        <v>0.74235602656820421</v>
      </c>
      <c r="E8520">
        <f t="shared" si="400"/>
        <v>0.65062599324187864</v>
      </c>
    </row>
    <row r="8521" spans="2:5" x14ac:dyDescent="0.25">
      <c r="B8521">
        <f>PMTable!D4215</f>
        <v>0.21326304634832915</v>
      </c>
      <c r="C8521">
        <f t="shared" si="402"/>
        <v>0.85199999999992249</v>
      </c>
      <c r="D8521">
        <f t="shared" si="401"/>
        <v>0.74247109137539169</v>
      </c>
      <c r="E8521">
        <f t="shared" si="400"/>
        <v>0.6509824479241838</v>
      </c>
    </row>
    <row r="8522" spans="2:5" x14ac:dyDescent="0.25">
      <c r="B8522">
        <f>PMTable!D3847</f>
        <v>0.21328180447602563</v>
      </c>
      <c r="C8522">
        <f t="shared" si="402"/>
        <v>0.85209999999992247</v>
      </c>
      <c r="D8522">
        <f t="shared" si="401"/>
        <v>0.74250537442113584</v>
      </c>
      <c r="E8522">
        <f t="shared" si="400"/>
        <v>0.65108866799919018</v>
      </c>
    </row>
    <row r="8523" spans="2:5" x14ac:dyDescent="0.25">
      <c r="B8523">
        <f>PMTable!D5253</f>
        <v>0.21335964235769445</v>
      </c>
      <c r="C8523">
        <f t="shared" si="402"/>
        <v>0.85219999999992246</v>
      </c>
      <c r="D8523">
        <f t="shared" si="401"/>
        <v>0.74264760846986611</v>
      </c>
      <c r="E8523">
        <f t="shared" si="400"/>
        <v>0.65152943403740993</v>
      </c>
    </row>
    <row r="8524" spans="2:5" x14ac:dyDescent="0.25">
      <c r="B8524">
        <f>PMTable!D6040</f>
        <v>0.21336188035124959</v>
      </c>
      <c r="C8524">
        <f t="shared" si="402"/>
        <v>0.85229999999992245</v>
      </c>
      <c r="D8524">
        <f t="shared" si="401"/>
        <v>0.74265169737709158</v>
      </c>
      <c r="E8524">
        <f t="shared" si="400"/>
        <v>0.65154210693564041</v>
      </c>
    </row>
    <row r="8525" spans="2:5" x14ac:dyDescent="0.25">
      <c r="B8525">
        <f>PMTable!D5514</f>
        <v>0.21338679795290116</v>
      </c>
      <c r="C8525">
        <f t="shared" si="402"/>
        <v>0.85239999999992244</v>
      </c>
      <c r="D8525">
        <f t="shared" si="401"/>
        <v>0.74269722059011678</v>
      </c>
      <c r="E8525">
        <f t="shared" si="400"/>
        <v>0.65168320574673899</v>
      </c>
    </row>
    <row r="8526" spans="2:5" x14ac:dyDescent="0.25">
      <c r="B8526">
        <f>PMTable!D8311</f>
        <v>0.2134363349488726</v>
      </c>
      <c r="C8526">
        <f t="shared" si="402"/>
        <v>0.85249999999992243</v>
      </c>
      <c r="D8526">
        <f t="shared" si="401"/>
        <v>0.74278770977346287</v>
      </c>
      <c r="E8526">
        <f t="shared" si="400"/>
        <v>0.65196371473531267</v>
      </c>
    </row>
    <row r="8527" spans="2:5" x14ac:dyDescent="0.25">
      <c r="B8527">
        <f>PMTable!D2507</f>
        <v>0.21352411655397696</v>
      </c>
      <c r="C8527">
        <f t="shared" si="402"/>
        <v>0.85259999999992242</v>
      </c>
      <c r="D8527">
        <f t="shared" si="401"/>
        <v>0.74294801970369639</v>
      </c>
      <c r="E8527">
        <f t="shared" si="400"/>
        <v>0.6524607882614788</v>
      </c>
    </row>
    <row r="8528" spans="2:5" x14ac:dyDescent="0.25">
      <c r="B8528">
        <f>PMTable!D4263</f>
        <v>0.21367655932657525</v>
      </c>
      <c r="C8528">
        <f t="shared" si="402"/>
        <v>0.85269999999992241</v>
      </c>
      <c r="D8528">
        <f t="shared" si="401"/>
        <v>0.74322629265048479</v>
      </c>
      <c r="E8528">
        <f t="shared" si="400"/>
        <v>0.65332401315266064</v>
      </c>
    </row>
    <row r="8529" spans="2:5" x14ac:dyDescent="0.25">
      <c r="B8529">
        <f>PMTable!D763</f>
        <v>0.21374003561250476</v>
      </c>
      <c r="C8529">
        <f t="shared" si="402"/>
        <v>0.8527999999999224</v>
      </c>
      <c r="D8529">
        <f t="shared" si="401"/>
        <v>0.74334211763182578</v>
      </c>
      <c r="E8529">
        <f t="shared" si="400"/>
        <v>0.65368345498830949</v>
      </c>
    </row>
    <row r="8530" spans="2:5" x14ac:dyDescent="0.25">
      <c r="B8530">
        <f>PMTable!D1262</f>
        <v>0.21377057444941272</v>
      </c>
      <c r="C8530">
        <f t="shared" si="402"/>
        <v>0.85289999999992239</v>
      </c>
      <c r="D8530">
        <f t="shared" si="401"/>
        <v>0.7433978320580692</v>
      </c>
      <c r="E8530">
        <f t="shared" si="400"/>
        <v>0.65385638469640495</v>
      </c>
    </row>
    <row r="8531" spans="2:5" x14ac:dyDescent="0.25">
      <c r="B8531">
        <f>PMTable!D8214</f>
        <v>0.21382450224212413</v>
      </c>
      <c r="C8531">
        <f t="shared" si="402"/>
        <v>0.85299999999992238</v>
      </c>
      <c r="D8531">
        <f t="shared" si="401"/>
        <v>0.74349620143026229</v>
      </c>
      <c r="E8531">
        <f t="shared" si="400"/>
        <v>0.65416175708108104</v>
      </c>
    </row>
    <row r="8532" spans="2:5" x14ac:dyDescent="0.25">
      <c r="B8532">
        <f>PMTable!D3972</f>
        <v>0.21382787375538648</v>
      </c>
      <c r="C8532">
        <f t="shared" si="402"/>
        <v>0.85309999999992236</v>
      </c>
      <c r="D8532">
        <f t="shared" si="401"/>
        <v>0.74350235073539195</v>
      </c>
      <c r="E8532">
        <f t="shared" si="400"/>
        <v>0.65418084866620119</v>
      </c>
    </row>
    <row r="8533" spans="2:5" x14ac:dyDescent="0.25">
      <c r="B8533">
        <f>PMTable!D2730</f>
        <v>0.21396595050923173</v>
      </c>
      <c r="C8533">
        <f t="shared" si="402"/>
        <v>0.85319999999992235</v>
      </c>
      <c r="D8533">
        <f t="shared" si="401"/>
        <v>0.74375412301930699</v>
      </c>
      <c r="E8533">
        <f t="shared" si="400"/>
        <v>0.6549627243089835</v>
      </c>
    </row>
    <row r="8534" spans="2:5" x14ac:dyDescent="0.25">
      <c r="B8534">
        <f>PMTable!D6585</f>
        <v>0.21397169509541425</v>
      </c>
      <c r="C8534">
        <f t="shared" si="402"/>
        <v>0.85329999999992234</v>
      </c>
      <c r="D8534">
        <f t="shared" si="401"/>
        <v>0.74376459503567949</v>
      </c>
      <c r="E8534">
        <f t="shared" si="400"/>
        <v>0.65499525369491485</v>
      </c>
    </row>
    <row r="8535" spans="2:5" x14ac:dyDescent="0.25">
      <c r="B8535">
        <f>PMTable!D2755</f>
        <v>0.21397354795498491</v>
      </c>
      <c r="C8535">
        <f t="shared" si="402"/>
        <v>0.85339999999992233</v>
      </c>
      <c r="D8535">
        <f t="shared" si="401"/>
        <v>0.74376797263360706</v>
      </c>
      <c r="E8535">
        <f t="shared" si="400"/>
        <v>0.65500574572726245</v>
      </c>
    </row>
    <row r="8536" spans="2:5" x14ac:dyDescent="0.25">
      <c r="B8536">
        <f>PMTable!D8454</f>
        <v>0.21418372616147896</v>
      </c>
      <c r="C8536">
        <f t="shared" si="402"/>
        <v>0.85349999999992232</v>
      </c>
      <c r="D8536">
        <f t="shared" si="401"/>
        <v>0.74415095807292087</v>
      </c>
      <c r="E8536">
        <f t="shared" si="400"/>
        <v>0.6561959042132125</v>
      </c>
    </row>
    <row r="8537" spans="2:5" x14ac:dyDescent="0.25">
      <c r="B8537">
        <f>PMTable!D1554</f>
        <v>0.21423885439623391</v>
      </c>
      <c r="C8537">
        <f t="shared" si="402"/>
        <v>0.85359999999992231</v>
      </c>
      <c r="D8537">
        <f t="shared" si="401"/>
        <v>0.74425136292117822</v>
      </c>
      <c r="E8537">
        <f t="shared" si="400"/>
        <v>0.65650807424027424</v>
      </c>
    </row>
    <row r="8538" spans="2:5" x14ac:dyDescent="0.25">
      <c r="B8538">
        <f>PMTable!D344</f>
        <v>0.21442514571145788</v>
      </c>
      <c r="C8538">
        <f t="shared" si="402"/>
        <v>0.8536999999999223</v>
      </c>
      <c r="D8538">
        <f t="shared" si="401"/>
        <v>0.744590502325996</v>
      </c>
      <c r="E8538">
        <f t="shared" si="400"/>
        <v>0.65756297043227729</v>
      </c>
    </row>
    <row r="8539" spans="2:5" x14ac:dyDescent="0.25">
      <c r="B8539">
        <f>PMTable!D1297</f>
        <v>0.21448447190961684</v>
      </c>
      <c r="C8539">
        <f t="shared" si="402"/>
        <v>0.85379999999992229</v>
      </c>
      <c r="D8539">
        <f t="shared" si="401"/>
        <v>0.74469845505671439</v>
      </c>
      <c r="E8539">
        <f t="shared" si="400"/>
        <v>0.65789891191429795</v>
      </c>
    </row>
    <row r="8540" spans="2:5" x14ac:dyDescent="0.25">
      <c r="B8540">
        <f>PMTable!D3429</f>
        <v>0.214536847314996</v>
      </c>
      <c r="C8540">
        <f t="shared" si="402"/>
        <v>0.85389999999992228</v>
      </c>
      <c r="D8540">
        <f t="shared" si="401"/>
        <v>0.74479373997164522</v>
      </c>
      <c r="E8540">
        <f t="shared" si="400"/>
        <v>0.65819549372554698</v>
      </c>
    </row>
    <row r="8541" spans="2:5" x14ac:dyDescent="0.25">
      <c r="B8541">
        <f>PMTable!D7935</f>
        <v>0.21466935167948153</v>
      </c>
      <c r="C8541">
        <f t="shared" si="402"/>
        <v>0.85399999999992227</v>
      </c>
      <c r="D8541">
        <f t="shared" si="401"/>
        <v>0.74503471790585207</v>
      </c>
      <c r="E8541">
        <f t="shared" si="400"/>
        <v>0.65894581506689087</v>
      </c>
    </row>
    <row r="8542" spans="2:5" x14ac:dyDescent="0.25">
      <c r="B8542">
        <f>PMTable!D46</f>
        <v>0.21471479514204672</v>
      </c>
      <c r="C8542">
        <f t="shared" si="402"/>
        <v>0.85409999999992225</v>
      </c>
      <c r="D8542">
        <f t="shared" si="401"/>
        <v>0.74511733584503104</v>
      </c>
      <c r="E8542">
        <f t="shared" si="400"/>
        <v>0.65920314394748747</v>
      </c>
    </row>
    <row r="8543" spans="2:5" x14ac:dyDescent="0.25">
      <c r="B8543">
        <f>PMTable!D7142</f>
        <v>0.21477242932581619</v>
      </c>
      <c r="C8543">
        <f t="shared" si="402"/>
        <v>0.85419999999992224</v>
      </c>
      <c r="D8543">
        <f t="shared" si="401"/>
        <v>0.745222096820914</v>
      </c>
      <c r="E8543">
        <f t="shared" si="400"/>
        <v>0.65952950420166534</v>
      </c>
    </row>
    <row r="8544" spans="2:5" x14ac:dyDescent="0.25">
      <c r="B8544">
        <f>PMTable!D2477</f>
        <v>0.21510009596528401</v>
      </c>
      <c r="C8544">
        <f t="shared" si="402"/>
        <v>0.85429999999992223</v>
      </c>
      <c r="D8544">
        <f t="shared" si="401"/>
        <v>0.74581726394323955</v>
      </c>
      <c r="E8544">
        <f t="shared" si="400"/>
        <v>0.66138495457413959</v>
      </c>
    </row>
    <row r="8545" spans="2:5" x14ac:dyDescent="0.25">
      <c r="B8545">
        <f>PMTable!D6985</f>
        <v>0.21514349506941888</v>
      </c>
      <c r="C8545">
        <f t="shared" si="402"/>
        <v>0.85439999999992222</v>
      </c>
      <c r="D8545">
        <f t="shared" si="401"/>
        <v>0.7458960384908333</v>
      </c>
      <c r="E8545">
        <f t="shared" si="400"/>
        <v>0.66163070703787186</v>
      </c>
    </row>
    <row r="8546" spans="2:5" x14ac:dyDescent="0.25">
      <c r="B8546">
        <f>PMTable!D3350</f>
        <v>0.21515349474938605</v>
      </c>
      <c r="C8546">
        <f t="shared" si="402"/>
        <v>0.85449999999992221</v>
      </c>
      <c r="D8546">
        <f t="shared" si="401"/>
        <v>0.74591418728665437</v>
      </c>
      <c r="E8546">
        <f t="shared" si="400"/>
        <v>0.66168733138617253</v>
      </c>
    </row>
    <row r="8547" spans="2:5" x14ac:dyDescent="0.25">
      <c r="B8547">
        <f>PMTable!D6509</f>
        <v>0.21524748414562844</v>
      </c>
      <c r="C8547">
        <f t="shared" si="402"/>
        <v>0.8545999999999222</v>
      </c>
      <c r="D8547">
        <f t="shared" si="401"/>
        <v>0.7460847389453551</v>
      </c>
      <c r="E8547">
        <f t="shared" si="400"/>
        <v>0.66221955725008663</v>
      </c>
    </row>
    <row r="8548" spans="2:5" x14ac:dyDescent="0.25">
      <c r="B8548">
        <f>PMTable!D9204</f>
        <v>0.21525103812489332</v>
      </c>
      <c r="C8548">
        <f t="shared" si="402"/>
        <v>0.85469999999992219</v>
      </c>
      <c r="D8548">
        <f t="shared" si="401"/>
        <v>0.74609118676035113</v>
      </c>
      <c r="E8548">
        <f t="shared" si="400"/>
        <v>0.66223968207012163</v>
      </c>
    </row>
    <row r="8549" spans="2:5" x14ac:dyDescent="0.25">
      <c r="B8549">
        <f>PMTable!D9020</f>
        <v>0.21553555571675842</v>
      </c>
      <c r="C8549">
        <f t="shared" si="402"/>
        <v>0.85479999999992218</v>
      </c>
      <c r="D8549">
        <f t="shared" si="401"/>
        <v>0.74660709451692808</v>
      </c>
      <c r="E8549">
        <f t="shared" si="400"/>
        <v>0.66385079595299656</v>
      </c>
    </row>
    <row r="8550" spans="2:5" x14ac:dyDescent="0.25">
      <c r="B8550">
        <f>PMTable!D9379</f>
        <v>0.21560881915761443</v>
      </c>
      <c r="C8550">
        <f t="shared" si="402"/>
        <v>0.85489999999992217</v>
      </c>
      <c r="D8550">
        <f t="shared" si="401"/>
        <v>0.74673985179813407</v>
      </c>
      <c r="E8550">
        <f t="shared" si="400"/>
        <v>0.66426565868923915</v>
      </c>
    </row>
    <row r="8551" spans="2:5" x14ac:dyDescent="0.25">
      <c r="B8551">
        <f>PMTable!D4049</f>
        <v>0.21569557491094038</v>
      </c>
      <c r="C8551">
        <f t="shared" si="402"/>
        <v>0.85499999999992216</v>
      </c>
      <c r="D8551">
        <f t="shared" si="401"/>
        <v>0.74689701056623636</v>
      </c>
      <c r="E8551">
        <f t="shared" si="400"/>
        <v>0.6647569232106576</v>
      </c>
    </row>
    <row r="8552" spans="2:5" x14ac:dyDescent="0.25">
      <c r="B8552">
        <f>PMTable!D9939</f>
        <v>0.21572499455425431</v>
      </c>
      <c r="C8552">
        <f t="shared" si="402"/>
        <v>0.85509999999992214</v>
      </c>
      <c r="D8552">
        <f t="shared" si="401"/>
        <v>0.74695029284443104</v>
      </c>
      <c r="E8552">
        <f t="shared" si="400"/>
        <v>0.66492351535514183</v>
      </c>
    </row>
    <row r="8553" spans="2:5" x14ac:dyDescent="0.25">
      <c r="B8553">
        <f>PMTable!D7178</f>
        <v>0.21575595739810982</v>
      </c>
      <c r="C8553">
        <f t="shared" si="402"/>
        <v>0.85519999999992213</v>
      </c>
      <c r="D8553">
        <f t="shared" si="401"/>
        <v>0.74700636365781714</v>
      </c>
      <c r="E8553">
        <f t="shared" si="400"/>
        <v>0.66509884605178482</v>
      </c>
    </row>
    <row r="8554" spans="2:5" x14ac:dyDescent="0.25">
      <c r="B8554">
        <f>PMTable!D6717</f>
        <v>0.21585427399162849</v>
      </c>
      <c r="C8554">
        <f t="shared" si="402"/>
        <v>0.85529999999992212</v>
      </c>
      <c r="D8554">
        <f t="shared" si="401"/>
        <v>0.74718436246457665</v>
      </c>
      <c r="E8554">
        <f t="shared" si="400"/>
        <v>0.66565557517245733</v>
      </c>
    </row>
    <row r="8555" spans="2:5" x14ac:dyDescent="0.25">
      <c r="B8555">
        <f>PMTable!D2942</f>
        <v>0.21598868393692183</v>
      </c>
      <c r="C8555">
        <f t="shared" si="402"/>
        <v>0.85539999999992211</v>
      </c>
      <c r="D8555">
        <f t="shared" si="401"/>
        <v>0.74742760032108135</v>
      </c>
      <c r="E8555">
        <f t="shared" si="400"/>
        <v>0.66641668708627255</v>
      </c>
    </row>
    <row r="8556" spans="2:5" x14ac:dyDescent="0.25">
      <c r="B8556">
        <f>PMTable!D9567</f>
        <v>0.21603492725451856</v>
      </c>
      <c r="C8556">
        <f t="shared" si="402"/>
        <v>0.8554999999999221</v>
      </c>
      <c r="D8556">
        <f t="shared" si="401"/>
        <v>0.74751125702423205</v>
      </c>
      <c r="E8556">
        <f t="shared" si="400"/>
        <v>0.66667854523881032</v>
      </c>
    </row>
    <row r="8557" spans="2:5" x14ac:dyDescent="0.25">
      <c r="B8557">
        <f>PMTable!D7887</f>
        <v>0.21604242611602897</v>
      </c>
      <c r="C8557">
        <f t="shared" si="402"/>
        <v>0.85559999999992209</v>
      </c>
      <c r="D8557">
        <f t="shared" si="401"/>
        <v>0.74752482150090915</v>
      </c>
      <c r="E8557">
        <f t="shared" si="400"/>
        <v>0.66672100841237369</v>
      </c>
    </row>
    <row r="8558" spans="2:5" x14ac:dyDescent="0.25">
      <c r="B8558">
        <f>PMTable!D1047</f>
        <v>0.21605463743396647</v>
      </c>
      <c r="C8558">
        <f t="shared" si="402"/>
        <v>0.85569999999992208</v>
      </c>
      <c r="D8558">
        <f t="shared" si="401"/>
        <v>0.74754690938374802</v>
      </c>
      <c r="E8558">
        <f t="shared" si="400"/>
        <v>0.66679015641734707</v>
      </c>
    </row>
    <row r="8559" spans="2:5" x14ac:dyDescent="0.25">
      <c r="B8559">
        <f>PMTable!D7297</f>
        <v>0.21606629695401769</v>
      </c>
      <c r="C8559">
        <f t="shared" si="402"/>
        <v>0.85579999999992207</v>
      </c>
      <c r="D8559">
        <f t="shared" si="401"/>
        <v>0.74756799822186915</v>
      </c>
      <c r="E8559">
        <f t="shared" si="400"/>
        <v>0.66685617980275191</v>
      </c>
    </row>
    <row r="8560" spans="2:5" x14ac:dyDescent="0.25">
      <c r="B8560">
        <f>PMTable!D1325</f>
        <v>0.21609252590916039</v>
      </c>
      <c r="C8560">
        <f t="shared" si="402"/>
        <v>0.85589999999992206</v>
      </c>
      <c r="D8560">
        <f t="shared" si="401"/>
        <v>0.74761543573363398</v>
      </c>
      <c r="E8560">
        <f t="shared" si="400"/>
        <v>0.66700470430517966</v>
      </c>
    </row>
    <row r="8561" spans="2:5" x14ac:dyDescent="0.25">
      <c r="B8561">
        <f>PMTable!D9585</f>
        <v>0.21609420865672635</v>
      </c>
      <c r="C8561">
        <f t="shared" si="402"/>
        <v>0.85599999999992205</v>
      </c>
      <c r="D8561">
        <f t="shared" si="401"/>
        <v>0.74761847897915046</v>
      </c>
      <c r="E8561">
        <f t="shared" si="400"/>
        <v>0.66701423305855878</v>
      </c>
    </row>
    <row r="8562" spans="2:5" x14ac:dyDescent="0.25">
      <c r="B8562">
        <f>PMTable!D1639</f>
        <v>0.21614470888712378</v>
      </c>
      <c r="C8562">
        <f t="shared" si="402"/>
        <v>0.85609999999992203</v>
      </c>
      <c r="D8562">
        <f t="shared" si="401"/>
        <v>0.74770979954101957</v>
      </c>
      <c r="E8562">
        <f t="shared" si="400"/>
        <v>0.6673001964738553</v>
      </c>
    </row>
    <row r="8563" spans="2:5" x14ac:dyDescent="0.25">
      <c r="B8563">
        <f>PMTable!D8655</f>
        <v>0.21619828438255029</v>
      </c>
      <c r="C8563">
        <f t="shared" si="402"/>
        <v>0.85619999999992202</v>
      </c>
      <c r="D8563">
        <f t="shared" si="401"/>
        <v>0.74780666211678604</v>
      </c>
      <c r="E8563">
        <f t="shared" si="400"/>
        <v>0.66760357393427072</v>
      </c>
    </row>
    <row r="8564" spans="2:5" x14ac:dyDescent="0.25">
      <c r="B8564">
        <f>PMTable!D9769</f>
        <v>0.21625222511456155</v>
      </c>
      <c r="C8564">
        <f t="shared" si="402"/>
        <v>0.85629999999992201</v>
      </c>
      <c r="D8564">
        <f t="shared" si="401"/>
        <v>0.74790416520998992</v>
      </c>
      <c r="E8564">
        <f t="shared" si="400"/>
        <v>0.66790901958923388</v>
      </c>
    </row>
    <row r="8565" spans="2:5" x14ac:dyDescent="0.25">
      <c r="B8565">
        <f>PMTable!D9667</f>
        <v>0.21655755204689919</v>
      </c>
      <c r="C8565">
        <f t="shared" si="402"/>
        <v>0.856399999999922</v>
      </c>
      <c r="D8565">
        <f t="shared" si="401"/>
        <v>0.74845569811529222</v>
      </c>
      <c r="E8565">
        <f t="shared" si="400"/>
        <v>0.66963796877750781</v>
      </c>
    </row>
    <row r="8566" spans="2:5" x14ac:dyDescent="0.25">
      <c r="B8566">
        <f>PMTable!D5412</f>
        <v>0.21659810467141716</v>
      </c>
      <c r="C8566">
        <f t="shared" si="402"/>
        <v>0.85649999999992199</v>
      </c>
      <c r="D8566">
        <f t="shared" si="401"/>
        <v>0.74852890310291331</v>
      </c>
      <c r="E8566">
        <f t="shared" si="400"/>
        <v>0.66986760272006862</v>
      </c>
    </row>
    <row r="8567" spans="2:5" x14ac:dyDescent="0.25">
      <c r="B8567">
        <f>PMTable!D6789</f>
        <v>0.21665333054513014</v>
      </c>
      <c r="C8567">
        <f t="shared" si="402"/>
        <v>0.85659999999992198</v>
      </c>
      <c r="D8567">
        <f t="shared" si="401"/>
        <v>0.74862857791060489</v>
      </c>
      <c r="E8567">
        <f t="shared" si="400"/>
        <v>0.6701803256390616</v>
      </c>
    </row>
    <row r="8568" spans="2:5" x14ac:dyDescent="0.25">
      <c r="B8568">
        <f>PMTable!D7538</f>
        <v>0.21666709604822887</v>
      </c>
      <c r="C8568">
        <f t="shared" si="402"/>
        <v>0.85669999999992197</v>
      </c>
      <c r="D8568">
        <f t="shared" si="401"/>
        <v>0.7486534194240797</v>
      </c>
      <c r="E8568">
        <f t="shared" si="400"/>
        <v>0.67025827439787722</v>
      </c>
    </row>
    <row r="8569" spans="2:5" x14ac:dyDescent="0.25">
      <c r="B8569">
        <f>PMTable!D7767</f>
        <v>0.21666923226126711</v>
      </c>
      <c r="C8569">
        <f t="shared" si="402"/>
        <v>0.85679999999992196</v>
      </c>
      <c r="D8569">
        <f t="shared" si="401"/>
        <v>0.74865727436227403</v>
      </c>
      <c r="E8569">
        <f t="shared" si="400"/>
        <v>0.67027037095211883</v>
      </c>
    </row>
    <row r="8570" spans="2:5" x14ac:dyDescent="0.25">
      <c r="B8570">
        <f>PMTable!D177</f>
        <v>0.21667840765639501</v>
      </c>
      <c r="C8570">
        <f t="shared" si="402"/>
        <v>0.85689999999992195</v>
      </c>
      <c r="D8570">
        <f t="shared" si="401"/>
        <v>0.74867383161625822</v>
      </c>
      <c r="E8570">
        <f t="shared" si="400"/>
        <v>0.67032232769185696</v>
      </c>
    </row>
    <row r="8571" spans="2:5" x14ac:dyDescent="0.25">
      <c r="B8571">
        <f>PMTable!D2920</f>
        <v>0.21669862387801975</v>
      </c>
      <c r="C8571">
        <f t="shared" si="402"/>
        <v>0.85699999999992194</v>
      </c>
      <c r="D8571">
        <f t="shared" si="401"/>
        <v>0.74871031031169721</v>
      </c>
      <c r="E8571">
        <f t="shared" si="400"/>
        <v>0.67043680439294728</v>
      </c>
    </row>
    <row r="8572" spans="2:5" x14ac:dyDescent="0.25">
      <c r="B8572">
        <f>PMTable!D5851</f>
        <v>0.21670709889386353</v>
      </c>
      <c r="C8572">
        <f t="shared" si="402"/>
        <v>0.85709999999992192</v>
      </c>
      <c r="D8572">
        <f t="shared" si="401"/>
        <v>0.74872560202600136</v>
      </c>
      <c r="E8572">
        <f t="shared" si="400"/>
        <v>0.67048479515370829</v>
      </c>
    </row>
    <row r="8573" spans="2:5" x14ac:dyDescent="0.25">
      <c r="B8573">
        <f>PMTable!D4101</f>
        <v>0.21674054811901478</v>
      </c>
      <c r="C8573">
        <f t="shared" si="402"/>
        <v>0.85719999999992191</v>
      </c>
      <c r="D8573">
        <f t="shared" si="401"/>
        <v>0.74878595061942776</v>
      </c>
      <c r="E8573">
        <f t="shared" si="400"/>
        <v>0.67067420527298882</v>
      </c>
    </row>
    <row r="8574" spans="2:5" x14ac:dyDescent="0.25">
      <c r="B8574">
        <f>PMTable!D1054</f>
        <v>0.21675862734110463</v>
      </c>
      <c r="C8574">
        <f t="shared" si="402"/>
        <v>0.8572999999999219</v>
      </c>
      <c r="D8574">
        <f t="shared" si="401"/>
        <v>0.74881856569112704</v>
      </c>
      <c r="E8574">
        <f t="shared" si="400"/>
        <v>0.67077658096620907</v>
      </c>
    </row>
    <row r="8575" spans="2:5" x14ac:dyDescent="0.25">
      <c r="B8575">
        <f>PMTable!D1729</f>
        <v>0.21686376260317619</v>
      </c>
      <c r="C8575">
        <f t="shared" si="402"/>
        <v>0.85739999999992189</v>
      </c>
      <c r="D8575">
        <f t="shared" si="401"/>
        <v>0.74900818621839538</v>
      </c>
      <c r="E8575">
        <f t="shared" si="400"/>
        <v>0.67137192158888492</v>
      </c>
    </row>
    <row r="8576" spans="2:5" x14ac:dyDescent="0.25">
      <c r="B8576">
        <f>PMTable!D7896</f>
        <v>0.21705407153736722</v>
      </c>
      <c r="C8576">
        <f t="shared" si="402"/>
        <v>0.85749999999992188</v>
      </c>
      <c r="D8576">
        <f t="shared" si="401"/>
        <v>0.749351232072062</v>
      </c>
      <c r="E8576">
        <f t="shared" si="400"/>
        <v>0.67244956801454314</v>
      </c>
    </row>
    <row r="8577" spans="2:5" x14ac:dyDescent="0.25">
      <c r="B8577">
        <f>PMTable!D2395</f>
        <v>0.21745305220484901</v>
      </c>
      <c r="C8577">
        <f t="shared" si="402"/>
        <v>0.85759999999992187</v>
      </c>
      <c r="D8577">
        <f t="shared" si="401"/>
        <v>0.75006961720822041</v>
      </c>
      <c r="E8577">
        <f t="shared" si="400"/>
        <v>0.67470884234680795</v>
      </c>
    </row>
    <row r="8578" spans="2:5" x14ac:dyDescent="0.25">
      <c r="B8578">
        <f>PMTable!D653</f>
        <v>0.21745368636543461</v>
      </c>
      <c r="C8578">
        <f t="shared" si="402"/>
        <v>0.85769999999992186</v>
      </c>
      <c r="D8578">
        <f t="shared" si="401"/>
        <v>0.75007075817637769</v>
      </c>
      <c r="E8578">
        <f t="shared" ref="E8578:E8641" si="403">(B8578-$G$2)/$G$3</f>
        <v>0.67471243335471975</v>
      </c>
    </row>
    <row r="8579" spans="2:5" x14ac:dyDescent="0.25">
      <c r="B8579">
        <f>PMTable!D8808</f>
        <v>0.21756682651137926</v>
      </c>
      <c r="C8579">
        <f t="shared" si="402"/>
        <v>0.85779999999992185</v>
      </c>
      <c r="D8579">
        <f t="shared" ref="D8579:D8642" si="404">NORMSDIST(E8579)</f>
        <v>0.75027427325609397</v>
      </c>
      <c r="E8579">
        <f t="shared" si="403"/>
        <v>0.67535310256131265</v>
      </c>
    </row>
    <row r="8580" spans="2:5" x14ac:dyDescent="0.25">
      <c r="B8580">
        <f>PMTable!D5717</f>
        <v>0.21770123307962086</v>
      </c>
      <c r="C8580">
        <f t="shared" ref="C8580:C8643" si="405">C8579+1/$G$1</f>
        <v>0.85789999999992184</v>
      </c>
      <c r="D8580">
        <f t="shared" si="404"/>
        <v>0.75051592769197351</v>
      </c>
      <c r="E8580">
        <f t="shared" si="403"/>
        <v>0.67611419535218054</v>
      </c>
    </row>
    <row r="8581" spans="2:5" x14ac:dyDescent="0.25">
      <c r="B8581">
        <f>PMTable!D163</f>
        <v>0.2179474012195064</v>
      </c>
      <c r="C8581">
        <f t="shared" si="405"/>
        <v>0.85799999999992183</v>
      </c>
      <c r="D8581">
        <f t="shared" si="404"/>
        <v>0.750958199889602</v>
      </c>
      <c r="E8581">
        <f t="shared" si="403"/>
        <v>0.6775081510126767</v>
      </c>
    </row>
    <row r="8582" spans="2:5" x14ac:dyDescent="0.25">
      <c r="B8582">
        <f>PMTable!D691</f>
        <v>0.21803741402486598</v>
      </c>
      <c r="C8582">
        <f t="shared" si="405"/>
        <v>0.85809999999992181</v>
      </c>
      <c r="D8582">
        <f t="shared" si="404"/>
        <v>0.75111981506404846</v>
      </c>
      <c r="E8582">
        <f t="shared" si="403"/>
        <v>0.67801785896922406</v>
      </c>
    </row>
    <row r="8583" spans="2:5" x14ac:dyDescent="0.25">
      <c r="B8583">
        <f>PMTable!D813</f>
        <v>0.21808171580400915</v>
      </c>
      <c r="C8583">
        <f t="shared" si="405"/>
        <v>0.8581999999999218</v>
      </c>
      <c r="D8583">
        <f t="shared" si="404"/>
        <v>0.75119933701744035</v>
      </c>
      <c r="E8583">
        <f t="shared" si="403"/>
        <v>0.67826872293494844</v>
      </c>
    </row>
    <row r="8584" spans="2:5" x14ac:dyDescent="0.25">
      <c r="B8584">
        <f>PMTable!D3788</f>
        <v>0.21812587476772483</v>
      </c>
      <c r="C8584">
        <f t="shared" si="405"/>
        <v>0.85829999999992179</v>
      </c>
      <c r="D8584">
        <f t="shared" si="404"/>
        <v>0.75127858915189649</v>
      </c>
      <c r="E8584">
        <f t="shared" si="403"/>
        <v>0.67851877819174056</v>
      </c>
    </row>
    <row r="8585" spans="2:5" x14ac:dyDescent="0.25">
      <c r="B8585">
        <f>PMTable!D5695</f>
        <v>0.21826843524568296</v>
      </c>
      <c r="C8585">
        <f t="shared" si="405"/>
        <v>0.85839999999992178</v>
      </c>
      <c r="D8585">
        <f t="shared" si="404"/>
        <v>0.75153435079627151</v>
      </c>
      <c r="E8585">
        <f t="shared" si="403"/>
        <v>0.67932604344265879</v>
      </c>
    </row>
    <row r="8586" spans="2:5" x14ac:dyDescent="0.25">
      <c r="B8586">
        <f>PMTable!D5098</f>
        <v>0.21827888084456282</v>
      </c>
      <c r="C8586">
        <f t="shared" si="405"/>
        <v>0.85849999999992177</v>
      </c>
      <c r="D8586">
        <f t="shared" si="404"/>
        <v>0.75155308528522302</v>
      </c>
      <c r="E8586">
        <f t="shared" si="403"/>
        <v>0.67938519285855248</v>
      </c>
    </row>
    <row r="8587" spans="2:5" x14ac:dyDescent="0.25">
      <c r="B8587">
        <f>PMTable!D6921</f>
        <v>0.21838397262941522</v>
      </c>
      <c r="C8587">
        <f t="shared" si="405"/>
        <v>0.85859999999992176</v>
      </c>
      <c r="D8587">
        <f t="shared" si="404"/>
        <v>0.751741528599293</v>
      </c>
      <c r="E8587">
        <f t="shared" si="403"/>
        <v>0.67998028728642912</v>
      </c>
    </row>
    <row r="8588" spans="2:5" x14ac:dyDescent="0.25">
      <c r="B8588">
        <f>PMTable!D6726</f>
        <v>0.21847631950474544</v>
      </c>
      <c r="C8588">
        <f t="shared" si="405"/>
        <v>0.85869999999992175</v>
      </c>
      <c r="D8588">
        <f t="shared" si="404"/>
        <v>0.75190705569440741</v>
      </c>
      <c r="E8588">
        <f t="shared" si="403"/>
        <v>0.6805032121850596</v>
      </c>
    </row>
    <row r="8589" spans="2:5" x14ac:dyDescent="0.25">
      <c r="B8589">
        <f>PMTable!D1453</f>
        <v>0.2185799847732246</v>
      </c>
      <c r="C8589">
        <f t="shared" si="405"/>
        <v>0.85879999999992174</v>
      </c>
      <c r="D8589">
        <f t="shared" si="404"/>
        <v>0.75209280027239878</v>
      </c>
      <c r="E8589">
        <f t="shared" si="403"/>
        <v>0.68109022879842218</v>
      </c>
    </row>
    <row r="8590" spans="2:5" x14ac:dyDescent="0.25">
      <c r="B8590">
        <f>PMTable!D3929</f>
        <v>0.21859529808194034</v>
      </c>
      <c r="C8590">
        <f t="shared" si="405"/>
        <v>0.85889999999992173</v>
      </c>
      <c r="D8590">
        <f t="shared" si="404"/>
        <v>0.75212023194478927</v>
      </c>
      <c r="E8590">
        <f t="shared" si="403"/>
        <v>0.68117694218617075</v>
      </c>
    </row>
    <row r="8591" spans="2:5" x14ac:dyDescent="0.25">
      <c r="B8591">
        <f>PMTable!D5959</f>
        <v>0.21863094604574584</v>
      </c>
      <c r="C8591">
        <f t="shared" si="405"/>
        <v>0.85899999999992172</v>
      </c>
      <c r="D8591">
        <f t="shared" si="404"/>
        <v>0.75218408406005111</v>
      </c>
      <c r="E8591">
        <f t="shared" si="403"/>
        <v>0.68137880291824982</v>
      </c>
    </row>
    <row r="8592" spans="2:5" x14ac:dyDescent="0.25">
      <c r="B8592">
        <f>PMTable!D6536</f>
        <v>0.21881004340382337</v>
      </c>
      <c r="C8592">
        <f t="shared" si="405"/>
        <v>0.8590999999999217</v>
      </c>
      <c r="D8592">
        <f t="shared" si="404"/>
        <v>0.75250474772744202</v>
      </c>
      <c r="E8592">
        <f t="shared" si="403"/>
        <v>0.68239296249303549</v>
      </c>
    </row>
    <row r="8593" spans="2:5" x14ac:dyDescent="0.25">
      <c r="B8593">
        <f>PMTable!D5312</f>
        <v>0.21889564950110452</v>
      </c>
      <c r="C8593">
        <f t="shared" si="405"/>
        <v>0.85919999999992169</v>
      </c>
      <c r="D8593">
        <f t="shared" si="404"/>
        <v>0.75265794224248517</v>
      </c>
      <c r="E8593">
        <f t="shared" si="403"/>
        <v>0.68287771695367983</v>
      </c>
    </row>
    <row r="8594" spans="2:5" x14ac:dyDescent="0.25">
      <c r="B8594">
        <f>PMTable!D733</f>
        <v>0.21894967781744912</v>
      </c>
      <c r="C8594">
        <f t="shared" si="405"/>
        <v>0.85929999999992168</v>
      </c>
      <c r="D8594">
        <f t="shared" si="404"/>
        <v>0.75275460133480032</v>
      </c>
      <c r="E8594">
        <f t="shared" si="403"/>
        <v>0.68318365856509489</v>
      </c>
    </row>
    <row r="8595" spans="2:5" x14ac:dyDescent="0.25">
      <c r="B8595">
        <f>PMTable!D600</f>
        <v>0.21895388731220633</v>
      </c>
      <c r="C8595">
        <f t="shared" si="405"/>
        <v>0.85939999999992167</v>
      </c>
      <c r="D8595">
        <f t="shared" si="404"/>
        <v>0.75276213146237936</v>
      </c>
      <c r="E8595">
        <f t="shared" si="403"/>
        <v>0.68320749531767944</v>
      </c>
    </row>
    <row r="8596" spans="2:5" x14ac:dyDescent="0.25">
      <c r="B8596">
        <f>PMTable!D9138</f>
        <v>0.21902156949479235</v>
      </c>
      <c r="C8596">
        <f t="shared" si="405"/>
        <v>0.85949999999992166</v>
      </c>
      <c r="D8596">
        <f t="shared" si="404"/>
        <v>0.75288318746024108</v>
      </c>
      <c r="E8596">
        <f t="shared" si="403"/>
        <v>0.68359075353124998</v>
      </c>
    </row>
    <row r="8597" spans="2:5" x14ac:dyDescent="0.25">
      <c r="B8597">
        <f>PMTable!D1987</f>
        <v>0.2190520705653678</v>
      </c>
      <c r="C8597">
        <f t="shared" si="405"/>
        <v>0.85959999999992165</v>
      </c>
      <c r="D8597">
        <f t="shared" si="404"/>
        <v>0.752937731150634</v>
      </c>
      <c r="E8597">
        <f t="shared" si="403"/>
        <v>0.68376346938310473</v>
      </c>
    </row>
    <row r="8598" spans="2:5" x14ac:dyDescent="0.25">
      <c r="B8598">
        <f>PMTable!D8161</f>
        <v>0.21917510095928772</v>
      </c>
      <c r="C8598">
        <f t="shared" si="405"/>
        <v>0.85969999999992164</v>
      </c>
      <c r="D8598">
        <f t="shared" si="404"/>
        <v>0.75315767546320755</v>
      </c>
      <c r="E8598">
        <f t="shared" si="403"/>
        <v>0.68446014326664417</v>
      </c>
    </row>
    <row r="8599" spans="2:5" x14ac:dyDescent="0.25">
      <c r="B8599">
        <f>PMTable!D6677</f>
        <v>0.21919500848036755</v>
      </c>
      <c r="C8599">
        <f t="shared" si="405"/>
        <v>0.85979999999992163</v>
      </c>
      <c r="D8599">
        <f t="shared" si="404"/>
        <v>0.75319325474980825</v>
      </c>
      <c r="E8599">
        <f t="shared" si="403"/>
        <v>0.68457287191507366</v>
      </c>
    </row>
    <row r="8600" spans="2:5" x14ac:dyDescent="0.25">
      <c r="B8600">
        <f>PMTable!D3892</f>
        <v>0.21922675192820074</v>
      </c>
      <c r="C8600">
        <f t="shared" si="405"/>
        <v>0.85989999999992162</v>
      </c>
      <c r="D8600">
        <f t="shared" si="404"/>
        <v>0.75324998186107606</v>
      </c>
      <c r="E8600">
        <f t="shared" si="403"/>
        <v>0.68475262287233118</v>
      </c>
    </row>
    <row r="8601" spans="2:5" x14ac:dyDescent="0.25">
      <c r="B8601">
        <f>PMTable!D9355</f>
        <v>0.21924405054738094</v>
      </c>
      <c r="C8601">
        <f t="shared" si="405"/>
        <v>0.8599999999999216</v>
      </c>
      <c r="D8601">
        <f t="shared" si="404"/>
        <v>0.75328089241010421</v>
      </c>
      <c r="E8601">
        <f t="shared" si="403"/>
        <v>0.68485057831098473</v>
      </c>
    </row>
    <row r="8602" spans="2:5" x14ac:dyDescent="0.25">
      <c r="B8602">
        <f>PMTable!D9900</f>
        <v>0.2192947382565249</v>
      </c>
      <c r="C8602">
        <f t="shared" si="405"/>
        <v>0.86009999999992159</v>
      </c>
      <c r="D8602">
        <f t="shared" si="404"/>
        <v>0.75337145330138133</v>
      </c>
      <c r="E8602">
        <f t="shared" si="403"/>
        <v>0.6851376033464408</v>
      </c>
    </row>
    <row r="8603" spans="2:5" x14ac:dyDescent="0.25">
      <c r="B8603">
        <f>PMTable!D7837</f>
        <v>0.21929738447374825</v>
      </c>
      <c r="C8603">
        <f t="shared" si="405"/>
        <v>0.86019999999992158</v>
      </c>
      <c r="D8603">
        <f t="shared" si="404"/>
        <v>0.75337618066044276</v>
      </c>
      <c r="E8603">
        <f t="shared" si="403"/>
        <v>0.68515258785856781</v>
      </c>
    </row>
    <row r="8604" spans="2:5" x14ac:dyDescent="0.25">
      <c r="B8604">
        <f>PMTable!D3064</f>
        <v>0.2193945202620613</v>
      </c>
      <c r="C8604">
        <f t="shared" si="405"/>
        <v>0.86029999999992157</v>
      </c>
      <c r="D8604">
        <f t="shared" si="404"/>
        <v>0.75354967618794788</v>
      </c>
      <c r="E8604">
        <f t="shared" si="403"/>
        <v>0.68570263053272817</v>
      </c>
    </row>
    <row r="8605" spans="2:5" x14ac:dyDescent="0.25">
      <c r="B8605">
        <f>PMTable!D9688</f>
        <v>0.21952740544364735</v>
      </c>
      <c r="C8605">
        <f t="shared" si="405"/>
        <v>0.86039999999992156</v>
      </c>
      <c r="D8605">
        <f t="shared" si="404"/>
        <v>0.75378691820552346</v>
      </c>
      <c r="E8605">
        <f t="shared" si="403"/>
        <v>0.68645510829509859</v>
      </c>
    </row>
    <row r="8606" spans="2:5" x14ac:dyDescent="0.25">
      <c r="B8606">
        <f>PMTable!D8337</f>
        <v>0.21959877553090412</v>
      </c>
      <c r="C8606">
        <f t="shared" si="405"/>
        <v>0.86049999999992155</v>
      </c>
      <c r="D8606">
        <f t="shared" si="404"/>
        <v>0.75391428578640041</v>
      </c>
      <c r="E8606">
        <f t="shared" si="403"/>
        <v>0.6868592496968573</v>
      </c>
    </row>
    <row r="8607" spans="2:5" x14ac:dyDescent="0.25">
      <c r="B8607">
        <f>PMTable!D7194</f>
        <v>0.2196392970511658</v>
      </c>
      <c r="C8607">
        <f t="shared" si="405"/>
        <v>0.86059999999992154</v>
      </c>
      <c r="D8607">
        <f t="shared" si="404"/>
        <v>0.75398658505587091</v>
      </c>
      <c r="E8607">
        <f t="shared" si="403"/>
        <v>0.68708870750795725</v>
      </c>
    </row>
    <row r="8608" spans="2:5" x14ac:dyDescent="0.25">
      <c r="B8608">
        <f>PMTable!D7532</f>
        <v>0.21973747310982006</v>
      </c>
      <c r="C8608">
        <f t="shared" si="405"/>
        <v>0.86069999999992153</v>
      </c>
      <c r="D8608">
        <f t="shared" si="404"/>
        <v>0.75416170538923821</v>
      </c>
      <c r="E8608">
        <f t="shared" si="403"/>
        <v>0.68764464083365051</v>
      </c>
    </row>
    <row r="8609" spans="2:5" x14ac:dyDescent="0.25">
      <c r="B8609">
        <f>PMTable!D3846</f>
        <v>0.21986529131651911</v>
      </c>
      <c r="C8609">
        <f t="shared" si="405"/>
        <v>0.86079999999992152</v>
      </c>
      <c r="D8609">
        <f t="shared" si="404"/>
        <v>0.75438959923685855</v>
      </c>
      <c r="E8609">
        <f t="shared" si="403"/>
        <v>0.68836842626268879</v>
      </c>
    </row>
    <row r="8610" spans="2:5" x14ac:dyDescent="0.25">
      <c r="B8610">
        <f>PMTable!D5704</f>
        <v>0.21992055484267614</v>
      </c>
      <c r="C8610">
        <f t="shared" si="405"/>
        <v>0.86089999999992151</v>
      </c>
      <c r="D8610">
        <f t="shared" si="404"/>
        <v>0.75448809635722081</v>
      </c>
      <c r="E8610">
        <f t="shared" si="403"/>
        <v>0.68868136239301581</v>
      </c>
    </row>
    <row r="8611" spans="2:5" x14ac:dyDescent="0.25">
      <c r="B8611">
        <f>PMTable!D1089</f>
        <v>0.22014757028969445</v>
      </c>
      <c r="C8611">
        <f t="shared" si="405"/>
        <v>0.86099999999992149</v>
      </c>
      <c r="D8611">
        <f t="shared" si="404"/>
        <v>0.75489248710720158</v>
      </c>
      <c r="E8611">
        <f t="shared" si="403"/>
        <v>0.6899668637074361</v>
      </c>
    </row>
    <row r="8612" spans="2:5" x14ac:dyDescent="0.25">
      <c r="B8612">
        <f>PMTable!D9747</f>
        <v>0.22025005696135835</v>
      </c>
      <c r="C8612">
        <f t="shared" si="405"/>
        <v>0.86109999999992148</v>
      </c>
      <c r="D8612">
        <f t="shared" si="404"/>
        <v>0.75507493284748639</v>
      </c>
      <c r="E8612">
        <f t="shared" si="403"/>
        <v>0.69054720637955336</v>
      </c>
    </row>
    <row r="8613" spans="2:5" x14ac:dyDescent="0.25">
      <c r="B8613">
        <f>PMTable!D1727</f>
        <v>0.22029353595499579</v>
      </c>
      <c r="C8613">
        <f t="shared" si="405"/>
        <v>0.86119999999992147</v>
      </c>
      <c r="D8613">
        <f t="shared" si="404"/>
        <v>0.75515231163112428</v>
      </c>
      <c r="E8613">
        <f t="shared" si="403"/>
        <v>0.69079341122686522</v>
      </c>
    </row>
    <row r="8614" spans="2:5" x14ac:dyDescent="0.25">
      <c r="B8614">
        <f>PMTable!D4167</f>
        <v>0.2203319081840267</v>
      </c>
      <c r="C8614">
        <f t="shared" si="405"/>
        <v>0.86129999999992146</v>
      </c>
      <c r="D8614">
        <f t="shared" si="404"/>
        <v>0.75522059106606132</v>
      </c>
      <c r="E8614">
        <f t="shared" si="403"/>
        <v>0.69101069842694063</v>
      </c>
    </row>
    <row r="8615" spans="2:5" x14ac:dyDescent="0.25">
      <c r="B8615">
        <f>PMTable!D7955</f>
        <v>0.22045514892369011</v>
      </c>
      <c r="C8615">
        <f t="shared" si="405"/>
        <v>0.86139999999992145</v>
      </c>
      <c r="D8615">
        <f t="shared" si="404"/>
        <v>0.7554398159450324</v>
      </c>
      <c r="E8615">
        <f t="shared" si="403"/>
        <v>0.69170856341766374</v>
      </c>
    </row>
    <row r="8616" spans="2:5" x14ac:dyDescent="0.25">
      <c r="B8616">
        <f>PMTable!D6235</f>
        <v>0.22047032285421797</v>
      </c>
      <c r="C8616">
        <f t="shared" si="405"/>
        <v>0.86149999999992144</v>
      </c>
      <c r="D8616">
        <f t="shared" si="404"/>
        <v>0.75546680054209792</v>
      </c>
      <c r="E8616">
        <f t="shared" si="403"/>
        <v>0.69179448756024819</v>
      </c>
    </row>
    <row r="8617" spans="2:5" x14ac:dyDescent="0.25">
      <c r="B8617">
        <f>PMTable!D6856</f>
        <v>0.22049269039812569</v>
      </c>
      <c r="C8617">
        <f t="shared" si="405"/>
        <v>0.86159999999992143</v>
      </c>
      <c r="D8617">
        <f t="shared" si="404"/>
        <v>0.75550657499454799</v>
      </c>
      <c r="E8617">
        <f t="shared" si="403"/>
        <v>0.69192114637343205</v>
      </c>
    </row>
    <row r="8618" spans="2:5" x14ac:dyDescent="0.25">
      <c r="B8618">
        <f>PMTable!D3926</f>
        <v>0.22061257572881843</v>
      </c>
      <c r="C8618">
        <f t="shared" si="405"/>
        <v>0.86169999999992142</v>
      </c>
      <c r="D8618">
        <f t="shared" si="404"/>
        <v>0.75571969827852126</v>
      </c>
      <c r="E8618">
        <f t="shared" si="403"/>
        <v>0.69260001097145552</v>
      </c>
    </row>
    <row r="8619" spans="2:5" x14ac:dyDescent="0.25">
      <c r="B8619">
        <f>PMTable!D2785</f>
        <v>0.22065839608577109</v>
      </c>
      <c r="C8619">
        <f t="shared" si="405"/>
        <v>0.86179999999992141</v>
      </c>
      <c r="D8619">
        <f t="shared" si="404"/>
        <v>0.75580112786441744</v>
      </c>
      <c r="E8619">
        <f t="shared" si="403"/>
        <v>0.69285947406026072</v>
      </c>
    </row>
    <row r="8620" spans="2:5" x14ac:dyDescent="0.25">
      <c r="B8620">
        <f>PMTable!D4205</f>
        <v>0.22096510784528567</v>
      </c>
      <c r="C8620">
        <f t="shared" si="405"/>
        <v>0.8618999999999214</v>
      </c>
      <c r="D8620">
        <f t="shared" si="404"/>
        <v>0.75634582320000077</v>
      </c>
      <c r="E8620">
        <f t="shared" si="403"/>
        <v>0.69459626499313643</v>
      </c>
    </row>
    <row r="8621" spans="2:5" x14ac:dyDescent="0.25">
      <c r="B8621">
        <f>PMTable!D6663</f>
        <v>0.2210805390921069</v>
      </c>
      <c r="C8621">
        <f t="shared" si="405"/>
        <v>0.86199999999992138</v>
      </c>
      <c r="D8621">
        <f t="shared" si="404"/>
        <v>0.75655064974155073</v>
      </c>
      <c r="E8621">
        <f t="shared" si="403"/>
        <v>0.6952499078243306</v>
      </c>
    </row>
    <row r="8622" spans="2:5" x14ac:dyDescent="0.25">
      <c r="B8622">
        <f>PMTable!D6387</f>
        <v>0.22110724642282253</v>
      </c>
      <c r="C8622">
        <f t="shared" si="405"/>
        <v>0.86209999999992137</v>
      </c>
      <c r="D8622">
        <f t="shared" si="404"/>
        <v>0.75659802720901137</v>
      </c>
      <c r="E8622">
        <f t="shared" si="403"/>
        <v>0.69540114118395679</v>
      </c>
    </row>
    <row r="8623" spans="2:5" x14ac:dyDescent="0.25">
      <c r="B8623">
        <f>PMTable!D9172</f>
        <v>0.22112049681341794</v>
      </c>
      <c r="C8623">
        <f t="shared" si="405"/>
        <v>0.86219999999992136</v>
      </c>
      <c r="D8623">
        <f t="shared" si="404"/>
        <v>0.75662153088937611</v>
      </c>
      <c r="E8623">
        <f t="shared" si="403"/>
        <v>0.69547617305844234</v>
      </c>
    </row>
    <row r="8624" spans="2:5" x14ac:dyDescent="0.25">
      <c r="B8624">
        <f>PMTable!D4506</f>
        <v>0.22115890492057044</v>
      </c>
      <c r="C8624">
        <f t="shared" si="405"/>
        <v>0.86229999999992135</v>
      </c>
      <c r="D8624">
        <f t="shared" si="404"/>
        <v>0.75668965265829247</v>
      </c>
      <c r="E8624">
        <f t="shared" si="403"/>
        <v>0.69569366342254502</v>
      </c>
    </row>
    <row r="8625" spans="2:5" x14ac:dyDescent="0.25">
      <c r="B8625">
        <f>PMTable!D2377</f>
        <v>0.22121781580702327</v>
      </c>
      <c r="C8625">
        <f t="shared" si="405"/>
        <v>0.86239999999992134</v>
      </c>
      <c r="D8625">
        <f t="shared" si="404"/>
        <v>0.75679411874234415</v>
      </c>
      <c r="E8625">
        <f t="shared" si="403"/>
        <v>0.69602725315383174</v>
      </c>
    </row>
    <row r="8626" spans="2:5" x14ac:dyDescent="0.25">
      <c r="B8626">
        <f>PMTable!D3790</f>
        <v>0.22132326092296473</v>
      </c>
      <c r="C8626">
        <f t="shared" si="405"/>
        <v>0.86249999999992133</v>
      </c>
      <c r="D8626">
        <f t="shared" si="404"/>
        <v>0.75698104294919721</v>
      </c>
      <c r="E8626">
        <f t="shared" si="403"/>
        <v>0.69662434836000509</v>
      </c>
    </row>
    <row r="8627" spans="2:5" x14ac:dyDescent="0.25">
      <c r="B8627">
        <f>PMTable!D2542</f>
        <v>0.2213332399196335</v>
      </c>
      <c r="C8627">
        <f t="shared" si="405"/>
        <v>0.86259999999992132</v>
      </c>
      <c r="D8627">
        <f t="shared" si="404"/>
        <v>0.75699872884685271</v>
      </c>
      <c r="E8627">
        <f t="shared" si="403"/>
        <v>0.6966808555867281</v>
      </c>
    </row>
    <row r="8628" spans="2:5" x14ac:dyDescent="0.25">
      <c r="B8628">
        <f>PMTable!D2479</f>
        <v>0.22135699390039409</v>
      </c>
      <c r="C8628">
        <f t="shared" si="405"/>
        <v>0.86269999999992131</v>
      </c>
      <c r="D8628">
        <f t="shared" si="404"/>
        <v>0.75704082551577723</v>
      </c>
      <c r="E8628">
        <f t="shared" si="403"/>
        <v>0.69681536525949062</v>
      </c>
    </row>
    <row r="8629" spans="2:5" x14ac:dyDescent="0.25">
      <c r="B8629">
        <f>PMTable!D3292</f>
        <v>0.22137497004790441</v>
      </c>
      <c r="C8629">
        <f t="shared" si="405"/>
        <v>0.8627999999999213</v>
      </c>
      <c r="D8629">
        <f t="shared" si="404"/>
        <v>0.75707268011900219</v>
      </c>
      <c r="E8629">
        <f t="shared" si="403"/>
        <v>0.69691715728094217</v>
      </c>
    </row>
    <row r="8630" spans="2:5" x14ac:dyDescent="0.25">
      <c r="B8630">
        <f>PMTable!D5222</f>
        <v>0.22138830683661403</v>
      </c>
      <c r="C8630">
        <f t="shared" si="405"/>
        <v>0.86289999999992129</v>
      </c>
      <c r="D8630">
        <f t="shared" si="404"/>
        <v>0.75709631209378037</v>
      </c>
      <c r="E8630">
        <f t="shared" si="403"/>
        <v>0.6969926783947763</v>
      </c>
    </row>
    <row r="8631" spans="2:5" x14ac:dyDescent="0.25">
      <c r="B8631">
        <f>PMTable!D4297</f>
        <v>0.22140937850723286</v>
      </c>
      <c r="C8631">
        <f t="shared" si="405"/>
        <v>0.86299999999992127</v>
      </c>
      <c r="D8631">
        <f t="shared" si="404"/>
        <v>0.75713364727148236</v>
      </c>
      <c r="E8631">
        <f t="shared" si="403"/>
        <v>0.69711199917507249</v>
      </c>
    </row>
    <row r="8632" spans="2:5" x14ac:dyDescent="0.25">
      <c r="B8632">
        <f>PMTable!D5544</f>
        <v>0.22142945565210548</v>
      </c>
      <c r="C8632">
        <f t="shared" si="405"/>
        <v>0.86309999999992126</v>
      </c>
      <c r="D8632">
        <f t="shared" si="404"/>
        <v>0.75716921744096666</v>
      </c>
      <c r="E8632">
        <f t="shared" si="403"/>
        <v>0.69722568833791387</v>
      </c>
    </row>
    <row r="8633" spans="2:5" x14ac:dyDescent="0.25">
      <c r="B8633">
        <f>PMTable!D1719</f>
        <v>0.22165998000977383</v>
      </c>
      <c r="C8633">
        <f t="shared" si="405"/>
        <v>0.86319999999992125</v>
      </c>
      <c r="D8633">
        <f t="shared" si="404"/>
        <v>0.75757742951701645</v>
      </c>
      <c r="E8633">
        <f t="shared" si="403"/>
        <v>0.69853105926610726</v>
      </c>
    </row>
    <row r="8634" spans="2:5" x14ac:dyDescent="0.25">
      <c r="B8634">
        <f>PMTable!D4440</f>
        <v>0.22174910628240929</v>
      </c>
      <c r="C8634">
        <f t="shared" si="405"/>
        <v>0.86329999999992124</v>
      </c>
      <c r="D8634">
        <f t="shared" si="404"/>
        <v>0.75773515443376382</v>
      </c>
      <c r="E8634">
        <f t="shared" si="403"/>
        <v>0.69903574712822014</v>
      </c>
    </row>
    <row r="8635" spans="2:5" x14ac:dyDescent="0.25">
      <c r="B8635">
        <f>PMTable!D2307</f>
        <v>0.22182877862075978</v>
      </c>
      <c r="C8635">
        <f t="shared" si="405"/>
        <v>0.86339999999992123</v>
      </c>
      <c r="D8635">
        <f t="shared" si="404"/>
        <v>0.7578761018239788</v>
      </c>
      <c r="E8635">
        <f t="shared" si="403"/>
        <v>0.69948690099029287</v>
      </c>
    </row>
    <row r="8636" spans="2:5" x14ac:dyDescent="0.25">
      <c r="B8636">
        <f>PMTable!D7190</f>
        <v>0.22184517589182207</v>
      </c>
      <c r="C8636">
        <f t="shared" si="405"/>
        <v>0.86349999999992122</v>
      </c>
      <c r="D8636">
        <f t="shared" si="404"/>
        <v>0.7579051045242039</v>
      </c>
      <c r="E8636">
        <f t="shared" si="403"/>
        <v>0.6995797524406252</v>
      </c>
    </row>
    <row r="8637" spans="2:5" x14ac:dyDescent="0.25">
      <c r="B8637">
        <f>PMTable!D7830</f>
        <v>0.22191708697058998</v>
      </c>
      <c r="C8637">
        <f t="shared" si="405"/>
        <v>0.86359999999992121</v>
      </c>
      <c r="D8637">
        <f t="shared" si="404"/>
        <v>0.75803227511446614</v>
      </c>
      <c r="E8637">
        <f t="shared" si="403"/>
        <v>0.69998695726959914</v>
      </c>
    </row>
    <row r="8638" spans="2:5" x14ac:dyDescent="0.25">
      <c r="B8638">
        <f>PMTable!D7198</f>
        <v>0.22199645337663187</v>
      </c>
      <c r="C8638">
        <f t="shared" si="405"/>
        <v>0.8636999999999212</v>
      </c>
      <c r="D8638">
        <f t="shared" si="404"/>
        <v>0.75817258794575415</v>
      </c>
      <c r="E8638">
        <f t="shared" si="403"/>
        <v>0.70043637875447029</v>
      </c>
    </row>
    <row r="8639" spans="2:5" x14ac:dyDescent="0.25">
      <c r="B8639">
        <f>PMTable!D2579</f>
        <v>0.22200902998481942</v>
      </c>
      <c r="C8639">
        <f t="shared" si="405"/>
        <v>0.86379999999992119</v>
      </c>
      <c r="D8639">
        <f t="shared" si="404"/>
        <v>0.7581948182306868</v>
      </c>
      <c r="E8639">
        <f t="shared" si="403"/>
        <v>0.70050759525787731</v>
      </c>
    </row>
    <row r="8640" spans="2:5" x14ac:dyDescent="0.25">
      <c r="B8640">
        <f>PMTable!D2821</f>
        <v>0.22202445602345788</v>
      </c>
      <c r="C8640">
        <f t="shared" si="405"/>
        <v>0.86389999999992118</v>
      </c>
      <c r="D8640">
        <f t="shared" si="404"/>
        <v>0.75822208362560373</v>
      </c>
      <c r="E8640">
        <f t="shared" si="403"/>
        <v>0.70059494699189584</v>
      </c>
    </row>
    <row r="8641" spans="2:5" x14ac:dyDescent="0.25">
      <c r="B8641">
        <f>PMTable!D1869</f>
        <v>0.22208284641885223</v>
      </c>
      <c r="C8641">
        <f t="shared" si="405"/>
        <v>0.86399999999992116</v>
      </c>
      <c r="D8641">
        <f t="shared" si="404"/>
        <v>0.7583252730516622</v>
      </c>
      <c r="E8641">
        <f t="shared" si="403"/>
        <v>0.70092558938215976</v>
      </c>
    </row>
    <row r="8642" spans="2:5" x14ac:dyDescent="0.25">
      <c r="B8642">
        <f>PMTable!D8797</f>
        <v>0.22214359068093925</v>
      </c>
      <c r="C8642">
        <f t="shared" si="405"/>
        <v>0.86409999999992115</v>
      </c>
      <c r="D8642">
        <f t="shared" si="404"/>
        <v>0.75843259693090392</v>
      </c>
      <c r="E8642">
        <f t="shared" ref="E8642:E8705" si="406">(B8642-$G$2)/$G$3</f>
        <v>0.70126956081574265</v>
      </c>
    </row>
    <row r="8643" spans="2:5" x14ac:dyDescent="0.25">
      <c r="B8643">
        <f>PMTable!D9199</f>
        <v>0.22222808923522042</v>
      </c>
      <c r="C8643">
        <f t="shared" si="405"/>
        <v>0.86419999999992114</v>
      </c>
      <c r="D8643">
        <f t="shared" ref="D8643:D8706" si="407">NORMSDIST(E8643)</f>
        <v>0.75858184720261024</v>
      </c>
      <c r="E8643">
        <f t="shared" si="406"/>
        <v>0.70174804368561661</v>
      </c>
    </row>
    <row r="8644" spans="2:5" x14ac:dyDescent="0.25">
      <c r="B8644">
        <f>PMTable!D4791</f>
        <v>0.22225044815608785</v>
      </c>
      <c r="C8644">
        <f t="shared" ref="C8644:C8707" si="408">C8643+1/$G$1</f>
        <v>0.86429999999992113</v>
      </c>
      <c r="D8644">
        <f t="shared" si="407"/>
        <v>0.75862133150767308</v>
      </c>
      <c r="E8644">
        <f t="shared" si="406"/>
        <v>0.70187465366983415</v>
      </c>
    </row>
    <row r="8645" spans="2:5" x14ac:dyDescent="0.25">
      <c r="B8645">
        <f>PMTable!D7036</f>
        <v>0.22231655692142693</v>
      </c>
      <c r="C8645">
        <f t="shared" si="408"/>
        <v>0.86439999999992112</v>
      </c>
      <c r="D8645">
        <f t="shared" si="407"/>
        <v>0.75873805448235532</v>
      </c>
      <c r="E8645">
        <f t="shared" si="406"/>
        <v>0.70224900222564501</v>
      </c>
    </row>
    <row r="8646" spans="2:5" x14ac:dyDescent="0.25">
      <c r="B8646">
        <f>PMTable!D6759</f>
        <v>0.22235589287638491</v>
      </c>
      <c r="C8646">
        <f t="shared" si="408"/>
        <v>0.86449999999992111</v>
      </c>
      <c r="D8646">
        <f t="shared" si="407"/>
        <v>0.75880749228240307</v>
      </c>
      <c r="E8646">
        <f t="shared" si="406"/>
        <v>0.70247174663562517</v>
      </c>
    </row>
    <row r="8647" spans="2:5" x14ac:dyDescent="0.25">
      <c r="B8647">
        <f>PMTable!D4530</f>
        <v>0.2223654542671698</v>
      </c>
      <c r="C8647">
        <f t="shared" si="408"/>
        <v>0.8645999999999211</v>
      </c>
      <c r="D8647">
        <f t="shared" si="407"/>
        <v>0.75882436888757865</v>
      </c>
      <c r="E8647">
        <f t="shared" si="406"/>
        <v>0.70252588912056657</v>
      </c>
    </row>
    <row r="8648" spans="2:5" x14ac:dyDescent="0.25">
      <c r="B8648">
        <f>PMTable!D7714</f>
        <v>0.22247485615396156</v>
      </c>
      <c r="C8648">
        <f t="shared" si="408"/>
        <v>0.86469999999992109</v>
      </c>
      <c r="D8648">
        <f t="shared" si="407"/>
        <v>0.75901742610584089</v>
      </c>
      <c r="E8648">
        <f t="shared" si="406"/>
        <v>0.70314539000087239</v>
      </c>
    </row>
    <row r="8649" spans="2:5" x14ac:dyDescent="0.25">
      <c r="B8649">
        <f>PMTable!D3229</f>
        <v>0.2225882400242003</v>
      </c>
      <c r="C8649">
        <f t="shared" si="408"/>
        <v>0.86479999999992108</v>
      </c>
      <c r="D8649">
        <f t="shared" si="407"/>
        <v>0.75921742145033777</v>
      </c>
      <c r="E8649">
        <f t="shared" si="406"/>
        <v>0.70378743932456533</v>
      </c>
    </row>
    <row r="8650" spans="2:5" x14ac:dyDescent="0.25">
      <c r="B8650">
        <f>PMTable!D6178</f>
        <v>0.22260227686004352</v>
      </c>
      <c r="C8650">
        <f t="shared" si="408"/>
        <v>0.86489999999992107</v>
      </c>
      <c r="D8650">
        <f t="shared" si="407"/>
        <v>0.75924217443581421</v>
      </c>
      <c r="E8650">
        <f t="shared" si="406"/>
        <v>0.70386692453653554</v>
      </c>
    </row>
    <row r="8651" spans="2:5" x14ac:dyDescent="0.25">
      <c r="B8651">
        <f>PMTable!D3075</f>
        <v>0.22274257102717732</v>
      </c>
      <c r="C8651">
        <f t="shared" si="408"/>
        <v>0.86499999999992105</v>
      </c>
      <c r="D8651">
        <f t="shared" si="407"/>
        <v>0.75948949735829485</v>
      </c>
      <c r="E8651">
        <f t="shared" si="406"/>
        <v>0.70466135653940021</v>
      </c>
    </row>
    <row r="8652" spans="2:5" x14ac:dyDescent="0.25">
      <c r="B8652">
        <f>PMTable!D9003</f>
        <v>0.22278800442035651</v>
      </c>
      <c r="C8652">
        <f t="shared" si="408"/>
        <v>0.86509999999992104</v>
      </c>
      <c r="D8652">
        <f t="shared" si="407"/>
        <v>0.75956956168147993</v>
      </c>
      <c r="E8652">
        <f t="shared" si="406"/>
        <v>0.70491862840093011</v>
      </c>
    </row>
    <row r="8653" spans="2:5" x14ac:dyDescent="0.25">
      <c r="B8653">
        <f>PMTable!D1781</f>
        <v>0.22281762755343881</v>
      </c>
      <c r="C8653">
        <f t="shared" si="408"/>
        <v>0.86519999999992103</v>
      </c>
      <c r="D8653">
        <f t="shared" si="407"/>
        <v>0.75962175678916122</v>
      </c>
      <c r="E8653">
        <f t="shared" si="406"/>
        <v>0.70508637282984321</v>
      </c>
    </row>
    <row r="8654" spans="2:5" x14ac:dyDescent="0.25">
      <c r="B8654">
        <f>PMTable!D3119</f>
        <v>0.22282089232837632</v>
      </c>
      <c r="C8654">
        <f t="shared" si="408"/>
        <v>0.86529999999992102</v>
      </c>
      <c r="D8654">
        <f t="shared" si="407"/>
        <v>0.75962750885097385</v>
      </c>
      <c r="E8654">
        <f t="shared" si="406"/>
        <v>0.70510485999681161</v>
      </c>
    </row>
    <row r="8655" spans="2:5" x14ac:dyDescent="0.25">
      <c r="B8655">
        <f>PMTable!D823</f>
        <v>0.22321606178055586</v>
      </c>
      <c r="C8655">
        <f t="shared" si="408"/>
        <v>0.86539999999992101</v>
      </c>
      <c r="D8655">
        <f t="shared" si="407"/>
        <v>0.76032318625416062</v>
      </c>
      <c r="E8655">
        <f t="shared" si="406"/>
        <v>0.70734255288012704</v>
      </c>
    </row>
    <row r="8656" spans="2:5" x14ac:dyDescent="0.25">
      <c r="B8656">
        <f>PMTable!D5357</f>
        <v>0.2232305211283776</v>
      </c>
      <c r="C8656">
        <f t="shared" si="408"/>
        <v>0.865499999999921</v>
      </c>
      <c r="D8656">
        <f t="shared" si="407"/>
        <v>0.76034862040681184</v>
      </c>
      <c r="E8656">
        <f t="shared" si="406"/>
        <v>0.7074244306152091</v>
      </c>
    </row>
    <row r="8657" spans="2:5" x14ac:dyDescent="0.25">
      <c r="B8657">
        <f>PMTable!D1410</f>
        <v>0.22331457278353284</v>
      </c>
      <c r="C8657">
        <f t="shared" si="408"/>
        <v>0.86559999999992099</v>
      </c>
      <c r="D8657">
        <f t="shared" si="407"/>
        <v>0.76049643902343522</v>
      </c>
      <c r="E8657">
        <f t="shared" si="406"/>
        <v>0.70790038286691892</v>
      </c>
    </row>
    <row r="8658" spans="2:5" x14ac:dyDescent="0.25">
      <c r="B8658">
        <f>PMTable!D8175</f>
        <v>0.22342741595470805</v>
      </c>
      <c r="C8658">
        <f t="shared" si="408"/>
        <v>0.86569999999992098</v>
      </c>
      <c r="D8658">
        <f t="shared" si="407"/>
        <v>0.7606948139355868</v>
      </c>
      <c r="E8658">
        <f t="shared" si="406"/>
        <v>0.70853937041941517</v>
      </c>
    </row>
    <row r="8659" spans="2:5" x14ac:dyDescent="0.25">
      <c r="B8659">
        <f>PMTable!D5795</f>
        <v>0.22354796781852659</v>
      </c>
      <c r="C8659">
        <f t="shared" si="408"/>
        <v>0.86579999999992097</v>
      </c>
      <c r="D8659">
        <f t="shared" si="407"/>
        <v>0.76090664129316421</v>
      </c>
      <c r="E8659">
        <f t="shared" si="406"/>
        <v>0.70922200933861634</v>
      </c>
    </row>
    <row r="8660" spans="2:5" x14ac:dyDescent="0.25">
      <c r="B8660">
        <f>PMTable!D6653</f>
        <v>0.22370191268228456</v>
      </c>
      <c r="C8660">
        <f t="shared" si="408"/>
        <v>0.86589999999992096</v>
      </c>
      <c r="D8660">
        <f t="shared" si="407"/>
        <v>0.76117699599242072</v>
      </c>
      <c r="E8660">
        <f t="shared" si="406"/>
        <v>0.71009373999531111</v>
      </c>
    </row>
    <row r="8661" spans="2:5" x14ac:dyDescent="0.25">
      <c r="B8661">
        <f>PMTable!D7231</f>
        <v>0.2239025680693032</v>
      </c>
      <c r="C8661">
        <f t="shared" si="408"/>
        <v>0.86599999999992094</v>
      </c>
      <c r="D8661">
        <f t="shared" si="407"/>
        <v>0.76152913155844892</v>
      </c>
      <c r="E8661">
        <f t="shared" si="406"/>
        <v>0.71122997441083591</v>
      </c>
    </row>
    <row r="8662" spans="2:5" x14ac:dyDescent="0.25">
      <c r="B8662">
        <f>PMTable!D5891</f>
        <v>0.22406285861069386</v>
      </c>
      <c r="C8662">
        <f t="shared" si="408"/>
        <v>0.86609999999992093</v>
      </c>
      <c r="D8662">
        <f t="shared" si="407"/>
        <v>0.76181022539949217</v>
      </c>
      <c r="E8662">
        <f t="shared" si="406"/>
        <v>0.71213763820355658</v>
      </c>
    </row>
    <row r="8663" spans="2:5" x14ac:dyDescent="0.25">
      <c r="B8663">
        <f>PMTable!D846</f>
        <v>0.22414240589025169</v>
      </c>
      <c r="C8663">
        <f t="shared" si="408"/>
        <v>0.86619999999992092</v>
      </c>
      <c r="D8663">
        <f t="shared" si="407"/>
        <v>0.76194965622189814</v>
      </c>
      <c r="E8663">
        <f t="shared" si="406"/>
        <v>0.71258808390570261</v>
      </c>
    </row>
    <row r="8664" spans="2:5" x14ac:dyDescent="0.25">
      <c r="B8664">
        <f>PMTable!D8018</f>
        <v>0.224198143951436</v>
      </c>
      <c r="C8664">
        <f t="shared" si="408"/>
        <v>0.86629999999992091</v>
      </c>
      <c r="D8664">
        <f t="shared" si="407"/>
        <v>0.76204732748021264</v>
      </c>
      <c r="E8664">
        <f t="shared" si="406"/>
        <v>0.7129037071456924</v>
      </c>
    </row>
    <row r="8665" spans="2:5" x14ac:dyDescent="0.25">
      <c r="B8665">
        <f>PMTable!D1736</f>
        <v>0.22424219707598048</v>
      </c>
      <c r="C8665">
        <f t="shared" si="408"/>
        <v>0.8663999999999209</v>
      </c>
      <c r="D8665">
        <f t="shared" si="407"/>
        <v>0.76212450737230808</v>
      </c>
      <c r="E8665">
        <f t="shared" si="406"/>
        <v>0.71315316307589471</v>
      </c>
    </row>
    <row r="8666" spans="2:5" x14ac:dyDescent="0.25">
      <c r="B8666">
        <f>PMTable!D434</f>
        <v>0.22425164665243025</v>
      </c>
      <c r="C8666">
        <f t="shared" si="408"/>
        <v>0.86649999999992089</v>
      </c>
      <c r="D8666">
        <f t="shared" si="407"/>
        <v>0.76214106098843526</v>
      </c>
      <c r="E8666">
        <f t="shared" si="406"/>
        <v>0.71320667239918722</v>
      </c>
    </row>
    <row r="8667" spans="2:5" x14ac:dyDescent="0.25">
      <c r="B8667">
        <f>PMTable!D2262</f>
        <v>0.22431777944621212</v>
      </c>
      <c r="C8667">
        <f t="shared" si="408"/>
        <v>0.86659999999992088</v>
      </c>
      <c r="D8667">
        <f t="shared" si="407"/>
        <v>0.76225689367100991</v>
      </c>
      <c r="E8667">
        <f t="shared" si="406"/>
        <v>0.71358115701884406</v>
      </c>
    </row>
    <row r="8668" spans="2:5" x14ac:dyDescent="0.25">
      <c r="B8668">
        <f>PMTable!D3901</f>
        <v>0.22438093599787656</v>
      </c>
      <c r="C8668">
        <f t="shared" si="408"/>
        <v>0.86669999999992087</v>
      </c>
      <c r="D8668">
        <f t="shared" si="407"/>
        <v>0.76236748452503</v>
      </c>
      <c r="E8668">
        <f t="shared" si="406"/>
        <v>0.713938788322111</v>
      </c>
    </row>
    <row r="8669" spans="2:5" x14ac:dyDescent="0.25">
      <c r="B8669">
        <f>PMTable!D9938</f>
        <v>0.22442960381503796</v>
      </c>
      <c r="C8669">
        <f t="shared" si="408"/>
        <v>0.86679999999992086</v>
      </c>
      <c r="D8669">
        <f t="shared" si="407"/>
        <v>0.76245268548843947</v>
      </c>
      <c r="E8669">
        <f t="shared" si="406"/>
        <v>0.7142143754848026</v>
      </c>
    </row>
    <row r="8670" spans="2:5" x14ac:dyDescent="0.25">
      <c r="B8670">
        <f>PMTable!D2838</f>
        <v>0.22449470607922217</v>
      </c>
      <c r="C8670">
        <f t="shared" si="408"/>
        <v>0.86689999999992085</v>
      </c>
      <c r="D8670">
        <f t="shared" si="407"/>
        <v>0.76256663141721759</v>
      </c>
      <c r="E8670">
        <f t="shared" si="406"/>
        <v>0.7145830246110173</v>
      </c>
    </row>
    <row r="8671" spans="2:5" x14ac:dyDescent="0.25">
      <c r="B8671">
        <f>PMTable!D7892</f>
        <v>0.2245014849423439</v>
      </c>
      <c r="C8671">
        <f t="shared" si="408"/>
        <v>0.86699999999992083</v>
      </c>
      <c r="D8671">
        <f t="shared" si="407"/>
        <v>0.76257849446919623</v>
      </c>
      <c r="E8671">
        <f t="shared" si="406"/>
        <v>0.71462141071014718</v>
      </c>
    </row>
    <row r="8672" spans="2:5" x14ac:dyDescent="0.25">
      <c r="B8672">
        <f>PMTable!D1406</f>
        <v>0.22457467827391508</v>
      </c>
      <c r="C8672">
        <f t="shared" si="408"/>
        <v>0.86709999999992082</v>
      </c>
      <c r="D8672">
        <f t="shared" si="407"/>
        <v>0.76270656252031599</v>
      </c>
      <c r="E8672">
        <f t="shared" si="406"/>
        <v>0.71503587644442812</v>
      </c>
    </row>
    <row r="8673" spans="2:5" x14ac:dyDescent="0.25">
      <c r="B8673">
        <f>PMTable!D8098</f>
        <v>0.22464359532786515</v>
      </c>
      <c r="C8673">
        <f t="shared" si="408"/>
        <v>0.86719999999992081</v>
      </c>
      <c r="D8673">
        <f t="shared" si="407"/>
        <v>0.76282711358313415</v>
      </c>
      <c r="E8673">
        <f t="shared" si="406"/>
        <v>0.71542612726040733</v>
      </c>
    </row>
    <row r="8674" spans="2:5" x14ac:dyDescent="0.25">
      <c r="B8674">
        <f>PMTable!D8276</f>
        <v>0.22468146007873213</v>
      </c>
      <c r="C8674">
        <f t="shared" si="408"/>
        <v>0.8672999999999208</v>
      </c>
      <c r="D8674">
        <f t="shared" si="407"/>
        <v>0.76289333302465168</v>
      </c>
      <c r="E8674">
        <f t="shared" si="406"/>
        <v>0.71564054080648543</v>
      </c>
    </row>
    <row r="8675" spans="2:5" x14ac:dyDescent="0.25">
      <c r="B8675">
        <f>PMTable!D8119</f>
        <v>0.22469038006713449</v>
      </c>
      <c r="C8675">
        <f t="shared" si="408"/>
        <v>0.86739999999992079</v>
      </c>
      <c r="D8675">
        <f t="shared" si="407"/>
        <v>0.7629089311904893</v>
      </c>
      <c r="E8675">
        <f t="shared" si="406"/>
        <v>0.71569105127599941</v>
      </c>
    </row>
    <row r="8676" spans="2:5" x14ac:dyDescent="0.25">
      <c r="B8676">
        <f>PMTable!D979</f>
        <v>0.22472984969059762</v>
      </c>
      <c r="C8676">
        <f t="shared" si="408"/>
        <v>0.86749999999992078</v>
      </c>
      <c r="D8676">
        <f t="shared" si="407"/>
        <v>0.76297794398916519</v>
      </c>
      <c r="E8676">
        <f t="shared" si="406"/>
        <v>0.71591455259940251</v>
      </c>
    </row>
    <row r="8677" spans="2:5" x14ac:dyDescent="0.25">
      <c r="B8677">
        <f>PMTable!D6769</f>
        <v>0.22480053617006912</v>
      </c>
      <c r="C8677">
        <f t="shared" si="408"/>
        <v>0.86759999999992077</v>
      </c>
      <c r="D8677">
        <f t="shared" si="407"/>
        <v>0.76310151199296639</v>
      </c>
      <c r="E8677">
        <f t="shared" si="406"/>
        <v>0.71631482299274285</v>
      </c>
    </row>
    <row r="8678" spans="2:5" x14ac:dyDescent="0.25">
      <c r="B8678">
        <f>PMTable!D9961</f>
        <v>0.22489822639266688</v>
      </c>
      <c r="C8678">
        <f t="shared" si="408"/>
        <v>0.86769999999992076</v>
      </c>
      <c r="D8678">
        <f t="shared" si="407"/>
        <v>0.76327222729984046</v>
      </c>
      <c r="E8678">
        <f t="shared" si="406"/>
        <v>0.71686800521538385</v>
      </c>
    </row>
    <row r="8679" spans="2:5" x14ac:dyDescent="0.25">
      <c r="B8679">
        <f>PMTable!D2122</f>
        <v>0.22501095445984109</v>
      </c>
      <c r="C8679">
        <f t="shared" si="408"/>
        <v>0.86779999999992075</v>
      </c>
      <c r="D8679">
        <f t="shared" si="407"/>
        <v>0.7634691373756809</v>
      </c>
      <c r="E8679">
        <f t="shared" si="406"/>
        <v>0.71750634097811639</v>
      </c>
    </row>
    <row r="8680" spans="2:5" x14ac:dyDescent="0.25">
      <c r="B8680">
        <f>PMTable!D9668</f>
        <v>0.22510003762648112</v>
      </c>
      <c r="C8680">
        <f t="shared" si="408"/>
        <v>0.86789999999992073</v>
      </c>
      <c r="D8680">
        <f t="shared" si="407"/>
        <v>0.76362468145502493</v>
      </c>
      <c r="E8680">
        <f t="shared" si="406"/>
        <v>0.71801078474752755</v>
      </c>
    </row>
    <row r="8681" spans="2:5" x14ac:dyDescent="0.25">
      <c r="B8681">
        <f>PMTable!D4288</f>
        <v>0.22519075267037447</v>
      </c>
      <c r="C8681">
        <f t="shared" si="408"/>
        <v>0.86799999999992072</v>
      </c>
      <c r="D8681">
        <f t="shared" si="407"/>
        <v>0.7637830169966966</v>
      </c>
      <c r="E8681">
        <f t="shared" si="406"/>
        <v>0.71852446921126889</v>
      </c>
    </row>
    <row r="8682" spans="2:5" x14ac:dyDescent="0.25">
      <c r="B8682">
        <f>PMTable!D3937</f>
        <v>0.22519931326884723</v>
      </c>
      <c r="C8682">
        <f t="shared" si="408"/>
        <v>0.86809999999992071</v>
      </c>
      <c r="D8682">
        <f t="shared" si="407"/>
        <v>0.76379795579038801</v>
      </c>
      <c r="E8682">
        <f t="shared" si="406"/>
        <v>0.71857294459359855</v>
      </c>
    </row>
    <row r="8683" spans="2:5" x14ac:dyDescent="0.25">
      <c r="B8683">
        <f>PMTable!D6250</f>
        <v>0.22529338682279465</v>
      </c>
      <c r="C8683">
        <f t="shared" si="408"/>
        <v>0.8681999999999207</v>
      </c>
      <c r="D8683">
        <f t="shared" si="407"/>
        <v>0.76396208589679826</v>
      </c>
      <c r="E8683">
        <f t="shared" si="406"/>
        <v>0.71910564701028401</v>
      </c>
    </row>
    <row r="8684" spans="2:5" x14ac:dyDescent="0.25">
      <c r="B8684">
        <f>PMTable!D1421</f>
        <v>0.22541334415761294</v>
      </c>
      <c r="C8684">
        <f t="shared" si="408"/>
        <v>0.86829999999992069</v>
      </c>
      <c r="D8684">
        <f t="shared" si="407"/>
        <v>0.76417128424192127</v>
      </c>
      <c r="E8684">
        <f t="shared" si="406"/>
        <v>0.71978491934002475</v>
      </c>
    </row>
    <row r="8685" spans="2:5" x14ac:dyDescent="0.25">
      <c r="B8685">
        <f>PMTable!D8252</f>
        <v>0.22566629632506885</v>
      </c>
      <c r="C8685">
        <f t="shared" si="408"/>
        <v>0.86839999999992068</v>
      </c>
      <c r="D8685">
        <f t="shared" si="407"/>
        <v>0.76461208232079581</v>
      </c>
      <c r="E8685">
        <f t="shared" si="406"/>
        <v>0.72121729034394055</v>
      </c>
    </row>
    <row r="8686" spans="2:5" x14ac:dyDescent="0.25">
      <c r="B8686">
        <f>PMTable!D9443</f>
        <v>0.22574161822949823</v>
      </c>
      <c r="C8686">
        <f t="shared" si="408"/>
        <v>0.86849999999992067</v>
      </c>
      <c r="D8686">
        <f t="shared" si="407"/>
        <v>0.764743251432211</v>
      </c>
      <c r="E8686">
        <f t="shared" si="406"/>
        <v>0.72164380936905692</v>
      </c>
    </row>
    <row r="8687" spans="2:5" x14ac:dyDescent="0.25">
      <c r="B8687">
        <f>PMTable!D5375</f>
        <v>0.22574344010025826</v>
      </c>
      <c r="C8687">
        <f t="shared" si="408"/>
        <v>0.86859999999992066</v>
      </c>
      <c r="D8687">
        <f t="shared" si="407"/>
        <v>0.76474642362379153</v>
      </c>
      <c r="E8687">
        <f t="shared" si="406"/>
        <v>0.72165412592366807</v>
      </c>
    </row>
    <row r="8688" spans="2:5" x14ac:dyDescent="0.25">
      <c r="B8688">
        <f>PMTable!D4909</f>
        <v>0.22575010590898081</v>
      </c>
      <c r="C8688">
        <f t="shared" si="408"/>
        <v>0.86869999999992065</v>
      </c>
      <c r="D8688">
        <f t="shared" si="407"/>
        <v>0.76475802974650042</v>
      </c>
      <c r="E8688">
        <f t="shared" si="406"/>
        <v>0.7216918718391423</v>
      </c>
    </row>
    <row r="8689" spans="2:5" x14ac:dyDescent="0.25">
      <c r="B8689">
        <f>PMTable!D1555</f>
        <v>0.2257721075545458</v>
      </c>
      <c r="C8689">
        <f t="shared" si="408"/>
        <v>0.86879999999992064</v>
      </c>
      <c r="D8689">
        <f t="shared" si="407"/>
        <v>0.76479633550216741</v>
      </c>
      <c r="E8689">
        <f t="shared" si="406"/>
        <v>0.72181645871049704</v>
      </c>
    </row>
    <row r="8690" spans="2:5" x14ac:dyDescent="0.25">
      <c r="B8690">
        <f>PMTable!D3643</f>
        <v>0.22602419933206952</v>
      </c>
      <c r="C8690">
        <f t="shared" si="408"/>
        <v>0.86889999999992062</v>
      </c>
      <c r="D8690">
        <f t="shared" si="407"/>
        <v>0.76523499157751163</v>
      </c>
      <c r="E8690">
        <f t="shared" si="406"/>
        <v>0.72324395765657157</v>
      </c>
    </row>
    <row r="8691" spans="2:5" x14ac:dyDescent="0.25">
      <c r="B8691">
        <f>PMTable!D6909</f>
        <v>0.22607635402567627</v>
      </c>
      <c r="C8691">
        <f t="shared" si="408"/>
        <v>0.86899999999992061</v>
      </c>
      <c r="D8691">
        <f t="shared" si="407"/>
        <v>0.76532568763689035</v>
      </c>
      <c r="E8691">
        <f t="shared" si="406"/>
        <v>0.72353928966179526</v>
      </c>
    </row>
    <row r="8692" spans="2:5" x14ac:dyDescent="0.25">
      <c r="B8692">
        <f>PMTable!D3267</f>
        <v>0.22613654885302648</v>
      </c>
      <c r="C8692">
        <f t="shared" si="408"/>
        <v>0.8690999999999206</v>
      </c>
      <c r="D8692">
        <f t="shared" si="407"/>
        <v>0.76543034125219855</v>
      </c>
      <c r="E8692">
        <f t="shared" si="406"/>
        <v>0.72388014985741767</v>
      </c>
    </row>
    <row r="8693" spans="2:5" x14ac:dyDescent="0.25">
      <c r="B8693">
        <f>PMTable!D5571</f>
        <v>0.22617808824230989</v>
      </c>
      <c r="C8693">
        <f t="shared" si="408"/>
        <v>0.86919999999992059</v>
      </c>
      <c r="D8693">
        <f t="shared" si="407"/>
        <v>0.76550254581126864</v>
      </c>
      <c r="E8693">
        <f t="shared" si="406"/>
        <v>0.72411537146997929</v>
      </c>
    </row>
    <row r="8694" spans="2:5" x14ac:dyDescent="0.25">
      <c r="B8694">
        <f>PMTable!D1804</f>
        <v>0.22658695780844096</v>
      </c>
      <c r="C8694">
        <f t="shared" si="408"/>
        <v>0.86929999999992058</v>
      </c>
      <c r="D8694">
        <f t="shared" si="407"/>
        <v>0.76621259416739784</v>
      </c>
      <c r="E8694">
        <f t="shared" si="406"/>
        <v>0.7264306428384758</v>
      </c>
    </row>
    <row r="8695" spans="2:5" x14ac:dyDescent="0.25">
      <c r="B8695">
        <f>PMTable!D7994</f>
        <v>0.22660438951594775</v>
      </c>
      <c r="C8695">
        <f t="shared" si="408"/>
        <v>0.86939999999992057</v>
      </c>
      <c r="D8695">
        <f t="shared" si="407"/>
        <v>0.76624283979636898</v>
      </c>
      <c r="E8695">
        <f t="shared" si="406"/>
        <v>0.72652935190522383</v>
      </c>
    </row>
    <row r="8696" spans="2:5" x14ac:dyDescent="0.25">
      <c r="B8696">
        <f>PMTable!D9936</f>
        <v>0.22662012973675516</v>
      </c>
      <c r="C8696">
        <f t="shared" si="408"/>
        <v>0.86949999999992056</v>
      </c>
      <c r="D8696">
        <f t="shared" si="407"/>
        <v>0.76627014867557064</v>
      </c>
      <c r="E8696">
        <f t="shared" si="406"/>
        <v>0.72661848273223562</v>
      </c>
    </row>
    <row r="8697" spans="2:5" x14ac:dyDescent="0.25">
      <c r="B8697">
        <f>PMTable!D3132</f>
        <v>0.2266325599187442</v>
      </c>
      <c r="C8697">
        <f t="shared" si="408"/>
        <v>0.86959999999992055</v>
      </c>
      <c r="D8697">
        <f t="shared" si="407"/>
        <v>0.76629171347255665</v>
      </c>
      <c r="E8697">
        <f t="shared" si="406"/>
        <v>0.72668887008030059</v>
      </c>
    </row>
    <row r="8698" spans="2:5" x14ac:dyDescent="0.25">
      <c r="B8698">
        <f>PMTable!D9218</f>
        <v>0.22683383020792269</v>
      </c>
      <c r="C8698">
        <f t="shared" si="408"/>
        <v>0.86969999999992054</v>
      </c>
      <c r="D8698">
        <f t="shared" si="407"/>
        <v>0.76664073846278835</v>
      </c>
      <c r="E8698">
        <f t="shared" si="406"/>
        <v>0.72782858645066639</v>
      </c>
    </row>
    <row r="8699" spans="2:5" x14ac:dyDescent="0.25">
      <c r="B8699">
        <f>PMTable!D3626</f>
        <v>0.22683725445526215</v>
      </c>
      <c r="C8699">
        <f t="shared" si="408"/>
        <v>0.86979999999992053</v>
      </c>
      <c r="D8699">
        <f t="shared" si="407"/>
        <v>0.76664667398411113</v>
      </c>
      <c r="E8699">
        <f t="shared" si="406"/>
        <v>0.72784797664861811</v>
      </c>
    </row>
    <row r="8700" spans="2:5" x14ac:dyDescent="0.25">
      <c r="B8700">
        <f>PMTable!D8247</f>
        <v>0.22684724509509868</v>
      </c>
      <c r="C8700">
        <f t="shared" si="408"/>
        <v>0.86989999999992051</v>
      </c>
      <c r="D8700">
        <f t="shared" si="407"/>
        <v>0.76666399107909999</v>
      </c>
      <c r="E8700">
        <f t="shared" si="406"/>
        <v>0.72790454980612984</v>
      </c>
    </row>
    <row r="8701" spans="2:5" x14ac:dyDescent="0.25">
      <c r="B8701">
        <f>PMTable!D2269</f>
        <v>0.22695480891429032</v>
      </c>
      <c r="C8701">
        <f t="shared" si="408"/>
        <v>0.8699999999999205</v>
      </c>
      <c r="D8701">
        <f t="shared" si="407"/>
        <v>0.76685038970669184</v>
      </c>
      <c r="E8701">
        <f t="shared" si="406"/>
        <v>0.72851364241533778</v>
      </c>
    </row>
    <row r="8702" spans="2:5" x14ac:dyDescent="0.25">
      <c r="B8702">
        <f>PMTable!D4388</f>
        <v>0.22696893731897494</v>
      </c>
      <c r="C8702">
        <f t="shared" si="408"/>
        <v>0.87009999999992049</v>
      </c>
      <c r="D8702">
        <f t="shared" si="407"/>
        <v>0.76687486684455552</v>
      </c>
      <c r="E8702">
        <f t="shared" si="406"/>
        <v>0.72859364614649924</v>
      </c>
    </row>
    <row r="8703" spans="2:5" x14ac:dyDescent="0.25">
      <c r="B8703">
        <f>PMTable!D483</f>
        <v>0.22706649951768387</v>
      </c>
      <c r="C8703">
        <f t="shared" si="408"/>
        <v>0.87019999999992048</v>
      </c>
      <c r="D8703">
        <f t="shared" si="407"/>
        <v>0.7670438521750309</v>
      </c>
      <c r="E8703">
        <f t="shared" si="406"/>
        <v>0.72914610341901231</v>
      </c>
    </row>
    <row r="8704" spans="2:5" x14ac:dyDescent="0.25">
      <c r="B8704">
        <f>PMTable!D8204</f>
        <v>0.22712215800670399</v>
      </c>
      <c r="C8704">
        <f t="shared" si="408"/>
        <v>0.87029999999992047</v>
      </c>
      <c r="D8704">
        <f t="shared" si="407"/>
        <v>0.76714022652851677</v>
      </c>
      <c r="E8704">
        <f t="shared" si="406"/>
        <v>0.72946127607238787</v>
      </c>
    </row>
    <row r="8705" spans="2:5" x14ac:dyDescent="0.25">
      <c r="B8705">
        <f>PMTable!D540</f>
        <v>0.22734237433113225</v>
      </c>
      <c r="C8705">
        <f t="shared" si="408"/>
        <v>0.87039999999992046</v>
      </c>
      <c r="D8705">
        <f t="shared" si="407"/>
        <v>0.76752132046143118</v>
      </c>
      <c r="E8705">
        <f t="shared" si="406"/>
        <v>0.73070827656608761</v>
      </c>
    </row>
    <row r="8706" spans="2:5" x14ac:dyDescent="0.25">
      <c r="B8706">
        <f>PMTable!D8535</f>
        <v>0.22755523607920236</v>
      </c>
      <c r="C8706">
        <f t="shared" si="408"/>
        <v>0.87049999999992045</v>
      </c>
      <c r="D8706">
        <f t="shared" si="407"/>
        <v>0.76788935708488792</v>
      </c>
      <c r="E8706">
        <f t="shared" ref="E8706:E8769" si="409">(B8706-$G$2)/$G$3</f>
        <v>0.7319136309176435</v>
      </c>
    </row>
    <row r="8707" spans="2:5" x14ac:dyDescent="0.25">
      <c r="B8707">
        <f>PMTable!D9126</f>
        <v>0.22786665093334868</v>
      </c>
      <c r="C8707">
        <f t="shared" si="408"/>
        <v>0.87059999999992044</v>
      </c>
      <c r="D8707">
        <f t="shared" ref="D8707:D8770" si="410">NORMSDIST(E8707)</f>
        <v>0.76842720661911956</v>
      </c>
      <c r="E8707">
        <f t="shared" si="409"/>
        <v>0.73367705366967673</v>
      </c>
    </row>
    <row r="8708" spans="2:5" x14ac:dyDescent="0.25">
      <c r="B8708">
        <f>PMTable!D5335</f>
        <v>0.22786942605391425</v>
      </c>
      <c r="C8708">
        <f t="shared" ref="C8708:C8771" si="411">C8707+1/$G$1</f>
        <v>0.87069999999992043</v>
      </c>
      <c r="D8708">
        <f t="shared" si="410"/>
        <v>0.76843199644888582</v>
      </c>
      <c r="E8708">
        <f t="shared" si="409"/>
        <v>0.73369276811193862</v>
      </c>
    </row>
    <row r="8709" spans="2:5" x14ac:dyDescent="0.25">
      <c r="B8709">
        <f>PMTable!D3123</f>
        <v>0.2279009004786885</v>
      </c>
      <c r="C8709">
        <f t="shared" si="411"/>
        <v>0.87079999999992042</v>
      </c>
      <c r="D8709">
        <f t="shared" si="410"/>
        <v>0.76848631711960347</v>
      </c>
      <c r="E8709">
        <f t="shared" si="409"/>
        <v>0.7338709956949041</v>
      </c>
    </row>
    <row r="8710" spans="2:5" x14ac:dyDescent="0.25">
      <c r="B8710">
        <f>PMTable!D8693</f>
        <v>0.2281221472591286</v>
      </c>
      <c r="C8710">
        <f t="shared" si="411"/>
        <v>0.8708999999999204</v>
      </c>
      <c r="D8710">
        <f t="shared" si="410"/>
        <v>0.76886795909390349</v>
      </c>
      <c r="E8710">
        <f t="shared" si="409"/>
        <v>0.73512383126535785</v>
      </c>
    </row>
    <row r="8711" spans="2:5" x14ac:dyDescent="0.25">
      <c r="B8711">
        <f>PMTable!D4446</f>
        <v>0.22815758266842812</v>
      </c>
      <c r="C8711">
        <f t="shared" si="411"/>
        <v>0.87099999999992039</v>
      </c>
      <c r="D8711">
        <f t="shared" si="410"/>
        <v>0.76892905114443433</v>
      </c>
      <c r="E8711">
        <f t="shared" si="409"/>
        <v>0.73532448838287934</v>
      </c>
    </row>
    <row r="8712" spans="2:5" x14ac:dyDescent="0.25">
      <c r="B8712">
        <f>PMTable!D2077</f>
        <v>0.2283653482897563</v>
      </c>
      <c r="C8712">
        <f t="shared" si="411"/>
        <v>0.87109999999992038</v>
      </c>
      <c r="D8712">
        <f t="shared" si="410"/>
        <v>0.76928706592482143</v>
      </c>
      <c r="E8712">
        <f t="shared" si="409"/>
        <v>0.73650098532534147</v>
      </c>
    </row>
    <row r="8713" spans="2:5" x14ac:dyDescent="0.25">
      <c r="B8713">
        <f>PMTable!D9602</f>
        <v>0.22837235203335604</v>
      </c>
      <c r="C8713">
        <f t="shared" si="411"/>
        <v>0.87119999999992037</v>
      </c>
      <c r="D8713">
        <f t="shared" si="410"/>
        <v>0.76929912914058485</v>
      </c>
      <c r="E8713">
        <f t="shared" si="409"/>
        <v>0.73654064483627602</v>
      </c>
    </row>
    <row r="8714" spans="2:5" x14ac:dyDescent="0.25">
      <c r="B8714">
        <f>PMTable!D1265</f>
        <v>0.22848951341286527</v>
      </c>
      <c r="C8714">
        <f t="shared" si="411"/>
        <v>0.87129999999992036</v>
      </c>
      <c r="D8714">
        <f t="shared" si="410"/>
        <v>0.76950087510405785</v>
      </c>
      <c r="E8714">
        <f t="shared" si="409"/>
        <v>0.73720408474460197</v>
      </c>
    </row>
    <row r="8715" spans="2:5" x14ac:dyDescent="0.25">
      <c r="B8715">
        <f>PMTable!D7298</f>
        <v>0.22849550690577192</v>
      </c>
      <c r="C8715">
        <f t="shared" si="411"/>
        <v>0.87139999999992035</v>
      </c>
      <c r="D8715">
        <f t="shared" si="410"/>
        <v>0.76951119294344139</v>
      </c>
      <c r="E8715">
        <f t="shared" si="409"/>
        <v>0.73723802359374491</v>
      </c>
    </row>
    <row r="8716" spans="2:5" x14ac:dyDescent="0.25">
      <c r="B8716">
        <f>PMTable!D8891</f>
        <v>0.22850040924052362</v>
      </c>
      <c r="C8716">
        <f t="shared" si="411"/>
        <v>0.87149999999992034</v>
      </c>
      <c r="D8716">
        <f t="shared" si="410"/>
        <v>0.76951963215459607</v>
      </c>
      <c r="E8716">
        <f t="shared" si="409"/>
        <v>0.73726578363320394</v>
      </c>
    </row>
    <row r="8717" spans="2:5" x14ac:dyDescent="0.25">
      <c r="B8717">
        <f>PMTable!D5768</f>
        <v>0.22850967199206207</v>
      </c>
      <c r="C8717">
        <f t="shared" si="411"/>
        <v>0.87159999999992033</v>
      </c>
      <c r="D8717">
        <f t="shared" si="410"/>
        <v>0.76953557721112387</v>
      </c>
      <c r="E8717">
        <f t="shared" si="409"/>
        <v>0.7373182350387546</v>
      </c>
    </row>
    <row r="8718" spans="2:5" x14ac:dyDescent="0.25">
      <c r="B8718">
        <f>PMTable!D5659</f>
        <v>0.22851392366352496</v>
      </c>
      <c r="C8718">
        <f t="shared" si="411"/>
        <v>0.87169999999992032</v>
      </c>
      <c r="D8718">
        <f t="shared" si="410"/>
        <v>0.76954289590352043</v>
      </c>
      <c r="E8718">
        <f t="shared" si="409"/>
        <v>0.73734231062182976</v>
      </c>
    </row>
    <row r="8719" spans="2:5" x14ac:dyDescent="0.25">
      <c r="B8719">
        <f>PMTable!D4019</f>
        <v>0.22852794976756674</v>
      </c>
      <c r="C8719">
        <f t="shared" si="411"/>
        <v>0.87179999999992031</v>
      </c>
      <c r="D8719">
        <f t="shared" si="410"/>
        <v>0.7695670390728413</v>
      </c>
      <c r="E8719">
        <f t="shared" si="409"/>
        <v>0.73742173506372888</v>
      </c>
    </row>
    <row r="8720" spans="2:5" x14ac:dyDescent="0.25">
      <c r="B8720">
        <f>PMTable!D6795</f>
        <v>0.22852879877175525</v>
      </c>
      <c r="C8720">
        <f t="shared" si="411"/>
        <v>0.87189999999992029</v>
      </c>
      <c r="D8720">
        <f t="shared" si="410"/>
        <v>0.76956850042057146</v>
      </c>
      <c r="E8720">
        <f t="shared" si="409"/>
        <v>0.73742654264847518</v>
      </c>
    </row>
    <row r="8721" spans="2:5" x14ac:dyDescent="0.25">
      <c r="B8721">
        <f>PMTable!D3742</f>
        <v>0.22867646558053734</v>
      </c>
      <c r="C8721">
        <f t="shared" si="411"/>
        <v>0.87199999999992028</v>
      </c>
      <c r="D8721">
        <f t="shared" si="410"/>
        <v>0.76982259296064814</v>
      </c>
      <c r="E8721">
        <f t="shared" si="409"/>
        <v>0.73826272309028584</v>
      </c>
    </row>
    <row r="8722" spans="2:5" x14ac:dyDescent="0.25">
      <c r="B8722">
        <f>PMTable!D9815</f>
        <v>0.22877770780183582</v>
      </c>
      <c r="C8722">
        <f t="shared" si="411"/>
        <v>0.87209999999992027</v>
      </c>
      <c r="D8722">
        <f t="shared" si="410"/>
        <v>0.76999671139688919</v>
      </c>
      <c r="E8722">
        <f t="shared" si="409"/>
        <v>0.7388360189177875</v>
      </c>
    </row>
    <row r="8723" spans="2:5" x14ac:dyDescent="0.25">
      <c r="B8723">
        <f>PMTable!D4563</f>
        <v>0.22884622688094436</v>
      </c>
      <c r="C8723">
        <f t="shared" si="411"/>
        <v>0.87219999999992026</v>
      </c>
      <c r="D8723">
        <f t="shared" si="410"/>
        <v>0.77011451006910658</v>
      </c>
      <c r="E8723">
        <f t="shared" si="409"/>
        <v>0.73922401615504074</v>
      </c>
    </row>
    <row r="8724" spans="2:5" x14ac:dyDescent="0.25">
      <c r="B8724">
        <f>PMTable!D9134</f>
        <v>0.22908906080229374</v>
      </c>
      <c r="C8724">
        <f t="shared" si="411"/>
        <v>0.87229999999992025</v>
      </c>
      <c r="D8724">
        <f t="shared" si="410"/>
        <v>0.77053172045678386</v>
      </c>
      <c r="E8724">
        <f t="shared" si="409"/>
        <v>0.74059909141613189</v>
      </c>
    </row>
    <row r="8725" spans="2:5" x14ac:dyDescent="0.25">
      <c r="B8725">
        <f>PMTable!D5534</f>
        <v>0.22910727501831052</v>
      </c>
      <c r="C8725">
        <f t="shared" si="411"/>
        <v>0.87239999999992024</v>
      </c>
      <c r="D8725">
        <f t="shared" si="410"/>
        <v>0.77056299699191044</v>
      </c>
      <c r="E8725">
        <f t="shared" si="409"/>
        <v>0.74070223152812975</v>
      </c>
    </row>
    <row r="8726" spans="2:5" x14ac:dyDescent="0.25">
      <c r="B8726">
        <f>PMTable!D2528</f>
        <v>0.22930786962187266</v>
      </c>
      <c r="C8726">
        <f t="shared" si="411"/>
        <v>0.87249999999992023</v>
      </c>
      <c r="D8726">
        <f t="shared" si="410"/>
        <v>0.77090728986291612</v>
      </c>
      <c r="E8726">
        <f t="shared" si="409"/>
        <v>0.74183812175027808</v>
      </c>
    </row>
    <row r="8727" spans="2:5" x14ac:dyDescent="0.25">
      <c r="B8727">
        <f>PMTable!D5563</f>
        <v>0.22934353546224862</v>
      </c>
      <c r="C8727">
        <f t="shared" si="411"/>
        <v>0.87259999999992022</v>
      </c>
      <c r="D8727">
        <f t="shared" si="410"/>
        <v>0.77096847498238041</v>
      </c>
      <c r="E8727">
        <f t="shared" si="409"/>
        <v>0.742040083710512</v>
      </c>
    </row>
    <row r="8728" spans="2:5" x14ac:dyDescent="0.25">
      <c r="B8728">
        <f>PMTable!D2439</f>
        <v>0.22938781612946113</v>
      </c>
      <c r="C8728">
        <f t="shared" si="411"/>
        <v>0.87269999999992021</v>
      </c>
      <c r="D8728">
        <f t="shared" si="410"/>
        <v>0.77104442616841373</v>
      </c>
      <c r="E8728">
        <f t="shared" si="409"/>
        <v>0.74229082812747893</v>
      </c>
    </row>
    <row r="8729" spans="2:5" x14ac:dyDescent="0.25">
      <c r="B8729">
        <f>PMTable!D7555</f>
        <v>0.22941003886759948</v>
      </c>
      <c r="C8729">
        <f t="shared" si="411"/>
        <v>0.8727999999999202</v>
      </c>
      <c r="D8729">
        <f t="shared" si="410"/>
        <v>0.77108253777665292</v>
      </c>
      <c r="E8729">
        <f t="shared" si="409"/>
        <v>0.74241666696118858</v>
      </c>
    </row>
    <row r="8730" spans="2:5" x14ac:dyDescent="0.25">
      <c r="B8730">
        <f>PMTable!D1544</f>
        <v>0.22954621841945566</v>
      </c>
      <c r="C8730">
        <f t="shared" si="411"/>
        <v>0.87289999999992018</v>
      </c>
      <c r="D8730">
        <f t="shared" si="410"/>
        <v>0.77131600556392366</v>
      </c>
      <c r="E8730">
        <f t="shared" si="409"/>
        <v>0.743187799477533</v>
      </c>
    </row>
    <row r="8731" spans="2:5" x14ac:dyDescent="0.25">
      <c r="B8731">
        <f>PMTable!D3378</f>
        <v>0.22955889445028599</v>
      </c>
      <c r="C8731">
        <f t="shared" si="411"/>
        <v>0.87299999999992017</v>
      </c>
      <c r="D8731">
        <f t="shared" si="410"/>
        <v>0.77133773069273037</v>
      </c>
      <c r="E8731">
        <f t="shared" si="409"/>
        <v>0.74325957897319306</v>
      </c>
    </row>
    <row r="8732" spans="2:5" x14ac:dyDescent="0.25">
      <c r="B8732">
        <f>PMTable!D3121</f>
        <v>0.22961560252853119</v>
      </c>
      <c r="C8732">
        <f t="shared" si="411"/>
        <v>0.87309999999992016</v>
      </c>
      <c r="D8732">
        <f t="shared" si="410"/>
        <v>0.77143490704324114</v>
      </c>
      <c r="E8732">
        <f t="shared" si="409"/>
        <v>0.74358069504736302</v>
      </c>
    </row>
    <row r="8733" spans="2:5" x14ac:dyDescent="0.25">
      <c r="B8733">
        <f>PMTable!D9883</f>
        <v>0.22967034411630061</v>
      </c>
      <c r="C8733">
        <f t="shared" si="411"/>
        <v>0.87319999999992015</v>
      </c>
      <c r="D8733">
        <f t="shared" si="410"/>
        <v>0.77152869155987536</v>
      </c>
      <c r="E8733">
        <f t="shared" si="409"/>
        <v>0.74389067564099798</v>
      </c>
    </row>
    <row r="8734" spans="2:5" x14ac:dyDescent="0.25">
      <c r="B8734">
        <f>PMTable!D5003</f>
        <v>0.22975032426647113</v>
      </c>
      <c r="C8734">
        <f t="shared" si="411"/>
        <v>0.87329999999992014</v>
      </c>
      <c r="D8734">
        <f t="shared" si="410"/>
        <v>0.77166567647104578</v>
      </c>
      <c r="E8734">
        <f t="shared" si="409"/>
        <v>0.74434357252322392</v>
      </c>
    </row>
    <row r="8735" spans="2:5" x14ac:dyDescent="0.25">
      <c r="B8735">
        <f>PMTable!D8666</f>
        <v>0.22983146425883705</v>
      </c>
      <c r="C8735">
        <f t="shared" si="411"/>
        <v>0.87339999999992013</v>
      </c>
      <c r="D8735">
        <f t="shared" si="410"/>
        <v>0.77180460070553836</v>
      </c>
      <c r="E8735">
        <f t="shared" si="409"/>
        <v>0.74480303714648377</v>
      </c>
    </row>
    <row r="8736" spans="2:5" x14ac:dyDescent="0.25">
      <c r="B8736">
        <f>PMTable!D7661</f>
        <v>0.22992269394493836</v>
      </c>
      <c r="C8736">
        <f t="shared" si="411"/>
        <v>0.87349999999992012</v>
      </c>
      <c r="D8736">
        <f t="shared" si="410"/>
        <v>0.77196074329103515</v>
      </c>
      <c r="E8736">
        <f t="shared" si="409"/>
        <v>0.74531963583145311</v>
      </c>
    </row>
    <row r="8737" spans="2:5" x14ac:dyDescent="0.25">
      <c r="B8737">
        <f>PMTable!D2340</f>
        <v>0.22992605301486235</v>
      </c>
      <c r="C8737">
        <f t="shared" si="411"/>
        <v>0.87359999999992011</v>
      </c>
      <c r="D8737">
        <f t="shared" si="410"/>
        <v>0.77196649130162975</v>
      </c>
      <c r="E8737">
        <f t="shared" si="409"/>
        <v>0.74533865695472579</v>
      </c>
    </row>
    <row r="8738" spans="2:5" x14ac:dyDescent="0.25">
      <c r="B8738">
        <f>PMTable!D4092</f>
        <v>0.2299482417616272</v>
      </c>
      <c r="C8738">
        <f t="shared" si="411"/>
        <v>0.8736999999999201</v>
      </c>
      <c r="D8738">
        <f t="shared" si="410"/>
        <v>0.77200445844078691</v>
      </c>
      <c r="E8738">
        <f t="shared" si="409"/>
        <v>0.74546430330833824</v>
      </c>
    </row>
    <row r="8739" spans="2:5" x14ac:dyDescent="0.25">
      <c r="B8739">
        <f>PMTable!D754</f>
        <v>0.22995020527436361</v>
      </c>
      <c r="C8739">
        <f t="shared" si="411"/>
        <v>0.87379999999992009</v>
      </c>
      <c r="D8739">
        <f t="shared" si="410"/>
        <v>0.77200781803392182</v>
      </c>
      <c r="E8739">
        <f t="shared" si="409"/>
        <v>0.74547542192707839</v>
      </c>
    </row>
    <row r="8740" spans="2:5" x14ac:dyDescent="0.25">
      <c r="B8740">
        <f>PMTable!D8350</f>
        <v>0.2299648938347032</v>
      </c>
      <c r="C8740">
        <f t="shared" si="411"/>
        <v>0.87389999999992007</v>
      </c>
      <c r="D8740">
        <f t="shared" si="410"/>
        <v>0.77203294944821055</v>
      </c>
      <c r="E8740">
        <f t="shared" si="409"/>
        <v>0.74555859760464349</v>
      </c>
    </row>
    <row r="8741" spans="2:5" x14ac:dyDescent="0.25">
      <c r="B8741">
        <f>PMTable!D5872</f>
        <v>0.23004893338032528</v>
      </c>
      <c r="C8741">
        <f t="shared" si="411"/>
        <v>0.87399999999992006</v>
      </c>
      <c r="D8741">
        <f t="shared" si="410"/>
        <v>0.77217670706695829</v>
      </c>
      <c r="E8741">
        <f t="shared" si="409"/>
        <v>0.74603448128471639</v>
      </c>
    </row>
    <row r="8742" spans="2:5" x14ac:dyDescent="0.25">
      <c r="B8742">
        <f>PMTable!D8526</f>
        <v>0.23005437443425603</v>
      </c>
      <c r="C8742">
        <f t="shared" si="411"/>
        <v>0.87409999999992005</v>
      </c>
      <c r="D8742">
        <f t="shared" si="410"/>
        <v>0.7721860127474105</v>
      </c>
      <c r="E8742">
        <f t="shared" si="409"/>
        <v>0.74606529188404636</v>
      </c>
    </row>
    <row r="8743" spans="2:5" x14ac:dyDescent="0.25">
      <c r="B8743">
        <f>PMTable!D8162</f>
        <v>0.23010965135098105</v>
      </c>
      <c r="C8743">
        <f t="shared" si="411"/>
        <v>0.87419999999992004</v>
      </c>
      <c r="D8743">
        <f t="shared" si="410"/>
        <v>0.77228053916692319</v>
      </c>
      <c r="E8743">
        <f t="shared" si="409"/>
        <v>0.74637830384001858</v>
      </c>
    </row>
    <row r="8744" spans="2:5" x14ac:dyDescent="0.25">
      <c r="B8744">
        <f>PMTable!D1885</f>
        <v>0.23031029064788333</v>
      </c>
      <c r="C8744">
        <f t="shared" si="411"/>
        <v>0.87429999999992003</v>
      </c>
      <c r="D8744">
        <f t="shared" si="410"/>
        <v>0.77262345729936521</v>
      </c>
      <c r="E8744">
        <f t="shared" si="409"/>
        <v>0.74751444714339232</v>
      </c>
    </row>
    <row r="8745" spans="2:5" x14ac:dyDescent="0.25">
      <c r="B8745">
        <f>PMTable!D342</f>
        <v>0.23032469862631588</v>
      </c>
      <c r="C8745">
        <f t="shared" si="411"/>
        <v>0.87439999999992002</v>
      </c>
      <c r="D8745">
        <f t="shared" si="410"/>
        <v>0.77264807117032741</v>
      </c>
      <c r="E8745">
        <f t="shared" si="409"/>
        <v>0.74759603399334651</v>
      </c>
    </row>
    <row r="8746" spans="2:5" x14ac:dyDescent="0.25">
      <c r="B8746">
        <f>PMTable!D5721</f>
        <v>0.23034676556128764</v>
      </c>
      <c r="C8746">
        <f t="shared" si="411"/>
        <v>0.87449999999992001</v>
      </c>
      <c r="D8746">
        <f t="shared" si="410"/>
        <v>0.77268576630979502</v>
      </c>
      <c r="E8746">
        <f t="shared" si="409"/>
        <v>0.74772099057354402</v>
      </c>
    </row>
    <row r="8747" spans="2:5" x14ac:dyDescent="0.25">
      <c r="B8747">
        <f>PMTable!D3924</f>
        <v>0.23089064213851351</v>
      </c>
      <c r="C8747">
        <f t="shared" si="411"/>
        <v>0.87459999999992</v>
      </c>
      <c r="D8747">
        <f t="shared" si="410"/>
        <v>0.7736137124497815</v>
      </c>
      <c r="E8747">
        <f t="shared" si="409"/>
        <v>0.75080075481024755</v>
      </c>
    </row>
    <row r="8748" spans="2:5" x14ac:dyDescent="0.25">
      <c r="B8748">
        <f>PMTable!D414</f>
        <v>0.23099794643414917</v>
      </c>
      <c r="C8748">
        <f t="shared" si="411"/>
        <v>0.87469999999991999</v>
      </c>
      <c r="D8748">
        <f t="shared" si="410"/>
        <v>0.77379653885431676</v>
      </c>
      <c r="E8748">
        <f t="shared" si="409"/>
        <v>0.75140837783720149</v>
      </c>
    </row>
    <row r="8749" spans="2:5" x14ac:dyDescent="0.25">
      <c r="B8749">
        <f>PMTable!D5281</f>
        <v>0.23105229415007189</v>
      </c>
      <c r="C8749">
        <f t="shared" si="411"/>
        <v>0.87479999999991997</v>
      </c>
      <c r="D8749">
        <f t="shared" si="410"/>
        <v>0.77388910533790867</v>
      </c>
      <c r="E8749">
        <f t="shared" si="409"/>
        <v>0.7517161280857948</v>
      </c>
    </row>
    <row r="8750" spans="2:5" x14ac:dyDescent="0.25">
      <c r="B8750">
        <f>PMTable!D5181</f>
        <v>0.23107125587420563</v>
      </c>
      <c r="C8750">
        <f t="shared" si="411"/>
        <v>0.87489999999991996</v>
      </c>
      <c r="D8750">
        <f t="shared" si="410"/>
        <v>0.77392139641538837</v>
      </c>
      <c r="E8750">
        <f t="shared" si="409"/>
        <v>0.75182350104925488</v>
      </c>
    </row>
    <row r="8751" spans="2:5" x14ac:dyDescent="0.25">
      <c r="B8751">
        <f>PMTable!D6901</f>
        <v>0.23117829562653669</v>
      </c>
      <c r="C8751">
        <f t="shared" si="411"/>
        <v>0.87499999999991995</v>
      </c>
      <c r="D8751">
        <f t="shared" si="410"/>
        <v>0.77410363204983046</v>
      </c>
      <c r="E8751">
        <f t="shared" si="409"/>
        <v>0.75242962606904573</v>
      </c>
    </row>
    <row r="8752" spans="2:5" x14ac:dyDescent="0.25">
      <c r="B8752">
        <f>PMTable!D4203</f>
        <v>0.23124738598688377</v>
      </c>
      <c r="C8752">
        <f t="shared" si="411"/>
        <v>0.87509999999991994</v>
      </c>
      <c r="D8752">
        <f t="shared" si="410"/>
        <v>0.77422121455867221</v>
      </c>
      <c r="E8752">
        <f t="shared" si="409"/>
        <v>0.75282085825261069</v>
      </c>
    </row>
    <row r="8753" spans="2:5" x14ac:dyDescent="0.25">
      <c r="B8753">
        <f>PMTable!D1092</f>
        <v>0.23126459417259482</v>
      </c>
      <c r="C8753">
        <f t="shared" si="411"/>
        <v>0.87519999999991993</v>
      </c>
      <c r="D8753">
        <f t="shared" si="410"/>
        <v>0.77425049519244116</v>
      </c>
      <c r="E8753">
        <f t="shared" si="409"/>
        <v>0.75291830160125006</v>
      </c>
    </row>
    <row r="8754" spans="2:5" x14ac:dyDescent="0.25">
      <c r="B8754">
        <f>PMTable!D9508</f>
        <v>0.23127471765700847</v>
      </c>
      <c r="C8754">
        <f t="shared" si="411"/>
        <v>0.87529999999991992</v>
      </c>
      <c r="D8754">
        <f t="shared" si="410"/>
        <v>0.77426771983044529</v>
      </c>
      <c r="E8754">
        <f t="shared" si="409"/>
        <v>0.7529756270065967</v>
      </c>
    </row>
    <row r="8755" spans="2:5" x14ac:dyDescent="0.25">
      <c r="B8755">
        <f>PMTable!D3396</f>
        <v>0.23132998220850265</v>
      </c>
      <c r="C8755">
        <f t="shared" si="411"/>
        <v>0.87539999999991991</v>
      </c>
      <c r="D8755">
        <f t="shared" si="410"/>
        <v>0.77436173678684272</v>
      </c>
      <c r="E8755">
        <f t="shared" si="409"/>
        <v>0.75328856894301433</v>
      </c>
    </row>
    <row r="8756" spans="2:5" x14ac:dyDescent="0.25">
      <c r="B8756">
        <f>PMTable!D8967</f>
        <v>0.23146353883025172</v>
      </c>
      <c r="C8756">
        <f t="shared" si="411"/>
        <v>0.8754999999999199</v>
      </c>
      <c r="D8756">
        <f t="shared" si="410"/>
        <v>0.77458885399252786</v>
      </c>
      <c r="E8756">
        <f t="shared" si="409"/>
        <v>0.75404484881322997</v>
      </c>
    </row>
    <row r="8757" spans="2:5" x14ac:dyDescent="0.25">
      <c r="B8757">
        <f>PMTable!D7751</f>
        <v>0.23179322688587245</v>
      </c>
      <c r="C8757">
        <f t="shared" si="411"/>
        <v>0.87559999999991989</v>
      </c>
      <c r="D8757">
        <f t="shared" si="410"/>
        <v>0.77514894439102244</v>
      </c>
      <c r="E8757">
        <f t="shared" si="409"/>
        <v>0.75591174568926023</v>
      </c>
    </row>
    <row r="8758" spans="2:5" x14ac:dyDescent="0.25">
      <c r="B8758">
        <f>PMTable!D2393</f>
        <v>0.23181022410772401</v>
      </c>
      <c r="C8758">
        <f t="shared" si="411"/>
        <v>0.87569999999991988</v>
      </c>
      <c r="D8758">
        <f t="shared" si="410"/>
        <v>0.77517779871038717</v>
      </c>
      <c r="E8758">
        <f t="shared" si="409"/>
        <v>0.75600799443056244</v>
      </c>
    </row>
    <row r="8759" spans="2:5" x14ac:dyDescent="0.25">
      <c r="B8759">
        <f>PMTable!D9457</f>
        <v>0.23193240635421319</v>
      </c>
      <c r="C8759">
        <f t="shared" si="411"/>
        <v>0.87579999999991986</v>
      </c>
      <c r="D8759">
        <f t="shared" si="410"/>
        <v>0.77538515231356409</v>
      </c>
      <c r="E8759">
        <f t="shared" si="409"/>
        <v>0.7566998655808459</v>
      </c>
    </row>
    <row r="8760" spans="2:5" x14ac:dyDescent="0.25">
      <c r="B8760">
        <f>PMTable!D7589</f>
        <v>0.23202474009111862</v>
      </c>
      <c r="C8760">
        <f t="shared" si="411"/>
        <v>0.87589999999991985</v>
      </c>
      <c r="D8760">
        <f t="shared" si="410"/>
        <v>0.77554177847645112</v>
      </c>
      <c r="E8760">
        <f t="shared" si="409"/>
        <v>0.75722271608162117</v>
      </c>
    </row>
    <row r="8761" spans="2:5" x14ac:dyDescent="0.25">
      <c r="B8761">
        <f>PMTable!D1633</f>
        <v>0.23216494890436645</v>
      </c>
      <c r="C8761">
        <f t="shared" si="411"/>
        <v>0.87599999999991984</v>
      </c>
      <c r="D8761">
        <f t="shared" si="410"/>
        <v>0.77577949680470104</v>
      </c>
      <c r="E8761">
        <f t="shared" si="409"/>
        <v>0.75801666475820106</v>
      </c>
    </row>
    <row r="8762" spans="2:5" x14ac:dyDescent="0.25">
      <c r="B8762">
        <f>PMTable!D2087</f>
        <v>0.23224564939987613</v>
      </c>
      <c r="C8762">
        <f t="shared" si="411"/>
        <v>0.87609999999991983</v>
      </c>
      <c r="D8762">
        <f t="shared" si="410"/>
        <v>0.77591625635933115</v>
      </c>
      <c r="E8762">
        <f t="shared" si="409"/>
        <v>0.75847364067950784</v>
      </c>
    </row>
    <row r="8763" spans="2:5" x14ac:dyDescent="0.25">
      <c r="B8763">
        <f>PMTable!D4334</f>
        <v>0.23229400574956482</v>
      </c>
      <c r="C8763">
        <f t="shared" si="411"/>
        <v>0.87619999999991982</v>
      </c>
      <c r="D8763">
        <f t="shared" si="410"/>
        <v>0.77599818101624107</v>
      </c>
      <c r="E8763">
        <f t="shared" si="409"/>
        <v>0.75874746412148875</v>
      </c>
    </row>
    <row r="8764" spans="2:5" x14ac:dyDescent="0.25">
      <c r="B8764">
        <f>PMTable!D5961</f>
        <v>0.23242371692348174</v>
      </c>
      <c r="C8764">
        <f t="shared" si="411"/>
        <v>0.87629999999991981</v>
      </c>
      <c r="D8764">
        <f t="shared" si="410"/>
        <v>0.77621785182591063</v>
      </c>
      <c r="E8764">
        <f t="shared" si="409"/>
        <v>0.75948196869708151</v>
      </c>
    </row>
    <row r="8765" spans="2:5" x14ac:dyDescent="0.25">
      <c r="B8765">
        <f>PMTable!D6386</f>
        <v>0.23245888795466918</v>
      </c>
      <c r="C8765">
        <f t="shared" si="411"/>
        <v>0.8763999999999198</v>
      </c>
      <c r="D8765">
        <f t="shared" si="410"/>
        <v>0.77627739419550512</v>
      </c>
      <c r="E8765">
        <f t="shared" si="409"/>
        <v>0.75968112874286164</v>
      </c>
    </row>
    <row r="8766" spans="2:5" x14ac:dyDescent="0.25">
      <c r="B8766">
        <f>PMTable!D2249</f>
        <v>0.2324853980021</v>
      </c>
      <c r="C8766">
        <f t="shared" si="411"/>
        <v>0.87649999999991979</v>
      </c>
      <c r="D8766">
        <f t="shared" si="410"/>
        <v>0.77632226810428495</v>
      </c>
      <c r="E8766">
        <f t="shared" si="409"/>
        <v>0.75983124496299226</v>
      </c>
    </row>
    <row r="8767" spans="2:5" x14ac:dyDescent="0.25">
      <c r="B8767">
        <f>PMTable!D7170</f>
        <v>0.23258001541590212</v>
      </c>
      <c r="C8767">
        <f t="shared" si="411"/>
        <v>0.87659999999991978</v>
      </c>
      <c r="D8767">
        <f t="shared" si="410"/>
        <v>0.77648238651945767</v>
      </c>
      <c r="E8767">
        <f t="shared" si="409"/>
        <v>0.76036702704922121</v>
      </c>
    </row>
    <row r="8768" spans="2:5" x14ac:dyDescent="0.25">
      <c r="B8768">
        <f>PMTable!D2859</f>
        <v>0.23281621498190197</v>
      </c>
      <c r="C8768">
        <f t="shared" si="411"/>
        <v>0.87669999999991977</v>
      </c>
      <c r="D8768">
        <f t="shared" si="410"/>
        <v>0.77688181581111693</v>
      </c>
      <c r="E8768">
        <f t="shared" si="409"/>
        <v>0.76170453450321318</v>
      </c>
    </row>
    <row r="8769" spans="2:5" x14ac:dyDescent="0.25">
      <c r="B8769">
        <f>PMTable!D7134</f>
        <v>0.23293567149631422</v>
      </c>
      <c r="C8769">
        <f t="shared" si="411"/>
        <v>0.87679999999991975</v>
      </c>
      <c r="D8769">
        <f t="shared" si="410"/>
        <v>0.77708366993445988</v>
      </c>
      <c r="E8769">
        <f t="shared" si="409"/>
        <v>0.76238097087928336</v>
      </c>
    </row>
    <row r="8770" spans="2:5" x14ac:dyDescent="0.25">
      <c r="B8770">
        <f>PMTable!D4678</f>
        <v>0.23293628319362081</v>
      </c>
      <c r="C8770">
        <f t="shared" si="411"/>
        <v>0.87689999999991974</v>
      </c>
      <c r="D8770">
        <f t="shared" si="410"/>
        <v>0.77708470329488843</v>
      </c>
      <c r="E8770">
        <f t="shared" ref="E8770:E8833" si="412">(B8770-$G$2)/$G$3</f>
        <v>0.76238443468627082</v>
      </c>
    </row>
    <row r="8771" spans="2:5" x14ac:dyDescent="0.25">
      <c r="B8771">
        <f>PMTable!D6232</f>
        <v>0.23295954297326849</v>
      </c>
      <c r="C8771">
        <f t="shared" si="411"/>
        <v>0.87699999999991973</v>
      </c>
      <c r="D8771">
        <f t="shared" ref="D8771:D8834" si="413">NORMSDIST(E8771)</f>
        <v>0.77712399478280703</v>
      </c>
      <c r="E8771">
        <f t="shared" si="412"/>
        <v>0.76251614588787819</v>
      </c>
    </row>
    <row r="8772" spans="2:5" x14ac:dyDescent="0.25">
      <c r="B8772">
        <f>PMTable!D1547</f>
        <v>0.2330862747227449</v>
      </c>
      <c r="C8772">
        <f t="shared" ref="C8772:C8835" si="414">C8771+1/$G$1</f>
        <v>0.87709999999991972</v>
      </c>
      <c r="D8772">
        <f t="shared" si="413"/>
        <v>0.77733800654624874</v>
      </c>
      <c r="E8772">
        <f t="shared" si="412"/>
        <v>0.76323377912680734</v>
      </c>
    </row>
    <row r="8773" spans="2:5" x14ac:dyDescent="0.25">
      <c r="B8773">
        <f>PMTable!D5696</f>
        <v>0.2331175383255577</v>
      </c>
      <c r="C8773">
        <f t="shared" si="414"/>
        <v>0.87719999999991971</v>
      </c>
      <c r="D8773">
        <f t="shared" si="413"/>
        <v>0.77739078333881884</v>
      </c>
      <c r="E8773">
        <f t="shared" si="412"/>
        <v>0.76341081290594981</v>
      </c>
    </row>
    <row r="8774" spans="2:5" x14ac:dyDescent="0.25">
      <c r="B8774">
        <f>PMTable!D8190</f>
        <v>0.23313118473871741</v>
      </c>
      <c r="C8774">
        <f t="shared" si="414"/>
        <v>0.8772999999999197</v>
      </c>
      <c r="D8774">
        <f t="shared" si="413"/>
        <v>0.77741381792044451</v>
      </c>
      <c r="E8774">
        <f t="shared" si="412"/>
        <v>0.76348808730416517</v>
      </c>
    </row>
    <row r="8775" spans="2:5" x14ac:dyDescent="0.25">
      <c r="B8775">
        <f>PMTable!D8174</f>
        <v>0.23326102484014832</v>
      </c>
      <c r="C8775">
        <f t="shared" si="414"/>
        <v>0.87739999999991969</v>
      </c>
      <c r="D8775">
        <f t="shared" si="413"/>
        <v>0.77763291466288342</v>
      </c>
      <c r="E8775">
        <f t="shared" si="412"/>
        <v>0.76422332194676823</v>
      </c>
    </row>
    <row r="8776" spans="2:5" x14ac:dyDescent="0.25">
      <c r="B8776">
        <f>PMTable!D1798</f>
        <v>0.23336949009345132</v>
      </c>
      <c r="C8776">
        <f t="shared" si="414"/>
        <v>0.87749999999991968</v>
      </c>
      <c r="D8776">
        <f t="shared" si="413"/>
        <v>0.77781584838983986</v>
      </c>
      <c r="E8776">
        <f t="shared" si="412"/>
        <v>0.76483751903124542</v>
      </c>
    </row>
    <row r="8777" spans="2:5" x14ac:dyDescent="0.25">
      <c r="B8777">
        <f>PMTable!D2606</f>
        <v>0.23342038257529096</v>
      </c>
      <c r="C8777">
        <f t="shared" si="414"/>
        <v>0.87759999999991967</v>
      </c>
      <c r="D8777">
        <f t="shared" si="413"/>
        <v>0.77790165226977381</v>
      </c>
      <c r="E8777">
        <f t="shared" si="412"/>
        <v>0.76512570361585519</v>
      </c>
    </row>
    <row r="8778" spans="2:5" x14ac:dyDescent="0.25">
      <c r="B8778">
        <f>PMTable!D8221</f>
        <v>0.23344986148987967</v>
      </c>
      <c r="C8778">
        <f t="shared" si="414"/>
        <v>0.87769999999991966</v>
      </c>
      <c r="D8778">
        <f t="shared" si="413"/>
        <v>0.7779513445783881</v>
      </c>
      <c r="E8778">
        <f t="shared" si="412"/>
        <v>0.7652926313908115</v>
      </c>
    </row>
    <row r="8779" spans="2:5" x14ac:dyDescent="0.25">
      <c r="B8779">
        <f>PMTable!D9393</f>
        <v>0.23374376278111497</v>
      </c>
      <c r="C8779">
        <f t="shared" si="414"/>
        <v>0.87779999999991964</v>
      </c>
      <c r="D8779">
        <f t="shared" si="413"/>
        <v>0.77844642380337903</v>
      </c>
      <c r="E8779">
        <f t="shared" si="412"/>
        <v>0.76695688156037067</v>
      </c>
    </row>
    <row r="8780" spans="2:5" x14ac:dyDescent="0.25">
      <c r="B8780">
        <f>PMTable!D391</f>
        <v>0.23390003056746234</v>
      </c>
      <c r="C8780">
        <f t="shared" si="414"/>
        <v>0.87789999999991963</v>
      </c>
      <c r="D8780">
        <f t="shared" si="413"/>
        <v>0.77870940109703946</v>
      </c>
      <c r="E8780">
        <f t="shared" si="412"/>
        <v>0.76784176603580845</v>
      </c>
    </row>
    <row r="8781" spans="2:5" x14ac:dyDescent="0.25">
      <c r="B8781">
        <f>PMTable!D3013</f>
        <v>0.23419945487112814</v>
      </c>
      <c r="C8781">
        <f t="shared" si="414"/>
        <v>0.87799999999991962</v>
      </c>
      <c r="D8781">
        <f t="shared" si="413"/>
        <v>0.77921279212061967</v>
      </c>
      <c r="E8781">
        <f t="shared" si="412"/>
        <v>0.76953729090421408</v>
      </c>
    </row>
    <row r="8782" spans="2:5" x14ac:dyDescent="0.25">
      <c r="B8782">
        <f>PMTable!D5332</f>
        <v>0.23423665791397519</v>
      </c>
      <c r="C8782">
        <f t="shared" si="414"/>
        <v>0.87809999999991961</v>
      </c>
      <c r="D8782">
        <f t="shared" si="413"/>
        <v>0.77927529190594624</v>
      </c>
      <c r="E8782">
        <f t="shared" si="412"/>
        <v>0.76974795745183644</v>
      </c>
    </row>
    <row r="8783" spans="2:5" x14ac:dyDescent="0.25">
      <c r="B8783">
        <f>PMTable!D5057</f>
        <v>0.2343332530727793</v>
      </c>
      <c r="C8783">
        <f t="shared" si="414"/>
        <v>0.8781999999999196</v>
      </c>
      <c r="D8783">
        <f t="shared" si="413"/>
        <v>0.77943752100956165</v>
      </c>
      <c r="E8783">
        <f t="shared" si="412"/>
        <v>0.77029493874866117</v>
      </c>
    </row>
    <row r="8784" spans="2:5" x14ac:dyDescent="0.25">
      <c r="B8784">
        <f>PMTable!D3410</f>
        <v>0.23447127783528887</v>
      </c>
      <c r="C8784">
        <f t="shared" si="414"/>
        <v>0.87829999999991959</v>
      </c>
      <c r="D8784">
        <f t="shared" si="413"/>
        <v>0.77966921148024493</v>
      </c>
      <c r="E8784">
        <f t="shared" si="412"/>
        <v>0.77107651998447146</v>
      </c>
    </row>
    <row r="8785" spans="2:5" x14ac:dyDescent="0.25">
      <c r="B8785">
        <f>PMTable!D2807</f>
        <v>0.23447941188894506</v>
      </c>
      <c r="C8785">
        <f t="shared" si="414"/>
        <v>0.87839999999991958</v>
      </c>
      <c r="D8785">
        <f t="shared" si="413"/>
        <v>0.77968286107179696</v>
      </c>
      <c r="E8785">
        <f t="shared" si="412"/>
        <v>0.77112258000727574</v>
      </c>
    </row>
    <row r="8786" spans="2:5" x14ac:dyDescent="0.25">
      <c r="B8786">
        <f>PMTable!D3823</f>
        <v>0.23460551736331481</v>
      </c>
      <c r="C8786">
        <f t="shared" si="414"/>
        <v>0.87849999999991957</v>
      </c>
      <c r="D8786">
        <f t="shared" si="413"/>
        <v>0.7798944141005334</v>
      </c>
      <c r="E8786">
        <f t="shared" si="412"/>
        <v>0.77183666689073283</v>
      </c>
    </row>
    <row r="8787" spans="2:5" x14ac:dyDescent="0.25">
      <c r="B8787">
        <f>PMTable!D4591</f>
        <v>0.23464245514404158</v>
      </c>
      <c r="C8787">
        <f t="shared" si="414"/>
        <v>0.87859999999991956</v>
      </c>
      <c r="D8787">
        <f t="shared" si="413"/>
        <v>0.77995635840713262</v>
      </c>
      <c r="E8787">
        <f t="shared" si="412"/>
        <v>0.77204583136081484</v>
      </c>
    </row>
    <row r="8788" spans="2:5" x14ac:dyDescent="0.25">
      <c r="B8788">
        <f>PMTable!D9416</f>
        <v>0.23500771770403572</v>
      </c>
      <c r="C8788">
        <f t="shared" si="414"/>
        <v>0.87869999999991955</v>
      </c>
      <c r="D8788">
        <f t="shared" si="413"/>
        <v>0.78056836158379228</v>
      </c>
      <c r="E8788">
        <f t="shared" si="412"/>
        <v>0.77411417299636487</v>
      </c>
    </row>
    <row r="8789" spans="2:5" x14ac:dyDescent="0.25">
      <c r="B8789">
        <f>PMTable!D3620</f>
        <v>0.23505139143049125</v>
      </c>
      <c r="C8789">
        <f t="shared" si="414"/>
        <v>0.87879999999991953</v>
      </c>
      <c r="D8789">
        <f t="shared" si="413"/>
        <v>0.78064147208714074</v>
      </c>
      <c r="E8789">
        <f t="shared" si="412"/>
        <v>0.77436148054085852</v>
      </c>
    </row>
    <row r="8790" spans="2:5" x14ac:dyDescent="0.25">
      <c r="B8790">
        <f>PMTable!D2860</f>
        <v>0.23520321530389454</v>
      </c>
      <c r="C8790">
        <f t="shared" si="414"/>
        <v>0.87889999999991952</v>
      </c>
      <c r="D8790">
        <f t="shared" si="413"/>
        <v>0.78089551869623874</v>
      </c>
      <c r="E8790">
        <f t="shared" si="412"/>
        <v>0.77522120084352386</v>
      </c>
    </row>
    <row r="8791" spans="2:5" x14ac:dyDescent="0.25">
      <c r="B8791">
        <f>PMTable!D4155</f>
        <v>0.23523523752957165</v>
      </c>
      <c r="C8791">
        <f t="shared" si="414"/>
        <v>0.87899999999991951</v>
      </c>
      <c r="D8791">
        <f t="shared" si="413"/>
        <v>0.78094907981568396</v>
      </c>
      <c r="E8791">
        <f t="shared" si="412"/>
        <v>0.77540253041267548</v>
      </c>
    </row>
    <row r="8792" spans="2:5" x14ac:dyDescent="0.25">
      <c r="B8792">
        <f>PMTable!D832</f>
        <v>0.23526301424739482</v>
      </c>
      <c r="C8792">
        <f t="shared" si="414"/>
        <v>0.8790999999999195</v>
      </c>
      <c r="D8792">
        <f t="shared" si="413"/>
        <v>0.78099553370100694</v>
      </c>
      <c r="E8792">
        <f t="shared" si="412"/>
        <v>0.7755598193009029</v>
      </c>
    </row>
    <row r="8793" spans="2:5" x14ac:dyDescent="0.25">
      <c r="B8793">
        <f>PMTable!D919</f>
        <v>0.23533590741594757</v>
      </c>
      <c r="C8793">
        <f t="shared" si="414"/>
        <v>0.87919999999991949</v>
      </c>
      <c r="D8793">
        <f t="shared" si="413"/>
        <v>0.78111741355716502</v>
      </c>
      <c r="E8793">
        <f t="shared" si="412"/>
        <v>0.77597258532725721</v>
      </c>
    </row>
    <row r="8794" spans="2:5" x14ac:dyDescent="0.25">
      <c r="B8794">
        <f>PMTable!D3204</f>
        <v>0.23545692418151254</v>
      </c>
      <c r="C8794">
        <f t="shared" si="414"/>
        <v>0.87929999999991948</v>
      </c>
      <c r="D8794">
        <f t="shared" si="413"/>
        <v>0.7813196715101427</v>
      </c>
      <c r="E8794">
        <f t="shared" si="412"/>
        <v>0.77665785680655053</v>
      </c>
    </row>
    <row r="8795" spans="2:5" x14ac:dyDescent="0.25">
      <c r="B8795">
        <f>PMTable!D6681</f>
        <v>0.23547695864860207</v>
      </c>
      <c r="C8795">
        <f t="shared" si="414"/>
        <v>0.87939999999991947</v>
      </c>
      <c r="D8795">
        <f t="shared" si="413"/>
        <v>0.78135314516900833</v>
      </c>
      <c r="E8795">
        <f t="shared" si="412"/>
        <v>0.77677130430149222</v>
      </c>
    </row>
    <row r="8796" spans="2:5" x14ac:dyDescent="0.25">
      <c r="B8796">
        <f>PMTable!D1008</f>
        <v>0.2354937544739637</v>
      </c>
      <c r="C8796">
        <f t="shared" si="414"/>
        <v>0.87949999999991946</v>
      </c>
      <c r="D8796">
        <f t="shared" si="413"/>
        <v>0.78138120542079725</v>
      </c>
      <c r="E8796">
        <f t="shared" si="412"/>
        <v>0.77686641261179767</v>
      </c>
    </row>
    <row r="8797" spans="2:5" x14ac:dyDescent="0.25">
      <c r="B8797">
        <f>PMTable!D7747</f>
        <v>0.23579612016994256</v>
      </c>
      <c r="C8797">
        <f t="shared" si="414"/>
        <v>0.87959999999991945</v>
      </c>
      <c r="D8797">
        <f t="shared" si="413"/>
        <v>0.78188600347509196</v>
      </c>
      <c r="E8797">
        <f t="shared" si="412"/>
        <v>0.77857859345553149</v>
      </c>
    </row>
    <row r="8798" spans="2:5" x14ac:dyDescent="0.25">
      <c r="B8798">
        <f>PMTable!D7357</f>
        <v>0.23580070656363761</v>
      </c>
      <c r="C8798">
        <f t="shared" si="414"/>
        <v>0.87969999999991944</v>
      </c>
      <c r="D8798">
        <f t="shared" si="413"/>
        <v>0.78189365526087873</v>
      </c>
      <c r="E8798">
        <f t="shared" si="412"/>
        <v>0.77860456444209147</v>
      </c>
    </row>
    <row r="8799" spans="2:5" x14ac:dyDescent="0.25">
      <c r="B8799">
        <f>PMTable!D8421</f>
        <v>0.23590124182363748</v>
      </c>
      <c r="C8799">
        <f t="shared" si="414"/>
        <v>0.87979999999991942</v>
      </c>
      <c r="D8799">
        <f t="shared" si="413"/>
        <v>0.78206134605248856</v>
      </c>
      <c r="E8799">
        <f t="shared" si="412"/>
        <v>0.77917385701919528</v>
      </c>
    </row>
    <row r="8800" spans="2:5" x14ac:dyDescent="0.25">
      <c r="B8800">
        <f>PMTable!D5085</f>
        <v>0.23595209689875696</v>
      </c>
      <c r="C8800">
        <f t="shared" si="414"/>
        <v>0.87989999999991941</v>
      </c>
      <c r="D8800">
        <f t="shared" si="413"/>
        <v>0.78214614297267837</v>
      </c>
      <c r="E8800">
        <f t="shared" si="412"/>
        <v>0.77946182978391099</v>
      </c>
    </row>
    <row r="8801" spans="2:5" x14ac:dyDescent="0.25">
      <c r="B8801">
        <f>PMTable!D5579</f>
        <v>0.23610042788517793</v>
      </c>
      <c r="C8801">
        <f t="shared" si="414"/>
        <v>0.8799999999999194</v>
      </c>
      <c r="D8801">
        <f t="shared" si="413"/>
        <v>0.7823933647458543</v>
      </c>
      <c r="E8801">
        <f t="shared" si="412"/>
        <v>0.78030177120868116</v>
      </c>
    </row>
    <row r="8802" spans="2:5" x14ac:dyDescent="0.25">
      <c r="B8802">
        <f>PMTable!D7391</f>
        <v>0.23621215588306987</v>
      </c>
      <c r="C8802">
        <f t="shared" si="414"/>
        <v>0.88009999999991939</v>
      </c>
      <c r="D8802">
        <f t="shared" si="413"/>
        <v>0.78257947373366288</v>
      </c>
      <c r="E8802">
        <f t="shared" si="412"/>
        <v>0.78093444396304246</v>
      </c>
    </row>
    <row r="8803" spans="2:5" x14ac:dyDescent="0.25">
      <c r="B8803">
        <f>PMTable!D9209</f>
        <v>0.23623044937109805</v>
      </c>
      <c r="C8803">
        <f t="shared" si="414"/>
        <v>0.88019999999991938</v>
      </c>
      <c r="D8803">
        <f t="shared" si="413"/>
        <v>0.78260993703885517</v>
      </c>
      <c r="E8803">
        <f t="shared" si="412"/>
        <v>0.78103803296200458</v>
      </c>
    </row>
    <row r="8804" spans="2:5" x14ac:dyDescent="0.25">
      <c r="B8804">
        <f>PMTable!D2257</f>
        <v>0.236335031591139</v>
      </c>
      <c r="C8804">
        <f t="shared" si="414"/>
        <v>0.88029999999991937</v>
      </c>
      <c r="D8804">
        <f t="shared" si="413"/>
        <v>0.78278404568128157</v>
      </c>
      <c r="E8804">
        <f t="shared" si="412"/>
        <v>0.78163024192000019</v>
      </c>
    </row>
    <row r="8805" spans="2:5" x14ac:dyDescent="0.25">
      <c r="B8805">
        <f>PMTable!D2245</f>
        <v>0.23637503819417738</v>
      </c>
      <c r="C8805">
        <f t="shared" si="414"/>
        <v>0.88039999999991936</v>
      </c>
      <c r="D8805">
        <f t="shared" si="413"/>
        <v>0.78285062743074429</v>
      </c>
      <c r="E8805">
        <f t="shared" si="412"/>
        <v>0.78185678395256575</v>
      </c>
    </row>
    <row r="8806" spans="2:5" x14ac:dyDescent="0.25">
      <c r="B8806">
        <f>PMTable!D8317</f>
        <v>0.23644156782568992</v>
      </c>
      <c r="C8806">
        <f t="shared" si="414"/>
        <v>0.88049999999991935</v>
      </c>
      <c r="D8806">
        <f t="shared" si="413"/>
        <v>0.78296132452348677</v>
      </c>
      <c r="E8806">
        <f t="shared" si="412"/>
        <v>0.78223351571192656</v>
      </c>
    </row>
    <row r="8807" spans="2:5" x14ac:dyDescent="0.25">
      <c r="B8807">
        <f>PMTable!D6848</f>
        <v>0.23647686601297946</v>
      </c>
      <c r="C8807">
        <f t="shared" si="414"/>
        <v>0.88059999999991934</v>
      </c>
      <c r="D8807">
        <f t="shared" si="413"/>
        <v>0.78302004310602635</v>
      </c>
      <c r="E8807">
        <f t="shared" si="412"/>
        <v>0.7824333957938916</v>
      </c>
    </row>
    <row r="8808" spans="2:5" x14ac:dyDescent="0.25">
      <c r="B8808">
        <f>PMTable!D6651</f>
        <v>0.23648395384593623</v>
      </c>
      <c r="C8808">
        <f t="shared" si="414"/>
        <v>0.88069999999991933</v>
      </c>
      <c r="D8808">
        <f t="shared" si="413"/>
        <v>0.78303183261878306</v>
      </c>
      <c r="E8808">
        <f t="shared" si="412"/>
        <v>0.78247353147056908</v>
      </c>
    </row>
    <row r="8809" spans="2:5" x14ac:dyDescent="0.25">
      <c r="B8809">
        <f>PMTable!D5848</f>
        <v>0.23650018737314715</v>
      </c>
      <c r="C8809">
        <f t="shared" si="414"/>
        <v>0.88079999999991931</v>
      </c>
      <c r="D8809">
        <f t="shared" si="413"/>
        <v>0.7830588331828664</v>
      </c>
      <c r="E8809">
        <f t="shared" si="412"/>
        <v>0.78256545570234004</v>
      </c>
    </row>
    <row r="8810" spans="2:5" x14ac:dyDescent="0.25">
      <c r="B8810">
        <f>PMTable!D7519</f>
        <v>0.23663938404190654</v>
      </c>
      <c r="C8810">
        <f t="shared" si="414"/>
        <v>0.8808999999999193</v>
      </c>
      <c r="D8810">
        <f t="shared" si="413"/>
        <v>0.78329027358978309</v>
      </c>
      <c r="E8810">
        <f t="shared" si="412"/>
        <v>0.7833536729932925</v>
      </c>
    </row>
    <row r="8811" spans="2:5" x14ac:dyDescent="0.25">
      <c r="B8811">
        <f>PMTable!D5497</f>
        <v>0.2367365286684322</v>
      </c>
      <c r="C8811">
        <f t="shared" si="414"/>
        <v>0.88099999999991929</v>
      </c>
      <c r="D8811">
        <f t="shared" si="413"/>
        <v>0.78345171000086755</v>
      </c>
      <c r="E8811">
        <f t="shared" si="412"/>
        <v>0.78390376571485743</v>
      </c>
    </row>
    <row r="8812" spans="2:5" x14ac:dyDescent="0.25">
      <c r="B8812">
        <f>PMTable!D742</f>
        <v>0.23674436193569304</v>
      </c>
      <c r="C8812">
        <f t="shared" si="414"/>
        <v>0.88109999999991928</v>
      </c>
      <c r="D8812">
        <f t="shared" si="413"/>
        <v>0.7834647244108921</v>
      </c>
      <c r="E8812">
        <f t="shared" si="412"/>
        <v>0.78394812249979107</v>
      </c>
    </row>
    <row r="8813" spans="2:5" x14ac:dyDescent="0.25">
      <c r="B8813">
        <f>PMTable!D9291</f>
        <v>0.23684264343426231</v>
      </c>
      <c r="C8813">
        <f t="shared" si="414"/>
        <v>0.88119999999991927</v>
      </c>
      <c r="D8813">
        <f t="shared" si="413"/>
        <v>0.78362797358829117</v>
      </c>
      <c r="E8813">
        <f t="shared" si="412"/>
        <v>0.78450465289123983</v>
      </c>
    </row>
    <row r="8814" spans="2:5" x14ac:dyDescent="0.25">
      <c r="B8814">
        <f>PMTable!D4228</f>
        <v>0.23687753753963769</v>
      </c>
      <c r="C8814">
        <f t="shared" si="414"/>
        <v>0.88129999999991926</v>
      </c>
      <c r="D8814">
        <f t="shared" si="413"/>
        <v>0.78368591683811373</v>
      </c>
      <c r="E8814">
        <f t="shared" si="412"/>
        <v>0.78470224481247131</v>
      </c>
    </row>
    <row r="8815" spans="2:5" x14ac:dyDescent="0.25">
      <c r="B8815">
        <f>PMTable!D6731</f>
        <v>0.23688507656769975</v>
      </c>
      <c r="C8815">
        <f t="shared" si="414"/>
        <v>0.88139999999991925</v>
      </c>
      <c r="D8815">
        <f t="shared" si="413"/>
        <v>0.78369843455717281</v>
      </c>
      <c r="E8815">
        <f t="shared" si="412"/>
        <v>0.78474493543379464</v>
      </c>
    </row>
    <row r="8816" spans="2:5" x14ac:dyDescent="0.25">
      <c r="B8816">
        <f>PMTable!D7408</f>
        <v>0.23705665746100291</v>
      </c>
      <c r="C8816">
        <f t="shared" si="414"/>
        <v>0.88149999999991924</v>
      </c>
      <c r="D8816">
        <f t="shared" si="413"/>
        <v>0.78398321218458911</v>
      </c>
      <c r="E8816">
        <f t="shared" si="412"/>
        <v>0.78571653215449189</v>
      </c>
    </row>
    <row r="8817" spans="2:5" x14ac:dyDescent="0.25">
      <c r="B8817">
        <f>PMTable!D195</f>
        <v>0.23714788453407731</v>
      </c>
      <c r="C8817">
        <f t="shared" si="414"/>
        <v>0.88159999999991923</v>
      </c>
      <c r="D8817">
        <f t="shared" si="413"/>
        <v>0.78413453583797221</v>
      </c>
      <c r="E8817">
        <f t="shared" si="412"/>
        <v>0.78623311604289314</v>
      </c>
    </row>
    <row r="8818" spans="2:5" x14ac:dyDescent="0.25">
      <c r="B8818">
        <f>PMTable!D1799</f>
        <v>0.23743164819291707</v>
      </c>
      <c r="C8818">
        <f t="shared" si="414"/>
        <v>0.88169999999991922</v>
      </c>
      <c r="D8818">
        <f t="shared" si="413"/>
        <v>0.7846048382226597</v>
      </c>
      <c r="E8818">
        <f t="shared" si="412"/>
        <v>0.78783996069251638</v>
      </c>
    </row>
    <row r="8819" spans="2:5" x14ac:dyDescent="0.25">
      <c r="B8819">
        <f>PMTable!D9543</f>
        <v>0.23745172111028756</v>
      </c>
      <c r="C8819">
        <f t="shared" si="414"/>
        <v>0.8817999999999192</v>
      </c>
      <c r="D8819">
        <f t="shared" si="413"/>
        <v>0.78463808401741741</v>
      </c>
      <c r="E8819">
        <f t="shared" si="412"/>
        <v>0.78795362591663631</v>
      </c>
    </row>
    <row r="8820" spans="2:5" x14ac:dyDescent="0.25">
      <c r="B8820">
        <f>PMTable!D381</f>
        <v>0.23762232800808958</v>
      </c>
      <c r="C8820">
        <f t="shared" si="414"/>
        <v>0.88189999999991919</v>
      </c>
      <c r="D8820">
        <f t="shared" si="413"/>
        <v>0.78492053169343801</v>
      </c>
      <c r="E8820">
        <f t="shared" si="412"/>
        <v>0.78891970727477378</v>
      </c>
    </row>
    <row r="8821" spans="2:5" x14ac:dyDescent="0.25">
      <c r="B8821">
        <f>PMTable!D2970</f>
        <v>0.23828161336346199</v>
      </c>
      <c r="C8821">
        <f t="shared" si="414"/>
        <v>0.88199999999991918</v>
      </c>
      <c r="D8821">
        <f t="shared" si="413"/>
        <v>0.78600998594669302</v>
      </c>
      <c r="E8821">
        <f t="shared" si="412"/>
        <v>0.79265298711119347</v>
      </c>
    </row>
    <row r="8822" spans="2:5" x14ac:dyDescent="0.25">
      <c r="B8822">
        <f>PMTable!D6091</f>
        <v>0.23834028618157532</v>
      </c>
      <c r="C8822">
        <f t="shared" si="414"/>
        <v>0.88209999999991917</v>
      </c>
      <c r="D8822">
        <f t="shared" si="413"/>
        <v>0.78610678555392099</v>
      </c>
      <c r="E8822">
        <f t="shared" si="412"/>
        <v>0.79298522875287936</v>
      </c>
    </row>
    <row r="8823" spans="2:5" x14ac:dyDescent="0.25">
      <c r="B8823">
        <f>PMTable!D1256</f>
        <v>0.23836048601074067</v>
      </c>
      <c r="C8823">
        <f t="shared" si="414"/>
        <v>0.88219999999991916</v>
      </c>
      <c r="D8823">
        <f t="shared" si="413"/>
        <v>0.78614010574189619</v>
      </c>
      <c r="E8823">
        <f t="shared" si="412"/>
        <v>0.79309961262976603</v>
      </c>
    </row>
    <row r="8824" spans="2:5" x14ac:dyDescent="0.25">
      <c r="B8824">
        <f>PMTable!D1558</f>
        <v>0.23842409948022047</v>
      </c>
      <c r="C8824">
        <f t="shared" si="414"/>
        <v>0.88229999999991915</v>
      </c>
      <c r="D8824">
        <f t="shared" si="413"/>
        <v>0.78624501820564285</v>
      </c>
      <c r="E8824">
        <f t="shared" si="412"/>
        <v>0.79345983128318898</v>
      </c>
    </row>
    <row r="8825" spans="2:5" x14ac:dyDescent="0.25">
      <c r="B8825">
        <f>PMTable!D7552</f>
        <v>0.23844996398100737</v>
      </c>
      <c r="C8825">
        <f t="shared" si="414"/>
        <v>0.88239999999991914</v>
      </c>
      <c r="D8825">
        <f t="shared" si="413"/>
        <v>0.78628766582671816</v>
      </c>
      <c r="E8825">
        <f t="shared" si="412"/>
        <v>0.79360629202053112</v>
      </c>
    </row>
    <row r="8826" spans="2:5" x14ac:dyDescent="0.25">
      <c r="B8826">
        <f>PMTable!D8260</f>
        <v>0.2385025728410608</v>
      </c>
      <c r="C8826">
        <f t="shared" si="414"/>
        <v>0.88249999999991913</v>
      </c>
      <c r="D8826">
        <f t="shared" si="413"/>
        <v>0.78637439656047892</v>
      </c>
      <c r="E8826">
        <f t="shared" si="412"/>
        <v>0.79390419579596627</v>
      </c>
    </row>
    <row r="8827" spans="2:5" x14ac:dyDescent="0.25">
      <c r="B8827">
        <f>PMTable!D5072</f>
        <v>0.23859036852048487</v>
      </c>
      <c r="C8827">
        <f t="shared" si="414"/>
        <v>0.88259999999991912</v>
      </c>
      <c r="D8827">
        <f t="shared" si="413"/>
        <v>0.78651909045311419</v>
      </c>
      <c r="E8827">
        <f t="shared" si="412"/>
        <v>0.79440134901960113</v>
      </c>
    </row>
    <row r="8828" spans="2:5" x14ac:dyDescent="0.25">
      <c r="B8828">
        <f>PMTable!D7260</f>
        <v>0.23871686037854545</v>
      </c>
      <c r="C8828">
        <f t="shared" si="414"/>
        <v>0.8826999999999191</v>
      </c>
      <c r="D8828">
        <f t="shared" si="413"/>
        <v>0.78672745810295086</v>
      </c>
      <c r="E8828">
        <f t="shared" si="412"/>
        <v>0.79511762384554807</v>
      </c>
    </row>
    <row r="8829" spans="2:5" x14ac:dyDescent="0.25">
      <c r="B8829">
        <f>PMTable!D660</f>
        <v>0.23875720729745042</v>
      </c>
      <c r="C8829">
        <f t="shared" si="414"/>
        <v>0.88279999999991909</v>
      </c>
      <c r="D8829">
        <f t="shared" si="413"/>
        <v>0.78679389586695092</v>
      </c>
      <c r="E8829">
        <f t="shared" si="412"/>
        <v>0.79534609295620284</v>
      </c>
    </row>
    <row r="8830" spans="2:5" x14ac:dyDescent="0.25">
      <c r="B8830">
        <f>PMTable!D9161</f>
        <v>0.2388410759047066</v>
      </c>
      <c r="C8830">
        <f t="shared" si="414"/>
        <v>0.88289999999991908</v>
      </c>
      <c r="D8830">
        <f t="shared" si="413"/>
        <v>0.78693196054136583</v>
      </c>
      <c r="E8830">
        <f t="shared" si="412"/>
        <v>0.79582100867794092</v>
      </c>
    </row>
    <row r="8831" spans="2:5" x14ac:dyDescent="0.25">
      <c r="B8831">
        <f>PMTable!D1178</f>
        <v>0.23898639290443402</v>
      </c>
      <c r="C8831">
        <f t="shared" si="414"/>
        <v>0.88299999999991907</v>
      </c>
      <c r="D8831">
        <f t="shared" si="413"/>
        <v>0.78717105816824939</v>
      </c>
      <c r="E8831">
        <f t="shared" si="412"/>
        <v>0.79664388305327871</v>
      </c>
    </row>
    <row r="8832" spans="2:5" x14ac:dyDescent="0.25">
      <c r="B8832">
        <f>PMTable!D4299</f>
        <v>0.23908328306754845</v>
      </c>
      <c r="C8832">
        <f t="shared" si="414"/>
        <v>0.88309999999991906</v>
      </c>
      <c r="D8832">
        <f t="shared" si="413"/>
        <v>0.78733038953955004</v>
      </c>
      <c r="E8832">
        <f t="shared" si="412"/>
        <v>0.79719253484624653</v>
      </c>
    </row>
    <row r="8833" spans="2:5" x14ac:dyDescent="0.25">
      <c r="B8833">
        <f>PMTable!D3949</f>
        <v>0.23910146618383044</v>
      </c>
      <c r="C8833">
        <f t="shared" si="414"/>
        <v>0.88319999999991905</v>
      </c>
      <c r="D8833">
        <f t="shared" si="413"/>
        <v>0.78736028306532369</v>
      </c>
      <c r="E8833">
        <f t="shared" si="412"/>
        <v>0.79729549885238682</v>
      </c>
    </row>
    <row r="8834" spans="2:5" x14ac:dyDescent="0.25">
      <c r="B8834">
        <f>PMTable!D6467</f>
        <v>0.23915457480104108</v>
      </c>
      <c r="C8834">
        <f t="shared" si="414"/>
        <v>0.88329999999991904</v>
      </c>
      <c r="D8834">
        <f t="shared" si="413"/>
        <v>0.78744758099035628</v>
      </c>
      <c r="E8834">
        <f t="shared" ref="E8834:E8897" si="415">(B8834-$G$2)/$G$3</f>
        <v>0.79759623256072265</v>
      </c>
    </row>
    <row r="8835" spans="2:5" x14ac:dyDescent="0.25">
      <c r="B8835">
        <f>PMTable!D5120</f>
        <v>0.23923141565339501</v>
      </c>
      <c r="C8835">
        <f t="shared" si="414"/>
        <v>0.88339999999991903</v>
      </c>
      <c r="D8835">
        <f t="shared" ref="D8835:D8898" si="416">NORMSDIST(E8835)</f>
        <v>0.78757385199856278</v>
      </c>
      <c r="E8835">
        <f t="shared" si="415"/>
        <v>0.79803135280473925</v>
      </c>
    </row>
    <row r="8836" spans="2:5" x14ac:dyDescent="0.25">
      <c r="B8836">
        <f>PMTable!D4927</f>
        <v>0.23930260422045935</v>
      </c>
      <c r="C8836">
        <f t="shared" ref="C8836:C8899" si="417">C8835+1/$G$1</f>
        <v>0.88349999999991902</v>
      </c>
      <c r="D8836">
        <f t="shared" si="416"/>
        <v>0.78769079560138966</v>
      </c>
      <c r="E8836">
        <f t="shared" si="415"/>
        <v>0.7984344663273425</v>
      </c>
    </row>
    <row r="8837" spans="2:5" x14ac:dyDescent="0.25">
      <c r="B8837">
        <f>PMTable!D5960</f>
        <v>0.239370882718561</v>
      </c>
      <c r="C8837">
        <f t="shared" si="417"/>
        <v>0.88359999999991901</v>
      </c>
      <c r="D8837">
        <f t="shared" si="416"/>
        <v>0.78780292338914959</v>
      </c>
      <c r="E8837">
        <f t="shared" si="415"/>
        <v>0.79882110124672412</v>
      </c>
    </row>
    <row r="8838" spans="2:5" x14ac:dyDescent="0.25">
      <c r="B8838">
        <f>PMTable!D1841</f>
        <v>0.23952489631710128</v>
      </c>
      <c r="C8838">
        <f t="shared" si="417"/>
        <v>0.88369999999991899</v>
      </c>
      <c r="D8838">
        <f t="shared" si="416"/>
        <v>0.7880557192620834</v>
      </c>
      <c r="E8838">
        <f t="shared" si="415"/>
        <v>0.79969322112210051</v>
      </c>
    </row>
    <row r="8839" spans="2:5" x14ac:dyDescent="0.25">
      <c r="B8839">
        <f>PMTable!D4291</f>
        <v>0.23959430761394773</v>
      </c>
      <c r="C8839">
        <f t="shared" si="417"/>
        <v>0.88379999999991898</v>
      </c>
      <c r="D8839">
        <f t="shared" si="416"/>
        <v>0.78816959243151674</v>
      </c>
      <c r="E8839">
        <f t="shared" si="415"/>
        <v>0.80008627064583859</v>
      </c>
    </row>
    <row r="8840" spans="2:5" x14ac:dyDescent="0.25">
      <c r="B8840">
        <f>PMTable!D491</f>
        <v>0.23975141910140585</v>
      </c>
      <c r="C8840">
        <f t="shared" si="417"/>
        <v>0.88389999999991897</v>
      </c>
      <c r="D8840">
        <f t="shared" si="416"/>
        <v>0.78842721048691911</v>
      </c>
      <c r="E8840">
        <f t="shared" si="415"/>
        <v>0.80097593267672951</v>
      </c>
    </row>
    <row r="8841" spans="2:5" x14ac:dyDescent="0.25">
      <c r="B8841">
        <f>PMTable!D4231</f>
        <v>0.23984812947330814</v>
      </c>
      <c r="C8841">
        <f t="shared" si="417"/>
        <v>0.88399999999991896</v>
      </c>
      <c r="D8841">
        <f t="shared" si="416"/>
        <v>0.7885856966867989</v>
      </c>
      <c r="E8841">
        <f t="shared" si="415"/>
        <v>0.80152356638109346</v>
      </c>
    </row>
    <row r="8842" spans="2:5" x14ac:dyDescent="0.25">
      <c r="B8842">
        <f>PMTable!D7506</f>
        <v>0.23992789349751087</v>
      </c>
      <c r="C8842">
        <f t="shared" si="417"/>
        <v>0.88409999999991895</v>
      </c>
      <c r="D8842">
        <f t="shared" si="416"/>
        <v>0.78871635935824735</v>
      </c>
      <c r="E8842">
        <f t="shared" si="415"/>
        <v>0.80197523942494486</v>
      </c>
    </row>
    <row r="8843" spans="2:5" x14ac:dyDescent="0.25">
      <c r="B8843">
        <f>PMTable!D3974</f>
        <v>0.23995060825530135</v>
      </c>
      <c r="C8843">
        <f t="shared" si="417"/>
        <v>0.88419999999991894</v>
      </c>
      <c r="D8843">
        <f t="shared" si="416"/>
        <v>0.78875356009502073</v>
      </c>
      <c r="E8843">
        <f t="shared" si="415"/>
        <v>0.80210386437703474</v>
      </c>
    </row>
    <row r="8844" spans="2:5" x14ac:dyDescent="0.25">
      <c r="B8844">
        <f>PMTable!D536</f>
        <v>0.24029617169496098</v>
      </c>
      <c r="C8844">
        <f t="shared" si="417"/>
        <v>0.88429999999991893</v>
      </c>
      <c r="D8844">
        <f t="shared" si="416"/>
        <v>0.78931902774058194</v>
      </c>
      <c r="E8844">
        <f t="shared" si="415"/>
        <v>0.80406065745756117</v>
      </c>
    </row>
    <row r="8845" spans="2:5" x14ac:dyDescent="0.25">
      <c r="B8845">
        <f>PMTable!D6030</f>
        <v>0.24038033508390111</v>
      </c>
      <c r="C8845">
        <f t="shared" si="417"/>
        <v>0.88439999999991892</v>
      </c>
      <c r="D8845">
        <f t="shared" si="416"/>
        <v>0.78945661510109177</v>
      </c>
      <c r="E8845">
        <f t="shared" si="415"/>
        <v>0.80453724241479485</v>
      </c>
    </row>
    <row r="8846" spans="2:5" x14ac:dyDescent="0.25">
      <c r="B8846">
        <f>PMTable!D7302</f>
        <v>0.24057401228138997</v>
      </c>
      <c r="C8846">
        <f t="shared" si="417"/>
        <v>0.88449999999991891</v>
      </c>
      <c r="D8846">
        <f t="shared" si="416"/>
        <v>0.78977303143662558</v>
      </c>
      <c r="E8846">
        <f t="shared" si="415"/>
        <v>0.80563396202227189</v>
      </c>
    </row>
    <row r="8847" spans="2:5" x14ac:dyDescent="0.25">
      <c r="B8847">
        <f>PMTable!D5801</f>
        <v>0.24061798343843699</v>
      </c>
      <c r="C8847">
        <f t="shared" si="417"/>
        <v>0.8845999999999189</v>
      </c>
      <c r="D8847">
        <f t="shared" si="416"/>
        <v>0.78984482953584589</v>
      </c>
      <c r="E8847">
        <f t="shared" si="415"/>
        <v>0.80588295380200736</v>
      </c>
    </row>
    <row r="8848" spans="2:5" x14ac:dyDescent="0.25">
      <c r="B8848">
        <f>PMTable!D6490</f>
        <v>0.24074924529373343</v>
      </c>
      <c r="C8848">
        <f t="shared" si="417"/>
        <v>0.88469999999991888</v>
      </c>
      <c r="D8848">
        <f t="shared" si="416"/>
        <v>0.79005907415245247</v>
      </c>
      <c r="E8848">
        <f t="shared" si="415"/>
        <v>0.80662623929087185</v>
      </c>
    </row>
    <row r="8849" spans="2:5" x14ac:dyDescent="0.25">
      <c r="B8849">
        <f>PMTable!D3291</f>
        <v>0.24085253714296395</v>
      </c>
      <c r="C8849">
        <f t="shared" si="417"/>
        <v>0.88479999999991887</v>
      </c>
      <c r="D8849">
        <f t="shared" si="416"/>
        <v>0.79022757605318839</v>
      </c>
      <c r="E8849">
        <f t="shared" si="415"/>
        <v>0.80721114137440286</v>
      </c>
    </row>
    <row r="8850" spans="2:5" x14ac:dyDescent="0.25">
      <c r="B8850">
        <f>PMTable!D2913</f>
        <v>0.24127003208410081</v>
      </c>
      <c r="C8850">
        <f t="shared" si="417"/>
        <v>0.88489999999991886</v>
      </c>
      <c r="D8850">
        <f t="shared" si="416"/>
        <v>0.79090783261063191</v>
      </c>
      <c r="E8850">
        <f t="shared" si="415"/>
        <v>0.80957525492986482</v>
      </c>
    </row>
    <row r="8851" spans="2:5" x14ac:dyDescent="0.25">
      <c r="B8851">
        <f>PMTable!D368</f>
        <v>0.24131043349027692</v>
      </c>
      <c r="C8851">
        <f t="shared" si="417"/>
        <v>0.88499999999991885</v>
      </c>
      <c r="D8851">
        <f t="shared" si="416"/>
        <v>0.79097359271794521</v>
      </c>
      <c r="E8851">
        <f t="shared" si="415"/>
        <v>0.80980403258101574</v>
      </c>
    </row>
    <row r="8852" spans="2:5" x14ac:dyDescent="0.25">
      <c r="B8852">
        <f>PMTable!D831</f>
        <v>0.24137370024895977</v>
      </c>
      <c r="C8852">
        <f t="shared" si="417"/>
        <v>0.88509999999991884</v>
      </c>
      <c r="D8852">
        <f t="shared" si="416"/>
        <v>0.79107654557062113</v>
      </c>
      <c r="E8852">
        <f t="shared" si="415"/>
        <v>0.81016228794431411</v>
      </c>
    </row>
    <row r="8853" spans="2:5" x14ac:dyDescent="0.25">
      <c r="B8853">
        <f>PMTable!D5012</f>
        <v>0.24151495790950106</v>
      </c>
      <c r="C8853">
        <f t="shared" si="417"/>
        <v>0.88519999999991883</v>
      </c>
      <c r="D8853">
        <f t="shared" si="416"/>
        <v>0.79130630377709421</v>
      </c>
      <c r="E8853">
        <f t="shared" si="415"/>
        <v>0.81096217584041452</v>
      </c>
    </row>
    <row r="8854" spans="2:5" x14ac:dyDescent="0.25">
      <c r="B8854">
        <f>PMTable!D9350</f>
        <v>0.24155993160824352</v>
      </c>
      <c r="C8854">
        <f t="shared" si="417"/>
        <v>0.88529999999991882</v>
      </c>
      <c r="D8854">
        <f t="shared" si="416"/>
        <v>0.79137942306592712</v>
      </c>
      <c r="E8854">
        <f t="shared" si="415"/>
        <v>0.81121684462884769</v>
      </c>
    </row>
    <row r="8855" spans="2:5" x14ac:dyDescent="0.25">
      <c r="B8855">
        <f>PMTable!D9294</f>
        <v>0.2416211344209076</v>
      </c>
      <c r="C8855">
        <f t="shared" si="417"/>
        <v>0.88539999999991881</v>
      </c>
      <c r="D8855">
        <f t="shared" si="416"/>
        <v>0.79147890376310959</v>
      </c>
      <c r="E8855">
        <f t="shared" si="415"/>
        <v>0.81156341265828913</v>
      </c>
    </row>
    <row r="8856" spans="2:5" x14ac:dyDescent="0.25">
      <c r="B8856">
        <f>PMTable!D9288</f>
        <v>0.24163210459866935</v>
      </c>
      <c r="C8856">
        <f t="shared" si="417"/>
        <v>0.8854999999999188</v>
      </c>
      <c r="D8856">
        <f t="shared" si="416"/>
        <v>0.79149673202842219</v>
      </c>
      <c r="E8856">
        <f t="shared" si="415"/>
        <v>0.81162553256298009</v>
      </c>
    </row>
    <row r="8857" spans="2:5" x14ac:dyDescent="0.25">
      <c r="B8857">
        <f>PMTable!D6477</f>
        <v>0.24166523128864159</v>
      </c>
      <c r="C8857">
        <f t="shared" si="417"/>
        <v>0.88559999999991879</v>
      </c>
      <c r="D8857">
        <f t="shared" si="416"/>
        <v>0.79155056265766788</v>
      </c>
      <c r="E8857">
        <f t="shared" si="415"/>
        <v>0.81181311628937847</v>
      </c>
    </row>
    <row r="8858" spans="2:5" x14ac:dyDescent="0.25">
      <c r="B8858">
        <f>PMTable!D4522</f>
        <v>0.24168748252805394</v>
      </c>
      <c r="C8858">
        <f t="shared" si="417"/>
        <v>0.88569999999991877</v>
      </c>
      <c r="D8858">
        <f t="shared" si="416"/>
        <v>0.79158671615716658</v>
      </c>
      <c r="E8858">
        <f t="shared" si="415"/>
        <v>0.81193911651485984</v>
      </c>
    </row>
    <row r="8859" spans="2:5" x14ac:dyDescent="0.25">
      <c r="B8859">
        <f>PMTable!D7544</f>
        <v>0.24177154415364099</v>
      </c>
      <c r="C8859">
        <f t="shared" si="417"/>
        <v>0.88579999999991876</v>
      </c>
      <c r="D8859">
        <f t="shared" si="416"/>
        <v>0.79172326491881806</v>
      </c>
      <c r="E8859">
        <f t="shared" si="415"/>
        <v>0.8124151252252968</v>
      </c>
    </row>
    <row r="8860" spans="2:5" x14ac:dyDescent="0.25">
      <c r="B8860">
        <f>PMTable!D2228</f>
        <v>0.24207493592642049</v>
      </c>
      <c r="C8860">
        <f t="shared" si="417"/>
        <v>0.88589999999991875</v>
      </c>
      <c r="D8860">
        <f t="shared" si="416"/>
        <v>0.79221565190405785</v>
      </c>
      <c r="E8860">
        <f t="shared" si="415"/>
        <v>0.81413311634799279</v>
      </c>
    </row>
    <row r="8861" spans="2:5" x14ac:dyDescent="0.25">
      <c r="B8861">
        <f>PMTable!D8118</f>
        <v>0.24223875221470736</v>
      </c>
      <c r="C8861">
        <f t="shared" si="417"/>
        <v>0.88599999999991874</v>
      </c>
      <c r="D8861">
        <f t="shared" si="416"/>
        <v>0.79248123000608794</v>
      </c>
      <c r="E8861">
        <f t="shared" si="415"/>
        <v>0.81506074509168458</v>
      </c>
    </row>
    <row r="8862" spans="2:5" x14ac:dyDescent="0.25">
      <c r="B8862">
        <f>PMTable!D291</f>
        <v>0.24242198082154709</v>
      </c>
      <c r="C8862">
        <f t="shared" si="417"/>
        <v>0.88609999999991873</v>
      </c>
      <c r="D8862">
        <f t="shared" si="416"/>
        <v>0.7927780414446185</v>
      </c>
      <c r="E8862">
        <f t="shared" si="415"/>
        <v>0.81609829834202741</v>
      </c>
    </row>
    <row r="8863" spans="2:5" x14ac:dyDescent="0.25">
      <c r="B8863">
        <f>PMTable!D8976</f>
        <v>0.24255447435381261</v>
      </c>
      <c r="C8863">
        <f t="shared" si="417"/>
        <v>0.88619999999991872</v>
      </c>
      <c r="D8863">
        <f t="shared" si="416"/>
        <v>0.79299251079640032</v>
      </c>
      <c r="E8863">
        <f t="shared" si="415"/>
        <v>0.81684855834466841</v>
      </c>
    </row>
    <row r="8864" spans="2:5" x14ac:dyDescent="0.25">
      <c r="B8864">
        <f>PMTable!D5632</f>
        <v>0.24257769003006358</v>
      </c>
      <c r="C8864">
        <f t="shared" si="417"/>
        <v>0.88629999999991871</v>
      </c>
      <c r="D8864">
        <f t="shared" si="416"/>
        <v>0.79303007684670779</v>
      </c>
      <c r="E8864">
        <f t="shared" si="415"/>
        <v>0.81698001980567359</v>
      </c>
    </row>
    <row r="8865" spans="2:5" x14ac:dyDescent="0.25">
      <c r="B8865">
        <f>PMTable!D8866</f>
        <v>0.24266831653568732</v>
      </c>
      <c r="C8865">
        <f t="shared" si="417"/>
        <v>0.8863999999999187</v>
      </c>
      <c r="D8865">
        <f t="shared" si="416"/>
        <v>0.79317668396380325</v>
      </c>
      <c r="E8865">
        <f t="shared" si="415"/>
        <v>0.8174932029111881</v>
      </c>
    </row>
    <row r="8866" spans="2:5" x14ac:dyDescent="0.25">
      <c r="B8866">
        <f>PMTable!D2636</f>
        <v>0.24267201506289071</v>
      </c>
      <c r="C8866">
        <f t="shared" si="417"/>
        <v>0.88649999999991869</v>
      </c>
      <c r="D8866">
        <f t="shared" si="416"/>
        <v>0.79318266579062913</v>
      </c>
      <c r="E8866">
        <f t="shared" si="415"/>
        <v>0.81751414625070018</v>
      </c>
    </row>
    <row r="8867" spans="2:5" x14ac:dyDescent="0.25">
      <c r="B8867">
        <f>PMTable!D7101</f>
        <v>0.24269361634375897</v>
      </c>
      <c r="C8867">
        <f t="shared" si="417"/>
        <v>0.88659999999991868</v>
      </c>
      <c r="D8867">
        <f t="shared" si="416"/>
        <v>0.79321760065724312</v>
      </c>
      <c r="E8867">
        <f t="shared" si="415"/>
        <v>0.81763646601049633</v>
      </c>
    </row>
    <row r="8868" spans="2:5" x14ac:dyDescent="0.25">
      <c r="B8868">
        <f>PMTable!D6003</f>
        <v>0.24272816169583811</v>
      </c>
      <c r="C8868">
        <f t="shared" si="417"/>
        <v>0.88669999999991866</v>
      </c>
      <c r="D8868">
        <f t="shared" si="416"/>
        <v>0.7932734621785078</v>
      </c>
      <c r="E8868">
        <f t="shared" si="415"/>
        <v>0.8178320830757142</v>
      </c>
    </row>
    <row r="8869" spans="2:5" x14ac:dyDescent="0.25">
      <c r="B8869">
        <f>PMTable!D6188</f>
        <v>0.24278836385874647</v>
      </c>
      <c r="C8869">
        <f t="shared" si="417"/>
        <v>0.88679999999991865</v>
      </c>
      <c r="D8869">
        <f t="shared" si="416"/>
        <v>0.79337079065937965</v>
      </c>
      <c r="E8869">
        <f t="shared" si="415"/>
        <v>0.81817298480978606</v>
      </c>
    </row>
    <row r="8870" spans="2:5" x14ac:dyDescent="0.25">
      <c r="B8870">
        <f>PMTable!D6022</f>
        <v>0.24287774083045544</v>
      </c>
      <c r="C8870">
        <f t="shared" si="417"/>
        <v>0.88689999999991864</v>
      </c>
      <c r="D8870">
        <f t="shared" si="416"/>
        <v>0.7935152358194355</v>
      </c>
      <c r="E8870">
        <f t="shared" si="415"/>
        <v>0.81867909228449687</v>
      </c>
    </row>
    <row r="8871" spans="2:5" x14ac:dyDescent="0.25">
      <c r="B8871">
        <f>PMTable!D8942</f>
        <v>0.24298469468243478</v>
      </c>
      <c r="C8871">
        <f t="shared" si="417"/>
        <v>0.88699999999991863</v>
      </c>
      <c r="D8871">
        <f t="shared" si="416"/>
        <v>0.79368800892635871</v>
      </c>
      <c r="E8871">
        <f t="shared" si="415"/>
        <v>0.81928473088357712</v>
      </c>
    </row>
    <row r="8872" spans="2:5" x14ac:dyDescent="0.25">
      <c r="B8872">
        <f>PMTable!D7536</f>
        <v>0.24303726940171422</v>
      </c>
      <c r="C8872">
        <f t="shared" si="417"/>
        <v>0.88709999999991862</v>
      </c>
      <c r="D8872">
        <f t="shared" si="416"/>
        <v>0.79377290663739097</v>
      </c>
      <c r="E8872">
        <f t="shared" si="415"/>
        <v>0.81958244133291736</v>
      </c>
    </row>
    <row r="8873" spans="2:5" x14ac:dyDescent="0.25">
      <c r="B8873">
        <f>PMTable!D4448</f>
        <v>0.24322033481931271</v>
      </c>
      <c r="C8873">
        <f t="shared" si="417"/>
        <v>0.88719999999991861</v>
      </c>
      <c r="D8873">
        <f t="shared" si="416"/>
        <v>0.79406835922468444</v>
      </c>
      <c r="E8873">
        <f t="shared" si="415"/>
        <v>0.82061907050524308</v>
      </c>
    </row>
    <row r="8874" spans="2:5" x14ac:dyDescent="0.25">
      <c r="B8874">
        <f>PMTable!D6883</f>
        <v>0.24325164470229788</v>
      </c>
      <c r="C8874">
        <f t="shared" si="417"/>
        <v>0.8872999999999186</v>
      </c>
      <c r="D8874">
        <f t="shared" si="416"/>
        <v>0.79411886565546452</v>
      </c>
      <c r="E8874">
        <f t="shared" si="415"/>
        <v>0.82079636635123254</v>
      </c>
    </row>
    <row r="8875" spans="2:5" x14ac:dyDescent="0.25">
      <c r="B8875">
        <f>PMTable!D4347</f>
        <v>0.24333876781323394</v>
      </c>
      <c r="C8875">
        <f t="shared" si="417"/>
        <v>0.88739999999991859</v>
      </c>
      <c r="D8875">
        <f t="shared" si="416"/>
        <v>0.7942593665421801</v>
      </c>
      <c r="E8875">
        <f t="shared" si="415"/>
        <v>0.82128971107775084</v>
      </c>
    </row>
    <row r="8876" spans="2:5" x14ac:dyDescent="0.25">
      <c r="B8876">
        <f>PMTable!D1428</f>
        <v>0.24339112255568884</v>
      </c>
      <c r="C8876">
        <f t="shared" si="417"/>
        <v>0.88749999999991858</v>
      </c>
      <c r="D8876">
        <f t="shared" si="416"/>
        <v>0.7943437701230549</v>
      </c>
      <c r="E8876">
        <f t="shared" si="415"/>
        <v>0.82158617588279337</v>
      </c>
    </row>
    <row r="8877" spans="2:5" x14ac:dyDescent="0.25">
      <c r="B8877">
        <f>PMTable!D8138</f>
        <v>0.24344799001889394</v>
      </c>
      <c r="C8877">
        <f t="shared" si="417"/>
        <v>0.88759999999991857</v>
      </c>
      <c r="D8877">
        <f t="shared" si="416"/>
        <v>0.7944354255866426</v>
      </c>
      <c r="E8877">
        <f t="shared" si="415"/>
        <v>0.82190819449279573</v>
      </c>
    </row>
    <row r="8878" spans="2:5" x14ac:dyDescent="0.25">
      <c r="B8878">
        <f>PMTable!D5759</f>
        <v>0.24354893077571749</v>
      </c>
      <c r="C8878">
        <f t="shared" si="417"/>
        <v>0.88769999999991855</v>
      </c>
      <c r="D8878">
        <f t="shared" si="416"/>
        <v>0.79459805592278565</v>
      </c>
      <c r="E8878">
        <f t="shared" si="415"/>
        <v>0.82247978324272231</v>
      </c>
    </row>
    <row r="8879" spans="2:5" x14ac:dyDescent="0.25">
      <c r="B8879">
        <f>PMTable!D1129</f>
        <v>0.24363622072147884</v>
      </c>
      <c r="C8879">
        <f t="shared" si="417"/>
        <v>0.88779999999991854</v>
      </c>
      <c r="D8879">
        <f t="shared" si="416"/>
        <v>0.79473863117346066</v>
      </c>
      <c r="E8879">
        <f t="shared" si="415"/>
        <v>0.82297407269080047</v>
      </c>
    </row>
    <row r="8880" spans="2:5" x14ac:dyDescent="0.25">
      <c r="B8880">
        <f>PMTable!D2032</f>
        <v>0.24364584315084348</v>
      </c>
      <c r="C8880">
        <f t="shared" si="417"/>
        <v>0.88789999999991853</v>
      </c>
      <c r="D8880">
        <f t="shared" si="416"/>
        <v>0.79475412402356738</v>
      </c>
      <c r="E8880">
        <f t="shared" si="415"/>
        <v>0.82302856081378339</v>
      </c>
    </row>
    <row r="8881" spans="2:5" x14ac:dyDescent="0.25">
      <c r="B8881">
        <f>PMTable!D8293</f>
        <v>0.24366484275843447</v>
      </c>
      <c r="C8881">
        <f t="shared" si="417"/>
        <v>0.88799999999991852</v>
      </c>
      <c r="D8881">
        <f t="shared" si="416"/>
        <v>0.79478471281035024</v>
      </c>
      <c r="E8881">
        <f t="shared" si="415"/>
        <v>0.82313614829671677</v>
      </c>
    </row>
    <row r="8882" spans="2:5" x14ac:dyDescent="0.25">
      <c r="B8882">
        <f>PMTable!D5582</f>
        <v>0.24370678050976902</v>
      </c>
      <c r="C8882">
        <f t="shared" si="417"/>
        <v>0.88809999999991851</v>
      </c>
      <c r="D8882">
        <f t="shared" si="416"/>
        <v>0.79485222171803338</v>
      </c>
      <c r="E8882">
        <f t="shared" si="415"/>
        <v>0.82337362568062378</v>
      </c>
    </row>
    <row r="8883" spans="2:5" x14ac:dyDescent="0.25">
      <c r="B8883">
        <f>PMTable!D4964</f>
        <v>0.24373656025256341</v>
      </c>
      <c r="C8883">
        <f t="shared" si="417"/>
        <v>0.8881999999999185</v>
      </c>
      <c r="D8883">
        <f t="shared" si="416"/>
        <v>0.79490015136999359</v>
      </c>
      <c r="E8883">
        <f t="shared" si="415"/>
        <v>0.82354225693020655</v>
      </c>
    </row>
    <row r="8884" spans="2:5" x14ac:dyDescent="0.25">
      <c r="B8884">
        <f>PMTable!D6706</f>
        <v>0.2437798565631264</v>
      </c>
      <c r="C8884">
        <f t="shared" si="417"/>
        <v>0.88829999999991849</v>
      </c>
      <c r="D8884">
        <f t="shared" si="416"/>
        <v>0.79496982368177671</v>
      </c>
      <c r="E8884">
        <f t="shared" si="415"/>
        <v>0.82378742731340859</v>
      </c>
    </row>
    <row r="8885" spans="2:5" x14ac:dyDescent="0.25">
      <c r="B8885">
        <f>PMTable!D657</f>
        <v>0.2438681541708192</v>
      </c>
      <c r="C8885">
        <f t="shared" si="417"/>
        <v>0.88839999999991848</v>
      </c>
      <c r="D8885">
        <f t="shared" si="416"/>
        <v>0.79511186835727621</v>
      </c>
      <c r="E8885">
        <f t="shared" si="415"/>
        <v>0.82428742276411504</v>
      </c>
    </row>
    <row r="8886" spans="2:5" x14ac:dyDescent="0.25">
      <c r="B8886">
        <f>PMTable!D3945</f>
        <v>0.24389081571014781</v>
      </c>
      <c r="C8886">
        <f t="shared" si="417"/>
        <v>0.88849999999991847</v>
      </c>
      <c r="D8886">
        <f t="shared" si="416"/>
        <v>0.79514831461809754</v>
      </c>
      <c r="E8886">
        <f t="shared" si="415"/>
        <v>0.82441574636048853</v>
      </c>
    </row>
    <row r="8887" spans="2:5" x14ac:dyDescent="0.25">
      <c r="B8887">
        <f>PMTable!D7219</f>
        <v>0.24393752242085531</v>
      </c>
      <c r="C8887">
        <f t="shared" si="417"/>
        <v>0.88859999999991846</v>
      </c>
      <c r="D8887">
        <f t="shared" si="416"/>
        <v>0.79522342025481751</v>
      </c>
      <c r="E8887">
        <f t="shared" si="415"/>
        <v>0.82468022853029388</v>
      </c>
    </row>
    <row r="8888" spans="2:5" x14ac:dyDescent="0.25">
      <c r="B8888">
        <f>PMTable!D3811</f>
        <v>0.24402577767528477</v>
      </c>
      <c r="C8888">
        <f t="shared" si="417"/>
        <v>0.88869999999991844</v>
      </c>
      <c r="D8888">
        <f t="shared" si="416"/>
        <v>0.79536529234000819</v>
      </c>
      <c r="E8888">
        <f t="shared" si="415"/>
        <v>0.82517998415073157</v>
      </c>
    </row>
    <row r="8889" spans="2:5" x14ac:dyDescent="0.25">
      <c r="B8889">
        <f>PMTable!D8134</f>
        <v>0.24404330865222779</v>
      </c>
      <c r="C8889">
        <f t="shared" si="417"/>
        <v>0.88879999999991843</v>
      </c>
      <c r="D8889">
        <f t="shared" si="416"/>
        <v>0.79539346677247758</v>
      </c>
      <c r="E8889">
        <f t="shared" si="415"/>
        <v>0.82527925534218272</v>
      </c>
    </row>
    <row r="8890" spans="2:5" x14ac:dyDescent="0.25">
      <c r="B8890">
        <f>PMTable!D7261</f>
        <v>0.2441270651780294</v>
      </c>
      <c r="C8890">
        <f t="shared" si="417"/>
        <v>0.88889999999991842</v>
      </c>
      <c r="D8890">
        <f t="shared" si="416"/>
        <v>0.79552804193566706</v>
      </c>
      <c r="E8890">
        <f t="shared" si="415"/>
        <v>0.82575353638967708</v>
      </c>
    </row>
    <row r="8891" spans="2:5" x14ac:dyDescent="0.25">
      <c r="B8891">
        <f>PMTable!D2160</f>
        <v>0.24457288689000034</v>
      </c>
      <c r="C8891">
        <f t="shared" si="417"/>
        <v>0.88899999999991841</v>
      </c>
      <c r="D8891">
        <f t="shared" si="416"/>
        <v>0.79624347563331987</v>
      </c>
      <c r="E8891">
        <f t="shared" si="415"/>
        <v>0.82827805357237561</v>
      </c>
    </row>
    <row r="8892" spans="2:5" x14ac:dyDescent="0.25">
      <c r="B8892">
        <f>PMTable!D4374</f>
        <v>0.24463697036425613</v>
      </c>
      <c r="C8892">
        <f t="shared" si="417"/>
        <v>0.8890999999999184</v>
      </c>
      <c r="D8892">
        <f t="shared" si="416"/>
        <v>0.796346190966148</v>
      </c>
      <c r="E8892">
        <f t="shared" si="415"/>
        <v>0.82864093368238767</v>
      </c>
    </row>
    <row r="8893" spans="2:5" x14ac:dyDescent="0.25">
      <c r="B8893">
        <f>PMTable!D8932</f>
        <v>0.24463782944722423</v>
      </c>
      <c r="C8893">
        <f t="shared" si="417"/>
        <v>0.88919999999991839</v>
      </c>
      <c r="D8893">
        <f t="shared" si="416"/>
        <v>0.79634756772594262</v>
      </c>
      <c r="E8893">
        <f t="shared" si="415"/>
        <v>0.82864579833939311</v>
      </c>
    </row>
    <row r="8894" spans="2:5" x14ac:dyDescent="0.25">
      <c r="B8894">
        <f>PMTable!D7333</f>
        <v>0.24463984159677965</v>
      </c>
      <c r="C8894">
        <f t="shared" si="417"/>
        <v>0.88929999999991838</v>
      </c>
      <c r="D8894">
        <f t="shared" si="416"/>
        <v>0.7963507923597094</v>
      </c>
      <c r="E8894">
        <f t="shared" si="415"/>
        <v>0.82865719236976543</v>
      </c>
    </row>
    <row r="8895" spans="2:5" x14ac:dyDescent="0.25">
      <c r="B8895">
        <f>PMTable!D8804</f>
        <v>0.24490113774873867</v>
      </c>
      <c r="C8895">
        <f t="shared" si="417"/>
        <v>0.88939999999991837</v>
      </c>
      <c r="D8895">
        <f t="shared" si="416"/>
        <v>0.79676928201707264</v>
      </c>
      <c r="E8895">
        <f t="shared" si="415"/>
        <v>0.83013681215426927</v>
      </c>
    </row>
    <row r="8896" spans="2:5" x14ac:dyDescent="0.25">
      <c r="B8896">
        <f>PMTable!D6646</f>
        <v>0.24499896497086793</v>
      </c>
      <c r="C8896">
        <f t="shared" si="417"/>
        <v>0.88949999999991836</v>
      </c>
      <c r="D8896">
        <f t="shared" si="416"/>
        <v>0.79692582909767296</v>
      </c>
      <c r="E8896">
        <f t="shared" si="415"/>
        <v>0.83069077015265647</v>
      </c>
    </row>
    <row r="8897" spans="2:5" x14ac:dyDescent="0.25">
      <c r="B8897">
        <f>PMTable!D6026</f>
        <v>0.24504872073820549</v>
      </c>
      <c r="C8897">
        <f t="shared" si="417"/>
        <v>0.88959999999991834</v>
      </c>
      <c r="D8897">
        <f t="shared" si="416"/>
        <v>0.79700542266078511</v>
      </c>
      <c r="E8897">
        <f t="shared" si="415"/>
        <v>0.8309725179594798</v>
      </c>
    </row>
    <row r="8898" spans="2:5" x14ac:dyDescent="0.25">
      <c r="B8898">
        <f>PMTable!D7934</f>
        <v>0.24532230602919936</v>
      </c>
      <c r="C8898">
        <f t="shared" si="417"/>
        <v>0.88969999999991833</v>
      </c>
      <c r="D8898">
        <f t="shared" si="416"/>
        <v>0.79744274004325211</v>
      </c>
      <c r="E8898">
        <f t="shared" ref="E8898:E8961" si="418">(B8898-$G$2)/$G$3</f>
        <v>0.83252172641995204</v>
      </c>
    </row>
    <row r="8899" spans="2:5" x14ac:dyDescent="0.25">
      <c r="B8899">
        <f>PMTable!D5567</f>
        <v>0.24533390142321676</v>
      </c>
      <c r="C8899">
        <f t="shared" si="417"/>
        <v>0.88979999999991832</v>
      </c>
      <c r="D8899">
        <f t="shared" ref="D8899:D8962" si="419">NORMSDIST(E8899)</f>
        <v>0.79746126246267768</v>
      </c>
      <c r="E8899">
        <f t="shared" si="418"/>
        <v>0.83258738668424848</v>
      </c>
    </row>
    <row r="8900" spans="2:5" x14ac:dyDescent="0.25">
      <c r="B8900">
        <f>PMTable!D532</f>
        <v>0.24537124639662844</v>
      </c>
      <c r="C8900">
        <f t="shared" ref="C8900:C8963" si="420">C8899+1/$G$1</f>
        <v>0.88989999999991831</v>
      </c>
      <c r="D8900">
        <f t="shared" si="419"/>
        <v>0.79752091023821958</v>
      </c>
      <c r="E8900">
        <f t="shared" si="418"/>
        <v>0.83279885693016442</v>
      </c>
    </row>
    <row r="8901" spans="2:5" x14ac:dyDescent="0.25">
      <c r="B8901">
        <f>PMTable!D2845</f>
        <v>0.24542213394196288</v>
      </c>
      <c r="C8901">
        <f t="shared" si="420"/>
        <v>0.8899999999999183</v>
      </c>
      <c r="D8901">
        <f t="shared" si="419"/>
        <v>0.79760217144077017</v>
      </c>
      <c r="E8901">
        <f t="shared" si="418"/>
        <v>0.8330870135612406</v>
      </c>
    </row>
    <row r="8902" spans="2:5" x14ac:dyDescent="0.25">
      <c r="B8902">
        <f>PMTable!D7177</f>
        <v>0.24543263964884732</v>
      </c>
      <c r="C8902">
        <f t="shared" si="420"/>
        <v>0.89009999999991829</v>
      </c>
      <c r="D8902">
        <f t="shared" si="419"/>
        <v>0.79761894534414202</v>
      </c>
      <c r="E8902">
        <f t="shared" si="418"/>
        <v>0.83314650334568585</v>
      </c>
    </row>
    <row r="8903" spans="2:5" x14ac:dyDescent="0.25">
      <c r="B8903">
        <f>PMTable!D622</f>
        <v>0.24551431547237379</v>
      </c>
      <c r="C8903">
        <f t="shared" si="420"/>
        <v>0.89019999999991828</v>
      </c>
      <c r="D8903">
        <f t="shared" si="419"/>
        <v>0.79774932442980084</v>
      </c>
      <c r="E8903">
        <f t="shared" si="418"/>
        <v>0.83360900217507683</v>
      </c>
    </row>
    <row r="8904" spans="2:5" x14ac:dyDescent="0.25">
      <c r="B8904">
        <f>PMTable!D795</f>
        <v>0.24570577168046892</v>
      </c>
      <c r="C8904">
        <f t="shared" si="420"/>
        <v>0.89029999999991827</v>
      </c>
      <c r="D8904">
        <f t="shared" si="419"/>
        <v>0.79805474890610906</v>
      </c>
      <c r="E8904">
        <f t="shared" si="418"/>
        <v>0.83469314517236082</v>
      </c>
    </row>
    <row r="8905" spans="2:5" x14ac:dyDescent="0.25">
      <c r="B8905">
        <f>PMTable!D9655</f>
        <v>0.24575263391609847</v>
      </c>
      <c r="C8905">
        <f t="shared" si="420"/>
        <v>0.89039999999991826</v>
      </c>
      <c r="D8905">
        <f t="shared" si="419"/>
        <v>0.79812946477553315</v>
      </c>
      <c r="E8905">
        <f t="shared" si="418"/>
        <v>0.83495850802008642</v>
      </c>
    </row>
    <row r="8906" spans="2:5" x14ac:dyDescent="0.25">
      <c r="B8906">
        <f>PMTable!D6440</f>
        <v>0.24576041847253749</v>
      </c>
      <c r="C8906">
        <f t="shared" si="420"/>
        <v>0.89049999999991825</v>
      </c>
      <c r="D8906">
        <f t="shared" si="419"/>
        <v>0.79814187465667286</v>
      </c>
      <c r="E8906">
        <f t="shared" si="418"/>
        <v>0.83500258897433843</v>
      </c>
    </row>
    <row r="8907" spans="2:5" x14ac:dyDescent="0.25">
      <c r="B8907">
        <f>PMTable!D6217</f>
        <v>0.2457853194337587</v>
      </c>
      <c r="C8907">
        <f t="shared" si="420"/>
        <v>0.89059999999991823</v>
      </c>
      <c r="D8907">
        <f t="shared" si="419"/>
        <v>0.79818156787396966</v>
      </c>
      <c r="E8907">
        <f t="shared" si="418"/>
        <v>0.83514359355706891</v>
      </c>
    </row>
    <row r="8908" spans="2:5" x14ac:dyDescent="0.25">
      <c r="B8908">
        <f>PMTable!D1474</f>
        <v>0.24591769300769895</v>
      </c>
      <c r="C8908">
        <f t="shared" si="420"/>
        <v>0.89069999999991822</v>
      </c>
      <c r="D8908">
        <f t="shared" si="419"/>
        <v>0.79839249864732431</v>
      </c>
      <c r="E8908">
        <f t="shared" si="418"/>
        <v>0.83589317428177168</v>
      </c>
    </row>
    <row r="8909" spans="2:5" x14ac:dyDescent="0.25">
      <c r="B8909">
        <f>PMTable!D9307</f>
        <v>0.24593644938136694</v>
      </c>
      <c r="C8909">
        <f t="shared" si="420"/>
        <v>0.89079999999991821</v>
      </c>
      <c r="D8909">
        <f t="shared" si="419"/>
        <v>0.79842237531961024</v>
      </c>
      <c r="E8909">
        <f t="shared" si="418"/>
        <v>0.83599938442438815</v>
      </c>
    </row>
    <row r="8910" spans="2:5" x14ac:dyDescent="0.25">
      <c r="B8910">
        <f>PMTable!D1494</f>
        <v>0.2464153222375991</v>
      </c>
      <c r="C8910">
        <f t="shared" si="420"/>
        <v>0.8908999999999182</v>
      </c>
      <c r="D8910">
        <f t="shared" si="419"/>
        <v>0.79918426411255172</v>
      </c>
      <c r="E8910">
        <f t="shared" si="418"/>
        <v>0.83871105754712927</v>
      </c>
    </row>
    <row r="8911" spans="2:5" x14ac:dyDescent="0.25">
      <c r="B8911">
        <f>PMTable!D1356</f>
        <v>0.24645404812519289</v>
      </c>
      <c r="C8911">
        <f t="shared" si="420"/>
        <v>0.89099999999991819</v>
      </c>
      <c r="D8911">
        <f t="shared" si="419"/>
        <v>0.79924580154656177</v>
      </c>
      <c r="E8911">
        <f t="shared" si="418"/>
        <v>0.83893034737985994</v>
      </c>
    </row>
    <row r="8912" spans="2:5" x14ac:dyDescent="0.25">
      <c r="B8912">
        <f>PMTable!D6608</f>
        <v>0.2464607316974905</v>
      </c>
      <c r="C8912">
        <f t="shared" si="420"/>
        <v>0.89109999999991818</v>
      </c>
      <c r="D8912">
        <f t="shared" si="419"/>
        <v>0.79925642094247951</v>
      </c>
      <c r="E8912">
        <f t="shared" si="418"/>
        <v>0.83896819388363941</v>
      </c>
    </row>
    <row r="8913" spans="2:5" x14ac:dyDescent="0.25">
      <c r="B8913">
        <f>PMTable!D8559</f>
        <v>0.24649150842628731</v>
      </c>
      <c r="C8913">
        <f t="shared" si="420"/>
        <v>0.89119999999991817</v>
      </c>
      <c r="D8913">
        <f t="shared" si="419"/>
        <v>0.79930531712725372</v>
      </c>
      <c r="E8913">
        <f t="shared" si="418"/>
        <v>0.83914247068216352</v>
      </c>
    </row>
    <row r="8914" spans="2:5" x14ac:dyDescent="0.25">
      <c r="B8914">
        <f>PMTable!D7389</f>
        <v>0.2465219733299393</v>
      </c>
      <c r="C8914">
        <f t="shared" si="420"/>
        <v>0.89129999999991816</v>
      </c>
      <c r="D8914">
        <f t="shared" si="419"/>
        <v>0.79935371086140194</v>
      </c>
      <c r="E8914">
        <f t="shared" si="418"/>
        <v>0.83931498173461694</v>
      </c>
    </row>
    <row r="8915" spans="2:5" x14ac:dyDescent="0.25">
      <c r="B8915">
        <f>PMTable!D2993</f>
        <v>0.24660220016541801</v>
      </c>
      <c r="C8915">
        <f t="shared" si="420"/>
        <v>0.89139999999991815</v>
      </c>
      <c r="D8915">
        <f t="shared" si="419"/>
        <v>0.79948111828644253</v>
      </c>
      <c r="E8915">
        <f t="shared" si="418"/>
        <v>0.83976927550102898</v>
      </c>
    </row>
    <row r="8916" spans="2:5" x14ac:dyDescent="0.25">
      <c r="B8916">
        <f>PMTable!D8257</f>
        <v>0.2466355726008489</v>
      </c>
      <c r="C8916">
        <f t="shared" si="420"/>
        <v>0.89149999999991814</v>
      </c>
      <c r="D8916">
        <f t="shared" si="419"/>
        <v>0.79953410240158196</v>
      </c>
      <c r="E8916">
        <f t="shared" si="418"/>
        <v>0.8399582507896064</v>
      </c>
    </row>
    <row r="8917" spans="2:5" x14ac:dyDescent="0.25">
      <c r="B8917">
        <f>PMTable!D8319</f>
        <v>0.2466641576053521</v>
      </c>
      <c r="C8917">
        <f t="shared" si="420"/>
        <v>0.89159999999991812</v>
      </c>
      <c r="D8917">
        <f t="shared" si="419"/>
        <v>0.79957947901271931</v>
      </c>
      <c r="E8917">
        <f t="shared" si="418"/>
        <v>0.840120116694963</v>
      </c>
    </row>
    <row r="8918" spans="2:5" x14ac:dyDescent="0.25">
      <c r="B8918">
        <f>PMTable!D2019</f>
        <v>0.24668577877378328</v>
      </c>
      <c r="C8918">
        <f t="shared" si="420"/>
        <v>0.89169999999991811</v>
      </c>
      <c r="D8918">
        <f t="shared" si="419"/>
        <v>0.79961379694315438</v>
      </c>
      <c r="E8918">
        <f t="shared" si="418"/>
        <v>0.84024254907039231</v>
      </c>
    </row>
    <row r="8919" spans="2:5" x14ac:dyDescent="0.25">
      <c r="B8919">
        <f>PMTable!D3411</f>
        <v>0.24673640870174118</v>
      </c>
      <c r="C8919">
        <f t="shared" si="420"/>
        <v>0.8917999999999181</v>
      </c>
      <c r="D8919">
        <f t="shared" si="419"/>
        <v>0.79969414485355117</v>
      </c>
      <c r="E8919">
        <f t="shared" si="418"/>
        <v>0.84052924691317665</v>
      </c>
    </row>
    <row r="8920" spans="2:5" x14ac:dyDescent="0.25">
      <c r="B8920">
        <f>PMTable!D576</f>
        <v>0.24710286109332946</v>
      </c>
      <c r="C8920">
        <f t="shared" si="420"/>
        <v>0.89189999999991809</v>
      </c>
      <c r="D8920">
        <f t="shared" si="419"/>
        <v>0.80027511460035328</v>
      </c>
      <c r="E8920">
        <f t="shared" si="418"/>
        <v>0.84260432610821134</v>
      </c>
    </row>
    <row r="8921" spans="2:5" x14ac:dyDescent="0.25">
      <c r="B8921">
        <f>PMTable!D4285</f>
        <v>0.24711793412459349</v>
      </c>
      <c r="C8921">
        <f t="shared" si="420"/>
        <v>0.89199999999991808</v>
      </c>
      <c r="D8921">
        <f t="shared" si="419"/>
        <v>0.80029898949813094</v>
      </c>
      <c r="E8921">
        <f t="shared" si="418"/>
        <v>0.84268967889700475</v>
      </c>
    </row>
    <row r="8922" spans="2:5" x14ac:dyDescent="0.25">
      <c r="B8922">
        <f>PMTable!D4931</f>
        <v>0.24714599730269704</v>
      </c>
      <c r="C8922">
        <f t="shared" si="420"/>
        <v>0.89209999999991807</v>
      </c>
      <c r="D8922">
        <f t="shared" si="419"/>
        <v>0.80034343553836074</v>
      </c>
      <c r="E8922">
        <f t="shared" si="418"/>
        <v>0.84284858989981426</v>
      </c>
    </row>
    <row r="8923" spans="2:5" x14ac:dyDescent="0.25">
      <c r="B8923">
        <f>PMTable!D8050</f>
        <v>0.24729539642483367</v>
      </c>
      <c r="C8923">
        <f t="shared" si="420"/>
        <v>0.89219999999991806</v>
      </c>
      <c r="D8923">
        <f t="shared" si="419"/>
        <v>0.80057995141977611</v>
      </c>
      <c r="E8923">
        <f t="shared" si="418"/>
        <v>0.84369457976703399</v>
      </c>
    </row>
    <row r="8924" spans="2:5" x14ac:dyDescent="0.25">
      <c r="B8924">
        <f>PMTable!D8433</f>
        <v>0.24733949196997407</v>
      </c>
      <c r="C8924">
        <f t="shared" si="420"/>
        <v>0.89229999999991805</v>
      </c>
      <c r="D8924">
        <f t="shared" si="419"/>
        <v>0.80064972745376894</v>
      </c>
      <c r="E8924">
        <f t="shared" si="418"/>
        <v>0.84394427590878374</v>
      </c>
    </row>
    <row r="8925" spans="2:5" x14ac:dyDescent="0.25">
      <c r="B8925">
        <f>PMTable!D4828</f>
        <v>0.24736877568639248</v>
      </c>
      <c r="C8925">
        <f t="shared" si="420"/>
        <v>0.89239999999991804</v>
      </c>
      <c r="D8925">
        <f t="shared" si="419"/>
        <v>0.80069605738029548</v>
      </c>
      <c r="E8925">
        <f t="shared" si="418"/>
        <v>0.84411009835144757</v>
      </c>
    </row>
    <row r="8926" spans="2:5" x14ac:dyDescent="0.25">
      <c r="B8926">
        <f>PMTable!D303</f>
        <v>0.24743340167758432</v>
      </c>
      <c r="C8926">
        <f t="shared" si="420"/>
        <v>0.89249999999991803</v>
      </c>
      <c r="D8926">
        <f t="shared" si="419"/>
        <v>0.80079827956474792</v>
      </c>
      <c r="E8926">
        <f t="shared" si="418"/>
        <v>0.84447605052657027</v>
      </c>
    </row>
    <row r="8927" spans="2:5" x14ac:dyDescent="0.25">
      <c r="B8927">
        <f>PMTable!D9119</f>
        <v>0.24784515919525596</v>
      </c>
      <c r="C8927">
        <f t="shared" si="420"/>
        <v>0.89259999999991801</v>
      </c>
      <c r="D8927">
        <f t="shared" si="419"/>
        <v>0.80144883527362176</v>
      </c>
      <c r="E8927">
        <f t="shared" si="418"/>
        <v>0.84680767525581879</v>
      </c>
    </row>
    <row r="8928" spans="2:5" x14ac:dyDescent="0.25">
      <c r="B8928">
        <f>PMTable!D5301</f>
        <v>0.24789630412861352</v>
      </c>
      <c r="C8928">
        <f t="shared" si="420"/>
        <v>0.892699999999918</v>
      </c>
      <c r="D8928">
        <f t="shared" si="419"/>
        <v>0.80152955206542931</v>
      </c>
      <c r="E8928">
        <f t="shared" si="418"/>
        <v>0.84709728937644635</v>
      </c>
    </row>
    <row r="8929" spans="2:5" x14ac:dyDescent="0.25">
      <c r="B8929">
        <f>PMTable!D8823</f>
        <v>0.24827676978380531</v>
      </c>
      <c r="C8929">
        <f t="shared" si="420"/>
        <v>0.89279999999991799</v>
      </c>
      <c r="D8929">
        <f t="shared" si="419"/>
        <v>0.80212938028506375</v>
      </c>
      <c r="E8929">
        <f t="shared" si="418"/>
        <v>0.84925172030290819</v>
      </c>
    </row>
    <row r="8930" spans="2:5" x14ac:dyDescent="0.25">
      <c r="B8930">
        <f>PMTable!D2003</f>
        <v>0.24842074818093951</v>
      </c>
      <c r="C8930">
        <f t="shared" si="420"/>
        <v>0.89289999999991798</v>
      </c>
      <c r="D8930">
        <f t="shared" si="419"/>
        <v>0.80235608541650194</v>
      </c>
      <c r="E8930">
        <f t="shared" si="418"/>
        <v>0.85006701468571377</v>
      </c>
    </row>
    <row r="8931" spans="2:5" x14ac:dyDescent="0.25">
      <c r="B8931">
        <f>PMTable!D3794</f>
        <v>0.24845470908737299</v>
      </c>
      <c r="C8931">
        <f t="shared" si="420"/>
        <v>0.89299999999991797</v>
      </c>
      <c r="D8931">
        <f t="shared" si="419"/>
        <v>0.80240953660097658</v>
      </c>
      <c r="E8931">
        <f t="shared" si="418"/>
        <v>0.85025932225963685</v>
      </c>
    </row>
    <row r="8932" spans="2:5" x14ac:dyDescent="0.25">
      <c r="B8932">
        <f>PMTable!D2480</f>
        <v>0.24855105878982453</v>
      </c>
      <c r="C8932">
        <f t="shared" si="420"/>
        <v>0.89309999999991796</v>
      </c>
      <c r="D8932">
        <f t="shared" si="419"/>
        <v>0.80256113415121277</v>
      </c>
      <c r="E8932">
        <f t="shared" si="418"/>
        <v>0.85080491363137933</v>
      </c>
    </row>
    <row r="8933" spans="2:5" x14ac:dyDescent="0.25">
      <c r="B8933">
        <f>PMTable!D2442</f>
        <v>0.248565260783427</v>
      </c>
      <c r="C8933">
        <f t="shared" si="420"/>
        <v>0.89319999999991795</v>
      </c>
      <c r="D8933">
        <f t="shared" si="419"/>
        <v>0.80258347375569727</v>
      </c>
      <c r="E8933">
        <f t="shared" si="418"/>
        <v>0.85088533406832823</v>
      </c>
    </row>
    <row r="8934" spans="2:5" x14ac:dyDescent="0.25">
      <c r="B8934">
        <f>PMTable!D1225</f>
        <v>0.24882667423772786</v>
      </c>
      <c r="C8934">
        <f t="shared" si="420"/>
        <v>0.89329999999991794</v>
      </c>
      <c r="D8934">
        <f t="shared" si="419"/>
        <v>0.80299440163439828</v>
      </c>
      <c r="E8934">
        <f t="shared" si="418"/>
        <v>0.8523656180909559</v>
      </c>
    </row>
    <row r="8935" spans="2:5" x14ac:dyDescent="0.25">
      <c r="B8935">
        <f>PMTable!D2718</f>
        <v>0.24888071779762755</v>
      </c>
      <c r="C8935">
        <f t="shared" si="420"/>
        <v>0.89339999999991793</v>
      </c>
      <c r="D8935">
        <f t="shared" si="419"/>
        <v>0.80307929057562877</v>
      </c>
      <c r="E8935">
        <f t="shared" si="418"/>
        <v>0.85267164602077072</v>
      </c>
    </row>
    <row r="8936" spans="2:5" x14ac:dyDescent="0.25">
      <c r="B8936">
        <f>PMTable!D4978</f>
        <v>0.2489685733468745</v>
      </c>
      <c r="C8936">
        <f t="shared" si="420"/>
        <v>0.89349999999991792</v>
      </c>
      <c r="D8936">
        <f t="shared" si="419"/>
        <v>0.80321724244225479</v>
      </c>
      <c r="E8936">
        <f t="shared" si="418"/>
        <v>0.85316913826422569</v>
      </c>
    </row>
    <row r="8937" spans="2:5" x14ac:dyDescent="0.25">
      <c r="B8937">
        <f>PMTable!D10003</f>
        <v>0.24900888402489918</v>
      </c>
      <c r="C8937">
        <f t="shared" si="420"/>
        <v>0.8935999999999179</v>
      </c>
      <c r="D8937">
        <f t="shared" si="419"/>
        <v>0.80328051917429932</v>
      </c>
      <c r="E8937">
        <f t="shared" si="418"/>
        <v>0.85339740215668991</v>
      </c>
    </row>
    <row r="8938" spans="2:5" x14ac:dyDescent="0.25">
      <c r="B8938">
        <f>PMTable!D5322</f>
        <v>0.2490161451404278</v>
      </c>
      <c r="C8938">
        <f t="shared" si="420"/>
        <v>0.89369999999991789</v>
      </c>
      <c r="D8938">
        <f t="shared" si="419"/>
        <v>0.80329191582843718</v>
      </c>
      <c r="E8938">
        <f t="shared" si="418"/>
        <v>0.85343851906604029</v>
      </c>
    </row>
    <row r="8939" spans="2:5" x14ac:dyDescent="0.25">
      <c r="B8939">
        <f>PMTable!D5111</f>
        <v>0.24902592123810408</v>
      </c>
      <c r="C8939">
        <f t="shared" si="420"/>
        <v>0.89379999999991788</v>
      </c>
      <c r="D8939">
        <f t="shared" si="419"/>
        <v>0.80330725923083346</v>
      </c>
      <c r="E8939">
        <f t="shared" si="418"/>
        <v>0.85349387735367144</v>
      </c>
    </row>
    <row r="8940" spans="2:5" x14ac:dyDescent="0.25">
      <c r="B8940">
        <f>PMTable!D7406</f>
        <v>0.24913739266706858</v>
      </c>
      <c r="C8940">
        <f t="shared" si="420"/>
        <v>0.89389999999991787</v>
      </c>
      <c r="D8940">
        <f t="shared" si="419"/>
        <v>0.80348216029091568</v>
      </c>
      <c r="E8940">
        <f t="shared" si="418"/>
        <v>0.85412509725670571</v>
      </c>
    </row>
    <row r="8941" spans="2:5" x14ac:dyDescent="0.25">
      <c r="B8941">
        <f>PMTable!D8352</f>
        <v>0.24913743600163452</v>
      </c>
      <c r="C8941">
        <f t="shared" si="420"/>
        <v>0.89399999999991786</v>
      </c>
      <c r="D8941">
        <f t="shared" si="419"/>
        <v>0.80348222826544813</v>
      </c>
      <c r="E8941">
        <f t="shared" si="418"/>
        <v>0.85412534264371442</v>
      </c>
    </row>
    <row r="8942" spans="2:5" x14ac:dyDescent="0.25">
      <c r="B8942">
        <f>PMTable!D4691</f>
        <v>0.24932550742041681</v>
      </c>
      <c r="C8942">
        <f t="shared" si="420"/>
        <v>0.89409999999991785</v>
      </c>
      <c r="D8942">
        <f t="shared" si="419"/>
        <v>0.80377710258010526</v>
      </c>
      <c r="E8942">
        <f t="shared" si="418"/>
        <v>0.85519031887870167</v>
      </c>
    </row>
    <row r="8943" spans="2:5" x14ac:dyDescent="0.25">
      <c r="B8943">
        <f>PMTable!D3796</f>
        <v>0.24950243111456261</v>
      </c>
      <c r="C8943">
        <f t="shared" si="420"/>
        <v>0.89419999999991784</v>
      </c>
      <c r="D8943">
        <f t="shared" si="419"/>
        <v>0.80405425350731097</v>
      </c>
      <c r="E8943">
        <f t="shared" si="418"/>
        <v>0.85619216982921498</v>
      </c>
    </row>
    <row r="8944" spans="2:5" x14ac:dyDescent="0.25">
      <c r="B8944">
        <f>PMTable!D6588</f>
        <v>0.24950535693358189</v>
      </c>
      <c r="C8944">
        <f t="shared" si="420"/>
        <v>0.89429999999991783</v>
      </c>
      <c r="D8944">
        <f t="shared" si="419"/>
        <v>0.80405883480498019</v>
      </c>
      <c r="E8944">
        <f t="shared" si="418"/>
        <v>0.85620873761895988</v>
      </c>
    </row>
    <row r="8945" spans="2:5" x14ac:dyDescent="0.25">
      <c r="B8945">
        <f>PMTable!D740</f>
        <v>0.24957921428363972</v>
      </c>
      <c r="C8945">
        <f t="shared" si="420"/>
        <v>0.89439999999991782</v>
      </c>
      <c r="D8945">
        <f t="shared" si="419"/>
        <v>0.8041744603851928</v>
      </c>
      <c r="E8945">
        <f t="shared" si="418"/>
        <v>0.85662696343498235</v>
      </c>
    </row>
    <row r="8946" spans="2:5" x14ac:dyDescent="0.25">
      <c r="B8946">
        <f>PMTable!D476</f>
        <v>0.24970487443858436</v>
      </c>
      <c r="C8946">
        <f t="shared" si="420"/>
        <v>0.89449999999991781</v>
      </c>
      <c r="D8946">
        <f t="shared" si="419"/>
        <v>0.80437108940657431</v>
      </c>
      <c r="E8946">
        <f t="shared" si="418"/>
        <v>0.8573385286455143</v>
      </c>
    </row>
    <row r="8947" spans="2:5" x14ac:dyDescent="0.25">
      <c r="B8947">
        <f>PMTable!D1011</f>
        <v>0.24977860870852298</v>
      </c>
      <c r="C8947">
        <f t="shared" si="420"/>
        <v>0.89459999999991779</v>
      </c>
      <c r="D8947">
        <f t="shared" si="419"/>
        <v>0.8044864106268016</v>
      </c>
      <c r="E8947">
        <f t="shared" si="418"/>
        <v>0.85775605750607797</v>
      </c>
    </row>
    <row r="8948" spans="2:5" x14ac:dyDescent="0.25">
      <c r="B8948">
        <f>PMTable!D8774</f>
        <v>0.25049521196393076</v>
      </c>
      <c r="C8948">
        <f t="shared" si="420"/>
        <v>0.89469999999991778</v>
      </c>
      <c r="D8948">
        <f t="shared" si="419"/>
        <v>0.80560503448793874</v>
      </c>
      <c r="E8948">
        <f t="shared" si="418"/>
        <v>0.86181390660332569</v>
      </c>
    </row>
    <row r="8949" spans="2:5" x14ac:dyDescent="0.25">
      <c r="B8949">
        <f>PMTable!D4760</f>
        <v>0.25060189593584914</v>
      </c>
      <c r="C8949">
        <f t="shared" si="420"/>
        <v>0.89479999999991777</v>
      </c>
      <c r="D8949">
        <f t="shared" si="419"/>
        <v>0.80577123524097316</v>
      </c>
      <c r="E8949">
        <f t="shared" si="418"/>
        <v>0.86241801697524045</v>
      </c>
    </row>
    <row r="8950" spans="2:5" x14ac:dyDescent="0.25">
      <c r="B8950">
        <f>PMTable!D8338</f>
        <v>0.25067154650454837</v>
      </c>
      <c r="C8950">
        <f t="shared" si="420"/>
        <v>0.89489999999991776</v>
      </c>
      <c r="D8950">
        <f t="shared" si="419"/>
        <v>0.80587969571454587</v>
      </c>
      <c r="E8950">
        <f t="shared" si="418"/>
        <v>0.86281242140361303</v>
      </c>
    </row>
    <row r="8951" spans="2:5" x14ac:dyDescent="0.25">
      <c r="B8951">
        <f>PMTable!D3785</f>
        <v>0.25073668567479901</v>
      </c>
      <c r="C8951">
        <f t="shared" si="420"/>
        <v>0.89499999999991775</v>
      </c>
      <c r="D8951">
        <f t="shared" si="419"/>
        <v>0.80598109760461545</v>
      </c>
      <c r="E8951">
        <f t="shared" si="418"/>
        <v>0.8631812795147118</v>
      </c>
    </row>
    <row r="8952" spans="2:5" x14ac:dyDescent="0.25">
      <c r="B8952">
        <f>PMTable!D8590</f>
        <v>0.25096915354802229</v>
      </c>
      <c r="C8952">
        <f t="shared" si="420"/>
        <v>0.89509999999991774</v>
      </c>
      <c r="D8952">
        <f t="shared" si="419"/>
        <v>0.80634271623772669</v>
      </c>
      <c r="E8952">
        <f t="shared" si="418"/>
        <v>0.86449765582528471</v>
      </c>
    </row>
    <row r="8953" spans="2:5" x14ac:dyDescent="0.25">
      <c r="B8953">
        <f>PMTable!D5144</f>
        <v>0.25113589221432076</v>
      </c>
      <c r="C8953">
        <f t="shared" si="420"/>
        <v>0.89519999999991773</v>
      </c>
      <c r="D8953">
        <f t="shared" si="419"/>
        <v>0.80660183560366505</v>
      </c>
      <c r="E8953">
        <f t="shared" si="418"/>
        <v>0.86544183287361598</v>
      </c>
    </row>
    <row r="8954" spans="2:5" x14ac:dyDescent="0.25">
      <c r="B8954">
        <f>PMTable!D1830</f>
        <v>0.25114337094498529</v>
      </c>
      <c r="C8954">
        <f t="shared" si="420"/>
        <v>0.89529999999991772</v>
      </c>
      <c r="D8954">
        <f t="shared" si="419"/>
        <v>0.80661345292756825</v>
      </c>
      <c r="E8954">
        <f t="shared" si="418"/>
        <v>0.86548418205392819</v>
      </c>
    </row>
    <row r="8955" spans="2:5" x14ac:dyDescent="0.25">
      <c r="B8955">
        <f>PMTable!D8471</f>
        <v>0.2512514496506526</v>
      </c>
      <c r="C8955">
        <f t="shared" si="420"/>
        <v>0.89539999999991771</v>
      </c>
      <c r="D8955">
        <f t="shared" si="419"/>
        <v>0.80678129287694766</v>
      </c>
      <c r="E8955">
        <f t="shared" si="418"/>
        <v>0.86609619026755857</v>
      </c>
    </row>
    <row r="8956" spans="2:5" x14ac:dyDescent="0.25">
      <c r="B8956">
        <f>PMTable!D2894</f>
        <v>0.25127452883507373</v>
      </c>
      <c r="C8956">
        <f t="shared" si="420"/>
        <v>0.8954999999999177</v>
      </c>
      <c r="D8956">
        <f t="shared" si="419"/>
        <v>0.80681712198560906</v>
      </c>
      <c r="E8956">
        <f t="shared" si="418"/>
        <v>0.86622687882773708</v>
      </c>
    </row>
    <row r="8957" spans="2:5" x14ac:dyDescent="0.25">
      <c r="B8957">
        <f>PMTable!D9717</f>
        <v>0.2512908418911779</v>
      </c>
      <c r="C8957">
        <f t="shared" si="420"/>
        <v>0.89559999999991768</v>
      </c>
      <c r="D8957">
        <f t="shared" si="419"/>
        <v>0.80684244462200305</v>
      </c>
      <c r="E8957">
        <f t="shared" si="418"/>
        <v>0.86631925340109561</v>
      </c>
    </row>
    <row r="8958" spans="2:5" x14ac:dyDescent="0.25">
      <c r="B8958">
        <f>PMTable!D2292</f>
        <v>0.25136176517534503</v>
      </c>
      <c r="C8958">
        <f t="shared" si="420"/>
        <v>0.89569999999991767</v>
      </c>
      <c r="D8958">
        <f t="shared" si="419"/>
        <v>0.80695251475468033</v>
      </c>
      <c r="E8958">
        <f t="shared" si="418"/>
        <v>0.86672086472850673</v>
      </c>
    </row>
    <row r="8959" spans="2:5" x14ac:dyDescent="0.25">
      <c r="B8959">
        <f>PMTable!D5836</f>
        <v>0.25144054040924013</v>
      </c>
      <c r="C8959">
        <f t="shared" si="420"/>
        <v>0.89579999999991766</v>
      </c>
      <c r="D8959">
        <f t="shared" si="419"/>
        <v>0.80707472589933471</v>
      </c>
      <c r="E8959">
        <f t="shared" si="418"/>
        <v>0.86716693863248984</v>
      </c>
    </row>
    <row r="8960" spans="2:5" x14ac:dyDescent="0.25">
      <c r="B8960">
        <f>PMTable!D7505</f>
        <v>0.25156013902373942</v>
      </c>
      <c r="C8960">
        <f t="shared" si="420"/>
        <v>0.89589999999991765</v>
      </c>
      <c r="D8960">
        <f t="shared" si="419"/>
        <v>0.80726017969239094</v>
      </c>
      <c r="E8960">
        <f t="shared" si="418"/>
        <v>0.86784417966679384</v>
      </c>
    </row>
    <row r="8961" spans="2:5" x14ac:dyDescent="0.25">
      <c r="B8961">
        <f>PMTable!D1277</f>
        <v>0.25170642259750386</v>
      </c>
      <c r="C8961">
        <f t="shared" si="420"/>
        <v>0.89599999999991764</v>
      </c>
      <c r="D8961">
        <f t="shared" si="419"/>
        <v>0.80748686396618585</v>
      </c>
      <c r="E8961">
        <f t="shared" si="418"/>
        <v>0.86867252737978939</v>
      </c>
    </row>
    <row r="8962" spans="2:5" x14ac:dyDescent="0.25">
      <c r="B8962">
        <f>PMTable!D1707</f>
        <v>0.2517294898866318</v>
      </c>
      <c r="C8962">
        <f t="shared" si="420"/>
        <v>0.89609999999991763</v>
      </c>
      <c r="D8962">
        <f t="shared" si="419"/>
        <v>0.80752259466733745</v>
      </c>
      <c r="E8962">
        <f t="shared" ref="E8962:E9025" si="421">(B8962-$G$2)/$G$3</f>
        <v>0.86880314858148977</v>
      </c>
    </row>
    <row r="8963" spans="2:5" x14ac:dyDescent="0.25">
      <c r="B8963">
        <f>PMTable!D4990</f>
        <v>0.25178180547974538</v>
      </c>
      <c r="C8963">
        <f t="shared" si="420"/>
        <v>0.89619999999991762</v>
      </c>
      <c r="D8963">
        <f t="shared" ref="D8963:D9026" si="422">NORMSDIST(E8963)</f>
        <v>0.80760361529385183</v>
      </c>
      <c r="E8963">
        <f t="shared" si="421"/>
        <v>0.86909939169884365</v>
      </c>
    </row>
    <row r="8964" spans="2:5" x14ac:dyDescent="0.25">
      <c r="B8964">
        <f>PMTable!D1206</f>
        <v>0.25182255291358735</v>
      </c>
      <c r="C8964">
        <f t="shared" ref="C8964:C9027" si="423">C8963+1/$G$1</f>
        <v>0.89629999999991761</v>
      </c>
      <c r="D8964">
        <f t="shared" si="422"/>
        <v>0.80766670598078971</v>
      </c>
      <c r="E8964">
        <f t="shared" si="421"/>
        <v>0.86933012877180971</v>
      </c>
    </row>
    <row r="8965" spans="2:5" x14ac:dyDescent="0.25">
      <c r="B8965">
        <f>PMTable!D3353</f>
        <v>0.25185438788833348</v>
      </c>
      <c r="C8965">
        <f t="shared" si="423"/>
        <v>0.8963999999999176</v>
      </c>
      <c r="D8965">
        <f t="shared" si="422"/>
        <v>0.80771598838845915</v>
      </c>
      <c r="E8965">
        <f t="shared" si="421"/>
        <v>0.86951039801083374</v>
      </c>
    </row>
    <row r="8966" spans="2:5" x14ac:dyDescent="0.25">
      <c r="B8966">
        <f>PMTable!D2828</f>
        <v>0.25190121736089655</v>
      </c>
      <c r="C8966">
        <f t="shared" si="423"/>
        <v>0.89649999999991759</v>
      </c>
      <c r="D8966">
        <f t="shared" si="422"/>
        <v>0.80778846911964408</v>
      </c>
      <c r="E8966">
        <f t="shared" si="421"/>
        <v>0.86977557533389305</v>
      </c>
    </row>
    <row r="8967" spans="2:5" x14ac:dyDescent="0.25">
      <c r="B8967">
        <f>PMTable!D8620</f>
        <v>0.25213252189335456</v>
      </c>
      <c r="C8967">
        <f t="shared" si="423"/>
        <v>0.89659999999991757</v>
      </c>
      <c r="D8967">
        <f t="shared" si="422"/>
        <v>0.80814622755543752</v>
      </c>
      <c r="E8967">
        <f t="shared" si="421"/>
        <v>0.87108536409237414</v>
      </c>
    </row>
    <row r="8968" spans="2:5" x14ac:dyDescent="0.25">
      <c r="B8968">
        <f>PMTable!D894</f>
        <v>0.25220637173842331</v>
      </c>
      <c r="C8968">
        <f t="shared" si="423"/>
        <v>0.89669999999991756</v>
      </c>
      <c r="D8968">
        <f t="shared" si="422"/>
        <v>0.80826036511083321</v>
      </c>
      <c r="E8968">
        <f t="shared" si="421"/>
        <v>0.87150354741052494</v>
      </c>
    </row>
    <row r="8969" spans="2:5" x14ac:dyDescent="0.25">
      <c r="B8969">
        <f>PMTable!D2965</f>
        <v>0.25221895220770141</v>
      </c>
      <c r="C8969">
        <f t="shared" si="423"/>
        <v>0.89679999999991755</v>
      </c>
      <c r="D8969">
        <f t="shared" si="422"/>
        <v>0.80827980452662795</v>
      </c>
      <c r="E8969">
        <f t="shared" si="421"/>
        <v>0.87157478577780534</v>
      </c>
    </row>
    <row r="8970" spans="2:5" x14ac:dyDescent="0.25">
      <c r="B8970">
        <f>PMTable!D736</f>
        <v>0.25224899962907466</v>
      </c>
      <c r="C8970">
        <f t="shared" si="423"/>
        <v>0.89689999999991754</v>
      </c>
      <c r="D8970">
        <f t="shared" si="422"/>
        <v>0.80832622909653551</v>
      </c>
      <c r="E8970">
        <f t="shared" si="421"/>
        <v>0.87174493278840559</v>
      </c>
    </row>
    <row r="8971" spans="2:5" x14ac:dyDescent="0.25">
      <c r="B8971">
        <f>PMTable!D4890</f>
        <v>0.25231724698273683</v>
      </c>
      <c r="C8971">
        <f t="shared" si="423"/>
        <v>0.89699999999991753</v>
      </c>
      <c r="D8971">
        <f t="shared" si="422"/>
        <v>0.80843164863893691</v>
      </c>
      <c r="E8971">
        <f t="shared" si="421"/>
        <v>0.87213139134878437</v>
      </c>
    </row>
    <row r="8972" spans="2:5" x14ac:dyDescent="0.25">
      <c r="B8972">
        <f>PMTable!D9781</f>
        <v>0.25239850554855092</v>
      </c>
      <c r="C8972">
        <f t="shared" si="423"/>
        <v>0.89709999999991752</v>
      </c>
      <c r="D8972">
        <f t="shared" si="422"/>
        <v>0.80855711986191969</v>
      </c>
      <c r="E8972">
        <f t="shared" si="421"/>
        <v>0.8725915274079552</v>
      </c>
    </row>
    <row r="8973" spans="2:5" x14ac:dyDescent="0.25">
      <c r="B8973">
        <f>PMTable!D1032</f>
        <v>0.25271811367721297</v>
      </c>
      <c r="C8973">
        <f t="shared" si="423"/>
        <v>0.89719999999991751</v>
      </c>
      <c r="D8973">
        <f t="shared" si="422"/>
        <v>0.80905013755160637</v>
      </c>
      <c r="E8973">
        <f t="shared" si="421"/>
        <v>0.87440134552778259</v>
      </c>
    </row>
    <row r="8974" spans="2:5" x14ac:dyDescent="0.25">
      <c r="B8974">
        <f>PMTable!D617</f>
        <v>0.2529449070807781</v>
      </c>
      <c r="C8974">
        <f t="shared" si="423"/>
        <v>0.8972999999999175</v>
      </c>
      <c r="D8974">
        <f t="shared" si="422"/>
        <v>0.80939950924789217</v>
      </c>
      <c r="E8974">
        <f t="shared" si="421"/>
        <v>0.87568558949538056</v>
      </c>
    </row>
    <row r="8975" spans="2:5" x14ac:dyDescent="0.25">
      <c r="B8975">
        <f>PMTable!D2516</f>
        <v>0.2532890299220325</v>
      </c>
      <c r="C8975">
        <f t="shared" si="423"/>
        <v>0.89739999999991749</v>
      </c>
      <c r="D8975">
        <f t="shared" si="422"/>
        <v>0.80992887511311173</v>
      </c>
      <c r="E8975">
        <f t="shared" si="421"/>
        <v>0.87763422502025246</v>
      </c>
    </row>
    <row r="8976" spans="2:5" x14ac:dyDescent="0.25">
      <c r="B8976">
        <f>PMTable!D1992</f>
        <v>0.2533003577208921</v>
      </c>
      <c r="C8976">
        <f t="shared" si="423"/>
        <v>0.89749999999991747</v>
      </c>
      <c r="D8976">
        <f t="shared" si="422"/>
        <v>0.80994628534665691</v>
      </c>
      <c r="E8976">
        <f t="shared" si="421"/>
        <v>0.87769836999591277</v>
      </c>
    </row>
    <row r="8977" spans="2:5" x14ac:dyDescent="0.25">
      <c r="B8977">
        <f>PMTable!D535</f>
        <v>0.25335924546803312</v>
      </c>
      <c r="C8977">
        <f t="shared" si="423"/>
        <v>0.89759999999991746</v>
      </c>
      <c r="D8977">
        <f t="shared" si="422"/>
        <v>0.81003677693733966</v>
      </c>
      <c r="E8977">
        <f t="shared" si="421"/>
        <v>0.87803182869816099</v>
      </c>
    </row>
    <row r="8978" spans="2:5" x14ac:dyDescent="0.25">
      <c r="B8978">
        <f>PMTable!D9271</f>
        <v>0.25337408846457743</v>
      </c>
      <c r="C8978">
        <f t="shared" si="423"/>
        <v>0.89769999999991745</v>
      </c>
      <c r="D8978">
        <f t="shared" si="422"/>
        <v>0.81005958168503855</v>
      </c>
      <c r="E8978">
        <f t="shared" si="421"/>
        <v>0.87811587888865794</v>
      </c>
    </row>
    <row r="8979" spans="2:5" x14ac:dyDescent="0.25">
      <c r="B8979">
        <f>PMTable!D6199</f>
        <v>0.25354293037998255</v>
      </c>
      <c r="C8979">
        <f t="shared" si="423"/>
        <v>0.89779999999991744</v>
      </c>
      <c r="D8979">
        <f t="shared" si="422"/>
        <v>0.81031887156636662</v>
      </c>
      <c r="E8979">
        <f t="shared" si="421"/>
        <v>0.87907196582914271</v>
      </c>
    </row>
    <row r="8980" spans="2:5" x14ac:dyDescent="0.25">
      <c r="B8980">
        <f>PMTable!D4080</f>
        <v>0.25364390044862684</v>
      </c>
      <c r="C8980">
        <f t="shared" si="423"/>
        <v>0.89789999999991743</v>
      </c>
      <c r="D8980">
        <f t="shared" si="422"/>
        <v>0.81047382683160141</v>
      </c>
      <c r="E8980">
        <f t="shared" si="421"/>
        <v>0.87964372056065598</v>
      </c>
    </row>
    <row r="8981" spans="2:5" x14ac:dyDescent="0.25">
      <c r="B8981">
        <f>PMTable!D1650</f>
        <v>0.25381571421060745</v>
      </c>
      <c r="C8981">
        <f t="shared" si="423"/>
        <v>0.89799999999991742</v>
      </c>
      <c r="D8981">
        <f t="shared" si="422"/>
        <v>0.81073732436027202</v>
      </c>
      <c r="E8981">
        <f t="shared" si="421"/>
        <v>0.88061663592726436</v>
      </c>
    </row>
    <row r="8982" spans="2:5" x14ac:dyDescent="0.25">
      <c r="B8982">
        <f>PMTable!D3503</f>
        <v>0.25415619366142406</v>
      </c>
      <c r="C8982">
        <f t="shared" si="423"/>
        <v>0.89809999999991741</v>
      </c>
      <c r="D8982">
        <f t="shared" si="422"/>
        <v>0.81125882472861988</v>
      </c>
      <c r="E8982">
        <f t="shared" si="421"/>
        <v>0.88254464033095814</v>
      </c>
    </row>
    <row r="8983" spans="2:5" x14ac:dyDescent="0.25">
      <c r="B8983">
        <f>PMTable!D9626</f>
        <v>0.25432024548586751</v>
      </c>
      <c r="C8983">
        <f t="shared" si="423"/>
        <v>0.8981999999999174</v>
      </c>
      <c r="D8983">
        <f t="shared" si="422"/>
        <v>0.81150978063968771</v>
      </c>
      <c r="E8983">
        <f t="shared" si="421"/>
        <v>0.88347360282547116</v>
      </c>
    </row>
    <row r="8984" spans="2:5" x14ac:dyDescent="0.25">
      <c r="B8984">
        <f>PMTable!D5940</f>
        <v>0.25437902461152095</v>
      </c>
      <c r="C8984">
        <f t="shared" si="423"/>
        <v>0.89829999999991739</v>
      </c>
      <c r="D8984">
        <f t="shared" si="422"/>
        <v>0.81159964706374366</v>
      </c>
      <c r="E8984">
        <f t="shared" si="421"/>
        <v>0.8838064464459402</v>
      </c>
    </row>
    <row r="8985" spans="2:5" x14ac:dyDescent="0.25">
      <c r="B8985">
        <f>PMTable!D2512</f>
        <v>0.25441966087436541</v>
      </c>
      <c r="C8985">
        <f t="shared" si="423"/>
        <v>0.89839999999991738</v>
      </c>
      <c r="D8985">
        <f t="shared" si="422"/>
        <v>0.81166175971449572</v>
      </c>
      <c r="E8985">
        <f t="shared" si="421"/>
        <v>0.88403655400023118</v>
      </c>
    </row>
    <row r="8986" spans="2:5" x14ac:dyDescent="0.25">
      <c r="B8986">
        <f>PMTable!D9639</f>
        <v>0.25444231136895223</v>
      </c>
      <c r="C8986">
        <f t="shared" si="423"/>
        <v>0.89849999999991736</v>
      </c>
      <c r="D8986">
        <f t="shared" si="422"/>
        <v>0.81169637558042074</v>
      </c>
      <c r="E8986">
        <f t="shared" si="421"/>
        <v>0.88416481505447253</v>
      </c>
    </row>
    <row r="8987" spans="2:5" x14ac:dyDescent="0.25">
      <c r="B8987">
        <f>PMTable!D9767</f>
        <v>0.25490897485528463</v>
      </c>
      <c r="C8987">
        <f t="shared" si="423"/>
        <v>0.89859999999991735</v>
      </c>
      <c r="D8987">
        <f t="shared" si="422"/>
        <v>0.81240868543066402</v>
      </c>
      <c r="E8987">
        <f t="shared" si="421"/>
        <v>0.88680735120322995</v>
      </c>
    </row>
    <row r="8988" spans="2:5" x14ac:dyDescent="0.25">
      <c r="B8988">
        <f>PMTable!D2888</f>
        <v>0.25492969148260225</v>
      </c>
      <c r="C8988">
        <f t="shared" si="423"/>
        <v>0.89869999999991734</v>
      </c>
      <c r="D8988">
        <f t="shared" si="422"/>
        <v>0.81244026841248185</v>
      </c>
      <c r="E8988">
        <f t="shared" si="421"/>
        <v>0.88692466150962956</v>
      </c>
    </row>
    <row r="8989" spans="2:5" x14ac:dyDescent="0.25">
      <c r="B8989">
        <f>PMTable!D3340</f>
        <v>0.2549919274862722</v>
      </c>
      <c r="C8989">
        <f t="shared" si="423"/>
        <v>0.89879999999991733</v>
      </c>
      <c r="D8989">
        <f t="shared" si="422"/>
        <v>0.81253512888893353</v>
      </c>
      <c r="E8989">
        <f t="shared" si="421"/>
        <v>0.88727708010304596</v>
      </c>
    </row>
    <row r="8990" spans="2:5" x14ac:dyDescent="0.25">
      <c r="B8990">
        <f>PMTable!D6446</f>
        <v>0.25504764561784299</v>
      </c>
      <c r="C8990">
        <f t="shared" si="423"/>
        <v>0.89889999999991732</v>
      </c>
      <c r="D8990">
        <f t="shared" si="422"/>
        <v>0.81262002962591329</v>
      </c>
      <c r="E8990">
        <f t="shared" si="421"/>
        <v>0.8875925904892864</v>
      </c>
    </row>
    <row r="8991" spans="2:5" x14ac:dyDescent="0.25">
      <c r="B8991">
        <f>PMTable!D5785</f>
        <v>0.25547089308043924</v>
      </c>
      <c r="C8991">
        <f t="shared" si="423"/>
        <v>0.89899999999991731</v>
      </c>
      <c r="D8991">
        <f t="shared" si="422"/>
        <v>0.81326417843241416</v>
      </c>
      <c r="E8991">
        <f t="shared" si="421"/>
        <v>0.88998927836510577</v>
      </c>
    </row>
    <row r="8992" spans="2:5" x14ac:dyDescent="0.25">
      <c r="B8992">
        <f>PMTable!D8400</f>
        <v>0.25549685407470801</v>
      </c>
      <c r="C8992">
        <f t="shared" si="423"/>
        <v>0.8990999999999173</v>
      </c>
      <c r="D8992">
        <f t="shared" si="422"/>
        <v>0.81330364432284075</v>
      </c>
      <c r="E8992">
        <f t="shared" si="421"/>
        <v>0.8901362855079874</v>
      </c>
    </row>
    <row r="8993" spans="2:5" x14ac:dyDescent="0.25">
      <c r="B8993">
        <f>PMTable!D5783</f>
        <v>0.25572329661245763</v>
      </c>
      <c r="C8993">
        <f t="shared" si="423"/>
        <v>0.89919999999991729</v>
      </c>
      <c r="D8993">
        <f t="shared" si="422"/>
        <v>0.81364766317329096</v>
      </c>
      <c r="E8993">
        <f t="shared" si="421"/>
        <v>0.89141854265718623</v>
      </c>
    </row>
    <row r="8994" spans="2:5" x14ac:dyDescent="0.25">
      <c r="B8994">
        <f>PMTable!D7680</f>
        <v>0.25584164941383625</v>
      </c>
      <c r="C8994">
        <f t="shared" si="423"/>
        <v>0.89929999999991728</v>
      </c>
      <c r="D8994">
        <f t="shared" si="422"/>
        <v>0.81382731221527482</v>
      </c>
      <c r="E8994">
        <f t="shared" si="421"/>
        <v>0.89208872913011494</v>
      </c>
    </row>
    <row r="8995" spans="2:5" x14ac:dyDescent="0.25">
      <c r="B8995">
        <f>PMTable!D4179</f>
        <v>0.25584388721125495</v>
      </c>
      <c r="C8995">
        <f t="shared" si="423"/>
        <v>0.89939999999991727</v>
      </c>
      <c r="D8995">
        <f t="shared" si="422"/>
        <v>0.81383070795877854</v>
      </c>
      <c r="E8995">
        <f t="shared" si="421"/>
        <v>0.89210140091769996</v>
      </c>
    </row>
    <row r="8996" spans="2:5" x14ac:dyDescent="0.25">
      <c r="B8996">
        <f>PMTable!D6442</f>
        <v>0.25585665771678001</v>
      </c>
      <c r="C8996">
        <f t="shared" si="423"/>
        <v>0.89949999999991725</v>
      </c>
      <c r="D8996">
        <f t="shared" si="422"/>
        <v>0.81385008581528773</v>
      </c>
      <c r="E8996">
        <f t="shared" si="421"/>
        <v>0.89217371538728296</v>
      </c>
    </row>
    <row r="8997" spans="2:5" x14ac:dyDescent="0.25">
      <c r="B8997">
        <f>PMTable!D6268</f>
        <v>0.25595237318127584</v>
      </c>
      <c r="C8997">
        <f t="shared" si="423"/>
        <v>0.89959999999991724</v>
      </c>
      <c r="D8997">
        <f t="shared" si="422"/>
        <v>0.81399528384657993</v>
      </c>
      <c r="E8997">
        <f t="shared" si="421"/>
        <v>0.89271571531299643</v>
      </c>
    </row>
    <row r="8998" spans="2:5" x14ac:dyDescent="0.25">
      <c r="B8998">
        <f>PMTable!D6698</f>
        <v>0.25596062606288617</v>
      </c>
      <c r="C8998">
        <f t="shared" si="423"/>
        <v>0.89969999999991723</v>
      </c>
      <c r="D8998">
        <f t="shared" si="422"/>
        <v>0.81400779997822237</v>
      </c>
      <c r="E8998">
        <f t="shared" si="421"/>
        <v>0.89276244821288131</v>
      </c>
    </row>
    <row r="8999" spans="2:5" x14ac:dyDescent="0.25">
      <c r="B8999">
        <f>PMTable!D9881</f>
        <v>0.2559669143401857</v>
      </c>
      <c r="C8999">
        <f t="shared" si="423"/>
        <v>0.89979999999991722</v>
      </c>
      <c r="D8999">
        <f t="shared" si="422"/>
        <v>0.81401733628534845</v>
      </c>
      <c r="E8999">
        <f t="shared" si="421"/>
        <v>0.89279805631285947</v>
      </c>
    </row>
    <row r="9000" spans="2:5" x14ac:dyDescent="0.25">
      <c r="B9000">
        <f>PMTable!D7281</f>
        <v>0.25603871329836658</v>
      </c>
      <c r="C9000">
        <f t="shared" si="423"/>
        <v>0.89989999999991721</v>
      </c>
      <c r="D9000">
        <f t="shared" si="422"/>
        <v>0.81412619944952591</v>
      </c>
      <c r="E9000">
        <f t="shared" si="421"/>
        <v>0.89320462624599739</v>
      </c>
    </row>
    <row r="9001" spans="2:5" x14ac:dyDescent="0.25">
      <c r="B9001">
        <f>PMTable!D7697</f>
        <v>0.25610255564327611</v>
      </c>
      <c r="C9001">
        <f t="shared" si="423"/>
        <v>0.8999999999999172</v>
      </c>
      <c r="D9001">
        <f t="shared" si="422"/>
        <v>0.81422296542242956</v>
      </c>
      <c r="E9001">
        <f t="shared" si="421"/>
        <v>0.8935661409331026</v>
      </c>
    </row>
    <row r="9002" spans="2:5" x14ac:dyDescent="0.25">
      <c r="B9002">
        <f>PMTable!D9761</f>
        <v>0.25626032816424393</v>
      </c>
      <c r="C9002">
        <f t="shared" si="423"/>
        <v>0.90009999999991719</v>
      </c>
      <c r="D9002">
        <f t="shared" si="422"/>
        <v>0.81446196749370203</v>
      </c>
      <c r="E9002">
        <f t="shared" si="421"/>
        <v>0.89445954614295675</v>
      </c>
    </row>
    <row r="9003" spans="2:5" x14ac:dyDescent="0.25">
      <c r="B9003">
        <f>PMTable!D8734</f>
        <v>0.25661134286274301</v>
      </c>
      <c r="C9003">
        <f t="shared" si="423"/>
        <v>0.90019999999991718</v>
      </c>
      <c r="D9003">
        <f t="shared" si="422"/>
        <v>0.8149930180058893</v>
      </c>
      <c r="E9003">
        <f t="shared" si="421"/>
        <v>0.89644720760929297</v>
      </c>
    </row>
    <row r="9004" spans="2:5" x14ac:dyDescent="0.25">
      <c r="B9004">
        <f>PMTable!D6169</f>
        <v>0.25678060250178891</v>
      </c>
      <c r="C9004">
        <f t="shared" si="423"/>
        <v>0.90029999999991717</v>
      </c>
      <c r="D9004">
        <f t="shared" si="422"/>
        <v>0.81524875327201007</v>
      </c>
      <c r="E9004">
        <f t="shared" si="421"/>
        <v>0.8974056599583714</v>
      </c>
    </row>
    <row r="9005" spans="2:5" x14ac:dyDescent="0.25">
      <c r="B9005">
        <f>PMTable!D1763</f>
        <v>0.25680323739694977</v>
      </c>
      <c r="C9005">
        <f t="shared" si="423"/>
        <v>0.90039999999991716</v>
      </c>
      <c r="D9005">
        <f t="shared" si="422"/>
        <v>0.81528293578607047</v>
      </c>
      <c r="E9005">
        <f t="shared" si="421"/>
        <v>0.89753383267905285</v>
      </c>
    </row>
    <row r="9006" spans="2:5" x14ac:dyDescent="0.25">
      <c r="B9006">
        <f>PMTable!D7080</f>
        <v>0.25683782202972161</v>
      </c>
      <c r="C9006">
        <f t="shared" si="423"/>
        <v>0.90049999999991714</v>
      </c>
      <c r="D9006">
        <f t="shared" si="422"/>
        <v>0.81533515682792668</v>
      </c>
      <c r="E9006">
        <f t="shared" si="421"/>
        <v>0.89772967217575173</v>
      </c>
    </row>
    <row r="9007" spans="2:5" x14ac:dyDescent="0.25">
      <c r="B9007">
        <f>PMTable!D8347</f>
        <v>0.25724765126868965</v>
      </c>
      <c r="C9007">
        <f t="shared" si="423"/>
        <v>0.90059999999991713</v>
      </c>
      <c r="D9007">
        <f t="shared" si="422"/>
        <v>0.8159532791396692</v>
      </c>
      <c r="E9007">
        <f t="shared" si="421"/>
        <v>0.90005037780305985</v>
      </c>
    </row>
    <row r="9008" spans="2:5" x14ac:dyDescent="0.25">
      <c r="B9008">
        <f>PMTable!D454</f>
        <v>0.2574315113549317</v>
      </c>
      <c r="C9008">
        <f t="shared" si="423"/>
        <v>0.90069999999991712</v>
      </c>
      <c r="D9008">
        <f t="shared" si="422"/>
        <v>0.81623016586816632</v>
      </c>
      <c r="E9008">
        <f t="shared" si="421"/>
        <v>0.90109150687880291</v>
      </c>
    </row>
    <row r="9009" spans="2:5" x14ac:dyDescent="0.25">
      <c r="B9009">
        <f>PMTable!D5155</f>
        <v>0.25752983305405652</v>
      </c>
      <c r="C9009">
        <f t="shared" si="423"/>
        <v>0.90079999999991711</v>
      </c>
      <c r="D9009">
        <f t="shared" si="422"/>
        <v>0.81637812829384182</v>
      </c>
      <c r="E9009">
        <f t="shared" si="421"/>
        <v>0.90164826491056282</v>
      </c>
    </row>
    <row r="9010" spans="2:5" x14ac:dyDescent="0.25">
      <c r="B9010">
        <f>PMTable!D959</f>
        <v>0.25753741314155754</v>
      </c>
      <c r="C9010">
        <f t="shared" si="423"/>
        <v>0.9008999999999171</v>
      </c>
      <c r="D9010">
        <f t="shared" si="422"/>
        <v>0.81638953233805134</v>
      </c>
      <c r="E9010">
        <f t="shared" si="421"/>
        <v>0.90169118803572434</v>
      </c>
    </row>
    <row r="9011" spans="2:5" x14ac:dyDescent="0.25">
      <c r="B9011">
        <f>PMTable!D5037</f>
        <v>0.25774485900096722</v>
      </c>
      <c r="C9011">
        <f t="shared" si="423"/>
        <v>0.90099999999991709</v>
      </c>
      <c r="D9011">
        <f t="shared" si="422"/>
        <v>0.81670145789344284</v>
      </c>
      <c r="E9011">
        <f t="shared" si="421"/>
        <v>0.90286587428921383</v>
      </c>
    </row>
    <row r="9012" spans="2:5" x14ac:dyDescent="0.25">
      <c r="B9012">
        <f>PMTable!D4129</f>
        <v>0.25776320555845711</v>
      </c>
      <c r="C9012">
        <f t="shared" si="423"/>
        <v>0.90109999999991708</v>
      </c>
      <c r="D9012">
        <f t="shared" si="422"/>
        <v>0.81672902874502085</v>
      </c>
      <c r="E9012">
        <f t="shared" si="421"/>
        <v>0.9029697638001617</v>
      </c>
    </row>
    <row r="9013" spans="2:5" x14ac:dyDescent="0.25">
      <c r="B9013">
        <f>PMTable!D49</f>
        <v>0.25786150312428258</v>
      </c>
      <c r="C9013">
        <f t="shared" si="423"/>
        <v>0.90119999999991707</v>
      </c>
      <c r="D9013">
        <f t="shared" si="422"/>
        <v>0.81687670437394422</v>
      </c>
      <c r="E9013">
        <f t="shared" si="421"/>
        <v>0.90352638517431316</v>
      </c>
    </row>
    <row r="9014" spans="2:5" x14ac:dyDescent="0.25">
      <c r="B9014">
        <f>PMTable!D6528</f>
        <v>0.25788125039842913</v>
      </c>
      <c r="C9014">
        <f t="shared" si="423"/>
        <v>0.90129999999991706</v>
      </c>
      <c r="D9014">
        <f t="shared" si="422"/>
        <v>0.81690636238966108</v>
      </c>
      <c r="E9014">
        <f t="shared" si="421"/>
        <v>0.90363820640588588</v>
      </c>
    </row>
    <row r="9015" spans="2:5" x14ac:dyDescent="0.25">
      <c r="B9015">
        <f>PMTable!D9927</f>
        <v>0.25805094184612032</v>
      </c>
      <c r="C9015">
        <f t="shared" si="423"/>
        <v>0.90139999999991705</v>
      </c>
      <c r="D9015">
        <f t="shared" si="422"/>
        <v>0.81716109488287336</v>
      </c>
      <c r="E9015">
        <f t="shared" si="421"/>
        <v>0.90459910392153076</v>
      </c>
    </row>
    <row r="9016" spans="2:5" x14ac:dyDescent="0.25">
      <c r="B9016">
        <f>PMTable!D3243</f>
        <v>0.25806505755835651</v>
      </c>
      <c r="C9016">
        <f t="shared" si="423"/>
        <v>0.90149999999991703</v>
      </c>
      <c r="D9016">
        <f t="shared" si="422"/>
        <v>0.81718227472844374</v>
      </c>
      <c r="E9016">
        <f t="shared" si="421"/>
        <v>0.9046790357802299</v>
      </c>
    </row>
    <row r="9017" spans="2:5" x14ac:dyDescent="0.25">
      <c r="B9017">
        <f>PMTable!D4831</f>
        <v>0.25807675235028582</v>
      </c>
      <c r="C9017">
        <f t="shared" si="423"/>
        <v>0.90159999999991702</v>
      </c>
      <c r="D9017">
        <f t="shared" si="422"/>
        <v>0.81719982095693333</v>
      </c>
      <c r="E9017">
        <f t="shared" si="421"/>
        <v>0.90474525889673785</v>
      </c>
    </row>
    <row r="9018" spans="2:5" x14ac:dyDescent="0.25">
      <c r="B9018">
        <f>PMTable!D301</f>
        <v>0.25821818173238453</v>
      </c>
      <c r="C9018">
        <f t="shared" si="423"/>
        <v>0.90169999999991701</v>
      </c>
      <c r="D9018">
        <f t="shared" si="422"/>
        <v>0.81741193066131712</v>
      </c>
      <c r="E9018">
        <f t="shared" si="421"/>
        <v>0.90554611918608585</v>
      </c>
    </row>
    <row r="9019" spans="2:5" x14ac:dyDescent="0.25">
      <c r="B9019">
        <f>PMTable!D5154</f>
        <v>0.25826789153004692</v>
      </c>
      <c r="C9019">
        <f t="shared" si="423"/>
        <v>0.901799999999917</v>
      </c>
      <c r="D9019">
        <f t="shared" si="422"/>
        <v>0.81748644675723137</v>
      </c>
      <c r="E9019">
        <f t="shared" si="421"/>
        <v>0.90582760668428852</v>
      </c>
    </row>
    <row r="9020" spans="2:5" x14ac:dyDescent="0.25">
      <c r="B9020">
        <f>PMTable!D1832</f>
        <v>0.25837102209556662</v>
      </c>
      <c r="C9020">
        <f t="shared" si="423"/>
        <v>0.90189999999991699</v>
      </c>
      <c r="D9020">
        <f t="shared" si="422"/>
        <v>0.81764098118359751</v>
      </c>
      <c r="E9020">
        <f t="shared" si="421"/>
        <v>0.90641159548008965</v>
      </c>
    </row>
    <row r="9021" spans="2:5" x14ac:dyDescent="0.25">
      <c r="B9021">
        <f>PMTable!D6303</f>
        <v>0.2583856639794313</v>
      </c>
      <c r="C9021">
        <f t="shared" si="423"/>
        <v>0.90199999999991698</v>
      </c>
      <c r="D9021">
        <f t="shared" si="422"/>
        <v>0.81766291446242945</v>
      </c>
      <c r="E9021">
        <f t="shared" si="421"/>
        <v>0.90649450684669863</v>
      </c>
    </row>
    <row r="9022" spans="2:5" x14ac:dyDescent="0.25">
      <c r="B9022">
        <f>PMTable!D5950</f>
        <v>0.25843563268064296</v>
      </c>
      <c r="C9022">
        <f t="shared" si="423"/>
        <v>0.90209999999991697</v>
      </c>
      <c r="D9022">
        <f t="shared" si="422"/>
        <v>0.8177377542663895</v>
      </c>
      <c r="E9022">
        <f t="shared" si="421"/>
        <v>0.90677746041629548</v>
      </c>
    </row>
    <row r="9023" spans="2:5" x14ac:dyDescent="0.25">
      <c r="B9023">
        <f>PMTable!D4781</f>
        <v>0.25853439793441124</v>
      </c>
      <c r="C9023">
        <f t="shared" si="423"/>
        <v>0.90219999999991696</v>
      </c>
      <c r="D9023">
        <f t="shared" si="422"/>
        <v>0.81788562182861702</v>
      </c>
      <c r="E9023">
        <f t="shared" si="421"/>
        <v>0.90733673012769944</v>
      </c>
    </row>
    <row r="9024" spans="2:5" x14ac:dyDescent="0.25">
      <c r="B9024">
        <f>PMTable!D7308</f>
        <v>0.25859537426477863</v>
      </c>
      <c r="C9024">
        <f t="shared" si="423"/>
        <v>0.90229999999991695</v>
      </c>
      <c r="D9024">
        <f t="shared" si="422"/>
        <v>0.81797687580630118</v>
      </c>
      <c r="E9024">
        <f t="shared" si="421"/>
        <v>0.90768201567485207</v>
      </c>
    </row>
    <row r="9025" spans="2:5" x14ac:dyDescent="0.25">
      <c r="B9025">
        <f>PMTable!D3056</f>
        <v>0.25860332592494584</v>
      </c>
      <c r="C9025">
        <f t="shared" si="423"/>
        <v>0.90239999999991694</v>
      </c>
      <c r="D9025">
        <f t="shared" si="422"/>
        <v>0.81798877373622469</v>
      </c>
      <c r="E9025">
        <f t="shared" si="421"/>
        <v>0.90772704287335781</v>
      </c>
    </row>
    <row r="9026" spans="2:5" x14ac:dyDescent="0.25">
      <c r="B9026">
        <f>PMTable!D2138</f>
        <v>0.25888644389078452</v>
      </c>
      <c r="C9026">
        <f t="shared" si="423"/>
        <v>0.90249999999991692</v>
      </c>
      <c r="D9026">
        <f t="shared" si="422"/>
        <v>0.81841208126896436</v>
      </c>
      <c r="E9026">
        <f t="shared" ref="E9026:E9089" si="424">(B9026-$G$2)/$G$3</f>
        <v>0.90933023121142831</v>
      </c>
    </row>
    <row r="9027" spans="2:5" x14ac:dyDescent="0.25">
      <c r="B9027">
        <f>PMTable!D5965</f>
        <v>0.25896294636870887</v>
      </c>
      <c r="C9027">
        <f t="shared" si="423"/>
        <v>0.90259999999991691</v>
      </c>
      <c r="D9027">
        <f t="shared" ref="D9027:D9090" si="425">NORMSDIST(E9027)</f>
        <v>0.81852635913012906</v>
      </c>
      <c r="E9027">
        <f t="shared" si="424"/>
        <v>0.90976343537096827</v>
      </c>
    </row>
    <row r="9028" spans="2:5" x14ac:dyDescent="0.25">
      <c r="B9028">
        <f>PMTable!D9532</f>
        <v>0.25910085477454881</v>
      </c>
      <c r="C9028">
        <f t="shared" ref="C9028:C9091" si="426">C9027+1/$G$1</f>
        <v>0.9026999999999169</v>
      </c>
      <c r="D9028">
        <f t="shared" si="425"/>
        <v>0.81873225017680229</v>
      </c>
      <c r="E9028">
        <f t="shared" si="424"/>
        <v>0.91054435772363329</v>
      </c>
    </row>
    <row r="9029" spans="2:5" x14ac:dyDescent="0.25">
      <c r="B9029">
        <f>PMTable!D8605</f>
        <v>0.25933355188444196</v>
      </c>
      <c r="C9029">
        <f t="shared" si="426"/>
        <v>0.90279999999991689</v>
      </c>
      <c r="D9029">
        <f t="shared" si="425"/>
        <v>0.81907932467848188</v>
      </c>
      <c r="E9029">
        <f t="shared" si="424"/>
        <v>0.91186203211345274</v>
      </c>
    </row>
    <row r="9030" spans="2:5" x14ac:dyDescent="0.25">
      <c r="B9030">
        <f>PMTable!D9960</f>
        <v>0.25933488109178615</v>
      </c>
      <c r="C9030">
        <f t="shared" si="426"/>
        <v>0.90289999999991688</v>
      </c>
      <c r="D9030">
        <f t="shared" si="425"/>
        <v>0.81908130603282114</v>
      </c>
      <c r="E9030">
        <f t="shared" si="424"/>
        <v>0.91186955890429688</v>
      </c>
    </row>
    <row r="9031" spans="2:5" x14ac:dyDescent="0.25">
      <c r="B9031">
        <f>PMTable!D2635</f>
        <v>0.2596370009611273</v>
      </c>
      <c r="C9031">
        <f t="shared" si="426"/>
        <v>0.90299999999991687</v>
      </c>
      <c r="D9031">
        <f t="shared" si="425"/>
        <v>0.81953130166151567</v>
      </c>
      <c r="E9031">
        <f t="shared" si="424"/>
        <v>0.91358034772616581</v>
      </c>
    </row>
    <row r="9032" spans="2:5" x14ac:dyDescent="0.25">
      <c r="B9032">
        <f>PMTable!D4752</f>
        <v>0.25973222755487924</v>
      </c>
      <c r="C9032">
        <f t="shared" si="426"/>
        <v>0.90309999999991686</v>
      </c>
      <c r="D9032">
        <f t="shared" si="425"/>
        <v>0.81967299226351586</v>
      </c>
      <c r="E9032">
        <f t="shared" si="424"/>
        <v>0.91411957936455734</v>
      </c>
    </row>
    <row r="9033" spans="2:5" x14ac:dyDescent="0.25">
      <c r="B9033">
        <f>PMTable!D9515</f>
        <v>0.25990978879429116</v>
      </c>
      <c r="C9033">
        <f t="shared" si="426"/>
        <v>0.90319999999991685</v>
      </c>
      <c r="D9033">
        <f t="shared" si="425"/>
        <v>0.81993700465003638</v>
      </c>
      <c r="E9033">
        <f t="shared" si="424"/>
        <v>0.91512504048912879</v>
      </c>
    </row>
    <row r="9034" spans="2:5" x14ac:dyDescent="0.25">
      <c r="B9034">
        <f>PMTable!D3668</f>
        <v>0.2599359701587578</v>
      </c>
      <c r="C9034">
        <f t="shared" si="426"/>
        <v>0.90329999999991684</v>
      </c>
      <c r="D9034">
        <f t="shared" si="425"/>
        <v>0.81997591267674186</v>
      </c>
      <c r="E9034">
        <f t="shared" si="424"/>
        <v>0.91527329550383041</v>
      </c>
    </row>
    <row r="9035" spans="2:5" x14ac:dyDescent="0.25">
      <c r="B9035">
        <f>PMTable!D7093</f>
        <v>0.25999906886083202</v>
      </c>
      <c r="C9035">
        <f t="shared" si="426"/>
        <v>0.90339999999991683</v>
      </c>
      <c r="D9035">
        <f t="shared" si="425"/>
        <v>0.82006966172542817</v>
      </c>
      <c r="E9035">
        <f t="shared" si="424"/>
        <v>0.91563059922707912</v>
      </c>
    </row>
    <row r="9036" spans="2:5" x14ac:dyDescent="0.25">
      <c r="B9036">
        <f>PMTable!D8609</f>
        <v>0.26004012100560669</v>
      </c>
      <c r="C9036">
        <f t="shared" si="426"/>
        <v>0.90349999999991681</v>
      </c>
      <c r="D9036">
        <f t="shared" si="425"/>
        <v>0.82013063858284285</v>
      </c>
      <c r="E9036">
        <f t="shared" si="424"/>
        <v>0.91586306176106413</v>
      </c>
    </row>
    <row r="9037" spans="2:5" x14ac:dyDescent="0.25">
      <c r="B9037">
        <f>PMTable!D5358</f>
        <v>0.2600686243060728</v>
      </c>
      <c r="C9037">
        <f t="shared" si="426"/>
        <v>0.9035999999999168</v>
      </c>
      <c r="D9037">
        <f t="shared" si="425"/>
        <v>0.82017296836252174</v>
      </c>
      <c r="E9037">
        <f t="shared" si="424"/>
        <v>0.91602446500782886</v>
      </c>
    </row>
    <row r="9038" spans="2:5" x14ac:dyDescent="0.25">
      <c r="B9038">
        <f>PMTable!D3617</f>
        <v>0.26008059645823867</v>
      </c>
      <c r="C9038">
        <f t="shared" si="426"/>
        <v>0.90369999999991679</v>
      </c>
      <c r="D9038">
        <f t="shared" si="425"/>
        <v>0.82019074614124621</v>
      </c>
      <c r="E9038">
        <f t="shared" si="424"/>
        <v>0.91609225870886457</v>
      </c>
    </row>
    <row r="9039" spans="2:5" x14ac:dyDescent="0.25">
      <c r="B9039">
        <f>PMTable!D8749</f>
        <v>0.26017815170379954</v>
      </c>
      <c r="C9039">
        <f t="shared" si="426"/>
        <v>0.90379999999991678</v>
      </c>
      <c r="D9039">
        <f t="shared" si="425"/>
        <v>0.82033556746095448</v>
      </c>
      <c r="E9039">
        <f t="shared" si="424"/>
        <v>0.91664467660836979</v>
      </c>
    </row>
    <row r="9040" spans="2:5" x14ac:dyDescent="0.25">
      <c r="B9040">
        <f>PMTable!D8873</f>
        <v>0.26021210879466405</v>
      </c>
      <c r="C9040">
        <f t="shared" si="426"/>
        <v>0.90389999999991677</v>
      </c>
      <c r="D9040">
        <f t="shared" si="425"/>
        <v>0.82038595975568596</v>
      </c>
      <c r="E9040">
        <f t="shared" si="424"/>
        <v>0.91683696257619074</v>
      </c>
    </row>
    <row r="9041" spans="2:5" x14ac:dyDescent="0.25">
      <c r="B9041">
        <f>PMTable!D7001</f>
        <v>0.2603037001957238</v>
      </c>
      <c r="C9041">
        <f t="shared" si="426"/>
        <v>0.90399999999991676</v>
      </c>
      <c r="D9041">
        <f t="shared" si="425"/>
        <v>0.82052183702461523</v>
      </c>
      <c r="E9041">
        <f t="shared" si="424"/>
        <v>0.91735560951409001</v>
      </c>
    </row>
    <row r="9042" spans="2:5" x14ac:dyDescent="0.25">
      <c r="B9042">
        <f>PMTable!D6472</f>
        <v>0.26032813401458466</v>
      </c>
      <c r="C9042">
        <f t="shared" si="426"/>
        <v>0.90409999999991675</v>
      </c>
      <c r="D9042">
        <f t="shared" si="425"/>
        <v>0.82055807405452963</v>
      </c>
      <c r="E9042">
        <f t="shared" si="424"/>
        <v>0.91749396884899204</v>
      </c>
    </row>
    <row r="9043" spans="2:5" x14ac:dyDescent="0.25">
      <c r="B9043">
        <f>PMTable!D7983</f>
        <v>0.26033460076430615</v>
      </c>
      <c r="C9043">
        <f t="shared" si="426"/>
        <v>0.90419999999991674</v>
      </c>
      <c r="D9043">
        <f t="shared" si="425"/>
        <v>0.82056766391829417</v>
      </c>
      <c r="E9043">
        <f t="shared" si="424"/>
        <v>0.91753058756977157</v>
      </c>
    </row>
    <row r="9044" spans="2:5" x14ac:dyDescent="0.25">
      <c r="B9044">
        <f>PMTable!D9684</f>
        <v>0.2604127979686035</v>
      </c>
      <c r="C9044">
        <f t="shared" si="426"/>
        <v>0.90429999999991673</v>
      </c>
      <c r="D9044">
        <f t="shared" si="425"/>
        <v>0.82068360092425718</v>
      </c>
      <c r="E9044">
        <f t="shared" si="424"/>
        <v>0.91797338831407571</v>
      </c>
    </row>
    <row r="9045" spans="2:5" x14ac:dyDescent="0.25">
      <c r="B9045">
        <f>PMTable!D387</f>
        <v>0.26044797296421618</v>
      </c>
      <c r="C9045">
        <f t="shared" si="426"/>
        <v>0.90439999999991671</v>
      </c>
      <c r="D9045">
        <f t="shared" si="425"/>
        <v>0.82073573683267387</v>
      </c>
      <c r="E9045">
        <f t="shared" si="424"/>
        <v>0.91817257080887382</v>
      </c>
    </row>
    <row r="9046" spans="2:5" x14ac:dyDescent="0.25">
      <c r="B9046">
        <f>PMTable!D3509</f>
        <v>0.26067924213416016</v>
      </c>
      <c r="C9046">
        <f t="shared" si="426"/>
        <v>0.9044999999999167</v>
      </c>
      <c r="D9046">
        <f t="shared" si="425"/>
        <v>0.82107828348095113</v>
      </c>
      <c r="E9046">
        <f t="shared" si="424"/>
        <v>0.91948215932301525</v>
      </c>
    </row>
    <row r="9047" spans="2:5" x14ac:dyDescent="0.25">
      <c r="B9047">
        <f>PMTable!D2803</f>
        <v>0.26073027371083768</v>
      </c>
      <c r="C9047">
        <f t="shared" si="426"/>
        <v>0.90459999999991669</v>
      </c>
      <c r="D9047">
        <f t="shared" si="425"/>
        <v>0.82115381389875419</v>
      </c>
      <c r="E9047">
        <f t="shared" si="424"/>
        <v>0.91977113154828682</v>
      </c>
    </row>
    <row r="9048" spans="2:5" x14ac:dyDescent="0.25">
      <c r="B9048">
        <f>PMTable!D3306</f>
        <v>0.26115907461293331</v>
      </c>
      <c r="C9048">
        <f t="shared" si="426"/>
        <v>0.90469999999991668</v>
      </c>
      <c r="D9048">
        <f t="shared" si="425"/>
        <v>0.82178767716332535</v>
      </c>
      <c r="E9048">
        <f t="shared" si="424"/>
        <v>0.92219926641976124</v>
      </c>
    </row>
    <row r="9049" spans="2:5" x14ac:dyDescent="0.25">
      <c r="B9049">
        <f>PMTable!D7764</f>
        <v>0.26128013772308045</v>
      </c>
      <c r="C9049">
        <f t="shared" si="426"/>
        <v>0.90479999999991667</v>
      </c>
      <c r="D9049">
        <f t="shared" si="425"/>
        <v>0.82196637879068746</v>
      </c>
      <c r="E9049">
        <f t="shared" si="424"/>
        <v>0.92288480033062947</v>
      </c>
    </row>
    <row r="9050" spans="2:5" x14ac:dyDescent="0.25">
      <c r="B9050">
        <f>PMTable!D7429</f>
        <v>0.26137359047226694</v>
      </c>
      <c r="C9050">
        <f t="shared" si="426"/>
        <v>0.90489999999991666</v>
      </c>
      <c r="D9050">
        <f t="shared" si="425"/>
        <v>0.82210424738289967</v>
      </c>
      <c r="E9050">
        <f t="shared" si="424"/>
        <v>0.92341398736831026</v>
      </c>
    </row>
    <row r="9051" spans="2:5" x14ac:dyDescent="0.25">
      <c r="B9051">
        <f>PMTable!D1587</f>
        <v>0.26138500216988114</v>
      </c>
      <c r="C9051">
        <f t="shared" si="426"/>
        <v>0.90499999999991665</v>
      </c>
      <c r="D9051">
        <f t="shared" si="425"/>
        <v>0.82212107817136648</v>
      </c>
      <c r="E9051">
        <f t="shared" si="424"/>
        <v>0.92347860743040522</v>
      </c>
    </row>
    <row r="9052" spans="2:5" x14ac:dyDescent="0.25">
      <c r="B9052">
        <f>PMTable!D2498</f>
        <v>0.26157861981637409</v>
      </c>
      <c r="C9052">
        <f t="shared" si="426"/>
        <v>0.90509999999991664</v>
      </c>
      <c r="D9052">
        <f t="shared" si="425"/>
        <v>0.82240648624760648</v>
      </c>
      <c r="E9052">
        <f t="shared" si="424"/>
        <v>0.92457498982345687</v>
      </c>
    </row>
    <row r="9053" spans="2:5" x14ac:dyDescent="0.25">
      <c r="B9053">
        <f>PMTable!D969</f>
        <v>0.26173079033296265</v>
      </c>
      <c r="C9053">
        <f t="shared" si="426"/>
        <v>0.90519999999991663</v>
      </c>
      <c r="D9053">
        <f t="shared" si="425"/>
        <v>0.82263059496183044</v>
      </c>
      <c r="E9053">
        <f t="shared" si="424"/>
        <v>0.92543667303338761</v>
      </c>
    </row>
    <row r="9054" spans="2:5" x14ac:dyDescent="0.25">
      <c r="B9054">
        <f>PMTable!D275</f>
        <v>0.26213406521698213</v>
      </c>
      <c r="C9054">
        <f t="shared" si="426"/>
        <v>0.90529999999991662</v>
      </c>
      <c r="D9054">
        <f t="shared" si="425"/>
        <v>0.82322365285167354</v>
      </c>
      <c r="E9054">
        <f t="shared" si="424"/>
        <v>0.92772026386515116</v>
      </c>
    </row>
    <row r="9055" spans="2:5" x14ac:dyDescent="0.25">
      <c r="B9055">
        <f>PMTable!D1879</f>
        <v>0.26217302867407533</v>
      </c>
      <c r="C9055">
        <f t="shared" si="426"/>
        <v>0.9053999999999166</v>
      </c>
      <c r="D9055">
        <f t="shared" si="425"/>
        <v>0.82328088620722117</v>
      </c>
      <c r="E9055">
        <f t="shared" si="424"/>
        <v>0.92794089896274257</v>
      </c>
    </row>
    <row r="9056" spans="2:5" x14ac:dyDescent="0.25">
      <c r="B9056">
        <f>PMTable!D5467</f>
        <v>0.26230893972627323</v>
      </c>
      <c r="C9056">
        <f t="shared" si="426"/>
        <v>0.90549999999991659</v>
      </c>
      <c r="D9056">
        <f t="shared" si="425"/>
        <v>0.82348043400298421</v>
      </c>
      <c r="E9056">
        <f t="shared" si="424"/>
        <v>0.92871051106861202</v>
      </c>
    </row>
    <row r="9057" spans="2:5" x14ac:dyDescent="0.25">
      <c r="B9057">
        <f>PMTable!D2300</f>
        <v>0.26238340984587816</v>
      </c>
      <c r="C9057">
        <f t="shared" si="426"/>
        <v>0.90559999999991658</v>
      </c>
      <c r="D9057">
        <f t="shared" si="425"/>
        <v>0.82358971231743328</v>
      </c>
      <c r="E9057">
        <f t="shared" si="424"/>
        <v>0.92913220676330821</v>
      </c>
    </row>
    <row r="9058" spans="2:5" x14ac:dyDescent="0.25">
      <c r="B9058">
        <f>PMTable!D6422</f>
        <v>0.26293653977225806</v>
      </c>
      <c r="C9058">
        <f t="shared" si="426"/>
        <v>0.90569999999991657</v>
      </c>
      <c r="D9058">
        <f t="shared" si="425"/>
        <v>0.82440004158494107</v>
      </c>
      <c r="E9058">
        <f t="shared" si="424"/>
        <v>0.93226436916346944</v>
      </c>
    </row>
    <row r="9059" spans="2:5" x14ac:dyDescent="0.25">
      <c r="B9059">
        <f>PMTable!D5069</f>
        <v>0.26303052089062495</v>
      </c>
      <c r="C9059">
        <f t="shared" si="426"/>
        <v>0.90579999999991656</v>
      </c>
      <c r="D9059">
        <f t="shared" si="425"/>
        <v>0.82453748809398031</v>
      </c>
      <c r="E9059">
        <f t="shared" si="424"/>
        <v>0.93279654815295288</v>
      </c>
    </row>
    <row r="9060" spans="2:5" x14ac:dyDescent="0.25">
      <c r="B9060">
        <f>PMTable!D2672</f>
        <v>0.26310663547872304</v>
      </c>
      <c r="C9060">
        <f t="shared" si="426"/>
        <v>0.90589999999991655</v>
      </c>
      <c r="D9060">
        <f t="shared" si="425"/>
        <v>0.82464875497506562</v>
      </c>
      <c r="E9060">
        <f t="shared" si="424"/>
        <v>0.9332275558413361</v>
      </c>
    </row>
    <row r="9061" spans="2:5" x14ac:dyDescent="0.25">
      <c r="B9061">
        <f>PMTable!D8449</f>
        <v>0.26311050675805681</v>
      </c>
      <c r="C9061">
        <f t="shared" si="426"/>
        <v>0.90599999999991654</v>
      </c>
      <c r="D9061">
        <f t="shared" si="425"/>
        <v>0.82465441294646213</v>
      </c>
      <c r="E9061">
        <f t="shared" si="424"/>
        <v>0.93324947740983466</v>
      </c>
    </row>
    <row r="9062" spans="2:5" x14ac:dyDescent="0.25">
      <c r="B9062">
        <f>PMTable!D7212</f>
        <v>0.26312621324705221</v>
      </c>
      <c r="C9062">
        <f t="shared" si="426"/>
        <v>0.90609999999991653</v>
      </c>
      <c r="D9062">
        <f t="shared" si="425"/>
        <v>0.82467736718476525</v>
      </c>
      <c r="E9062">
        <f t="shared" si="424"/>
        <v>0.9333384172265462</v>
      </c>
    </row>
    <row r="9063" spans="2:5" x14ac:dyDescent="0.25">
      <c r="B9063">
        <f>PMTable!D7155</f>
        <v>0.26335007265062083</v>
      </c>
      <c r="C9063">
        <f t="shared" si="426"/>
        <v>0.90619999999991652</v>
      </c>
      <c r="D9063">
        <f t="shared" si="425"/>
        <v>0.82500431925000772</v>
      </c>
      <c r="E9063">
        <f t="shared" si="424"/>
        <v>0.93460604707866635</v>
      </c>
    </row>
    <row r="9064" spans="2:5" x14ac:dyDescent="0.25">
      <c r="B9064">
        <f>PMTable!D4969</f>
        <v>0.2634250340757438</v>
      </c>
      <c r="C9064">
        <f t="shared" si="426"/>
        <v>0.90629999999991651</v>
      </c>
      <c r="D9064">
        <f t="shared" si="425"/>
        <v>0.82511371570517711</v>
      </c>
      <c r="E9064">
        <f t="shared" si="424"/>
        <v>0.93503052484787563</v>
      </c>
    </row>
    <row r="9065" spans="2:5" x14ac:dyDescent="0.25">
      <c r="B9065">
        <f>PMTable!D6541</f>
        <v>0.2636161427646051</v>
      </c>
      <c r="C9065">
        <f t="shared" si="426"/>
        <v>0.90639999999991649</v>
      </c>
      <c r="D9065">
        <f t="shared" si="425"/>
        <v>0.82539241757486237</v>
      </c>
      <c r="E9065">
        <f t="shared" si="424"/>
        <v>0.93611269997716773</v>
      </c>
    </row>
    <row r="9066" spans="2:5" x14ac:dyDescent="0.25">
      <c r="B9066">
        <f>PMTable!D4721</f>
        <v>0.2637068125999924</v>
      </c>
      <c r="C9066">
        <f t="shared" si="426"/>
        <v>0.90649999999991648</v>
      </c>
      <c r="D9066">
        <f t="shared" si="425"/>
        <v>0.82552454652452845</v>
      </c>
      <c r="E9066">
        <f t="shared" si="424"/>
        <v>0.93662612844249693</v>
      </c>
    </row>
    <row r="9067" spans="2:5" x14ac:dyDescent="0.25">
      <c r="B9067">
        <f>PMTable!D9555</f>
        <v>0.26399972644068592</v>
      </c>
      <c r="C9067">
        <f t="shared" si="426"/>
        <v>0.90659999999991647</v>
      </c>
      <c r="D9067">
        <f t="shared" si="425"/>
        <v>0.82595096217566744</v>
      </c>
      <c r="E9067">
        <f t="shared" si="424"/>
        <v>0.93828478705876739</v>
      </c>
    </row>
    <row r="9068" spans="2:5" x14ac:dyDescent="0.25">
      <c r="B9068">
        <f>PMTable!D4268</f>
        <v>0.26411044759818747</v>
      </c>
      <c r="C9068">
        <f t="shared" si="426"/>
        <v>0.90669999999991646</v>
      </c>
      <c r="D9068">
        <f t="shared" si="425"/>
        <v>0.82611197419841642</v>
      </c>
      <c r="E9068">
        <f t="shared" si="424"/>
        <v>0.9389117584625718</v>
      </c>
    </row>
    <row r="9069" spans="2:5" x14ac:dyDescent="0.25">
      <c r="B9069">
        <f>PMTable!D3705</f>
        <v>0.26416307677077255</v>
      </c>
      <c r="C9069">
        <f t="shared" si="426"/>
        <v>0.90679999999991645</v>
      </c>
      <c r="D9069">
        <f t="shared" si="425"/>
        <v>0.82618847494246239</v>
      </c>
      <c r="E9069">
        <f t="shared" si="424"/>
        <v>0.93920977726007471</v>
      </c>
    </row>
    <row r="9070" spans="2:5" x14ac:dyDescent="0.25">
      <c r="B9070">
        <f>PMTable!D327</f>
        <v>0.26421097148931483</v>
      </c>
      <c r="C9070">
        <f t="shared" si="426"/>
        <v>0.90689999999991644</v>
      </c>
      <c r="D9070">
        <f t="shared" si="425"/>
        <v>0.82625807516863103</v>
      </c>
      <c r="E9070">
        <f t="shared" si="424"/>
        <v>0.93948098666211555</v>
      </c>
    </row>
    <row r="9071" spans="2:5" x14ac:dyDescent="0.25">
      <c r="B9071">
        <f>PMTable!D7472</f>
        <v>0.26446105077362758</v>
      </c>
      <c r="C9071">
        <f t="shared" si="426"/>
        <v>0.90699999999991643</v>
      </c>
      <c r="D9071">
        <f t="shared" si="425"/>
        <v>0.82662120038872144</v>
      </c>
      <c r="E9071">
        <f t="shared" si="424"/>
        <v>0.94089708963182839</v>
      </c>
    </row>
    <row r="9072" spans="2:5" x14ac:dyDescent="0.25">
      <c r="B9072">
        <f>PMTable!D6373</f>
        <v>0.26448067944412768</v>
      </c>
      <c r="C9072">
        <f t="shared" si="426"/>
        <v>0.90709999999991642</v>
      </c>
      <c r="D9072">
        <f t="shared" si="425"/>
        <v>0.8266496815474641</v>
      </c>
      <c r="E9072">
        <f t="shared" si="424"/>
        <v>0.9410082392564888</v>
      </c>
    </row>
    <row r="9073" spans="2:5" x14ac:dyDescent="0.25">
      <c r="B9073">
        <f>PMTable!D2950</f>
        <v>0.26464846851076906</v>
      </c>
      <c r="C9073">
        <f t="shared" si="426"/>
        <v>0.90719999999991641</v>
      </c>
      <c r="D9073">
        <f t="shared" si="425"/>
        <v>0.82689302155639832</v>
      </c>
      <c r="E9073">
        <f t="shared" si="424"/>
        <v>0.94195836431866331</v>
      </c>
    </row>
    <row r="9074" spans="2:5" x14ac:dyDescent="0.25">
      <c r="B9074">
        <f>PMTable!D2396</f>
        <v>0.26480828155680114</v>
      </c>
      <c r="C9074">
        <f t="shared" si="426"/>
        <v>0.9072999999999164</v>
      </c>
      <c r="D9074">
        <f t="shared" si="425"/>
        <v>0.82712459174510222</v>
      </c>
      <c r="E9074">
        <f t="shared" si="424"/>
        <v>0.94286332423850161</v>
      </c>
    </row>
    <row r="9075" spans="2:5" x14ac:dyDescent="0.25">
      <c r="B9075">
        <f>PMTable!D6918</f>
        <v>0.26481573458645857</v>
      </c>
      <c r="C9075">
        <f t="shared" si="426"/>
        <v>0.90739999999991638</v>
      </c>
      <c r="D9075">
        <f t="shared" si="425"/>
        <v>0.82713538641567641</v>
      </c>
      <c r="E9075">
        <f t="shared" si="424"/>
        <v>0.94290552788387849</v>
      </c>
    </row>
    <row r="9076" spans="2:5" x14ac:dyDescent="0.25">
      <c r="B9076">
        <f>PMTable!D8377</f>
        <v>0.26494654274340834</v>
      </c>
      <c r="C9076">
        <f t="shared" si="426"/>
        <v>0.90749999999991637</v>
      </c>
      <c r="D9076">
        <f t="shared" si="425"/>
        <v>0.82732477379627667</v>
      </c>
      <c r="E9076">
        <f t="shared" si="424"/>
        <v>0.94364624425320232</v>
      </c>
    </row>
    <row r="9077" spans="2:5" x14ac:dyDescent="0.25">
      <c r="B9077">
        <f>PMTable!D8139</f>
        <v>0.26505545751776838</v>
      </c>
      <c r="C9077">
        <f t="shared" si="426"/>
        <v>0.90759999999991636</v>
      </c>
      <c r="D9077">
        <f t="shared" si="425"/>
        <v>0.82748236241873097</v>
      </c>
      <c r="E9077">
        <f t="shared" si="424"/>
        <v>0.94426298680283294</v>
      </c>
    </row>
    <row r="9078" spans="2:5" x14ac:dyDescent="0.25">
      <c r="B9078">
        <f>PMTable!D319</f>
        <v>0.26506344243057112</v>
      </c>
      <c r="C9078">
        <f t="shared" si="426"/>
        <v>0.90769999999991635</v>
      </c>
      <c r="D9078">
        <f t="shared" si="425"/>
        <v>0.82749391216734514</v>
      </c>
      <c r="E9078">
        <f t="shared" si="424"/>
        <v>0.94430820229824641</v>
      </c>
    </row>
    <row r="9079" spans="2:5" x14ac:dyDescent="0.25">
      <c r="B9079">
        <f>PMTable!D2878</f>
        <v>0.26508795390580731</v>
      </c>
      <c r="C9079">
        <f t="shared" si="426"/>
        <v>0.90779999999991634</v>
      </c>
      <c r="D9079">
        <f t="shared" si="425"/>
        <v>0.82752936362283458</v>
      </c>
      <c r="E9079">
        <f t="shared" si="424"/>
        <v>0.94444700137138593</v>
      </c>
    </row>
    <row r="9080" spans="2:5" x14ac:dyDescent="0.25">
      <c r="B9080">
        <f>PMTable!D786</f>
        <v>0.26515888539547761</v>
      </c>
      <c r="C9080">
        <f t="shared" si="426"/>
        <v>0.90789999999991633</v>
      </c>
      <c r="D9080">
        <f t="shared" si="425"/>
        <v>0.8276319271277548</v>
      </c>
      <c r="E9080">
        <f t="shared" si="424"/>
        <v>0.94484865916341099</v>
      </c>
    </row>
    <row r="9081" spans="2:5" x14ac:dyDescent="0.25">
      <c r="B9081">
        <f>PMTable!D9362</f>
        <v>0.26555749204313539</v>
      </c>
      <c r="C9081">
        <f t="shared" si="426"/>
        <v>0.90799999999991632</v>
      </c>
      <c r="D9081">
        <f t="shared" si="425"/>
        <v>0.82820756919029048</v>
      </c>
      <c r="E9081">
        <f t="shared" si="424"/>
        <v>0.94710581556501661</v>
      </c>
    </row>
    <row r="9082" spans="2:5" x14ac:dyDescent="0.25">
      <c r="B9082">
        <f>PMTable!D847</f>
        <v>0.26571857574127455</v>
      </c>
      <c r="C9082">
        <f t="shared" si="426"/>
        <v>0.90809999999991631</v>
      </c>
      <c r="D9082">
        <f t="shared" si="425"/>
        <v>0.82843984715360119</v>
      </c>
      <c r="E9082">
        <f t="shared" si="424"/>
        <v>0.94801797069987337</v>
      </c>
    </row>
    <row r="9083" spans="2:5" x14ac:dyDescent="0.25">
      <c r="B9083">
        <f>PMTable!D2354</f>
        <v>0.26574054478327547</v>
      </c>
      <c r="C9083">
        <f t="shared" si="426"/>
        <v>0.9081999999999163</v>
      </c>
      <c r="D9083">
        <f t="shared" si="425"/>
        <v>0.8284715103093816</v>
      </c>
      <c r="E9083">
        <f t="shared" si="424"/>
        <v>0.94814237294976278</v>
      </c>
    </row>
    <row r="9084" spans="2:5" x14ac:dyDescent="0.25">
      <c r="B9084">
        <f>PMTable!D8326</f>
        <v>0.26594039398674219</v>
      </c>
      <c r="C9084">
        <f t="shared" si="426"/>
        <v>0.90829999999991629</v>
      </c>
      <c r="D9084">
        <f t="shared" si="425"/>
        <v>0.82875937395487276</v>
      </c>
      <c r="E9084">
        <f t="shared" si="424"/>
        <v>0.94927404225736534</v>
      </c>
    </row>
    <row r="9085" spans="2:5" x14ac:dyDescent="0.25">
      <c r="B9085">
        <f>PMTable!D357</f>
        <v>0.26599487796182708</v>
      </c>
      <c r="C9085">
        <f t="shared" si="426"/>
        <v>0.90839999999991627</v>
      </c>
      <c r="D9085">
        <f t="shared" si="425"/>
        <v>0.82883779928972356</v>
      </c>
      <c r="E9085">
        <f t="shared" si="424"/>
        <v>0.94958256408927766</v>
      </c>
    </row>
    <row r="9086" spans="2:5" x14ac:dyDescent="0.25">
      <c r="B9086">
        <f>PMTable!D3868</f>
        <v>0.26603347771677899</v>
      </c>
      <c r="C9086">
        <f t="shared" si="426"/>
        <v>0.90849999999991626</v>
      </c>
      <c r="D9086">
        <f t="shared" si="425"/>
        <v>0.82889334665434389</v>
      </c>
      <c r="E9086">
        <f t="shared" si="424"/>
        <v>0.94980113968128554</v>
      </c>
    </row>
    <row r="9087" spans="2:5" x14ac:dyDescent="0.25">
      <c r="B9087">
        <f>PMTable!D7413</f>
        <v>0.26606654970452426</v>
      </c>
      <c r="C9087">
        <f t="shared" si="426"/>
        <v>0.90859999999991625</v>
      </c>
      <c r="D9087">
        <f t="shared" si="425"/>
        <v>0.82894093005816283</v>
      </c>
      <c r="E9087">
        <f t="shared" si="424"/>
        <v>0.94998841364997555</v>
      </c>
    </row>
    <row r="9088" spans="2:5" x14ac:dyDescent="0.25">
      <c r="B9088">
        <f>PMTable!D3618</f>
        <v>0.26606702508046109</v>
      </c>
      <c r="C9088">
        <f t="shared" si="426"/>
        <v>0.90869999999991624</v>
      </c>
      <c r="D9088">
        <f t="shared" si="425"/>
        <v>0.8289416139591268</v>
      </c>
      <c r="E9088">
        <f t="shared" si="424"/>
        <v>0.94999110552138633</v>
      </c>
    </row>
    <row r="9089" spans="2:5" x14ac:dyDescent="0.25">
      <c r="B9089">
        <f>PMTable!D3355</f>
        <v>0.26615824648842978</v>
      </c>
      <c r="C9089">
        <f t="shared" si="426"/>
        <v>0.90879999999991623</v>
      </c>
      <c r="D9089">
        <f t="shared" si="425"/>
        <v>0.82907281753270745</v>
      </c>
      <c r="E9089">
        <f t="shared" si="424"/>
        <v>0.95050765733046894</v>
      </c>
    </row>
    <row r="9090" spans="2:5" x14ac:dyDescent="0.25">
      <c r="B9090">
        <f>PMTable!D4630</f>
        <v>0.26631563777817102</v>
      </c>
      <c r="C9090">
        <f t="shared" si="426"/>
        <v>0.90889999999991622</v>
      </c>
      <c r="D9090">
        <f t="shared" si="425"/>
        <v>0.82929904169456325</v>
      </c>
      <c r="E9090">
        <f t="shared" ref="E9090:E9153" si="427">(B9090-$G$2)/$G$3</f>
        <v>0.95139890377425984</v>
      </c>
    </row>
    <row r="9091" spans="2:5" x14ac:dyDescent="0.25">
      <c r="B9091">
        <f>PMTable!D8295</f>
        <v>0.2663883455274767</v>
      </c>
      <c r="C9091">
        <f t="shared" si="426"/>
        <v>0.90899999999991621</v>
      </c>
      <c r="D9091">
        <f t="shared" ref="D9091:D9154" si="428">NORMSDIST(E9091)</f>
        <v>0.82940348241188377</v>
      </c>
      <c r="E9091">
        <f t="shared" si="427"/>
        <v>0.9518106198426094</v>
      </c>
    </row>
    <row r="9092" spans="2:5" x14ac:dyDescent="0.25">
      <c r="B9092">
        <f>PMTable!D4521</f>
        <v>0.26673849072767952</v>
      </c>
      <c r="C9092">
        <f t="shared" ref="C9092:C9155" si="429">C9091+1/$G$1</f>
        <v>0.9090999999999162</v>
      </c>
      <c r="D9092">
        <f t="shared" si="428"/>
        <v>0.82990587383766035</v>
      </c>
      <c r="E9092">
        <f t="shared" si="427"/>
        <v>0.95379335767393569</v>
      </c>
    </row>
    <row r="9093" spans="2:5" x14ac:dyDescent="0.25">
      <c r="B9093">
        <f>PMTable!D5526</f>
        <v>0.26679853858203795</v>
      </c>
      <c r="C9093">
        <f t="shared" si="429"/>
        <v>0.90919999999991619</v>
      </c>
      <c r="D9093">
        <f t="shared" si="428"/>
        <v>0.82999193568661034</v>
      </c>
      <c r="E9093">
        <f t="shared" si="427"/>
        <v>0.9541333856179357</v>
      </c>
    </row>
    <row r="9094" spans="2:5" x14ac:dyDescent="0.25">
      <c r="B9094">
        <f>PMTable!D2303</f>
        <v>0.26693537759925556</v>
      </c>
      <c r="C9094">
        <f t="shared" si="429"/>
        <v>0.90929999999991618</v>
      </c>
      <c r="D9094">
        <f t="shared" si="428"/>
        <v>0.83018795194978989</v>
      </c>
      <c r="E9094">
        <f t="shared" si="427"/>
        <v>0.9549082524334217</v>
      </c>
    </row>
    <row r="9095" spans="2:5" x14ac:dyDescent="0.25">
      <c r="B9095">
        <f>PMTable!D8284</f>
        <v>0.26706808054912123</v>
      </c>
      <c r="C9095">
        <f t="shared" si="429"/>
        <v>0.90939999999991616</v>
      </c>
      <c r="D9095">
        <f t="shared" si="428"/>
        <v>0.8303779049898663</v>
      </c>
      <c r="E9095">
        <f t="shared" si="427"/>
        <v>0.95565969828752695</v>
      </c>
    </row>
    <row r="9096" spans="2:5" x14ac:dyDescent="0.25">
      <c r="B9096">
        <f>PMTable!D5021</f>
        <v>0.26728209899899036</v>
      </c>
      <c r="C9096">
        <f t="shared" si="429"/>
        <v>0.90949999999991615</v>
      </c>
      <c r="D9096">
        <f t="shared" si="428"/>
        <v>0.83068396698368041</v>
      </c>
      <c r="E9096">
        <f t="shared" si="427"/>
        <v>0.95687160259725768</v>
      </c>
    </row>
    <row r="9097" spans="2:5" x14ac:dyDescent="0.25">
      <c r="B9097">
        <f>PMTable!D8809</f>
        <v>0.26738765551782206</v>
      </c>
      <c r="C9097">
        <f t="shared" si="429"/>
        <v>0.90959999999991614</v>
      </c>
      <c r="D9097">
        <f t="shared" si="428"/>
        <v>0.83083478988867321</v>
      </c>
      <c r="E9097">
        <f t="shared" si="427"/>
        <v>0.95746932863522571</v>
      </c>
    </row>
    <row r="9098" spans="2:5" x14ac:dyDescent="0.25">
      <c r="B9098">
        <f>PMTable!D925</f>
        <v>0.26774443328933173</v>
      </c>
      <c r="C9098">
        <f t="shared" si="429"/>
        <v>0.90969999999991613</v>
      </c>
      <c r="D9098">
        <f t="shared" si="428"/>
        <v>0.83134392788086209</v>
      </c>
      <c r="E9098">
        <f t="shared" si="427"/>
        <v>0.95948962417130257</v>
      </c>
    </row>
    <row r="9099" spans="2:5" x14ac:dyDescent="0.25">
      <c r="B9099">
        <f>PMTable!D5826</f>
        <v>0.26794203117407633</v>
      </c>
      <c r="C9099">
        <f t="shared" si="429"/>
        <v>0.90979999999991612</v>
      </c>
      <c r="D9099">
        <f t="shared" si="428"/>
        <v>0.83162548473797271</v>
      </c>
      <c r="E9099">
        <f t="shared" si="427"/>
        <v>0.96060854512537031</v>
      </c>
    </row>
    <row r="9100" spans="2:5" x14ac:dyDescent="0.25">
      <c r="B9100">
        <f>PMTable!D4032</f>
        <v>0.26798174070955838</v>
      </c>
      <c r="C9100">
        <f t="shared" si="429"/>
        <v>0.90989999999991611</v>
      </c>
      <c r="D9100">
        <f t="shared" si="428"/>
        <v>0.83168203028206111</v>
      </c>
      <c r="E9100">
        <f t="shared" si="427"/>
        <v>0.96083340497842284</v>
      </c>
    </row>
    <row r="9101" spans="2:5" x14ac:dyDescent="0.25">
      <c r="B9101">
        <f>PMTable!D3461</f>
        <v>0.26805925990446355</v>
      </c>
      <c r="C9101">
        <f t="shared" si="429"/>
        <v>0.9099999999999161</v>
      </c>
      <c r="D9101">
        <f t="shared" si="428"/>
        <v>0.83179238078705831</v>
      </c>
      <c r="E9101">
        <f t="shared" si="427"/>
        <v>0.96127236641585911</v>
      </c>
    </row>
    <row r="9102" spans="2:5" x14ac:dyDescent="0.25">
      <c r="B9102">
        <f>PMTable!D1017</f>
        <v>0.26813791062205716</v>
      </c>
      <c r="C9102">
        <f t="shared" si="429"/>
        <v>0.91009999999991609</v>
      </c>
      <c r="D9102">
        <f t="shared" si="428"/>
        <v>0.83190429446468361</v>
      </c>
      <c r="E9102">
        <f t="shared" si="427"/>
        <v>0.96171773523183457</v>
      </c>
    </row>
    <row r="9103" spans="2:5" x14ac:dyDescent="0.25">
      <c r="B9103">
        <f>PMTable!D7805</f>
        <v>0.2684052052568795</v>
      </c>
      <c r="C9103">
        <f t="shared" si="429"/>
        <v>0.91019999999991608</v>
      </c>
      <c r="D9103">
        <f t="shared" si="428"/>
        <v>0.83228427513630976</v>
      </c>
      <c r="E9103">
        <f t="shared" si="427"/>
        <v>0.96323132212169005</v>
      </c>
    </row>
    <row r="9104" spans="2:5" x14ac:dyDescent="0.25">
      <c r="B9104">
        <f>PMTable!D9942</f>
        <v>0.26865880054746705</v>
      </c>
      <c r="C9104">
        <f t="shared" si="429"/>
        <v>0.91029999999991607</v>
      </c>
      <c r="D9104">
        <f t="shared" si="428"/>
        <v>0.83264426934501867</v>
      </c>
      <c r="E9104">
        <f t="shared" si="427"/>
        <v>0.96466733488497469</v>
      </c>
    </row>
    <row r="9105" spans="2:5" x14ac:dyDescent="0.25">
      <c r="B9105">
        <f>PMTable!D2264</f>
        <v>0.26868670992638344</v>
      </c>
      <c r="C9105">
        <f t="shared" si="429"/>
        <v>0.91039999999991605</v>
      </c>
      <c r="D9105">
        <f t="shared" si="428"/>
        <v>0.83268385799583977</v>
      </c>
      <c r="E9105">
        <f t="shared" si="427"/>
        <v>0.96482537498203813</v>
      </c>
    </row>
    <row r="9106" spans="2:5" x14ac:dyDescent="0.25">
      <c r="B9106">
        <f>PMTable!D3999</f>
        <v>0.26879843708941586</v>
      </c>
      <c r="C9106">
        <f t="shared" si="429"/>
        <v>0.91049999999991604</v>
      </c>
      <c r="D9106">
        <f t="shared" si="428"/>
        <v>0.83284227931276711</v>
      </c>
      <c r="E9106">
        <f t="shared" si="427"/>
        <v>0.96545804300891058</v>
      </c>
    </row>
    <row r="9107" spans="2:5" x14ac:dyDescent="0.25">
      <c r="B9107">
        <f>PMTable!D6583</f>
        <v>0.26897736139834127</v>
      </c>
      <c r="C9107">
        <f t="shared" si="429"/>
        <v>0.91059999999991603</v>
      </c>
      <c r="D9107">
        <f t="shared" si="428"/>
        <v>0.83309577998497319</v>
      </c>
      <c r="E9107">
        <f t="shared" si="427"/>
        <v>0.96647122267278951</v>
      </c>
    </row>
    <row r="9108" spans="2:5" x14ac:dyDescent="0.25">
      <c r="B9108">
        <f>PMTable!D3166</f>
        <v>0.26905045461198251</v>
      </c>
      <c r="C9108">
        <f t="shared" si="429"/>
        <v>0.91069999999991602</v>
      </c>
      <c r="D9108">
        <f t="shared" si="428"/>
        <v>0.83319926736088945</v>
      </c>
      <c r="E9108">
        <f t="shared" si="427"/>
        <v>0.96688512147767325</v>
      </c>
    </row>
    <row r="9109" spans="2:5" x14ac:dyDescent="0.25">
      <c r="B9109">
        <f>PMTable!D3206</f>
        <v>0.26912379278427068</v>
      </c>
      <c r="C9109">
        <f t="shared" si="429"/>
        <v>0.91079999999991601</v>
      </c>
      <c r="D9109">
        <f t="shared" si="428"/>
        <v>0.83330305994099518</v>
      </c>
      <c r="E9109">
        <f t="shared" si="427"/>
        <v>0.9673004073893231</v>
      </c>
    </row>
    <row r="9110" spans="2:5" x14ac:dyDescent="0.25">
      <c r="B9110">
        <f>PMTable!D1954</f>
        <v>0.26916878080653928</v>
      </c>
      <c r="C9110">
        <f t="shared" si="429"/>
        <v>0.910899999999916</v>
      </c>
      <c r="D9110">
        <f t="shared" si="428"/>
        <v>0.83336670905961607</v>
      </c>
      <c r="E9110">
        <f t="shared" si="427"/>
        <v>0.96755515728638541</v>
      </c>
    </row>
    <row r="9111" spans="2:5" x14ac:dyDescent="0.25">
      <c r="B9111">
        <f>PMTable!D5857</f>
        <v>0.26924553041837607</v>
      </c>
      <c r="C9111">
        <f t="shared" si="429"/>
        <v>0.91099999999991599</v>
      </c>
      <c r="D9111">
        <f t="shared" si="428"/>
        <v>0.83347525831259361</v>
      </c>
      <c r="E9111">
        <f t="shared" si="427"/>
        <v>0.96798976087038502</v>
      </c>
    </row>
    <row r="9112" spans="2:5" x14ac:dyDescent="0.25">
      <c r="B9112">
        <f>PMTable!D9616</f>
        <v>0.26927893552480553</v>
      </c>
      <c r="C9112">
        <f t="shared" si="429"/>
        <v>0.91109999999991598</v>
      </c>
      <c r="D9112">
        <f t="shared" si="428"/>
        <v>0.83352248988528599</v>
      </c>
      <c r="E9112">
        <f t="shared" si="427"/>
        <v>0.96817892116228332</v>
      </c>
    </row>
    <row r="9113" spans="2:5" x14ac:dyDescent="0.25">
      <c r="B9113">
        <f>PMTable!D2347</f>
        <v>0.26948262497039277</v>
      </c>
      <c r="C9113">
        <f t="shared" si="429"/>
        <v>0.91119999999991597</v>
      </c>
      <c r="D9113">
        <f t="shared" si="428"/>
        <v>0.83381029979404053</v>
      </c>
      <c r="E9113">
        <f t="shared" si="427"/>
        <v>0.96933233628656257</v>
      </c>
    </row>
    <row r="9114" spans="2:5" x14ac:dyDescent="0.25">
      <c r="B9114">
        <f>PMTable!D371</f>
        <v>0.26948679014876564</v>
      </c>
      <c r="C9114">
        <f t="shared" si="429"/>
        <v>0.91129999999991596</v>
      </c>
      <c r="D9114">
        <f t="shared" si="428"/>
        <v>0.83381618176870731</v>
      </c>
      <c r="E9114">
        <f t="shared" si="427"/>
        <v>0.96935592209247778</v>
      </c>
    </row>
    <row r="9115" spans="2:5" x14ac:dyDescent="0.25">
      <c r="B9115">
        <f>PMTable!D2864</f>
        <v>0.26958317793909004</v>
      </c>
      <c r="C9115">
        <f t="shared" si="429"/>
        <v>0.91139999999991594</v>
      </c>
      <c r="D9115">
        <f t="shared" si="428"/>
        <v>0.83395226095371822</v>
      </c>
      <c r="E9115">
        <f t="shared" si="427"/>
        <v>0.96990172914122041</v>
      </c>
    </row>
    <row r="9116" spans="2:5" x14ac:dyDescent="0.25">
      <c r="B9116">
        <f>PMTable!D6195</f>
        <v>0.26960307302836783</v>
      </c>
      <c r="C9116">
        <f t="shared" si="429"/>
        <v>0.91149999999991593</v>
      </c>
      <c r="D9116">
        <f t="shared" si="428"/>
        <v>0.83398033964766416</v>
      </c>
      <c r="E9116">
        <f t="shared" si="427"/>
        <v>0.97001438739312817</v>
      </c>
    </row>
    <row r="9117" spans="2:5" x14ac:dyDescent="0.25">
      <c r="B9117">
        <f>PMTable!D9</f>
        <v>0.26986098363404554</v>
      </c>
      <c r="C9117">
        <f t="shared" si="429"/>
        <v>0.91159999999991592</v>
      </c>
      <c r="D9117">
        <f t="shared" si="428"/>
        <v>0.83434406095376279</v>
      </c>
      <c r="E9117">
        <f t="shared" si="427"/>
        <v>0.97147483612891339</v>
      </c>
    </row>
    <row r="9118" spans="2:5" x14ac:dyDescent="0.25">
      <c r="B9118">
        <f>PMTable!D6938</f>
        <v>0.27010202591619636</v>
      </c>
      <c r="C9118">
        <f t="shared" si="429"/>
        <v>0.91169999999991591</v>
      </c>
      <c r="D9118">
        <f t="shared" si="428"/>
        <v>0.83468352732955697</v>
      </c>
      <c r="E9118">
        <f t="shared" si="427"/>
        <v>0.97283976602511879</v>
      </c>
    </row>
    <row r="9119" spans="2:5" x14ac:dyDescent="0.25">
      <c r="B9119">
        <f>PMTable!D3631</f>
        <v>0.27011021653490563</v>
      </c>
      <c r="C9119">
        <f t="shared" si="429"/>
        <v>0.9117999999999159</v>
      </c>
      <c r="D9119">
        <f t="shared" si="428"/>
        <v>0.83469505448651415</v>
      </c>
      <c r="E9119">
        <f t="shared" si="427"/>
        <v>0.97288614635410076</v>
      </c>
    </row>
    <row r="9120" spans="2:5" x14ac:dyDescent="0.25">
      <c r="B9120">
        <f>PMTable!D9839</f>
        <v>0.27050050141442883</v>
      </c>
      <c r="C9120">
        <f t="shared" si="429"/>
        <v>0.91189999999991589</v>
      </c>
      <c r="D9120">
        <f t="shared" si="428"/>
        <v>0.83524372328705587</v>
      </c>
      <c r="E9120">
        <f t="shared" si="427"/>
        <v>0.97509617977788332</v>
      </c>
    </row>
    <row r="9121" spans="2:5" x14ac:dyDescent="0.25">
      <c r="B9121">
        <f>PMTable!D3020</f>
        <v>0.27064988574313609</v>
      </c>
      <c r="C9121">
        <f t="shared" si="429"/>
        <v>0.91199999999991588</v>
      </c>
      <c r="D9121">
        <f t="shared" si="428"/>
        <v>0.83545341764536718</v>
      </c>
      <c r="E9121">
        <f t="shared" si="427"/>
        <v>0.9759420858755925</v>
      </c>
    </row>
    <row r="9122" spans="2:5" x14ac:dyDescent="0.25">
      <c r="B9122">
        <f>PMTable!D4405</f>
        <v>0.27067426350132906</v>
      </c>
      <c r="C9122">
        <f t="shared" si="429"/>
        <v>0.91209999999991587</v>
      </c>
      <c r="D9122">
        <f t="shared" si="428"/>
        <v>0.83548762086493533</v>
      </c>
      <c r="E9122">
        <f t="shared" si="427"/>
        <v>0.97608012776045661</v>
      </c>
    </row>
    <row r="9123" spans="2:5" x14ac:dyDescent="0.25">
      <c r="B9123">
        <f>PMTable!D8215</f>
        <v>0.27086019731611266</v>
      </c>
      <c r="C9123">
        <f t="shared" si="429"/>
        <v>0.91219999999991586</v>
      </c>
      <c r="D9123">
        <f t="shared" si="428"/>
        <v>0.8357483437332428</v>
      </c>
      <c r="E9123">
        <f t="shared" si="427"/>
        <v>0.97713299956472732</v>
      </c>
    </row>
    <row r="9124" spans="2:5" x14ac:dyDescent="0.25">
      <c r="B9124">
        <f>PMTable!D1052</f>
        <v>0.27093472890360193</v>
      </c>
      <c r="C9124">
        <f t="shared" si="429"/>
        <v>0.91229999999991584</v>
      </c>
      <c r="D9124">
        <f t="shared" si="428"/>
        <v>0.83585277924959112</v>
      </c>
      <c r="E9124">
        <f t="shared" si="427"/>
        <v>0.97755504332845211</v>
      </c>
    </row>
    <row r="9125" spans="2:5" x14ac:dyDescent="0.25">
      <c r="B9125">
        <f>PMTable!D6916</f>
        <v>0.27149691328960168</v>
      </c>
      <c r="C9125">
        <f t="shared" si="429"/>
        <v>0.91239999999991583</v>
      </c>
      <c r="D9125">
        <f t="shared" si="428"/>
        <v>0.83663913801326606</v>
      </c>
      <c r="E9125">
        <f t="shared" si="427"/>
        <v>0.98073847765700217</v>
      </c>
    </row>
    <row r="9126" spans="2:5" x14ac:dyDescent="0.25">
      <c r="B9126">
        <f>PMTable!D8123</f>
        <v>0.27152160873161391</v>
      </c>
      <c r="C9126">
        <f t="shared" si="429"/>
        <v>0.91249999999991582</v>
      </c>
      <c r="D9126">
        <f t="shared" si="428"/>
        <v>0.83667362470794238</v>
      </c>
      <c r="E9126">
        <f t="shared" si="427"/>
        <v>0.98087831846336082</v>
      </c>
    </row>
    <row r="9127" spans="2:5" x14ac:dyDescent="0.25">
      <c r="B9127">
        <f>PMTable!D6900</f>
        <v>0.27172061072876796</v>
      </c>
      <c r="C9127">
        <f t="shared" si="429"/>
        <v>0.91259999999991581</v>
      </c>
      <c r="D9127">
        <f t="shared" si="428"/>
        <v>0.8369513544117686</v>
      </c>
      <c r="E9127">
        <f t="shared" si="427"/>
        <v>0.9820051903668976</v>
      </c>
    </row>
    <row r="9128" spans="2:5" x14ac:dyDescent="0.25">
      <c r="B9128">
        <f>PMTable!D4071</f>
        <v>0.27197180159220258</v>
      </c>
      <c r="C9128">
        <f t="shared" si="429"/>
        <v>0.9126999999999158</v>
      </c>
      <c r="D9128">
        <f t="shared" si="428"/>
        <v>0.83730148099692858</v>
      </c>
      <c r="E9128">
        <f t="shared" si="427"/>
        <v>0.98342758778238937</v>
      </c>
    </row>
    <row r="9129" spans="2:5" x14ac:dyDescent="0.25">
      <c r="B9129">
        <f>PMTable!D8152</f>
        <v>0.27208688085902155</v>
      </c>
      <c r="C9129">
        <f t="shared" si="429"/>
        <v>0.91279999999991579</v>
      </c>
      <c r="D9129">
        <f t="shared" si="428"/>
        <v>0.83746172268579311</v>
      </c>
      <c r="E9129">
        <f t="shared" si="427"/>
        <v>0.9840792374859727</v>
      </c>
    </row>
    <row r="9130" spans="2:5" x14ac:dyDescent="0.25">
      <c r="B9130">
        <f>PMTable!D1556</f>
        <v>0.27225956360912273</v>
      </c>
      <c r="C9130">
        <f t="shared" si="429"/>
        <v>0.91289999999991578</v>
      </c>
      <c r="D9130">
        <f t="shared" si="428"/>
        <v>0.83770198140061769</v>
      </c>
      <c r="E9130">
        <f t="shared" si="427"/>
        <v>0.98505707359866179</v>
      </c>
    </row>
    <row r="9131" spans="2:5" x14ac:dyDescent="0.25">
      <c r="B9131">
        <f>PMTable!D2984</f>
        <v>0.27228300075835055</v>
      </c>
      <c r="C9131">
        <f t="shared" si="429"/>
        <v>0.91299999999991577</v>
      </c>
      <c r="D9131">
        <f t="shared" si="428"/>
        <v>0.83773457238515125</v>
      </c>
      <c r="E9131">
        <f t="shared" si="427"/>
        <v>0.98518978917610089</v>
      </c>
    </row>
    <row r="9132" spans="2:5" x14ac:dyDescent="0.25">
      <c r="B9132">
        <f>PMTable!D1808</f>
        <v>0.27229194267151469</v>
      </c>
      <c r="C9132">
        <f t="shared" si="429"/>
        <v>0.91309999999991576</v>
      </c>
      <c r="D9132">
        <f t="shared" si="428"/>
        <v>0.83774700561377191</v>
      </c>
      <c r="E9132">
        <f t="shared" si="427"/>
        <v>0.98524042379712296</v>
      </c>
    </row>
    <row r="9133" spans="2:5" x14ac:dyDescent="0.25">
      <c r="B9133">
        <f>PMTable!D5325</f>
        <v>0.27253479507800771</v>
      </c>
      <c r="C9133">
        <f t="shared" si="429"/>
        <v>0.91319999999991575</v>
      </c>
      <c r="D9133">
        <f t="shared" si="428"/>
        <v>0.83808444108782765</v>
      </c>
      <c r="E9133">
        <f t="shared" si="427"/>
        <v>0.98661560373248525</v>
      </c>
    </row>
    <row r="9134" spans="2:5" x14ac:dyDescent="0.25">
      <c r="B9134">
        <f>PMTable!D9702</f>
        <v>0.2726165713091171</v>
      </c>
      <c r="C9134">
        <f t="shared" si="429"/>
        <v>0.91329999999991573</v>
      </c>
      <c r="D9134">
        <f t="shared" si="428"/>
        <v>0.83819796351843368</v>
      </c>
      <c r="E9134">
        <f t="shared" si="427"/>
        <v>0.98707867113146708</v>
      </c>
    </row>
    <row r="9135" spans="2:5" x14ac:dyDescent="0.25">
      <c r="B9135">
        <f>PMTable!D5921</f>
        <v>0.27271999583103423</v>
      </c>
      <c r="C9135">
        <f t="shared" si="429"/>
        <v>0.91339999999991572</v>
      </c>
      <c r="D9135">
        <f t="shared" si="428"/>
        <v>0.83834146398756737</v>
      </c>
      <c r="E9135">
        <f t="shared" si="427"/>
        <v>0.98766432448948305</v>
      </c>
    </row>
    <row r="9136" spans="2:5" x14ac:dyDescent="0.25">
      <c r="B9136">
        <f>PMTable!D482</f>
        <v>0.27285824605018205</v>
      </c>
      <c r="C9136">
        <f t="shared" si="429"/>
        <v>0.91349999999991571</v>
      </c>
      <c r="D9136">
        <f t="shared" si="428"/>
        <v>0.8385331551583054</v>
      </c>
      <c r="E9136">
        <f t="shared" si="427"/>
        <v>0.98844718239967211</v>
      </c>
    </row>
    <row r="9137" spans="2:5" x14ac:dyDescent="0.25">
      <c r="B9137">
        <f>PMTable!D5988</f>
        <v>0.27301685369308881</v>
      </c>
      <c r="C9137">
        <f t="shared" si="429"/>
        <v>0.9135999999999157</v>
      </c>
      <c r="D9137">
        <f t="shared" si="428"/>
        <v>0.83875289032935574</v>
      </c>
      <c r="E9137">
        <f t="shared" si="427"/>
        <v>0.98934531658442337</v>
      </c>
    </row>
    <row r="9138" spans="2:5" x14ac:dyDescent="0.25">
      <c r="B9138">
        <f>PMTable!D1681</f>
        <v>0.27314715980081927</v>
      </c>
      <c r="C9138">
        <f t="shared" si="429"/>
        <v>0.91369999999991569</v>
      </c>
      <c r="D9138">
        <f t="shared" si="428"/>
        <v>0.83893327049546573</v>
      </c>
      <c r="E9138">
        <f t="shared" si="427"/>
        <v>0.9900831900417788</v>
      </c>
    </row>
    <row r="9139" spans="2:5" x14ac:dyDescent="0.25">
      <c r="B9139">
        <f>PMTable!D3858</f>
        <v>0.27334167198398984</v>
      </c>
      <c r="C9139">
        <f t="shared" si="429"/>
        <v>0.91379999999991568</v>
      </c>
      <c r="D9139">
        <f t="shared" si="428"/>
        <v>0.83920228477854075</v>
      </c>
      <c r="E9139">
        <f t="shared" si="427"/>
        <v>0.99118463785258071</v>
      </c>
    </row>
    <row r="9140" spans="2:5" x14ac:dyDescent="0.25">
      <c r="B9140">
        <f>PMTable!D8710</f>
        <v>0.27339633202599023</v>
      </c>
      <c r="C9140">
        <f t="shared" si="429"/>
        <v>0.91389999999991567</v>
      </c>
      <c r="D9140">
        <f t="shared" si="428"/>
        <v>0.8392778278896097</v>
      </c>
      <c r="E9140">
        <f t="shared" si="427"/>
        <v>0.99149415668383489</v>
      </c>
    </row>
    <row r="9141" spans="2:5" x14ac:dyDescent="0.25">
      <c r="B9141">
        <f>PMTable!D8543</f>
        <v>0.2734669148915374</v>
      </c>
      <c r="C9141">
        <f t="shared" si="429"/>
        <v>0.91399999999991566</v>
      </c>
      <c r="D9141">
        <f t="shared" si="428"/>
        <v>0.83937534290559457</v>
      </c>
      <c r="E9141">
        <f t="shared" si="427"/>
        <v>0.99189384035130412</v>
      </c>
    </row>
    <row r="9142" spans="2:5" x14ac:dyDescent="0.25">
      <c r="B9142">
        <f>PMTable!D5705</f>
        <v>0.27359137104001308</v>
      </c>
      <c r="C9142">
        <f t="shared" si="429"/>
        <v>0.91409999999991565</v>
      </c>
      <c r="D9142">
        <f t="shared" si="428"/>
        <v>0.83954719335357675</v>
      </c>
      <c r="E9142">
        <f t="shared" si="427"/>
        <v>0.99259858773547771</v>
      </c>
    </row>
    <row r="9143" spans="2:5" x14ac:dyDescent="0.25">
      <c r="B9143">
        <f>PMTable!D9710</f>
        <v>0.27371403066544375</v>
      </c>
      <c r="C9143">
        <f t="shared" si="429"/>
        <v>0.91419999999991564</v>
      </c>
      <c r="D9143">
        <f t="shared" si="428"/>
        <v>0.83971644555916103</v>
      </c>
      <c r="E9143">
        <f t="shared" si="427"/>
        <v>0.99329316209941831</v>
      </c>
    </row>
    <row r="9144" spans="2:5" x14ac:dyDescent="0.25">
      <c r="B9144">
        <f>PMTable!D9952</f>
        <v>0.27381642886734081</v>
      </c>
      <c r="C9144">
        <f t="shared" si="429"/>
        <v>0.91429999999991562</v>
      </c>
      <c r="D9144">
        <f t="shared" si="428"/>
        <v>0.8398576505871771</v>
      </c>
      <c r="E9144">
        <f t="shared" si="427"/>
        <v>0.99387300380121368</v>
      </c>
    </row>
    <row r="9145" spans="2:5" x14ac:dyDescent="0.25">
      <c r="B9145">
        <f>PMTable!D9061</f>
        <v>0.2738677239596734</v>
      </c>
      <c r="C9145">
        <f t="shared" si="429"/>
        <v>0.91439999999991561</v>
      </c>
      <c r="D9145">
        <f t="shared" si="428"/>
        <v>0.83992835488828299</v>
      </c>
      <c r="E9145">
        <f t="shared" si="427"/>
        <v>0.99416346821446366</v>
      </c>
    </row>
    <row r="9146" spans="2:5" x14ac:dyDescent="0.25">
      <c r="B9146">
        <f>PMTable!D5585</f>
        <v>0.27429993091526694</v>
      </c>
      <c r="C9146">
        <f t="shared" si="429"/>
        <v>0.9144999999999156</v>
      </c>
      <c r="D9146">
        <f t="shared" si="428"/>
        <v>0.84052329108602186</v>
      </c>
      <c r="E9146">
        <f t="shared" si="427"/>
        <v>0.99661089025915062</v>
      </c>
    </row>
    <row r="9147" spans="2:5" x14ac:dyDescent="0.25">
      <c r="B9147">
        <f>PMTable!D3483</f>
        <v>0.27441329961497818</v>
      </c>
      <c r="C9147">
        <f t="shared" si="429"/>
        <v>0.91459999999991559</v>
      </c>
      <c r="D9147">
        <f t="shared" si="428"/>
        <v>0.84067910402989621</v>
      </c>
      <c r="E9147">
        <f t="shared" si="427"/>
        <v>0.9972528536779709</v>
      </c>
    </row>
    <row r="9148" spans="2:5" x14ac:dyDescent="0.25">
      <c r="B9148">
        <f>PMTable!D9009</f>
        <v>0.2744267963482856</v>
      </c>
      <c r="C9148">
        <f t="shared" si="429"/>
        <v>0.91469999999991558</v>
      </c>
      <c r="D9148">
        <f t="shared" si="428"/>
        <v>0.84069764717890161</v>
      </c>
      <c r="E9148">
        <f t="shared" si="427"/>
        <v>0.99732928049665193</v>
      </c>
    </row>
    <row r="9149" spans="2:5" x14ac:dyDescent="0.25">
      <c r="B9149">
        <f>PMTable!D1582</f>
        <v>0.27450554897250812</v>
      </c>
      <c r="C9149">
        <f t="shared" si="429"/>
        <v>0.91479999999991557</v>
      </c>
      <c r="D9149">
        <f t="shared" si="428"/>
        <v>0.84080581715078351</v>
      </c>
      <c r="E9149">
        <f t="shared" si="427"/>
        <v>0.99777522637074012</v>
      </c>
    </row>
    <row r="9150" spans="2:5" x14ac:dyDescent="0.25">
      <c r="B9150">
        <f>PMTable!D8654</f>
        <v>0.27466561609667228</v>
      </c>
      <c r="C9150">
        <f t="shared" si="429"/>
        <v>0.91489999999991556</v>
      </c>
      <c r="D9150">
        <f t="shared" si="428"/>
        <v>0.84102552763756144</v>
      </c>
      <c r="E9150">
        <f t="shared" si="427"/>
        <v>0.9986816250374877</v>
      </c>
    </row>
    <row r="9151" spans="2:5" x14ac:dyDescent="0.25">
      <c r="B9151">
        <f>PMTable!D9705</f>
        <v>0.27477739857253258</v>
      </c>
      <c r="C9151">
        <f t="shared" si="429"/>
        <v>0.91499999999991555</v>
      </c>
      <c r="D9151">
        <f t="shared" si="428"/>
        <v>0.84117884401882315</v>
      </c>
      <c r="E9151">
        <f t="shared" si="427"/>
        <v>0.99931460627966717</v>
      </c>
    </row>
    <row r="9152" spans="2:5" x14ac:dyDescent="0.25">
      <c r="B9152">
        <f>PMTable!D3198</f>
        <v>0.27510152798126053</v>
      </c>
      <c r="C9152">
        <f t="shared" si="429"/>
        <v>0.91509999999991554</v>
      </c>
      <c r="D9152">
        <f t="shared" si="428"/>
        <v>0.84162285884519328</v>
      </c>
      <c r="E9152">
        <f t="shared" si="427"/>
        <v>1.0011500266725728</v>
      </c>
    </row>
    <row r="9153" spans="2:5" x14ac:dyDescent="0.25">
      <c r="B9153">
        <f>PMTable!D1777</f>
        <v>0.27531638457770136</v>
      </c>
      <c r="C9153">
        <f t="shared" si="429"/>
        <v>0.91519999999991553</v>
      </c>
      <c r="D9153">
        <f t="shared" si="428"/>
        <v>0.84191673497960018</v>
      </c>
      <c r="E9153">
        <f t="shared" si="427"/>
        <v>1.0023666770845348</v>
      </c>
    </row>
    <row r="9154" spans="2:5" x14ac:dyDescent="0.25">
      <c r="B9154">
        <f>PMTable!D7636</f>
        <v>0.27592463880822127</v>
      </c>
      <c r="C9154">
        <f t="shared" si="429"/>
        <v>0.91529999999991551</v>
      </c>
      <c r="D9154">
        <f t="shared" si="428"/>
        <v>0.84274674950554118</v>
      </c>
      <c r="E9154">
        <f t="shared" ref="E9154:E9217" si="430">(B9154-$G$2)/$G$3</f>
        <v>1.0058109872541945</v>
      </c>
    </row>
    <row r="9155" spans="2:5" x14ac:dyDescent="0.25">
      <c r="B9155">
        <f>PMTable!D1407</f>
        <v>0.27627812915944849</v>
      </c>
      <c r="C9155">
        <f t="shared" si="429"/>
        <v>0.9153999999999155</v>
      </c>
      <c r="D9155">
        <f t="shared" ref="D9155:D9218" si="431">NORMSDIST(E9155)</f>
        <v>0.84322779825574656</v>
      </c>
      <c r="E9155">
        <f t="shared" si="430"/>
        <v>1.0078126673914092</v>
      </c>
    </row>
    <row r="9156" spans="2:5" x14ac:dyDescent="0.25">
      <c r="B9156">
        <f>PMTable!D3703</f>
        <v>0.27643498307343473</v>
      </c>
      <c r="C9156">
        <f t="shared" ref="C9156:C9219" si="432">C9155+1/$G$1</f>
        <v>0.91549999999991549</v>
      </c>
      <c r="D9156">
        <f t="shared" si="431"/>
        <v>0.84344094299982797</v>
      </c>
      <c r="E9156">
        <f t="shared" si="430"/>
        <v>1.0087008708826237</v>
      </c>
    </row>
    <row r="9157" spans="2:5" x14ac:dyDescent="0.25">
      <c r="B9157">
        <f>PMTable!D1455</f>
        <v>0.27650642942579795</v>
      </c>
      <c r="C9157">
        <f t="shared" si="432"/>
        <v>0.91559999999991548</v>
      </c>
      <c r="D9157">
        <f t="shared" si="431"/>
        <v>0.84353796633450639</v>
      </c>
      <c r="E9157">
        <f t="shared" si="430"/>
        <v>1.0091054441443985</v>
      </c>
    </row>
    <row r="9158" spans="2:5" x14ac:dyDescent="0.25">
      <c r="B9158">
        <f>PMTable!D2680</f>
        <v>0.27651630886362732</v>
      </c>
      <c r="C9158">
        <f t="shared" si="432"/>
        <v>0.91569999999991547</v>
      </c>
      <c r="D9158">
        <f t="shared" si="431"/>
        <v>0.84355137938213787</v>
      </c>
      <c r="E9158">
        <f t="shared" si="430"/>
        <v>1.0091613876076393</v>
      </c>
    </row>
    <row r="9159" spans="2:5" x14ac:dyDescent="0.25">
      <c r="B9159">
        <f>PMTable!D4218</f>
        <v>0.27663257661712803</v>
      </c>
      <c r="C9159">
        <f t="shared" si="432"/>
        <v>0.91579999999991546</v>
      </c>
      <c r="D9159">
        <f t="shared" si="431"/>
        <v>0.84370917609714802</v>
      </c>
      <c r="E9159">
        <f t="shared" si="430"/>
        <v>1.0098197672549847</v>
      </c>
    </row>
    <row r="9160" spans="2:5" x14ac:dyDescent="0.25">
      <c r="B9160">
        <f>PMTable!D8237</f>
        <v>0.2767000786682936</v>
      </c>
      <c r="C9160">
        <f t="shared" si="432"/>
        <v>0.91589999999991545</v>
      </c>
      <c r="D9160">
        <f t="shared" si="431"/>
        <v>0.84380074067041955</v>
      </c>
      <c r="E9160">
        <f t="shared" si="430"/>
        <v>1.0102020054534822</v>
      </c>
    </row>
    <row r="9161" spans="2:5" x14ac:dyDescent="0.25">
      <c r="B9161">
        <f>PMTable!D4559</f>
        <v>0.27684214548196162</v>
      </c>
      <c r="C9161">
        <f t="shared" si="432"/>
        <v>0.91599999999991544</v>
      </c>
      <c r="D9161">
        <f t="shared" si="431"/>
        <v>0.84399333469103632</v>
      </c>
      <c r="E9161">
        <f t="shared" si="430"/>
        <v>1.0110064752730668</v>
      </c>
    </row>
    <row r="9162" spans="2:5" x14ac:dyDescent="0.25">
      <c r="B9162">
        <f>PMTable!D9744</f>
        <v>0.2771222421065147</v>
      </c>
      <c r="C9162">
        <f t="shared" si="432"/>
        <v>0.91609999999991543</v>
      </c>
      <c r="D9162">
        <f t="shared" si="431"/>
        <v>0.84437259126672315</v>
      </c>
      <c r="E9162">
        <f t="shared" si="430"/>
        <v>1.0125925549154737</v>
      </c>
    </row>
    <row r="9163" spans="2:5" x14ac:dyDescent="0.25">
      <c r="B9163">
        <f>PMTable!D2131</f>
        <v>0.27731319990697134</v>
      </c>
      <c r="C9163">
        <f t="shared" si="432"/>
        <v>0.91619999999991542</v>
      </c>
      <c r="D9163">
        <f t="shared" si="431"/>
        <v>0.84463080313976713</v>
      </c>
      <c r="E9163">
        <f t="shared" si="430"/>
        <v>1.0136738756216634</v>
      </c>
    </row>
    <row r="9164" spans="2:5" x14ac:dyDescent="0.25">
      <c r="B9164">
        <f>PMTable!D4390</f>
        <v>0.27735270387575484</v>
      </c>
      <c r="C9164">
        <f t="shared" si="432"/>
        <v>0.9162999999999154</v>
      </c>
      <c r="D9164">
        <f t="shared" si="431"/>
        <v>0.84468418483216179</v>
      </c>
      <c r="E9164">
        <f t="shared" si="430"/>
        <v>1.0138975714294289</v>
      </c>
    </row>
    <row r="9165" spans="2:5" x14ac:dyDescent="0.25">
      <c r="B9165">
        <f>PMTable!D9483</f>
        <v>0.27756281456555154</v>
      </c>
      <c r="C9165">
        <f t="shared" si="432"/>
        <v>0.91639999999991539</v>
      </c>
      <c r="D9165">
        <f t="shared" si="431"/>
        <v>0.8449679038756297</v>
      </c>
      <c r="E9165">
        <f t="shared" si="430"/>
        <v>1.0150873475942448</v>
      </c>
    </row>
    <row r="9166" spans="2:5" x14ac:dyDescent="0.25">
      <c r="B9166">
        <f>PMTable!D696</f>
        <v>0.27760251271086145</v>
      </c>
      <c r="C9166">
        <f t="shared" si="432"/>
        <v>0.91649999999991538</v>
      </c>
      <c r="D9166">
        <f t="shared" si="431"/>
        <v>0.84502147106060188</v>
      </c>
      <c r="E9166">
        <f t="shared" si="430"/>
        <v>1.0153121429491256</v>
      </c>
    </row>
    <row r="9167" spans="2:5" x14ac:dyDescent="0.25">
      <c r="B9167">
        <f>PMTable!D6076</f>
        <v>0.27762833276530552</v>
      </c>
      <c r="C9167">
        <f t="shared" si="432"/>
        <v>0.91659999999991537</v>
      </c>
      <c r="D9167">
        <f t="shared" si="431"/>
        <v>0.84505630511022756</v>
      </c>
      <c r="E9167">
        <f t="shared" si="430"/>
        <v>1.0154583520038936</v>
      </c>
    </row>
    <row r="9168" spans="2:5" x14ac:dyDescent="0.25">
      <c r="B9168">
        <f>PMTable!D1284</f>
        <v>0.27764827231704792</v>
      </c>
      <c r="C9168">
        <f t="shared" si="432"/>
        <v>0.91669999999991536</v>
      </c>
      <c r="D9168">
        <f t="shared" si="431"/>
        <v>0.84508320218603439</v>
      </c>
      <c r="E9168">
        <f t="shared" si="430"/>
        <v>1.0155712620296671</v>
      </c>
    </row>
    <row r="9169" spans="2:5" x14ac:dyDescent="0.25">
      <c r="B9169">
        <f>PMTable!D4553</f>
        <v>0.27782558562469295</v>
      </c>
      <c r="C9169">
        <f t="shared" si="432"/>
        <v>0.91679999999991535</v>
      </c>
      <c r="D9169">
        <f t="shared" si="431"/>
        <v>0.84532224991987714</v>
      </c>
      <c r="E9169">
        <f t="shared" si="430"/>
        <v>1.0165753192118354</v>
      </c>
    </row>
    <row r="9170" spans="2:5" x14ac:dyDescent="0.25">
      <c r="B9170">
        <f>PMTable!D7027</f>
        <v>0.27786423978692532</v>
      </c>
      <c r="C9170">
        <f t="shared" si="432"/>
        <v>0.91689999999991534</v>
      </c>
      <c r="D9170">
        <f t="shared" si="431"/>
        <v>0.84537432976167792</v>
      </c>
      <c r="E9170">
        <f t="shared" si="430"/>
        <v>1.016794202891383</v>
      </c>
    </row>
    <row r="9171" spans="2:5" x14ac:dyDescent="0.25">
      <c r="B9171">
        <f>PMTable!D3404</f>
        <v>0.27787772184505233</v>
      </c>
      <c r="C9171">
        <f t="shared" si="432"/>
        <v>0.91699999999991533</v>
      </c>
      <c r="D9171">
        <f t="shared" si="431"/>
        <v>0.84539249179233067</v>
      </c>
      <c r="E9171">
        <f t="shared" si="430"/>
        <v>1.016870546610152</v>
      </c>
    </row>
    <row r="9172" spans="2:5" x14ac:dyDescent="0.25">
      <c r="B9172">
        <f>PMTable!D3502</f>
        <v>0.2778965930259607</v>
      </c>
      <c r="C9172">
        <f t="shared" si="432"/>
        <v>0.91709999999991532</v>
      </c>
      <c r="D9172">
        <f t="shared" si="431"/>
        <v>0.84541791128235966</v>
      </c>
      <c r="E9172">
        <f t="shared" si="430"/>
        <v>1.0169774068620907</v>
      </c>
    </row>
    <row r="9173" spans="2:5" x14ac:dyDescent="0.25">
      <c r="B9173">
        <f>PMTable!D9967</f>
        <v>0.27819768583573579</v>
      </c>
      <c r="C9173">
        <f t="shared" si="432"/>
        <v>0.91719999999991531</v>
      </c>
      <c r="D9173">
        <f t="shared" si="431"/>
        <v>0.84582310982109865</v>
      </c>
      <c r="E9173">
        <f t="shared" si="430"/>
        <v>1.0186823798399742</v>
      </c>
    </row>
    <row r="9174" spans="2:5" x14ac:dyDescent="0.25">
      <c r="B9174">
        <f>PMTable!D8315</f>
        <v>0.27847027684461567</v>
      </c>
      <c r="C9174">
        <f t="shared" si="432"/>
        <v>0.91729999999991529</v>
      </c>
      <c r="D9174">
        <f t="shared" si="431"/>
        <v>0.84618934532903833</v>
      </c>
      <c r="E9174">
        <f t="shared" si="430"/>
        <v>1.0202259580625872</v>
      </c>
    </row>
    <row r="9175" spans="2:5" x14ac:dyDescent="0.25">
      <c r="B9175">
        <f>PMTable!D2250</f>
        <v>0.27879777491541624</v>
      </c>
      <c r="C9175">
        <f t="shared" si="432"/>
        <v>0.91739999999991528</v>
      </c>
      <c r="D9175">
        <f t="shared" si="431"/>
        <v>0.84662858828382548</v>
      </c>
      <c r="E9175">
        <f t="shared" si="430"/>
        <v>1.0220804538954205</v>
      </c>
    </row>
    <row r="9176" spans="2:5" x14ac:dyDescent="0.25">
      <c r="B9176">
        <f>PMTable!D7873</f>
        <v>0.27903539054151305</v>
      </c>
      <c r="C9176">
        <f t="shared" si="432"/>
        <v>0.91749999999991527</v>
      </c>
      <c r="D9176">
        <f t="shared" si="431"/>
        <v>0.84694675952628007</v>
      </c>
      <c r="E9176">
        <f t="shared" si="430"/>
        <v>1.0234259799540484</v>
      </c>
    </row>
    <row r="9177" spans="2:5" x14ac:dyDescent="0.25">
      <c r="B9177">
        <f>PMTable!D1437</f>
        <v>0.27912832612804128</v>
      </c>
      <c r="C9177">
        <f t="shared" si="432"/>
        <v>0.91759999999991526</v>
      </c>
      <c r="D9177">
        <f t="shared" si="431"/>
        <v>0.84707108269713427</v>
      </c>
      <c r="E9177">
        <f t="shared" si="430"/>
        <v>1.023952238498159</v>
      </c>
    </row>
    <row r="9178" spans="2:5" x14ac:dyDescent="0.25">
      <c r="B9178">
        <f>PMTable!D5490</f>
        <v>0.27920552165490053</v>
      </c>
      <c r="C9178">
        <f t="shared" si="432"/>
        <v>0.91769999999991525</v>
      </c>
      <c r="D9178">
        <f t="shared" si="431"/>
        <v>0.84717429892104512</v>
      </c>
      <c r="E9178">
        <f t="shared" si="430"/>
        <v>1.0243893671277229</v>
      </c>
    </row>
    <row r="9179" spans="2:5" x14ac:dyDescent="0.25">
      <c r="B9179">
        <f>PMTable!D495</f>
        <v>0.27923302181153997</v>
      </c>
      <c r="C9179">
        <f t="shared" si="432"/>
        <v>0.91779999999991524</v>
      </c>
      <c r="D9179">
        <f t="shared" si="431"/>
        <v>0.84721105753537773</v>
      </c>
      <c r="E9179">
        <f t="shared" si="430"/>
        <v>1.0245450899561517</v>
      </c>
    </row>
    <row r="9180" spans="2:5" x14ac:dyDescent="0.25">
      <c r="B9180">
        <f>PMTable!D7416</f>
        <v>0.27942468978490576</v>
      </c>
      <c r="C9180">
        <f t="shared" si="432"/>
        <v>0.91789999999991523</v>
      </c>
      <c r="D9180">
        <f t="shared" si="431"/>
        <v>0.84746709136060605</v>
      </c>
      <c r="E9180">
        <f t="shared" si="430"/>
        <v>1.0256304320988567</v>
      </c>
    </row>
    <row r="9181" spans="2:5" x14ac:dyDescent="0.25">
      <c r="B9181">
        <f>PMTable!D1502</f>
        <v>0.27960788837059725</v>
      </c>
      <c r="C9181">
        <f t="shared" si="432"/>
        <v>0.91799999999991522</v>
      </c>
      <c r="D9181">
        <f t="shared" si="431"/>
        <v>0.84771154536614002</v>
      </c>
      <c r="E9181">
        <f t="shared" si="430"/>
        <v>1.0266678153509636</v>
      </c>
    </row>
    <row r="9182" spans="2:5" x14ac:dyDescent="0.25">
      <c r="B9182">
        <f>PMTable!D7756</f>
        <v>0.27968080893500757</v>
      </c>
      <c r="C9182">
        <f t="shared" si="432"/>
        <v>0.91809999999991521</v>
      </c>
      <c r="D9182">
        <f t="shared" si="431"/>
        <v>0.84780877570133972</v>
      </c>
      <c r="E9182">
        <f t="shared" si="430"/>
        <v>1.0270807365095409</v>
      </c>
    </row>
    <row r="9183" spans="2:5" x14ac:dyDescent="0.25">
      <c r="B9183">
        <f>PMTable!D4316</f>
        <v>0.27973065186456214</v>
      </c>
      <c r="C9183">
        <f t="shared" si="432"/>
        <v>0.9181999999999152</v>
      </c>
      <c r="D9183">
        <f t="shared" si="431"/>
        <v>0.84787521121331755</v>
      </c>
      <c r="E9183">
        <f t="shared" si="430"/>
        <v>1.0273629778825333</v>
      </c>
    </row>
    <row r="9184" spans="2:5" x14ac:dyDescent="0.25">
      <c r="B9184">
        <f>PMTable!D5025</f>
        <v>0.27981311442047518</v>
      </c>
      <c r="C9184">
        <f t="shared" si="432"/>
        <v>0.91829999999991518</v>
      </c>
      <c r="D9184">
        <f t="shared" si="431"/>
        <v>0.8479850830470349</v>
      </c>
      <c r="E9184">
        <f t="shared" si="430"/>
        <v>1.0278299316753654</v>
      </c>
    </row>
    <row r="9185" spans="2:5" x14ac:dyDescent="0.25">
      <c r="B9185">
        <f>PMTable!D1877</f>
        <v>0.27985612601341381</v>
      </c>
      <c r="C9185">
        <f t="shared" si="432"/>
        <v>0.91839999999991517</v>
      </c>
      <c r="D9185">
        <f t="shared" si="431"/>
        <v>0.84804237010737615</v>
      </c>
      <c r="E9185">
        <f t="shared" si="430"/>
        <v>1.0280734898119774</v>
      </c>
    </row>
    <row r="9186" spans="2:5" x14ac:dyDescent="0.25">
      <c r="B9186">
        <f>PMTable!D7883</f>
        <v>0.2801971760526103</v>
      </c>
      <c r="C9186">
        <f t="shared" si="432"/>
        <v>0.91849999999991516</v>
      </c>
      <c r="D9186">
        <f t="shared" si="431"/>
        <v>0.84849610628749228</v>
      </c>
      <c r="E9186">
        <f t="shared" si="430"/>
        <v>1.0300047252385904</v>
      </c>
    </row>
    <row r="9187" spans="2:5" x14ac:dyDescent="0.25">
      <c r="B9187">
        <f>PMTable!D9641</f>
        <v>0.28036519443364094</v>
      </c>
      <c r="C9187">
        <f t="shared" si="432"/>
        <v>0.91859999999991515</v>
      </c>
      <c r="D9187">
        <f t="shared" si="431"/>
        <v>0.84871930799339079</v>
      </c>
      <c r="E9187">
        <f t="shared" si="430"/>
        <v>1.0309561488201067</v>
      </c>
    </row>
    <row r="9188" spans="2:5" x14ac:dyDescent="0.25">
      <c r="B9188">
        <f>PMTable!D8663</f>
        <v>0.28045451375420827</v>
      </c>
      <c r="C9188">
        <f t="shared" si="432"/>
        <v>0.91869999999991514</v>
      </c>
      <c r="D9188">
        <f t="shared" si="431"/>
        <v>0.8488378739298672</v>
      </c>
      <c r="E9188">
        <f t="shared" si="430"/>
        <v>1.0314619298385372</v>
      </c>
    </row>
    <row r="9189" spans="2:5" x14ac:dyDescent="0.25">
      <c r="B9189">
        <f>PMTable!D8027</f>
        <v>0.28049058093208479</v>
      </c>
      <c r="C9189">
        <f t="shared" si="432"/>
        <v>0.91879999999991513</v>
      </c>
      <c r="D9189">
        <f t="shared" si="431"/>
        <v>0.84888573337612683</v>
      </c>
      <c r="E9189">
        <f t="shared" si="430"/>
        <v>1.0316661644189442</v>
      </c>
    </row>
    <row r="9190" spans="2:5" x14ac:dyDescent="0.25">
      <c r="B9190">
        <f>PMTable!D4256</f>
        <v>0.28068617807284757</v>
      </c>
      <c r="C9190">
        <f t="shared" si="432"/>
        <v>0.91889999999991512</v>
      </c>
      <c r="D9190">
        <f t="shared" si="431"/>
        <v>0.84914510595909554</v>
      </c>
      <c r="E9190">
        <f t="shared" si="430"/>
        <v>1.0327737559280239</v>
      </c>
    </row>
    <row r="9191" spans="2:5" x14ac:dyDescent="0.25">
      <c r="B9191">
        <f>PMTable!D1754</f>
        <v>0.2807011966152162</v>
      </c>
      <c r="C9191">
        <f t="shared" si="432"/>
        <v>0.91899999999991511</v>
      </c>
      <c r="D9191">
        <f t="shared" si="431"/>
        <v>0.8491650091151689</v>
      </c>
      <c r="E9191">
        <f t="shared" si="430"/>
        <v>1.0328588001671235</v>
      </c>
    </row>
    <row r="9192" spans="2:5" x14ac:dyDescent="0.25">
      <c r="B9192">
        <f>PMTable!D837</f>
        <v>0.28071196758233197</v>
      </c>
      <c r="C9192">
        <f t="shared" si="432"/>
        <v>0.9190999999999151</v>
      </c>
      <c r="D9192">
        <f t="shared" si="431"/>
        <v>0.84917928214295824</v>
      </c>
      <c r="E9192">
        <f t="shared" si="430"/>
        <v>1.0329197920184128</v>
      </c>
    </row>
    <row r="9193" spans="2:5" x14ac:dyDescent="0.25">
      <c r="B9193">
        <f>PMTable!D1788</f>
        <v>0.28074047649217926</v>
      </c>
      <c r="C9193">
        <f t="shared" si="432"/>
        <v>0.91919999999991508</v>
      </c>
      <c r="D9193">
        <f t="shared" si="431"/>
        <v>0.84921705606950271</v>
      </c>
      <c r="E9193">
        <f t="shared" si="430"/>
        <v>1.0330812270289496</v>
      </c>
    </row>
    <row r="9194" spans="2:5" x14ac:dyDescent="0.25">
      <c r="B9194">
        <f>PMTable!D53</f>
        <v>0.28086081226180659</v>
      </c>
      <c r="C9194">
        <f t="shared" si="432"/>
        <v>0.91929999999991507</v>
      </c>
      <c r="D9194">
        <f t="shared" si="431"/>
        <v>0.84937642995481366</v>
      </c>
      <c r="E9194">
        <f t="shared" si="430"/>
        <v>1.0337626422897146</v>
      </c>
    </row>
    <row r="9195" spans="2:5" x14ac:dyDescent="0.25">
      <c r="B9195">
        <f>PMTable!D9237</f>
        <v>0.28092516373793508</v>
      </c>
      <c r="C9195">
        <f t="shared" si="432"/>
        <v>0.91939999999991506</v>
      </c>
      <c r="D9195">
        <f t="shared" si="431"/>
        <v>0.84946161163234457</v>
      </c>
      <c r="E9195">
        <f t="shared" si="430"/>
        <v>1.0341270399914331</v>
      </c>
    </row>
    <row r="9196" spans="2:5" x14ac:dyDescent="0.25">
      <c r="B9196">
        <f>PMTable!D7733</f>
        <v>0.2812437653320552</v>
      </c>
      <c r="C9196">
        <f t="shared" si="432"/>
        <v>0.91949999999991505</v>
      </c>
      <c r="D9196">
        <f t="shared" si="431"/>
        <v>0.84988286995764706</v>
      </c>
      <c r="E9196">
        <f t="shared" si="430"/>
        <v>1.0359311584926061</v>
      </c>
    </row>
    <row r="9197" spans="2:5" x14ac:dyDescent="0.25">
      <c r="B9197">
        <f>PMTable!D8249</f>
        <v>0.28126913271347243</v>
      </c>
      <c r="C9197">
        <f t="shared" si="432"/>
        <v>0.91959999999991504</v>
      </c>
      <c r="D9197">
        <f t="shared" si="431"/>
        <v>0.84991637716351476</v>
      </c>
      <c r="E9197">
        <f t="shared" si="430"/>
        <v>1.0360748042338257</v>
      </c>
    </row>
    <row r="9198" spans="2:5" x14ac:dyDescent="0.25">
      <c r="B9198">
        <f>PMTable!D3481</f>
        <v>0.28165131137909594</v>
      </c>
      <c r="C9198">
        <f t="shared" si="432"/>
        <v>0.91969999999991503</v>
      </c>
      <c r="D9198">
        <f t="shared" si="431"/>
        <v>0.85042058496677009</v>
      </c>
      <c r="E9198">
        <f t="shared" si="430"/>
        <v>1.038238935280656</v>
      </c>
    </row>
    <row r="9199" spans="2:5" x14ac:dyDescent="0.25">
      <c r="B9199">
        <f>PMTable!D2614</f>
        <v>0.28177625172127407</v>
      </c>
      <c r="C9199">
        <f t="shared" si="432"/>
        <v>0.91979999999991502</v>
      </c>
      <c r="D9199">
        <f t="shared" si="431"/>
        <v>0.85058517314054471</v>
      </c>
      <c r="E9199">
        <f t="shared" si="430"/>
        <v>1.0389464244678617</v>
      </c>
    </row>
    <row r="9200" spans="2:5" x14ac:dyDescent="0.25">
      <c r="B9200">
        <f>PMTable!D5748</f>
        <v>0.28203301773860723</v>
      </c>
      <c r="C9200">
        <f t="shared" si="432"/>
        <v>0.91989999999991501</v>
      </c>
      <c r="D9200">
        <f t="shared" si="431"/>
        <v>0.85092304012922315</v>
      </c>
      <c r="E9200">
        <f t="shared" si="430"/>
        <v>1.0404003918393137</v>
      </c>
    </row>
    <row r="9201" spans="2:5" x14ac:dyDescent="0.25">
      <c r="B9201">
        <f>PMTable!D2409</f>
        <v>0.28205148793281309</v>
      </c>
      <c r="C9201">
        <f t="shared" si="432"/>
        <v>0.919999999999915</v>
      </c>
      <c r="D9201">
        <f t="shared" si="431"/>
        <v>0.85094732454611766</v>
      </c>
      <c r="E9201">
        <f t="shared" si="430"/>
        <v>1.040504981457514</v>
      </c>
    </row>
    <row r="9202" spans="2:5" x14ac:dyDescent="0.25">
      <c r="B9202">
        <f>PMTable!D4756</f>
        <v>0.28238947957713711</v>
      </c>
      <c r="C9202">
        <f t="shared" si="432"/>
        <v>0.92009999999991499</v>
      </c>
      <c r="D9202">
        <f t="shared" si="431"/>
        <v>0.8513912457834546</v>
      </c>
      <c r="E9202">
        <f t="shared" si="430"/>
        <v>1.0424188983682279</v>
      </c>
    </row>
    <row r="9203" spans="2:5" x14ac:dyDescent="0.25">
      <c r="B9203">
        <f>PMTable!D2872</f>
        <v>0.28245892629863523</v>
      </c>
      <c r="C9203">
        <f t="shared" si="432"/>
        <v>0.92019999999991497</v>
      </c>
      <c r="D9203">
        <f t="shared" si="431"/>
        <v>0.8514823481470909</v>
      </c>
      <c r="E9203">
        <f t="shared" si="430"/>
        <v>1.0428121484881672</v>
      </c>
    </row>
    <row r="9204" spans="2:5" x14ac:dyDescent="0.25">
      <c r="B9204">
        <f>PMTable!D8531</f>
        <v>0.28255621743273962</v>
      </c>
      <c r="C9204">
        <f t="shared" si="432"/>
        <v>0.92029999999991496</v>
      </c>
      <c r="D9204">
        <f t="shared" si="431"/>
        <v>0.85160991485646675</v>
      </c>
      <c r="E9204">
        <f t="shared" si="430"/>
        <v>1.0433630708258992</v>
      </c>
    </row>
    <row r="9205" spans="2:5" x14ac:dyDescent="0.25">
      <c r="B9205">
        <f>PMTable!D7721</f>
        <v>0.28273959942936999</v>
      </c>
      <c r="C9205">
        <f t="shared" si="432"/>
        <v>0.92039999999991495</v>
      </c>
      <c r="D9205">
        <f t="shared" si="431"/>
        <v>0.85185016334047103</v>
      </c>
      <c r="E9205">
        <f t="shared" si="430"/>
        <v>1.0444014926637326</v>
      </c>
    </row>
    <row r="9206" spans="2:5" x14ac:dyDescent="0.25">
      <c r="B9206">
        <f>PMTable!D9875</f>
        <v>0.28274357759507729</v>
      </c>
      <c r="C9206">
        <f t="shared" si="432"/>
        <v>0.92049999999991494</v>
      </c>
      <c r="D9206">
        <f t="shared" si="431"/>
        <v>0.85185537224351415</v>
      </c>
      <c r="E9206">
        <f t="shared" si="430"/>
        <v>1.0444240194887258</v>
      </c>
    </row>
    <row r="9207" spans="2:5" x14ac:dyDescent="0.25">
      <c r="B9207">
        <f>PMTable!D1386</f>
        <v>0.28279135146605094</v>
      </c>
      <c r="C9207">
        <f t="shared" si="432"/>
        <v>0.92059999999991493</v>
      </c>
      <c r="D9207">
        <f t="shared" si="431"/>
        <v>0.8519179164908367</v>
      </c>
      <c r="E9207">
        <f t="shared" si="430"/>
        <v>1.0446945445773848</v>
      </c>
    </row>
    <row r="9208" spans="2:5" x14ac:dyDescent="0.25">
      <c r="B9208">
        <f>PMTable!D2456</f>
        <v>0.28286768332429313</v>
      </c>
      <c r="C9208">
        <f t="shared" si="432"/>
        <v>0.92069999999991492</v>
      </c>
      <c r="D9208">
        <f t="shared" si="431"/>
        <v>0.85201781139709387</v>
      </c>
      <c r="E9208">
        <f t="shared" si="430"/>
        <v>1.0451267825831736</v>
      </c>
    </row>
    <row r="9209" spans="2:5" x14ac:dyDescent="0.25">
      <c r="B9209">
        <f>PMTable!D2059</f>
        <v>0.28320481298842348</v>
      </c>
      <c r="C9209">
        <f t="shared" si="432"/>
        <v>0.92079999999991491</v>
      </c>
      <c r="D9209">
        <f t="shared" si="431"/>
        <v>0.85245847070804359</v>
      </c>
      <c r="E9209">
        <f t="shared" si="430"/>
        <v>1.0470358184310058</v>
      </c>
    </row>
    <row r="9210" spans="2:5" x14ac:dyDescent="0.25">
      <c r="B9210">
        <f>PMTable!D681</f>
        <v>0.28343230940063568</v>
      </c>
      <c r="C9210">
        <f t="shared" si="432"/>
        <v>0.9208999999999149</v>
      </c>
      <c r="D9210">
        <f t="shared" si="431"/>
        <v>0.85275533209167165</v>
      </c>
      <c r="E9210">
        <f t="shared" si="430"/>
        <v>1.0483240432666536</v>
      </c>
    </row>
    <row r="9211" spans="2:5" x14ac:dyDescent="0.25">
      <c r="B9211">
        <f>PMTable!D7745</f>
        <v>0.28348288628174512</v>
      </c>
      <c r="C9211">
        <f t="shared" si="432"/>
        <v>0.92099999999991489</v>
      </c>
      <c r="D9211">
        <f t="shared" si="431"/>
        <v>0.85282127571933086</v>
      </c>
      <c r="E9211">
        <f t="shared" si="430"/>
        <v>1.0486104407255024</v>
      </c>
    </row>
    <row r="9212" spans="2:5" x14ac:dyDescent="0.25">
      <c r="B9212">
        <f>PMTable!D4758</f>
        <v>0.28384267389768003</v>
      </c>
      <c r="C9212">
        <f t="shared" si="432"/>
        <v>0.92109999999991488</v>
      </c>
      <c r="D9212">
        <f t="shared" si="431"/>
        <v>0.85328980600192139</v>
      </c>
      <c r="E9212">
        <f t="shared" si="430"/>
        <v>1.050647779854937</v>
      </c>
    </row>
    <row r="9213" spans="2:5" x14ac:dyDescent="0.25">
      <c r="B9213">
        <f>PMTable!D3244</f>
        <v>0.28386637075602894</v>
      </c>
      <c r="C9213">
        <f t="shared" si="432"/>
        <v>0.92119999999991486</v>
      </c>
      <c r="D9213">
        <f t="shared" si="431"/>
        <v>0.85332062986176971</v>
      </c>
      <c r="E9213">
        <f t="shared" si="430"/>
        <v>1.0507819660654141</v>
      </c>
    </row>
    <row r="9214" spans="2:5" x14ac:dyDescent="0.25">
      <c r="B9214">
        <f>PMTable!D568</f>
        <v>0.2841742426778322</v>
      </c>
      <c r="C9214">
        <f t="shared" si="432"/>
        <v>0.92129999999991485</v>
      </c>
      <c r="D9214">
        <f t="shared" si="431"/>
        <v>0.85372070150054258</v>
      </c>
      <c r="E9214">
        <f t="shared" si="430"/>
        <v>1.052525326551889</v>
      </c>
    </row>
    <row r="9215" spans="2:5" x14ac:dyDescent="0.25">
      <c r="B9215">
        <f>PMTable!D4834</f>
        <v>0.28425032251142146</v>
      </c>
      <c r="C9215">
        <f t="shared" si="432"/>
        <v>0.92139999999991484</v>
      </c>
      <c r="D9215">
        <f t="shared" si="431"/>
        <v>0.85381945226643763</v>
      </c>
      <c r="E9215">
        <f t="shared" si="430"/>
        <v>1.0529561374388325</v>
      </c>
    </row>
    <row r="9216" spans="2:5" x14ac:dyDescent="0.25">
      <c r="B9216">
        <f>PMTable!D2586</f>
        <v>0.2843036937706267</v>
      </c>
      <c r="C9216">
        <f t="shared" si="432"/>
        <v>0.92149999999991483</v>
      </c>
      <c r="D9216">
        <f t="shared" si="431"/>
        <v>0.85388870082977686</v>
      </c>
      <c r="E9216">
        <f t="shared" si="430"/>
        <v>1.0532583583879429</v>
      </c>
    </row>
    <row r="9217" spans="2:5" x14ac:dyDescent="0.25">
      <c r="B9217">
        <f>PMTable!D760</f>
        <v>0.28433467558666092</v>
      </c>
      <c r="C9217">
        <f t="shared" si="432"/>
        <v>0.92159999999991482</v>
      </c>
      <c r="D9217">
        <f t="shared" si="431"/>
        <v>0.85392888925103905</v>
      </c>
      <c r="E9217">
        <f t="shared" si="430"/>
        <v>1.0534337965167497</v>
      </c>
    </row>
    <row r="9218" spans="2:5" x14ac:dyDescent="0.25">
      <c r="B9218">
        <f>PMTable!D8071</f>
        <v>0.28434334943296657</v>
      </c>
      <c r="C9218">
        <f t="shared" si="432"/>
        <v>0.92169999999991481</v>
      </c>
      <c r="D9218">
        <f t="shared" si="431"/>
        <v>0.85394013930050816</v>
      </c>
      <c r="E9218">
        <f t="shared" ref="E9218:E9281" si="433">(B9218-$G$2)/$G$3</f>
        <v>1.0534829131780759</v>
      </c>
    </row>
    <row r="9219" spans="2:5" x14ac:dyDescent="0.25">
      <c r="B9219">
        <f>PMTable!D4578</f>
        <v>0.28469290477867593</v>
      </c>
      <c r="C9219">
        <f t="shared" si="432"/>
        <v>0.9217999999999148</v>
      </c>
      <c r="D9219">
        <f t="shared" ref="D9219:D9282" si="434">NORMSDIST(E9219)</f>
        <v>0.85439303104928632</v>
      </c>
      <c r="E9219">
        <f t="shared" si="433"/>
        <v>1.0554623108898789</v>
      </c>
    </row>
    <row r="9220" spans="2:5" x14ac:dyDescent="0.25">
      <c r="B9220">
        <f>PMTable!D2203</f>
        <v>0.28481191042718335</v>
      </c>
      <c r="C9220">
        <f t="shared" ref="C9220:C9283" si="435">C9219+1/$G$1</f>
        <v>0.92189999999991479</v>
      </c>
      <c r="D9220">
        <f t="shared" si="434"/>
        <v>0.85454700175813902</v>
      </c>
      <c r="E9220">
        <f t="shared" si="433"/>
        <v>1.0561361941854388</v>
      </c>
    </row>
    <row r="9221" spans="2:5" x14ac:dyDescent="0.25">
      <c r="B9221">
        <f>PMTable!D2435</f>
        <v>0.28481850007101905</v>
      </c>
      <c r="C9221">
        <f t="shared" si="435"/>
        <v>0.92199999999991478</v>
      </c>
      <c r="D9221">
        <f t="shared" si="434"/>
        <v>0.85455552430495318</v>
      </c>
      <c r="E9221">
        <f t="shared" si="433"/>
        <v>1.0561735088084023</v>
      </c>
    </row>
    <row r="9222" spans="2:5" x14ac:dyDescent="0.25">
      <c r="B9222">
        <f>PMTable!D9252</f>
        <v>0.28488253694207333</v>
      </c>
      <c r="C9222">
        <f t="shared" si="435"/>
        <v>0.92209999999991477</v>
      </c>
      <c r="D9222">
        <f t="shared" si="434"/>
        <v>0.85463832725845035</v>
      </c>
      <c r="E9222">
        <f t="shared" si="433"/>
        <v>1.0565361250223773</v>
      </c>
    </row>
    <row r="9223" spans="2:5" x14ac:dyDescent="0.25">
      <c r="B9223">
        <f>PMTable!D4026</f>
        <v>0.28509521508533342</v>
      </c>
      <c r="C9223">
        <f t="shared" si="435"/>
        <v>0.92219999999991475</v>
      </c>
      <c r="D9223">
        <f t="shared" si="434"/>
        <v>0.85491310340229254</v>
      </c>
      <c r="E9223">
        <f t="shared" si="433"/>
        <v>1.0577404396903887</v>
      </c>
    </row>
    <row r="9224" spans="2:5" x14ac:dyDescent="0.25">
      <c r="B9224">
        <f>PMTable!D8544</f>
        <v>0.28513146797543021</v>
      </c>
      <c r="C9224">
        <f t="shared" si="435"/>
        <v>0.92229999999991474</v>
      </c>
      <c r="D9224">
        <f t="shared" si="434"/>
        <v>0.85495990655487508</v>
      </c>
      <c r="E9224">
        <f t="shared" si="433"/>
        <v>1.0579457258877953</v>
      </c>
    </row>
    <row r="9225" spans="2:5" x14ac:dyDescent="0.25">
      <c r="B9225">
        <f>PMTable!D5236</f>
        <v>0.28516236586515742</v>
      </c>
      <c r="C9225">
        <f t="shared" si="435"/>
        <v>0.92239999999991473</v>
      </c>
      <c r="D9225">
        <f t="shared" si="434"/>
        <v>0.85499978828017698</v>
      </c>
      <c r="E9225">
        <f t="shared" si="433"/>
        <v>1.0581206887741488</v>
      </c>
    </row>
    <row r="9226" spans="2:5" x14ac:dyDescent="0.25">
      <c r="B9226">
        <f>PMTable!D7720</f>
        <v>0.28538354513678965</v>
      </c>
      <c r="C9226">
        <f t="shared" si="435"/>
        <v>0.92249999999991472</v>
      </c>
      <c r="D9226">
        <f t="shared" si="434"/>
        <v>0.85528506181785047</v>
      </c>
      <c r="E9226">
        <f t="shared" si="433"/>
        <v>1.0593731420681434</v>
      </c>
    </row>
    <row r="9227" spans="2:5" x14ac:dyDescent="0.25">
      <c r="B9227">
        <f>PMTable!D4812</f>
        <v>0.28550403731248886</v>
      </c>
      <c r="C9227">
        <f t="shared" si="435"/>
        <v>0.92259999999991471</v>
      </c>
      <c r="D9227">
        <f t="shared" si="434"/>
        <v>0.85544031156352507</v>
      </c>
      <c r="E9227">
        <f t="shared" si="433"/>
        <v>1.0600554429964419</v>
      </c>
    </row>
    <row r="9228" spans="2:5" x14ac:dyDescent="0.25">
      <c r="B9228">
        <f>PMTable!D7225</f>
        <v>0.28560325305614254</v>
      </c>
      <c r="C9228">
        <f t="shared" si="435"/>
        <v>0.9226999999999147</v>
      </c>
      <c r="D9228">
        <f t="shared" si="434"/>
        <v>0.85556806314017853</v>
      </c>
      <c r="E9228">
        <f t="shared" si="433"/>
        <v>1.0606172636591022</v>
      </c>
    </row>
    <row r="9229" spans="2:5" x14ac:dyDescent="0.25">
      <c r="B9229">
        <f>PMTable!D9402</f>
        <v>0.28568296562707918</v>
      </c>
      <c r="C9229">
        <f t="shared" si="435"/>
        <v>0.92279999999991469</v>
      </c>
      <c r="D9229">
        <f t="shared" si="434"/>
        <v>0.85567064702658646</v>
      </c>
      <c r="E9229">
        <f t="shared" si="433"/>
        <v>1.0610686453428633</v>
      </c>
    </row>
    <row r="9230" spans="2:5" x14ac:dyDescent="0.25">
      <c r="B9230">
        <f>PMTable!D1418</f>
        <v>0.28573547166162783</v>
      </c>
      <c r="C9230">
        <f t="shared" si="435"/>
        <v>0.92289999999991468</v>
      </c>
      <c r="D9230">
        <f t="shared" si="434"/>
        <v>0.85573819138030061</v>
      </c>
      <c r="E9230">
        <f t="shared" si="433"/>
        <v>1.0613659668569444</v>
      </c>
    </row>
    <row r="9231" spans="2:5" x14ac:dyDescent="0.25">
      <c r="B9231">
        <f>PMTable!D1021</f>
        <v>0.2857884039691343</v>
      </c>
      <c r="C9231">
        <f t="shared" si="435"/>
        <v>0.92299999999991467</v>
      </c>
      <c r="D9231">
        <f t="shared" si="434"/>
        <v>0.85580626252471614</v>
      </c>
      <c r="E9231">
        <f t="shared" si="433"/>
        <v>1.0616657021911191</v>
      </c>
    </row>
    <row r="9232" spans="2:5" x14ac:dyDescent="0.25">
      <c r="B9232">
        <f>PMTable!D2675</f>
        <v>0.28615191035698406</v>
      </c>
      <c r="C9232">
        <f t="shared" si="435"/>
        <v>0.92309999999991466</v>
      </c>
      <c r="D9232">
        <f t="shared" si="434"/>
        <v>0.8562731480590281</v>
      </c>
      <c r="E9232">
        <f t="shared" si="433"/>
        <v>1.0637240992980936</v>
      </c>
    </row>
    <row r="9233" spans="2:5" x14ac:dyDescent="0.25">
      <c r="B9233">
        <f>PMTable!D6751</f>
        <v>0.28616708597216878</v>
      </c>
      <c r="C9233">
        <f t="shared" si="435"/>
        <v>0.92319999999991464</v>
      </c>
      <c r="D9233">
        <f t="shared" si="434"/>
        <v>0.85629261732546924</v>
      </c>
      <c r="E9233">
        <f t="shared" si="433"/>
        <v>1.0638100329802431</v>
      </c>
    </row>
    <row r="9234" spans="2:5" x14ac:dyDescent="0.25">
      <c r="B9234">
        <f>PMTable!D2927</f>
        <v>0.28634658609163166</v>
      </c>
      <c r="C9234">
        <f t="shared" si="435"/>
        <v>0.92329999999991463</v>
      </c>
      <c r="D9234">
        <f t="shared" si="434"/>
        <v>0.85652276856580944</v>
      </c>
      <c r="E9234">
        <f t="shared" si="433"/>
        <v>1.0648264732381147</v>
      </c>
    </row>
    <row r="9235" spans="2:5" x14ac:dyDescent="0.25">
      <c r="B9235">
        <f>PMTable!D1500</f>
        <v>0.28648937292118482</v>
      </c>
      <c r="C9235">
        <f t="shared" si="435"/>
        <v>0.92339999999991462</v>
      </c>
      <c r="D9235">
        <f t="shared" si="434"/>
        <v>0.85670566901287315</v>
      </c>
      <c r="E9235">
        <f t="shared" si="433"/>
        <v>1.0656350202312084</v>
      </c>
    </row>
    <row r="9236" spans="2:5" x14ac:dyDescent="0.25">
      <c r="B9236">
        <f>PMTable!D8149</f>
        <v>0.28656013542328762</v>
      </c>
      <c r="C9236">
        <f t="shared" si="435"/>
        <v>0.92349999999991461</v>
      </c>
      <c r="D9236">
        <f t="shared" si="434"/>
        <v>0.85679625270186111</v>
      </c>
      <c r="E9236">
        <f t="shared" si="433"/>
        <v>1.0660357211115212</v>
      </c>
    </row>
    <row r="9237" spans="2:5" x14ac:dyDescent="0.25">
      <c r="B9237">
        <f>PMTable!D1126</f>
        <v>0.28679720082286964</v>
      </c>
      <c r="C9237">
        <f t="shared" si="435"/>
        <v>0.9235999999999146</v>
      </c>
      <c r="D9237">
        <f t="shared" si="434"/>
        <v>0.85709944027887808</v>
      </c>
      <c r="E9237">
        <f t="shared" si="433"/>
        <v>1.0673781314486541</v>
      </c>
    </row>
    <row r="9238" spans="2:5" x14ac:dyDescent="0.25">
      <c r="B9238">
        <f>PMTable!D1076</f>
        <v>0.28694465378178013</v>
      </c>
      <c r="C9238">
        <f t="shared" si="435"/>
        <v>0.92369999999991459</v>
      </c>
      <c r="D9238">
        <f t="shared" si="434"/>
        <v>0.85728780176585051</v>
      </c>
      <c r="E9238">
        <f t="shared" si="433"/>
        <v>1.0682131009407492</v>
      </c>
    </row>
    <row r="9239" spans="2:5" x14ac:dyDescent="0.25">
      <c r="B9239">
        <f>PMTable!D6296</f>
        <v>0.28697506056098954</v>
      </c>
      <c r="C9239">
        <f t="shared" si="435"/>
        <v>0.92379999999991458</v>
      </c>
      <c r="D9239">
        <f t="shared" si="434"/>
        <v>0.85732662354683198</v>
      </c>
      <c r="E9239">
        <f t="shared" si="433"/>
        <v>1.068385282856801</v>
      </c>
    </row>
    <row r="9240" spans="2:5" x14ac:dyDescent="0.25">
      <c r="B9240">
        <f>PMTable!D3314</f>
        <v>0.28706589888586653</v>
      </c>
      <c r="C9240">
        <f t="shared" si="435"/>
        <v>0.92389999999991457</v>
      </c>
      <c r="D9240">
        <f t="shared" si="434"/>
        <v>0.85744255862480612</v>
      </c>
      <c r="E9240">
        <f t="shared" si="433"/>
        <v>1.0688996654134191</v>
      </c>
    </row>
    <row r="9241" spans="2:5" x14ac:dyDescent="0.25">
      <c r="B9241">
        <f>PMTable!D6213</f>
        <v>0.28709962565449332</v>
      </c>
      <c r="C9241">
        <f t="shared" si="435"/>
        <v>0.92399999999991456</v>
      </c>
      <c r="D9241">
        <f t="shared" si="434"/>
        <v>0.85748558718017986</v>
      </c>
      <c r="E9241">
        <f t="shared" si="433"/>
        <v>1.0690906471548396</v>
      </c>
    </row>
    <row r="9242" spans="2:5" x14ac:dyDescent="0.25">
      <c r="B9242">
        <f>PMTable!D1210</f>
        <v>0.28710219168193052</v>
      </c>
      <c r="C9242">
        <f t="shared" si="435"/>
        <v>0.92409999999991455</v>
      </c>
      <c r="D9242">
        <f t="shared" si="434"/>
        <v>0.85748886055411666</v>
      </c>
      <c r="E9242">
        <f t="shared" si="433"/>
        <v>1.0691051775829963</v>
      </c>
    </row>
    <row r="9243" spans="2:5" x14ac:dyDescent="0.25">
      <c r="B9243">
        <f>PMTable!D2858</f>
        <v>0.28767019932109594</v>
      </c>
      <c r="C9243">
        <f t="shared" si="435"/>
        <v>0.92419999999991453</v>
      </c>
      <c r="D9243">
        <f t="shared" si="434"/>
        <v>0.85821219291241924</v>
      </c>
      <c r="E9243">
        <f t="shared" si="433"/>
        <v>1.0723215867583991</v>
      </c>
    </row>
    <row r="9244" spans="2:5" x14ac:dyDescent="0.25">
      <c r="B9244">
        <f>PMTable!D1575</f>
        <v>0.28770517992330769</v>
      </c>
      <c r="C9244">
        <f t="shared" si="435"/>
        <v>0.92429999999991452</v>
      </c>
      <c r="D9244">
        <f t="shared" si="434"/>
        <v>0.85825665772449922</v>
      </c>
      <c r="E9244">
        <f t="shared" si="433"/>
        <v>1.0725196684780047</v>
      </c>
    </row>
    <row r="9245" spans="2:5" x14ac:dyDescent="0.25">
      <c r="B9245">
        <f>PMTable!D3157</f>
        <v>0.28794638075070456</v>
      </c>
      <c r="C9245">
        <f t="shared" si="435"/>
        <v>0.92439999999991451</v>
      </c>
      <c r="D9245">
        <f t="shared" si="434"/>
        <v>0.85856299768519273</v>
      </c>
      <c r="E9245">
        <f t="shared" si="433"/>
        <v>1.0738854961550655</v>
      </c>
    </row>
    <row r="9246" spans="2:5" x14ac:dyDescent="0.25">
      <c r="B9246">
        <f>PMTable!D8980</f>
        <v>0.28800209876054916</v>
      </c>
      <c r="C9246">
        <f t="shared" si="435"/>
        <v>0.9244999999999145</v>
      </c>
      <c r="D9246">
        <f t="shared" si="434"/>
        <v>0.85863369915991927</v>
      </c>
      <c r="E9246">
        <f t="shared" si="433"/>
        <v>1.0742010058520173</v>
      </c>
    </row>
    <row r="9247" spans="2:5" x14ac:dyDescent="0.25">
      <c r="B9247">
        <f>PMTable!D4572</f>
        <v>0.2884023306530723</v>
      </c>
      <c r="C9247">
        <f t="shared" si="435"/>
        <v>0.92459999999991449</v>
      </c>
      <c r="D9247">
        <f t="shared" si="434"/>
        <v>0.85914085573921084</v>
      </c>
      <c r="E9247">
        <f t="shared" si="433"/>
        <v>1.0764673653912864</v>
      </c>
    </row>
    <row r="9248" spans="2:5" x14ac:dyDescent="0.25">
      <c r="B9248">
        <f>PMTable!D8110</f>
        <v>0.28841965739412978</v>
      </c>
      <c r="C9248">
        <f t="shared" si="435"/>
        <v>0.92469999999991448</v>
      </c>
      <c r="D9248">
        <f t="shared" si="434"/>
        <v>0.85916278352701714</v>
      </c>
      <c r="E9248">
        <f t="shared" si="433"/>
        <v>1.0765654800733335</v>
      </c>
    </row>
    <row r="9249" spans="2:5" x14ac:dyDescent="0.25">
      <c r="B9249">
        <f>PMTable!D6669</f>
        <v>0.28865457220733703</v>
      </c>
      <c r="C9249">
        <f t="shared" si="435"/>
        <v>0.92479999999991447</v>
      </c>
      <c r="D9249">
        <f t="shared" si="434"/>
        <v>0.85945985047776363</v>
      </c>
      <c r="E9249">
        <f t="shared" si="433"/>
        <v>1.0778957124655388</v>
      </c>
    </row>
    <row r="9250" spans="2:5" x14ac:dyDescent="0.25">
      <c r="B9250">
        <f>PMTable!D9342</f>
        <v>0.28888362097025233</v>
      </c>
      <c r="C9250">
        <f t="shared" si="435"/>
        <v>0.92489999999991446</v>
      </c>
      <c r="D9250">
        <f t="shared" si="434"/>
        <v>0.85974908954424045</v>
      </c>
      <c r="E9250">
        <f t="shared" si="433"/>
        <v>1.0791927276671969</v>
      </c>
    </row>
    <row r="9251" spans="2:5" x14ac:dyDescent="0.25">
      <c r="B9251">
        <f>PMTable!D4985</f>
        <v>0.28897060466507174</v>
      </c>
      <c r="C9251">
        <f t="shared" si="435"/>
        <v>0.92499999999991445</v>
      </c>
      <c r="D9251">
        <f t="shared" si="434"/>
        <v>0.85985882514644008</v>
      </c>
      <c r="E9251">
        <f t="shared" si="433"/>
        <v>1.0796852829337751</v>
      </c>
    </row>
    <row r="9252" spans="2:5" x14ac:dyDescent="0.25">
      <c r="B9252">
        <f>PMTable!D971</f>
        <v>0.28975084848254573</v>
      </c>
      <c r="C9252">
        <f t="shared" si="435"/>
        <v>0.92509999999991444</v>
      </c>
      <c r="D9252">
        <f t="shared" si="434"/>
        <v>0.8608405453169018</v>
      </c>
      <c r="E9252">
        <f t="shared" si="433"/>
        <v>1.0841035040993603</v>
      </c>
    </row>
    <row r="9253" spans="2:5" x14ac:dyDescent="0.25">
      <c r="B9253">
        <f>PMTable!D1146</f>
        <v>0.28979168939702782</v>
      </c>
      <c r="C9253">
        <f t="shared" si="435"/>
        <v>0.92519999999991442</v>
      </c>
      <c r="D9253">
        <f t="shared" si="434"/>
        <v>0.86089180303833079</v>
      </c>
      <c r="E9253">
        <f t="shared" si="433"/>
        <v>1.0843347705172997</v>
      </c>
    </row>
    <row r="9254" spans="2:5" x14ac:dyDescent="0.25">
      <c r="B9254">
        <f>PMTable!D1031</f>
        <v>0.28979631609649203</v>
      </c>
      <c r="C9254">
        <f t="shared" si="435"/>
        <v>0.92529999999991441</v>
      </c>
      <c r="D9254">
        <f t="shared" si="434"/>
        <v>0.860897609004599</v>
      </c>
      <c r="E9254">
        <f t="shared" si="433"/>
        <v>1.0843609697399552</v>
      </c>
    </row>
    <row r="9255" spans="2:5" x14ac:dyDescent="0.25">
      <c r="B9255">
        <f>PMTable!D828</f>
        <v>0.28980700517502633</v>
      </c>
      <c r="C9255">
        <f t="shared" si="435"/>
        <v>0.9253999999999144</v>
      </c>
      <c r="D9255">
        <f t="shared" si="434"/>
        <v>0.86091102191627322</v>
      </c>
      <c r="E9255">
        <f t="shared" si="433"/>
        <v>1.0844214978876485</v>
      </c>
    </row>
    <row r="9256" spans="2:5" x14ac:dyDescent="0.25">
      <c r="B9256">
        <f>PMTable!D5159</f>
        <v>0.29002643246607795</v>
      </c>
      <c r="C9256">
        <f t="shared" si="435"/>
        <v>0.92549999999991439</v>
      </c>
      <c r="D9256">
        <f t="shared" si="434"/>
        <v>0.86118617001493103</v>
      </c>
      <c r="E9256">
        <f t="shared" si="433"/>
        <v>1.0856640303882839</v>
      </c>
    </row>
    <row r="9257" spans="2:5" x14ac:dyDescent="0.25">
      <c r="B9257">
        <f>PMTable!D2683</f>
        <v>0.29005540951480335</v>
      </c>
      <c r="C9257">
        <f t="shared" si="435"/>
        <v>0.92559999999991438</v>
      </c>
      <c r="D9257">
        <f t="shared" si="434"/>
        <v>0.86122247769452631</v>
      </c>
      <c r="E9257">
        <f t="shared" si="433"/>
        <v>1.0858281162895465</v>
      </c>
    </row>
    <row r="9258" spans="2:5" x14ac:dyDescent="0.25">
      <c r="B9258">
        <f>PMTable!D1626</f>
        <v>0.29021964441019632</v>
      </c>
      <c r="C9258">
        <f t="shared" si="435"/>
        <v>0.92569999999991437</v>
      </c>
      <c r="D9258">
        <f t="shared" si="434"/>
        <v>0.86142813861264556</v>
      </c>
      <c r="E9258">
        <f t="shared" si="433"/>
        <v>1.0867581154445569</v>
      </c>
    </row>
    <row r="9259" spans="2:5" x14ac:dyDescent="0.25">
      <c r="B9259">
        <f>PMTable!D4364</f>
        <v>0.29055348510614221</v>
      </c>
      <c r="C9259">
        <f t="shared" si="435"/>
        <v>0.92579999999991436</v>
      </c>
      <c r="D9259">
        <f t="shared" si="434"/>
        <v>0.86184554577040517</v>
      </c>
      <c r="E9259">
        <f t="shared" si="433"/>
        <v>1.0886485271283519</v>
      </c>
    </row>
    <row r="9260" spans="2:5" x14ac:dyDescent="0.25">
      <c r="B9260">
        <f>PMTable!D3497</f>
        <v>0.29061051931773885</v>
      </c>
      <c r="C9260">
        <f t="shared" si="435"/>
        <v>0.92589999999991435</v>
      </c>
      <c r="D9260">
        <f t="shared" si="434"/>
        <v>0.86191677085919371</v>
      </c>
      <c r="E9260">
        <f t="shared" si="433"/>
        <v>1.088971489970473</v>
      </c>
    </row>
    <row r="9261" spans="2:5" x14ac:dyDescent="0.25">
      <c r="B9261">
        <f>PMTable!D4531</f>
        <v>0.29062889905380129</v>
      </c>
      <c r="C9261">
        <f t="shared" si="435"/>
        <v>0.92599999999991434</v>
      </c>
      <c r="D9261">
        <f t="shared" si="434"/>
        <v>0.86193971838416195</v>
      </c>
      <c r="E9261">
        <f t="shared" si="433"/>
        <v>1.0890755673589385</v>
      </c>
    </row>
    <row r="9262" spans="2:5" x14ac:dyDescent="0.25">
      <c r="B9262">
        <f>PMTable!D4445</f>
        <v>0.29093045081192725</v>
      </c>
      <c r="C9262">
        <f t="shared" si="435"/>
        <v>0.92609999999991433</v>
      </c>
      <c r="D9262">
        <f t="shared" si="434"/>
        <v>0.86231584135790351</v>
      </c>
      <c r="E9262">
        <f t="shared" si="433"/>
        <v>1.0907831391851208</v>
      </c>
    </row>
    <row r="9263" spans="2:5" x14ac:dyDescent="0.25">
      <c r="B9263">
        <f>PMTable!D9562</f>
        <v>0.29098393231501185</v>
      </c>
      <c r="C9263">
        <f t="shared" si="435"/>
        <v>0.92619999999991431</v>
      </c>
      <c r="D9263">
        <f t="shared" si="434"/>
        <v>0.86238247530749867</v>
      </c>
      <c r="E9263">
        <f t="shared" si="433"/>
        <v>1.0910859844029921</v>
      </c>
    </row>
    <row r="9264" spans="2:5" x14ac:dyDescent="0.25">
      <c r="B9264">
        <f>PMTable!D3637</f>
        <v>0.29110388125367681</v>
      </c>
      <c r="C9264">
        <f t="shared" si="435"/>
        <v>0.9262999999999143</v>
      </c>
      <c r="D9264">
        <f t="shared" si="434"/>
        <v>0.86253184265337812</v>
      </c>
      <c r="E9264">
        <f t="shared" si="433"/>
        <v>1.0917652091885401</v>
      </c>
    </row>
    <row r="9265" spans="2:5" x14ac:dyDescent="0.25">
      <c r="B9265">
        <f>PMTable!D1941</f>
        <v>0.29119195887942162</v>
      </c>
      <c r="C9265">
        <f t="shared" si="435"/>
        <v>0.92639999999991429</v>
      </c>
      <c r="D9265">
        <f t="shared" si="434"/>
        <v>0.86264145149738525</v>
      </c>
      <c r="E9265">
        <f t="shared" si="433"/>
        <v>1.0922639589659369</v>
      </c>
    </row>
    <row r="9266" spans="2:5" x14ac:dyDescent="0.25">
      <c r="B9266">
        <f>PMTable!D2717</f>
        <v>0.29133331904690651</v>
      </c>
      <c r="C9266">
        <f t="shared" si="435"/>
        <v>0.92649999999991428</v>
      </c>
      <c r="D9266">
        <f t="shared" si="434"/>
        <v>0.86281724340471555</v>
      </c>
      <c r="E9266">
        <f t="shared" si="433"/>
        <v>1.0930644273195014</v>
      </c>
    </row>
    <row r="9267" spans="2:5" x14ac:dyDescent="0.25">
      <c r="B9267">
        <f>PMTable!D9293</f>
        <v>0.29147397365026007</v>
      </c>
      <c r="C9267">
        <f t="shared" si="435"/>
        <v>0.92659999999991427</v>
      </c>
      <c r="D9267">
        <f t="shared" si="434"/>
        <v>0.86299200529533726</v>
      </c>
      <c r="E9267">
        <f t="shared" si="433"/>
        <v>1.0938609003342901</v>
      </c>
    </row>
    <row r="9268" spans="2:5" x14ac:dyDescent="0.25">
      <c r="B9268">
        <f>PMTable!D5417</f>
        <v>0.29152553304764806</v>
      </c>
      <c r="C9268">
        <f t="shared" si="435"/>
        <v>0.92669999999991426</v>
      </c>
      <c r="D9268">
        <f t="shared" si="434"/>
        <v>0.86305602919306834</v>
      </c>
      <c r="E9268">
        <f t="shared" si="433"/>
        <v>1.0941528614055893</v>
      </c>
    </row>
    <row r="9269" spans="2:5" x14ac:dyDescent="0.25">
      <c r="B9269">
        <f>PMTable!D662</f>
        <v>0.29180204144748467</v>
      </c>
      <c r="C9269">
        <f t="shared" si="435"/>
        <v>0.92679999999991425</v>
      </c>
      <c r="D9269">
        <f t="shared" si="434"/>
        <v>0.8633990347105085</v>
      </c>
      <c r="E9269">
        <f t="shared" si="433"/>
        <v>1.0957186223091175</v>
      </c>
    </row>
    <row r="9270" spans="2:5" x14ac:dyDescent="0.25">
      <c r="B9270">
        <f>PMTable!D7487</f>
        <v>0.29213149903986024</v>
      </c>
      <c r="C9270">
        <f t="shared" si="435"/>
        <v>0.92689999999991424</v>
      </c>
      <c r="D9270">
        <f t="shared" si="434"/>
        <v>0.86380695547783826</v>
      </c>
      <c r="E9270">
        <f t="shared" si="433"/>
        <v>1.0975842141602763</v>
      </c>
    </row>
    <row r="9271" spans="2:5" x14ac:dyDescent="0.25">
      <c r="B9271">
        <f>PMTable!D8441</f>
        <v>0.29219814472212646</v>
      </c>
      <c r="C9271">
        <f t="shared" si="435"/>
        <v>0.92699999999991423</v>
      </c>
      <c r="D9271">
        <f t="shared" si="434"/>
        <v>0.86388937192647641</v>
      </c>
      <c r="E9271">
        <f t="shared" si="433"/>
        <v>1.0979616030704975</v>
      </c>
    </row>
    <row r="9272" spans="2:5" x14ac:dyDescent="0.25">
      <c r="B9272">
        <f>PMTable!D4495</f>
        <v>0.2930720236127704</v>
      </c>
      <c r="C9272">
        <f t="shared" si="435"/>
        <v>0.92709999999991421</v>
      </c>
      <c r="D9272">
        <f t="shared" si="434"/>
        <v>0.86496688393189081</v>
      </c>
      <c r="E9272">
        <f t="shared" si="433"/>
        <v>1.102910043704479</v>
      </c>
    </row>
    <row r="9273" spans="2:5" x14ac:dyDescent="0.25">
      <c r="B9273">
        <f>PMTable!D3283</f>
        <v>0.29311259568578163</v>
      </c>
      <c r="C9273">
        <f t="shared" si="435"/>
        <v>0.9271999999999142</v>
      </c>
      <c r="D9273">
        <f t="shared" si="434"/>
        <v>0.86501676768912583</v>
      </c>
      <c r="E9273">
        <f t="shared" si="433"/>
        <v>1.10313978777639</v>
      </c>
    </row>
    <row r="9274" spans="2:5" x14ac:dyDescent="0.25">
      <c r="B9274">
        <f>PMTable!D8364</f>
        <v>0.29328589465111565</v>
      </c>
      <c r="C9274">
        <f t="shared" si="435"/>
        <v>0.92729999999991419</v>
      </c>
      <c r="D9274">
        <f t="shared" si="434"/>
        <v>0.86522969814234885</v>
      </c>
      <c r="E9274">
        <f t="shared" si="433"/>
        <v>1.1041211132793485</v>
      </c>
    </row>
    <row r="9275" spans="2:5" x14ac:dyDescent="0.25">
      <c r="B9275">
        <f>PMTable!D785</f>
        <v>0.29395362717904283</v>
      </c>
      <c r="C9275">
        <f t="shared" si="435"/>
        <v>0.92739999999991418</v>
      </c>
      <c r="D9275">
        <f t="shared" si="434"/>
        <v>0.86604797796905419</v>
      </c>
      <c r="E9275">
        <f t="shared" si="433"/>
        <v>1.1079022262106737</v>
      </c>
    </row>
    <row r="9276" spans="2:5" x14ac:dyDescent="0.25">
      <c r="B9276">
        <f>PMTable!D1257</f>
        <v>0.29395813504452351</v>
      </c>
      <c r="C9276">
        <f t="shared" si="435"/>
        <v>0.92749999999991417</v>
      </c>
      <c r="D9276">
        <f t="shared" si="434"/>
        <v>0.86605349055259839</v>
      </c>
      <c r="E9276">
        <f t="shared" si="433"/>
        <v>1.1079277525221065</v>
      </c>
    </row>
    <row r="9277" spans="2:5" x14ac:dyDescent="0.25">
      <c r="B9277">
        <f>PMTable!D8129</f>
        <v>0.29417819252361976</v>
      </c>
      <c r="C9277">
        <f t="shared" si="435"/>
        <v>0.92759999999991416</v>
      </c>
      <c r="D9277">
        <f t="shared" si="434"/>
        <v>0.86632240513899739</v>
      </c>
      <c r="E9277">
        <f t="shared" si="433"/>
        <v>1.1091738535356794</v>
      </c>
    </row>
    <row r="9278" spans="2:5" x14ac:dyDescent="0.25">
      <c r="B9278">
        <f>PMTable!D5800</f>
        <v>0.29448545273030358</v>
      </c>
      <c r="C9278">
        <f t="shared" si="435"/>
        <v>0.92769999999991415</v>
      </c>
      <c r="D9278">
        <f t="shared" si="434"/>
        <v>0.86669726184213136</v>
      </c>
      <c r="E9278">
        <f t="shared" si="433"/>
        <v>1.1109137501142996</v>
      </c>
    </row>
    <row r="9279" spans="2:5" x14ac:dyDescent="0.25">
      <c r="B9279">
        <f>PMTable!D3854</f>
        <v>0.29491757779700123</v>
      </c>
      <c r="C9279">
        <f t="shared" si="435"/>
        <v>0.92779999999991414</v>
      </c>
      <c r="D9279">
        <f t="shared" si="434"/>
        <v>0.86722322856992573</v>
      </c>
      <c r="E9279">
        <f t="shared" si="433"/>
        <v>1.1133607084536101</v>
      </c>
    </row>
    <row r="9280" spans="2:5" x14ac:dyDescent="0.25">
      <c r="B9280">
        <f>PMTable!D6057</f>
        <v>0.29511445359986999</v>
      </c>
      <c r="C9280">
        <f t="shared" si="435"/>
        <v>0.92789999999991413</v>
      </c>
      <c r="D9280">
        <f t="shared" si="434"/>
        <v>0.86746238401979392</v>
      </c>
      <c r="E9280">
        <f t="shared" si="433"/>
        <v>1.1144755405352567</v>
      </c>
    </row>
    <row r="9281" spans="2:5" x14ac:dyDescent="0.25">
      <c r="B9281">
        <f>PMTable!D7485</f>
        <v>0.29512399429819558</v>
      </c>
      <c r="C9281">
        <f t="shared" si="435"/>
        <v>0.92799999999991412</v>
      </c>
      <c r="D9281">
        <f t="shared" si="434"/>
        <v>0.86747396606606997</v>
      </c>
      <c r="E9281">
        <f t="shared" si="433"/>
        <v>1.114529565846746</v>
      </c>
    </row>
    <row r="9282" spans="2:5" x14ac:dyDescent="0.25">
      <c r="B9282">
        <f>PMTable!D1535</f>
        <v>0.29525888847830739</v>
      </c>
      <c r="C9282">
        <f t="shared" si="435"/>
        <v>0.9280999999999141</v>
      </c>
      <c r="D9282">
        <f t="shared" si="434"/>
        <v>0.86763764785962438</v>
      </c>
      <c r="E9282">
        <f t="shared" ref="E9282:E9345" si="436">(B9282-$G$2)/$G$3</f>
        <v>1.1152934197964173</v>
      </c>
    </row>
    <row r="9283" spans="2:5" x14ac:dyDescent="0.25">
      <c r="B9283">
        <f>PMTable!D1460</f>
        <v>0.29534394044399881</v>
      </c>
      <c r="C9283">
        <f t="shared" si="435"/>
        <v>0.92819999999991409</v>
      </c>
      <c r="D9283">
        <f t="shared" ref="D9283:D9346" si="437">NORMSDIST(E9283)</f>
        <v>0.86774077901984825</v>
      </c>
      <c r="E9283">
        <f t="shared" si="436"/>
        <v>1.1157750364226267</v>
      </c>
    </row>
    <row r="9284" spans="2:5" x14ac:dyDescent="0.25">
      <c r="B9284">
        <f>PMTable!D3994</f>
        <v>0.29630317278326279</v>
      </c>
      <c r="C9284">
        <f t="shared" ref="C9284:C9347" si="438">C9283+1/$G$1</f>
        <v>0.92829999999991408</v>
      </c>
      <c r="D9284">
        <f t="shared" si="437"/>
        <v>0.86890007723178608</v>
      </c>
      <c r="E9284">
        <f t="shared" si="436"/>
        <v>1.1212068008648886</v>
      </c>
    </row>
    <row r="9285" spans="2:5" x14ac:dyDescent="0.25">
      <c r="B9285">
        <f>PMTable!D5611</f>
        <v>0.29640326451021526</v>
      </c>
      <c r="C9285">
        <f t="shared" si="438"/>
        <v>0.92839999999991407</v>
      </c>
      <c r="D9285">
        <f t="shared" si="437"/>
        <v>0.86902063925863704</v>
      </c>
      <c r="E9285">
        <f t="shared" si="436"/>
        <v>1.1217735818846384</v>
      </c>
    </row>
    <row r="9286" spans="2:5" x14ac:dyDescent="0.25">
      <c r="B9286">
        <f>PMTable!D1523</f>
        <v>0.29660097234964611</v>
      </c>
      <c r="C9286">
        <f t="shared" si="438"/>
        <v>0.92849999999991406</v>
      </c>
      <c r="D9286">
        <f t="shared" si="437"/>
        <v>0.86925855623405268</v>
      </c>
      <c r="E9286">
        <f t="shared" si="436"/>
        <v>1.1228931254698775</v>
      </c>
    </row>
    <row r="9287" spans="2:5" x14ac:dyDescent="0.25">
      <c r="B9287">
        <f>PMTable!D1962</f>
        <v>0.29691352965857454</v>
      </c>
      <c r="C9287">
        <f t="shared" si="438"/>
        <v>0.92859999999991405</v>
      </c>
      <c r="D9287">
        <f t="shared" si="437"/>
        <v>0.86963407060822595</v>
      </c>
      <c r="E9287">
        <f t="shared" si="436"/>
        <v>1.124663017504699</v>
      </c>
    </row>
    <row r="9288" spans="2:5" x14ac:dyDescent="0.25">
      <c r="B9288">
        <f>PMTable!D9476</f>
        <v>0.29713232952516311</v>
      </c>
      <c r="C9288">
        <f t="shared" si="438"/>
        <v>0.92869999999991404</v>
      </c>
      <c r="D9288">
        <f t="shared" si="437"/>
        <v>0.86989649803371705</v>
      </c>
      <c r="E9288">
        <f t="shared" si="436"/>
        <v>1.1259019971414983</v>
      </c>
    </row>
    <row r="9289" spans="2:5" x14ac:dyDescent="0.25">
      <c r="B9289">
        <f>PMTable!D4514</f>
        <v>0.29765121690947138</v>
      </c>
      <c r="C9289">
        <f t="shared" si="438"/>
        <v>0.92879999999991403</v>
      </c>
      <c r="D9289">
        <f t="shared" si="437"/>
        <v>0.87051738658189537</v>
      </c>
      <c r="E9289">
        <f t="shared" si="436"/>
        <v>1.128840257173251</v>
      </c>
    </row>
    <row r="9290" spans="2:5" x14ac:dyDescent="0.25">
      <c r="B9290">
        <f>PMTable!D64</f>
        <v>0.29783363023024556</v>
      </c>
      <c r="C9290">
        <f t="shared" si="438"/>
        <v>0.92889999999991402</v>
      </c>
      <c r="D9290">
        <f t="shared" si="437"/>
        <v>0.8707351696056761</v>
      </c>
      <c r="E9290">
        <f t="shared" si="436"/>
        <v>1.1298731937716315</v>
      </c>
    </row>
    <row r="9291" spans="2:5" x14ac:dyDescent="0.25">
      <c r="B9291">
        <f>PMTable!D1111</f>
        <v>0.2978528767184665</v>
      </c>
      <c r="C9291">
        <f t="shared" si="438"/>
        <v>0.92899999999991401</v>
      </c>
      <c r="D9291">
        <f t="shared" si="437"/>
        <v>0.87075813314653316</v>
      </c>
      <c r="E9291">
        <f t="shared" si="436"/>
        <v>1.1299821792447831</v>
      </c>
    </row>
    <row r="9292" spans="2:5" x14ac:dyDescent="0.25">
      <c r="B9292">
        <f>PMTable!D251</f>
        <v>0.29794147535923687</v>
      </c>
      <c r="C9292">
        <f t="shared" si="438"/>
        <v>0.92909999999991399</v>
      </c>
      <c r="D9292">
        <f t="shared" si="437"/>
        <v>0.87086380627343973</v>
      </c>
      <c r="E9292">
        <f t="shared" si="436"/>
        <v>1.130483879330227</v>
      </c>
    </row>
    <row r="9293" spans="2:5" x14ac:dyDescent="0.25">
      <c r="B9293">
        <f>PMTable!D1330</f>
        <v>0.29883160477162618</v>
      </c>
      <c r="C9293">
        <f t="shared" si="438"/>
        <v>0.92919999999991398</v>
      </c>
      <c r="D9293">
        <f t="shared" si="437"/>
        <v>0.87192215530492212</v>
      </c>
      <c r="E9293">
        <f t="shared" si="436"/>
        <v>1.135524340429503</v>
      </c>
    </row>
    <row r="9294" spans="2:5" x14ac:dyDescent="0.25">
      <c r="B9294">
        <f>PMTable!D9414</f>
        <v>0.29901618034903388</v>
      </c>
      <c r="C9294">
        <f t="shared" si="438"/>
        <v>0.92929999999991397</v>
      </c>
      <c r="D9294">
        <f t="shared" si="437"/>
        <v>0.87214085623148196</v>
      </c>
      <c r="E9294">
        <f t="shared" si="436"/>
        <v>1.1365695210570059</v>
      </c>
    </row>
    <row r="9295" spans="2:5" x14ac:dyDescent="0.25">
      <c r="B9295">
        <f>PMTable!D5515</f>
        <v>0.29901825242110691</v>
      </c>
      <c r="C9295">
        <f t="shared" si="438"/>
        <v>0.92939999999991396</v>
      </c>
      <c r="D9295">
        <f t="shared" si="437"/>
        <v>0.87214330992575251</v>
      </c>
      <c r="E9295">
        <f t="shared" si="436"/>
        <v>1.1365812544055884</v>
      </c>
    </row>
    <row r="9296" spans="2:5" x14ac:dyDescent="0.25">
      <c r="B9296">
        <f>PMTable!D9136</f>
        <v>0.29909558047219442</v>
      </c>
      <c r="C9296">
        <f t="shared" si="438"/>
        <v>0.92949999999991395</v>
      </c>
      <c r="D9296">
        <f t="shared" si="437"/>
        <v>0.87223485641202125</v>
      </c>
      <c r="E9296">
        <f t="shared" si="436"/>
        <v>1.1370191334689745</v>
      </c>
    </row>
    <row r="9297" spans="2:5" x14ac:dyDescent="0.25">
      <c r="B9297">
        <f>PMTable!D2598</f>
        <v>0.29920896022652865</v>
      </c>
      <c r="C9297">
        <f t="shared" si="438"/>
        <v>0.92959999999991394</v>
      </c>
      <c r="D9297">
        <f t="shared" si="437"/>
        <v>0.87236900110222992</v>
      </c>
      <c r="E9297">
        <f t="shared" si="436"/>
        <v>1.1376611594858805</v>
      </c>
    </row>
    <row r="9298" spans="2:5" x14ac:dyDescent="0.25">
      <c r="B9298">
        <f>PMTable!D623</f>
        <v>0.29923386556419063</v>
      </c>
      <c r="C9298">
        <f t="shared" si="438"/>
        <v>0.92969999999991393</v>
      </c>
      <c r="D9298">
        <f t="shared" si="437"/>
        <v>0.87239845460715537</v>
      </c>
      <c r="E9298">
        <f t="shared" si="436"/>
        <v>1.1378021888507146</v>
      </c>
    </row>
    <row r="9299" spans="2:5" x14ac:dyDescent="0.25">
      <c r="B9299">
        <f>PMTable!D7369</f>
        <v>0.30043983742579106</v>
      </c>
      <c r="C9299">
        <f t="shared" si="438"/>
        <v>0.92979999999991392</v>
      </c>
      <c r="D9299">
        <f t="shared" si="437"/>
        <v>0.87381900737036211</v>
      </c>
      <c r="E9299">
        <f t="shared" si="436"/>
        <v>1.1446311444729114</v>
      </c>
    </row>
    <row r="9300" spans="2:5" x14ac:dyDescent="0.25">
      <c r="B9300">
        <f>PMTable!D7580</f>
        <v>0.30053939719345402</v>
      </c>
      <c r="C9300">
        <f t="shared" si="438"/>
        <v>0.92989999999991391</v>
      </c>
      <c r="D9300">
        <f t="shared" si="437"/>
        <v>0.87393578747027989</v>
      </c>
      <c r="E9300">
        <f t="shared" si="436"/>
        <v>1.1451949132114492</v>
      </c>
    </row>
    <row r="9301" spans="2:5" x14ac:dyDescent="0.25">
      <c r="B9301">
        <f>PMTable!D9049</f>
        <v>0.30110960109709084</v>
      </c>
      <c r="C9301">
        <f t="shared" si="438"/>
        <v>0.9299999999999139</v>
      </c>
      <c r="D9301">
        <f t="shared" si="437"/>
        <v>0.87460316492504719</v>
      </c>
      <c r="E9301">
        <f t="shared" si="436"/>
        <v>1.1484237589893029</v>
      </c>
    </row>
    <row r="9302" spans="2:5" x14ac:dyDescent="0.25">
      <c r="B9302">
        <f>PMTable!D9708</f>
        <v>0.30162603041492186</v>
      </c>
      <c r="C9302">
        <f t="shared" si="438"/>
        <v>0.93009999999991388</v>
      </c>
      <c r="D9302">
        <f t="shared" si="437"/>
        <v>0.87520547185908359</v>
      </c>
      <c r="E9302">
        <f t="shared" si="436"/>
        <v>1.1513480999343639</v>
      </c>
    </row>
    <row r="9303" spans="2:5" x14ac:dyDescent="0.25">
      <c r="B9303">
        <f>PMTable!D7547</f>
        <v>0.30167896258902682</v>
      </c>
      <c r="C9303">
        <f t="shared" si="438"/>
        <v>0.93019999999991387</v>
      </c>
      <c r="D9303">
        <f t="shared" si="437"/>
        <v>0.87526709176888484</v>
      </c>
      <c r="E9303">
        <f t="shared" si="436"/>
        <v>1.1516478345131371</v>
      </c>
    </row>
    <row r="9304" spans="2:5" x14ac:dyDescent="0.25">
      <c r="B9304">
        <f>PMTable!D9441</f>
        <v>0.30176393680085201</v>
      </c>
      <c r="C9304">
        <f t="shared" si="438"/>
        <v>0.93029999999991386</v>
      </c>
      <c r="D9304">
        <f t="shared" si="437"/>
        <v>0.87536596828963065</v>
      </c>
      <c r="E9304">
        <f t="shared" si="436"/>
        <v>1.1521290108490552</v>
      </c>
    </row>
    <row r="9305" spans="2:5" x14ac:dyDescent="0.25">
      <c r="B9305">
        <f>PMTable!D3412</f>
        <v>0.30185708495240626</v>
      </c>
      <c r="C9305">
        <f t="shared" si="438"/>
        <v>0.93039999999991385</v>
      </c>
      <c r="D9305">
        <f t="shared" si="437"/>
        <v>0.87547429309743063</v>
      </c>
      <c r="E9305">
        <f t="shared" si="436"/>
        <v>1.1526564730672944</v>
      </c>
    </row>
    <row r="9306" spans="2:5" x14ac:dyDescent="0.25">
      <c r="B9306">
        <f>PMTable!D7619</f>
        <v>0.30246191459258198</v>
      </c>
      <c r="C9306">
        <f t="shared" si="438"/>
        <v>0.93049999999991384</v>
      </c>
      <c r="D9306">
        <f t="shared" si="437"/>
        <v>0.87617606654736524</v>
      </c>
      <c r="E9306">
        <f t="shared" si="436"/>
        <v>1.1560813910966983</v>
      </c>
    </row>
    <row r="9307" spans="2:5" x14ac:dyDescent="0.25">
      <c r="B9307">
        <f>PMTable!D8120</f>
        <v>0.3026759828416834</v>
      </c>
      <c r="C9307">
        <f t="shared" si="438"/>
        <v>0.93059999999991383</v>
      </c>
      <c r="D9307">
        <f t="shared" si="437"/>
        <v>0.87642378167080137</v>
      </c>
      <c r="E9307">
        <f t="shared" si="436"/>
        <v>1.1572935774003612</v>
      </c>
    </row>
    <row r="9308" spans="2:5" x14ac:dyDescent="0.25">
      <c r="B9308">
        <f>PMTable!D7059</f>
        <v>0.30297075435661269</v>
      </c>
      <c r="C9308">
        <f t="shared" si="438"/>
        <v>0.93069999999991382</v>
      </c>
      <c r="D9308">
        <f t="shared" si="437"/>
        <v>0.87676431656431963</v>
      </c>
      <c r="E9308">
        <f t="shared" si="436"/>
        <v>1.1589627553125792</v>
      </c>
    </row>
    <row r="9309" spans="2:5" x14ac:dyDescent="0.25">
      <c r="B9309">
        <f>PMTable!D8730</f>
        <v>0.30304701032507464</v>
      </c>
      <c r="C9309">
        <f t="shared" si="438"/>
        <v>0.93079999999991381</v>
      </c>
      <c r="D9309">
        <f t="shared" si="437"/>
        <v>0.87685230413480675</v>
      </c>
      <c r="E9309">
        <f t="shared" si="436"/>
        <v>1.1593945635836802</v>
      </c>
    </row>
    <row r="9310" spans="2:5" x14ac:dyDescent="0.25">
      <c r="B9310">
        <f>PMTable!D9217</f>
        <v>0.30310902342131296</v>
      </c>
      <c r="C9310">
        <f t="shared" si="438"/>
        <v>0.9308999999999138</v>
      </c>
      <c r="D9310">
        <f t="shared" si="437"/>
        <v>0.87692382516890455</v>
      </c>
      <c r="E9310">
        <f t="shared" si="436"/>
        <v>1.159745719937896</v>
      </c>
    </row>
    <row r="9311" spans="2:5" x14ac:dyDescent="0.25">
      <c r="B9311">
        <f>PMTable!D8527</f>
        <v>0.30335150564002222</v>
      </c>
      <c r="C9311">
        <f t="shared" si="438"/>
        <v>0.93099999999991379</v>
      </c>
      <c r="D9311">
        <f t="shared" si="437"/>
        <v>0.87720320558319709</v>
      </c>
      <c r="E9311">
        <f t="shared" si="436"/>
        <v>1.1611188036419717</v>
      </c>
    </row>
    <row r="9312" spans="2:5" x14ac:dyDescent="0.25">
      <c r="B9312">
        <f>PMTable!D123</f>
        <v>0.3035889068868165</v>
      </c>
      <c r="C9312">
        <f t="shared" si="438"/>
        <v>0.93109999999991377</v>
      </c>
      <c r="D9312">
        <f t="shared" si="437"/>
        <v>0.87747630068578397</v>
      </c>
      <c r="E9312">
        <f t="shared" si="436"/>
        <v>1.1624631157529199</v>
      </c>
    </row>
    <row r="9313" spans="2:5" x14ac:dyDescent="0.25">
      <c r="B9313">
        <f>PMTable!D9369</f>
        <v>0.30406420030227577</v>
      </c>
      <c r="C9313">
        <f t="shared" si="438"/>
        <v>0.93119999999991376</v>
      </c>
      <c r="D9313">
        <f t="shared" si="437"/>
        <v>0.8780217742852432</v>
      </c>
      <c r="E9313">
        <f t="shared" si="436"/>
        <v>1.165154519876882</v>
      </c>
    </row>
    <row r="9314" spans="2:5" x14ac:dyDescent="0.25">
      <c r="B9314">
        <f>PMTable!D3824</f>
        <v>0.30417059937459245</v>
      </c>
      <c r="C9314">
        <f t="shared" si="438"/>
        <v>0.93129999999991375</v>
      </c>
      <c r="D9314">
        <f t="shared" si="437"/>
        <v>0.87814364987175086</v>
      </c>
      <c r="E9314">
        <f t="shared" si="436"/>
        <v>1.1657570169717391</v>
      </c>
    </row>
    <row r="9315" spans="2:5" x14ac:dyDescent="0.25">
      <c r="B9315">
        <f>PMTable!D779</f>
        <v>0.30434617752054538</v>
      </c>
      <c r="C9315">
        <f t="shared" si="438"/>
        <v>0.93139999999991374</v>
      </c>
      <c r="D9315">
        <f t="shared" si="437"/>
        <v>0.87834458002188487</v>
      </c>
      <c r="E9315">
        <f t="shared" si="436"/>
        <v>1.1667512485994562</v>
      </c>
    </row>
    <row r="9316" spans="2:5" x14ac:dyDescent="0.25">
      <c r="B9316">
        <f>PMTable!D6984</f>
        <v>0.30465769788305908</v>
      </c>
      <c r="C9316">
        <f t="shared" si="438"/>
        <v>0.93149999999991373</v>
      </c>
      <c r="D9316">
        <f t="shared" si="437"/>
        <v>0.87870050803188726</v>
      </c>
      <c r="E9316">
        <f t="shared" si="436"/>
        <v>1.1685152688048641</v>
      </c>
    </row>
    <row r="9317" spans="2:5" x14ac:dyDescent="0.25">
      <c r="B9317">
        <f>PMTable!D1564</f>
        <v>0.30500976273774594</v>
      </c>
      <c r="C9317">
        <f t="shared" si="438"/>
        <v>0.93159999999991372</v>
      </c>
      <c r="D9317">
        <f t="shared" si="437"/>
        <v>0.87910187802332296</v>
      </c>
      <c r="E9317">
        <f t="shared" si="436"/>
        <v>1.1705088769024867</v>
      </c>
    </row>
    <row r="9318" spans="2:5" x14ac:dyDescent="0.25">
      <c r="B9318">
        <f>PMTable!D7969</f>
        <v>0.30501955700796568</v>
      </c>
      <c r="C9318">
        <f t="shared" si="438"/>
        <v>0.93169999999991371</v>
      </c>
      <c r="D9318">
        <f t="shared" si="437"/>
        <v>0.87911303056049228</v>
      </c>
      <c r="E9318">
        <f t="shared" si="436"/>
        <v>1.1705643380942543</v>
      </c>
    </row>
    <row r="9319" spans="2:5" x14ac:dyDescent="0.25">
      <c r="B9319">
        <f>PMTable!D5027</f>
        <v>0.30525280826002632</v>
      </c>
      <c r="C9319">
        <f t="shared" si="438"/>
        <v>0.9317999999999137</v>
      </c>
      <c r="D9319">
        <f t="shared" si="437"/>
        <v>0.87937841513171722</v>
      </c>
      <c r="E9319">
        <f t="shared" si="436"/>
        <v>1.1718851503784067</v>
      </c>
    </row>
    <row r="9320" spans="2:5" x14ac:dyDescent="0.25">
      <c r="B9320">
        <f>PMTable!D4233</f>
        <v>0.30549070833822478</v>
      </c>
      <c r="C9320">
        <f t="shared" si="438"/>
        <v>0.93189999999991369</v>
      </c>
      <c r="D9320">
        <f t="shared" si="437"/>
        <v>0.87964866615749104</v>
      </c>
      <c r="E9320">
        <f t="shared" si="436"/>
        <v>1.1732322871800718</v>
      </c>
    </row>
    <row r="9321" spans="2:5" x14ac:dyDescent="0.25">
      <c r="B9321">
        <f>PMTable!D3982</f>
        <v>0.30561977000730978</v>
      </c>
      <c r="C9321">
        <f t="shared" si="438"/>
        <v>0.93199999999991368</v>
      </c>
      <c r="D9321">
        <f t="shared" si="437"/>
        <v>0.87979509974885428</v>
      </c>
      <c r="E9321">
        <f t="shared" si="436"/>
        <v>1.1739631138591771</v>
      </c>
    </row>
    <row r="9322" spans="2:5" x14ac:dyDescent="0.25">
      <c r="B9322">
        <f>PMTable!D7150</f>
        <v>0.30593053266352399</v>
      </c>
      <c r="C9322">
        <f t="shared" si="438"/>
        <v>0.93209999999991366</v>
      </c>
      <c r="D9322">
        <f t="shared" si="437"/>
        <v>0.88014717641260276</v>
      </c>
      <c r="E9322">
        <f t="shared" si="436"/>
        <v>1.1757228434647307</v>
      </c>
    </row>
    <row r="9323" spans="2:5" x14ac:dyDescent="0.25">
      <c r="B9323">
        <f>PMTable!D2402</f>
        <v>0.30607631332141949</v>
      </c>
      <c r="C9323">
        <f t="shared" si="438"/>
        <v>0.93219999999991365</v>
      </c>
      <c r="D9323">
        <f t="shared" si="437"/>
        <v>0.88031208695259622</v>
      </c>
      <c r="E9323">
        <f t="shared" si="436"/>
        <v>1.1765483433582538</v>
      </c>
    </row>
    <row r="9324" spans="2:5" x14ac:dyDescent="0.25">
      <c r="B9324">
        <f>PMTable!D9213</f>
        <v>0.30623821995819256</v>
      </c>
      <c r="C9324">
        <f t="shared" si="438"/>
        <v>0.93229999999991364</v>
      </c>
      <c r="D9324">
        <f t="shared" si="437"/>
        <v>0.88049505195169953</v>
      </c>
      <c r="E9324">
        <f t="shared" si="436"/>
        <v>1.1774651584786291</v>
      </c>
    </row>
    <row r="9325" spans="2:5" x14ac:dyDescent="0.25">
      <c r="B9325">
        <f>PMTable!D2523</f>
        <v>0.30644267620475341</v>
      </c>
      <c r="C9325">
        <f t="shared" si="438"/>
        <v>0.93239999999991363</v>
      </c>
      <c r="D9325">
        <f t="shared" si="437"/>
        <v>0.88072581873319955</v>
      </c>
      <c r="E9325">
        <f t="shared" si="436"/>
        <v>1.1786229157024104</v>
      </c>
    </row>
    <row r="9326" spans="2:5" x14ac:dyDescent="0.25">
      <c r="B9326">
        <f>PMTable!D4420</f>
        <v>0.30646779567605931</v>
      </c>
      <c r="C9326">
        <f t="shared" si="438"/>
        <v>0.93249999999991362</v>
      </c>
      <c r="D9326">
        <f t="shared" si="437"/>
        <v>0.8807541490056614</v>
      </c>
      <c r="E9326">
        <f t="shared" si="436"/>
        <v>1.178765157623854</v>
      </c>
    </row>
    <row r="9327" spans="2:5" x14ac:dyDescent="0.25">
      <c r="B9327">
        <f>PMTable!D5246</f>
        <v>0.30685455504770331</v>
      </c>
      <c r="C9327">
        <f t="shared" si="438"/>
        <v>0.93259999999991361</v>
      </c>
      <c r="D9327">
        <f t="shared" si="437"/>
        <v>0.88118974500842695</v>
      </c>
      <c r="E9327">
        <f t="shared" si="436"/>
        <v>1.1809552274501272</v>
      </c>
    </row>
    <row r="9328" spans="2:5" x14ac:dyDescent="0.25">
      <c r="B9328">
        <f>PMTable!D6237</f>
        <v>0.30694647677042619</v>
      </c>
      <c r="C9328">
        <f t="shared" si="438"/>
        <v>0.9326999999999136</v>
      </c>
      <c r="D9328">
        <f t="shared" si="437"/>
        <v>0.88129310829318319</v>
      </c>
      <c r="E9328">
        <f t="shared" si="436"/>
        <v>1.1814757448727786</v>
      </c>
    </row>
    <row r="9329" spans="2:5" x14ac:dyDescent="0.25">
      <c r="B9329">
        <f>PMTable!D5653</f>
        <v>0.30707337393596612</v>
      </c>
      <c r="C9329">
        <f t="shared" si="438"/>
        <v>0.93279999999991359</v>
      </c>
      <c r="D9329">
        <f t="shared" si="437"/>
        <v>0.88143569602615723</v>
      </c>
      <c r="E9329">
        <f t="shared" si="436"/>
        <v>1.1821943147993643</v>
      </c>
    </row>
    <row r="9330" spans="2:5" x14ac:dyDescent="0.25">
      <c r="B9330">
        <f>PMTable!D9093</f>
        <v>0.30712443384708266</v>
      </c>
      <c r="C9330">
        <f t="shared" si="438"/>
        <v>0.93289999999991358</v>
      </c>
      <c r="D9330">
        <f t="shared" si="437"/>
        <v>0.88149303522623246</v>
      </c>
      <c r="E9330">
        <f t="shared" si="436"/>
        <v>1.1824834474716852</v>
      </c>
    </row>
    <row r="9331" spans="2:5" x14ac:dyDescent="0.25">
      <c r="B9331">
        <f>PMTable!D8150</f>
        <v>0.30713817656385922</v>
      </c>
      <c r="C9331">
        <f t="shared" si="438"/>
        <v>0.93299999999991357</v>
      </c>
      <c r="D9331">
        <f t="shared" si="437"/>
        <v>0.88150846465869692</v>
      </c>
      <c r="E9331">
        <f t="shared" si="436"/>
        <v>1.1825612672003072</v>
      </c>
    </row>
    <row r="9332" spans="2:5" x14ac:dyDescent="0.25">
      <c r="B9332">
        <f>PMTable!D667</f>
        <v>0.30739097934321946</v>
      </c>
      <c r="C9332">
        <f t="shared" si="438"/>
        <v>0.93309999999991355</v>
      </c>
      <c r="D9332">
        <f t="shared" si="437"/>
        <v>0.88179204199535843</v>
      </c>
      <c r="E9332">
        <f t="shared" si="436"/>
        <v>1.1839927922767945</v>
      </c>
    </row>
    <row r="9333" spans="2:5" x14ac:dyDescent="0.25">
      <c r="B9333">
        <f>PMTable!D1568</f>
        <v>0.30740448091695538</v>
      </c>
      <c r="C9333">
        <f t="shared" si="438"/>
        <v>0.93319999999991354</v>
      </c>
      <c r="D9333">
        <f t="shared" si="437"/>
        <v>0.88180717365140981</v>
      </c>
      <c r="E9333">
        <f t="shared" si="436"/>
        <v>1.1840692465049636</v>
      </c>
    </row>
    <row r="9334" spans="2:5" x14ac:dyDescent="0.25">
      <c r="B9334">
        <f>PMTable!D6434</f>
        <v>0.30745494446471056</v>
      </c>
      <c r="C9334">
        <f t="shared" si="438"/>
        <v>0.93329999999991353</v>
      </c>
      <c r="D9334">
        <f t="shared" si="437"/>
        <v>0.88186371767565597</v>
      </c>
      <c r="E9334">
        <f t="shared" si="436"/>
        <v>1.1843550022005414</v>
      </c>
    </row>
    <row r="9335" spans="2:5" x14ac:dyDescent="0.25">
      <c r="B9335">
        <f>PMTable!D8766</f>
        <v>0.30770322923456694</v>
      </c>
      <c r="C9335">
        <f t="shared" si="438"/>
        <v>0.93339999999991352</v>
      </c>
      <c r="D9335">
        <f t="shared" si="437"/>
        <v>0.88214164027048048</v>
      </c>
      <c r="E9335">
        <f t="shared" si="436"/>
        <v>1.1857609435238874</v>
      </c>
    </row>
    <row r="9336" spans="2:5" x14ac:dyDescent="0.25">
      <c r="B9336">
        <f>PMTable!D2373</f>
        <v>0.30784408283182585</v>
      </c>
      <c r="C9336">
        <f t="shared" si="438"/>
        <v>0.93349999999991351</v>
      </c>
      <c r="D9336">
        <f t="shared" si="437"/>
        <v>0.88229910177745552</v>
      </c>
      <c r="E9336">
        <f t="shared" si="436"/>
        <v>1.1865585433647585</v>
      </c>
    </row>
    <row r="9337" spans="2:5" x14ac:dyDescent="0.25">
      <c r="B9337">
        <f>PMTable!D2836</f>
        <v>0.30785721220482043</v>
      </c>
      <c r="C9337">
        <f t="shared" si="438"/>
        <v>0.9335999999999135</v>
      </c>
      <c r="D9337">
        <f t="shared" si="437"/>
        <v>0.88231377163216984</v>
      </c>
      <c r="E9337">
        <f t="shared" si="436"/>
        <v>1.1866328899630352</v>
      </c>
    </row>
    <row r="9338" spans="2:5" x14ac:dyDescent="0.25">
      <c r="B9338">
        <f>PMTable!D7678</f>
        <v>0.30816714532597111</v>
      </c>
      <c r="C9338">
        <f t="shared" si="438"/>
        <v>0.93369999999991349</v>
      </c>
      <c r="D9338">
        <f t="shared" si="437"/>
        <v>0.88265969371605746</v>
      </c>
      <c r="E9338">
        <f t="shared" si="436"/>
        <v>1.188387922230022</v>
      </c>
    </row>
    <row r="9339" spans="2:5" x14ac:dyDescent="0.25">
      <c r="B9339">
        <f>PMTable!D9338</f>
        <v>0.30840870639291929</v>
      </c>
      <c r="C9339">
        <f t="shared" si="438"/>
        <v>0.93379999999991348</v>
      </c>
      <c r="D9339">
        <f t="shared" si="437"/>
        <v>0.88292880469388701</v>
      </c>
      <c r="E9339">
        <f t="shared" si="436"/>
        <v>1.1897557898053486</v>
      </c>
    </row>
    <row r="9340" spans="2:5" x14ac:dyDescent="0.25">
      <c r="B9340">
        <f>PMTable!D421</f>
        <v>0.30844386264942458</v>
      </c>
      <c r="C9340">
        <f t="shared" si="438"/>
        <v>0.93389999999991347</v>
      </c>
      <c r="D9340">
        <f t="shared" si="437"/>
        <v>0.88296793401940343</v>
      </c>
      <c r="E9340">
        <f t="shared" si="436"/>
        <v>1.1899548661877766</v>
      </c>
    </row>
    <row r="9341" spans="2:5" x14ac:dyDescent="0.25">
      <c r="B9341">
        <f>PMTable!D1665</f>
        <v>0.3089148507151549</v>
      </c>
      <c r="C9341">
        <f t="shared" si="438"/>
        <v>0.93399999999991346</v>
      </c>
      <c r="D9341">
        <f t="shared" si="437"/>
        <v>0.88349125569406972</v>
      </c>
      <c r="E9341">
        <f t="shared" si="436"/>
        <v>1.1926218907692525</v>
      </c>
    </row>
    <row r="9342" spans="2:5" x14ac:dyDescent="0.25">
      <c r="B9342">
        <f>PMTable!D6940</f>
        <v>0.30908095429729254</v>
      </c>
      <c r="C9342">
        <f t="shared" si="438"/>
        <v>0.93409999999991344</v>
      </c>
      <c r="D9342">
        <f t="shared" si="437"/>
        <v>0.88367541930899607</v>
      </c>
      <c r="E9342">
        <f t="shared" si="436"/>
        <v>1.1935624715798201</v>
      </c>
    </row>
    <row r="9343" spans="2:5" x14ac:dyDescent="0.25">
      <c r="B9343">
        <f>PMTable!D9584</f>
        <v>0.309107225124575</v>
      </c>
      <c r="C9343">
        <f t="shared" si="438"/>
        <v>0.93419999999991343</v>
      </c>
      <c r="D9343">
        <f t="shared" si="437"/>
        <v>0.8837045275718205</v>
      </c>
      <c r="E9343">
        <f t="shared" si="436"/>
        <v>1.1937112331880986</v>
      </c>
    </row>
    <row r="9344" spans="2:5" x14ac:dyDescent="0.25">
      <c r="B9344">
        <f>PMTable!D9973</f>
        <v>0.30917793040866948</v>
      </c>
      <c r="C9344">
        <f t="shared" si="438"/>
        <v>0.93429999999991342</v>
      </c>
      <c r="D9344">
        <f t="shared" si="437"/>
        <v>0.88378284385369377</v>
      </c>
      <c r="E9344">
        <f t="shared" si="436"/>
        <v>1.1941116100647988</v>
      </c>
    </row>
    <row r="9345" spans="2:5" x14ac:dyDescent="0.25">
      <c r="B9345">
        <f>PMTable!D8542</f>
        <v>0.309294225668997</v>
      </c>
      <c r="C9345">
        <f t="shared" si="438"/>
        <v>0.93439999999991341</v>
      </c>
      <c r="D9345">
        <f t="shared" si="437"/>
        <v>0.88391157618011496</v>
      </c>
      <c r="E9345">
        <f t="shared" si="436"/>
        <v>1.1947701454727431</v>
      </c>
    </row>
    <row r="9346" spans="2:5" x14ac:dyDescent="0.25">
      <c r="B9346">
        <f>PMTable!D4778</f>
        <v>0.30937967147069245</v>
      </c>
      <c r="C9346">
        <f t="shared" si="438"/>
        <v>0.9344999999999134</v>
      </c>
      <c r="D9346">
        <f t="shared" si="437"/>
        <v>0.88400609536331809</v>
      </c>
      <c r="E9346">
        <f t="shared" ref="E9346:E9409" si="439">(B9346-$G$2)/$G$3</f>
        <v>1.1952539922410308</v>
      </c>
    </row>
    <row r="9347" spans="2:5" x14ac:dyDescent="0.25">
      <c r="B9347">
        <f>PMTable!D4713</f>
        <v>0.30946026121478343</v>
      </c>
      <c r="C9347">
        <f t="shared" si="438"/>
        <v>0.93459999999991339</v>
      </c>
      <c r="D9347">
        <f t="shared" ref="D9347:D9410" si="440">NORMSDIST(E9347)</f>
        <v>0.88409519275389015</v>
      </c>
      <c r="E9347">
        <f t="shared" si="439"/>
        <v>1.1957103410195762</v>
      </c>
    </row>
    <row r="9348" spans="2:5" x14ac:dyDescent="0.25">
      <c r="B9348">
        <f>PMTable!D9219</f>
        <v>0.31020539363648902</v>
      </c>
      <c r="C9348">
        <f t="shared" ref="C9348:C9411" si="441">C9347+1/$G$1</f>
        <v>0.93469999999991338</v>
      </c>
      <c r="D9348">
        <f t="shared" si="440"/>
        <v>0.8849166856582551</v>
      </c>
      <c r="E9348">
        <f t="shared" si="439"/>
        <v>1.1999297398318625</v>
      </c>
    </row>
    <row r="9349" spans="2:5" x14ac:dyDescent="0.25">
      <c r="B9349">
        <f>PMTable!D8378</f>
        <v>0.31029292456172097</v>
      </c>
      <c r="C9349">
        <f t="shared" si="441"/>
        <v>0.93479999999991337</v>
      </c>
      <c r="D9349">
        <f t="shared" si="440"/>
        <v>0.88501291424980466</v>
      </c>
      <c r="E9349">
        <f t="shared" si="439"/>
        <v>1.2004253938541589</v>
      </c>
    </row>
    <row r="9350" spans="2:5" x14ac:dyDescent="0.25">
      <c r="B9350">
        <f>PMTable!D8688</f>
        <v>0.31032157653149661</v>
      </c>
      <c r="C9350">
        <f t="shared" si="441"/>
        <v>0.93489999999991336</v>
      </c>
      <c r="D9350">
        <f t="shared" si="440"/>
        <v>0.88504440083847524</v>
      </c>
      <c r="E9350">
        <f t="shared" si="439"/>
        <v>1.2005876389581425</v>
      </c>
    </row>
    <row r="9351" spans="2:5" x14ac:dyDescent="0.25">
      <c r="B9351">
        <f>PMTable!D7579</f>
        <v>0.31043739650587776</v>
      </c>
      <c r="C9351">
        <f t="shared" si="441"/>
        <v>0.93499999999991334</v>
      </c>
      <c r="D9351">
        <f t="shared" si="440"/>
        <v>0.88517161670863331</v>
      </c>
      <c r="E9351">
        <f t="shared" si="439"/>
        <v>1.2012434830042573</v>
      </c>
    </row>
    <row r="9352" spans="2:5" x14ac:dyDescent="0.25">
      <c r="B9352">
        <f>PMTable!D6514</f>
        <v>0.31074975189601006</v>
      </c>
      <c r="C9352">
        <f t="shared" si="441"/>
        <v>0.93509999999991333</v>
      </c>
      <c r="D9352">
        <f t="shared" si="440"/>
        <v>0.88551420637674072</v>
      </c>
      <c r="E9352">
        <f t="shared" si="439"/>
        <v>1.2030122316504626</v>
      </c>
    </row>
    <row r="9353" spans="2:5" x14ac:dyDescent="0.25">
      <c r="B9353">
        <f>PMTable!D8392</f>
        <v>0.31091052944867159</v>
      </c>
      <c r="C9353">
        <f t="shared" si="441"/>
        <v>0.93519999999991332</v>
      </c>
      <c r="D9353">
        <f t="shared" si="440"/>
        <v>0.88569026240282589</v>
      </c>
      <c r="E9353">
        <f t="shared" si="439"/>
        <v>1.2039226532010234</v>
      </c>
    </row>
    <row r="9354" spans="2:5" x14ac:dyDescent="0.25">
      <c r="B9354">
        <f>PMTable!D5550</f>
        <v>0.31133893217309527</v>
      </c>
      <c r="C9354">
        <f t="shared" si="441"/>
        <v>0.93529999999991331</v>
      </c>
      <c r="D9354">
        <f t="shared" si="440"/>
        <v>0.88615843422138341</v>
      </c>
      <c r="E9354">
        <f t="shared" si="439"/>
        <v>1.2063485333452211</v>
      </c>
    </row>
    <row r="9355" spans="2:5" x14ac:dyDescent="0.25">
      <c r="B9355">
        <f>PMTable!D9937</f>
        <v>0.31136925529438542</v>
      </c>
      <c r="C9355">
        <f t="shared" si="441"/>
        <v>0.9353999999999133</v>
      </c>
      <c r="D9355">
        <f t="shared" si="440"/>
        <v>0.88619152041180926</v>
      </c>
      <c r="E9355">
        <f t="shared" si="439"/>
        <v>1.2065202415385963</v>
      </c>
    </row>
    <row r="9356" spans="2:5" x14ac:dyDescent="0.25">
      <c r="B9356">
        <f>PMTable!D6208</f>
        <v>0.31151468812099292</v>
      </c>
      <c r="C9356">
        <f t="shared" si="441"/>
        <v>0.93549999999991329</v>
      </c>
      <c r="D9356">
        <f t="shared" si="440"/>
        <v>0.88635010994912922</v>
      </c>
      <c r="E9356">
        <f t="shared" si="439"/>
        <v>1.2073437717970845</v>
      </c>
    </row>
    <row r="9357" spans="2:5" x14ac:dyDescent="0.25">
      <c r="B9357">
        <f>PMTable!D5905</f>
        <v>0.31154210689379935</v>
      </c>
      <c r="C9357">
        <f t="shared" si="441"/>
        <v>0.93559999999991328</v>
      </c>
      <c r="D9357">
        <f t="shared" si="440"/>
        <v>0.88637999152648372</v>
      </c>
      <c r="E9357">
        <f t="shared" si="439"/>
        <v>1.2074990337801144</v>
      </c>
    </row>
    <row r="9358" spans="2:5" x14ac:dyDescent="0.25">
      <c r="B9358">
        <f>PMTable!D2671</f>
        <v>0.31155271327729683</v>
      </c>
      <c r="C9358">
        <f t="shared" si="441"/>
        <v>0.93569999999991327</v>
      </c>
      <c r="D9358">
        <f t="shared" si="440"/>
        <v>0.88639154909227169</v>
      </c>
      <c r="E9358">
        <f t="shared" si="439"/>
        <v>1.2075590936575646</v>
      </c>
    </row>
    <row r="9359" spans="2:5" x14ac:dyDescent="0.25">
      <c r="B9359">
        <f>PMTable!D4020</f>
        <v>0.31161434489451922</v>
      </c>
      <c r="C9359">
        <f t="shared" si="441"/>
        <v>0.93579999999991326</v>
      </c>
      <c r="D9359">
        <f t="shared" si="440"/>
        <v>0.88645869125785415</v>
      </c>
      <c r="E9359">
        <f t="shared" si="439"/>
        <v>1.2079080898425811</v>
      </c>
    </row>
    <row r="9360" spans="2:5" x14ac:dyDescent="0.25">
      <c r="B9360">
        <f>PMTable!D6735</f>
        <v>0.31163231550588955</v>
      </c>
      <c r="C9360">
        <f t="shared" si="441"/>
        <v>0.93589999999991325</v>
      </c>
      <c r="D9360">
        <f t="shared" si="440"/>
        <v>0.88647826331195489</v>
      </c>
      <c r="E9360">
        <f t="shared" si="439"/>
        <v>1.2080098505149977</v>
      </c>
    </row>
    <row r="9361" spans="2:5" x14ac:dyDescent="0.25">
      <c r="B9361">
        <f>PMTable!D5034</f>
        <v>0.31164107519945938</v>
      </c>
      <c r="C9361">
        <f t="shared" si="441"/>
        <v>0.93599999999991323</v>
      </c>
      <c r="D9361">
        <f t="shared" si="440"/>
        <v>0.88648780274940242</v>
      </c>
      <c r="E9361">
        <f t="shared" si="439"/>
        <v>1.2080594532964199</v>
      </c>
    </row>
    <row r="9362" spans="2:5" x14ac:dyDescent="0.25">
      <c r="B9362">
        <f>PMTable!D3239</f>
        <v>0.31186396672596395</v>
      </c>
      <c r="C9362">
        <f t="shared" si="441"/>
        <v>0.93609999999991322</v>
      </c>
      <c r="D9362">
        <f t="shared" si="440"/>
        <v>0.88673034266850792</v>
      </c>
      <c r="E9362">
        <f t="shared" si="439"/>
        <v>1.2093216024323403</v>
      </c>
    </row>
    <row r="9363" spans="2:5" x14ac:dyDescent="0.25">
      <c r="B9363">
        <f>PMTable!D266</f>
        <v>0.31207186881746729</v>
      </c>
      <c r="C9363">
        <f t="shared" si="441"/>
        <v>0.93619999999991321</v>
      </c>
      <c r="D9363">
        <f t="shared" si="440"/>
        <v>0.88695623835824366</v>
      </c>
      <c r="E9363">
        <f t="shared" si="439"/>
        <v>1.210498872153007</v>
      </c>
    </row>
    <row r="9364" spans="2:5" x14ac:dyDescent="0.25">
      <c r="B9364">
        <f>PMTable!D9575</f>
        <v>0.31224640831964234</v>
      </c>
      <c r="C9364">
        <f t="shared" si="441"/>
        <v>0.9362999999999132</v>
      </c>
      <c r="D9364">
        <f t="shared" si="440"/>
        <v>0.88714563557404791</v>
      </c>
      <c r="E9364">
        <f t="shared" si="439"/>
        <v>1.2114872223397948</v>
      </c>
    </row>
    <row r="9365" spans="2:5" x14ac:dyDescent="0.25">
      <c r="B9365">
        <f>PMTable!D8274</f>
        <v>0.31230246206392076</v>
      </c>
      <c r="C9365">
        <f t="shared" si="441"/>
        <v>0.93639999999991319</v>
      </c>
      <c r="D9365">
        <f t="shared" si="440"/>
        <v>0.88720641282013213</v>
      </c>
      <c r="E9365">
        <f t="shared" si="439"/>
        <v>1.211804633171941</v>
      </c>
    </row>
    <row r="9366" spans="2:5" x14ac:dyDescent="0.25">
      <c r="B9366">
        <f>PMTable!D3873</f>
        <v>0.31265802318969071</v>
      </c>
      <c r="C9366">
        <f t="shared" si="441"/>
        <v>0.93649999999991318</v>
      </c>
      <c r="D9366">
        <f t="shared" si="440"/>
        <v>0.88759139191768111</v>
      </c>
      <c r="E9366">
        <f t="shared" si="439"/>
        <v>1.2138180393103222</v>
      </c>
    </row>
    <row r="9367" spans="2:5" x14ac:dyDescent="0.25">
      <c r="B9367">
        <f>PMTable!D953</f>
        <v>0.31285144496486761</v>
      </c>
      <c r="C9367">
        <f t="shared" si="441"/>
        <v>0.93659999999991317</v>
      </c>
      <c r="D9367">
        <f t="shared" si="440"/>
        <v>0.88780042209835075</v>
      </c>
      <c r="E9367">
        <f t="shared" si="439"/>
        <v>1.2149133125593152</v>
      </c>
    </row>
    <row r="9368" spans="2:5" x14ac:dyDescent="0.25">
      <c r="B9368">
        <f>PMTable!D2010</f>
        <v>0.31351195213808492</v>
      </c>
      <c r="C9368">
        <f t="shared" si="441"/>
        <v>0.93669999999991316</v>
      </c>
      <c r="D9368">
        <f t="shared" si="440"/>
        <v>0.88851213512730787</v>
      </c>
      <c r="E9368">
        <f t="shared" si="439"/>
        <v>1.2186535110810766</v>
      </c>
    </row>
    <row r="9369" spans="2:5" x14ac:dyDescent="0.25">
      <c r="B9369">
        <f>PMTable!D8706</f>
        <v>0.31382076296034889</v>
      </c>
      <c r="C9369">
        <f t="shared" si="441"/>
        <v>0.93679999999991315</v>
      </c>
      <c r="D9369">
        <f t="shared" si="440"/>
        <v>0.88884377587244723</v>
      </c>
      <c r="E9369">
        <f t="shared" si="439"/>
        <v>1.2204021882003719</v>
      </c>
    </row>
    <row r="9370" spans="2:5" x14ac:dyDescent="0.25">
      <c r="B9370">
        <f>PMTable!D3440</f>
        <v>0.31416859071639269</v>
      </c>
      <c r="C9370">
        <f t="shared" si="441"/>
        <v>0.93689999999991314</v>
      </c>
      <c r="D9370">
        <f t="shared" si="440"/>
        <v>0.88921647141199789</v>
      </c>
      <c r="E9370">
        <f t="shared" si="439"/>
        <v>1.2223718032352029</v>
      </c>
    </row>
    <row r="9371" spans="2:5" x14ac:dyDescent="0.25">
      <c r="B9371">
        <f>PMTable!D1973</f>
        <v>0.31470059052647126</v>
      </c>
      <c r="C9371">
        <f t="shared" si="441"/>
        <v>0.93699999999991312</v>
      </c>
      <c r="D9371">
        <f t="shared" si="440"/>
        <v>0.88978477287450808</v>
      </c>
      <c r="E9371">
        <f t="shared" si="439"/>
        <v>1.2253843138996079</v>
      </c>
    </row>
    <row r="9372" spans="2:5" x14ac:dyDescent="0.25">
      <c r="B9372">
        <f>PMTable!D5416</f>
        <v>0.31472147998667421</v>
      </c>
      <c r="C9372">
        <f t="shared" si="441"/>
        <v>0.93709999999991311</v>
      </c>
      <c r="D9372">
        <f t="shared" si="440"/>
        <v>0.88980704500967356</v>
      </c>
      <c r="E9372">
        <f t="shared" si="439"/>
        <v>1.2255026028922782</v>
      </c>
    </row>
    <row r="9373" spans="2:5" x14ac:dyDescent="0.25">
      <c r="B9373">
        <f>PMTable!D8972</f>
        <v>0.31530889139929541</v>
      </c>
      <c r="C9373">
        <f t="shared" si="441"/>
        <v>0.9371999999999131</v>
      </c>
      <c r="D9373">
        <f t="shared" si="440"/>
        <v>0.89043201601028676</v>
      </c>
      <c r="E9373">
        <f t="shared" si="439"/>
        <v>1.2288288881867282</v>
      </c>
    </row>
    <row r="9374" spans="2:5" x14ac:dyDescent="0.25">
      <c r="B9374">
        <f>PMTable!D1351</f>
        <v>0.31542309987949624</v>
      </c>
      <c r="C9374">
        <f t="shared" si="441"/>
        <v>0.93729999999991309</v>
      </c>
      <c r="D9374">
        <f t="shared" si="440"/>
        <v>0.89055323095706118</v>
      </c>
      <c r="E9374">
        <f t="shared" si="439"/>
        <v>1.2294756069600294</v>
      </c>
    </row>
    <row r="9375" spans="2:5" x14ac:dyDescent="0.25">
      <c r="B9375">
        <f>PMTable!D8771</f>
        <v>0.31549889373353457</v>
      </c>
      <c r="C9375">
        <f t="shared" si="441"/>
        <v>0.93739999999991308</v>
      </c>
      <c r="D9375">
        <f t="shared" si="440"/>
        <v>0.89063362142948566</v>
      </c>
      <c r="E9375">
        <f t="shared" si="439"/>
        <v>1.2299047984545775</v>
      </c>
    </row>
    <row r="9376" spans="2:5" x14ac:dyDescent="0.25">
      <c r="B9376">
        <f>PMTable!D439</f>
        <v>0.31566264417800882</v>
      </c>
      <c r="C9376">
        <f t="shared" si="441"/>
        <v>0.93749999999991307</v>
      </c>
      <c r="D9376">
        <f t="shared" si="440"/>
        <v>0.89080715790784792</v>
      </c>
      <c r="E9376">
        <f t="shared" si="439"/>
        <v>1.2308320543500388</v>
      </c>
    </row>
    <row r="9377" spans="2:5" x14ac:dyDescent="0.25">
      <c r="B9377">
        <f>PMTable!D1275</f>
        <v>0.31578744596342045</v>
      </c>
      <c r="C9377">
        <f t="shared" si="441"/>
        <v>0.93759999999991306</v>
      </c>
      <c r="D9377">
        <f t="shared" si="440"/>
        <v>0.89093928515770249</v>
      </c>
      <c r="E9377">
        <f t="shared" si="439"/>
        <v>1.2315387589434743</v>
      </c>
    </row>
    <row r="9378" spans="2:5" x14ac:dyDescent="0.25">
      <c r="B9378">
        <f>PMTable!D2270</f>
        <v>0.31579820672266146</v>
      </c>
      <c r="C9378">
        <f t="shared" si="441"/>
        <v>0.93769999999991305</v>
      </c>
      <c r="D9378">
        <f t="shared" si="440"/>
        <v>0.89095067215580137</v>
      </c>
      <c r="E9378">
        <f t="shared" si="439"/>
        <v>1.2315996929914881</v>
      </c>
    </row>
    <row r="9379" spans="2:5" x14ac:dyDescent="0.25">
      <c r="B9379">
        <f>PMTable!D9979</f>
        <v>0.31602786338583511</v>
      </c>
      <c r="C9379">
        <f t="shared" si="441"/>
        <v>0.93779999999991304</v>
      </c>
      <c r="D9379">
        <f t="shared" si="440"/>
        <v>0.89119349034697215</v>
      </c>
      <c r="E9379">
        <f t="shared" si="439"/>
        <v>1.2329001504989072</v>
      </c>
    </row>
    <row r="9380" spans="2:5" x14ac:dyDescent="0.25">
      <c r="B9380">
        <f>PMTable!D7576</f>
        <v>0.31646469973488123</v>
      </c>
      <c r="C9380">
        <f t="shared" si="441"/>
        <v>0.93789999999991303</v>
      </c>
      <c r="D9380">
        <f t="shared" si="440"/>
        <v>0.89165428808218938</v>
      </c>
      <c r="E9380">
        <f t="shared" si="439"/>
        <v>1.2353737870212715</v>
      </c>
    </row>
    <row r="9381" spans="2:5" x14ac:dyDescent="0.25">
      <c r="B9381">
        <f>PMTable!D463</f>
        <v>0.31657615292137975</v>
      </c>
      <c r="C9381">
        <f t="shared" si="441"/>
        <v>0.93799999999991301</v>
      </c>
      <c r="D9381">
        <f t="shared" si="440"/>
        <v>0.89177162952890365</v>
      </c>
      <c r="E9381">
        <f t="shared" si="439"/>
        <v>1.2360049036242249</v>
      </c>
    </row>
    <row r="9382" spans="2:5" x14ac:dyDescent="0.25">
      <c r="B9382">
        <f>PMTable!D9553</f>
        <v>0.31664103078439632</v>
      </c>
      <c r="C9382">
        <f t="shared" si="441"/>
        <v>0.938099999999913</v>
      </c>
      <c r="D9382">
        <f t="shared" si="440"/>
        <v>0.89183989286451282</v>
      </c>
      <c r="E9382">
        <f t="shared" si="439"/>
        <v>1.2363722820527856</v>
      </c>
    </row>
    <row r="9383" spans="2:5" x14ac:dyDescent="0.25">
      <c r="B9383">
        <f>PMTable!D8351</f>
        <v>0.31665708271677695</v>
      </c>
      <c r="C9383">
        <f t="shared" si="441"/>
        <v>0.93819999999991299</v>
      </c>
      <c r="D9383">
        <f t="shared" si="440"/>
        <v>0.89185677763887949</v>
      </c>
      <c r="E9383">
        <f t="shared" si="439"/>
        <v>1.2364631779827555</v>
      </c>
    </row>
    <row r="9384" spans="2:5" x14ac:dyDescent="0.25">
      <c r="B9384">
        <f>PMTable!D1495</f>
        <v>0.31700051183043754</v>
      </c>
      <c r="C9384">
        <f t="shared" si="441"/>
        <v>0.93829999999991298</v>
      </c>
      <c r="D9384">
        <f t="shared" si="440"/>
        <v>0.89221757082915965</v>
      </c>
      <c r="E9384">
        <f t="shared" si="439"/>
        <v>1.2384078851946188</v>
      </c>
    </row>
    <row r="9385" spans="2:5" x14ac:dyDescent="0.25">
      <c r="B9385">
        <f>PMTable!D7248</f>
        <v>0.31720803624844596</v>
      </c>
      <c r="C9385">
        <f t="shared" si="441"/>
        <v>0.93839999999991297</v>
      </c>
      <c r="D9385">
        <f t="shared" si="440"/>
        <v>0.89243516715490889</v>
      </c>
      <c r="E9385">
        <f t="shared" si="439"/>
        <v>1.2395830162952906</v>
      </c>
    </row>
    <row r="9386" spans="2:5" x14ac:dyDescent="0.25">
      <c r="B9386">
        <f>PMTable!D4036</f>
        <v>0.31804055238221984</v>
      </c>
      <c r="C9386">
        <f t="shared" si="441"/>
        <v>0.93849999999991296</v>
      </c>
      <c r="D9386">
        <f t="shared" si="440"/>
        <v>0.89330490593863299</v>
      </c>
      <c r="E9386">
        <f t="shared" si="439"/>
        <v>1.2442972355182498</v>
      </c>
    </row>
    <row r="9387" spans="2:5" x14ac:dyDescent="0.25">
      <c r="B9387">
        <f>PMTable!D2728</f>
        <v>0.31828430055289747</v>
      </c>
      <c r="C9387">
        <f t="shared" si="441"/>
        <v>0.93859999999991295</v>
      </c>
      <c r="D9387">
        <f t="shared" si="440"/>
        <v>0.8935585891617337</v>
      </c>
      <c r="E9387">
        <f t="shared" si="439"/>
        <v>1.245677487822263</v>
      </c>
    </row>
    <row r="9388" spans="2:5" x14ac:dyDescent="0.25">
      <c r="B9388">
        <f>PMTable!D9862</f>
        <v>0.31836251625091871</v>
      </c>
      <c r="C9388">
        <f t="shared" si="441"/>
        <v>0.93869999999991294</v>
      </c>
      <c r="D9388">
        <f t="shared" si="440"/>
        <v>0.89363990052213571</v>
      </c>
      <c r="E9388">
        <f t="shared" si="439"/>
        <v>1.2461203932894249</v>
      </c>
    </row>
    <row r="9389" spans="2:5" x14ac:dyDescent="0.25">
      <c r="B9389">
        <f>PMTable!D7869</f>
        <v>0.31837949299481805</v>
      </c>
      <c r="C9389">
        <f t="shared" si="441"/>
        <v>0.93879999999991293</v>
      </c>
      <c r="D9389">
        <f t="shared" si="440"/>
        <v>0.89365754325458102</v>
      </c>
      <c r="E9389">
        <f t="shared" si="439"/>
        <v>1.246216526071946</v>
      </c>
    </row>
    <row r="9390" spans="2:5" x14ac:dyDescent="0.25">
      <c r="B9390">
        <f>PMTable!D7953</f>
        <v>0.31874279312378628</v>
      </c>
      <c r="C9390">
        <f t="shared" si="441"/>
        <v>0.93889999999991292</v>
      </c>
      <c r="D9390">
        <f t="shared" si="440"/>
        <v>0.89403458903896404</v>
      </c>
      <c r="E9390">
        <f t="shared" si="439"/>
        <v>1.248273755214067</v>
      </c>
    </row>
    <row r="9391" spans="2:5" x14ac:dyDescent="0.25">
      <c r="B9391">
        <f>PMTable!D5784</f>
        <v>0.31904448667194329</v>
      </c>
      <c r="C9391">
        <f t="shared" si="441"/>
        <v>0.9389999999999129</v>
      </c>
      <c r="D9391">
        <f t="shared" si="440"/>
        <v>0.89434696234707878</v>
      </c>
      <c r="E9391">
        <f t="shared" si="439"/>
        <v>1.2499821299427554</v>
      </c>
    </row>
    <row r="9392" spans="2:5" x14ac:dyDescent="0.25">
      <c r="B9392">
        <f>PMTable!D8520</f>
        <v>0.31908662928378817</v>
      </c>
      <c r="C9392">
        <f t="shared" si="441"/>
        <v>0.93909999999991289</v>
      </c>
      <c r="D9392">
        <f t="shared" si="440"/>
        <v>0.89439054372835924</v>
      </c>
      <c r="E9392">
        <f t="shared" si="439"/>
        <v>1.2502207673730767</v>
      </c>
    </row>
    <row r="9393" spans="2:5" x14ac:dyDescent="0.25">
      <c r="B9393">
        <f>PMTable!D2702</f>
        <v>0.31924559622995163</v>
      </c>
      <c r="C9393">
        <f t="shared" si="441"/>
        <v>0.93919999999991288</v>
      </c>
      <c r="D9393">
        <f t="shared" si="440"/>
        <v>0.89455482088426519</v>
      </c>
      <c r="E9393">
        <f t="shared" si="439"/>
        <v>1.251120936154217</v>
      </c>
    </row>
    <row r="9394" spans="2:5" x14ac:dyDescent="0.25">
      <c r="B9394">
        <f>PMTable!D2060</f>
        <v>0.3194570100768821</v>
      </c>
      <c r="C9394">
        <f t="shared" si="441"/>
        <v>0.93929999999991287</v>
      </c>
      <c r="D9394">
        <f t="shared" si="440"/>
        <v>0.89477301043588042</v>
      </c>
      <c r="E9394">
        <f t="shared" si="439"/>
        <v>1.2523180915975372</v>
      </c>
    </row>
    <row r="9395" spans="2:5" x14ac:dyDescent="0.25">
      <c r="B9395">
        <f>PMTable!D7687</f>
        <v>0.31987434478315246</v>
      </c>
      <c r="C9395">
        <f t="shared" si="441"/>
        <v>0.93939999999991286</v>
      </c>
      <c r="D9395">
        <f t="shared" si="440"/>
        <v>0.89520276118855602</v>
      </c>
      <c r="E9395">
        <f t="shared" si="439"/>
        <v>1.2546812978044719</v>
      </c>
    </row>
    <row r="9396" spans="2:5" x14ac:dyDescent="0.25">
      <c r="B9396">
        <f>PMTable!D1397</f>
        <v>0.31988468364210654</v>
      </c>
      <c r="C9396">
        <f t="shared" si="441"/>
        <v>0.93949999999991285</v>
      </c>
      <c r="D9396">
        <f t="shared" si="440"/>
        <v>0.89521339148048962</v>
      </c>
      <c r="E9396">
        <f t="shared" si="439"/>
        <v>1.2547398427931484</v>
      </c>
    </row>
    <row r="9397" spans="2:5" x14ac:dyDescent="0.25">
      <c r="B9397">
        <f>PMTable!D7467</f>
        <v>0.31994747992726147</v>
      </c>
      <c r="C9397">
        <f t="shared" si="441"/>
        <v>0.93959999999991284</v>
      </c>
      <c r="D9397">
        <f t="shared" si="440"/>
        <v>0.89527794110071479</v>
      </c>
      <c r="E9397">
        <f t="shared" si="439"/>
        <v>1.2550954340454956</v>
      </c>
    </row>
    <row r="9398" spans="2:5" x14ac:dyDescent="0.25">
      <c r="B9398">
        <f>PMTable!D3318</f>
        <v>0.32039571673116618</v>
      </c>
      <c r="C9398">
        <f t="shared" si="441"/>
        <v>0.93969999999991283</v>
      </c>
      <c r="D9398">
        <f t="shared" si="440"/>
        <v>0.8957378568705775</v>
      </c>
      <c r="E9398">
        <f t="shared" si="439"/>
        <v>1.2576336269665462</v>
      </c>
    </row>
    <row r="9399" spans="2:5" x14ac:dyDescent="0.25">
      <c r="B9399">
        <f>PMTable!D1599</f>
        <v>0.3204305649079171</v>
      </c>
      <c r="C9399">
        <f t="shared" si="441"/>
        <v>0.93979999999991282</v>
      </c>
      <c r="D9399">
        <f t="shared" si="440"/>
        <v>0.89577355159889627</v>
      </c>
      <c r="E9399">
        <f t="shared" si="439"/>
        <v>1.2578309588116117</v>
      </c>
    </row>
    <row r="9400" spans="2:5" x14ac:dyDescent="0.25">
      <c r="B9400">
        <f>PMTable!D4667</f>
        <v>0.32049952134838122</v>
      </c>
      <c r="C9400">
        <f t="shared" si="441"/>
        <v>0.93989999999991281</v>
      </c>
      <c r="D9400">
        <f t="shared" si="440"/>
        <v>0.89584415706104414</v>
      </c>
      <c r="E9400">
        <f t="shared" si="439"/>
        <v>1.2582214326582974</v>
      </c>
    </row>
    <row r="9401" spans="2:5" x14ac:dyDescent="0.25">
      <c r="B9401">
        <f>PMTable!D6094</f>
        <v>0.32100335613608388</v>
      </c>
      <c r="C9401">
        <f t="shared" si="441"/>
        <v>0.93999999999991279</v>
      </c>
      <c r="D9401">
        <f t="shared" si="440"/>
        <v>0.89635898852458895</v>
      </c>
      <c r="E9401">
        <f t="shared" si="439"/>
        <v>1.2610744556148814</v>
      </c>
    </row>
    <row r="9402" spans="2:5" x14ac:dyDescent="0.25">
      <c r="B9402">
        <f>PMTable!D7123</f>
        <v>0.32198643972402419</v>
      </c>
      <c r="C9402">
        <f t="shared" si="441"/>
        <v>0.94009999999991278</v>
      </c>
      <c r="D9402">
        <f t="shared" si="440"/>
        <v>0.89735820756900531</v>
      </c>
      <c r="E9402">
        <f t="shared" si="439"/>
        <v>1.2666412805207667</v>
      </c>
    </row>
    <row r="9403" spans="2:5" x14ac:dyDescent="0.25">
      <c r="B9403">
        <f>PMTable!D2016</f>
        <v>0.32215817222881005</v>
      </c>
      <c r="C9403">
        <f t="shared" si="441"/>
        <v>0.94019999999991277</v>
      </c>
      <c r="D9403">
        <f t="shared" si="440"/>
        <v>0.89753203785870606</v>
      </c>
      <c r="E9403">
        <f t="shared" si="439"/>
        <v>1.2676137357590798</v>
      </c>
    </row>
    <row r="9404" spans="2:5" x14ac:dyDescent="0.25">
      <c r="B9404">
        <f>PMTable!D987</f>
        <v>0.32250258046429536</v>
      </c>
      <c r="C9404">
        <f t="shared" si="441"/>
        <v>0.94029999999991276</v>
      </c>
      <c r="D9404">
        <f t="shared" si="440"/>
        <v>0.89788000789861255</v>
      </c>
      <c r="E9404">
        <f t="shared" si="439"/>
        <v>1.2695639873619049</v>
      </c>
    </row>
    <row r="9405" spans="2:5" x14ac:dyDescent="0.25">
      <c r="B9405">
        <f>PMTable!D5572</f>
        <v>0.32267279218346223</v>
      </c>
      <c r="C9405">
        <f t="shared" si="441"/>
        <v>0.94039999999991275</v>
      </c>
      <c r="D9405">
        <f t="shared" si="440"/>
        <v>0.89805166214176002</v>
      </c>
      <c r="E9405">
        <f t="shared" si="439"/>
        <v>1.2705278309751595</v>
      </c>
    </row>
    <row r="9406" spans="2:5" x14ac:dyDescent="0.25">
      <c r="B9406">
        <f>PMTable!D9041</f>
        <v>0.32275015379936178</v>
      </c>
      <c r="C9406">
        <f t="shared" si="441"/>
        <v>0.94049999999991274</v>
      </c>
      <c r="D9406">
        <f t="shared" si="440"/>
        <v>0.89812960994379931</v>
      </c>
      <c r="E9406">
        <f t="shared" si="439"/>
        <v>1.270965900103189</v>
      </c>
    </row>
    <row r="9407" spans="2:5" x14ac:dyDescent="0.25">
      <c r="B9407">
        <f>PMTable!D2555</f>
        <v>0.32303928569837548</v>
      </c>
      <c r="C9407">
        <f t="shared" si="441"/>
        <v>0.94059999999991273</v>
      </c>
      <c r="D9407">
        <f t="shared" si="440"/>
        <v>0.89842054863696474</v>
      </c>
      <c r="E9407">
        <f t="shared" si="439"/>
        <v>1.2726031430357942</v>
      </c>
    </row>
    <row r="9408" spans="2:5" x14ac:dyDescent="0.25">
      <c r="B9408">
        <f>PMTable!D7917</f>
        <v>0.32315011860332099</v>
      </c>
      <c r="C9408">
        <f t="shared" si="441"/>
        <v>0.94069999999991272</v>
      </c>
      <c r="D9408">
        <f t="shared" si="440"/>
        <v>0.89853191355891338</v>
      </c>
      <c r="E9408">
        <f t="shared" si="439"/>
        <v>1.2732307472224687</v>
      </c>
    </row>
    <row r="9409" spans="2:5" x14ac:dyDescent="0.25">
      <c r="B9409">
        <f>PMTable!D9914</f>
        <v>0.32319240824172546</v>
      </c>
      <c r="C9409">
        <f t="shared" si="441"/>
        <v>0.94079999999991271</v>
      </c>
      <c r="D9409">
        <f t="shared" si="440"/>
        <v>0.89857438274711732</v>
      </c>
      <c r="E9409">
        <f t="shared" si="439"/>
        <v>1.2734702172077463</v>
      </c>
    </row>
    <row r="9410" spans="2:5" x14ac:dyDescent="0.25">
      <c r="B9410">
        <f>PMTable!D5723</f>
        <v>0.32320367195411537</v>
      </c>
      <c r="C9410">
        <f t="shared" si="441"/>
        <v>0.9408999999999127</v>
      </c>
      <c r="D9410">
        <f t="shared" si="440"/>
        <v>0.89858569209814487</v>
      </c>
      <c r="E9410">
        <f t="shared" ref="E9410:E9473" si="442">(B9410-$G$2)/$G$3</f>
        <v>1.2735339992863346</v>
      </c>
    </row>
    <row r="9411" spans="2:5" x14ac:dyDescent="0.25">
      <c r="B9411">
        <f>PMTable!D7348</f>
        <v>0.32370741971313932</v>
      </c>
      <c r="C9411">
        <f t="shared" si="441"/>
        <v>0.94099999999991268</v>
      </c>
      <c r="D9411">
        <f t="shared" ref="D9411:D9474" si="443">NORMSDIST(E9411)</f>
        <v>0.89909054216667039</v>
      </c>
      <c r="E9411">
        <f t="shared" si="442"/>
        <v>1.2763865294329255</v>
      </c>
    </row>
    <row r="9412" spans="2:5" x14ac:dyDescent="0.25">
      <c r="B9412">
        <f>PMTable!D848</f>
        <v>0.32392847756763365</v>
      </c>
      <c r="C9412">
        <f t="shared" ref="C9412:C9475" si="444">C9411+1/$G$1</f>
        <v>0.94109999999991267</v>
      </c>
      <c r="D9412">
        <f t="shared" si="443"/>
        <v>0.89931150435540408</v>
      </c>
      <c r="E9412">
        <f t="shared" si="442"/>
        <v>1.2776382951882861</v>
      </c>
    </row>
    <row r="9413" spans="2:5" x14ac:dyDescent="0.25">
      <c r="B9413">
        <f>PMTable!D1150</f>
        <v>0.32404358607430828</v>
      </c>
      <c r="C9413">
        <f t="shared" si="444"/>
        <v>0.94119999999991266</v>
      </c>
      <c r="D9413">
        <f t="shared" si="443"/>
        <v>0.8994264232288891</v>
      </c>
      <c r="E9413">
        <f t="shared" si="442"/>
        <v>1.2782901104659454</v>
      </c>
    </row>
    <row r="9414" spans="2:5" x14ac:dyDescent="0.25">
      <c r="B9414">
        <f>PMTable!D9186</f>
        <v>0.32421464006377088</v>
      </c>
      <c r="C9414">
        <f t="shared" si="444"/>
        <v>0.94129999999991265</v>
      </c>
      <c r="D9414">
        <f t="shared" si="443"/>
        <v>0.89959701863500108</v>
      </c>
      <c r="E9414">
        <f t="shared" si="442"/>
        <v>1.279258723532497</v>
      </c>
    </row>
    <row r="9415" spans="2:5" x14ac:dyDescent="0.25">
      <c r="B9415">
        <f>PMTable!D1152</f>
        <v>0.32438497108825448</v>
      </c>
      <c r="C9415">
        <f t="shared" si="444"/>
        <v>0.94139999999991264</v>
      </c>
      <c r="D9415">
        <f t="shared" si="443"/>
        <v>0.89976668309664887</v>
      </c>
      <c r="E9415">
        <f t="shared" si="442"/>
        <v>1.2802232427259532</v>
      </c>
    </row>
    <row r="9416" spans="2:5" x14ac:dyDescent="0.25">
      <c r="B9416">
        <f>PMTable!D2413</f>
        <v>0.32442716373238412</v>
      </c>
      <c r="C9416">
        <f t="shared" si="444"/>
        <v>0.94149999999991263</v>
      </c>
      <c r="D9416">
        <f t="shared" si="443"/>
        <v>0.89980867826747113</v>
      </c>
      <c r="E9416">
        <f t="shared" si="442"/>
        <v>1.2804621634698934</v>
      </c>
    </row>
    <row r="9417" spans="2:5" x14ac:dyDescent="0.25">
      <c r="B9417">
        <f>PMTable!D7550</f>
        <v>0.32470146072845352</v>
      </c>
      <c r="C9417">
        <f t="shared" si="444"/>
        <v>0.94159999999991262</v>
      </c>
      <c r="D9417">
        <f t="shared" si="443"/>
        <v>0.90008137833955615</v>
      </c>
      <c r="E9417">
        <f t="shared" si="442"/>
        <v>1.2820154020429508</v>
      </c>
    </row>
    <row r="9418" spans="2:5" x14ac:dyDescent="0.25">
      <c r="B9418">
        <f>PMTable!D9423</f>
        <v>0.32620254048514719</v>
      </c>
      <c r="C9418">
        <f t="shared" si="444"/>
        <v>0.94169999999991261</v>
      </c>
      <c r="D9418">
        <f t="shared" si="443"/>
        <v>0.90156412281019038</v>
      </c>
      <c r="E9418">
        <f t="shared" si="442"/>
        <v>1.2905154403690815</v>
      </c>
    </row>
    <row r="9419" spans="2:5" x14ac:dyDescent="0.25">
      <c r="B9419">
        <f>PMTable!D916</f>
        <v>0.32622704847096529</v>
      </c>
      <c r="C9419">
        <f t="shared" si="444"/>
        <v>0.9417999999999126</v>
      </c>
      <c r="D9419">
        <f t="shared" si="443"/>
        <v>0.90158819703762638</v>
      </c>
      <c r="E9419">
        <f t="shared" si="442"/>
        <v>1.2906542196829862</v>
      </c>
    </row>
    <row r="9420" spans="2:5" x14ac:dyDescent="0.25">
      <c r="B9420">
        <f>PMTable!D6691</f>
        <v>0.32647995925489681</v>
      </c>
      <c r="C9420">
        <f t="shared" si="444"/>
        <v>0.94189999999991258</v>
      </c>
      <c r="D9420">
        <f t="shared" si="443"/>
        <v>0.90183637986775667</v>
      </c>
      <c r="E9420">
        <f t="shared" si="442"/>
        <v>1.2920863563478926</v>
      </c>
    </row>
    <row r="9421" spans="2:5" x14ac:dyDescent="0.25">
      <c r="B9421">
        <f>PMTable!D5909</f>
        <v>0.32658333267880524</v>
      </c>
      <c r="C9421">
        <f t="shared" si="444"/>
        <v>0.94199999999991257</v>
      </c>
      <c r="D9421">
        <f t="shared" si="443"/>
        <v>0.90193768869826973</v>
      </c>
      <c r="E9421">
        <f t="shared" si="442"/>
        <v>1.2926717203575042</v>
      </c>
    </row>
    <row r="9422" spans="2:5" x14ac:dyDescent="0.25">
      <c r="B9422">
        <f>PMTable!D6464</f>
        <v>0.32671275254535059</v>
      </c>
      <c r="C9422">
        <f t="shared" si="444"/>
        <v>0.94209999999991256</v>
      </c>
      <c r="D9422">
        <f t="shared" si="443"/>
        <v>0.90206441574559315</v>
      </c>
      <c r="E9422">
        <f t="shared" si="442"/>
        <v>1.2934045753712986</v>
      </c>
    </row>
    <row r="9423" spans="2:5" x14ac:dyDescent="0.25">
      <c r="B9423">
        <f>PMTable!D6754</f>
        <v>0.32801744825878387</v>
      </c>
      <c r="C9423">
        <f t="shared" si="444"/>
        <v>0.94219999999991255</v>
      </c>
      <c r="D9423">
        <f t="shared" si="443"/>
        <v>0.90333526641794293</v>
      </c>
      <c r="E9423">
        <f t="shared" si="442"/>
        <v>1.3007925662616351</v>
      </c>
    </row>
    <row r="9424" spans="2:5" x14ac:dyDescent="0.25">
      <c r="B9424">
        <f>PMTable!D1684</f>
        <v>0.32826517326286564</v>
      </c>
      <c r="C9424">
        <f t="shared" si="444"/>
        <v>0.94229999999991254</v>
      </c>
      <c r="D9424">
        <f t="shared" si="443"/>
        <v>0.90357519073595383</v>
      </c>
      <c r="E9424">
        <f t="shared" si="442"/>
        <v>1.30219533784632</v>
      </c>
    </row>
    <row r="9425" spans="2:5" x14ac:dyDescent="0.25">
      <c r="B9425">
        <f>PMTable!D5452</f>
        <v>0.32840645676337399</v>
      </c>
      <c r="C9425">
        <f t="shared" si="444"/>
        <v>0.94239999999991253</v>
      </c>
      <c r="D9425">
        <f t="shared" si="443"/>
        <v>0.90371182922268867</v>
      </c>
      <c r="E9425">
        <f t="shared" si="442"/>
        <v>1.3029953720642327</v>
      </c>
    </row>
    <row r="9426" spans="2:5" x14ac:dyDescent="0.25">
      <c r="B9426">
        <f>PMTable!D9167</f>
        <v>0.32893274716525567</v>
      </c>
      <c r="C9426">
        <f t="shared" si="444"/>
        <v>0.94249999999991252</v>
      </c>
      <c r="D9426">
        <f t="shared" si="443"/>
        <v>0.90421956424735084</v>
      </c>
      <c r="E9426">
        <f t="shared" si="442"/>
        <v>1.3059755525421324</v>
      </c>
    </row>
    <row r="9427" spans="2:5" x14ac:dyDescent="0.25">
      <c r="B9427">
        <f>PMTable!D4967</f>
        <v>0.32934866396517193</v>
      </c>
      <c r="C9427">
        <f t="shared" si="444"/>
        <v>0.94259999999991251</v>
      </c>
      <c r="D9427">
        <f t="shared" si="443"/>
        <v>0.90461942172949006</v>
      </c>
      <c r="E9427">
        <f t="shared" si="442"/>
        <v>1.3083307296897857</v>
      </c>
    </row>
    <row r="9428" spans="2:5" x14ac:dyDescent="0.25">
      <c r="B9428">
        <f>PMTable!D3775</f>
        <v>0.32939645953737995</v>
      </c>
      <c r="C9428">
        <f t="shared" si="444"/>
        <v>0.9426999999999125</v>
      </c>
      <c r="D9428">
        <f t="shared" si="443"/>
        <v>0.90466529298830034</v>
      </c>
      <c r="E9428">
        <f t="shared" si="442"/>
        <v>1.3086013776642027</v>
      </c>
    </row>
    <row r="9429" spans="2:5" x14ac:dyDescent="0.25">
      <c r="B9429">
        <f>PMTable!D4480</f>
        <v>0.3295695773991183</v>
      </c>
      <c r="C9429">
        <f t="shared" si="444"/>
        <v>0.94279999999991249</v>
      </c>
      <c r="D9429">
        <f t="shared" si="443"/>
        <v>0.9048313049445289</v>
      </c>
      <c r="E9429">
        <f t="shared" si="442"/>
        <v>1.309581677647033</v>
      </c>
    </row>
    <row r="9430" spans="2:5" x14ac:dyDescent="0.25">
      <c r="B9430">
        <f>PMTable!D3342</f>
        <v>0.33026965382586182</v>
      </c>
      <c r="C9430">
        <f t="shared" si="444"/>
        <v>0.94289999999991247</v>
      </c>
      <c r="D9430">
        <f t="shared" si="443"/>
        <v>0.90550047459801564</v>
      </c>
      <c r="E9430">
        <f t="shared" si="442"/>
        <v>1.3135459416589919</v>
      </c>
    </row>
    <row r="9431" spans="2:5" x14ac:dyDescent="0.25">
      <c r="B9431">
        <f>PMTable!D6111</f>
        <v>0.33060373255453279</v>
      </c>
      <c r="C9431">
        <f t="shared" si="444"/>
        <v>0.94299999999991246</v>
      </c>
      <c r="D9431">
        <f t="shared" si="443"/>
        <v>0.90581857907293095</v>
      </c>
      <c r="E9431">
        <f t="shared" si="442"/>
        <v>1.315437701230717</v>
      </c>
    </row>
    <row r="9432" spans="2:5" x14ac:dyDescent="0.25">
      <c r="B9432">
        <f>PMTable!D6522</f>
        <v>0.3311002863623087</v>
      </c>
      <c r="C9432">
        <f t="shared" si="444"/>
        <v>0.94309999999991245</v>
      </c>
      <c r="D9432">
        <f t="shared" si="443"/>
        <v>0.90628992911876738</v>
      </c>
      <c r="E9432">
        <f t="shared" si="442"/>
        <v>1.3182494947934909</v>
      </c>
    </row>
    <row r="9433" spans="2:5" x14ac:dyDescent="0.25">
      <c r="B9433">
        <f>PMTable!D3612</f>
        <v>0.33122818666975173</v>
      </c>
      <c r="C9433">
        <f t="shared" si="444"/>
        <v>0.94319999999991244</v>
      </c>
      <c r="D9433">
        <f t="shared" si="443"/>
        <v>0.90641105499189267</v>
      </c>
      <c r="E9433">
        <f t="shared" si="442"/>
        <v>1.3189737451275199</v>
      </c>
    </row>
    <row r="9434" spans="2:5" x14ac:dyDescent="0.25">
      <c r="B9434">
        <f>PMTable!D6072</f>
        <v>0.33137336104277049</v>
      </c>
      <c r="C9434">
        <f t="shared" si="444"/>
        <v>0.94329999999991243</v>
      </c>
      <c r="D9434">
        <f t="shared" si="443"/>
        <v>0.9065483998490832</v>
      </c>
      <c r="E9434">
        <f t="shared" si="442"/>
        <v>1.3197958118625677</v>
      </c>
    </row>
    <row r="9435" spans="2:5" x14ac:dyDescent="0.25">
      <c r="B9435">
        <f>PMTable!D3578</f>
        <v>0.33153596010477204</v>
      </c>
      <c r="C9435">
        <f t="shared" si="444"/>
        <v>0.94339999999991242</v>
      </c>
      <c r="D9435">
        <f t="shared" si="443"/>
        <v>0.90670205283423089</v>
      </c>
      <c r="E9435">
        <f t="shared" si="442"/>
        <v>1.3207165479211569</v>
      </c>
    </row>
    <row r="9436" spans="2:5" x14ac:dyDescent="0.25">
      <c r="B9436">
        <f>PMTable!D1517</f>
        <v>0.33155694705981897</v>
      </c>
      <c r="C9436">
        <f t="shared" si="444"/>
        <v>0.94349999999991241</v>
      </c>
      <c r="D9436">
        <f t="shared" si="443"/>
        <v>0.90672187149446137</v>
      </c>
      <c r="E9436">
        <f t="shared" si="442"/>
        <v>1.3208353889896958</v>
      </c>
    </row>
    <row r="9437" spans="2:5" x14ac:dyDescent="0.25">
      <c r="B9437">
        <f>PMTable!D6538</f>
        <v>0.3319654007363122</v>
      </c>
      <c r="C9437">
        <f t="shared" si="444"/>
        <v>0.9435999999999124</v>
      </c>
      <c r="D9437">
        <f t="shared" si="443"/>
        <v>0.90710696836167637</v>
      </c>
      <c r="E9437">
        <f t="shared" si="442"/>
        <v>1.3231483053348529</v>
      </c>
    </row>
    <row r="9438" spans="2:5" x14ac:dyDescent="0.25">
      <c r="B9438">
        <f>PMTable!D1118</f>
        <v>0.33261047820098888</v>
      </c>
      <c r="C9438">
        <f t="shared" si="444"/>
        <v>0.94369999999991239</v>
      </c>
      <c r="D9438">
        <f t="shared" si="443"/>
        <v>0.90771276192902517</v>
      </c>
      <c r="E9438">
        <f t="shared" si="442"/>
        <v>1.3268011313413488</v>
      </c>
    </row>
    <row r="9439" spans="2:5" x14ac:dyDescent="0.25">
      <c r="B9439">
        <f>PMTable!D907</f>
        <v>0.33329030476210852</v>
      </c>
      <c r="C9439">
        <f t="shared" si="444"/>
        <v>0.94379999999991238</v>
      </c>
      <c r="D9439">
        <f t="shared" si="443"/>
        <v>0.90834801873453008</v>
      </c>
      <c r="E9439">
        <f t="shared" si="442"/>
        <v>1.3306507281391675</v>
      </c>
    </row>
    <row r="9440" spans="2:5" x14ac:dyDescent="0.25">
      <c r="B9440">
        <f>PMTable!D5793</f>
        <v>0.33402686522065683</v>
      </c>
      <c r="C9440">
        <f t="shared" si="444"/>
        <v>0.94389999999991236</v>
      </c>
      <c r="D9440">
        <f t="shared" si="443"/>
        <v>0.90903262679734897</v>
      </c>
      <c r="E9440">
        <f t="shared" si="442"/>
        <v>1.3348215872152791</v>
      </c>
    </row>
    <row r="9441" spans="2:5" x14ac:dyDescent="0.25">
      <c r="B9441">
        <f>PMTable!D4105</f>
        <v>0.3344193038802421</v>
      </c>
      <c r="C9441">
        <f t="shared" si="444"/>
        <v>0.94399999999991235</v>
      </c>
      <c r="D9441">
        <f t="shared" si="443"/>
        <v>0.9093958326516971</v>
      </c>
      <c r="E9441">
        <f t="shared" si="442"/>
        <v>1.3370438166686145</v>
      </c>
    </row>
    <row r="9442" spans="2:5" x14ac:dyDescent="0.25">
      <c r="B9442">
        <f>PMTable!D3127</f>
        <v>0.3347862832802353</v>
      </c>
      <c r="C9442">
        <f t="shared" si="444"/>
        <v>0.94409999999991234</v>
      </c>
      <c r="D9442">
        <f t="shared" si="443"/>
        <v>0.90973450071236794</v>
      </c>
      <c r="E9442">
        <f t="shared" si="442"/>
        <v>1.3391218801099023</v>
      </c>
    </row>
    <row r="9443" spans="2:5" x14ac:dyDescent="0.25">
      <c r="B9443">
        <f>PMTable!D2370</f>
        <v>0.33508387960306951</v>
      </c>
      <c r="C9443">
        <f t="shared" si="444"/>
        <v>0.94419999999991233</v>
      </c>
      <c r="D9443">
        <f t="shared" si="443"/>
        <v>0.91000844728770869</v>
      </c>
      <c r="E9443">
        <f t="shared" si="442"/>
        <v>1.3408070538247077</v>
      </c>
    </row>
    <row r="9444" spans="2:5" x14ac:dyDescent="0.25">
      <c r="B9444">
        <f>PMTable!D1294</f>
        <v>0.3351144639407353</v>
      </c>
      <c r="C9444">
        <f t="shared" si="444"/>
        <v>0.94429999999991232</v>
      </c>
      <c r="D9444">
        <f t="shared" si="443"/>
        <v>0.91003656606553673</v>
      </c>
      <c r="E9444">
        <f t="shared" si="442"/>
        <v>1.3409802411861247</v>
      </c>
    </row>
    <row r="9445" spans="2:5" x14ac:dyDescent="0.25">
      <c r="B9445">
        <f>PMTable!D9741</f>
        <v>0.33519113915588394</v>
      </c>
      <c r="C9445">
        <f t="shared" si="444"/>
        <v>0.94439999999991231</v>
      </c>
      <c r="D9445">
        <f t="shared" si="443"/>
        <v>0.91010703139670657</v>
      </c>
      <c r="E9445">
        <f t="shared" si="442"/>
        <v>1.3414144234902439</v>
      </c>
    </row>
    <row r="9446" spans="2:5" x14ac:dyDescent="0.25">
      <c r="B9446">
        <f>PMTable!D4761</f>
        <v>0.33521727395118073</v>
      </c>
      <c r="C9446">
        <f t="shared" si="444"/>
        <v>0.9444999999999123</v>
      </c>
      <c r="D9446">
        <f t="shared" si="443"/>
        <v>0.91013104017302104</v>
      </c>
      <c r="E9446">
        <f t="shared" si="442"/>
        <v>1.3415624148016168</v>
      </c>
    </row>
    <row r="9447" spans="2:5" x14ac:dyDescent="0.25">
      <c r="B9447">
        <f>PMTable!D3667</f>
        <v>0.33554105822273361</v>
      </c>
      <c r="C9447">
        <f t="shared" si="444"/>
        <v>0.94459999999991229</v>
      </c>
      <c r="D9447">
        <f t="shared" si="443"/>
        <v>0.91042809000197944</v>
      </c>
      <c r="E9447">
        <f t="shared" si="442"/>
        <v>1.3433958808152147</v>
      </c>
    </row>
    <row r="9448" spans="2:5" x14ac:dyDescent="0.25">
      <c r="B9448">
        <f>PMTable!D5700</f>
        <v>0.33596723005786799</v>
      </c>
      <c r="C9448">
        <f t="shared" si="444"/>
        <v>0.94469999999991228</v>
      </c>
      <c r="D9448">
        <f t="shared" si="443"/>
        <v>0.91081795960598866</v>
      </c>
      <c r="E9448">
        <f t="shared" si="442"/>
        <v>1.3458091282899116</v>
      </c>
    </row>
    <row r="9449" spans="2:5" x14ac:dyDescent="0.25">
      <c r="B9449">
        <f>PMTable!D5429</f>
        <v>0.33617663901939809</v>
      </c>
      <c r="C9449">
        <f t="shared" si="444"/>
        <v>0.94479999999991227</v>
      </c>
      <c r="D9449">
        <f t="shared" si="443"/>
        <v>0.9110090673513922</v>
      </c>
      <c r="E9449">
        <f t="shared" si="442"/>
        <v>1.3469949308369806</v>
      </c>
    </row>
    <row r="9450" spans="2:5" x14ac:dyDescent="0.25">
      <c r="B9450">
        <f>PMTable!D7998</f>
        <v>0.33633758866113306</v>
      </c>
      <c r="C9450">
        <f t="shared" si="444"/>
        <v>0.94489999999991225</v>
      </c>
      <c r="D9450">
        <f t="shared" si="443"/>
        <v>0.91115574354810658</v>
      </c>
      <c r="E9450">
        <f t="shared" si="442"/>
        <v>1.3479063268618912</v>
      </c>
    </row>
    <row r="9451" spans="2:5" x14ac:dyDescent="0.25">
      <c r="B9451">
        <f>PMTable!D3295</f>
        <v>0.33648527846718945</v>
      </c>
      <c r="C9451">
        <f t="shared" si="444"/>
        <v>0.94499999999991224</v>
      </c>
      <c r="D9451">
        <f t="shared" si="443"/>
        <v>0.91129017738926721</v>
      </c>
      <c r="E9451">
        <f t="shared" si="442"/>
        <v>1.3487426375284364</v>
      </c>
    </row>
    <row r="9452" spans="2:5" x14ac:dyDescent="0.25">
      <c r="B9452">
        <f>PMTable!D8906</f>
        <v>0.33659404979600382</v>
      </c>
      <c r="C9452">
        <f t="shared" si="444"/>
        <v>0.94509999999991223</v>
      </c>
      <c r="D9452">
        <f t="shared" si="443"/>
        <v>0.9113890889849946</v>
      </c>
      <c r="E9452">
        <f t="shared" si="442"/>
        <v>1.3493585678010176</v>
      </c>
    </row>
    <row r="9453" spans="2:5" x14ac:dyDescent="0.25">
      <c r="B9453">
        <f>PMTable!D2961</f>
        <v>0.33696814521570606</v>
      </c>
      <c r="C9453">
        <f t="shared" si="444"/>
        <v>0.94519999999991222</v>
      </c>
      <c r="D9453">
        <f t="shared" si="443"/>
        <v>0.91172864687845923</v>
      </c>
      <c r="E9453">
        <f t="shared" si="442"/>
        <v>1.3514769265297388</v>
      </c>
    </row>
    <row r="9454" spans="2:5" x14ac:dyDescent="0.25">
      <c r="B9454">
        <f>PMTable!D915</f>
        <v>0.33705014382164866</v>
      </c>
      <c r="C9454">
        <f t="shared" si="444"/>
        <v>0.94529999999991221</v>
      </c>
      <c r="D9454">
        <f t="shared" si="443"/>
        <v>0.91180294539415618</v>
      </c>
      <c r="E9454">
        <f t="shared" si="442"/>
        <v>1.3519412531520207</v>
      </c>
    </row>
    <row r="9455" spans="2:5" x14ac:dyDescent="0.25">
      <c r="B9455">
        <f>PMTable!D1290</f>
        <v>0.33709282811086894</v>
      </c>
      <c r="C9455">
        <f t="shared" si="444"/>
        <v>0.9453999999999122</v>
      </c>
      <c r="D9455">
        <f t="shared" si="443"/>
        <v>0.91184160295596672</v>
      </c>
      <c r="E9455">
        <f t="shared" si="442"/>
        <v>1.3521829578933433</v>
      </c>
    </row>
    <row r="9456" spans="2:5" x14ac:dyDescent="0.25">
      <c r="B9456">
        <f>PMTable!D6289</f>
        <v>0.33844062040527567</v>
      </c>
      <c r="C9456">
        <f t="shared" si="444"/>
        <v>0.94549999999991219</v>
      </c>
      <c r="D9456">
        <f t="shared" si="443"/>
        <v>0.91305576091269469</v>
      </c>
      <c r="E9456">
        <f t="shared" si="442"/>
        <v>1.359814988174902</v>
      </c>
    </row>
    <row r="9457" spans="2:5" x14ac:dyDescent="0.25">
      <c r="B9457">
        <f>PMTable!D144</f>
        <v>0.33845542232690273</v>
      </c>
      <c r="C9457">
        <f t="shared" si="444"/>
        <v>0.94559999999991218</v>
      </c>
      <c r="D9457">
        <f t="shared" si="443"/>
        <v>0.91306902551590241</v>
      </c>
      <c r="E9457">
        <f t="shared" si="442"/>
        <v>1.3598988057739132</v>
      </c>
    </row>
    <row r="9458" spans="2:5" x14ac:dyDescent="0.25">
      <c r="B9458">
        <f>PMTable!D1090</f>
        <v>0.33856793731586032</v>
      </c>
      <c r="C9458">
        <f t="shared" si="444"/>
        <v>0.94569999999991217</v>
      </c>
      <c r="D9458">
        <f t="shared" si="443"/>
        <v>0.9131698053490156</v>
      </c>
      <c r="E9458">
        <f t="shared" si="442"/>
        <v>1.3605359349565158</v>
      </c>
    </row>
    <row r="9459" spans="2:5" x14ac:dyDescent="0.25">
      <c r="B9459">
        <f>PMTable!D9896</f>
        <v>0.33933046217144991</v>
      </c>
      <c r="C9459">
        <f t="shared" si="444"/>
        <v>0.94579999999991216</v>
      </c>
      <c r="D9459">
        <f t="shared" si="443"/>
        <v>0.91385050050117589</v>
      </c>
      <c r="E9459">
        <f t="shared" si="442"/>
        <v>1.3648538204441032</v>
      </c>
    </row>
    <row r="9460" spans="2:5" x14ac:dyDescent="0.25">
      <c r="B9460">
        <f>PMTable!D6307</f>
        <v>0.33934418562037405</v>
      </c>
      <c r="C9460">
        <f t="shared" si="444"/>
        <v>0.94589999999991214</v>
      </c>
      <c r="D9460">
        <f t="shared" si="443"/>
        <v>0.91386271455711077</v>
      </c>
      <c r="E9460">
        <f t="shared" si="442"/>
        <v>1.3649315310662749</v>
      </c>
    </row>
    <row r="9461" spans="2:5" x14ac:dyDescent="0.25">
      <c r="B9461">
        <f>PMTable!D306</f>
        <v>0.33973886450063895</v>
      </c>
      <c r="C9461">
        <f t="shared" si="444"/>
        <v>0.94599999999991213</v>
      </c>
      <c r="D9461">
        <f t="shared" si="443"/>
        <v>0.91421342999833477</v>
      </c>
      <c r="E9461">
        <f t="shared" si="442"/>
        <v>1.3671664460291915</v>
      </c>
    </row>
    <row r="9462" spans="2:5" x14ac:dyDescent="0.25">
      <c r="B9462">
        <f>PMTable!D1322</f>
        <v>0.34064008560348746</v>
      </c>
      <c r="C9462">
        <f t="shared" si="444"/>
        <v>0.94609999999991212</v>
      </c>
      <c r="D9462">
        <f t="shared" si="443"/>
        <v>0.91501025510692735</v>
      </c>
      <c r="E9462">
        <f t="shared" si="442"/>
        <v>1.3722697151129097</v>
      </c>
    </row>
    <row r="9463" spans="2:5" x14ac:dyDescent="0.25">
      <c r="B9463">
        <f>PMTable!D6974</f>
        <v>0.34071087234154507</v>
      </c>
      <c r="C9463">
        <f t="shared" si="444"/>
        <v>0.94619999999991211</v>
      </c>
      <c r="D9463">
        <f t="shared" si="443"/>
        <v>0.91507260624913167</v>
      </c>
      <c r="E9463">
        <f t="shared" si="442"/>
        <v>1.3726705532321291</v>
      </c>
    </row>
    <row r="9464" spans="2:5" x14ac:dyDescent="0.25">
      <c r="B9464">
        <f>PMTable!D5330</f>
        <v>0.34183680166247155</v>
      </c>
      <c r="C9464">
        <f t="shared" si="444"/>
        <v>0.9462999999999121</v>
      </c>
      <c r="D9464">
        <f t="shared" si="443"/>
        <v>0.9160597540983928</v>
      </c>
      <c r="E9464">
        <f t="shared" si="442"/>
        <v>1.3790462586786334</v>
      </c>
    </row>
    <row r="9465" spans="2:5" x14ac:dyDescent="0.25">
      <c r="B9465">
        <f>PMTable!D3918</f>
        <v>0.34187220996066592</v>
      </c>
      <c r="C9465">
        <f t="shared" si="444"/>
        <v>0.94639999999991209</v>
      </c>
      <c r="D9465">
        <f t="shared" si="443"/>
        <v>0.91609065764981512</v>
      </c>
      <c r="E9465">
        <f t="shared" si="442"/>
        <v>1.3792467622763758</v>
      </c>
    </row>
    <row r="9466" spans="2:5" x14ac:dyDescent="0.25">
      <c r="B9466">
        <f>PMTable!D3630</f>
        <v>0.34210962385303434</v>
      </c>
      <c r="C9466">
        <f t="shared" si="444"/>
        <v>0.94649999999991208</v>
      </c>
      <c r="D9466">
        <f t="shared" si="443"/>
        <v>0.91629764638236932</v>
      </c>
      <c r="E9466">
        <f t="shared" si="442"/>
        <v>1.3805911459943552</v>
      </c>
    </row>
    <row r="9467" spans="2:5" x14ac:dyDescent="0.25">
      <c r="B9467">
        <f>PMTable!D4928</f>
        <v>0.34212456059399377</v>
      </c>
      <c r="C9467">
        <f t="shared" si="444"/>
        <v>0.94659999999991207</v>
      </c>
      <c r="D9467">
        <f t="shared" si="443"/>
        <v>0.91631065610696361</v>
      </c>
      <c r="E9467">
        <f t="shared" si="442"/>
        <v>1.380675727023482</v>
      </c>
    </row>
    <row r="9468" spans="2:5" x14ac:dyDescent="0.25">
      <c r="B9468">
        <f>PMTable!D6704</f>
        <v>0.34281286876998562</v>
      </c>
      <c r="C9468">
        <f t="shared" si="444"/>
        <v>0.94669999999991206</v>
      </c>
      <c r="D9468">
        <f t="shared" si="443"/>
        <v>0.91690851776649729</v>
      </c>
      <c r="E9468">
        <f t="shared" si="442"/>
        <v>1.3845733519498262</v>
      </c>
    </row>
    <row r="9469" spans="2:5" x14ac:dyDescent="0.25">
      <c r="B9469">
        <f>PMTable!D2495</f>
        <v>0.3428915470187226</v>
      </c>
      <c r="C9469">
        <f t="shared" si="444"/>
        <v>0.94679999999991205</v>
      </c>
      <c r="D9469">
        <f t="shared" si="443"/>
        <v>0.91697665229124425</v>
      </c>
      <c r="E9469">
        <f t="shared" si="442"/>
        <v>1.3850188766640958</v>
      </c>
    </row>
    <row r="9470" spans="2:5" x14ac:dyDescent="0.25">
      <c r="B9470">
        <f>PMTable!D787</f>
        <v>0.34334608372660114</v>
      </c>
      <c r="C9470">
        <f t="shared" si="444"/>
        <v>0.94689999999991203</v>
      </c>
      <c r="D9470">
        <f t="shared" si="443"/>
        <v>0.91736945382571577</v>
      </c>
      <c r="E9470">
        <f t="shared" si="442"/>
        <v>1.3875927435225173</v>
      </c>
    </row>
    <row r="9471" spans="2:5" x14ac:dyDescent="0.25">
      <c r="B9471">
        <f>PMTable!D1004</f>
        <v>0.34367533558785857</v>
      </c>
      <c r="C9471">
        <f t="shared" si="444"/>
        <v>0.94699999999991202</v>
      </c>
      <c r="D9471">
        <f t="shared" si="443"/>
        <v>0.91765311197183763</v>
      </c>
      <c r="E9471">
        <f t="shared" si="442"/>
        <v>1.389457170397344</v>
      </c>
    </row>
    <row r="9472" spans="2:5" x14ac:dyDescent="0.25">
      <c r="B9472">
        <f>PMTable!D4479</f>
        <v>0.34388757021613436</v>
      </c>
      <c r="C9472">
        <f t="shared" si="444"/>
        <v>0.94709999999991201</v>
      </c>
      <c r="D9472">
        <f t="shared" si="443"/>
        <v>0.91783556799708976</v>
      </c>
      <c r="E9472">
        <f t="shared" si="442"/>
        <v>1.3906589736102857</v>
      </c>
    </row>
    <row r="9473" spans="2:5" x14ac:dyDescent="0.25">
      <c r="B9473">
        <f>PMTable!D2534</f>
        <v>0.34399593816684648</v>
      </c>
      <c r="C9473">
        <f t="shared" si="444"/>
        <v>0.947199999999912</v>
      </c>
      <c r="D9473">
        <f t="shared" si="443"/>
        <v>0.91792861333984799</v>
      </c>
      <c r="E9473">
        <f t="shared" si="442"/>
        <v>1.3912726197075498</v>
      </c>
    </row>
    <row r="9474" spans="2:5" x14ac:dyDescent="0.25">
      <c r="B9474">
        <f>PMTable!D5881</f>
        <v>0.34452649965598581</v>
      </c>
      <c r="C9474">
        <f t="shared" si="444"/>
        <v>0.94729999999991199</v>
      </c>
      <c r="D9474">
        <f t="shared" si="443"/>
        <v>0.91838301105515208</v>
      </c>
      <c r="E9474">
        <f t="shared" ref="E9474:E9537" si="445">(B9474-$G$2)/$G$3</f>
        <v>1.3942769857127157</v>
      </c>
    </row>
    <row r="9475" spans="2:5" x14ac:dyDescent="0.25">
      <c r="B9475">
        <f>PMTable!D7235</f>
        <v>0.34539739318232066</v>
      </c>
      <c r="C9475">
        <f t="shared" si="444"/>
        <v>0.94739999999991198</v>
      </c>
      <c r="D9475">
        <f t="shared" ref="D9475:D9538" si="446">NORMSDIST(E9475)</f>
        <v>0.91912476900917905</v>
      </c>
      <c r="E9475">
        <f t="shared" si="445"/>
        <v>1.3992085213748384</v>
      </c>
    </row>
    <row r="9476" spans="2:5" x14ac:dyDescent="0.25">
      <c r="B9476">
        <f>PMTable!D2308</f>
        <v>0.34634213956401383</v>
      </c>
      <c r="C9476">
        <f t="shared" ref="C9476:C9539" si="447">C9475+1/$G$1</f>
        <v>0.94749999999991197</v>
      </c>
      <c r="D9476">
        <f t="shared" si="446"/>
        <v>0.91992366167169493</v>
      </c>
      <c r="E9476">
        <f t="shared" si="445"/>
        <v>1.4045582574012261</v>
      </c>
    </row>
    <row r="9477" spans="2:5" x14ac:dyDescent="0.25">
      <c r="B9477">
        <f>PMTable!D3943</f>
        <v>0.34657987378097488</v>
      </c>
      <c r="C9477">
        <f t="shared" si="447"/>
        <v>0.94759999999991196</v>
      </c>
      <c r="D9477">
        <f t="shared" si="446"/>
        <v>0.92012375086984421</v>
      </c>
      <c r="E9477">
        <f t="shared" si="445"/>
        <v>1.4059044549943855</v>
      </c>
    </row>
    <row r="9478" spans="2:5" x14ac:dyDescent="0.25">
      <c r="B9478">
        <f>PMTable!D7464</f>
        <v>0.34668383486504539</v>
      </c>
      <c r="C9478">
        <f t="shared" si="447"/>
        <v>0.94769999999991195</v>
      </c>
      <c r="D9478">
        <f t="shared" si="446"/>
        <v>0.9202111308826556</v>
      </c>
      <c r="E9478">
        <f t="shared" si="445"/>
        <v>1.4064931466978643</v>
      </c>
    </row>
    <row r="9479" spans="2:5" x14ac:dyDescent="0.25">
      <c r="B9479">
        <f>PMTable!D2654</f>
        <v>0.3467213954698567</v>
      </c>
      <c r="C9479">
        <f t="shared" si="447"/>
        <v>0.94779999999991194</v>
      </c>
      <c r="D9479">
        <f t="shared" si="446"/>
        <v>0.9202426830456707</v>
      </c>
      <c r="E9479">
        <f t="shared" si="445"/>
        <v>1.4067058379816053</v>
      </c>
    </row>
    <row r="9480" spans="2:5" x14ac:dyDescent="0.25">
      <c r="B9480">
        <f>PMTable!D1389</f>
        <v>0.34672535273900729</v>
      </c>
      <c r="C9480">
        <f t="shared" si="447"/>
        <v>0.94789999999991192</v>
      </c>
      <c r="D9480">
        <f t="shared" si="446"/>
        <v>0.92024600673434553</v>
      </c>
      <c r="E9480">
        <f t="shared" si="445"/>
        <v>1.4067282464774209</v>
      </c>
    </row>
    <row r="9481" spans="2:5" x14ac:dyDescent="0.25">
      <c r="B9481">
        <f>PMTable!D7768</f>
        <v>0.34707118065241893</v>
      </c>
      <c r="C9481">
        <f t="shared" si="447"/>
        <v>0.94799999999991191</v>
      </c>
      <c r="D9481">
        <f t="shared" si="446"/>
        <v>0.92053606123827336</v>
      </c>
      <c r="E9481">
        <f t="shared" si="445"/>
        <v>1.4086865371712609</v>
      </c>
    </row>
    <row r="9482" spans="2:5" x14ac:dyDescent="0.25">
      <c r="B9482">
        <f>PMTable!D6965</f>
        <v>0.34715315716477324</v>
      </c>
      <c r="C9482">
        <f t="shared" si="447"/>
        <v>0.9480999999999119</v>
      </c>
      <c r="D9482">
        <f t="shared" si="446"/>
        <v>0.92060469979089998</v>
      </c>
      <c r="E9482">
        <f t="shared" si="445"/>
        <v>1.4091507386860351</v>
      </c>
    </row>
    <row r="9483" spans="2:5" x14ac:dyDescent="0.25">
      <c r="B9483">
        <f>PMTable!D7518</f>
        <v>0.34723504679815664</v>
      </c>
      <c r="C9483">
        <f t="shared" si="447"/>
        <v>0.94819999999991189</v>
      </c>
      <c r="D9483">
        <f t="shared" si="446"/>
        <v>0.92067322078764224</v>
      </c>
      <c r="E9483">
        <f t="shared" si="445"/>
        <v>1.4096144482385542</v>
      </c>
    </row>
    <row r="9484" spans="2:5" x14ac:dyDescent="0.25">
      <c r="B9484">
        <f>PMTable!D3211</f>
        <v>0.34724062546578205</v>
      </c>
      <c r="C9484">
        <f t="shared" si="447"/>
        <v>0.94829999999991188</v>
      </c>
      <c r="D9484">
        <f t="shared" si="446"/>
        <v>0.92067788709812171</v>
      </c>
      <c r="E9484">
        <f t="shared" si="445"/>
        <v>1.4096460380914007</v>
      </c>
    </row>
    <row r="9485" spans="2:5" x14ac:dyDescent="0.25">
      <c r="B9485">
        <f>PMTable!D6027</f>
        <v>0.34782369677033209</v>
      </c>
      <c r="C9485">
        <f t="shared" si="447"/>
        <v>0.94839999999991187</v>
      </c>
      <c r="D9485">
        <f t="shared" si="446"/>
        <v>0.92116445571250138</v>
      </c>
      <c r="E9485">
        <f t="shared" si="445"/>
        <v>1.4129477470202179</v>
      </c>
    </row>
    <row r="9486" spans="2:5" x14ac:dyDescent="0.25">
      <c r="B9486">
        <f>PMTable!D5727</f>
        <v>0.34813098136248333</v>
      </c>
      <c r="C9486">
        <f t="shared" si="447"/>
        <v>0.94849999999991186</v>
      </c>
      <c r="D9486">
        <f t="shared" si="446"/>
        <v>0.9214199708287647</v>
      </c>
      <c r="E9486">
        <f t="shared" si="445"/>
        <v>1.4146877816843773</v>
      </c>
    </row>
    <row r="9487" spans="2:5" x14ac:dyDescent="0.25">
      <c r="B9487">
        <f>PMTable!D5910</f>
        <v>0.34824350047137131</v>
      </c>
      <c r="C9487">
        <f t="shared" si="447"/>
        <v>0.94859999999991185</v>
      </c>
      <c r="D9487">
        <f t="shared" si="446"/>
        <v>0.92151337621730689</v>
      </c>
      <c r="E9487">
        <f t="shared" si="445"/>
        <v>1.4153249341965639</v>
      </c>
    </row>
    <row r="9488" spans="2:5" x14ac:dyDescent="0.25">
      <c r="B9488">
        <f>PMTable!D9066</f>
        <v>0.34828615215558023</v>
      </c>
      <c r="C9488">
        <f t="shared" si="447"/>
        <v>0.94869999999991184</v>
      </c>
      <c r="D9488">
        <f t="shared" si="446"/>
        <v>0.92154876061430724</v>
      </c>
      <c r="E9488">
        <f t="shared" si="445"/>
        <v>1.4155664543082256</v>
      </c>
    </row>
    <row r="9489" spans="2:5" x14ac:dyDescent="0.25">
      <c r="B9489">
        <f>PMTable!D3514</f>
        <v>0.34896298300089623</v>
      </c>
      <c r="C9489">
        <f t="shared" si="447"/>
        <v>0.94879999999991183</v>
      </c>
      <c r="D9489">
        <f t="shared" si="446"/>
        <v>0.92210865084593741</v>
      </c>
      <c r="E9489">
        <f t="shared" si="445"/>
        <v>1.4193990875176463</v>
      </c>
    </row>
    <row r="9490" spans="2:5" x14ac:dyDescent="0.25">
      <c r="B9490">
        <f>PMTable!D9768</f>
        <v>0.35028834596089364</v>
      </c>
      <c r="C9490">
        <f t="shared" si="447"/>
        <v>0.94889999999991181</v>
      </c>
      <c r="D9490">
        <f t="shared" si="446"/>
        <v>0.92319623185990807</v>
      </c>
      <c r="E9490">
        <f t="shared" si="445"/>
        <v>1.4269041090901351</v>
      </c>
    </row>
    <row r="9491" spans="2:5" x14ac:dyDescent="0.25">
      <c r="B9491">
        <f>PMTable!D9500</f>
        <v>0.35055899706649929</v>
      </c>
      <c r="C9491">
        <f t="shared" si="447"/>
        <v>0.9489999999999118</v>
      </c>
      <c r="D9491">
        <f t="shared" si="446"/>
        <v>0.92341689928813242</v>
      </c>
      <c r="E9491">
        <f t="shared" si="445"/>
        <v>1.4284367023853273</v>
      </c>
    </row>
    <row r="9492" spans="2:5" x14ac:dyDescent="0.25">
      <c r="B9492">
        <f>PMTable!D5922</f>
        <v>0.35086364705077644</v>
      </c>
      <c r="C9492">
        <f t="shared" si="447"/>
        <v>0.94909999999991179</v>
      </c>
      <c r="D9492">
        <f t="shared" si="446"/>
        <v>0.9236647094356788</v>
      </c>
      <c r="E9492">
        <f t="shared" si="445"/>
        <v>1.4301618182766473</v>
      </c>
    </row>
    <row r="9493" spans="2:5" x14ac:dyDescent="0.25">
      <c r="B9493">
        <f>PMTable!D8886</f>
        <v>0.35087797196852399</v>
      </c>
      <c r="C9493">
        <f t="shared" si="447"/>
        <v>0.94919999999991178</v>
      </c>
      <c r="D9493">
        <f t="shared" si="446"/>
        <v>0.92367634665535525</v>
      </c>
      <c r="E9493">
        <f t="shared" si="445"/>
        <v>1.4302429347858334</v>
      </c>
    </row>
    <row r="9494" spans="2:5" x14ac:dyDescent="0.25">
      <c r="B9494">
        <f>PMTable!D9807</f>
        <v>0.35120527150642689</v>
      </c>
      <c r="C9494">
        <f t="shared" si="447"/>
        <v>0.94929999999991177</v>
      </c>
      <c r="D9494">
        <f t="shared" si="446"/>
        <v>0.92394186930077471</v>
      </c>
      <c r="E9494">
        <f t="shared" si="445"/>
        <v>1.4320963064030932</v>
      </c>
    </row>
    <row r="9495" spans="2:5" x14ac:dyDescent="0.25">
      <c r="B9495">
        <f>PMTable!D3693</f>
        <v>0.35142904837657252</v>
      </c>
      <c r="C9495">
        <f t="shared" si="447"/>
        <v>0.94939999999991176</v>
      </c>
      <c r="D9495">
        <f t="shared" si="446"/>
        <v>0.92412300373701339</v>
      </c>
      <c r="E9495">
        <f t="shared" si="445"/>
        <v>1.4333634689001273</v>
      </c>
    </row>
    <row r="9496" spans="2:5" x14ac:dyDescent="0.25">
      <c r="B9496">
        <f>PMTable!D408</f>
        <v>0.35161371078322912</v>
      </c>
      <c r="C9496">
        <f t="shared" si="447"/>
        <v>0.94949999999991175</v>
      </c>
      <c r="D9496">
        <f t="shared" si="446"/>
        <v>0.92427222972602119</v>
      </c>
      <c r="E9496">
        <f t="shared" si="445"/>
        <v>1.4344091412083291</v>
      </c>
    </row>
    <row r="9497" spans="2:5" x14ac:dyDescent="0.25">
      <c r="B9497">
        <f>PMTable!D6586</f>
        <v>0.35183396885905216</v>
      </c>
      <c r="C9497">
        <f t="shared" si="447"/>
        <v>0.94959999999991174</v>
      </c>
      <c r="D9497">
        <f t="shared" si="446"/>
        <v>0.9244499281633165</v>
      </c>
      <c r="E9497">
        <f t="shared" si="445"/>
        <v>1.4356563781241471</v>
      </c>
    </row>
    <row r="9498" spans="2:5" x14ac:dyDescent="0.25">
      <c r="B9498">
        <f>PMTable!D6327</f>
        <v>0.35189320035463956</v>
      </c>
      <c r="C9498">
        <f t="shared" si="447"/>
        <v>0.94969999999991173</v>
      </c>
      <c r="D9498">
        <f t="shared" si="446"/>
        <v>0.92449766032798408</v>
      </c>
      <c r="E9498">
        <f t="shared" si="445"/>
        <v>1.4359917833418658</v>
      </c>
    </row>
    <row r="9499" spans="2:5" x14ac:dyDescent="0.25">
      <c r="B9499">
        <f>PMTable!D6822</f>
        <v>0.35211134082999584</v>
      </c>
      <c r="C9499">
        <f t="shared" si="447"/>
        <v>0.94979999999991171</v>
      </c>
      <c r="D9499">
        <f t="shared" si="446"/>
        <v>0.92467325238811793</v>
      </c>
      <c r="E9499">
        <f t="shared" si="445"/>
        <v>1.4372270290992886</v>
      </c>
    </row>
    <row r="9500" spans="2:5" x14ac:dyDescent="0.25">
      <c r="B9500">
        <f>PMTable!D7207</f>
        <v>0.35266958048689179</v>
      </c>
      <c r="C9500">
        <f t="shared" si="447"/>
        <v>0.9498999999999117</v>
      </c>
      <c r="D9500">
        <f t="shared" si="446"/>
        <v>0.92512118940630073</v>
      </c>
      <c r="E9500">
        <f t="shared" si="445"/>
        <v>1.440388125941493</v>
      </c>
    </row>
    <row r="9501" spans="2:5" x14ac:dyDescent="0.25">
      <c r="B9501">
        <f>PMTable!D9661</f>
        <v>0.35299923990854598</v>
      </c>
      <c r="C9501">
        <f t="shared" si="447"/>
        <v>0.94999999999991169</v>
      </c>
      <c r="D9501">
        <f t="shared" si="446"/>
        <v>0.92538475541687548</v>
      </c>
      <c r="E9501">
        <f t="shared" si="445"/>
        <v>1.4422548606743648</v>
      </c>
    </row>
    <row r="9502" spans="2:5" x14ac:dyDescent="0.25">
      <c r="B9502">
        <f>PMTable!D6053</f>
        <v>0.35310200259718827</v>
      </c>
      <c r="C9502">
        <f t="shared" si="447"/>
        <v>0.95009999999991168</v>
      </c>
      <c r="D9502">
        <f t="shared" si="446"/>
        <v>0.92546677028846847</v>
      </c>
      <c r="E9502">
        <f t="shared" si="445"/>
        <v>1.4428367663246546</v>
      </c>
    </row>
    <row r="9503" spans="2:5" x14ac:dyDescent="0.25">
      <c r="B9503">
        <f>PMTable!D5985</f>
        <v>0.35316390971638878</v>
      </c>
      <c r="C9503">
        <f t="shared" si="447"/>
        <v>0.95019999999991167</v>
      </c>
      <c r="D9503">
        <f t="shared" si="446"/>
        <v>0.92551614511757174</v>
      </c>
      <c r="E9503">
        <f t="shared" si="445"/>
        <v>1.443187322571595</v>
      </c>
    </row>
    <row r="9504" spans="2:5" x14ac:dyDescent="0.25">
      <c r="B9504">
        <f>PMTable!D7478</f>
        <v>0.35359410008482461</v>
      </c>
      <c r="C9504">
        <f t="shared" si="447"/>
        <v>0.95029999999991166</v>
      </c>
      <c r="D9504">
        <f t="shared" si="446"/>
        <v>0.92585855968173147</v>
      </c>
      <c r="E9504">
        <f t="shared" si="445"/>
        <v>1.4456233254574715</v>
      </c>
    </row>
    <row r="9505" spans="2:5" x14ac:dyDescent="0.25">
      <c r="B9505">
        <f>PMTable!D7508</f>
        <v>0.35370866699596126</v>
      </c>
      <c r="C9505">
        <f t="shared" si="447"/>
        <v>0.95039999999991165</v>
      </c>
      <c r="D9505">
        <f t="shared" si="446"/>
        <v>0.92594954736288182</v>
      </c>
      <c r="E9505">
        <f t="shared" si="445"/>
        <v>1.4462720738875436</v>
      </c>
    </row>
    <row r="9506" spans="2:5" x14ac:dyDescent="0.25">
      <c r="B9506">
        <f>PMTable!D2557</f>
        <v>0.35434501630470394</v>
      </c>
      <c r="C9506">
        <f t="shared" si="447"/>
        <v>0.95049999999991164</v>
      </c>
      <c r="D9506">
        <f t="shared" si="446"/>
        <v>0.92645337632886959</v>
      </c>
      <c r="E9506">
        <f t="shared" si="445"/>
        <v>1.44987547569814</v>
      </c>
    </row>
    <row r="9507" spans="2:5" x14ac:dyDescent="0.25">
      <c r="B9507">
        <f>PMTable!D8363</f>
        <v>0.35451792273210891</v>
      </c>
      <c r="C9507">
        <f t="shared" si="447"/>
        <v>0.95059999999991163</v>
      </c>
      <c r="D9507">
        <f t="shared" si="446"/>
        <v>0.92658982093367293</v>
      </c>
      <c r="E9507">
        <f t="shared" si="445"/>
        <v>1.4508545784095201</v>
      </c>
    </row>
    <row r="9508" spans="2:5" x14ac:dyDescent="0.25">
      <c r="B9508">
        <f>PMTable!D2253</f>
        <v>0.35500776907449039</v>
      </c>
      <c r="C9508">
        <f t="shared" si="447"/>
        <v>0.95069999999991162</v>
      </c>
      <c r="D9508">
        <f t="shared" si="446"/>
        <v>0.92697531927811672</v>
      </c>
      <c r="E9508">
        <f t="shared" si="445"/>
        <v>1.4536283901710807</v>
      </c>
    </row>
    <row r="9509" spans="2:5" x14ac:dyDescent="0.25">
      <c r="B9509">
        <f>PMTable!D4594</f>
        <v>0.35545737967985014</v>
      </c>
      <c r="C9509">
        <f t="shared" si="447"/>
        <v>0.9507999999999116</v>
      </c>
      <c r="D9509">
        <f t="shared" si="446"/>
        <v>0.92732778755843059</v>
      </c>
      <c r="E9509">
        <f t="shared" si="445"/>
        <v>1.4561743624023036</v>
      </c>
    </row>
    <row r="9510" spans="2:5" x14ac:dyDescent="0.25">
      <c r="B9510">
        <f>PMTable!D2944</f>
        <v>0.35551462033318892</v>
      </c>
      <c r="C9510">
        <f t="shared" si="447"/>
        <v>0.95089999999991159</v>
      </c>
      <c r="D9510">
        <f t="shared" si="446"/>
        <v>0.92737256721445194</v>
      </c>
      <c r="E9510">
        <f t="shared" si="445"/>
        <v>1.4564984942447474</v>
      </c>
    </row>
    <row r="9511" spans="2:5" x14ac:dyDescent="0.25">
      <c r="B9511">
        <f>PMTable!D497</f>
        <v>0.35564173375429609</v>
      </c>
      <c r="C9511">
        <f t="shared" si="447"/>
        <v>0.95099999999991158</v>
      </c>
      <c r="D9511">
        <f t="shared" si="446"/>
        <v>0.92747193312052523</v>
      </c>
      <c r="E9511">
        <f t="shared" si="445"/>
        <v>1.4572182887435796</v>
      </c>
    </row>
    <row r="9512" spans="2:5" x14ac:dyDescent="0.25">
      <c r="B9512">
        <f>PMTable!D1883</f>
        <v>0.35568870283473908</v>
      </c>
      <c r="C9512">
        <f t="shared" si="447"/>
        <v>0.95109999999991157</v>
      </c>
      <c r="D9512">
        <f t="shared" si="446"/>
        <v>0.92750862298747128</v>
      </c>
      <c r="E9512">
        <f t="shared" si="445"/>
        <v>1.4574842566124608</v>
      </c>
    </row>
    <row r="9513" spans="2:5" x14ac:dyDescent="0.25">
      <c r="B9513">
        <f>PMTable!D4244</f>
        <v>0.35569242112308364</v>
      </c>
      <c r="C9513">
        <f t="shared" si="447"/>
        <v>0.95119999999991156</v>
      </c>
      <c r="D9513">
        <f t="shared" si="446"/>
        <v>0.92751152691856675</v>
      </c>
      <c r="E9513">
        <f t="shared" si="445"/>
        <v>1.457505311851728</v>
      </c>
    </row>
    <row r="9514" spans="2:5" x14ac:dyDescent="0.25">
      <c r="B9514">
        <f>PMTable!D2621</f>
        <v>0.35628487040423873</v>
      </c>
      <c r="C9514">
        <f t="shared" si="447"/>
        <v>0.95129999999991155</v>
      </c>
      <c r="D9514">
        <f t="shared" si="446"/>
        <v>0.92797308419112434</v>
      </c>
      <c r="E9514">
        <f t="shared" si="445"/>
        <v>1.4608601246614077</v>
      </c>
    </row>
    <row r="9515" spans="2:5" x14ac:dyDescent="0.25">
      <c r="B9515">
        <f>PMTable!D6737</f>
        <v>0.35671324727057385</v>
      </c>
      <c r="C9515">
        <f t="shared" si="447"/>
        <v>0.95139999999991154</v>
      </c>
      <c r="D9515">
        <f t="shared" si="446"/>
        <v>0.92830541216417017</v>
      </c>
      <c r="E9515">
        <f t="shared" si="445"/>
        <v>1.4632858583811779</v>
      </c>
    </row>
    <row r="9516" spans="2:5" x14ac:dyDescent="0.25">
      <c r="B9516">
        <f>PMTable!D7938</f>
        <v>0.35685034705208007</v>
      </c>
      <c r="C9516">
        <f t="shared" si="447"/>
        <v>0.95149999999991153</v>
      </c>
      <c r="D9516">
        <f t="shared" si="446"/>
        <v>0.92841152315617559</v>
      </c>
      <c r="E9516">
        <f t="shared" si="445"/>
        <v>1.4640622018047105</v>
      </c>
    </row>
    <row r="9517" spans="2:5" x14ac:dyDescent="0.25">
      <c r="B9517">
        <f>PMTable!D4064</f>
        <v>0.35784925690298963</v>
      </c>
      <c r="C9517">
        <f t="shared" si="447"/>
        <v>0.95159999999991152</v>
      </c>
      <c r="D9517">
        <f t="shared" si="446"/>
        <v>0.92918101454764557</v>
      </c>
      <c r="E9517">
        <f t="shared" si="445"/>
        <v>1.4697186447613344</v>
      </c>
    </row>
    <row r="9518" spans="2:5" x14ac:dyDescent="0.25">
      <c r="B9518">
        <f>PMTable!D6221</f>
        <v>0.35791767905654037</v>
      </c>
      <c r="C9518">
        <f t="shared" si="447"/>
        <v>0.95169999999991151</v>
      </c>
      <c r="D9518">
        <f t="shared" si="446"/>
        <v>0.92923348881626233</v>
      </c>
      <c r="E9518">
        <f t="shared" si="445"/>
        <v>1.4701060931463681</v>
      </c>
    </row>
    <row r="9519" spans="2:5" x14ac:dyDescent="0.25">
      <c r="B9519">
        <f>PMTable!D221</f>
        <v>0.35848874683242116</v>
      </c>
      <c r="C9519">
        <f t="shared" si="447"/>
        <v>0.95179999999991149</v>
      </c>
      <c r="D9519">
        <f t="shared" si="446"/>
        <v>0.92967028715510902</v>
      </c>
      <c r="E9519">
        <f t="shared" si="445"/>
        <v>1.4733398307010579</v>
      </c>
    </row>
    <row r="9520" spans="2:5" x14ac:dyDescent="0.25">
      <c r="B9520">
        <f>PMTable!D3392</f>
        <v>0.35889594611045861</v>
      </c>
      <c r="C9520">
        <f t="shared" si="447"/>
        <v>0.95189999999991148</v>
      </c>
      <c r="D9520">
        <f t="shared" si="446"/>
        <v>0.92998047745770962</v>
      </c>
      <c r="E9520">
        <f t="shared" si="445"/>
        <v>1.4756456438693835</v>
      </c>
    </row>
    <row r="9521" spans="2:5" x14ac:dyDescent="0.25">
      <c r="B9521">
        <f>PMTable!D5264</f>
        <v>0.35967311966906412</v>
      </c>
      <c r="C9521">
        <f t="shared" si="447"/>
        <v>0.95199999999991147</v>
      </c>
      <c r="D9521">
        <f t="shared" si="446"/>
        <v>0.93056957843792432</v>
      </c>
      <c r="E9521">
        <f t="shared" si="445"/>
        <v>1.480046479337815</v>
      </c>
    </row>
    <row r="9522" spans="2:5" x14ac:dyDescent="0.25">
      <c r="B9522">
        <f>PMTable!D8262</f>
        <v>0.3602895803565247</v>
      </c>
      <c r="C9522">
        <f t="shared" si="447"/>
        <v>0.95209999999991146</v>
      </c>
      <c r="D9522">
        <f t="shared" si="446"/>
        <v>0.93103413765720622</v>
      </c>
      <c r="E9522">
        <f t="shared" si="445"/>
        <v>1.48353725952228</v>
      </c>
    </row>
    <row r="9523" spans="2:5" x14ac:dyDescent="0.25">
      <c r="B9523">
        <f>PMTable!D3086</f>
        <v>0.36038742438341287</v>
      </c>
      <c r="C9523">
        <f t="shared" si="447"/>
        <v>0.95219999999991145</v>
      </c>
      <c r="D9523">
        <f t="shared" si="446"/>
        <v>0.93110765120392003</v>
      </c>
      <c r="E9523">
        <f t="shared" si="445"/>
        <v>1.4840913126795647</v>
      </c>
    </row>
    <row r="9524" spans="2:5" x14ac:dyDescent="0.25">
      <c r="B9524">
        <f>PMTable!D8196</f>
        <v>0.36048176437097901</v>
      </c>
      <c r="C9524">
        <f t="shared" si="447"/>
        <v>0.95229999999991144</v>
      </c>
      <c r="D9524">
        <f t="shared" si="446"/>
        <v>0.93117847483063931</v>
      </c>
      <c r="E9524">
        <f t="shared" si="445"/>
        <v>1.4846255238075365</v>
      </c>
    </row>
    <row r="9525" spans="2:5" x14ac:dyDescent="0.25">
      <c r="B9525">
        <f>PMTable!D3516</f>
        <v>0.36058653216056702</v>
      </c>
      <c r="C9525">
        <f t="shared" si="447"/>
        <v>0.95239999999991143</v>
      </c>
      <c r="D9525">
        <f t="shared" si="446"/>
        <v>0.931257061095912</v>
      </c>
      <c r="E9525">
        <f t="shared" si="445"/>
        <v>1.4852187835746282</v>
      </c>
    </row>
    <row r="9526" spans="2:5" x14ac:dyDescent="0.25">
      <c r="B9526">
        <f>PMTable!D6146</f>
        <v>0.36085478413208505</v>
      </c>
      <c r="C9526">
        <f t="shared" si="447"/>
        <v>0.95249999999991142</v>
      </c>
      <c r="D9526">
        <f t="shared" si="446"/>
        <v>0.93145796135550496</v>
      </c>
      <c r="E9526">
        <f t="shared" si="445"/>
        <v>1.4867377914946243</v>
      </c>
    </row>
    <row r="9527" spans="2:5" x14ac:dyDescent="0.25">
      <c r="B9527">
        <f>PMTable!D9226</f>
        <v>0.3610135339361169</v>
      </c>
      <c r="C9527">
        <f t="shared" si="447"/>
        <v>0.95259999999991141</v>
      </c>
      <c r="D9527">
        <f t="shared" si="446"/>
        <v>0.9315766393529421</v>
      </c>
      <c r="E9527">
        <f t="shared" si="445"/>
        <v>1.4876367306832443</v>
      </c>
    </row>
    <row r="9528" spans="2:5" x14ac:dyDescent="0.25">
      <c r="B9528">
        <f>PMTable!D9628</f>
        <v>0.36111517157575079</v>
      </c>
      <c r="C9528">
        <f t="shared" si="447"/>
        <v>0.9526999999999114</v>
      </c>
      <c r="D9528">
        <f t="shared" si="446"/>
        <v>0.93165253821930261</v>
      </c>
      <c r="E9528">
        <f t="shared" si="445"/>
        <v>1.4882122656129595</v>
      </c>
    </row>
    <row r="9529" spans="2:5" x14ac:dyDescent="0.25">
      <c r="B9529">
        <f>PMTable!D6596</f>
        <v>0.36215460189820092</v>
      </c>
      <c r="C9529">
        <f t="shared" si="447"/>
        <v>0.95279999999991138</v>
      </c>
      <c r="D9529">
        <f t="shared" si="446"/>
        <v>0.93242501763260732</v>
      </c>
      <c r="E9529">
        <f t="shared" si="445"/>
        <v>1.4940981604421784</v>
      </c>
    </row>
    <row r="9530" spans="2:5" x14ac:dyDescent="0.25">
      <c r="B9530">
        <f>PMTable!D5986</f>
        <v>0.3622942839138632</v>
      </c>
      <c r="C9530">
        <f t="shared" si="447"/>
        <v>0.95289999999991137</v>
      </c>
      <c r="D9530">
        <f t="shared" si="446"/>
        <v>0.93252830967943512</v>
      </c>
      <c r="E9530">
        <f t="shared" si="445"/>
        <v>1.4948891260662942</v>
      </c>
    </row>
    <row r="9531" spans="2:5" x14ac:dyDescent="0.25">
      <c r="B9531">
        <f>PMTable!D168</f>
        <v>0.36245399826412328</v>
      </c>
      <c r="C9531">
        <f t="shared" si="447"/>
        <v>0.95299999999991136</v>
      </c>
      <c r="D9531">
        <f t="shared" si="446"/>
        <v>0.93264626566624032</v>
      </c>
      <c r="E9531">
        <f t="shared" si="445"/>
        <v>1.4957935271098695</v>
      </c>
    </row>
    <row r="9532" spans="2:5" x14ac:dyDescent="0.25">
      <c r="B9532">
        <f>PMTable!D8986</f>
        <v>0.36287859143879508</v>
      </c>
      <c r="C9532">
        <f t="shared" si="447"/>
        <v>0.95309999999991135</v>
      </c>
      <c r="D9532">
        <f t="shared" si="446"/>
        <v>0.93295907104088505</v>
      </c>
      <c r="E9532">
        <f t="shared" si="445"/>
        <v>1.4981978352364897</v>
      </c>
    </row>
    <row r="9533" spans="2:5" x14ac:dyDescent="0.25">
      <c r="B9533">
        <f>PMTable!D4888</f>
        <v>0.36289206564884324</v>
      </c>
      <c r="C9533">
        <f t="shared" si="447"/>
        <v>0.95319999999991134</v>
      </c>
      <c r="D9533">
        <f t="shared" si="446"/>
        <v>0.9329689793074073</v>
      </c>
      <c r="E9533">
        <f t="shared" si="445"/>
        <v>1.4982741345146016</v>
      </c>
    </row>
    <row r="9534" spans="2:5" x14ac:dyDescent="0.25">
      <c r="B9534">
        <f>PMTable!D6842</f>
        <v>0.36347549514098909</v>
      </c>
      <c r="C9534">
        <f t="shared" si="447"/>
        <v>0.95329999999991133</v>
      </c>
      <c r="D9534">
        <f t="shared" si="446"/>
        <v>0.93339691914596834</v>
      </c>
      <c r="E9534">
        <f t="shared" si="445"/>
        <v>1.5015778717222485</v>
      </c>
    </row>
    <row r="9535" spans="2:5" x14ac:dyDescent="0.25">
      <c r="B9535">
        <f>PMTable!D1943</f>
        <v>0.36429089771857925</v>
      </c>
      <c r="C9535">
        <f t="shared" si="447"/>
        <v>0.95339999999991132</v>
      </c>
      <c r="D9535">
        <f t="shared" si="446"/>
        <v>0.93399146222768381</v>
      </c>
      <c r="E9535">
        <f t="shared" si="445"/>
        <v>1.5061951834472487</v>
      </c>
    </row>
    <row r="9536" spans="2:5" x14ac:dyDescent="0.25">
      <c r="B9536">
        <f>PMTable!D7645</f>
        <v>0.36475470851196135</v>
      </c>
      <c r="C9536">
        <f t="shared" si="447"/>
        <v>0.95349999999991131</v>
      </c>
      <c r="D9536">
        <f t="shared" si="446"/>
        <v>0.93432780599850862</v>
      </c>
      <c r="E9536">
        <f t="shared" si="445"/>
        <v>1.5088215658911133</v>
      </c>
    </row>
    <row r="9537" spans="2:5" x14ac:dyDescent="0.25">
      <c r="B9537">
        <f>PMTable!D2627</f>
        <v>0.36499160456304991</v>
      </c>
      <c r="C9537">
        <f t="shared" si="447"/>
        <v>0.9535999999999113</v>
      </c>
      <c r="D9537">
        <f t="shared" si="446"/>
        <v>0.93449908357604816</v>
      </c>
      <c r="E9537">
        <f t="shared" si="445"/>
        <v>1.5101630172727487</v>
      </c>
    </row>
    <row r="9538" spans="2:5" x14ac:dyDescent="0.25">
      <c r="B9538">
        <f>PMTable!D5954</f>
        <v>0.36515455148019615</v>
      </c>
      <c r="C9538">
        <f t="shared" si="447"/>
        <v>0.95369999999991129</v>
      </c>
      <c r="D9538">
        <f t="shared" si="446"/>
        <v>0.93461669415517235</v>
      </c>
      <c r="E9538">
        <f t="shared" ref="E9538:E9601" si="448">(B9538-$G$2)/$G$3</f>
        <v>1.5110857231014643</v>
      </c>
    </row>
    <row r="9539" spans="2:5" x14ac:dyDescent="0.25">
      <c r="B9539">
        <f>PMTable!D2145</f>
        <v>0.36546069219975075</v>
      </c>
      <c r="C9539">
        <f t="shared" si="447"/>
        <v>0.95379999999991127</v>
      </c>
      <c r="D9539">
        <f t="shared" ref="D9539:D9602" si="449">NORMSDIST(E9539)</f>
        <v>0.93483721501517025</v>
      </c>
      <c r="E9539">
        <f t="shared" si="448"/>
        <v>1.5128192804542959</v>
      </c>
    </row>
    <row r="9540" spans="2:5" x14ac:dyDescent="0.25">
      <c r="B9540">
        <f>PMTable!D4652</f>
        <v>0.36596136761806131</v>
      </c>
      <c r="C9540">
        <f t="shared" ref="C9540:C9603" si="450">C9539+1/$G$1</f>
        <v>0.95389999999991126</v>
      </c>
      <c r="D9540">
        <f t="shared" si="449"/>
        <v>0.93519661980254121</v>
      </c>
      <c r="E9540">
        <f t="shared" si="448"/>
        <v>1.5156544131150449</v>
      </c>
    </row>
    <row r="9541" spans="2:5" x14ac:dyDescent="0.25">
      <c r="B9541">
        <f>PMTable!D4922</f>
        <v>0.36620481810461958</v>
      </c>
      <c r="C9541">
        <f t="shared" si="450"/>
        <v>0.95399999999991125</v>
      </c>
      <c r="D9541">
        <f t="shared" si="449"/>
        <v>0.93537082119076898</v>
      </c>
      <c r="E9541">
        <f t="shared" si="448"/>
        <v>1.5170329797481854</v>
      </c>
    </row>
    <row r="9542" spans="2:5" x14ac:dyDescent="0.25">
      <c r="B9542">
        <f>PMTable!D3878</f>
        <v>0.36641216719975689</v>
      </c>
      <c r="C9542">
        <f t="shared" si="450"/>
        <v>0.95409999999991124</v>
      </c>
      <c r="D9542">
        <f t="shared" si="449"/>
        <v>0.93551890317138309</v>
      </c>
      <c r="E9542">
        <f t="shared" si="448"/>
        <v>1.5182071180627528</v>
      </c>
    </row>
    <row r="9543" spans="2:5" x14ac:dyDescent="0.25">
      <c r="B9543">
        <f>PMTable!D8014</f>
        <v>0.36666484612039452</v>
      </c>
      <c r="C9543">
        <f t="shared" si="450"/>
        <v>0.95419999999991123</v>
      </c>
      <c r="D9543">
        <f t="shared" si="449"/>
        <v>0.93569900174500176</v>
      </c>
      <c r="E9543">
        <f t="shared" si="448"/>
        <v>1.5196379417748491</v>
      </c>
    </row>
    <row r="9544" spans="2:5" x14ac:dyDescent="0.25">
      <c r="B9544">
        <f>PMTable!D6806</f>
        <v>0.36678283896443276</v>
      </c>
      <c r="C9544">
        <f t="shared" si="450"/>
        <v>0.95429999999991122</v>
      </c>
      <c r="D9544">
        <f t="shared" si="449"/>
        <v>0.93578296791596083</v>
      </c>
      <c r="E9544">
        <f t="shared" si="448"/>
        <v>1.520306089947564</v>
      </c>
    </row>
    <row r="9545" spans="2:5" x14ac:dyDescent="0.25">
      <c r="B9545">
        <f>PMTable!D2727</f>
        <v>0.36759149706880434</v>
      </c>
      <c r="C9545">
        <f t="shared" si="450"/>
        <v>0.95439999999991121</v>
      </c>
      <c r="D9545">
        <f t="shared" si="449"/>
        <v>0.93635613430669284</v>
      </c>
      <c r="E9545">
        <f t="shared" si="448"/>
        <v>1.5248852103102519</v>
      </c>
    </row>
    <row r="9546" spans="2:5" x14ac:dyDescent="0.25">
      <c r="B9546">
        <f>PMTable!D9990</f>
        <v>0.36760844053170794</v>
      </c>
      <c r="C9546">
        <f t="shared" si="450"/>
        <v>0.9544999999999112</v>
      </c>
      <c r="D9546">
        <f t="shared" si="449"/>
        <v>0.93636810090072808</v>
      </c>
      <c r="E9546">
        <f t="shared" si="448"/>
        <v>1.5249811546352725</v>
      </c>
    </row>
    <row r="9547" spans="2:5" x14ac:dyDescent="0.25">
      <c r="B9547">
        <f>PMTable!D7322</f>
        <v>0.36761898251247582</v>
      </c>
      <c r="C9547">
        <f t="shared" si="450"/>
        <v>0.95459999999991119</v>
      </c>
      <c r="D9547">
        <f t="shared" si="449"/>
        <v>0.93637554546120316</v>
      </c>
      <c r="E9547">
        <f t="shared" si="448"/>
        <v>1.5250408498247925</v>
      </c>
    </row>
    <row r="9548" spans="2:5" x14ac:dyDescent="0.25">
      <c r="B9548">
        <f>PMTable!D6101</f>
        <v>0.3684546115650984</v>
      </c>
      <c r="C9548">
        <f t="shared" si="450"/>
        <v>0.95469999999991118</v>
      </c>
      <c r="D9548">
        <f t="shared" si="449"/>
        <v>0.93696349890544794</v>
      </c>
      <c r="E9548">
        <f t="shared" si="448"/>
        <v>1.529772696311994</v>
      </c>
    </row>
    <row r="9549" spans="2:5" x14ac:dyDescent="0.25">
      <c r="B9549">
        <f>PMTable!D9499</f>
        <v>0.36846287939757616</v>
      </c>
      <c r="C9549">
        <f t="shared" si="450"/>
        <v>0.95479999999991116</v>
      </c>
      <c r="D9549">
        <f t="shared" si="449"/>
        <v>0.93696929498512305</v>
      </c>
      <c r="E9549">
        <f t="shared" si="448"/>
        <v>1.5298195138729007</v>
      </c>
    </row>
    <row r="9550" spans="2:5" x14ac:dyDescent="0.25">
      <c r="B9550">
        <f>PMTable!D1815</f>
        <v>0.36920369109481355</v>
      </c>
      <c r="C9550">
        <f t="shared" si="450"/>
        <v>0.95489999999991115</v>
      </c>
      <c r="D9550">
        <f t="shared" si="449"/>
        <v>0.93748695055403752</v>
      </c>
      <c r="E9550">
        <f t="shared" si="448"/>
        <v>1.5340144460814553</v>
      </c>
    </row>
    <row r="9551" spans="2:5" x14ac:dyDescent="0.25">
      <c r="B9551">
        <f>PMTable!D5193</f>
        <v>0.36956030108192151</v>
      </c>
      <c r="C9551">
        <f t="shared" si="450"/>
        <v>0.95499999999991114</v>
      </c>
      <c r="D9551">
        <f t="shared" si="449"/>
        <v>0.93773495356116288</v>
      </c>
      <c r="E9551">
        <f t="shared" si="448"/>
        <v>1.536033791518886</v>
      </c>
    </row>
    <row r="9552" spans="2:5" x14ac:dyDescent="0.25">
      <c r="B9552">
        <f>PMTable!D634</f>
        <v>0.36966163834631605</v>
      </c>
      <c r="C9552">
        <f t="shared" si="450"/>
        <v>0.95509999999991113</v>
      </c>
      <c r="D9552">
        <f t="shared" si="449"/>
        <v>0.93780528796158569</v>
      </c>
      <c r="E9552">
        <f t="shared" si="448"/>
        <v>1.5366076255389489</v>
      </c>
    </row>
    <row r="9553" spans="2:5" x14ac:dyDescent="0.25">
      <c r="B9553">
        <f>PMTable!D2095</f>
        <v>0.36989160035374069</v>
      </c>
      <c r="C9553">
        <f t="shared" si="450"/>
        <v>0.95519999999991112</v>
      </c>
      <c r="D9553">
        <f t="shared" si="449"/>
        <v>0.93796466607876372</v>
      </c>
      <c r="E9553">
        <f t="shared" si="448"/>
        <v>1.5379098120936254</v>
      </c>
    </row>
    <row r="9554" spans="2:5" x14ac:dyDescent="0.25">
      <c r="B9554">
        <f>PMTable!D249</f>
        <v>0.37007424761534469</v>
      </c>
      <c r="C9554">
        <f t="shared" si="450"/>
        <v>0.95529999999991111</v>
      </c>
      <c r="D9554">
        <f t="shared" si="449"/>
        <v>0.93809102488703366</v>
      </c>
      <c r="E9554">
        <f t="shared" si="448"/>
        <v>1.5389440734091042</v>
      </c>
    </row>
    <row r="9555" spans="2:5" x14ac:dyDescent="0.25">
      <c r="B9555">
        <f>PMTable!D8971</f>
        <v>0.37023168999241141</v>
      </c>
      <c r="C9555">
        <f t="shared" si="450"/>
        <v>0.9553999999999111</v>
      </c>
      <c r="D9555">
        <f t="shared" si="449"/>
        <v>0.93819978519891545</v>
      </c>
      <c r="E9555">
        <f t="shared" si="448"/>
        <v>1.5398356091408045</v>
      </c>
    </row>
    <row r="9556" spans="2:5" x14ac:dyDescent="0.25">
      <c r="B9556">
        <f>PMTable!D8699</f>
        <v>0.37046950838503423</v>
      </c>
      <c r="C9556">
        <f t="shared" si="450"/>
        <v>0.95549999999991109</v>
      </c>
      <c r="D9556">
        <f t="shared" si="449"/>
        <v>0.93836378594473324</v>
      </c>
      <c r="E9556">
        <f t="shared" si="448"/>
        <v>1.5411822833884177</v>
      </c>
    </row>
    <row r="9557" spans="2:5" x14ac:dyDescent="0.25">
      <c r="B9557">
        <f>PMTable!D6304</f>
        <v>0.37052525138653736</v>
      </c>
      <c r="C9557">
        <f t="shared" si="450"/>
        <v>0.95559999999991108</v>
      </c>
      <c r="D9557">
        <f t="shared" si="449"/>
        <v>0.93840217739022358</v>
      </c>
      <c r="E9557">
        <f t="shared" si="448"/>
        <v>1.541497934603536</v>
      </c>
    </row>
    <row r="9558" spans="2:5" x14ac:dyDescent="0.25">
      <c r="B9558">
        <f>PMTable!D7722</f>
        <v>0.37063649153757883</v>
      </c>
      <c r="C9558">
        <f t="shared" si="450"/>
        <v>0.95569999999991107</v>
      </c>
      <c r="D9558">
        <f t="shared" si="449"/>
        <v>0.93847873514104641</v>
      </c>
      <c r="E9558">
        <f t="shared" si="448"/>
        <v>1.5421278448684907</v>
      </c>
    </row>
    <row r="9559" spans="2:5" x14ac:dyDescent="0.25">
      <c r="B9559">
        <f>PMTable!D9234</f>
        <v>0.37093433607339854</v>
      </c>
      <c r="C9559">
        <f t="shared" si="450"/>
        <v>0.95579999999991105</v>
      </c>
      <c r="D9559">
        <f t="shared" si="449"/>
        <v>0.93868335201305486</v>
      </c>
      <c r="E9559">
        <f t="shared" si="448"/>
        <v>1.5438144241181322</v>
      </c>
    </row>
    <row r="9560" spans="2:5" x14ac:dyDescent="0.25">
      <c r="B9560">
        <f>PMTable!D3191</f>
        <v>0.37132675143297145</v>
      </c>
      <c r="C9560">
        <f t="shared" si="450"/>
        <v>0.95589999999991104</v>
      </c>
      <c r="D9560">
        <f t="shared" si="449"/>
        <v>0.93895212611277745</v>
      </c>
      <c r="E9560">
        <f t="shared" si="448"/>
        <v>1.5460365216324434</v>
      </c>
    </row>
    <row r="9561" spans="2:5" x14ac:dyDescent="0.25">
      <c r="B9561">
        <f>PMTable!D5046</f>
        <v>0.37150717022133839</v>
      </c>
      <c r="C9561">
        <f t="shared" si="450"/>
        <v>0.95599999999991103</v>
      </c>
      <c r="D9561">
        <f t="shared" si="449"/>
        <v>0.93907538956116143</v>
      </c>
      <c r="E9561">
        <f t="shared" si="448"/>
        <v>1.5470581639595979</v>
      </c>
    </row>
    <row r="9562" spans="2:5" x14ac:dyDescent="0.25">
      <c r="B9562">
        <f>PMTable!D4689</f>
        <v>0.37150753249433399</v>
      </c>
      <c r="C9562">
        <f t="shared" si="450"/>
        <v>0.95609999999991102</v>
      </c>
      <c r="D9562">
        <f t="shared" si="449"/>
        <v>0.93907563687285134</v>
      </c>
      <c r="E9562">
        <f t="shared" si="448"/>
        <v>1.5470602153724782</v>
      </c>
    </row>
    <row r="9563" spans="2:5" x14ac:dyDescent="0.25">
      <c r="B9563">
        <f>PMTable!D8225</f>
        <v>0.3727969424150821</v>
      </c>
      <c r="C9563">
        <f t="shared" si="450"/>
        <v>0.95619999999991101</v>
      </c>
      <c r="D9563">
        <f t="shared" si="449"/>
        <v>0.93995091206489401</v>
      </c>
      <c r="E9563">
        <f t="shared" si="448"/>
        <v>1.5543616486877825</v>
      </c>
    </row>
    <row r="9564" spans="2:5" x14ac:dyDescent="0.25">
      <c r="B9564">
        <f>PMTable!D2597</f>
        <v>0.3731263574298862</v>
      </c>
      <c r="C9564">
        <f t="shared" si="450"/>
        <v>0.956299999999911</v>
      </c>
      <c r="D9564">
        <f t="shared" si="449"/>
        <v>0.94017293836410454</v>
      </c>
      <c r="E9564">
        <f t="shared" si="448"/>
        <v>1.5562269994385016</v>
      </c>
    </row>
    <row r="9565" spans="2:5" x14ac:dyDescent="0.25">
      <c r="B9565">
        <f>PMTable!D4024</f>
        <v>0.37340640912095857</v>
      </c>
      <c r="C9565">
        <f t="shared" si="450"/>
        <v>0.95639999999991099</v>
      </c>
      <c r="D9565">
        <f t="shared" si="449"/>
        <v>0.9403611875035629</v>
      </c>
      <c r="E9565">
        <f t="shared" si="448"/>
        <v>1.5578128246398593</v>
      </c>
    </row>
    <row r="9566" spans="2:5" x14ac:dyDescent="0.25">
      <c r="B9566">
        <f>PMTable!D5030</f>
        <v>0.37383645448024549</v>
      </c>
      <c r="C9566">
        <f t="shared" si="450"/>
        <v>0.95649999999991098</v>
      </c>
      <c r="D9566">
        <f t="shared" si="449"/>
        <v>0.94064935750171486</v>
      </c>
      <c r="E9566">
        <f t="shared" si="448"/>
        <v>1.5602480063946016</v>
      </c>
    </row>
    <row r="9567" spans="2:5" x14ac:dyDescent="0.25">
      <c r="B9567">
        <f>PMTable!D8691</f>
        <v>0.37421884322692245</v>
      </c>
      <c r="C9567">
        <f t="shared" si="450"/>
        <v>0.95659999999991097</v>
      </c>
      <c r="D9567">
        <f t="shared" si="449"/>
        <v>0.94090467522936616</v>
      </c>
      <c r="E9567">
        <f t="shared" si="448"/>
        <v>1.5624133270497775</v>
      </c>
    </row>
    <row r="9568" spans="2:5" x14ac:dyDescent="0.25">
      <c r="B9568">
        <f>PMTable!D5203</f>
        <v>0.37535029170094747</v>
      </c>
      <c r="C9568">
        <f t="shared" si="450"/>
        <v>0.95669999999991095</v>
      </c>
      <c r="D9568">
        <f t="shared" si="449"/>
        <v>0.94165508984052948</v>
      </c>
      <c r="E9568">
        <f t="shared" si="448"/>
        <v>1.5688202853412132</v>
      </c>
    </row>
    <row r="9569" spans="2:5" x14ac:dyDescent="0.25">
      <c r="B9569">
        <f>PMTable!D8770</f>
        <v>0.37546543180941394</v>
      </c>
      <c r="C9569">
        <f t="shared" si="450"/>
        <v>0.95679999999991094</v>
      </c>
      <c r="D9569">
        <f t="shared" si="449"/>
        <v>0.94173103315286188</v>
      </c>
      <c r="E9569">
        <f t="shared" si="448"/>
        <v>1.5694722795676863</v>
      </c>
    </row>
    <row r="9570" spans="2:5" x14ac:dyDescent="0.25">
      <c r="B9570">
        <f>PMTable!D6982</f>
        <v>0.37700995525026393</v>
      </c>
      <c r="C9570">
        <f t="shared" si="450"/>
        <v>0.95689999999991093</v>
      </c>
      <c r="D9570">
        <f t="shared" si="449"/>
        <v>0.94274226885851919</v>
      </c>
      <c r="E9570">
        <f t="shared" si="448"/>
        <v>1.5782183227970943</v>
      </c>
    </row>
    <row r="9571" spans="2:5" x14ac:dyDescent="0.25">
      <c r="B9571">
        <f>PMTable!D3710</f>
        <v>0.3773807060688219</v>
      </c>
      <c r="C9571">
        <f t="shared" si="450"/>
        <v>0.95699999999991092</v>
      </c>
      <c r="D9571">
        <f t="shared" si="449"/>
        <v>0.9429829406528778</v>
      </c>
      <c r="E9571">
        <f t="shared" si="448"/>
        <v>1.5803177423336874</v>
      </c>
    </row>
    <row r="9572" spans="2:5" x14ac:dyDescent="0.25">
      <c r="B9572">
        <f>PMTable!D6678</f>
        <v>0.37818902968365031</v>
      </c>
      <c r="C9572">
        <f t="shared" si="450"/>
        <v>0.95709999999991091</v>
      </c>
      <c r="D9572">
        <f t="shared" si="449"/>
        <v>0.94350490005927157</v>
      </c>
      <c r="E9572">
        <f t="shared" si="448"/>
        <v>1.5848949686105187</v>
      </c>
    </row>
    <row r="9573" spans="2:5" x14ac:dyDescent="0.25">
      <c r="B9573">
        <f>PMTable!D1738</f>
        <v>0.3783364488167571</v>
      </c>
      <c r="C9573">
        <f t="shared" si="450"/>
        <v>0.9571999999999109</v>
      </c>
      <c r="D9573">
        <f t="shared" si="449"/>
        <v>0.94359968586182841</v>
      </c>
      <c r="E9573">
        <f t="shared" si="448"/>
        <v>1.5857297465600746</v>
      </c>
    </row>
    <row r="9574" spans="2:5" x14ac:dyDescent="0.25">
      <c r="B9574">
        <f>PMTable!D4830</f>
        <v>0.37967516617938801</v>
      </c>
      <c r="C9574">
        <f t="shared" si="450"/>
        <v>0.95729999999991089</v>
      </c>
      <c r="D9574">
        <f t="shared" si="449"/>
        <v>0.94445471139093007</v>
      </c>
      <c r="E9574">
        <f t="shared" si="448"/>
        <v>1.5933103889872855</v>
      </c>
    </row>
    <row r="9575" spans="2:5" x14ac:dyDescent="0.25">
      <c r="B9575">
        <f>PMTable!D6045</f>
        <v>0.3800844127180969</v>
      </c>
      <c r="C9575">
        <f t="shared" si="450"/>
        <v>0.95739999999991088</v>
      </c>
      <c r="D9575">
        <f t="shared" si="449"/>
        <v>0.94471404095820211</v>
      </c>
      <c r="E9575">
        <f t="shared" si="448"/>
        <v>1.5956277950067523</v>
      </c>
    </row>
    <row r="9576" spans="2:5" x14ac:dyDescent="0.25">
      <c r="B9576">
        <f>PMTable!D447</f>
        <v>0.38037834348949962</v>
      </c>
      <c r="C9576">
        <f t="shared" si="450"/>
        <v>0.95749999999991087</v>
      </c>
      <c r="D9576">
        <f t="shared" si="449"/>
        <v>0.94489970700780768</v>
      </c>
      <c r="E9576">
        <f t="shared" si="448"/>
        <v>1.5972922121111808</v>
      </c>
    </row>
    <row r="9577" spans="2:5" x14ac:dyDescent="0.25">
      <c r="B9577">
        <f>PMTable!D488</f>
        <v>0.38054883083277424</v>
      </c>
      <c r="C9577">
        <f t="shared" si="450"/>
        <v>0.95759999999991086</v>
      </c>
      <c r="D9577">
        <f t="shared" si="449"/>
        <v>0.94500717211764107</v>
      </c>
      <c r="E9577">
        <f t="shared" si="448"/>
        <v>1.5982576164779325</v>
      </c>
    </row>
    <row r="9578" spans="2:5" x14ac:dyDescent="0.25">
      <c r="B9578">
        <f>PMTable!D1214</f>
        <v>0.38077888289471473</v>
      </c>
      <c r="C9578">
        <f t="shared" si="450"/>
        <v>0.95769999999991084</v>
      </c>
      <c r="D9578">
        <f t="shared" si="449"/>
        <v>0.94515192069138698</v>
      </c>
      <c r="E9578">
        <f t="shared" si="448"/>
        <v>1.5995603129767559</v>
      </c>
    </row>
    <row r="9579" spans="2:5" x14ac:dyDescent="0.25">
      <c r="B9579">
        <f>PMTable!D7960</f>
        <v>0.38097897421527582</v>
      </c>
      <c r="C9579">
        <f t="shared" si="450"/>
        <v>0.95779999999991083</v>
      </c>
      <c r="D9579">
        <f t="shared" si="449"/>
        <v>0.94527757297771609</v>
      </c>
      <c r="E9579">
        <f t="shared" si="448"/>
        <v>1.6006933533005037</v>
      </c>
    </row>
    <row r="9580" spans="2:5" x14ac:dyDescent="0.25">
      <c r="B9580">
        <f>PMTable!D4362</f>
        <v>0.38133497229195124</v>
      </c>
      <c r="C9580">
        <f t="shared" si="450"/>
        <v>0.95789999999991082</v>
      </c>
      <c r="D9580">
        <f t="shared" si="449"/>
        <v>0.94550056801765392</v>
      </c>
      <c r="E9580">
        <f t="shared" si="448"/>
        <v>1.6027092337240962</v>
      </c>
    </row>
    <row r="9581" spans="2:5" x14ac:dyDescent="0.25">
      <c r="B9581">
        <f>PMTable!D4507</f>
        <v>0.38220500132771029</v>
      </c>
      <c r="C9581">
        <f t="shared" si="450"/>
        <v>0.95799999999991081</v>
      </c>
      <c r="D9581">
        <f t="shared" si="449"/>
        <v>0.94604252474983419</v>
      </c>
      <c r="E9581">
        <f t="shared" si="448"/>
        <v>1.6076358741080072</v>
      </c>
    </row>
    <row r="9582" spans="2:5" x14ac:dyDescent="0.25">
      <c r="B9582">
        <f>PMTable!D4175</f>
        <v>0.38271361468646559</v>
      </c>
      <c r="C9582">
        <f t="shared" si="450"/>
        <v>0.9580999999999108</v>
      </c>
      <c r="D9582">
        <f t="shared" si="449"/>
        <v>0.94635736755072863</v>
      </c>
      <c r="E9582">
        <f t="shared" si="448"/>
        <v>1.6105159562777411</v>
      </c>
    </row>
    <row r="9583" spans="2:5" x14ac:dyDescent="0.25">
      <c r="B9583">
        <f>PMTable!D2261</f>
        <v>0.3832777197856525</v>
      </c>
      <c r="C9583">
        <f t="shared" si="450"/>
        <v>0.95819999999991079</v>
      </c>
      <c r="D9583">
        <f t="shared" si="449"/>
        <v>0.9467048570233848</v>
      </c>
      <c r="E9583">
        <f t="shared" si="448"/>
        <v>1.6137102668676169</v>
      </c>
    </row>
    <row r="9584" spans="2:5" x14ac:dyDescent="0.25">
      <c r="B9584">
        <f>PMTable!D772</f>
        <v>0.38372125893165521</v>
      </c>
      <c r="C9584">
        <f t="shared" si="450"/>
        <v>0.95829999999991078</v>
      </c>
      <c r="D9584">
        <f t="shared" si="449"/>
        <v>0.94697682280265505</v>
      </c>
      <c r="E9584">
        <f t="shared" si="448"/>
        <v>1.6162218587556232</v>
      </c>
    </row>
    <row r="9585" spans="2:5" x14ac:dyDescent="0.25">
      <c r="B9585">
        <f>PMTable!D9365</f>
        <v>0.38454201090407225</v>
      </c>
      <c r="C9585">
        <f t="shared" si="450"/>
        <v>0.95839999999991077</v>
      </c>
      <c r="D9585">
        <f t="shared" si="449"/>
        <v>0.94747718130299974</v>
      </c>
      <c r="E9585">
        <f t="shared" si="448"/>
        <v>1.6208694620496404</v>
      </c>
    </row>
    <row r="9586" spans="2:5" x14ac:dyDescent="0.25">
      <c r="B9586">
        <f>PMTable!D9327</f>
        <v>0.38466044316188119</v>
      </c>
      <c r="C9586">
        <f t="shared" si="450"/>
        <v>0.95849999999991076</v>
      </c>
      <c r="D9586">
        <f t="shared" si="449"/>
        <v>0.94754907122917664</v>
      </c>
      <c r="E9586">
        <f t="shared" si="448"/>
        <v>1.6215400984538269</v>
      </c>
    </row>
    <row r="9587" spans="2:5" x14ac:dyDescent="0.25">
      <c r="B9587">
        <f>PMTable!D71</f>
        <v>0.38494603421257967</v>
      </c>
      <c r="C9587">
        <f t="shared" si="450"/>
        <v>0.95859999999991075</v>
      </c>
      <c r="D9587">
        <f t="shared" si="449"/>
        <v>0.94772210743960728</v>
      </c>
      <c r="E9587">
        <f t="shared" si="448"/>
        <v>1.6231572909219234</v>
      </c>
    </row>
    <row r="9588" spans="2:5" x14ac:dyDescent="0.25">
      <c r="B9588">
        <f>PMTable!D2099</f>
        <v>0.38511356786832507</v>
      </c>
      <c r="C9588">
        <f t="shared" si="450"/>
        <v>0.95869999999991073</v>
      </c>
      <c r="D9588">
        <f t="shared" si="449"/>
        <v>0.94782340293467704</v>
      </c>
      <c r="E9588">
        <f t="shared" si="448"/>
        <v>1.6241059696902582</v>
      </c>
    </row>
    <row r="9589" spans="2:5" x14ac:dyDescent="0.25">
      <c r="B9589">
        <f>PMTable!D5758</f>
        <v>0.3862545379838298</v>
      </c>
      <c r="C9589">
        <f t="shared" si="450"/>
        <v>0.95879999999991072</v>
      </c>
      <c r="D9589">
        <f t="shared" si="449"/>
        <v>0.94850912513190488</v>
      </c>
      <c r="E9589">
        <f t="shared" si="448"/>
        <v>1.6305668453815818</v>
      </c>
    </row>
    <row r="9590" spans="2:5" x14ac:dyDescent="0.25">
      <c r="B9590">
        <f>PMTable!D9874</f>
        <v>0.38707685210258003</v>
      </c>
      <c r="C9590">
        <f t="shared" si="450"/>
        <v>0.95889999999991071</v>
      </c>
      <c r="D9590">
        <f t="shared" si="449"/>
        <v>0.94899887670294614</v>
      </c>
      <c r="E9590">
        <f t="shared" si="448"/>
        <v>1.6352232945105014</v>
      </c>
    </row>
    <row r="9591" spans="2:5" x14ac:dyDescent="0.25">
      <c r="B9591">
        <f>PMTable!D1631</f>
        <v>0.38744238554856247</v>
      </c>
      <c r="C9591">
        <f t="shared" si="450"/>
        <v>0.9589999999999107</v>
      </c>
      <c r="D9591">
        <f t="shared" si="449"/>
        <v>0.94921538633424807</v>
      </c>
      <c r="E9591">
        <f t="shared" si="448"/>
        <v>1.6372931700693973</v>
      </c>
    </row>
    <row r="9592" spans="2:5" x14ac:dyDescent="0.25">
      <c r="B9592">
        <f>PMTable!D3590</f>
        <v>0.38767151344758211</v>
      </c>
      <c r="C9592">
        <f t="shared" si="450"/>
        <v>0.95909999999991069</v>
      </c>
      <c r="D9592">
        <f t="shared" si="449"/>
        <v>0.94935072781777963</v>
      </c>
      <c r="E9592">
        <f t="shared" si="448"/>
        <v>1.6385906333884301</v>
      </c>
    </row>
    <row r="9593" spans="2:5" x14ac:dyDescent="0.25">
      <c r="B9593">
        <f>PMTable!D7954</f>
        <v>0.38789264128832368</v>
      </c>
      <c r="C9593">
        <f t="shared" si="450"/>
        <v>0.95919999999991068</v>
      </c>
      <c r="D9593">
        <f t="shared" si="449"/>
        <v>0.94948107126171455</v>
      </c>
      <c r="E9593">
        <f t="shared" si="448"/>
        <v>1.6398427954490375</v>
      </c>
    </row>
    <row r="9594" spans="2:5" x14ac:dyDescent="0.25">
      <c r="B9594">
        <f>PMTable!D5756</f>
        <v>0.3881983256543371</v>
      </c>
      <c r="C9594">
        <f t="shared" si="450"/>
        <v>0.95929999999991067</v>
      </c>
      <c r="D9594">
        <f t="shared" si="449"/>
        <v>0.94966081621431897</v>
      </c>
      <c r="E9594">
        <f t="shared" si="448"/>
        <v>1.6415737686469816</v>
      </c>
    </row>
    <row r="9595" spans="2:5" x14ac:dyDescent="0.25">
      <c r="B9595">
        <f>PMTable!D4325</f>
        <v>0.38912164171346819</v>
      </c>
      <c r="C9595">
        <f t="shared" si="450"/>
        <v>0.95939999999991066</v>
      </c>
      <c r="D9595">
        <f t="shared" si="449"/>
        <v>0.95020064065075194</v>
      </c>
      <c r="E9595">
        <f t="shared" si="448"/>
        <v>1.6468021529848218</v>
      </c>
    </row>
    <row r="9596" spans="2:5" x14ac:dyDescent="0.25">
      <c r="B9596">
        <f>PMTable!D7541</f>
        <v>0.3897233164122651</v>
      </c>
      <c r="C9596">
        <f t="shared" si="450"/>
        <v>0.95949999999991065</v>
      </c>
      <c r="D9596">
        <f t="shared" si="449"/>
        <v>0.95054992268864791</v>
      </c>
      <c r="E9596">
        <f t="shared" si="448"/>
        <v>1.6502092057925299</v>
      </c>
    </row>
    <row r="9597" spans="2:5" x14ac:dyDescent="0.25">
      <c r="B9597">
        <f>PMTable!D2923</f>
        <v>0.39078798370880974</v>
      </c>
      <c r="C9597">
        <f t="shared" si="450"/>
        <v>0.95959999999991064</v>
      </c>
      <c r="D9597">
        <f t="shared" si="449"/>
        <v>0.95116318549251222</v>
      </c>
      <c r="E9597">
        <f t="shared" si="448"/>
        <v>1.6562380079163694</v>
      </c>
    </row>
    <row r="9598" spans="2:5" x14ac:dyDescent="0.25">
      <c r="B9598">
        <f>PMTable!D9800</f>
        <v>0.39081825937829073</v>
      </c>
      <c r="C9598">
        <f t="shared" si="450"/>
        <v>0.95969999999991062</v>
      </c>
      <c r="D9598">
        <f t="shared" si="449"/>
        <v>0.95118053540932179</v>
      </c>
      <c r="E9598">
        <f t="shared" si="448"/>
        <v>1.6564094474083686</v>
      </c>
    </row>
    <row r="9599" spans="2:5" x14ac:dyDescent="0.25">
      <c r="B9599">
        <f>PMTable!D1975</f>
        <v>0.39184220314736562</v>
      </c>
      <c r="C9599">
        <f t="shared" si="450"/>
        <v>0.95979999999991061</v>
      </c>
      <c r="D9599">
        <f t="shared" si="449"/>
        <v>0.95176442643834958</v>
      </c>
      <c r="E9599">
        <f t="shared" si="448"/>
        <v>1.662207647831849</v>
      </c>
    </row>
    <row r="9600" spans="2:5" x14ac:dyDescent="0.25">
      <c r="B9600">
        <f>PMTable!D3045</f>
        <v>0.39196211415951021</v>
      </c>
      <c r="C9600">
        <f t="shared" si="450"/>
        <v>0.9598999999999106</v>
      </c>
      <c r="D9600">
        <f t="shared" si="449"/>
        <v>0.95183243719445532</v>
      </c>
      <c r="E9600">
        <f t="shared" si="448"/>
        <v>1.662886657854074</v>
      </c>
    </row>
    <row r="9601" spans="2:5" x14ac:dyDescent="0.25">
      <c r="B9601">
        <f>PMTable!D6161</f>
        <v>0.39203502946811875</v>
      </c>
      <c r="C9601">
        <f t="shared" si="450"/>
        <v>0.95999999999991059</v>
      </c>
      <c r="D9601">
        <f t="shared" si="449"/>
        <v>0.95187375554568154</v>
      </c>
      <c r="E9601">
        <f t="shared" si="448"/>
        <v>1.6632995492510638</v>
      </c>
    </row>
    <row r="9602" spans="2:5" x14ac:dyDescent="0.25">
      <c r="B9602">
        <f>PMTable!D6293</f>
        <v>0.39222147498798621</v>
      </c>
      <c r="C9602">
        <f t="shared" si="450"/>
        <v>0.96009999999991058</v>
      </c>
      <c r="D9602">
        <f t="shared" si="449"/>
        <v>0.95197927820890993</v>
      </c>
      <c r="E9602">
        <f t="shared" ref="E9602:E9665" si="451">(B9602-$G$2)/$G$3</f>
        <v>1.6643553186447564</v>
      </c>
    </row>
    <row r="9603" spans="2:5" x14ac:dyDescent="0.25">
      <c r="B9603">
        <f>PMTable!D8883</f>
        <v>0.39315764409257836</v>
      </c>
      <c r="C9603">
        <f t="shared" si="450"/>
        <v>0.96019999999991057</v>
      </c>
      <c r="D9603">
        <f t="shared" ref="D9603:D9666" si="452">NORMSDIST(E9603)</f>
        <v>0.95250632605001262</v>
      </c>
      <c r="E9603">
        <f t="shared" si="451"/>
        <v>1.6696564848441462</v>
      </c>
    </row>
    <row r="9604" spans="2:5" x14ac:dyDescent="0.25">
      <c r="B9604">
        <f>PMTable!D7718</f>
        <v>0.39374863469536803</v>
      </c>
      <c r="C9604">
        <f t="shared" ref="C9604:C9667" si="453">C9603+1/$G$1</f>
        <v>0.96029999999991056</v>
      </c>
      <c r="D9604">
        <f t="shared" si="452"/>
        <v>0.95283665098464931</v>
      </c>
      <c r="E9604">
        <f t="shared" si="451"/>
        <v>1.6730030377182985</v>
      </c>
    </row>
    <row r="9605" spans="2:5" x14ac:dyDescent="0.25">
      <c r="B9605">
        <f>PMTable!D3721</f>
        <v>0.39396514134687322</v>
      </c>
      <c r="C9605">
        <f t="shared" si="453"/>
        <v>0.96039999999991055</v>
      </c>
      <c r="D9605">
        <f t="shared" si="452"/>
        <v>0.95295720205929102</v>
      </c>
      <c r="E9605">
        <f t="shared" si="451"/>
        <v>1.6742290317585553</v>
      </c>
    </row>
    <row r="9606" spans="2:5" x14ac:dyDescent="0.25">
      <c r="B9606">
        <f>PMTable!D9472</f>
        <v>0.39443576381729417</v>
      </c>
      <c r="C9606">
        <f t="shared" si="453"/>
        <v>0.96049999999991054</v>
      </c>
      <c r="D9606">
        <f t="shared" si="452"/>
        <v>0.95321839282035326</v>
      </c>
      <c r="E9606">
        <f t="shared" si="451"/>
        <v>1.6768939861141636</v>
      </c>
    </row>
    <row r="9607" spans="2:5" x14ac:dyDescent="0.25">
      <c r="B9607">
        <f>PMTable!D1198</f>
        <v>0.39495304717025914</v>
      </c>
      <c r="C9607">
        <f t="shared" si="453"/>
        <v>0.96059999999991053</v>
      </c>
      <c r="D9607">
        <f t="shared" si="452"/>
        <v>0.95350413648892529</v>
      </c>
      <c r="E9607">
        <f t="shared" si="451"/>
        <v>1.6798231631322833</v>
      </c>
    </row>
    <row r="9608" spans="2:5" x14ac:dyDescent="0.25">
      <c r="B9608">
        <f>PMTable!D6106</f>
        <v>0.39557228421984969</v>
      </c>
      <c r="C9608">
        <f t="shared" si="453"/>
        <v>0.96069999999991051</v>
      </c>
      <c r="D9608">
        <f t="shared" si="452"/>
        <v>0.95384435460362471</v>
      </c>
      <c r="E9608">
        <f t="shared" si="451"/>
        <v>1.6833296647895126</v>
      </c>
    </row>
    <row r="9609" spans="2:5" x14ac:dyDescent="0.25">
      <c r="B9609">
        <f>PMTable!D4011</f>
        <v>0.39558475642067958</v>
      </c>
      <c r="C9609">
        <f t="shared" si="453"/>
        <v>0.9607999999999105</v>
      </c>
      <c r="D9609">
        <f t="shared" si="452"/>
        <v>0.95385118642194144</v>
      </c>
      <c r="E9609">
        <f t="shared" si="451"/>
        <v>1.6834002900741403</v>
      </c>
    </row>
    <row r="9610" spans="2:5" x14ac:dyDescent="0.25">
      <c r="B9610">
        <f>PMTable!D1364</f>
        <v>0.39637116879983192</v>
      </c>
      <c r="C9610">
        <f t="shared" si="453"/>
        <v>0.96089999999991049</v>
      </c>
      <c r="D9610">
        <f t="shared" si="452"/>
        <v>0.95428031702932825</v>
      </c>
      <c r="E9610">
        <f t="shared" si="451"/>
        <v>1.6878534414361051</v>
      </c>
    </row>
    <row r="9611" spans="2:5" x14ac:dyDescent="0.25">
      <c r="B9611">
        <f>PMTable!D5561</f>
        <v>0.39767246795774636</v>
      </c>
      <c r="C9611">
        <f t="shared" si="453"/>
        <v>0.96099999999991048</v>
      </c>
      <c r="D9611">
        <f t="shared" si="452"/>
        <v>0.95498336136869566</v>
      </c>
      <c r="E9611">
        <f t="shared" si="451"/>
        <v>1.6952221989366378</v>
      </c>
    </row>
    <row r="9612" spans="2:5" x14ac:dyDescent="0.25">
      <c r="B9612">
        <f>PMTable!D9619</f>
        <v>0.39841593953240384</v>
      </c>
      <c r="C9612">
        <f t="shared" si="453"/>
        <v>0.96109999999991047</v>
      </c>
      <c r="D9612">
        <f t="shared" si="452"/>
        <v>0.95538110973888313</v>
      </c>
      <c r="E9612">
        <f t="shared" si="451"/>
        <v>1.6994321930097689</v>
      </c>
    </row>
    <row r="9613" spans="2:5" x14ac:dyDescent="0.25">
      <c r="B9613">
        <f>PMTable!D3544</f>
        <v>0.39859184400641601</v>
      </c>
      <c r="C9613">
        <f t="shared" si="453"/>
        <v>0.96119999999991046</v>
      </c>
      <c r="D9613">
        <f t="shared" si="452"/>
        <v>0.95547480121532979</v>
      </c>
      <c r="E9613">
        <f t="shared" si="451"/>
        <v>1.7004282725079927</v>
      </c>
    </row>
    <row r="9614" spans="2:5" x14ac:dyDescent="0.25">
      <c r="B9614">
        <f>PMTable!D1870</f>
        <v>0.39931161253896863</v>
      </c>
      <c r="C9614">
        <f t="shared" si="453"/>
        <v>0.96129999999991045</v>
      </c>
      <c r="D9614">
        <f t="shared" si="452"/>
        <v>0.95585651952711725</v>
      </c>
      <c r="E9614">
        <f t="shared" si="451"/>
        <v>1.7045040453544109</v>
      </c>
    </row>
    <row r="9615" spans="2:5" x14ac:dyDescent="0.25">
      <c r="B9615">
        <f>PMTable!D330</f>
        <v>0.39960009274736774</v>
      </c>
      <c r="C9615">
        <f t="shared" si="453"/>
        <v>0.96139999999991044</v>
      </c>
      <c r="D9615">
        <f t="shared" si="452"/>
        <v>0.95600876810926316</v>
      </c>
      <c r="E9615">
        <f t="shared" si="451"/>
        <v>1.7061375980132807</v>
      </c>
    </row>
    <row r="9616" spans="2:5" x14ac:dyDescent="0.25">
      <c r="B9616">
        <f>PMTable!D8194</f>
        <v>0.39963302746753304</v>
      </c>
      <c r="C9616">
        <f t="shared" si="453"/>
        <v>0.96149999999991043</v>
      </c>
      <c r="D9616">
        <f t="shared" si="452"/>
        <v>0.95602612280348309</v>
      </c>
      <c r="E9616">
        <f t="shared" si="451"/>
        <v>1.7063240946883687</v>
      </c>
    </row>
    <row r="9617" spans="2:5" x14ac:dyDescent="0.25">
      <c r="B9617">
        <f>PMTable!D1086</f>
        <v>0.39974306505599078</v>
      </c>
      <c r="C9617">
        <f t="shared" si="453"/>
        <v>0.96159999999991042</v>
      </c>
      <c r="D9617">
        <f t="shared" si="452"/>
        <v>0.95608406621620212</v>
      </c>
      <c r="E9617">
        <f t="shared" si="451"/>
        <v>1.7069471953031328</v>
      </c>
    </row>
    <row r="9618" spans="2:5" x14ac:dyDescent="0.25">
      <c r="B9618">
        <f>PMTable!D2424</f>
        <v>0.40076903176524725</v>
      </c>
      <c r="C9618">
        <f t="shared" si="453"/>
        <v>0.9616999999999104</v>
      </c>
      <c r="D9618">
        <f t="shared" si="452"/>
        <v>0.95662135932131231</v>
      </c>
      <c r="E9618">
        <f t="shared" si="451"/>
        <v>1.7127568508601585</v>
      </c>
    </row>
    <row r="9619" spans="2:5" x14ac:dyDescent="0.25">
      <c r="B9619">
        <f>PMTable!D3692</f>
        <v>0.40104018209574277</v>
      </c>
      <c r="C9619">
        <f t="shared" si="453"/>
        <v>0.96179999999991039</v>
      </c>
      <c r="D9619">
        <f t="shared" si="452"/>
        <v>0.95676246905264561</v>
      </c>
      <c r="E9619">
        <f t="shared" si="451"/>
        <v>1.7142922710742259</v>
      </c>
    </row>
    <row r="9620" spans="2:5" x14ac:dyDescent="0.25">
      <c r="B9620">
        <f>PMTable!D7846</f>
        <v>0.40148519898534185</v>
      </c>
      <c r="C9620">
        <f t="shared" si="453"/>
        <v>0.96189999999991038</v>
      </c>
      <c r="D9620">
        <f t="shared" si="452"/>
        <v>0.95699325726010476</v>
      </c>
      <c r="E9620">
        <f t="shared" si="451"/>
        <v>1.7168122308568423</v>
      </c>
    </row>
    <row r="9621" spans="2:5" x14ac:dyDescent="0.25">
      <c r="B9621">
        <f>PMTable!D7705</f>
        <v>0.40154612121982924</v>
      </c>
      <c r="C9621">
        <f t="shared" si="453"/>
        <v>0.96199999999991037</v>
      </c>
      <c r="D9621">
        <f t="shared" si="452"/>
        <v>0.95702477427020261</v>
      </c>
      <c r="E9621">
        <f t="shared" si="451"/>
        <v>1.7171572100797965</v>
      </c>
    </row>
    <row r="9622" spans="2:5" x14ac:dyDescent="0.25">
      <c r="B9622">
        <f>PMTable!D2444</f>
        <v>0.4015833437239047</v>
      </c>
      <c r="C9622">
        <f t="shared" si="453"/>
        <v>0.96209999999991036</v>
      </c>
      <c r="D9622">
        <f t="shared" si="452"/>
        <v>0.95704402146964263</v>
      </c>
      <c r="E9622">
        <f t="shared" si="451"/>
        <v>1.7173679868288834</v>
      </c>
    </row>
    <row r="9623" spans="2:5" x14ac:dyDescent="0.25">
      <c r="B9623">
        <f>PMTable!D2149</f>
        <v>0.40201670968958059</v>
      </c>
      <c r="C9623">
        <f t="shared" si="453"/>
        <v>0.96219999999991035</v>
      </c>
      <c r="D9623">
        <f t="shared" si="452"/>
        <v>0.95726759629526503</v>
      </c>
      <c r="E9623">
        <f t="shared" si="451"/>
        <v>1.7198219719026673</v>
      </c>
    </row>
    <row r="9624" spans="2:5" x14ac:dyDescent="0.25">
      <c r="B9624">
        <f>PMTable!D3402</f>
        <v>0.40203562990281605</v>
      </c>
      <c r="C9624">
        <f t="shared" si="453"/>
        <v>0.96229999999991034</v>
      </c>
      <c r="D9624">
        <f t="shared" si="452"/>
        <v>0.9572773358202713</v>
      </c>
      <c r="E9624">
        <f t="shared" si="451"/>
        <v>1.7199291098058487</v>
      </c>
    </row>
    <row r="9625" spans="2:5" x14ac:dyDescent="0.25">
      <c r="B9625">
        <f>PMTable!D2348</f>
        <v>0.40347804406878796</v>
      </c>
      <c r="C9625">
        <f t="shared" si="453"/>
        <v>0.96239999999991033</v>
      </c>
      <c r="D9625">
        <f t="shared" si="452"/>
        <v>0.95801457765037534</v>
      </c>
      <c r="E9625">
        <f t="shared" si="451"/>
        <v>1.7280969474162369</v>
      </c>
    </row>
    <row r="9626" spans="2:5" x14ac:dyDescent="0.25">
      <c r="B9626">
        <f>PMTable!D1173</f>
        <v>0.4036690908441769</v>
      </c>
      <c r="C9626">
        <f t="shared" si="453"/>
        <v>0.96249999999991032</v>
      </c>
      <c r="D9626">
        <f t="shared" si="452"/>
        <v>0.95811144780015856</v>
      </c>
      <c r="E9626">
        <f t="shared" si="451"/>
        <v>1.7291787719533065</v>
      </c>
    </row>
    <row r="9627" spans="2:5" x14ac:dyDescent="0.25">
      <c r="B9627">
        <f>PMTable!D8203</f>
        <v>0.40377242324425455</v>
      </c>
      <c r="C9627">
        <f t="shared" si="453"/>
        <v>0.96259999999991031</v>
      </c>
      <c r="D9627">
        <f t="shared" si="452"/>
        <v>0.95816376697333461</v>
      </c>
      <c r="E9627">
        <f t="shared" si="451"/>
        <v>1.7297639036607153</v>
      </c>
    </row>
    <row r="9628" spans="2:5" x14ac:dyDescent="0.25">
      <c r="B9628">
        <f>PMTable!D2658</f>
        <v>0.40402990126008942</v>
      </c>
      <c r="C9628">
        <f t="shared" si="453"/>
        <v>0.96269999999991029</v>
      </c>
      <c r="D9628">
        <f t="shared" si="452"/>
        <v>0.95829390285211136</v>
      </c>
      <c r="E9628">
        <f t="shared" si="451"/>
        <v>1.7312219028063125</v>
      </c>
    </row>
    <row r="9629" spans="2:5" x14ac:dyDescent="0.25">
      <c r="B9629">
        <f>PMTable!D4217</f>
        <v>0.40409835159683616</v>
      </c>
      <c r="C9629">
        <f t="shared" si="453"/>
        <v>0.96279999999991028</v>
      </c>
      <c r="D9629">
        <f t="shared" si="452"/>
        <v>0.95832844415389795</v>
      </c>
      <c r="E9629">
        <f t="shared" si="451"/>
        <v>1.7316095107819642</v>
      </c>
    </row>
    <row r="9630" spans="2:5" x14ac:dyDescent="0.25">
      <c r="B9630">
        <f>PMTable!D3853</f>
        <v>0.4045662290197003</v>
      </c>
      <c r="C9630">
        <f t="shared" si="453"/>
        <v>0.96289999999991027</v>
      </c>
      <c r="D9630">
        <f t="shared" si="452"/>
        <v>0.95856392365947019</v>
      </c>
      <c r="E9630">
        <f t="shared" si="451"/>
        <v>1.7342589209872128</v>
      </c>
    </row>
    <row r="9631" spans="2:5" x14ac:dyDescent="0.25">
      <c r="B9631">
        <f>PMTable!D4235</f>
        <v>0.40473355143727296</v>
      </c>
      <c r="C9631">
        <f t="shared" si="453"/>
        <v>0.96299999999991026</v>
      </c>
      <c r="D9631">
        <f t="shared" si="452"/>
        <v>0.95864787366235671</v>
      </c>
      <c r="E9631">
        <f t="shared" si="451"/>
        <v>1.73520640359488</v>
      </c>
    </row>
    <row r="9632" spans="2:5" x14ac:dyDescent="0.25">
      <c r="B9632">
        <f>PMTable!D6535</f>
        <v>0.4051326163912945</v>
      </c>
      <c r="C9632">
        <f t="shared" si="453"/>
        <v>0.96309999999991025</v>
      </c>
      <c r="D9632">
        <f t="shared" si="452"/>
        <v>0.95884753851798277</v>
      </c>
      <c r="E9632">
        <f t="shared" si="451"/>
        <v>1.7374661552094579</v>
      </c>
    </row>
    <row r="9633" spans="2:5" x14ac:dyDescent="0.25">
      <c r="B9633">
        <f>PMTable!D3237</f>
        <v>0.40603911098959733</v>
      </c>
      <c r="C9633">
        <f t="shared" si="453"/>
        <v>0.96319999999991024</v>
      </c>
      <c r="D9633">
        <f t="shared" si="452"/>
        <v>0.95929818258311517</v>
      </c>
      <c r="E9633">
        <f t="shared" si="451"/>
        <v>1.7425992860731878</v>
      </c>
    </row>
    <row r="9634" spans="2:5" x14ac:dyDescent="0.25">
      <c r="B9634">
        <f>PMTable!D3432</f>
        <v>0.40604249606216469</v>
      </c>
      <c r="C9634">
        <f t="shared" si="453"/>
        <v>0.96329999999991023</v>
      </c>
      <c r="D9634">
        <f t="shared" si="452"/>
        <v>0.95929985786251804</v>
      </c>
      <c r="E9634">
        <f t="shared" si="451"/>
        <v>1.7426184544394461</v>
      </c>
    </row>
    <row r="9635" spans="2:5" x14ac:dyDescent="0.25">
      <c r="B9635">
        <f>PMTable!D7604</f>
        <v>0.40706668167247129</v>
      </c>
      <c r="C9635">
        <f t="shared" si="453"/>
        <v>0.96339999999991022</v>
      </c>
      <c r="D9635">
        <f t="shared" si="452"/>
        <v>0.95980416546691194</v>
      </c>
      <c r="E9635">
        <f t="shared" si="451"/>
        <v>1.7484180243169674</v>
      </c>
    </row>
    <row r="9636" spans="2:5" x14ac:dyDescent="0.25">
      <c r="B9636">
        <f>PMTable!D4355</f>
        <v>0.40735925291489217</v>
      </c>
      <c r="C9636">
        <f t="shared" si="453"/>
        <v>0.96349999999991021</v>
      </c>
      <c r="D9636">
        <f t="shared" si="452"/>
        <v>0.95994729133412238</v>
      </c>
      <c r="E9636">
        <f t="shared" si="451"/>
        <v>1.7500747429307597</v>
      </c>
    </row>
    <row r="9637" spans="2:5" x14ac:dyDescent="0.25">
      <c r="B9637">
        <f>PMTable!D1185</f>
        <v>0.40756239065528677</v>
      </c>
      <c r="C9637">
        <f t="shared" si="453"/>
        <v>0.9635999999999102</v>
      </c>
      <c r="D9637">
        <f t="shared" si="452"/>
        <v>0.96004642254383155</v>
      </c>
      <c r="E9637">
        <f t="shared" si="451"/>
        <v>1.7512250339603588</v>
      </c>
    </row>
    <row r="9638" spans="2:5" x14ac:dyDescent="0.25">
      <c r="B9638">
        <f>PMTable!D4478</f>
        <v>0.40759286990384824</v>
      </c>
      <c r="C9638">
        <f t="shared" si="453"/>
        <v>0.96369999999991018</v>
      </c>
      <c r="D9638">
        <f t="shared" si="452"/>
        <v>0.96006127919781237</v>
      </c>
      <c r="E9638">
        <f t="shared" si="451"/>
        <v>1.751397626242527</v>
      </c>
    </row>
    <row r="9639" spans="2:5" x14ac:dyDescent="0.25">
      <c r="B9639">
        <f>PMTable!D6808</f>
        <v>0.40826562141003109</v>
      </c>
      <c r="C9639">
        <f t="shared" si="453"/>
        <v>0.96379999999991017</v>
      </c>
      <c r="D9639">
        <f t="shared" si="452"/>
        <v>0.96038806015615763</v>
      </c>
      <c r="E9639">
        <f t="shared" si="451"/>
        <v>1.7552071597206893</v>
      </c>
    </row>
    <row r="9640" spans="2:5" x14ac:dyDescent="0.25">
      <c r="B9640">
        <f>PMTable!D3899</f>
        <v>0.4088234876070056</v>
      </c>
      <c r="C9640">
        <f t="shared" si="453"/>
        <v>0.96389999999991016</v>
      </c>
      <c r="D9640">
        <f t="shared" si="452"/>
        <v>0.9606573848777038</v>
      </c>
      <c r="E9640">
        <f t="shared" si="451"/>
        <v>1.7583661418027479</v>
      </c>
    </row>
    <row r="9641" spans="2:5" x14ac:dyDescent="0.25">
      <c r="B9641">
        <f>PMTable!D2778</f>
        <v>0.40907346636626074</v>
      </c>
      <c r="C9641">
        <f t="shared" si="453"/>
        <v>0.96399999999991015</v>
      </c>
      <c r="D9641">
        <f t="shared" si="452"/>
        <v>0.96077758440270289</v>
      </c>
      <c r="E9641">
        <f t="shared" si="451"/>
        <v>1.7597816755376559</v>
      </c>
    </row>
    <row r="9642" spans="2:5" x14ac:dyDescent="0.25">
      <c r="B9642">
        <f>PMTable!D5895</f>
        <v>0.40951226949440533</v>
      </c>
      <c r="C9642">
        <f t="shared" si="453"/>
        <v>0.96409999999991014</v>
      </c>
      <c r="D9642">
        <f t="shared" si="452"/>
        <v>0.96098785515059149</v>
      </c>
      <c r="E9642">
        <f t="shared" si="451"/>
        <v>1.7622664491749145</v>
      </c>
    </row>
    <row r="9643" spans="2:5" x14ac:dyDescent="0.25">
      <c r="B9643">
        <f>PMTable!D3345</f>
        <v>0.41042147413279051</v>
      </c>
      <c r="C9643">
        <f t="shared" si="453"/>
        <v>0.96419999999991013</v>
      </c>
      <c r="D9643">
        <f t="shared" si="452"/>
        <v>0.96142061746731056</v>
      </c>
      <c r="E9643">
        <f t="shared" si="451"/>
        <v>1.7674149259551173</v>
      </c>
    </row>
    <row r="9644" spans="2:5" x14ac:dyDescent="0.25">
      <c r="B9644">
        <f>PMTable!D9173</f>
        <v>0.41058451874936019</v>
      </c>
      <c r="C9644">
        <f t="shared" si="453"/>
        <v>0.96429999999991012</v>
      </c>
      <c r="D9644">
        <f t="shared" si="452"/>
        <v>0.96149780806474316</v>
      </c>
      <c r="E9644">
        <f t="shared" si="451"/>
        <v>1.7683381850181561</v>
      </c>
    </row>
    <row r="9645" spans="2:5" x14ac:dyDescent="0.25">
      <c r="B9645">
        <f>PMTable!D9596</f>
        <v>0.41073717428356327</v>
      </c>
      <c r="C9645">
        <f t="shared" si="453"/>
        <v>0.96439999999991011</v>
      </c>
      <c r="D9645">
        <f t="shared" si="452"/>
        <v>0.96156996599030464</v>
      </c>
      <c r="E9645">
        <f t="shared" si="451"/>
        <v>1.7692026146966164</v>
      </c>
    </row>
    <row r="9646" spans="2:5" x14ac:dyDescent="0.25">
      <c r="B9646">
        <f>PMTable!D957</f>
        <v>0.41094638741489065</v>
      </c>
      <c r="C9646">
        <f t="shared" si="453"/>
        <v>0.9644999999999101</v>
      </c>
      <c r="D9646">
        <f t="shared" si="452"/>
        <v>0.96166867872610229</v>
      </c>
      <c r="E9646">
        <f t="shared" si="451"/>
        <v>1.770387308332436</v>
      </c>
    </row>
    <row r="9647" spans="2:5" x14ac:dyDescent="0.25">
      <c r="B9647">
        <f>PMTable!D7388</f>
        <v>0.41171949718780421</v>
      </c>
      <c r="C9647">
        <f t="shared" si="453"/>
        <v>0.96459999999991008</v>
      </c>
      <c r="D9647">
        <f t="shared" si="452"/>
        <v>0.96203166208210855</v>
      </c>
      <c r="E9647">
        <f t="shared" si="451"/>
        <v>1.7747651321427751</v>
      </c>
    </row>
    <row r="9648" spans="2:5" x14ac:dyDescent="0.25">
      <c r="B9648">
        <f>PMTable!D5373</f>
        <v>0.41194956964440022</v>
      </c>
      <c r="C9648">
        <f t="shared" si="453"/>
        <v>0.96469999999991007</v>
      </c>
      <c r="D9648">
        <f t="shared" si="452"/>
        <v>0.96213914048784732</v>
      </c>
      <c r="E9648">
        <f t="shared" si="451"/>
        <v>1.7760679441287022</v>
      </c>
    </row>
    <row r="9649" spans="2:5" x14ac:dyDescent="0.25">
      <c r="B9649">
        <f>PMTable!D2810</f>
        <v>0.41195954365849019</v>
      </c>
      <c r="C9649">
        <f t="shared" si="453"/>
        <v>0.96479999999991006</v>
      </c>
      <c r="D9649">
        <f t="shared" si="452"/>
        <v>0.96214379423039853</v>
      </c>
      <c r="E9649">
        <f t="shared" si="451"/>
        <v>1.7761244231409945</v>
      </c>
    </row>
    <row r="9650" spans="2:5" x14ac:dyDescent="0.25">
      <c r="B9650">
        <f>PMTable!D7528</f>
        <v>0.41267171440809447</v>
      </c>
      <c r="C9650">
        <f t="shared" si="453"/>
        <v>0.96489999999991005</v>
      </c>
      <c r="D9650">
        <f t="shared" si="452"/>
        <v>0.962474878941734</v>
      </c>
      <c r="E9650">
        <f t="shared" si="451"/>
        <v>1.7801571726597272</v>
      </c>
    </row>
    <row r="9651" spans="2:5" x14ac:dyDescent="0.25">
      <c r="B9651">
        <f>PMTable!D858</f>
        <v>0.41281243051368643</v>
      </c>
      <c r="C9651">
        <f t="shared" si="453"/>
        <v>0.96499999999991004</v>
      </c>
      <c r="D9651">
        <f t="shared" si="452"/>
        <v>0.96254001659949984</v>
      </c>
      <c r="E9651">
        <f t="shared" si="451"/>
        <v>1.7809539939380783</v>
      </c>
    </row>
    <row r="9652" spans="2:5" x14ac:dyDescent="0.25">
      <c r="B9652">
        <f>PMTable!D7691</f>
        <v>0.41327135835829143</v>
      </c>
      <c r="C9652">
        <f t="shared" si="453"/>
        <v>0.96509999999991003</v>
      </c>
      <c r="D9652">
        <f t="shared" si="452"/>
        <v>0.96275181344546046</v>
      </c>
      <c r="E9652">
        <f t="shared" si="451"/>
        <v>1.7835527261178148</v>
      </c>
    </row>
    <row r="9653" spans="2:5" x14ac:dyDescent="0.25">
      <c r="B9653">
        <f>PMTable!D6797</f>
        <v>0.41474116677362494</v>
      </c>
      <c r="C9653">
        <f t="shared" si="453"/>
        <v>0.96519999999991002</v>
      </c>
      <c r="D9653">
        <f t="shared" si="452"/>
        <v>0.96342355930913404</v>
      </c>
      <c r="E9653">
        <f t="shared" si="451"/>
        <v>1.7918756868443804</v>
      </c>
    </row>
    <row r="9654" spans="2:5" x14ac:dyDescent="0.25">
      <c r="B9654">
        <f>PMTable!D6363</f>
        <v>0.41694890220209957</v>
      </c>
      <c r="C9654">
        <f t="shared" si="453"/>
        <v>0.96529999999991001</v>
      </c>
      <c r="D9654">
        <f t="shared" si="452"/>
        <v>0.96441390610207056</v>
      </c>
      <c r="E9654">
        <f t="shared" si="451"/>
        <v>1.8043772449210314</v>
      </c>
    </row>
    <row r="9655" spans="2:5" x14ac:dyDescent="0.25">
      <c r="B9655">
        <f>PMTable!D2949</f>
        <v>0.41696186563798632</v>
      </c>
      <c r="C9655">
        <f t="shared" si="453"/>
        <v>0.96539999999991</v>
      </c>
      <c r="D9655">
        <f t="shared" si="452"/>
        <v>0.96441965567382593</v>
      </c>
      <c r="E9655">
        <f t="shared" si="451"/>
        <v>1.8044506518811774</v>
      </c>
    </row>
    <row r="9656" spans="2:5" x14ac:dyDescent="0.25">
      <c r="B9656">
        <f>PMTable!D810</f>
        <v>0.41923173391874879</v>
      </c>
      <c r="C9656">
        <f t="shared" si="453"/>
        <v>0.96549999999990999</v>
      </c>
      <c r="D9656">
        <f t="shared" si="452"/>
        <v>0.96541471448257266</v>
      </c>
      <c r="E9656">
        <f t="shared" si="451"/>
        <v>1.8173040444445725</v>
      </c>
    </row>
    <row r="9657" spans="2:5" x14ac:dyDescent="0.25">
      <c r="B9657">
        <f>PMTable!D4277</f>
        <v>0.41925663631269994</v>
      </c>
      <c r="C9657">
        <f t="shared" si="453"/>
        <v>0.96559999999990997</v>
      </c>
      <c r="D9657">
        <f t="shared" si="452"/>
        <v>0.96542550304206853</v>
      </c>
      <c r="E9657">
        <f t="shared" si="451"/>
        <v>1.8174450571403025</v>
      </c>
    </row>
    <row r="9658" spans="2:5" x14ac:dyDescent="0.25">
      <c r="B9658">
        <f>PMTable!D4357</f>
        <v>0.41936253139464208</v>
      </c>
      <c r="C9658">
        <f t="shared" si="453"/>
        <v>0.96569999999990996</v>
      </c>
      <c r="D9658">
        <f t="shared" si="452"/>
        <v>0.96547134950611402</v>
      </c>
      <c r="E9658">
        <f t="shared" si="451"/>
        <v>1.8180447003311744</v>
      </c>
    </row>
    <row r="9659" spans="2:5" x14ac:dyDescent="0.25">
      <c r="B9659">
        <f>PMTable!D4342</f>
        <v>0.41952886728421879</v>
      </c>
      <c r="C9659">
        <f t="shared" si="453"/>
        <v>0.96579999999990995</v>
      </c>
      <c r="D9659">
        <f t="shared" si="452"/>
        <v>0.96554326251156575</v>
      </c>
      <c r="E9659">
        <f t="shared" si="451"/>
        <v>1.8189865966095755</v>
      </c>
    </row>
    <row r="9660" spans="2:5" x14ac:dyDescent="0.25">
      <c r="B9660">
        <f>PMTable!D708</f>
        <v>0.41956020811542372</v>
      </c>
      <c r="C9660">
        <f t="shared" si="453"/>
        <v>0.96589999999990994</v>
      </c>
      <c r="D9660">
        <f t="shared" si="452"/>
        <v>0.96555679849639431</v>
      </c>
      <c r="E9660">
        <f t="shared" si="451"/>
        <v>1.8191640677034508</v>
      </c>
    </row>
    <row r="9661" spans="2:5" x14ac:dyDescent="0.25">
      <c r="B9661">
        <f>PMTable!D3140</f>
        <v>0.41999461353731493</v>
      </c>
      <c r="C9661">
        <f t="shared" si="453"/>
        <v>0.96599999999990993</v>
      </c>
      <c r="D9661">
        <f t="shared" si="452"/>
        <v>0.96574396696669662</v>
      </c>
      <c r="E9661">
        <f t="shared" si="451"/>
        <v>1.8216239388186857</v>
      </c>
    </row>
    <row r="9662" spans="2:5" x14ac:dyDescent="0.25">
      <c r="B9662">
        <f>PMTable!D7672</f>
        <v>0.42009840236959084</v>
      </c>
      <c r="C9662">
        <f t="shared" si="453"/>
        <v>0.96609999999990992</v>
      </c>
      <c r="D9662">
        <f t="shared" si="452"/>
        <v>0.96578856160490656</v>
      </c>
      <c r="E9662">
        <f t="shared" si="451"/>
        <v>1.8222116551263872</v>
      </c>
    </row>
    <row r="9663" spans="2:5" x14ac:dyDescent="0.25">
      <c r="B9663">
        <f>PMTable!D9879</f>
        <v>0.4210928775750411</v>
      </c>
      <c r="C9663">
        <f t="shared" si="453"/>
        <v>0.96619999999990991</v>
      </c>
      <c r="D9663">
        <f t="shared" si="452"/>
        <v>0.96621344014390753</v>
      </c>
      <c r="E9663">
        <f t="shared" si="451"/>
        <v>1.8278429863884469</v>
      </c>
    </row>
    <row r="9664" spans="2:5" x14ac:dyDescent="0.25">
      <c r="B9664">
        <f>PMTable!D5614</f>
        <v>0.42304805450873717</v>
      </c>
      <c r="C9664">
        <f t="shared" si="453"/>
        <v>0.9662999999999099</v>
      </c>
      <c r="D9664">
        <f t="shared" si="452"/>
        <v>0.96703611147377699</v>
      </c>
      <c r="E9664">
        <f t="shared" si="451"/>
        <v>1.8389144026784039</v>
      </c>
    </row>
    <row r="9665" spans="2:5" x14ac:dyDescent="0.25">
      <c r="B9665">
        <f>PMTable!D1019</f>
        <v>0.42308196431731959</v>
      </c>
      <c r="C9665">
        <f t="shared" si="453"/>
        <v>0.96639999999990989</v>
      </c>
      <c r="D9665">
        <f t="shared" si="452"/>
        <v>0.96705023260183776</v>
      </c>
      <c r="E9665">
        <f t="shared" si="451"/>
        <v>1.8391064209048154</v>
      </c>
    </row>
    <row r="9666" spans="2:5" x14ac:dyDescent="0.25">
      <c r="B9666">
        <f>PMTable!D6058</f>
        <v>0.42341271043391826</v>
      </c>
      <c r="C9666">
        <f t="shared" si="453"/>
        <v>0.96649999999990988</v>
      </c>
      <c r="D9666">
        <f t="shared" si="452"/>
        <v>0.9671877045647358</v>
      </c>
      <c r="E9666">
        <f t="shared" ref="E9666:E9729" si="454">(B9666-$G$2)/$G$3</f>
        <v>1.8409793091739237</v>
      </c>
    </row>
    <row r="9667" spans="2:5" x14ac:dyDescent="0.25">
      <c r="B9667">
        <f>PMTable!D2252</f>
        <v>0.42385500900650319</v>
      </c>
      <c r="C9667">
        <f t="shared" si="453"/>
        <v>0.96659999999990986</v>
      </c>
      <c r="D9667">
        <f t="shared" ref="D9667:D9730" si="455">NORMSDIST(E9667)</f>
        <v>0.96737080312985546</v>
      </c>
      <c r="E9667">
        <f t="shared" si="454"/>
        <v>1.8434838761709802</v>
      </c>
    </row>
    <row r="9668" spans="2:5" x14ac:dyDescent="0.25">
      <c r="B9668">
        <f>PMTable!D6814</f>
        <v>0.42386530256491683</v>
      </c>
      <c r="C9668">
        <f t="shared" ref="C9668:C9731" si="456">C9667+1/$G$1</f>
        <v>0.96669999999990985</v>
      </c>
      <c r="D9668">
        <f t="shared" si="455"/>
        <v>0.96737505430575654</v>
      </c>
      <c r="E9668">
        <f t="shared" si="454"/>
        <v>1.8435421646400894</v>
      </c>
    </row>
    <row r="9669" spans="2:5" x14ac:dyDescent="0.25">
      <c r="B9669">
        <f>PMTable!D5131</f>
        <v>0.42400264669060084</v>
      </c>
      <c r="C9669">
        <f t="shared" si="456"/>
        <v>0.96679999999990984</v>
      </c>
      <c r="D9669">
        <f t="shared" si="455"/>
        <v>0.96743173288437123</v>
      </c>
      <c r="E9669">
        <f t="shared" si="454"/>
        <v>1.8443198916908854</v>
      </c>
    </row>
    <row r="9670" spans="2:5" x14ac:dyDescent="0.25">
      <c r="B9670">
        <f>PMTable!D805</f>
        <v>0.42595067171000101</v>
      </c>
      <c r="C9670">
        <f t="shared" si="456"/>
        <v>0.96689999999990983</v>
      </c>
      <c r="D9670">
        <f t="shared" si="455"/>
        <v>0.96822692651610898</v>
      </c>
      <c r="E9670">
        <f t="shared" si="454"/>
        <v>1.8553508094361453</v>
      </c>
    </row>
    <row r="9671" spans="2:5" x14ac:dyDescent="0.25">
      <c r="B9671">
        <f>PMTable!D1865</f>
        <v>0.42603331968696057</v>
      </c>
      <c r="C9671">
        <f t="shared" si="456"/>
        <v>0.96699999999990982</v>
      </c>
      <c r="D9671">
        <f t="shared" si="455"/>
        <v>0.96826030596224355</v>
      </c>
      <c r="E9671">
        <f t="shared" si="454"/>
        <v>1.8558188131971718</v>
      </c>
    </row>
    <row r="9672" spans="2:5" x14ac:dyDescent="0.25">
      <c r="B9672">
        <f>PMTable!D127</f>
        <v>0.4263914901564958</v>
      </c>
      <c r="C9672">
        <f t="shared" si="456"/>
        <v>0.96709999999990981</v>
      </c>
      <c r="D9672">
        <f t="shared" si="455"/>
        <v>0.96840462735400967</v>
      </c>
      <c r="E9672">
        <f t="shared" si="454"/>
        <v>1.8578469950474445</v>
      </c>
    </row>
    <row r="9673" spans="2:5" x14ac:dyDescent="0.25">
      <c r="B9673">
        <f>PMTable!D4642</f>
        <v>0.42680135487810511</v>
      </c>
      <c r="C9673">
        <f t="shared" si="456"/>
        <v>0.9671999999999098</v>
      </c>
      <c r="D9673">
        <f t="shared" si="455"/>
        <v>0.96856911258994094</v>
      </c>
      <c r="E9673">
        <f t="shared" si="454"/>
        <v>1.8601679015993267</v>
      </c>
    </row>
    <row r="9674" spans="2:5" x14ac:dyDescent="0.25">
      <c r="B9674">
        <f>PMTable!D9450</f>
        <v>0.42684121030893385</v>
      </c>
      <c r="C9674">
        <f t="shared" si="456"/>
        <v>0.96729999999990979</v>
      </c>
      <c r="D9674">
        <f t="shared" si="455"/>
        <v>0.96858506937143451</v>
      </c>
      <c r="E9674">
        <f t="shared" si="454"/>
        <v>1.8603935876017113</v>
      </c>
    </row>
    <row r="9675" spans="2:5" x14ac:dyDescent="0.25">
      <c r="B9675">
        <f>PMTable!D5118</f>
        <v>0.42695221845351661</v>
      </c>
      <c r="C9675">
        <f t="shared" si="456"/>
        <v>0.96739999999990978</v>
      </c>
      <c r="D9675">
        <f t="shared" si="455"/>
        <v>0.96862947801599675</v>
      </c>
      <c r="E9675">
        <f t="shared" si="454"/>
        <v>1.8610221841031687</v>
      </c>
    </row>
    <row r="9676" spans="2:5" x14ac:dyDescent="0.25">
      <c r="B9676">
        <f>PMTable!D4681</f>
        <v>0.42723375560107635</v>
      </c>
      <c r="C9676">
        <f t="shared" si="456"/>
        <v>0.96749999999990977</v>
      </c>
      <c r="D9676">
        <f t="shared" si="455"/>
        <v>0.96874187381459098</v>
      </c>
      <c r="E9676">
        <f t="shared" si="454"/>
        <v>1.8626164208742768</v>
      </c>
    </row>
    <row r="9677" spans="2:5" x14ac:dyDescent="0.25">
      <c r="B9677">
        <f>PMTable!D798</f>
        <v>0.42737898520023343</v>
      </c>
      <c r="C9677">
        <f t="shared" si="456"/>
        <v>0.96759999999990975</v>
      </c>
      <c r="D9677">
        <f t="shared" si="455"/>
        <v>0.96879972231409162</v>
      </c>
      <c r="E9677">
        <f t="shared" si="454"/>
        <v>1.8634388003337421</v>
      </c>
    </row>
    <row r="9678" spans="2:5" x14ac:dyDescent="0.25">
      <c r="B9678">
        <f>PMTable!D5219</f>
        <v>0.42962799222139059</v>
      </c>
      <c r="C9678">
        <f t="shared" si="456"/>
        <v>0.96769999999990974</v>
      </c>
      <c r="D9678">
        <f t="shared" si="455"/>
        <v>0.96968430885289814</v>
      </c>
      <c r="E9678">
        <f t="shared" si="454"/>
        <v>1.8761740635936235</v>
      </c>
    </row>
    <row r="9679" spans="2:5" x14ac:dyDescent="0.25">
      <c r="B9679">
        <f>PMTable!D8473</f>
        <v>0.42979415517226482</v>
      </c>
      <c r="C9679">
        <f t="shared" si="456"/>
        <v>0.96779999999990973</v>
      </c>
      <c r="D9679">
        <f t="shared" si="455"/>
        <v>0.96974883168535986</v>
      </c>
      <c r="E9679">
        <f t="shared" si="454"/>
        <v>1.8771149805865519</v>
      </c>
    </row>
    <row r="9680" spans="2:5" x14ac:dyDescent="0.25">
      <c r="B9680">
        <f>PMTable!D7871</f>
        <v>0.42988776270402584</v>
      </c>
      <c r="C9680">
        <f t="shared" si="456"/>
        <v>0.96789999999990972</v>
      </c>
      <c r="D9680">
        <f t="shared" si="455"/>
        <v>0.96978513033259239</v>
      </c>
      <c r="E9680">
        <f t="shared" si="454"/>
        <v>1.877645044098524</v>
      </c>
    </row>
    <row r="9681" spans="2:5" x14ac:dyDescent="0.25">
      <c r="B9681">
        <f>PMTable!D9183</f>
        <v>0.43003473719942154</v>
      </c>
      <c r="C9681">
        <f t="shared" si="456"/>
        <v>0.96799999999990971</v>
      </c>
      <c r="D9681">
        <f t="shared" si="455"/>
        <v>0.9698420504997135</v>
      </c>
      <c r="E9681">
        <f t="shared" si="454"/>
        <v>1.8784773042354397</v>
      </c>
    </row>
    <row r="9682" spans="2:5" x14ac:dyDescent="0.25">
      <c r="B9682">
        <f>PMTable!D7056</f>
        <v>0.43019936482895127</v>
      </c>
      <c r="C9682">
        <f t="shared" si="456"/>
        <v>0.9680999999999097</v>
      </c>
      <c r="D9682">
        <f t="shared" si="455"/>
        <v>0.96990570178366642</v>
      </c>
      <c r="E9682">
        <f t="shared" si="454"/>
        <v>1.8794095272930771</v>
      </c>
    </row>
    <row r="9683" spans="2:5" x14ac:dyDescent="0.25">
      <c r="B9683">
        <f>PMTable!D5050</f>
        <v>0.43022650455945799</v>
      </c>
      <c r="C9683">
        <f t="shared" si="456"/>
        <v>0.96819999999990969</v>
      </c>
      <c r="D9683">
        <f t="shared" si="455"/>
        <v>0.96991618433057725</v>
      </c>
      <c r="E9683">
        <f t="shared" si="454"/>
        <v>1.8795632091667014</v>
      </c>
    </row>
    <row r="9684" spans="2:5" x14ac:dyDescent="0.25">
      <c r="B9684">
        <f>PMTable!D4013</f>
        <v>0.43050272642122644</v>
      </c>
      <c r="C9684">
        <f t="shared" si="456"/>
        <v>0.96829999999990968</v>
      </c>
      <c r="D9684">
        <f t="shared" si="455"/>
        <v>0.97002270115172018</v>
      </c>
      <c r="E9684">
        <f t="shared" si="454"/>
        <v>1.8811273475151649</v>
      </c>
    </row>
    <row r="9685" spans="2:5" x14ac:dyDescent="0.25">
      <c r="B9685">
        <f>PMTable!D349</f>
        <v>0.43109216180450916</v>
      </c>
      <c r="C9685">
        <f t="shared" si="456"/>
        <v>0.96839999999990967</v>
      </c>
      <c r="D9685">
        <f t="shared" si="455"/>
        <v>0.97024895394547572</v>
      </c>
      <c r="E9685">
        <f t="shared" si="454"/>
        <v>1.8844650937783722</v>
      </c>
    </row>
    <row r="9686" spans="2:5" x14ac:dyDescent="0.25">
      <c r="B9686">
        <f>PMTable!D7826</f>
        <v>0.43113581004929347</v>
      </c>
      <c r="C9686">
        <f t="shared" si="456"/>
        <v>0.96849999999990966</v>
      </c>
      <c r="D9686">
        <f t="shared" si="455"/>
        <v>0.97026565168398105</v>
      </c>
      <c r="E9686">
        <f t="shared" si="454"/>
        <v>1.8847122570299455</v>
      </c>
    </row>
    <row r="9687" spans="2:5" x14ac:dyDescent="0.25">
      <c r="B9687">
        <f>PMTable!D4314</f>
        <v>0.43265254139854248</v>
      </c>
      <c r="C9687">
        <f t="shared" si="456"/>
        <v>0.96859999999990964</v>
      </c>
      <c r="D9687">
        <f t="shared" si="455"/>
        <v>0.97084106884006982</v>
      </c>
      <c r="E9687">
        <f t="shared" si="454"/>
        <v>1.8933009243153249</v>
      </c>
    </row>
    <row r="9688" spans="2:5" x14ac:dyDescent="0.25">
      <c r="B9688">
        <f>PMTable!D1617</f>
        <v>0.43278016272755537</v>
      </c>
      <c r="C9688">
        <f t="shared" si="456"/>
        <v>0.96869999999990963</v>
      </c>
      <c r="D9688">
        <f t="shared" si="455"/>
        <v>0.97088906095110883</v>
      </c>
      <c r="E9688">
        <f t="shared" si="454"/>
        <v>1.8940235949016173</v>
      </c>
    </row>
    <row r="9689" spans="2:5" x14ac:dyDescent="0.25">
      <c r="B9689">
        <f>PMTable!D2910</f>
        <v>0.43304717166749573</v>
      </c>
      <c r="C9689">
        <f t="shared" si="456"/>
        <v>0.96879999999990962</v>
      </c>
      <c r="D9689">
        <f t="shared" si="455"/>
        <v>0.97098925762690513</v>
      </c>
      <c r="E9689">
        <f t="shared" si="454"/>
        <v>1.8955355640110481</v>
      </c>
    </row>
    <row r="9690" spans="2:5" x14ac:dyDescent="0.25">
      <c r="B9690">
        <f>PMTable!D8345</f>
        <v>0.43310387933318895</v>
      </c>
      <c r="C9690">
        <f t="shared" si="456"/>
        <v>0.96889999999990961</v>
      </c>
      <c r="D9690">
        <f t="shared" si="455"/>
        <v>0.97101050057468452</v>
      </c>
      <c r="E9690">
        <f t="shared" si="454"/>
        <v>1.8958566777490944</v>
      </c>
    </row>
    <row r="9691" spans="2:5" x14ac:dyDescent="0.25">
      <c r="B9691">
        <f>PMTable!D9356</f>
        <v>0.43329580653250299</v>
      </c>
      <c r="C9691">
        <f t="shared" si="456"/>
        <v>0.9689999999999096</v>
      </c>
      <c r="D9691">
        <f t="shared" si="455"/>
        <v>0.97108230147915042</v>
      </c>
      <c r="E9691">
        <f t="shared" si="454"/>
        <v>1.8969434877888152</v>
      </c>
    </row>
    <row r="9692" spans="2:5" x14ac:dyDescent="0.25">
      <c r="B9692">
        <f>PMTable!D1694</f>
        <v>0.43352784137404909</v>
      </c>
      <c r="C9692">
        <f t="shared" si="456"/>
        <v>0.96909999999990959</v>
      </c>
      <c r="D9692">
        <f t="shared" si="455"/>
        <v>0.97116890941463352</v>
      </c>
      <c r="E9692">
        <f t="shared" si="454"/>
        <v>1.8982574120072617</v>
      </c>
    </row>
    <row r="9693" spans="2:5" x14ac:dyDescent="0.25">
      <c r="B9693">
        <f>PMTable!D8669</f>
        <v>0.4339505808817572</v>
      </c>
      <c r="C9693">
        <f t="shared" si="456"/>
        <v>0.96919999999990958</v>
      </c>
      <c r="D9693">
        <f t="shared" si="455"/>
        <v>0.97132614431858388</v>
      </c>
      <c r="E9693">
        <f t="shared" si="454"/>
        <v>1.9006512235295776</v>
      </c>
    </row>
    <row r="9694" spans="2:5" x14ac:dyDescent="0.25">
      <c r="B9694">
        <f>PMTable!D3343</f>
        <v>0.43407144129680897</v>
      </c>
      <c r="C9694">
        <f t="shared" si="456"/>
        <v>0.96929999999990957</v>
      </c>
      <c r="D9694">
        <f t="shared" si="455"/>
        <v>0.97137096617125906</v>
      </c>
      <c r="E9694">
        <f t="shared" si="454"/>
        <v>1.9013356096559451</v>
      </c>
    </row>
    <row r="9695" spans="2:5" x14ac:dyDescent="0.25">
      <c r="B9695">
        <f>PMTable!D3638</f>
        <v>0.43554149350608995</v>
      </c>
      <c r="C9695">
        <f t="shared" si="456"/>
        <v>0.96939999999990956</v>
      </c>
      <c r="D9695">
        <f t="shared" si="455"/>
        <v>0.97191149466269189</v>
      </c>
      <c r="E9695">
        <f t="shared" si="454"/>
        <v>1.9096599508940311</v>
      </c>
    </row>
    <row r="9696" spans="2:5" x14ac:dyDescent="0.25">
      <c r="B9696">
        <f>PMTable!D7972</f>
        <v>0.43606642337956525</v>
      </c>
      <c r="C9696">
        <f t="shared" si="456"/>
        <v>0.96949999999990955</v>
      </c>
      <c r="D9696">
        <f t="shared" si="455"/>
        <v>0.97210243733350221</v>
      </c>
      <c r="E9696">
        <f t="shared" si="454"/>
        <v>1.9126324272219373</v>
      </c>
    </row>
    <row r="9697" spans="2:5" x14ac:dyDescent="0.25">
      <c r="B9697">
        <f>PMTable!D1099</f>
        <v>0.43682208975792869</v>
      </c>
      <c r="C9697">
        <f t="shared" si="456"/>
        <v>0.96959999999990953</v>
      </c>
      <c r="D9697">
        <f t="shared" si="455"/>
        <v>0.97237541054219334</v>
      </c>
      <c r="E9697">
        <f t="shared" si="454"/>
        <v>1.9169114757862891</v>
      </c>
    </row>
    <row r="9698" spans="2:5" x14ac:dyDescent="0.25">
      <c r="B9698">
        <f>PMTable!D860</f>
        <v>0.43719876024122106</v>
      </c>
      <c r="C9698">
        <f t="shared" si="456"/>
        <v>0.96969999999990952</v>
      </c>
      <c r="D9698">
        <f t="shared" si="455"/>
        <v>0.97251064351493555</v>
      </c>
      <c r="E9698">
        <f t="shared" si="454"/>
        <v>1.9190444161114317</v>
      </c>
    </row>
    <row r="9699" spans="2:5" x14ac:dyDescent="0.25">
      <c r="B9699">
        <f>PMTable!D6066</f>
        <v>0.43825368901938533</v>
      </c>
      <c r="C9699">
        <f t="shared" si="456"/>
        <v>0.96979999999990951</v>
      </c>
      <c r="D9699">
        <f t="shared" si="455"/>
        <v>0.97288645135183849</v>
      </c>
      <c r="E9699">
        <f t="shared" si="454"/>
        <v>1.9250180727447643</v>
      </c>
    </row>
    <row r="9700" spans="2:5" x14ac:dyDescent="0.25">
      <c r="B9700">
        <f>PMTable!D4919</f>
        <v>0.43914386770013802</v>
      </c>
      <c r="C9700">
        <f t="shared" si="456"/>
        <v>0.9698999999999095</v>
      </c>
      <c r="D9700">
        <f t="shared" si="455"/>
        <v>0.97320022451369392</v>
      </c>
      <c r="E9700">
        <f t="shared" si="454"/>
        <v>1.9300588128318659</v>
      </c>
    </row>
    <row r="9701" spans="2:5" x14ac:dyDescent="0.25">
      <c r="B9701">
        <f>PMTable!D5840</f>
        <v>0.4393599232156018</v>
      </c>
      <c r="C9701">
        <f t="shared" si="456"/>
        <v>0.96999999999990949</v>
      </c>
      <c r="D9701">
        <f t="shared" si="455"/>
        <v>0.9732759215236052</v>
      </c>
      <c r="E9701">
        <f t="shared" si="454"/>
        <v>1.9312822522619326</v>
      </c>
    </row>
    <row r="9702" spans="2:5" x14ac:dyDescent="0.25">
      <c r="B9702">
        <f>PMTable!D2298</f>
        <v>0.44043012309134433</v>
      </c>
      <c r="C9702">
        <f t="shared" si="456"/>
        <v>0.97009999999990948</v>
      </c>
      <c r="D9702">
        <f t="shared" si="455"/>
        <v>0.97364824769909153</v>
      </c>
      <c r="E9702">
        <f t="shared" si="454"/>
        <v>1.9373423832575489</v>
      </c>
    </row>
    <row r="9703" spans="2:5" x14ac:dyDescent="0.25">
      <c r="B9703">
        <f>PMTable!D8659</f>
        <v>0.44101361769456782</v>
      </c>
      <c r="C9703">
        <f t="shared" si="456"/>
        <v>0.97019999999990947</v>
      </c>
      <c r="D9703">
        <f t="shared" si="455"/>
        <v>0.97384941445560624</v>
      </c>
      <c r="E9703">
        <f t="shared" si="454"/>
        <v>1.9406464891642294</v>
      </c>
    </row>
    <row r="9704" spans="2:5" x14ac:dyDescent="0.25">
      <c r="B9704">
        <f>PMTable!D7990</f>
        <v>0.44120532016876934</v>
      </c>
      <c r="C9704">
        <f t="shared" si="456"/>
        <v>0.97029999999990946</v>
      </c>
      <c r="D9704">
        <f t="shared" si="455"/>
        <v>0.97391522527657903</v>
      </c>
      <c r="E9704">
        <f t="shared" si="454"/>
        <v>1.9417320266719207</v>
      </c>
    </row>
    <row r="9705" spans="2:5" x14ac:dyDescent="0.25">
      <c r="B9705">
        <f>PMTable!D6942</f>
        <v>0.44235450611408633</v>
      </c>
      <c r="C9705">
        <f t="shared" si="456"/>
        <v>0.97039999999990945</v>
      </c>
      <c r="D9705">
        <f t="shared" si="455"/>
        <v>0.97430683930070394</v>
      </c>
      <c r="E9705">
        <f t="shared" si="454"/>
        <v>1.9482394254530226</v>
      </c>
    </row>
    <row r="9706" spans="2:5" x14ac:dyDescent="0.25">
      <c r="B9706">
        <f>PMTable!D7575</f>
        <v>0.44240218883636095</v>
      </c>
      <c r="C9706">
        <f t="shared" si="456"/>
        <v>0.97049999999990944</v>
      </c>
      <c r="D9706">
        <f t="shared" si="455"/>
        <v>0.97432298147093999</v>
      </c>
      <c r="E9706">
        <f t="shared" si="454"/>
        <v>1.9485094344015952</v>
      </c>
    </row>
    <row r="9707" spans="2:5" x14ac:dyDescent="0.25">
      <c r="B9707">
        <f>PMTable!D3888</f>
        <v>0.44293081899615139</v>
      </c>
      <c r="C9707">
        <f t="shared" si="456"/>
        <v>0.97059999999990942</v>
      </c>
      <c r="D9707">
        <f t="shared" si="455"/>
        <v>0.97450137207736154</v>
      </c>
      <c r="E9707">
        <f t="shared" si="454"/>
        <v>1.9515028640301877</v>
      </c>
    </row>
    <row r="9708" spans="2:5" x14ac:dyDescent="0.25">
      <c r="B9708">
        <f>PMTable!D7183</f>
        <v>0.44321032616502465</v>
      </c>
      <c r="C9708">
        <f t="shared" si="456"/>
        <v>0.97069999999990941</v>
      </c>
      <c r="D9708">
        <f t="shared" si="455"/>
        <v>0.97459527385310873</v>
      </c>
      <c r="E9708">
        <f t="shared" si="454"/>
        <v>1.9530856058114001</v>
      </c>
    </row>
    <row r="9709" spans="2:5" x14ac:dyDescent="0.25">
      <c r="B9709">
        <f>PMTable!D6534</f>
        <v>0.44346894730751152</v>
      </c>
      <c r="C9709">
        <f t="shared" si="456"/>
        <v>0.9707999999999094</v>
      </c>
      <c r="D9709">
        <f t="shared" si="455"/>
        <v>0.97468190070580496</v>
      </c>
      <c r="E9709">
        <f t="shared" si="454"/>
        <v>1.9545500780443266</v>
      </c>
    </row>
    <row r="9710" spans="2:5" x14ac:dyDescent="0.25">
      <c r="B9710">
        <f>PMTable!D6207</f>
        <v>0.44360486702666302</v>
      </c>
      <c r="C9710">
        <f t="shared" si="456"/>
        <v>0.97089999999990939</v>
      </c>
      <c r="D9710">
        <f t="shared" si="455"/>
        <v>0.97472732861628886</v>
      </c>
      <c r="E9710">
        <f t="shared" si="454"/>
        <v>1.9553197392278265</v>
      </c>
    </row>
    <row r="9711" spans="2:5" x14ac:dyDescent="0.25">
      <c r="B9711">
        <f>PMTable!D2578</f>
        <v>0.44429051879156023</v>
      </c>
      <c r="C9711">
        <f t="shared" si="456"/>
        <v>0.97099999999990938</v>
      </c>
      <c r="D9711">
        <f t="shared" si="455"/>
        <v>0.97495545133564843</v>
      </c>
      <c r="E9711">
        <f t="shared" si="454"/>
        <v>1.9592023219180645</v>
      </c>
    </row>
    <row r="9712" spans="2:5" x14ac:dyDescent="0.25">
      <c r="B9712">
        <f>PMTable!D4956</f>
        <v>0.44486035806561586</v>
      </c>
      <c r="C9712">
        <f t="shared" si="456"/>
        <v>0.97109999999990937</v>
      </c>
      <c r="D9712">
        <f t="shared" si="455"/>
        <v>0.97514372638142921</v>
      </c>
      <c r="E9712">
        <f t="shared" si="454"/>
        <v>1.9624291029385987</v>
      </c>
    </row>
    <row r="9713" spans="2:5" x14ac:dyDescent="0.25">
      <c r="B9713">
        <f>PMTable!D347</f>
        <v>0.4451522084987003</v>
      </c>
      <c r="C9713">
        <f t="shared" si="456"/>
        <v>0.97119999999990936</v>
      </c>
      <c r="D9713">
        <f t="shared" si="455"/>
        <v>0.97523969327831017</v>
      </c>
      <c r="E9713">
        <f t="shared" si="454"/>
        <v>1.9640817398858719</v>
      </c>
    </row>
    <row r="9714" spans="2:5" x14ac:dyDescent="0.25">
      <c r="B9714">
        <f>PMTable!D3752</f>
        <v>0.44515731654446733</v>
      </c>
      <c r="C9714">
        <f t="shared" si="456"/>
        <v>0.97129999999990935</v>
      </c>
      <c r="D9714">
        <f t="shared" si="455"/>
        <v>0.97524137014570078</v>
      </c>
      <c r="E9714">
        <f t="shared" si="454"/>
        <v>1.9641106647878284</v>
      </c>
    </row>
    <row r="9715" spans="2:5" x14ac:dyDescent="0.25">
      <c r="B9715">
        <f>PMTable!D1383</f>
        <v>0.44586582120092833</v>
      </c>
      <c r="C9715">
        <f t="shared" si="456"/>
        <v>0.97139999999990934</v>
      </c>
      <c r="D9715">
        <f t="shared" si="455"/>
        <v>0.9754730366012897</v>
      </c>
      <c r="E9715">
        <f t="shared" si="454"/>
        <v>1.9681226546286783</v>
      </c>
    </row>
    <row r="9716" spans="2:5" x14ac:dyDescent="0.25">
      <c r="B9716">
        <f>PMTable!D6342</f>
        <v>0.44599790378421167</v>
      </c>
      <c r="C9716">
        <f t="shared" si="456"/>
        <v>0.97149999999990932</v>
      </c>
      <c r="D9716">
        <f t="shared" si="455"/>
        <v>0.97551602307079655</v>
      </c>
      <c r="E9716">
        <f t="shared" si="454"/>
        <v>1.9688705875850161</v>
      </c>
    </row>
    <row r="9717" spans="2:5" x14ac:dyDescent="0.25">
      <c r="B9717">
        <f>PMTable!D2980</f>
        <v>0.44772100843433527</v>
      </c>
      <c r="C9717">
        <f t="shared" si="456"/>
        <v>0.97159999999990931</v>
      </c>
      <c r="D9717">
        <f t="shared" si="455"/>
        <v>0.97607104015968515</v>
      </c>
      <c r="E9717">
        <f t="shared" si="454"/>
        <v>1.9786278676367073</v>
      </c>
    </row>
    <row r="9718" spans="2:5" x14ac:dyDescent="0.25">
      <c r="B9718">
        <f>PMTable!D6552</f>
        <v>0.44879441947155585</v>
      </c>
      <c r="C9718">
        <f t="shared" si="456"/>
        <v>0.9716999999999093</v>
      </c>
      <c r="D9718">
        <f t="shared" si="455"/>
        <v>0.97641141470034876</v>
      </c>
      <c r="E9718">
        <f t="shared" si="454"/>
        <v>1.9847061822068561</v>
      </c>
    </row>
    <row r="9719" spans="2:5" x14ac:dyDescent="0.25">
      <c r="B9719">
        <f>PMTable!D332</f>
        <v>0.44927964845069734</v>
      </c>
      <c r="C9719">
        <f t="shared" si="456"/>
        <v>0.97179999999990929</v>
      </c>
      <c r="D9719">
        <f t="shared" si="455"/>
        <v>0.97656393723711432</v>
      </c>
      <c r="E9719">
        <f t="shared" si="454"/>
        <v>1.9874538476132144</v>
      </c>
    </row>
    <row r="9720" spans="2:5" x14ac:dyDescent="0.25">
      <c r="B9720">
        <f>PMTable!D3818</f>
        <v>0.44946055326307111</v>
      </c>
      <c r="C9720">
        <f t="shared" si="456"/>
        <v>0.97189999999990928</v>
      </c>
      <c r="D9720">
        <f t="shared" si="455"/>
        <v>0.97662058848855948</v>
      </c>
      <c r="E9720">
        <f t="shared" si="454"/>
        <v>1.9884782421077118</v>
      </c>
    </row>
    <row r="9721" spans="2:5" x14ac:dyDescent="0.25">
      <c r="B9721">
        <f>PMTable!D9509</f>
        <v>0.45208373448356198</v>
      </c>
      <c r="C9721">
        <f t="shared" si="456"/>
        <v>0.97199999999990927</v>
      </c>
      <c r="D9721">
        <f t="shared" si="455"/>
        <v>0.97742918416691738</v>
      </c>
      <c r="E9721">
        <f t="shared" si="454"/>
        <v>2.0033323101951206</v>
      </c>
    </row>
    <row r="9722" spans="2:5" x14ac:dyDescent="0.25">
      <c r="B9722">
        <f>PMTable!D3273</f>
        <v>0.45241263804774334</v>
      </c>
      <c r="C9722">
        <f t="shared" si="456"/>
        <v>0.97209999999990926</v>
      </c>
      <c r="D9722">
        <f t="shared" si="455"/>
        <v>0.97752888522746428</v>
      </c>
      <c r="E9722">
        <f t="shared" si="454"/>
        <v>2.0051947647973334</v>
      </c>
    </row>
    <row r="9723" spans="2:5" x14ac:dyDescent="0.25">
      <c r="B9723">
        <f>PMTable!D8331</f>
        <v>0.45273295663378432</v>
      </c>
      <c r="C9723">
        <f t="shared" si="456"/>
        <v>0.97219999999990925</v>
      </c>
      <c r="D9723">
        <f t="shared" si="455"/>
        <v>0.97762562667812691</v>
      </c>
      <c r="E9723">
        <f t="shared" si="454"/>
        <v>2.0070086059645189</v>
      </c>
    </row>
    <row r="9724" spans="2:5" x14ac:dyDescent="0.25">
      <c r="B9724">
        <f>PMTable!D5032</f>
        <v>0.45301070759013262</v>
      </c>
      <c r="C9724">
        <f t="shared" si="456"/>
        <v>0.97229999999990924</v>
      </c>
      <c r="D9724">
        <f t="shared" si="455"/>
        <v>0.97770922740765265</v>
      </c>
      <c r="E9724">
        <f t="shared" si="454"/>
        <v>2.0085814029884963</v>
      </c>
    </row>
    <row r="9725" spans="2:5" x14ac:dyDescent="0.25">
      <c r="B9725">
        <f>PMTable!D4773</f>
        <v>0.45470497135898569</v>
      </c>
      <c r="C9725">
        <f t="shared" si="456"/>
        <v>0.97239999999990923</v>
      </c>
      <c r="D9725">
        <f t="shared" si="455"/>
        <v>0.97821349974431149</v>
      </c>
      <c r="E9725">
        <f t="shared" si="454"/>
        <v>2.0181753682029404</v>
      </c>
    </row>
    <row r="9726" spans="2:5" x14ac:dyDescent="0.25">
      <c r="B9726">
        <f>PMTable!D3805</f>
        <v>0.45472513417640981</v>
      </c>
      <c r="C9726">
        <f t="shared" si="456"/>
        <v>0.97249999999990921</v>
      </c>
      <c r="D9726">
        <f t="shared" si="455"/>
        <v>0.97821944240237468</v>
      </c>
      <c r="E9726">
        <f t="shared" si="454"/>
        <v>2.018289542496547</v>
      </c>
    </row>
    <row r="9727" spans="2:5" x14ac:dyDescent="0.25">
      <c r="B9727">
        <f>PMTable!D2140</f>
        <v>0.45502173061781903</v>
      </c>
      <c r="C9727">
        <f t="shared" si="456"/>
        <v>0.9725999999999092</v>
      </c>
      <c r="D9727">
        <f t="shared" si="455"/>
        <v>0.97830670122577956</v>
      </c>
      <c r="E9727">
        <f t="shared" si="454"/>
        <v>2.019969054266745</v>
      </c>
    </row>
    <row r="9728" spans="2:5" x14ac:dyDescent="0.25">
      <c r="B9728">
        <f>PMTable!D8248</f>
        <v>0.45546829462275196</v>
      </c>
      <c r="C9728">
        <f t="shared" si="456"/>
        <v>0.97269999999990919</v>
      </c>
      <c r="D9728">
        <f t="shared" si="455"/>
        <v>0.9784375233741216</v>
      </c>
      <c r="E9728">
        <f t="shared" si="454"/>
        <v>2.0224977747694854</v>
      </c>
    </row>
    <row r="9729" spans="2:5" x14ac:dyDescent="0.25">
      <c r="B9729">
        <f>PMTable!D1342</f>
        <v>0.45567305947564063</v>
      </c>
      <c r="C9729">
        <f t="shared" si="456"/>
        <v>0.97279999999990918</v>
      </c>
      <c r="D9729">
        <f t="shared" si="455"/>
        <v>0.97849728648208079</v>
      </c>
      <c r="E9729">
        <f t="shared" si="454"/>
        <v>2.0236572795124128</v>
      </c>
    </row>
    <row r="9730" spans="2:5" x14ac:dyDescent="0.25">
      <c r="B9730">
        <f>PMTable!D7098</f>
        <v>0.45681092872701035</v>
      </c>
      <c r="C9730">
        <f t="shared" si="456"/>
        <v>0.97289999999990917</v>
      </c>
      <c r="D9730">
        <f t="shared" si="455"/>
        <v>0.97882684252671803</v>
      </c>
      <c r="E9730">
        <f t="shared" ref="E9730:E9793" si="457">(B9730-$G$2)/$G$3</f>
        <v>2.0301005962007088</v>
      </c>
    </row>
    <row r="9731" spans="2:5" x14ac:dyDescent="0.25">
      <c r="B9731">
        <f>PMTable!D6969</f>
        <v>0.45747604920570084</v>
      </c>
      <c r="C9731">
        <f t="shared" si="456"/>
        <v>0.97299999999990916</v>
      </c>
      <c r="D9731">
        <f t="shared" ref="D9731:D9794" si="458">NORMSDIST(E9731)</f>
        <v>0.97901749237723001</v>
      </c>
      <c r="E9731">
        <f t="shared" si="457"/>
        <v>2.033866918100097</v>
      </c>
    </row>
    <row r="9732" spans="2:5" x14ac:dyDescent="0.25">
      <c r="B9732">
        <f>PMTable!D5185</f>
        <v>0.45801683932938575</v>
      </c>
      <c r="C9732">
        <f t="shared" ref="C9732:C9795" si="459">C9731+1/$G$1</f>
        <v>0.97309999999990915</v>
      </c>
      <c r="D9732">
        <f t="shared" si="458"/>
        <v>0.97917143151392616</v>
      </c>
      <c r="E9732">
        <f t="shared" si="457"/>
        <v>2.0369292049354346</v>
      </c>
    </row>
    <row r="9733" spans="2:5" x14ac:dyDescent="0.25">
      <c r="B9733">
        <f>PMTable!D7694</f>
        <v>0.45972857760687402</v>
      </c>
      <c r="C9733">
        <f t="shared" si="459"/>
        <v>0.97319999999990914</v>
      </c>
      <c r="D9733">
        <f t="shared" si="458"/>
        <v>0.97965239944544247</v>
      </c>
      <c r="E9733">
        <f t="shared" si="457"/>
        <v>2.0466221215829838</v>
      </c>
    </row>
    <row r="9734" spans="2:5" x14ac:dyDescent="0.25">
      <c r="B9734">
        <f>PMTable!D8122</f>
        <v>0.46200098764334041</v>
      </c>
      <c r="C9734">
        <f t="shared" si="459"/>
        <v>0.97329999999990913</v>
      </c>
      <c r="D9734">
        <f t="shared" si="458"/>
        <v>0.98027633455468799</v>
      </c>
      <c r="E9734">
        <f t="shared" si="457"/>
        <v>2.0594899071330293</v>
      </c>
    </row>
    <row r="9735" spans="2:5" x14ac:dyDescent="0.25">
      <c r="B9735">
        <f>PMTable!D4676</f>
        <v>0.46257492214651741</v>
      </c>
      <c r="C9735">
        <f t="shared" si="459"/>
        <v>0.97339999999990912</v>
      </c>
      <c r="D9735">
        <f t="shared" si="458"/>
        <v>0.98043132552599899</v>
      </c>
      <c r="E9735">
        <f t="shared" si="457"/>
        <v>2.062739877863724</v>
      </c>
    </row>
    <row r="9736" spans="2:5" x14ac:dyDescent="0.25">
      <c r="B9736">
        <f>PMTable!D6269</f>
        <v>0.46380776943932944</v>
      </c>
      <c r="C9736">
        <f t="shared" si="459"/>
        <v>0.9734999999999091</v>
      </c>
      <c r="D9736">
        <f t="shared" si="458"/>
        <v>0.98076076136208479</v>
      </c>
      <c r="E9736">
        <f t="shared" si="457"/>
        <v>2.0697210187341137</v>
      </c>
    </row>
    <row r="9737" spans="2:5" x14ac:dyDescent="0.25">
      <c r="B9737">
        <f>PMTable!D2169</f>
        <v>0.46390911379523692</v>
      </c>
      <c r="C9737">
        <f t="shared" si="459"/>
        <v>0.97359999999990909</v>
      </c>
      <c r="D9737">
        <f t="shared" si="458"/>
        <v>0.98078763122204893</v>
      </c>
      <c r="E9737">
        <f t="shared" si="457"/>
        <v>2.0702948929106917</v>
      </c>
    </row>
    <row r="9738" spans="2:5" x14ac:dyDescent="0.25">
      <c r="B9738">
        <f>PMTable!D9539</f>
        <v>0.465140046258534</v>
      </c>
      <c r="C9738">
        <f t="shared" si="459"/>
        <v>0.97369999999990908</v>
      </c>
      <c r="D9738">
        <f t="shared" si="458"/>
        <v>0.98111145502966057</v>
      </c>
      <c r="E9738">
        <f t="shared" si="457"/>
        <v>2.0772651908367323</v>
      </c>
    </row>
    <row r="9739" spans="2:5" x14ac:dyDescent="0.25">
      <c r="B9739">
        <f>PMTable!D6575</f>
        <v>0.46538906698824678</v>
      </c>
      <c r="C9739">
        <f t="shared" si="459"/>
        <v>0.97379999999990907</v>
      </c>
      <c r="D9739">
        <f t="shared" si="458"/>
        <v>0.98117639762311371</v>
      </c>
      <c r="E9739">
        <f t="shared" si="457"/>
        <v>2.0786752996181752</v>
      </c>
    </row>
    <row r="9740" spans="2:5" x14ac:dyDescent="0.25">
      <c r="B9740">
        <f>PMTable!D4004</f>
        <v>0.46621883532936037</v>
      </c>
      <c r="C9740">
        <f t="shared" si="459"/>
        <v>0.97389999999990906</v>
      </c>
      <c r="D9740">
        <f t="shared" si="458"/>
        <v>0.98139142499192655</v>
      </c>
      <c r="E9740">
        <f t="shared" si="457"/>
        <v>2.0833739591463076</v>
      </c>
    </row>
    <row r="9741" spans="2:5" x14ac:dyDescent="0.25">
      <c r="B9741">
        <f>PMTable!D3563</f>
        <v>0.46655163533892985</v>
      </c>
      <c r="C9741">
        <f t="shared" si="459"/>
        <v>0.97399999999990905</v>
      </c>
      <c r="D9741">
        <f t="shared" si="458"/>
        <v>0.9814770778536086</v>
      </c>
      <c r="E9741">
        <f t="shared" si="457"/>
        <v>2.0852584778227223</v>
      </c>
    </row>
    <row r="9742" spans="2:5" x14ac:dyDescent="0.25">
      <c r="B9742">
        <f>PMTable!D8146</f>
        <v>0.46796743356608839</v>
      </c>
      <c r="C9742">
        <f t="shared" si="459"/>
        <v>0.97409999999990904</v>
      </c>
      <c r="D9742">
        <f t="shared" si="458"/>
        <v>0.98183772024210536</v>
      </c>
      <c r="E9742">
        <f t="shared" si="457"/>
        <v>2.0932755995907373</v>
      </c>
    </row>
    <row r="9743" spans="2:5" x14ac:dyDescent="0.25">
      <c r="B9743">
        <f>PMTable!D3950</f>
        <v>0.46844717129544389</v>
      </c>
      <c r="C9743">
        <f t="shared" si="459"/>
        <v>0.97419999999990903</v>
      </c>
      <c r="D9743">
        <f t="shared" si="458"/>
        <v>0.98195855723793435</v>
      </c>
      <c r="E9743">
        <f t="shared" si="457"/>
        <v>2.0959921701579098</v>
      </c>
    </row>
    <row r="9744" spans="2:5" x14ac:dyDescent="0.25">
      <c r="B9744">
        <f>PMTable!D2356</f>
        <v>0.46846810517029969</v>
      </c>
      <c r="C9744">
        <f t="shared" si="459"/>
        <v>0.97429999999990902</v>
      </c>
      <c r="D9744">
        <f t="shared" si="458"/>
        <v>0.98196381444698533</v>
      </c>
      <c r="E9744">
        <f t="shared" si="457"/>
        <v>2.0961107106537065</v>
      </c>
    </row>
    <row r="9745" spans="2:5" x14ac:dyDescent="0.25">
      <c r="B9745">
        <f>PMTable!D2339</f>
        <v>0.46859953737947246</v>
      </c>
      <c r="C9745">
        <f t="shared" si="459"/>
        <v>0.97439999999990901</v>
      </c>
      <c r="D9745">
        <f t="shared" si="458"/>
        <v>0.9819967917187411</v>
      </c>
      <c r="E9745">
        <f t="shared" si="457"/>
        <v>2.0968549607911657</v>
      </c>
    </row>
    <row r="9746" spans="2:5" x14ac:dyDescent="0.25">
      <c r="B9746">
        <f>PMTable!D4952</f>
        <v>0.46987278442348468</v>
      </c>
      <c r="C9746">
        <f t="shared" si="459"/>
        <v>0.97449999999990899</v>
      </c>
      <c r="D9746">
        <f t="shared" si="458"/>
        <v>0.98231360562609615</v>
      </c>
      <c r="E9746">
        <f t="shared" si="457"/>
        <v>2.104064869941213</v>
      </c>
    </row>
    <row r="9747" spans="2:5" x14ac:dyDescent="0.25">
      <c r="B9747">
        <f>PMTable!D7366</f>
        <v>0.47001420635697877</v>
      </c>
      <c r="C9747">
        <f t="shared" si="459"/>
        <v>0.97459999999990898</v>
      </c>
      <c r="D9747">
        <f t="shared" si="458"/>
        <v>0.98234849939761404</v>
      </c>
      <c r="E9747">
        <f t="shared" si="457"/>
        <v>2.1048656880519729</v>
      </c>
    </row>
    <row r="9748" spans="2:5" x14ac:dyDescent="0.25">
      <c r="B9748">
        <f>PMTable!D2824</f>
        <v>0.47072167098243001</v>
      </c>
      <c r="C9748">
        <f t="shared" si="459"/>
        <v>0.97469999999990897</v>
      </c>
      <c r="D9748">
        <f t="shared" si="458"/>
        <v>0.98252217504089834</v>
      </c>
      <c r="E9748">
        <f t="shared" si="457"/>
        <v>2.1088717885965318</v>
      </c>
    </row>
    <row r="9749" spans="2:5" x14ac:dyDescent="0.25">
      <c r="B9749">
        <f>PMTable!D6210</f>
        <v>0.47096922567898525</v>
      </c>
      <c r="C9749">
        <f t="shared" si="459"/>
        <v>0.97479999999990896</v>
      </c>
      <c r="D9749">
        <f t="shared" si="458"/>
        <v>0.98258260172618428</v>
      </c>
      <c r="E9749">
        <f t="shared" si="457"/>
        <v>2.1102735957950838</v>
      </c>
    </row>
    <row r="9750" spans="2:5" x14ac:dyDescent="0.25">
      <c r="B9750">
        <f>PMTable!D3801</f>
        <v>0.47111470957165968</v>
      </c>
      <c r="C9750">
        <f t="shared" si="459"/>
        <v>0.97489999999990895</v>
      </c>
      <c r="D9750">
        <f t="shared" si="458"/>
        <v>0.9826180302153662</v>
      </c>
      <c r="E9750">
        <f t="shared" si="457"/>
        <v>2.1110974152211019</v>
      </c>
    </row>
    <row r="9751" spans="2:5" x14ac:dyDescent="0.25">
      <c r="B9751">
        <f>PMTable!D1448</f>
        <v>0.47155488250433919</v>
      </c>
      <c r="C9751">
        <f t="shared" si="459"/>
        <v>0.97499999999990894</v>
      </c>
      <c r="D9751">
        <f t="shared" si="458"/>
        <v>0.98272484732486243</v>
      </c>
      <c r="E9751">
        <f t="shared" si="457"/>
        <v>2.1135899455355087</v>
      </c>
    </row>
    <row r="9752" spans="2:5" x14ac:dyDescent="0.25">
      <c r="B9752">
        <f>PMTable!D7035</f>
        <v>0.47188720945848783</v>
      </c>
      <c r="C9752">
        <f t="shared" si="459"/>
        <v>0.97509999999990893</v>
      </c>
      <c r="D9752">
        <f t="shared" si="458"/>
        <v>0.98280512141132959</v>
      </c>
      <c r="E9752">
        <f t="shared" si="457"/>
        <v>2.1154717854807039</v>
      </c>
    </row>
    <row r="9753" spans="2:5" x14ac:dyDescent="0.25">
      <c r="B9753">
        <f>PMTable!D4683</f>
        <v>0.47247779361678566</v>
      </c>
      <c r="C9753">
        <f t="shared" si="459"/>
        <v>0.97519999999990892</v>
      </c>
      <c r="D9753">
        <f t="shared" si="458"/>
        <v>0.98294699153977161</v>
      </c>
      <c r="E9753">
        <f t="shared" si="457"/>
        <v>2.118816036815752</v>
      </c>
    </row>
    <row r="9754" spans="2:5" x14ac:dyDescent="0.25">
      <c r="B9754">
        <f>PMTable!D8057</f>
        <v>0.47298566524978591</v>
      </c>
      <c r="C9754">
        <f t="shared" si="459"/>
        <v>0.97529999999990891</v>
      </c>
      <c r="D9754">
        <f t="shared" si="458"/>
        <v>0.9830681911571022</v>
      </c>
      <c r="E9754">
        <f t="shared" si="457"/>
        <v>2.1216919188773193</v>
      </c>
    </row>
    <row r="9755" spans="2:5" x14ac:dyDescent="0.25">
      <c r="B9755">
        <f>PMTable!D8004</f>
        <v>0.47307128155666711</v>
      </c>
      <c r="C9755">
        <f t="shared" si="459"/>
        <v>0.9753999999999089</v>
      </c>
      <c r="D9755">
        <f t="shared" si="458"/>
        <v>0.98308855010698148</v>
      </c>
      <c r="E9755">
        <f t="shared" si="457"/>
        <v>2.1221767311510087</v>
      </c>
    </row>
    <row r="9756" spans="2:5" x14ac:dyDescent="0.25">
      <c r="B9756">
        <f>PMTable!D2013</f>
        <v>0.47388808815654326</v>
      </c>
      <c r="C9756">
        <f t="shared" si="459"/>
        <v>0.97549999999990888</v>
      </c>
      <c r="D9756">
        <f t="shared" si="458"/>
        <v>0.98328173068830127</v>
      </c>
      <c r="E9756">
        <f t="shared" si="457"/>
        <v>2.1268019933151434</v>
      </c>
    </row>
    <row r="9757" spans="2:5" x14ac:dyDescent="0.25">
      <c r="B9757">
        <f>PMTable!D3601</f>
        <v>0.47518426645809408</v>
      </c>
      <c r="C9757">
        <f t="shared" si="459"/>
        <v>0.97559999999990887</v>
      </c>
      <c r="D9757">
        <f t="shared" si="458"/>
        <v>0.98358441053646706</v>
      </c>
      <c r="E9757">
        <f t="shared" si="457"/>
        <v>2.1341417533722296</v>
      </c>
    </row>
    <row r="9758" spans="2:5" x14ac:dyDescent="0.25">
      <c r="B9758">
        <f>PMTable!D1887</f>
        <v>0.47599534427389756</v>
      </c>
      <c r="C9758">
        <f t="shared" si="459"/>
        <v>0.97569999999990886</v>
      </c>
      <c r="D9758">
        <f t="shared" si="458"/>
        <v>0.98377141464168494</v>
      </c>
      <c r="E9758">
        <f t="shared" si="457"/>
        <v>2.1387345756317138</v>
      </c>
    </row>
    <row r="9759" spans="2:5" x14ac:dyDescent="0.25">
      <c r="B9759">
        <f>PMTable!D9046</f>
        <v>0.476716531616447</v>
      </c>
      <c r="C9759">
        <f t="shared" si="459"/>
        <v>0.97579999999990885</v>
      </c>
      <c r="D9759">
        <f t="shared" si="458"/>
        <v>0.98393615767990394</v>
      </c>
      <c r="E9759">
        <f t="shared" si="457"/>
        <v>2.1428183826543954</v>
      </c>
    </row>
    <row r="9760" spans="2:5" x14ac:dyDescent="0.25">
      <c r="B9760">
        <f>PMTable!D6287</f>
        <v>0.47698718498630654</v>
      </c>
      <c r="C9760">
        <f t="shared" si="459"/>
        <v>0.97589999999990884</v>
      </c>
      <c r="D9760">
        <f t="shared" si="458"/>
        <v>0.98399761291811672</v>
      </c>
      <c r="E9760">
        <f t="shared" si="457"/>
        <v>2.1443509887711882</v>
      </c>
    </row>
    <row r="9761" spans="2:5" x14ac:dyDescent="0.25">
      <c r="B9761">
        <f>PMTable!D5673</f>
        <v>0.47787520237779502</v>
      </c>
      <c r="C9761">
        <f t="shared" si="459"/>
        <v>0.97599999999990883</v>
      </c>
      <c r="D9761">
        <f t="shared" si="458"/>
        <v>0.98419783504889347</v>
      </c>
      <c r="E9761">
        <f t="shared" si="457"/>
        <v>2.1493794903070085</v>
      </c>
    </row>
    <row r="9762" spans="2:5" x14ac:dyDescent="0.25">
      <c r="B9762">
        <f>PMTable!D3419</f>
        <v>0.47885175832231264</v>
      </c>
      <c r="C9762">
        <f t="shared" si="459"/>
        <v>0.97609999999990882</v>
      </c>
      <c r="D9762">
        <f t="shared" si="458"/>
        <v>0.9844155357774268</v>
      </c>
      <c r="E9762">
        <f t="shared" si="457"/>
        <v>2.1549093516744642</v>
      </c>
    </row>
    <row r="9763" spans="2:5" x14ac:dyDescent="0.25">
      <c r="B9763">
        <f>PMTable!D8794</f>
        <v>0.48014183454142456</v>
      </c>
      <c r="C9763">
        <f t="shared" si="459"/>
        <v>0.97619999999990881</v>
      </c>
      <c r="D9763">
        <f t="shared" si="458"/>
        <v>0.98469917903492632</v>
      </c>
      <c r="E9763">
        <f t="shared" si="457"/>
        <v>2.1622145579815792</v>
      </c>
    </row>
    <row r="9764" spans="2:5" x14ac:dyDescent="0.25">
      <c r="B9764">
        <f>PMTable!D7483</f>
        <v>0.48054911711364889</v>
      </c>
      <c r="C9764">
        <f t="shared" si="459"/>
        <v>0.9762999999999088</v>
      </c>
      <c r="D9764">
        <f t="shared" si="458"/>
        <v>0.98478780063220617</v>
      </c>
      <c r="E9764">
        <f t="shared" si="457"/>
        <v>2.1645208428129044</v>
      </c>
    </row>
    <row r="9765" spans="2:5" x14ac:dyDescent="0.25">
      <c r="B9765">
        <f>PMTable!D3203</f>
        <v>0.48083270816858636</v>
      </c>
      <c r="C9765">
        <f t="shared" si="459"/>
        <v>0.97639999999990879</v>
      </c>
      <c r="D9765">
        <f t="shared" si="458"/>
        <v>0.98484924717495737</v>
      </c>
      <c r="E9765">
        <f t="shared" si="457"/>
        <v>2.1661267100728998</v>
      </c>
    </row>
    <row r="9766" spans="2:5" x14ac:dyDescent="0.25">
      <c r="B9766">
        <f>PMTable!D7929</f>
        <v>0.48380063495171388</v>
      </c>
      <c r="C9766">
        <f t="shared" si="459"/>
        <v>0.97649999999990877</v>
      </c>
      <c r="D9766">
        <f t="shared" si="458"/>
        <v>0.98547962558325497</v>
      </c>
      <c r="E9766">
        <f t="shared" si="457"/>
        <v>2.1829329399172757</v>
      </c>
    </row>
    <row r="9767" spans="2:5" x14ac:dyDescent="0.25">
      <c r="B9767">
        <f>PMTable!D3980</f>
        <v>0.48395578866391409</v>
      </c>
      <c r="C9767">
        <f t="shared" si="459"/>
        <v>0.97659999999990876</v>
      </c>
      <c r="D9767">
        <f t="shared" si="458"/>
        <v>0.98551194947850929</v>
      </c>
      <c r="E9767">
        <f t="shared" si="457"/>
        <v>2.1838115158185643</v>
      </c>
    </row>
    <row r="9768" spans="2:5" x14ac:dyDescent="0.25">
      <c r="B9768">
        <f>PMTable!D713</f>
        <v>0.48448654825650284</v>
      </c>
      <c r="C9768">
        <f t="shared" si="459"/>
        <v>0.97669999999990875</v>
      </c>
      <c r="D9768">
        <f t="shared" si="458"/>
        <v>0.98562205716340656</v>
      </c>
      <c r="E9768">
        <f t="shared" si="457"/>
        <v>2.1868170036075028</v>
      </c>
    </row>
    <row r="9769" spans="2:5" x14ac:dyDescent="0.25">
      <c r="B9769">
        <f>PMTable!D8948</f>
        <v>0.48552515939498764</v>
      </c>
      <c r="C9769">
        <f t="shared" si="459"/>
        <v>0.97679999999990874</v>
      </c>
      <c r="D9769">
        <f t="shared" si="458"/>
        <v>0.98583543689052489</v>
      </c>
      <c r="E9769">
        <f t="shared" si="457"/>
        <v>2.1926982597124498</v>
      </c>
    </row>
    <row r="9770" spans="2:5" x14ac:dyDescent="0.25">
      <c r="B9770">
        <f>PMTable!D5430</f>
        <v>0.48605127019721772</v>
      </c>
      <c r="C9770">
        <f t="shared" si="459"/>
        <v>0.97689999999990873</v>
      </c>
      <c r="D9770">
        <f t="shared" si="458"/>
        <v>0.98594247988404016</v>
      </c>
      <c r="E9770">
        <f t="shared" si="457"/>
        <v>2.1956774231864795</v>
      </c>
    </row>
    <row r="9771" spans="2:5" x14ac:dyDescent="0.25">
      <c r="B9771">
        <f>PMTable!D4303</f>
        <v>0.48677666351561788</v>
      </c>
      <c r="C9771">
        <f t="shared" si="459"/>
        <v>0.97699999999990872</v>
      </c>
      <c r="D9771">
        <f t="shared" si="458"/>
        <v>0.98608892531437498</v>
      </c>
      <c r="E9771">
        <f t="shared" si="457"/>
        <v>2.1997850470355291</v>
      </c>
    </row>
    <row r="9772" spans="2:5" x14ac:dyDescent="0.25">
      <c r="B9772">
        <f>PMTable!D8674</f>
        <v>0.48774806637522694</v>
      </c>
      <c r="C9772">
        <f t="shared" si="459"/>
        <v>0.97709999999990871</v>
      </c>
      <c r="D9772">
        <f t="shared" si="458"/>
        <v>0.98628297466553172</v>
      </c>
      <c r="E9772">
        <f t="shared" si="457"/>
        <v>2.2052857284616625</v>
      </c>
    </row>
    <row r="9773" spans="2:5" x14ac:dyDescent="0.25">
      <c r="B9773">
        <f>PMTable!D9427</f>
        <v>0.48807178545857455</v>
      </c>
      <c r="C9773">
        <f t="shared" si="459"/>
        <v>0.9771999999999087</v>
      </c>
      <c r="D9773">
        <f t="shared" si="458"/>
        <v>0.98634712054546347</v>
      </c>
      <c r="E9773">
        <f t="shared" si="457"/>
        <v>2.2071188253394829</v>
      </c>
    </row>
    <row r="9774" spans="2:5" x14ac:dyDescent="0.25">
      <c r="B9774">
        <f>PMTable!D4048</f>
        <v>0.488152385873033</v>
      </c>
      <c r="C9774">
        <f t="shared" si="459"/>
        <v>0.97729999999990869</v>
      </c>
      <c r="D9774">
        <f t="shared" si="458"/>
        <v>0.98636305144869385</v>
      </c>
      <c r="E9774">
        <f t="shared" si="457"/>
        <v>2.2075752345402226</v>
      </c>
    </row>
    <row r="9775" spans="2:5" x14ac:dyDescent="0.25">
      <c r="B9775">
        <f>PMTable!D5303</f>
        <v>0.48821064993425423</v>
      </c>
      <c r="C9775">
        <f t="shared" si="459"/>
        <v>0.97739999999990868</v>
      </c>
      <c r="D9775">
        <f t="shared" si="458"/>
        <v>0.98637455751655712</v>
      </c>
      <c r="E9775">
        <f t="shared" si="457"/>
        <v>2.2079051615485699</v>
      </c>
    </row>
    <row r="9776" spans="2:5" x14ac:dyDescent="0.25">
      <c r="B9776">
        <f>PMTable!D6177</f>
        <v>0.4897777997284698</v>
      </c>
      <c r="C9776">
        <f t="shared" si="459"/>
        <v>0.97749999999990866</v>
      </c>
      <c r="D9776">
        <f t="shared" si="458"/>
        <v>0.98668091263796998</v>
      </c>
      <c r="E9776">
        <f t="shared" si="457"/>
        <v>2.2167793291297522</v>
      </c>
    </row>
    <row r="9777" spans="2:5" x14ac:dyDescent="0.25">
      <c r="B9777">
        <f>PMTable!D1375</f>
        <v>0.49037092363681767</v>
      </c>
      <c r="C9777">
        <f t="shared" si="459"/>
        <v>0.97759999999990865</v>
      </c>
      <c r="D9777">
        <f t="shared" si="458"/>
        <v>0.98679529801449528</v>
      </c>
      <c r="E9777">
        <f t="shared" si="457"/>
        <v>2.2201379620942028</v>
      </c>
    </row>
    <row r="9778" spans="2:5" x14ac:dyDescent="0.25">
      <c r="B9778">
        <f>PMTable!D119</f>
        <v>0.49130770259298484</v>
      </c>
      <c r="C9778">
        <f t="shared" si="459"/>
        <v>0.97769999999990864</v>
      </c>
      <c r="D9778">
        <f t="shared" si="458"/>
        <v>0.98697422916983857</v>
      </c>
      <c r="E9778">
        <f t="shared" si="457"/>
        <v>2.225442581648911</v>
      </c>
    </row>
    <row r="9779" spans="2:5" x14ac:dyDescent="0.25">
      <c r="B9779">
        <f>PMTable!D4557</f>
        <v>0.49253360761248532</v>
      </c>
      <c r="C9779">
        <f t="shared" si="459"/>
        <v>0.97779999999990863</v>
      </c>
      <c r="D9779">
        <f t="shared" si="458"/>
        <v>0.98720521638747938</v>
      </c>
      <c r="E9779">
        <f t="shared" si="457"/>
        <v>2.2323844110910067</v>
      </c>
    </row>
    <row r="9780" spans="2:5" x14ac:dyDescent="0.25">
      <c r="B9780">
        <f>PMTable!D4063</f>
        <v>0.49330892256424463</v>
      </c>
      <c r="C9780">
        <f t="shared" si="459"/>
        <v>0.97789999999990862</v>
      </c>
      <c r="D9780">
        <f t="shared" si="458"/>
        <v>0.9873494662678387</v>
      </c>
      <c r="E9780">
        <f t="shared" si="457"/>
        <v>2.2367747219824761</v>
      </c>
    </row>
    <row r="9781" spans="2:5" x14ac:dyDescent="0.25">
      <c r="B9781">
        <f>PMTable!D3107</f>
        <v>0.4953553262000554</v>
      </c>
      <c r="C9781">
        <f t="shared" si="459"/>
        <v>0.97799999999990861</v>
      </c>
      <c r="D9781">
        <f t="shared" si="458"/>
        <v>0.9877234648358123</v>
      </c>
      <c r="E9781">
        <f t="shared" si="457"/>
        <v>2.2483627200602321</v>
      </c>
    </row>
    <row r="9782" spans="2:5" x14ac:dyDescent="0.25">
      <c r="B9782">
        <f>PMTable!D9302</f>
        <v>0.49551050637588401</v>
      </c>
      <c r="C9782">
        <f t="shared" si="459"/>
        <v>0.9780999999999086</v>
      </c>
      <c r="D9782">
        <f t="shared" si="458"/>
        <v>0.9877514305438102</v>
      </c>
      <c r="E9782">
        <f t="shared" si="457"/>
        <v>2.2492414458148877</v>
      </c>
    </row>
    <row r="9783" spans="2:5" x14ac:dyDescent="0.25">
      <c r="B9783">
        <f>PMTable!D9081</f>
        <v>0.49575186084192424</v>
      </c>
      <c r="C9783">
        <f t="shared" si="459"/>
        <v>0.97819999999990859</v>
      </c>
      <c r="D9783">
        <f t="shared" si="458"/>
        <v>0.98779481640651867</v>
      </c>
      <c r="E9783">
        <f t="shared" si="457"/>
        <v>2.2506081434885967</v>
      </c>
    </row>
    <row r="9784" spans="2:5" x14ac:dyDescent="0.25">
      <c r="B9784">
        <f>PMTable!D5083</f>
        <v>0.49962399389185563</v>
      </c>
      <c r="C9784">
        <f t="shared" si="459"/>
        <v>0.97829999999990858</v>
      </c>
      <c r="D9784">
        <f t="shared" si="458"/>
        <v>0.98847287805463879</v>
      </c>
      <c r="E9784">
        <f t="shared" si="457"/>
        <v>2.2725345462540232</v>
      </c>
    </row>
    <row r="9785" spans="2:5" x14ac:dyDescent="0.25">
      <c r="B9785">
        <f>PMTable!D2884</f>
        <v>0.50065482817643958</v>
      </c>
      <c r="C9785">
        <f t="shared" si="459"/>
        <v>0.97839999999990857</v>
      </c>
      <c r="D9785">
        <f t="shared" si="458"/>
        <v>0.98864778141415266</v>
      </c>
      <c r="E9785">
        <f t="shared" si="457"/>
        <v>2.2783717650212343</v>
      </c>
    </row>
    <row r="9786" spans="2:5" x14ac:dyDescent="0.25">
      <c r="B9786">
        <f>PMTable!D4307</f>
        <v>0.50102106119256007</v>
      </c>
      <c r="C9786">
        <f t="shared" si="459"/>
        <v>0.97849999999990855</v>
      </c>
      <c r="D9786">
        <f t="shared" si="458"/>
        <v>0.98870936319232239</v>
      </c>
      <c r="E9786">
        <f t="shared" si="457"/>
        <v>2.2804456019772235</v>
      </c>
    </row>
    <row r="9787" spans="2:5" x14ac:dyDescent="0.25">
      <c r="B9787">
        <f>PMTable!D9801</f>
        <v>0.50117521135283516</v>
      </c>
      <c r="C9787">
        <f t="shared" si="459"/>
        <v>0.97859999999990854</v>
      </c>
      <c r="D9787">
        <f t="shared" si="458"/>
        <v>0.98873519646552499</v>
      </c>
      <c r="E9787">
        <f t="shared" si="457"/>
        <v>2.2813184951492715</v>
      </c>
    </row>
    <row r="9788" spans="2:5" x14ac:dyDescent="0.25">
      <c r="B9788">
        <f>PMTable!D8154</f>
        <v>0.50190625783902831</v>
      </c>
      <c r="C9788">
        <f t="shared" si="459"/>
        <v>0.97869999999990853</v>
      </c>
      <c r="D9788">
        <f t="shared" si="458"/>
        <v>0.98885701060273634</v>
      </c>
      <c r="E9788">
        <f t="shared" si="457"/>
        <v>2.2854581307170125</v>
      </c>
    </row>
    <row r="9789" spans="2:5" x14ac:dyDescent="0.25">
      <c r="B9789">
        <f>PMTable!D1271</f>
        <v>0.50309354423800445</v>
      </c>
      <c r="C9789">
        <f t="shared" si="459"/>
        <v>0.97879999999990852</v>
      </c>
      <c r="D9789">
        <f t="shared" si="458"/>
        <v>0.98905240757828139</v>
      </c>
      <c r="E9789">
        <f t="shared" si="457"/>
        <v>2.292181277738607</v>
      </c>
    </row>
    <row r="9790" spans="2:5" x14ac:dyDescent="0.25">
      <c r="B9790">
        <f>PMTable!D6443</f>
        <v>0.50375967782110975</v>
      </c>
      <c r="C9790">
        <f t="shared" si="459"/>
        <v>0.97889999999990851</v>
      </c>
      <c r="D9790">
        <f t="shared" si="458"/>
        <v>0.98916072519431553</v>
      </c>
      <c r="E9790">
        <f t="shared" si="457"/>
        <v>2.2959533364593172</v>
      </c>
    </row>
    <row r="9791" spans="2:5" x14ac:dyDescent="0.25">
      <c r="B9791">
        <f>PMTable!D9150</f>
        <v>0.50426895783704317</v>
      </c>
      <c r="C9791">
        <f t="shared" si="459"/>
        <v>0.9789999999999085</v>
      </c>
      <c r="D9791">
        <f t="shared" si="458"/>
        <v>0.98924290704044038</v>
      </c>
      <c r="E9791">
        <f t="shared" si="457"/>
        <v>2.2988371936526892</v>
      </c>
    </row>
    <row r="9792" spans="2:5" x14ac:dyDescent="0.25">
      <c r="B9792">
        <f>PMTable!D5718</f>
        <v>0.50430014544268209</v>
      </c>
      <c r="C9792">
        <f t="shared" si="459"/>
        <v>0.97909999999990849</v>
      </c>
      <c r="D9792">
        <f t="shared" si="458"/>
        <v>0.98924792206842693</v>
      </c>
      <c r="E9792">
        <f t="shared" si="457"/>
        <v>2.2990137970890148</v>
      </c>
    </row>
    <row r="9793" spans="2:5" x14ac:dyDescent="0.25">
      <c r="B9793">
        <f>PMTable!D5546</f>
        <v>0.50434827731376508</v>
      </c>
      <c r="C9793">
        <f t="shared" si="459"/>
        <v>0.97919999999990848</v>
      </c>
      <c r="D9793">
        <f t="shared" si="458"/>
        <v>0.98925565777242175</v>
      </c>
      <c r="E9793">
        <f t="shared" si="457"/>
        <v>2.2992863493948397</v>
      </c>
    </row>
    <row r="9794" spans="2:5" x14ac:dyDescent="0.25">
      <c r="B9794">
        <f>PMTable!D5324</f>
        <v>0.50475300887032559</v>
      </c>
      <c r="C9794">
        <f t="shared" si="459"/>
        <v>0.97929999999990847</v>
      </c>
      <c r="D9794">
        <f t="shared" si="458"/>
        <v>0.9893205143350895</v>
      </c>
      <c r="E9794">
        <f t="shared" ref="E9794:E9857" si="460">(B9794-$G$2)/$G$3</f>
        <v>2.3015781888039171</v>
      </c>
    </row>
    <row r="9795" spans="2:5" x14ac:dyDescent="0.25">
      <c r="B9795">
        <f>PMTable!D5537</f>
        <v>0.50476442233835805</v>
      </c>
      <c r="C9795">
        <f t="shared" si="459"/>
        <v>0.97939999999990845</v>
      </c>
      <c r="D9795">
        <f t="shared" ref="D9795:D9858" si="461">NORMSDIST(E9795)</f>
        <v>0.98932233834269578</v>
      </c>
      <c r="E9795">
        <f t="shared" si="460"/>
        <v>2.301642818891211</v>
      </c>
    </row>
    <row r="9796" spans="2:5" x14ac:dyDescent="0.25">
      <c r="B9796">
        <f>PMTable!D880</f>
        <v>0.5051203034161158</v>
      </c>
      <c r="C9796">
        <f t="shared" ref="C9796:C9859" si="462">C9795+1/$G$1</f>
        <v>0.97949999999990844</v>
      </c>
      <c r="D9796">
        <f t="shared" si="461"/>
        <v>0.98937907640666234</v>
      </c>
      <c r="E9796">
        <f t="shared" si="460"/>
        <v>2.3036580367948543</v>
      </c>
    </row>
    <row r="9797" spans="2:5" x14ac:dyDescent="0.25">
      <c r="B9797">
        <f>PMTable!D6311</f>
        <v>0.50513072434092288</v>
      </c>
      <c r="C9797">
        <f t="shared" si="462"/>
        <v>0.97959999999990843</v>
      </c>
      <c r="D9797">
        <f t="shared" si="461"/>
        <v>0.98938073384807168</v>
      </c>
      <c r="E9797">
        <f t="shared" si="460"/>
        <v>2.3037170464909473</v>
      </c>
    </row>
    <row r="9798" spans="2:5" x14ac:dyDescent="0.25">
      <c r="B9798">
        <f>PMTable!D8267</f>
        <v>0.50545709482495793</v>
      </c>
      <c r="C9798">
        <f t="shared" si="462"/>
        <v>0.97969999999990842</v>
      </c>
      <c r="D9798">
        <f t="shared" si="461"/>
        <v>0.98943252896887524</v>
      </c>
      <c r="E9798">
        <f t="shared" si="460"/>
        <v>2.3055651572328615</v>
      </c>
    </row>
    <row r="9799" spans="2:5" x14ac:dyDescent="0.25">
      <c r="B9799">
        <f>PMTable!D9029</f>
        <v>0.50640055578991694</v>
      </c>
      <c r="C9799">
        <f t="shared" si="462"/>
        <v>0.97979999999990841</v>
      </c>
      <c r="D9799">
        <f t="shared" si="461"/>
        <v>0.98958102080545229</v>
      </c>
      <c r="E9799">
        <f t="shared" si="460"/>
        <v>2.3109076144378164</v>
      </c>
    </row>
    <row r="9800" spans="2:5" x14ac:dyDescent="0.25">
      <c r="B9800">
        <f>PMTable!D1646</f>
        <v>0.50640376557693134</v>
      </c>
      <c r="C9800">
        <f t="shared" si="462"/>
        <v>0.9798999999999084</v>
      </c>
      <c r="D9800">
        <f t="shared" si="461"/>
        <v>0.98958152287533219</v>
      </c>
      <c r="E9800">
        <f t="shared" si="460"/>
        <v>2.3109257902292888</v>
      </c>
    </row>
    <row r="9801" spans="2:5" x14ac:dyDescent="0.25">
      <c r="B9801">
        <f>PMTable!D3870</f>
        <v>0.50647995914488608</v>
      </c>
      <c r="C9801">
        <f t="shared" si="462"/>
        <v>0.97999999999990839</v>
      </c>
      <c r="D9801">
        <f t="shared" si="461"/>
        <v>0.98959343476434003</v>
      </c>
      <c r="E9801">
        <f t="shared" si="460"/>
        <v>2.3113572451502762</v>
      </c>
    </row>
    <row r="9802" spans="2:5" x14ac:dyDescent="0.25">
      <c r="B9802">
        <f>PMTable!D8133</f>
        <v>0.50690403517613025</v>
      </c>
      <c r="C9802">
        <f t="shared" si="462"/>
        <v>0.98009999999990838</v>
      </c>
      <c r="D9802">
        <f t="shared" si="461"/>
        <v>0.98965951694663468</v>
      </c>
      <c r="E9802">
        <f t="shared" si="460"/>
        <v>2.3137586248922215</v>
      </c>
    </row>
    <row r="9803" spans="2:5" x14ac:dyDescent="0.25">
      <c r="B9803">
        <f>PMTable!D8772</f>
        <v>0.50927825330927168</v>
      </c>
      <c r="C9803">
        <f t="shared" si="462"/>
        <v>0.98019999999990837</v>
      </c>
      <c r="D9803">
        <f t="shared" si="461"/>
        <v>0.9900227659038372</v>
      </c>
      <c r="E9803">
        <f t="shared" si="460"/>
        <v>2.3272029106047594</v>
      </c>
    </row>
    <row r="9804" spans="2:5" x14ac:dyDescent="0.25">
      <c r="B9804">
        <f>PMTable!D7109</f>
        <v>0.5093209098896625</v>
      </c>
      <c r="C9804">
        <f t="shared" si="462"/>
        <v>0.98029999999990836</v>
      </c>
      <c r="D9804">
        <f t="shared" si="461"/>
        <v>0.99002918907050796</v>
      </c>
      <c r="E9804">
        <f t="shared" si="460"/>
        <v>2.3274444584416196</v>
      </c>
    </row>
    <row r="9805" spans="2:5" x14ac:dyDescent="0.25">
      <c r="B9805">
        <f>PMTable!D156</f>
        <v>0.50996006635475966</v>
      </c>
      <c r="C9805">
        <f t="shared" si="462"/>
        <v>0.98039999999990834</v>
      </c>
      <c r="D9805">
        <f t="shared" si="461"/>
        <v>0.99012500096178113</v>
      </c>
      <c r="E9805">
        <f t="shared" si="460"/>
        <v>2.3310637561008503</v>
      </c>
    </row>
    <row r="9806" spans="2:5" x14ac:dyDescent="0.25">
      <c r="B9806">
        <f>PMTable!D392</f>
        <v>0.50996308029306947</v>
      </c>
      <c r="C9806">
        <f t="shared" si="462"/>
        <v>0.98049999999990833</v>
      </c>
      <c r="D9806">
        <f t="shared" si="461"/>
        <v>0.99012545085099191</v>
      </c>
      <c r="E9806">
        <f t="shared" si="460"/>
        <v>2.331080822876304</v>
      </c>
    </row>
    <row r="9807" spans="2:5" x14ac:dyDescent="0.25">
      <c r="B9807">
        <f>PMTable!D6160</f>
        <v>0.51070625831483829</v>
      </c>
      <c r="C9807">
        <f t="shared" si="462"/>
        <v>0.98059999999990832</v>
      </c>
      <c r="D9807">
        <f t="shared" si="461"/>
        <v>0.99023583982438035</v>
      </c>
      <c r="E9807">
        <f t="shared" si="460"/>
        <v>2.3352891546721355</v>
      </c>
    </row>
    <row r="9808" spans="2:5" x14ac:dyDescent="0.25">
      <c r="B9808">
        <f>PMTable!D4749</f>
        <v>0.51337174630997451</v>
      </c>
      <c r="C9808">
        <f t="shared" si="462"/>
        <v>0.98069999999990831</v>
      </c>
      <c r="D9808">
        <f t="shared" si="461"/>
        <v>0.99062294340126889</v>
      </c>
      <c r="E9808">
        <f t="shared" si="460"/>
        <v>2.3503827897807748</v>
      </c>
    </row>
    <row r="9809" spans="2:5" x14ac:dyDescent="0.25">
      <c r="B9809">
        <f>PMTable!D6907</f>
        <v>0.51385743503291437</v>
      </c>
      <c r="C9809">
        <f t="shared" si="462"/>
        <v>0.9807999999999083</v>
      </c>
      <c r="D9809">
        <f t="shared" si="461"/>
        <v>0.99069201434484955</v>
      </c>
      <c r="E9809">
        <f t="shared" si="460"/>
        <v>2.3531330585397456</v>
      </c>
    </row>
    <row r="9810" spans="2:5" x14ac:dyDescent="0.25">
      <c r="B9810">
        <f>PMTable!D6295</f>
        <v>0.51521001529882571</v>
      </c>
      <c r="C9810">
        <f t="shared" si="462"/>
        <v>0.98089999999990829</v>
      </c>
      <c r="D9810">
        <f t="shared" si="461"/>
        <v>0.99088202716083817</v>
      </c>
      <c r="E9810">
        <f t="shared" si="460"/>
        <v>2.3607922012656046</v>
      </c>
    </row>
    <row r="9811" spans="2:5" x14ac:dyDescent="0.25">
      <c r="B9811">
        <f>PMTable!D6252</f>
        <v>0.51575052694939227</v>
      </c>
      <c r="C9811">
        <f t="shared" si="462"/>
        <v>0.98099999999990828</v>
      </c>
      <c r="D9811">
        <f t="shared" si="461"/>
        <v>0.9909570041685265</v>
      </c>
      <c r="E9811">
        <f t="shared" si="460"/>
        <v>2.3638529112145918</v>
      </c>
    </row>
    <row r="9812" spans="2:5" x14ac:dyDescent="0.25">
      <c r="B9812">
        <f>PMTable!D1657</f>
        <v>0.51621024307099161</v>
      </c>
      <c r="C9812">
        <f t="shared" si="462"/>
        <v>0.98109999999990827</v>
      </c>
      <c r="D9812">
        <f t="shared" si="461"/>
        <v>0.99102034815617446</v>
      </c>
      <c r="E9812">
        <f t="shared" si="460"/>
        <v>2.3664561071042907</v>
      </c>
    </row>
    <row r="9813" spans="2:5" x14ac:dyDescent="0.25">
      <c r="B9813">
        <f>PMTable!D1020</f>
        <v>0.51649201365911579</v>
      </c>
      <c r="C9813">
        <f t="shared" si="462"/>
        <v>0.98119999999990826</v>
      </c>
      <c r="D9813">
        <f t="shared" si="461"/>
        <v>0.99105898072535281</v>
      </c>
      <c r="E9813">
        <f t="shared" si="460"/>
        <v>2.368051665759686</v>
      </c>
    </row>
    <row r="9814" spans="2:5" x14ac:dyDescent="0.25">
      <c r="B9814">
        <f>PMTable!D3287</f>
        <v>0.51657315152830341</v>
      </c>
      <c r="C9814">
        <f t="shared" si="462"/>
        <v>0.98129999999990825</v>
      </c>
      <c r="D9814">
        <f t="shared" si="461"/>
        <v>0.99107007821487247</v>
      </c>
      <c r="E9814">
        <f t="shared" si="460"/>
        <v>2.3685111183602023</v>
      </c>
    </row>
    <row r="9815" spans="2:5" x14ac:dyDescent="0.25">
      <c r="B9815">
        <f>PMTable!D5043</f>
        <v>0.51663114413004796</v>
      </c>
      <c r="C9815">
        <f t="shared" si="462"/>
        <v>0.98139999999990823</v>
      </c>
      <c r="D9815">
        <f t="shared" si="461"/>
        <v>0.99107800265403734</v>
      </c>
      <c r="E9815">
        <f t="shared" si="460"/>
        <v>2.3688395081977593</v>
      </c>
    </row>
    <row r="9816" spans="2:5" x14ac:dyDescent="0.25">
      <c r="B9816">
        <f>PMTable!D125</f>
        <v>0.51687493725736022</v>
      </c>
      <c r="C9816">
        <f t="shared" si="462"/>
        <v>0.98149999999990822</v>
      </c>
      <c r="D9816">
        <f t="shared" si="461"/>
        <v>0.9911112485789273</v>
      </c>
      <c r="E9816">
        <f t="shared" si="460"/>
        <v>2.3702200150739339</v>
      </c>
    </row>
    <row r="9817" spans="2:5" x14ac:dyDescent="0.25">
      <c r="B9817">
        <f>PMTable!D5539</f>
        <v>0.51695846436439408</v>
      </c>
      <c r="C9817">
        <f t="shared" si="462"/>
        <v>0.98159999999990821</v>
      </c>
      <c r="D9817">
        <f t="shared" si="461"/>
        <v>0.99112261412706115</v>
      </c>
      <c r="E9817">
        <f t="shared" si="460"/>
        <v>2.3706929970110311</v>
      </c>
    </row>
    <row r="9818" spans="2:5" x14ac:dyDescent="0.25">
      <c r="B9818">
        <f>PMTable!D3844</f>
        <v>0.51907928795347935</v>
      </c>
      <c r="C9818">
        <f t="shared" si="462"/>
        <v>0.9816999999999082</v>
      </c>
      <c r="D9818">
        <f t="shared" si="461"/>
        <v>0.9914069593809296</v>
      </c>
      <c r="E9818">
        <f t="shared" si="460"/>
        <v>2.3827024067108153</v>
      </c>
    </row>
    <row r="9819" spans="2:5" x14ac:dyDescent="0.25">
      <c r="B9819">
        <f>PMTable!D8983</f>
        <v>0.52025496987383812</v>
      </c>
      <c r="C9819">
        <f t="shared" si="462"/>
        <v>0.98179999999990819</v>
      </c>
      <c r="D9819">
        <f t="shared" si="461"/>
        <v>0.99156111883333387</v>
      </c>
      <c r="E9819">
        <f t="shared" si="460"/>
        <v>2.3893598420255118</v>
      </c>
    </row>
    <row r="9820" spans="2:5" x14ac:dyDescent="0.25">
      <c r="B9820">
        <f>PMTable!D7053</f>
        <v>0.52084817539561712</v>
      </c>
      <c r="C9820">
        <f t="shared" si="462"/>
        <v>0.98189999999990818</v>
      </c>
      <c r="D9820">
        <f t="shared" si="461"/>
        <v>0.99163797655233876</v>
      </c>
      <c r="E9820">
        <f t="shared" si="460"/>
        <v>2.3927189371354878</v>
      </c>
    </row>
    <row r="9821" spans="2:5" x14ac:dyDescent="0.25">
      <c r="B9821">
        <f>PMTable!D3656</f>
        <v>0.52223951321639883</v>
      </c>
      <c r="C9821">
        <f t="shared" si="462"/>
        <v>0.98199999999990817</v>
      </c>
      <c r="D9821">
        <f t="shared" si="461"/>
        <v>0.99181583631312509</v>
      </c>
      <c r="E9821">
        <f t="shared" si="460"/>
        <v>2.4005975490137059</v>
      </c>
    </row>
    <row r="9822" spans="2:5" x14ac:dyDescent="0.25">
      <c r="B9822">
        <f>PMTable!D6992</f>
        <v>0.52245348902445166</v>
      </c>
      <c r="C9822">
        <f t="shared" si="462"/>
        <v>0.98209999999990816</v>
      </c>
      <c r="D9822">
        <f t="shared" si="461"/>
        <v>0.99184289266693082</v>
      </c>
      <c r="E9822">
        <f t="shared" si="460"/>
        <v>2.4018092118592032</v>
      </c>
    </row>
    <row r="9823" spans="2:5" x14ac:dyDescent="0.25">
      <c r="B9823">
        <f>PMTable!D1115</f>
        <v>0.52291506453821501</v>
      </c>
      <c r="C9823">
        <f t="shared" si="462"/>
        <v>0.98219999999990815</v>
      </c>
      <c r="D9823">
        <f t="shared" si="461"/>
        <v>0.99190098949369132</v>
      </c>
      <c r="E9823">
        <f t="shared" si="460"/>
        <v>2.4044229367728174</v>
      </c>
    </row>
    <row r="9824" spans="2:5" x14ac:dyDescent="0.25">
      <c r="B9824">
        <f>PMTable!D1501</f>
        <v>0.52316920645563503</v>
      </c>
      <c r="C9824">
        <f t="shared" si="462"/>
        <v>0.98229999999990814</v>
      </c>
      <c r="D9824">
        <f t="shared" si="461"/>
        <v>0.99193282192127619</v>
      </c>
      <c r="E9824">
        <f t="shared" si="460"/>
        <v>2.4058620448739783</v>
      </c>
    </row>
    <row r="9825" spans="2:5" x14ac:dyDescent="0.25">
      <c r="B9825">
        <f>PMTable!D2204</f>
        <v>0.52338189580934991</v>
      </c>
      <c r="C9825">
        <f t="shared" si="462"/>
        <v>0.98239999999990812</v>
      </c>
      <c r="D9825">
        <f t="shared" si="461"/>
        <v>0.99195937764627073</v>
      </c>
      <c r="E9825">
        <f t="shared" si="460"/>
        <v>2.4070664230224907</v>
      </c>
    </row>
    <row r="9826" spans="2:5" x14ac:dyDescent="0.25">
      <c r="B9826">
        <f>PMTable!D5249</f>
        <v>0.52478224742418234</v>
      </c>
      <c r="C9826">
        <f t="shared" si="462"/>
        <v>0.98249999999990811</v>
      </c>
      <c r="D9826">
        <f t="shared" si="461"/>
        <v>0.9921323104076043</v>
      </c>
      <c r="E9826">
        <f t="shared" si="460"/>
        <v>2.4149960765555933</v>
      </c>
    </row>
    <row r="9827" spans="2:5" x14ac:dyDescent="0.25">
      <c r="B9827">
        <f>PMTable!D7039</f>
        <v>0.52524099799245838</v>
      </c>
      <c r="C9827">
        <f t="shared" si="462"/>
        <v>0.9825999999999081</v>
      </c>
      <c r="D9827">
        <f t="shared" si="461"/>
        <v>0.99218824677961104</v>
      </c>
      <c r="E9827">
        <f t="shared" si="460"/>
        <v>2.4175938048875438</v>
      </c>
    </row>
    <row r="9828" spans="2:5" x14ac:dyDescent="0.25">
      <c r="B9828">
        <f>PMTable!D7588</f>
        <v>0.52534731366915843</v>
      </c>
      <c r="C9828">
        <f t="shared" si="462"/>
        <v>0.98269999999990809</v>
      </c>
      <c r="D9828">
        <f t="shared" si="461"/>
        <v>0.99220116001264502</v>
      </c>
      <c r="E9828">
        <f t="shared" si="460"/>
        <v>2.4181958297450437</v>
      </c>
    </row>
    <row r="9829" spans="2:5" x14ac:dyDescent="0.25">
      <c r="B9829">
        <f>PMTable!D5645</f>
        <v>0.5271356296726637</v>
      </c>
      <c r="C9829">
        <f t="shared" si="462"/>
        <v>0.98279999999990808</v>
      </c>
      <c r="D9829">
        <f t="shared" si="461"/>
        <v>0.99241557334358366</v>
      </c>
      <c r="E9829">
        <f t="shared" si="460"/>
        <v>2.4283223766531901</v>
      </c>
    </row>
    <row r="9830" spans="2:5" x14ac:dyDescent="0.25">
      <c r="B9830">
        <f>PMTable!D9570</f>
        <v>0.52817427342131285</v>
      </c>
      <c r="C9830">
        <f t="shared" si="462"/>
        <v>0.98289999999990807</v>
      </c>
      <c r="D9830">
        <f t="shared" si="461"/>
        <v>0.99253770571404387</v>
      </c>
      <c r="E9830">
        <f t="shared" si="460"/>
        <v>2.4342038174169769</v>
      </c>
    </row>
    <row r="9831" spans="2:5" x14ac:dyDescent="0.25">
      <c r="B9831">
        <f>PMTable!D3745</f>
        <v>0.52918461899288438</v>
      </c>
      <c r="C9831">
        <f t="shared" si="462"/>
        <v>0.98299999999990806</v>
      </c>
      <c r="D9831">
        <f t="shared" si="461"/>
        <v>0.99265484461330966</v>
      </c>
      <c r="E9831">
        <f t="shared" si="460"/>
        <v>2.4399250164689921</v>
      </c>
    </row>
    <row r="9832" spans="2:5" x14ac:dyDescent="0.25">
      <c r="B9832">
        <f>PMTable!D3207</f>
        <v>0.52925468976737622</v>
      </c>
      <c r="C9832">
        <f t="shared" si="462"/>
        <v>0.98309999999990805</v>
      </c>
      <c r="D9832">
        <f t="shared" si="461"/>
        <v>0.99266290814919744</v>
      </c>
      <c r="E9832">
        <f t="shared" si="460"/>
        <v>2.4403218003614309</v>
      </c>
    </row>
    <row r="9833" spans="2:5" x14ac:dyDescent="0.25">
      <c r="B9833">
        <f>PMTable!D5343</f>
        <v>0.52944999658338388</v>
      </c>
      <c r="C9833">
        <f t="shared" si="462"/>
        <v>0.98319999999990804</v>
      </c>
      <c r="D9833">
        <f t="shared" si="461"/>
        <v>0.99268534230501893</v>
      </c>
      <c r="E9833">
        <f t="shared" si="460"/>
        <v>2.4414277478728916</v>
      </c>
    </row>
    <row r="9834" spans="2:5" x14ac:dyDescent="0.25">
      <c r="B9834">
        <f>PMTable!D276</f>
        <v>0.53250847054146777</v>
      </c>
      <c r="C9834">
        <f t="shared" si="462"/>
        <v>0.98329999999990803</v>
      </c>
      <c r="D9834">
        <f t="shared" si="461"/>
        <v>0.99302885278592645</v>
      </c>
      <c r="E9834">
        <f t="shared" si="460"/>
        <v>2.4587467116036716</v>
      </c>
    </row>
    <row r="9835" spans="2:5" x14ac:dyDescent="0.25">
      <c r="B9835">
        <f>PMTable!D3835</f>
        <v>0.53251162120360518</v>
      </c>
      <c r="C9835">
        <f t="shared" si="462"/>
        <v>0.98339999999990801</v>
      </c>
      <c r="D9835">
        <f t="shared" si="461"/>
        <v>0.99302919917953836</v>
      </c>
      <c r="E9835">
        <f t="shared" si="460"/>
        <v>2.4587645525936663</v>
      </c>
    </row>
    <row r="9836" spans="2:5" x14ac:dyDescent="0.25">
      <c r="B9836">
        <f>PMTable!D7676</f>
        <v>0.53454329072034512</v>
      </c>
      <c r="C9836">
        <f t="shared" si="462"/>
        <v>0.983499999999908</v>
      </c>
      <c r="D9836">
        <f t="shared" si="461"/>
        <v>0.99324942797265681</v>
      </c>
      <c r="E9836">
        <f t="shared" si="460"/>
        <v>2.4702691170122546</v>
      </c>
    </row>
    <row r="9837" spans="2:5" x14ac:dyDescent="0.25">
      <c r="B9837">
        <f>PMTable!D6116</f>
        <v>0.53507130690888394</v>
      </c>
      <c r="C9837">
        <f t="shared" si="462"/>
        <v>0.98359999999990799</v>
      </c>
      <c r="D9837">
        <f t="shared" si="461"/>
        <v>0.99330564768405416</v>
      </c>
      <c r="E9837">
        <f t="shared" si="460"/>
        <v>2.4732590699573818</v>
      </c>
    </row>
    <row r="9838" spans="2:5" x14ac:dyDescent="0.25">
      <c r="B9838">
        <f>PMTable!D7510</f>
        <v>0.53529339752054828</v>
      </c>
      <c r="C9838">
        <f t="shared" si="462"/>
        <v>0.98369999999990798</v>
      </c>
      <c r="D9838">
        <f t="shared" si="461"/>
        <v>0.99332917054219505</v>
      </c>
      <c r="E9838">
        <f t="shared" si="460"/>
        <v>2.4745166838200716</v>
      </c>
    </row>
    <row r="9839" spans="2:5" x14ac:dyDescent="0.25">
      <c r="B9839">
        <f>PMTable!D2862</f>
        <v>0.5397011386232784</v>
      </c>
      <c r="C9839">
        <f t="shared" si="462"/>
        <v>0.98379999999990797</v>
      </c>
      <c r="D9839">
        <f t="shared" si="461"/>
        <v>0.99378114434150278</v>
      </c>
      <c r="E9839">
        <f t="shared" si="460"/>
        <v>2.4994760293430511</v>
      </c>
    </row>
    <row r="9840" spans="2:5" x14ac:dyDescent="0.25">
      <c r="B9840">
        <f>PMTable!D6784</f>
        <v>0.54037746569235456</v>
      </c>
      <c r="C9840">
        <f t="shared" si="462"/>
        <v>0.98389999999990796</v>
      </c>
      <c r="D9840">
        <f t="shared" si="461"/>
        <v>0.99384804101134083</v>
      </c>
      <c r="E9840">
        <f t="shared" si="460"/>
        <v>2.5033058098610494</v>
      </c>
    </row>
    <row r="9841" spans="2:5" x14ac:dyDescent="0.25">
      <c r="B9841">
        <f>PMTable!D6989</f>
        <v>0.54092564755787786</v>
      </c>
      <c r="C9841">
        <f t="shared" si="462"/>
        <v>0.98399999999990795</v>
      </c>
      <c r="D9841">
        <f t="shared" si="461"/>
        <v>0.99390179404844625</v>
      </c>
      <c r="E9841">
        <f t="shared" si="460"/>
        <v>2.5064099532923758</v>
      </c>
    </row>
    <row r="9842" spans="2:5" x14ac:dyDescent="0.25">
      <c r="B9842">
        <f>PMTable!D1197</f>
        <v>0.54098751589637484</v>
      </c>
      <c r="C9842">
        <f t="shared" si="462"/>
        <v>0.98409999999990794</v>
      </c>
      <c r="D9842">
        <f t="shared" si="461"/>
        <v>0.99390783445637654</v>
      </c>
      <c r="E9842">
        <f t="shared" si="460"/>
        <v>2.506760289939082</v>
      </c>
    </row>
    <row r="9843" spans="2:5" x14ac:dyDescent="0.25">
      <c r="B9843">
        <f>PMTable!D1280</f>
        <v>0.54387068433229313</v>
      </c>
      <c r="C9843">
        <f t="shared" si="462"/>
        <v>0.98419999999990793</v>
      </c>
      <c r="D9843">
        <f t="shared" si="461"/>
        <v>0.99418351197860011</v>
      </c>
      <c r="E9843">
        <f t="shared" si="460"/>
        <v>2.5230865658059791</v>
      </c>
    </row>
    <row r="9844" spans="2:5" x14ac:dyDescent="0.25">
      <c r="B9844">
        <f>PMTable!D2214</f>
        <v>0.54475260452268981</v>
      </c>
      <c r="C9844">
        <f t="shared" si="462"/>
        <v>0.98429999999990792</v>
      </c>
      <c r="D9844">
        <f t="shared" si="461"/>
        <v>0.99426559805947368</v>
      </c>
      <c r="E9844">
        <f t="shared" si="460"/>
        <v>2.5280805412330221</v>
      </c>
    </row>
    <row r="9845" spans="2:5" x14ac:dyDescent="0.25">
      <c r="B9845">
        <f>PMTable!D7836</f>
        <v>0.54645090862623968</v>
      </c>
      <c r="C9845">
        <f t="shared" si="462"/>
        <v>0.9843999999999079</v>
      </c>
      <c r="D9845">
        <f t="shared" si="461"/>
        <v>0.99442077880172308</v>
      </c>
      <c r="E9845">
        <f t="shared" si="460"/>
        <v>2.5376973853115778</v>
      </c>
    </row>
    <row r="9846" spans="2:5" x14ac:dyDescent="0.25">
      <c r="B9846">
        <f>PMTable!D6712</f>
        <v>0.54709320354122148</v>
      </c>
      <c r="C9846">
        <f t="shared" si="462"/>
        <v>0.98449999999990789</v>
      </c>
      <c r="D9846">
        <f t="shared" si="461"/>
        <v>0.9944784886286071</v>
      </c>
      <c r="E9846">
        <f t="shared" si="460"/>
        <v>2.5413344548075045</v>
      </c>
    </row>
    <row r="9847" spans="2:5" x14ac:dyDescent="0.25">
      <c r="B9847">
        <f>PMTable!D6722</f>
        <v>0.54895602027282098</v>
      </c>
      <c r="C9847">
        <f t="shared" si="462"/>
        <v>0.98459999999990788</v>
      </c>
      <c r="D9847">
        <f t="shared" si="461"/>
        <v>0.99464287343092217</v>
      </c>
      <c r="E9847">
        <f t="shared" si="460"/>
        <v>2.5518828707344703</v>
      </c>
    </row>
    <row r="9848" spans="2:5" x14ac:dyDescent="0.25">
      <c r="B9848">
        <f>PMTable!D2462</f>
        <v>0.55271313374232056</v>
      </c>
      <c r="C9848">
        <f t="shared" si="462"/>
        <v>0.98469999999990787</v>
      </c>
      <c r="D9848">
        <f t="shared" si="461"/>
        <v>0.99496123993092278</v>
      </c>
      <c r="E9848">
        <f t="shared" si="460"/>
        <v>2.5731579617774076</v>
      </c>
    </row>
    <row r="9849" spans="2:5" x14ac:dyDescent="0.25">
      <c r="B9849">
        <f>PMTable!D453</f>
        <v>0.55316203835184385</v>
      </c>
      <c r="C9849">
        <f t="shared" si="462"/>
        <v>0.98479999999990786</v>
      </c>
      <c r="D9849">
        <f t="shared" si="461"/>
        <v>0.99499812907004359</v>
      </c>
      <c r="E9849">
        <f t="shared" si="460"/>
        <v>2.5756999362252739</v>
      </c>
    </row>
    <row r="9850" spans="2:5" x14ac:dyDescent="0.25">
      <c r="B9850">
        <f>PMTable!D9236</f>
        <v>0.5532211659450732</v>
      </c>
      <c r="C9850">
        <f t="shared" si="462"/>
        <v>0.98489999999990785</v>
      </c>
      <c r="D9850">
        <f t="shared" si="461"/>
        <v>0.9950029699615337</v>
      </c>
      <c r="E9850">
        <f t="shared" si="460"/>
        <v>2.5760347530838321</v>
      </c>
    </row>
    <row r="9851" spans="2:5" x14ac:dyDescent="0.25">
      <c r="B9851">
        <f>PMTable!D7568</f>
        <v>0.55666760554600692</v>
      </c>
      <c r="C9851">
        <f t="shared" si="462"/>
        <v>0.98499999999990784</v>
      </c>
      <c r="D9851">
        <f t="shared" si="461"/>
        <v>0.99527802542431432</v>
      </c>
      <c r="E9851">
        <f t="shared" si="460"/>
        <v>2.5955506172915785</v>
      </c>
    </row>
    <row r="9852" spans="2:5" x14ac:dyDescent="0.25">
      <c r="B9852">
        <f>PMTable!D6686</f>
        <v>0.55881402279717451</v>
      </c>
      <c r="C9852">
        <f t="shared" si="462"/>
        <v>0.98509999999990783</v>
      </c>
      <c r="D9852">
        <f t="shared" si="461"/>
        <v>0.99544242579333797</v>
      </c>
      <c r="E9852">
        <f t="shared" si="460"/>
        <v>2.607704954073109</v>
      </c>
    </row>
    <row r="9853" spans="2:5" x14ac:dyDescent="0.25">
      <c r="B9853">
        <f>PMTable!D479</f>
        <v>0.56043514864771016</v>
      </c>
      <c r="C9853">
        <f t="shared" si="462"/>
        <v>0.98519999999990782</v>
      </c>
      <c r="D9853">
        <f t="shared" si="461"/>
        <v>0.995563185398879</v>
      </c>
      <c r="E9853">
        <f t="shared" si="460"/>
        <v>2.6168847673372531</v>
      </c>
    </row>
    <row r="9854" spans="2:5" x14ac:dyDescent="0.25">
      <c r="B9854">
        <f>PMTable!D9346</f>
        <v>0.56544853754569213</v>
      </c>
      <c r="C9854">
        <f t="shared" si="462"/>
        <v>0.98529999999990781</v>
      </c>
      <c r="D9854">
        <f t="shared" si="461"/>
        <v>0.99591875634307014</v>
      </c>
      <c r="E9854">
        <f t="shared" si="460"/>
        <v>2.6452736637877039</v>
      </c>
    </row>
    <row r="9855" spans="2:5" x14ac:dyDescent="0.25">
      <c r="B9855">
        <f>PMTable!D3992</f>
        <v>0.56595909027687008</v>
      </c>
      <c r="C9855">
        <f t="shared" si="462"/>
        <v>0.98539999999990779</v>
      </c>
      <c r="D9855">
        <f t="shared" si="461"/>
        <v>0.99595349601156524</v>
      </c>
      <c r="E9855">
        <f t="shared" si="460"/>
        <v>2.6481647278788496</v>
      </c>
    </row>
    <row r="9856" spans="2:5" x14ac:dyDescent="0.25">
      <c r="B9856">
        <f>PMTable!D3577</f>
        <v>0.56683547589084271</v>
      </c>
      <c r="C9856">
        <f t="shared" si="462"/>
        <v>0.98549999999990778</v>
      </c>
      <c r="D9856">
        <f t="shared" si="461"/>
        <v>0.99601251136272595</v>
      </c>
      <c r="E9856">
        <f t="shared" si="460"/>
        <v>2.6531273631245913</v>
      </c>
    </row>
    <row r="9857" spans="2:5" x14ac:dyDescent="0.25">
      <c r="B9857">
        <f>PMTable!D5621</f>
        <v>0.56763649432488883</v>
      </c>
      <c r="C9857">
        <f t="shared" si="462"/>
        <v>0.98559999999990777</v>
      </c>
      <c r="D9857">
        <f t="shared" si="461"/>
        <v>0.9960657760998094</v>
      </c>
      <c r="E9857">
        <f t="shared" si="460"/>
        <v>2.6576632229674595</v>
      </c>
    </row>
    <row r="9858" spans="2:5" x14ac:dyDescent="0.25">
      <c r="B9858">
        <f>PMTable!D4430</f>
        <v>0.56775107571991401</v>
      </c>
      <c r="C9858">
        <f t="shared" si="462"/>
        <v>0.98569999999990776</v>
      </c>
      <c r="D9858">
        <f t="shared" si="461"/>
        <v>0.99607334300274508</v>
      </c>
      <c r="E9858">
        <f t="shared" ref="E9858:E9921" si="463">(B9858-$G$2)/$G$3</f>
        <v>2.6583120534142313</v>
      </c>
    </row>
    <row r="9859" spans="2:5" x14ac:dyDescent="0.25">
      <c r="B9859">
        <f>PMTable!D6739</f>
        <v>0.56872054008398698</v>
      </c>
      <c r="C9859">
        <f t="shared" si="462"/>
        <v>0.98579999999990775</v>
      </c>
      <c r="D9859">
        <f t="shared" ref="D9859:D9922" si="464">NORMSDIST(E9859)</f>
        <v>0.9961368459855382</v>
      </c>
      <c r="E9859">
        <f t="shared" si="463"/>
        <v>2.6638017578844244</v>
      </c>
    </row>
    <row r="9860" spans="2:5" x14ac:dyDescent="0.25">
      <c r="B9860">
        <f>PMTable!D629</f>
        <v>0.56877054250576764</v>
      </c>
      <c r="C9860">
        <f t="shared" ref="C9860:C9923" si="465">C9859+1/$G$1</f>
        <v>0.98589999999990774</v>
      </c>
      <c r="D9860">
        <f t="shared" si="464"/>
        <v>0.99614009620291544</v>
      </c>
      <c r="E9860">
        <f t="shared" si="463"/>
        <v>2.6640849024006568</v>
      </c>
    </row>
    <row r="9861" spans="2:5" x14ac:dyDescent="0.25">
      <c r="B9861">
        <f>PMTable!D5512</f>
        <v>0.56937588069721601</v>
      </c>
      <c r="C9861">
        <f t="shared" si="465"/>
        <v>0.98599999999990773</v>
      </c>
      <c r="D9861">
        <f t="shared" si="464"/>
        <v>0.99617924994939577</v>
      </c>
      <c r="E9861">
        <f t="shared" si="463"/>
        <v>2.6675127001606604</v>
      </c>
    </row>
    <row r="9862" spans="2:5" x14ac:dyDescent="0.25">
      <c r="B9862">
        <f>PMTable!D8217</f>
        <v>0.57661649149475225</v>
      </c>
      <c r="C9862">
        <f t="shared" si="465"/>
        <v>0.98609999999990772</v>
      </c>
      <c r="D9862">
        <f t="shared" si="464"/>
        <v>0.99662073186781552</v>
      </c>
      <c r="E9862">
        <f t="shared" si="463"/>
        <v>2.7085134990917017</v>
      </c>
    </row>
    <row r="9863" spans="2:5" x14ac:dyDescent="0.25">
      <c r="B9863">
        <f>PMTable!D1219</f>
        <v>0.57822133138069032</v>
      </c>
      <c r="C9863">
        <f t="shared" si="465"/>
        <v>0.98619999999990771</v>
      </c>
      <c r="D9863">
        <f t="shared" si="464"/>
        <v>0.99671214678446274</v>
      </c>
      <c r="E9863">
        <f t="shared" si="463"/>
        <v>2.7176010911912871</v>
      </c>
    </row>
    <row r="9864" spans="2:5" x14ac:dyDescent="0.25">
      <c r="B9864">
        <f>PMTable!D4641</f>
        <v>0.58010806622267364</v>
      </c>
      <c r="C9864">
        <f t="shared" si="465"/>
        <v>0.98629999999990769</v>
      </c>
      <c r="D9864">
        <f t="shared" si="464"/>
        <v>0.99681677064468077</v>
      </c>
      <c r="E9864">
        <f t="shared" si="463"/>
        <v>2.7282849461940542</v>
      </c>
    </row>
    <row r="9865" spans="2:5" x14ac:dyDescent="0.25">
      <c r="B9865">
        <f>PMTable!D440</f>
        <v>0.58124341497284271</v>
      </c>
      <c r="C9865">
        <f t="shared" si="465"/>
        <v>0.98639999999990768</v>
      </c>
      <c r="D9865">
        <f t="shared" si="464"/>
        <v>0.99687827506569371</v>
      </c>
      <c r="E9865">
        <f t="shared" si="463"/>
        <v>2.7347139902517918</v>
      </c>
    </row>
    <row r="9866" spans="2:5" x14ac:dyDescent="0.25">
      <c r="B9866">
        <f>PMTable!D2572</f>
        <v>0.58149587656864798</v>
      </c>
      <c r="C9866">
        <f t="shared" si="465"/>
        <v>0.98649999999990767</v>
      </c>
      <c r="D9866">
        <f t="shared" si="464"/>
        <v>0.99689180523319143</v>
      </c>
      <c r="E9866">
        <f t="shared" si="463"/>
        <v>2.736143583336804</v>
      </c>
    </row>
    <row r="9867" spans="2:5" x14ac:dyDescent="0.25">
      <c r="B9867">
        <f>PMTable!D8997</f>
        <v>0.58261875686470188</v>
      </c>
      <c r="C9867">
        <f t="shared" si="465"/>
        <v>0.98659999999990766</v>
      </c>
      <c r="D9867">
        <f t="shared" si="464"/>
        <v>0.99695134628697313</v>
      </c>
      <c r="E9867">
        <f t="shared" si="463"/>
        <v>2.742502023326121</v>
      </c>
    </row>
    <row r="9868" spans="2:5" x14ac:dyDescent="0.25">
      <c r="B9868">
        <f>PMTable!D6028</f>
        <v>0.58766848155901696</v>
      </c>
      <c r="C9868">
        <f t="shared" si="465"/>
        <v>0.98669999999990765</v>
      </c>
      <c r="D9868">
        <f t="shared" si="464"/>
        <v>0.99720660815806084</v>
      </c>
      <c r="E9868">
        <f t="shared" si="463"/>
        <v>2.7710966754401634</v>
      </c>
    </row>
    <row r="9869" spans="2:5" x14ac:dyDescent="0.25">
      <c r="B9869">
        <f>PMTable!D7574</f>
        <v>0.59014452349746871</v>
      </c>
      <c r="C9869">
        <f t="shared" si="465"/>
        <v>0.98679999999990764</v>
      </c>
      <c r="D9869">
        <f t="shared" si="464"/>
        <v>0.99732458395395884</v>
      </c>
      <c r="E9869">
        <f t="shared" si="463"/>
        <v>2.7851175502671639</v>
      </c>
    </row>
    <row r="9870" spans="2:5" x14ac:dyDescent="0.25">
      <c r="B9870">
        <f>PMTable!D6102</f>
        <v>0.59117038423194779</v>
      </c>
      <c r="C9870">
        <f t="shared" si="465"/>
        <v>0.98689999999990763</v>
      </c>
      <c r="D9870">
        <f t="shared" si="464"/>
        <v>0.99737213057389007</v>
      </c>
      <c r="E9870">
        <f t="shared" si="463"/>
        <v>2.7909266057297142</v>
      </c>
    </row>
    <row r="9871" spans="2:5" x14ac:dyDescent="0.25">
      <c r="B9871">
        <f>PMTable!D7981</f>
        <v>0.59254905763520771</v>
      </c>
      <c r="C9871">
        <f t="shared" si="465"/>
        <v>0.98699999999990762</v>
      </c>
      <c r="D9871">
        <f t="shared" si="464"/>
        <v>0.99743482698738783</v>
      </c>
      <c r="E9871">
        <f t="shared" si="463"/>
        <v>2.7987335038739793</v>
      </c>
    </row>
    <row r="9872" spans="2:5" x14ac:dyDescent="0.25">
      <c r="B9872">
        <f>PMTable!D6849</f>
        <v>0.59302785467185548</v>
      </c>
      <c r="C9872">
        <f t="shared" si="465"/>
        <v>0.98709999999990761</v>
      </c>
      <c r="D9872">
        <f t="shared" si="464"/>
        <v>0.9974562823962686</v>
      </c>
      <c r="E9872">
        <f t="shared" si="463"/>
        <v>2.801444747659525</v>
      </c>
    </row>
    <row r="9873" spans="2:5" x14ac:dyDescent="0.25">
      <c r="B9873">
        <f>PMTable!D2202</f>
        <v>0.59653028813833608</v>
      </c>
      <c r="C9873">
        <f t="shared" si="465"/>
        <v>0.9871999999999076</v>
      </c>
      <c r="D9873">
        <f t="shared" si="464"/>
        <v>0.9976083610636054</v>
      </c>
      <c r="E9873">
        <f t="shared" si="463"/>
        <v>2.8212776836291513</v>
      </c>
    </row>
    <row r="9874" spans="2:5" x14ac:dyDescent="0.25">
      <c r="B9874">
        <f>PMTable!D3449</f>
        <v>0.5993066257623334</v>
      </c>
      <c r="C9874">
        <f t="shared" si="465"/>
        <v>0.98729999999990758</v>
      </c>
      <c r="D9874">
        <f t="shared" si="464"/>
        <v>0.99772301239402073</v>
      </c>
      <c r="E9874">
        <f t="shared" si="463"/>
        <v>2.8369990176255775</v>
      </c>
    </row>
    <row r="9875" spans="2:5" x14ac:dyDescent="0.25">
      <c r="B9875">
        <f>PMTable!D3515</f>
        <v>0.60220921899484536</v>
      </c>
      <c r="C9875">
        <f t="shared" si="465"/>
        <v>0.98739999999990757</v>
      </c>
      <c r="D9875">
        <f t="shared" si="464"/>
        <v>0.99783753323531066</v>
      </c>
      <c r="E9875">
        <f t="shared" si="463"/>
        <v>2.8534352886574799</v>
      </c>
    </row>
    <row r="9876" spans="2:5" x14ac:dyDescent="0.25">
      <c r="B9876">
        <f>PMTable!D9554</f>
        <v>0.602375707823817</v>
      </c>
      <c r="C9876">
        <f t="shared" si="465"/>
        <v>0.98749999999990756</v>
      </c>
      <c r="D9876">
        <f t="shared" si="464"/>
        <v>0.99784394083213845</v>
      </c>
      <c r="E9876">
        <f t="shared" si="463"/>
        <v>2.8543780509729539</v>
      </c>
    </row>
    <row r="9877" spans="2:5" x14ac:dyDescent="0.25">
      <c r="B9877">
        <f>PMTable!D2508</f>
        <v>0.60804906875763076</v>
      </c>
      <c r="C9877">
        <f t="shared" si="465"/>
        <v>0.98759999999990755</v>
      </c>
      <c r="D9877">
        <f t="shared" si="464"/>
        <v>0.99805226173825634</v>
      </c>
      <c r="E9877">
        <f t="shared" si="463"/>
        <v>2.8865041156676168</v>
      </c>
    </row>
    <row r="9878" spans="2:5" x14ac:dyDescent="0.25">
      <c r="B9878">
        <f>PMTable!D2111</f>
        <v>0.60927238965745856</v>
      </c>
      <c r="C9878">
        <f t="shared" si="465"/>
        <v>0.98769999999990754</v>
      </c>
      <c r="D9878">
        <f t="shared" si="464"/>
        <v>0.99809471186704446</v>
      </c>
      <c r="E9878">
        <f t="shared" si="463"/>
        <v>2.8934313122321726</v>
      </c>
    </row>
    <row r="9879" spans="2:5" x14ac:dyDescent="0.25">
      <c r="B9879">
        <f>PMTable!D6742</f>
        <v>0.61261805681989889</v>
      </c>
      <c r="C9879">
        <f t="shared" si="465"/>
        <v>0.98779999999990753</v>
      </c>
      <c r="D9879">
        <f t="shared" si="464"/>
        <v>0.99820655019374216</v>
      </c>
      <c r="E9879">
        <f t="shared" si="463"/>
        <v>2.9123765408120708</v>
      </c>
    </row>
    <row r="9880" spans="2:5" x14ac:dyDescent="0.25">
      <c r="B9880">
        <f>PMTable!D9392</f>
        <v>0.61273880866914765</v>
      </c>
      <c r="C9880">
        <f t="shared" si="465"/>
        <v>0.98789999999990752</v>
      </c>
      <c r="D9880">
        <f t="shared" si="464"/>
        <v>0.99821047266112095</v>
      </c>
      <c r="E9880">
        <f t="shared" si="463"/>
        <v>2.9130603121719791</v>
      </c>
    </row>
    <row r="9881" spans="2:5" x14ac:dyDescent="0.25">
      <c r="B9881">
        <f>PMTable!D8075</f>
        <v>0.61352119778596914</v>
      </c>
      <c r="C9881">
        <f t="shared" si="465"/>
        <v>0.98799999999990751</v>
      </c>
      <c r="D9881">
        <f t="shared" si="464"/>
        <v>0.99823569903886034</v>
      </c>
      <c r="E9881">
        <f t="shared" si="463"/>
        <v>2.9174906813440868</v>
      </c>
    </row>
    <row r="9882" spans="2:5" x14ac:dyDescent="0.25">
      <c r="B9882">
        <f>PMTable!D9166</f>
        <v>0.61553242319424561</v>
      </c>
      <c r="C9882">
        <f t="shared" si="465"/>
        <v>0.9880999999999075</v>
      </c>
      <c r="D9882">
        <f t="shared" si="464"/>
        <v>0.99829906850842665</v>
      </c>
      <c r="E9882">
        <f t="shared" si="463"/>
        <v>2.9288794786259134</v>
      </c>
    </row>
    <row r="9883" spans="2:5" x14ac:dyDescent="0.25">
      <c r="B9883">
        <f>PMTable!D6621</f>
        <v>0.61657827639718543</v>
      </c>
      <c r="C9883">
        <f t="shared" si="465"/>
        <v>0.98819999999990749</v>
      </c>
      <c r="D9883">
        <f t="shared" si="464"/>
        <v>0.9983311956807267</v>
      </c>
      <c r="E9883">
        <f t="shared" si="463"/>
        <v>2.9348017437612954</v>
      </c>
    </row>
    <row r="9884" spans="2:5" x14ac:dyDescent="0.25">
      <c r="B9884">
        <f>PMTable!D8714</f>
        <v>0.62161388613917534</v>
      </c>
      <c r="C9884">
        <f t="shared" si="465"/>
        <v>0.98829999999990747</v>
      </c>
      <c r="D9884">
        <f t="shared" si="464"/>
        <v>0.99847828253877169</v>
      </c>
      <c r="E9884">
        <f t="shared" si="463"/>
        <v>2.9633164683197228</v>
      </c>
    </row>
    <row r="9885" spans="2:5" x14ac:dyDescent="0.25">
      <c r="B9885">
        <f>PMTable!D2199</f>
        <v>0.62219540847867716</v>
      </c>
      <c r="C9885">
        <f t="shared" si="465"/>
        <v>0.98839999999990746</v>
      </c>
      <c r="D9885">
        <f t="shared" si="464"/>
        <v>0.99849448394027662</v>
      </c>
      <c r="E9885">
        <f t="shared" si="463"/>
        <v>2.9666094060541934</v>
      </c>
    </row>
    <row r="9886" spans="2:5" x14ac:dyDescent="0.25">
      <c r="B9886">
        <f>PMTable!D2850</f>
        <v>0.62268398348055176</v>
      </c>
      <c r="C9886">
        <f t="shared" si="465"/>
        <v>0.98849999999990745</v>
      </c>
      <c r="D9886">
        <f t="shared" si="464"/>
        <v>0.99850797399284619</v>
      </c>
      <c r="E9886">
        <f t="shared" si="463"/>
        <v>2.9693760187025919</v>
      </c>
    </row>
    <row r="9887" spans="2:5" x14ac:dyDescent="0.25">
      <c r="B9887">
        <f>PMTable!D3464</f>
        <v>0.62404903625027353</v>
      </c>
      <c r="C9887">
        <f t="shared" si="465"/>
        <v>0.98859999999990744</v>
      </c>
      <c r="D9887">
        <f t="shared" si="464"/>
        <v>0.99854508206786274</v>
      </c>
      <c r="E9887">
        <f t="shared" si="463"/>
        <v>2.9771057884287409</v>
      </c>
    </row>
    <row r="9888" spans="2:5" x14ac:dyDescent="0.25">
      <c r="B9888">
        <f>PMTable!D4879</f>
        <v>0.62554006209988433</v>
      </c>
      <c r="C9888">
        <f t="shared" si="465"/>
        <v>0.98869999999990743</v>
      </c>
      <c r="D9888">
        <f t="shared" si="464"/>
        <v>0.99858465060059298</v>
      </c>
      <c r="E9888">
        <f t="shared" si="463"/>
        <v>2.9855488953392353</v>
      </c>
    </row>
    <row r="9889" spans="2:5" x14ac:dyDescent="0.25">
      <c r="B9889">
        <f>PMTable!D6105</f>
        <v>0.62797943160057001</v>
      </c>
      <c r="C9889">
        <f t="shared" si="465"/>
        <v>0.98879999999990742</v>
      </c>
      <c r="D9889">
        <f t="shared" si="464"/>
        <v>0.99864727222219618</v>
      </c>
      <c r="E9889">
        <f t="shared" si="463"/>
        <v>2.9993621082314625</v>
      </c>
    </row>
    <row r="9890" spans="2:5" x14ac:dyDescent="0.25">
      <c r="B9890">
        <f>PMTable!D3110</f>
        <v>0.62912380798498679</v>
      </c>
      <c r="C9890">
        <f t="shared" si="465"/>
        <v>0.98889999999990741</v>
      </c>
      <c r="D9890">
        <f t="shared" si="464"/>
        <v>0.99867576830538141</v>
      </c>
      <c r="E9890">
        <f t="shared" si="463"/>
        <v>3.0058422723158063</v>
      </c>
    </row>
    <row r="9891" spans="2:5" x14ac:dyDescent="0.25">
      <c r="B9891">
        <f>PMTable!D4482</f>
        <v>0.64157265280890741</v>
      </c>
      <c r="C9891">
        <f t="shared" si="465"/>
        <v>0.9889999999999074</v>
      </c>
      <c r="D9891">
        <f t="shared" si="464"/>
        <v>0.99895218979729838</v>
      </c>
      <c r="E9891">
        <f t="shared" si="463"/>
        <v>3.0763353008491143</v>
      </c>
    </row>
    <row r="9892" spans="2:5" x14ac:dyDescent="0.25">
      <c r="B9892">
        <f>PMTable!D1640</f>
        <v>0.64205269745822191</v>
      </c>
      <c r="C9892">
        <f t="shared" si="465"/>
        <v>0.98909999999990739</v>
      </c>
      <c r="D9892">
        <f t="shared" si="464"/>
        <v>0.99896170344721036</v>
      </c>
      <c r="E9892">
        <f t="shared" si="463"/>
        <v>3.0790536093861736</v>
      </c>
    </row>
    <row r="9893" spans="2:5" x14ac:dyDescent="0.25">
      <c r="B9893">
        <f>PMTable!D2747</f>
        <v>0.64512937747381094</v>
      </c>
      <c r="C9893">
        <f t="shared" si="465"/>
        <v>0.98919999999990738</v>
      </c>
      <c r="D9893">
        <f t="shared" si="464"/>
        <v>0.99902082032882433</v>
      </c>
      <c r="E9893">
        <f t="shared" si="463"/>
        <v>3.0964756670304325</v>
      </c>
    </row>
    <row r="9894" spans="2:5" x14ac:dyDescent="0.25">
      <c r="B9894">
        <f>PMTable!D7719</f>
        <v>0.64520726699710584</v>
      </c>
      <c r="C9894">
        <f t="shared" si="465"/>
        <v>0.98929999999990736</v>
      </c>
      <c r="D9894">
        <f t="shared" si="464"/>
        <v>0.99902227601197613</v>
      </c>
      <c r="E9894">
        <f t="shared" si="463"/>
        <v>3.0969167254953529</v>
      </c>
    </row>
    <row r="9895" spans="2:5" x14ac:dyDescent="0.25">
      <c r="B9895">
        <f>PMTable!D4377</f>
        <v>0.64659089813098136</v>
      </c>
      <c r="C9895">
        <f t="shared" si="465"/>
        <v>0.98939999999990735</v>
      </c>
      <c r="D9895">
        <f t="shared" si="464"/>
        <v>0.99904780589535824</v>
      </c>
      <c r="E9895">
        <f t="shared" si="463"/>
        <v>3.1047516973645859</v>
      </c>
    </row>
    <row r="9896" spans="2:5" x14ac:dyDescent="0.25">
      <c r="B9896">
        <f>PMTable!D7097</f>
        <v>0.64758230612636636</v>
      </c>
      <c r="C9896">
        <f t="shared" si="465"/>
        <v>0.98949999999990734</v>
      </c>
      <c r="D9896">
        <f t="shared" si="464"/>
        <v>0.99906572064721832</v>
      </c>
      <c r="E9896">
        <f t="shared" si="463"/>
        <v>3.1103656601936938</v>
      </c>
    </row>
    <row r="9897" spans="2:5" x14ac:dyDescent="0.25">
      <c r="B9897">
        <f>PMTable!D1689</f>
        <v>0.64830729270244136</v>
      </c>
      <c r="C9897">
        <f t="shared" si="465"/>
        <v>0.98959999999990733</v>
      </c>
      <c r="D9897">
        <f t="shared" si="464"/>
        <v>0.99907862458850394</v>
      </c>
      <c r="E9897">
        <f t="shared" si="463"/>
        <v>3.1144709808171238</v>
      </c>
    </row>
    <row r="9898" spans="2:5" x14ac:dyDescent="0.25">
      <c r="B9898">
        <f>PMTable!D8220</f>
        <v>0.64984302066365052</v>
      </c>
      <c r="C9898">
        <f t="shared" si="465"/>
        <v>0.98969999999990732</v>
      </c>
      <c r="D9898">
        <f t="shared" si="464"/>
        <v>0.99910541967288724</v>
      </c>
      <c r="E9898">
        <f t="shared" si="463"/>
        <v>3.1231672186223296</v>
      </c>
    </row>
    <row r="9899" spans="2:5" x14ac:dyDescent="0.25">
      <c r="B9899">
        <f>PMTable!D6779</f>
        <v>0.65176096645071047</v>
      </c>
      <c r="C9899">
        <f t="shared" si="465"/>
        <v>0.98979999999990731</v>
      </c>
      <c r="D9899">
        <f t="shared" si="464"/>
        <v>0.99913787742894156</v>
      </c>
      <c r="E9899">
        <f t="shared" si="463"/>
        <v>3.1340278092236971</v>
      </c>
    </row>
    <row r="9900" spans="2:5" x14ac:dyDescent="0.25">
      <c r="B9900">
        <f>PMTable!D1591</f>
        <v>0.65289187425433526</v>
      </c>
      <c r="C9900">
        <f t="shared" si="465"/>
        <v>0.9898999999999073</v>
      </c>
      <c r="D9900">
        <f t="shared" si="464"/>
        <v>0.99915650482196783</v>
      </c>
      <c r="E9900">
        <f t="shared" si="463"/>
        <v>3.1404317059062454</v>
      </c>
    </row>
    <row r="9901" spans="2:5" x14ac:dyDescent="0.25">
      <c r="B9901">
        <f>PMTable!D1823</f>
        <v>0.65603515595966155</v>
      </c>
      <c r="C9901">
        <f t="shared" si="465"/>
        <v>0.98999999999990729</v>
      </c>
      <c r="D9901">
        <f t="shared" si="464"/>
        <v>0.99920635110857314</v>
      </c>
      <c r="E9901">
        <f t="shared" si="463"/>
        <v>3.1582309033479246</v>
      </c>
    </row>
    <row r="9902" spans="2:5" x14ac:dyDescent="0.25">
      <c r="B9902">
        <f>PMTable!D2506</f>
        <v>0.65708883495248105</v>
      </c>
      <c r="C9902">
        <f t="shared" si="465"/>
        <v>0.99009999999990728</v>
      </c>
      <c r="D9902">
        <f t="shared" si="464"/>
        <v>0.99922244381780456</v>
      </c>
      <c r="E9902">
        <f t="shared" si="463"/>
        <v>3.1641974829267019</v>
      </c>
    </row>
    <row r="9903" spans="2:5" x14ac:dyDescent="0.25">
      <c r="B9903">
        <f>PMTable!D48</f>
        <v>0.65861448996711136</v>
      </c>
      <c r="C9903">
        <f t="shared" si="465"/>
        <v>0.99019999999990727</v>
      </c>
      <c r="D9903">
        <f t="shared" si="464"/>
        <v>0.99924521291949264</v>
      </c>
      <c r="E9903">
        <f t="shared" si="463"/>
        <v>3.1728366815029156</v>
      </c>
    </row>
    <row r="9904" spans="2:5" x14ac:dyDescent="0.25">
      <c r="B9904">
        <f>PMTable!D2005</f>
        <v>0.66070990427323251</v>
      </c>
      <c r="C9904">
        <f t="shared" si="465"/>
        <v>0.99029999999990725</v>
      </c>
      <c r="D9904">
        <f t="shared" si="464"/>
        <v>0.99927548481805106</v>
      </c>
      <c r="E9904">
        <f t="shared" si="463"/>
        <v>3.1847022081891083</v>
      </c>
    </row>
    <row r="9905" spans="2:5" x14ac:dyDescent="0.25">
      <c r="B9905">
        <f>PMTable!D4483</f>
        <v>0.66760523025296559</v>
      </c>
      <c r="C9905">
        <f t="shared" si="465"/>
        <v>0.99039999999990724</v>
      </c>
      <c r="D9905">
        <f t="shared" si="464"/>
        <v>0.99936737609912185</v>
      </c>
      <c r="E9905">
        <f t="shared" si="463"/>
        <v>3.2237477917682202</v>
      </c>
    </row>
    <row r="9906" spans="2:5" x14ac:dyDescent="0.25">
      <c r="B9906">
        <f>PMTable!D9048</f>
        <v>0.6680306477907727</v>
      </c>
      <c r="C9906">
        <f t="shared" si="465"/>
        <v>0.99049999999990723</v>
      </c>
      <c r="D9906">
        <f t="shared" si="464"/>
        <v>0.99937267692296272</v>
      </c>
      <c r="E9906">
        <f t="shared" si="463"/>
        <v>3.2261567679467635</v>
      </c>
    </row>
    <row r="9907" spans="2:5" x14ac:dyDescent="0.25">
      <c r="B9907">
        <f>PMTable!D7974</f>
        <v>0.668274122084904</v>
      </c>
      <c r="C9907">
        <f t="shared" si="465"/>
        <v>0.99059999999990722</v>
      </c>
      <c r="D9907">
        <f t="shared" si="464"/>
        <v>0.99937569219975086</v>
      </c>
      <c r="E9907">
        <f t="shared" si="463"/>
        <v>3.2275354693930489</v>
      </c>
    </row>
    <row r="9908" spans="2:5" x14ac:dyDescent="0.25">
      <c r="B9908">
        <f>PMTable!D7623</f>
        <v>0.6689442910981116</v>
      </c>
      <c r="C9908">
        <f t="shared" si="465"/>
        <v>0.99069999999990721</v>
      </c>
      <c r="D9908">
        <f t="shared" si="464"/>
        <v>0.9993839228460657</v>
      </c>
      <c r="E9908">
        <f t="shared" si="463"/>
        <v>3.2313303792050347</v>
      </c>
    </row>
    <row r="9909" spans="2:5" x14ac:dyDescent="0.25">
      <c r="B9909">
        <f>PMTable!D7712</f>
        <v>0.67183518247080443</v>
      </c>
      <c r="C9909">
        <f t="shared" si="465"/>
        <v>0.9907999999999072</v>
      </c>
      <c r="D9909">
        <f t="shared" si="464"/>
        <v>0.99941829145679961</v>
      </c>
      <c r="E9909">
        <f t="shared" si="463"/>
        <v>3.2477003870976828</v>
      </c>
    </row>
    <row r="9910" spans="2:5" x14ac:dyDescent="0.25">
      <c r="B9910">
        <f>PMTable!D4983</f>
        <v>0.67421786976412323</v>
      </c>
      <c r="C9910">
        <f t="shared" si="465"/>
        <v>0.99089999999990719</v>
      </c>
      <c r="D9910">
        <f t="shared" si="464"/>
        <v>0.99944527678739536</v>
      </c>
      <c r="E9910">
        <f t="shared" si="463"/>
        <v>3.2611926304125909</v>
      </c>
    </row>
    <row r="9911" spans="2:5" x14ac:dyDescent="0.25">
      <c r="B9911">
        <f>PMTable!D206</f>
        <v>0.67600568245064219</v>
      </c>
      <c r="C9911">
        <f t="shared" si="465"/>
        <v>0.99099999999990718</v>
      </c>
      <c r="D9911">
        <f t="shared" si="464"/>
        <v>0.99946475950445968</v>
      </c>
      <c r="E9911">
        <f t="shared" si="463"/>
        <v>3.2713163272298913</v>
      </c>
    </row>
    <row r="9912" spans="2:5" x14ac:dyDescent="0.25">
      <c r="B9912">
        <f>PMTable!D9262</f>
        <v>0.6770221399027696</v>
      </c>
      <c r="C9912">
        <f t="shared" si="465"/>
        <v>0.99109999999990717</v>
      </c>
      <c r="D9912">
        <f t="shared" si="464"/>
        <v>0.99947555215840755</v>
      </c>
      <c r="E9912">
        <f t="shared" si="463"/>
        <v>3.2770721355148518</v>
      </c>
    </row>
    <row r="9913" spans="2:5" x14ac:dyDescent="0.25">
      <c r="B9913">
        <f>PMTable!D1184</f>
        <v>0.67965047108415155</v>
      </c>
      <c r="C9913">
        <f t="shared" si="465"/>
        <v>0.99119999999990716</v>
      </c>
      <c r="D9913">
        <f t="shared" si="464"/>
        <v>0.99950253299591363</v>
      </c>
      <c r="E9913">
        <f t="shared" si="463"/>
        <v>3.2919553658534713</v>
      </c>
    </row>
    <row r="9914" spans="2:5" x14ac:dyDescent="0.25">
      <c r="B9914">
        <f>PMTable!D913</f>
        <v>0.68516034561889549</v>
      </c>
      <c r="C9914">
        <f t="shared" si="465"/>
        <v>0.99129999999990714</v>
      </c>
      <c r="D9914">
        <f t="shared" si="464"/>
        <v>0.99955497385022296</v>
      </c>
      <c r="E9914">
        <f t="shared" si="463"/>
        <v>3.3231556698404185</v>
      </c>
    </row>
    <row r="9915" spans="2:5" x14ac:dyDescent="0.25">
      <c r="B9915">
        <f>PMTable!D1228</f>
        <v>0.68574225079808593</v>
      </c>
      <c r="C9915">
        <f t="shared" si="465"/>
        <v>0.99139999999990713</v>
      </c>
      <c r="D9915">
        <f t="shared" si="464"/>
        <v>0.99956020222917574</v>
      </c>
      <c r="E9915">
        <f t="shared" si="463"/>
        <v>3.3264507754490551</v>
      </c>
    </row>
    <row r="9916" spans="2:5" x14ac:dyDescent="0.25">
      <c r="B9916">
        <f>PMTable!D5807</f>
        <v>0.68659827606121882</v>
      </c>
      <c r="C9916">
        <f t="shared" si="465"/>
        <v>0.99149999999990712</v>
      </c>
      <c r="D9916">
        <f t="shared" si="464"/>
        <v>0.99956779012763486</v>
      </c>
      <c r="E9916">
        <f t="shared" si="463"/>
        <v>3.3312981178452996</v>
      </c>
    </row>
    <row r="9917" spans="2:5" x14ac:dyDescent="0.25">
      <c r="B9917">
        <f>PMTable!D8029</f>
        <v>0.68717165302895911</v>
      </c>
      <c r="C9917">
        <f t="shared" si="465"/>
        <v>0.99159999999990711</v>
      </c>
      <c r="D9917">
        <f t="shared" si="464"/>
        <v>0.99957280452040975</v>
      </c>
      <c r="E9917">
        <f t="shared" si="463"/>
        <v>3.3345449314668811</v>
      </c>
    </row>
    <row r="9918" spans="2:5" x14ac:dyDescent="0.25">
      <c r="B9918">
        <f>PMTable!D1553</f>
        <v>0.68931336489838224</v>
      </c>
      <c r="C9918">
        <f t="shared" si="465"/>
        <v>0.9916999999999071</v>
      </c>
      <c r="D9918">
        <f t="shared" si="464"/>
        <v>0.99959106130808706</v>
      </c>
      <c r="E9918">
        <f t="shared" si="463"/>
        <v>3.3466726234782129</v>
      </c>
    </row>
    <row r="9919" spans="2:5" x14ac:dyDescent="0.25">
      <c r="B9919">
        <f>PMTable!D7727</f>
        <v>0.69513793277271141</v>
      </c>
      <c r="C9919">
        <f t="shared" si="465"/>
        <v>0.99179999999990709</v>
      </c>
      <c r="D9919">
        <f t="shared" si="464"/>
        <v>0.999637115535425</v>
      </c>
      <c r="E9919">
        <f t="shared" si="463"/>
        <v>3.379654915021467</v>
      </c>
    </row>
    <row r="9920" spans="2:5" x14ac:dyDescent="0.25">
      <c r="B9920">
        <f>PMTable!D7129</f>
        <v>0.70006702220067152</v>
      </c>
      <c r="C9920">
        <f t="shared" si="465"/>
        <v>0.99189999999990708</v>
      </c>
      <c r="D9920">
        <f t="shared" si="464"/>
        <v>0.99967227527258795</v>
      </c>
      <c r="E9920">
        <f t="shared" si="463"/>
        <v>3.407566455939766</v>
      </c>
    </row>
    <row r="9921" spans="2:5" x14ac:dyDescent="0.25">
      <c r="B9921">
        <f>PMTable!D7812</f>
        <v>0.72242359523776511</v>
      </c>
      <c r="C9921">
        <f t="shared" si="465"/>
        <v>0.99199999999990707</v>
      </c>
      <c r="D9921">
        <f t="shared" si="464"/>
        <v>0.99979546575208089</v>
      </c>
      <c r="E9921">
        <f t="shared" si="463"/>
        <v>3.5341631452954374</v>
      </c>
    </row>
    <row r="9922" spans="2:5" x14ac:dyDescent="0.25">
      <c r="B9922">
        <f>PMTable!D1060</f>
        <v>0.72396657997595915</v>
      </c>
      <c r="C9922">
        <f t="shared" si="465"/>
        <v>0.99209999999990706</v>
      </c>
      <c r="D9922">
        <f t="shared" si="464"/>
        <v>0.99980212398667989</v>
      </c>
      <c r="E9922">
        <f t="shared" ref="E9922:E9985" si="466">(B9922-$G$2)/$G$3</f>
        <v>3.5429004754424858</v>
      </c>
    </row>
    <row r="9923" spans="2:5" x14ac:dyDescent="0.25">
      <c r="B9923">
        <f>PMTable!D4158</f>
        <v>0.73381638417083495</v>
      </c>
      <c r="C9923">
        <f t="shared" si="465"/>
        <v>0.99219999999990705</v>
      </c>
      <c r="D9923">
        <f t="shared" ref="D9923:D9986" si="467">NORMSDIST(E9923)</f>
        <v>0.99984007940095598</v>
      </c>
      <c r="E9923">
        <f t="shared" si="466"/>
        <v>3.5986761347890215</v>
      </c>
    </row>
    <row r="9924" spans="2:5" x14ac:dyDescent="0.25">
      <c r="B9924">
        <f>PMTable!D7110</f>
        <v>0.73415338034674305</v>
      </c>
      <c r="C9924">
        <f t="shared" ref="C9924:C9987" si="468">C9923+1/$G$1</f>
        <v>0.99229999999990703</v>
      </c>
      <c r="D9924">
        <f t="shared" si="467"/>
        <v>0.99984124863841506</v>
      </c>
      <c r="E9924">
        <f t="shared" si="466"/>
        <v>3.6005844147443038</v>
      </c>
    </row>
    <row r="9925" spans="2:5" x14ac:dyDescent="0.25">
      <c r="B9925">
        <f>PMTable!D7263</f>
        <v>0.74121635426804744</v>
      </c>
      <c r="C9925">
        <f t="shared" si="468"/>
        <v>0.99239999999990702</v>
      </c>
      <c r="D9925">
        <f t="shared" si="467"/>
        <v>0.9998639873591495</v>
      </c>
      <c r="E9925">
        <f t="shared" si="466"/>
        <v>3.6405793242485029</v>
      </c>
    </row>
    <row r="9926" spans="2:5" x14ac:dyDescent="0.25">
      <c r="B9926">
        <f>PMTable!D6228</f>
        <v>0.74163901142467958</v>
      </c>
      <c r="C9926">
        <f t="shared" si="468"/>
        <v>0.99249999999990701</v>
      </c>
      <c r="D9926">
        <f t="shared" si="467"/>
        <v>0.99986524626820805</v>
      </c>
      <c r="E9926">
        <f t="shared" si="466"/>
        <v>3.642972669448294</v>
      </c>
    </row>
    <row r="9927" spans="2:5" x14ac:dyDescent="0.25">
      <c r="B9927">
        <f>PMTable!D2246</f>
        <v>0.74792615849019994</v>
      </c>
      <c r="C9927">
        <f t="shared" si="468"/>
        <v>0.992599999999907</v>
      </c>
      <c r="D9927">
        <f t="shared" si="467"/>
        <v>0.99988272934819289</v>
      </c>
      <c r="E9927">
        <f t="shared" si="466"/>
        <v>3.6785743693450765</v>
      </c>
    </row>
    <row r="9928" spans="2:5" x14ac:dyDescent="0.25">
      <c r="B9928">
        <f>PMTable!D5089</f>
        <v>0.7499697950966604</v>
      </c>
      <c r="C9928">
        <f t="shared" si="468"/>
        <v>0.99269999999990699</v>
      </c>
      <c r="D9928">
        <f t="shared" si="467"/>
        <v>0.99988793761687311</v>
      </c>
      <c r="E9928">
        <f t="shared" si="466"/>
        <v>3.6901466987980158</v>
      </c>
    </row>
    <row r="9929" spans="2:5" x14ac:dyDescent="0.25">
      <c r="B9929">
        <f>PMTable!D8401</f>
        <v>0.75654768845255815</v>
      </c>
      <c r="C9929">
        <f t="shared" si="468"/>
        <v>0.99279999999990698</v>
      </c>
      <c r="D9929">
        <f t="shared" si="467"/>
        <v>0.99990326535681195</v>
      </c>
      <c r="E9929">
        <f t="shared" si="466"/>
        <v>3.7273947833058543</v>
      </c>
    </row>
    <row r="9930" spans="2:5" x14ac:dyDescent="0.25">
      <c r="B9930">
        <f>PMTable!D1331</f>
        <v>0.75855811830140096</v>
      </c>
      <c r="C9930">
        <f t="shared" si="468"/>
        <v>0.99289999999990697</v>
      </c>
      <c r="D9930">
        <f t="shared" si="467"/>
        <v>0.99990754193041054</v>
      </c>
      <c r="E9930">
        <f t="shared" si="466"/>
        <v>3.738779075640061</v>
      </c>
    </row>
    <row r="9931" spans="2:5" x14ac:dyDescent="0.25">
      <c r="B9931">
        <f>PMTable!D2826</f>
        <v>0.75877666269287913</v>
      </c>
      <c r="C9931">
        <f t="shared" si="468"/>
        <v>0.99299999999990696</v>
      </c>
      <c r="D9931">
        <f t="shared" si="467"/>
        <v>0.99990799595193491</v>
      </c>
      <c r="E9931">
        <f t="shared" si="466"/>
        <v>3.7400166086193991</v>
      </c>
    </row>
    <row r="9932" spans="2:5" x14ac:dyDescent="0.25">
      <c r="B9932">
        <f>PMTable!D6346</f>
        <v>0.75909708859383351</v>
      </c>
      <c r="C9932">
        <f t="shared" si="468"/>
        <v>0.99309999999990695</v>
      </c>
      <c r="D9932">
        <f t="shared" si="467"/>
        <v>0.99990865784234784</v>
      </c>
      <c r="E9932">
        <f t="shared" si="466"/>
        <v>3.7418310574697364</v>
      </c>
    </row>
    <row r="9933" spans="2:5" x14ac:dyDescent="0.25">
      <c r="B9933">
        <f>PMTable!D9971</f>
        <v>0.76293107492208723</v>
      </c>
      <c r="C9933">
        <f t="shared" si="468"/>
        <v>0.99319999999990694</v>
      </c>
      <c r="D9933">
        <f t="shared" si="467"/>
        <v>0.99991623802779028</v>
      </c>
      <c r="E9933">
        <f t="shared" si="466"/>
        <v>3.7635414499966457</v>
      </c>
    </row>
    <row r="9934" spans="2:5" x14ac:dyDescent="0.25">
      <c r="B9934">
        <f>PMTable!D3920</f>
        <v>0.76388826903692464</v>
      </c>
      <c r="C9934">
        <f t="shared" si="468"/>
        <v>0.99329999999990692</v>
      </c>
      <c r="D9934">
        <f t="shared" si="467"/>
        <v>0.9999180359728651</v>
      </c>
      <c r="E9934">
        <f t="shared" si="466"/>
        <v>3.7689616727565518</v>
      </c>
    </row>
    <row r="9935" spans="2:5" x14ac:dyDescent="0.25">
      <c r="B9935">
        <f>PMTable!D3604</f>
        <v>0.76817171490695557</v>
      </c>
      <c r="C9935">
        <f t="shared" si="468"/>
        <v>0.99339999999990691</v>
      </c>
      <c r="D9935">
        <f t="shared" si="467"/>
        <v>0.99992564600821277</v>
      </c>
      <c r="E9935">
        <f t="shared" si="466"/>
        <v>3.7932171820996166</v>
      </c>
    </row>
    <row r="9936" spans="2:5" x14ac:dyDescent="0.25">
      <c r="B9936">
        <f>PMTable!D4332</f>
        <v>0.77774231868812937</v>
      </c>
      <c r="C9936">
        <f t="shared" si="468"/>
        <v>0.9934999999999069</v>
      </c>
      <c r="D9936">
        <f t="shared" si="467"/>
        <v>0.99994031389368943</v>
      </c>
      <c r="E9936">
        <f t="shared" si="466"/>
        <v>3.847411836701697</v>
      </c>
    </row>
    <row r="9937" spans="2:5" x14ac:dyDescent="0.25">
      <c r="B9937">
        <f>PMTable!D9951</f>
        <v>0.78237612459008798</v>
      </c>
      <c r="C9937">
        <f t="shared" si="468"/>
        <v>0.99359999999990689</v>
      </c>
      <c r="D9937">
        <f t="shared" si="467"/>
        <v>0.99994639160439791</v>
      </c>
      <c r="E9937">
        <f t="shared" si="466"/>
        <v>3.8736513003856619</v>
      </c>
    </row>
    <row r="9938" spans="2:5" x14ac:dyDescent="0.25">
      <c r="B9938">
        <f>PMTable!D3757</f>
        <v>0.78366543070091388</v>
      </c>
      <c r="C9938">
        <f t="shared" si="468"/>
        <v>0.99369999999990688</v>
      </c>
      <c r="D9938">
        <f t="shared" si="467"/>
        <v>0.99994797584273487</v>
      </c>
      <c r="E9938">
        <f t="shared" si="466"/>
        <v>3.8809521458652343</v>
      </c>
    </row>
    <row r="9939" spans="2:5" x14ac:dyDescent="0.25">
      <c r="B9939">
        <f>PMTable!D6931</f>
        <v>0.78743219153642419</v>
      </c>
      <c r="C9939">
        <f t="shared" si="468"/>
        <v>0.99379999999990687</v>
      </c>
      <c r="D9939">
        <f t="shared" si="467"/>
        <v>0.99995235494973023</v>
      </c>
      <c r="E9939">
        <f t="shared" si="466"/>
        <v>3.9022818662378072</v>
      </c>
    </row>
    <row r="9940" spans="2:5" x14ac:dyDescent="0.25">
      <c r="B9940">
        <f>PMTable!D4759</f>
        <v>0.79206480238654642</v>
      </c>
      <c r="C9940">
        <f t="shared" si="468"/>
        <v>0.99389999999990686</v>
      </c>
      <c r="D9940">
        <f t="shared" si="467"/>
        <v>0.9999572639121358</v>
      </c>
      <c r="E9940">
        <f t="shared" si="466"/>
        <v>3.9285145628020599</v>
      </c>
    </row>
    <row r="9941" spans="2:5" x14ac:dyDescent="0.25">
      <c r="B9941">
        <f>PMTable!D9329</f>
        <v>0.79625653735696256</v>
      </c>
      <c r="C9941">
        <f t="shared" si="468"/>
        <v>0.99399999999990685</v>
      </c>
      <c r="D9941">
        <f t="shared" si="467"/>
        <v>0.9999612902236511</v>
      </c>
      <c r="E9941">
        <f t="shared" si="466"/>
        <v>3.9522507485327898</v>
      </c>
    </row>
    <row r="9942" spans="2:5" x14ac:dyDescent="0.25">
      <c r="B9942">
        <f>PMTable!D167</f>
        <v>0.79935284838408394</v>
      </c>
      <c r="C9942">
        <f t="shared" si="468"/>
        <v>0.99409999999990684</v>
      </c>
      <c r="D9942">
        <f t="shared" si="467"/>
        <v>0.99996403108719567</v>
      </c>
      <c r="E9942">
        <f t="shared" si="466"/>
        <v>3.9697839690580756</v>
      </c>
    </row>
    <row r="9943" spans="2:5" x14ac:dyDescent="0.25">
      <c r="B9943">
        <f>PMTable!D666</f>
        <v>0.8026046304305734</v>
      </c>
      <c r="C9943">
        <f t="shared" si="468"/>
        <v>0.99419999999990682</v>
      </c>
      <c r="D9943">
        <f t="shared" si="467"/>
        <v>0.99996671139509252</v>
      </c>
      <c r="E9943">
        <f t="shared" si="466"/>
        <v>3.9881975622733123</v>
      </c>
    </row>
    <row r="9944" spans="2:5" x14ac:dyDescent="0.25">
      <c r="B9944">
        <f>PMTable!D8540</f>
        <v>0.80369506542599134</v>
      </c>
      <c r="C9944">
        <f t="shared" si="468"/>
        <v>0.99429999999990681</v>
      </c>
      <c r="D9944">
        <f t="shared" si="467"/>
        <v>0.99996756706165379</v>
      </c>
      <c r="E9944">
        <f t="shared" si="466"/>
        <v>3.9943722769824244</v>
      </c>
    </row>
    <row r="9945" spans="2:5" x14ac:dyDescent="0.25">
      <c r="B9945">
        <f>PMTable!D7789</f>
        <v>0.80596333722425717</v>
      </c>
      <c r="C9945">
        <f t="shared" si="468"/>
        <v>0.9943999999999068</v>
      </c>
      <c r="D9945">
        <f t="shared" si="467"/>
        <v>0.99996928074657021</v>
      </c>
      <c r="E9945">
        <f t="shared" si="466"/>
        <v>4.0072166292784068</v>
      </c>
    </row>
    <row r="9946" spans="2:5" x14ac:dyDescent="0.25">
      <c r="B9946">
        <f>PMTable!D6448</f>
        <v>0.8291902863769991</v>
      </c>
      <c r="C9946">
        <f t="shared" si="468"/>
        <v>0.99449999999990679</v>
      </c>
      <c r="D9946">
        <f t="shared" si="467"/>
        <v>0.99998253922476721</v>
      </c>
      <c r="E9946">
        <f t="shared" si="466"/>
        <v>4.1387419243981416</v>
      </c>
    </row>
    <row r="9947" spans="2:5" x14ac:dyDescent="0.25">
      <c r="B9947">
        <f>PMTable!D973</f>
        <v>0.83113955919183669</v>
      </c>
      <c r="C9947">
        <f t="shared" si="468"/>
        <v>0.99459999999990678</v>
      </c>
      <c r="D9947">
        <f t="shared" si="467"/>
        <v>0.99998336024457701</v>
      </c>
      <c r="E9947">
        <f t="shared" si="466"/>
        <v>4.1497799079298749</v>
      </c>
    </row>
    <row r="9948" spans="2:5" x14ac:dyDescent="0.25">
      <c r="B9948">
        <f>PMTable!D2432</f>
        <v>0.83878349448060296</v>
      </c>
      <c r="C9948">
        <f t="shared" si="468"/>
        <v>0.99469999999990677</v>
      </c>
      <c r="D9948">
        <f t="shared" si="467"/>
        <v>0.9999862394472393</v>
      </c>
      <c r="E9948">
        <f t="shared" si="466"/>
        <v>4.1930645785992668</v>
      </c>
    </row>
    <row r="9949" spans="2:5" x14ac:dyDescent="0.25">
      <c r="B9949">
        <f>PMTable!D6801</f>
        <v>0.8402929373195045</v>
      </c>
      <c r="C9949">
        <f t="shared" si="468"/>
        <v>0.99479999999990676</v>
      </c>
      <c r="D9949">
        <f t="shared" si="467"/>
        <v>0.99998674894471307</v>
      </c>
      <c r="E9949">
        <f t="shared" si="466"/>
        <v>4.201611973848955</v>
      </c>
    </row>
    <row r="9950" spans="2:5" x14ac:dyDescent="0.25">
      <c r="B9950">
        <f>PMTable!D6861</f>
        <v>0.85385453078429085</v>
      </c>
      <c r="C9950">
        <f t="shared" si="468"/>
        <v>0.99489999999990675</v>
      </c>
      <c r="D9950">
        <f t="shared" si="467"/>
        <v>0.99999058818044495</v>
      </c>
      <c r="E9950">
        <f t="shared" si="466"/>
        <v>4.2784060706982752</v>
      </c>
    </row>
    <row r="9951" spans="2:5" x14ac:dyDescent="0.25">
      <c r="B9951">
        <f>PMTable!D8881</f>
        <v>0.8565668108631328</v>
      </c>
      <c r="C9951">
        <f t="shared" si="468"/>
        <v>0.99499999999990674</v>
      </c>
      <c r="D9951">
        <f t="shared" si="467"/>
        <v>0.99999121656634304</v>
      </c>
      <c r="E9951">
        <f t="shared" si="466"/>
        <v>4.2937646714112292</v>
      </c>
    </row>
    <row r="9952" spans="2:5" x14ac:dyDescent="0.25">
      <c r="B9952">
        <f>PMTable!D5252</f>
        <v>0.85903901578188946</v>
      </c>
      <c r="C9952">
        <f t="shared" si="468"/>
        <v>0.99509999999990673</v>
      </c>
      <c r="D9952">
        <f t="shared" si="467"/>
        <v>0.99999175433301046</v>
      </c>
      <c r="E9952">
        <f t="shared" si="466"/>
        <v>4.3077638186689118</v>
      </c>
    </row>
    <row r="9953" spans="2:5" x14ac:dyDescent="0.25">
      <c r="B9953">
        <f>PMTable!D8367</f>
        <v>0.87204835739175457</v>
      </c>
      <c r="C9953">
        <f t="shared" si="468"/>
        <v>0.99519999999990671</v>
      </c>
      <c r="D9953">
        <f t="shared" si="467"/>
        <v>0.99999410487342444</v>
      </c>
      <c r="E9953">
        <f t="shared" si="466"/>
        <v>4.381430725299607</v>
      </c>
    </row>
    <row r="9954" spans="2:5" x14ac:dyDescent="0.25">
      <c r="B9954">
        <f>PMTable!D5367</f>
        <v>0.87392582420111031</v>
      </c>
      <c r="C9954">
        <f t="shared" si="468"/>
        <v>0.9952999999999067</v>
      </c>
      <c r="D9954">
        <f t="shared" si="467"/>
        <v>0.99999438596916046</v>
      </c>
      <c r="E9954">
        <f t="shared" si="466"/>
        <v>4.392062098992044</v>
      </c>
    </row>
    <row r="9955" spans="2:5" x14ac:dyDescent="0.25">
      <c r="B9955">
        <f>PMTable!D2369</f>
        <v>0.8762972058326719</v>
      </c>
      <c r="C9955">
        <f t="shared" si="468"/>
        <v>0.99539999999990669</v>
      </c>
      <c r="D9955">
        <f t="shared" si="467"/>
        <v>0.99999472275678669</v>
      </c>
      <c r="E9955">
        <f t="shared" si="466"/>
        <v>4.4054903226852034</v>
      </c>
    </row>
    <row r="9956" spans="2:5" x14ac:dyDescent="0.25">
      <c r="B9956">
        <f>PMTable!D7070</f>
        <v>0.88226883679994761</v>
      </c>
      <c r="C9956">
        <f t="shared" si="468"/>
        <v>0.99549999999990668</v>
      </c>
      <c r="D9956">
        <f t="shared" si="467"/>
        <v>0.99999548751572964</v>
      </c>
      <c r="E9956">
        <f t="shared" si="466"/>
        <v>4.439305376059286</v>
      </c>
    </row>
    <row r="9957" spans="2:5" x14ac:dyDescent="0.25">
      <c r="B9957">
        <f>PMTable!D6226</f>
        <v>0.88612516179346112</v>
      </c>
      <c r="C9957">
        <f t="shared" si="468"/>
        <v>0.99559999999990667</v>
      </c>
      <c r="D9957">
        <f t="shared" si="467"/>
        <v>0.99999592380270463</v>
      </c>
      <c r="E9957">
        <f t="shared" si="466"/>
        <v>4.4611422638706841</v>
      </c>
    </row>
    <row r="9958" spans="2:5" x14ac:dyDescent="0.25">
      <c r="B9958">
        <f>PMTable!D2190</f>
        <v>0.89064204716031892</v>
      </c>
      <c r="C9958">
        <f t="shared" si="468"/>
        <v>0.99569999999990666</v>
      </c>
      <c r="D9958">
        <f t="shared" si="467"/>
        <v>0.99999638359270238</v>
      </c>
      <c r="E9958">
        <f t="shared" si="466"/>
        <v>4.4867196514557364</v>
      </c>
    </row>
    <row r="9959" spans="2:5" x14ac:dyDescent="0.25">
      <c r="B9959">
        <f>PMTable!D502</f>
        <v>0.89242047865121088</v>
      </c>
      <c r="C9959">
        <f t="shared" si="468"/>
        <v>0.99579999999990665</v>
      </c>
      <c r="D9959">
        <f t="shared" si="467"/>
        <v>0.99999655065046156</v>
      </c>
      <c r="E9959">
        <f t="shared" si="466"/>
        <v>4.4967902261640891</v>
      </c>
    </row>
    <row r="9960" spans="2:5" x14ac:dyDescent="0.25">
      <c r="B9960">
        <f>PMTable!D800</f>
        <v>0.89945964686449509</v>
      </c>
      <c r="C9960">
        <f t="shared" si="468"/>
        <v>0.99589999999990664</v>
      </c>
      <c r="D9960">
        <f t="shared" si="467"/>
        <v>0.99999714226239289</v>
      </c>
      <c r="E9960">
        <f t="shared" si="466"/>
        <v>4.536650333083915</v>
      </c>
    </row>
    <row r="9961" spans="2:5" x14ac:dyDescent="0.25">
      <c r="B9961">
        <f>PMTable!D6774</f>
        <v>0.90114748042290116</v>
      </c>
      <c r="C9961">
        <f t="shared" si="468"/>
        <v>0.99599999999990663</v>
      </c>
      <c r="D9961">
        <f t="shared" si="467"/>
        <v>0.99999726894557128</v>
      </c>
      <c r="E9961">
        <f t="shared" si="466"/>
        <v>4.5462078864854627</v>
      </c>
    </row>
    <row r="9962" spans="2:5" x14ac:dyDescent="0.25">
      <c r="B9962">
        <f>PMTable!D3294</f>
        <v>0.93728052767027492</v>
      </c>
      <c r="C9962">
        <f t="shared" si="468"/>
        <v>0.99609999999990662</v>
      </c>
      <c r="D9962">
        <f t="shared" si="467"/>
        <v>0.9999989870101853</v>
      </c>
      <c r="E9962">
        <f t="shared" si="466"/>
        <v>4.75081545984923</v>
      </c>
    </row>
    <row r="9963" spans="2:5" x14ac:dyDescent="0.25">
      <c r="B9963">
        <f>PMTable!D1041</f>
        <v>0.95005176491639465</v>
      </c>
      <c r="C9963">
        <f t="shared" si="468"/>
        <v>0.9961999999999066</v>
      </c>
      <c r="D9963">
        <f t="shared" si="467"/>
        <v>0.99999929340045601</v>
      </c>
      <c r="E9963">
        <f t="shared" si="466"/>
        <v>4.8231340728876431</v>
      </c>
    </row>
    <row r="9964" spans="2:5" x14ac:dyDescent="0.25">
      <c r="B9964">
        <f>PMTable!D6960</f>
        <v>0.96259439323756912</v>
      </c>
      <c r="C9964">
        <f t="shared" si="468"/>
        <v>0.99629999999990659</v>
      </c>
      <c r="D9964">
        <f t="shared" si="467"/>
        <v>0.99999950636290647</v>
      </c>
      <c r="E9964">
        <f t="shared" si="466"/>
        <v>4.8941581613579483</v>
      </c>
    </row>
    <row r="9965" spans="2:5" x14ac:dyDescent="0.25">
      <c r="B9965">
        <f>PMTable!D1570</f>
        <v>0.96302218566715592</v>
      </c>
      <c r="C9965">
        <f t="shared" si="468"/>
        <v>0.99639999999990658</v>
      </c>
      <c r="D9965">
        <f t="shared" si="467"/>
        <v>0.99999951240666329</v>
      </c>
      <c r="E9965">
        <f t="shared" si="466"/>
        <v>4.8965805856368059</v>
      </c>
    </row>
    <row r="9966" spans="2:5" x14ac:dyDescent="0.25">
      <c r="B9966">
        <f>PMTable!D9814</f>
        <v>0.96454842119182382</v>
      </c>
      <c r="C9966">
        <f t="shared" si="468"/>
        <v>0.99649999999990657</v>
      </c>
      <c r="D9966">
        <f t="shared" si="467"/>
        <v>0.99999953339390135</v>
      </c>
      <c r="E9966">
        <f t="shared" si="466"/>
        <v>4.9052230714184768</v>
      </c>
    </row>
    <row r="9967" spans="2:5" x14ac:dyDescent="0.25">
      <c r="B9967">
        <f>PMTable!D1661</f>
        <v>0.96745399407118948</v>
      </c>
      <c r="C9967">
        <f t="shared" si="468"/>
        <v>0.99659999999990656</v>
      </c>
      <c r="D9967">
        <f t="shared" si="467"/>
        <v>0.99999957096953873</v>
      </c>
      <c r="E9967">
        <f t="shared" si="466"/>
        <v>4.9216762150464834</v>
      </c>
    </row>
    <row r="9968" spans="2:5" x14ac:dyDescent="0.25">
      <c r="B9968">
        <f>PMTable!D5250</f>
        <v>0.97120411650828586</v>
      </c>
      <c r="C9968">
        <f t="shared" si="468"/>
        <v>0.99669999999990655</v>
      </c>
      <c r="D9968">
        <f t="shared" si="467"/>
        <v>0.99999961517829494</v>
      </c>
      <c r="E9968">
        <f t="shared" si="466"/>
        <v>4.9429117185571121</v>
      </c>
    </row>
    <row r="9969" spans="2:5" x14ac:dyDescent="0.25">
      <c r="B9969">
        <f>PMTable!D2026</f>
        <v>0.97445607586476513</v>
      </c>
      <c r="C9969">
        <f t="shared" si="468"/>
        <v>0.99679999999990654</v>
      </c>
      <c r="D9969">
        <f t="shared" si="467"/>
        <v>0.99999964993271162</v>
      </c>
      <c r="E9969">
        <f t="shared" si="466"/>
        <v>4.9613263158107435</v>
      </c>
    </row>
    <row r="9970" spans="2:5" x14ac:dyDescent="0.25">
      <c r="B9970">
        <f>PMTable!D3729</f>
        <v>0.99056227311637302</v>
      </c>
      <c r="C9970">
        <f t="shared" si="468"/>
        <v>0.99689999999990653</v>
      </c>
      <c r="D9970">
        <f t="shared" si="467"/>
        <v>0.99999978200153572</v>
      </c>
      <c r="E9970">
        <f t="shared" si="466"/>
        <v>5.0525295269102219</v>
      </c>
    </row>
    <row r="9971" spans="2:5" x14ac:dyDescent="0.25">
      <c r="B9971">
        <f>PMTable!D7827</f>
        <v>1.0099527453982979</v>
      </c>
      <c r="C9971">
        <f t="shared" si="468"/>
        <v>0.99699999999990652</v>
      </c>
      <c r="D9971">
        <f t="shared" si="467"/>
        <v>0.999999878052794</v>
      </c>
      <c r="E9971">
        <f t="shared" si="466"/>
        <v>5.1623303265167486</v>
      </c>
    </row>
    <row r="9972" spans="2:5" x14ac:dyDescent="0.25">
      <c r="B9972">
        <f>PMTable!D4471</f>
        <v>1.0154561707739855</v>
      </c>
      <c r="C9972">
        <f t="shared" si="468"/>
        <v>0.99709999999990651</v>
      </c>
      <c r="D9972">
        <f t="shared" si="467"/>
        <v>0.99999989680826351</v>
      </c>
      <c r="E9972">
        <f t="shared" si="466"/>
        <v>5.1934941113920994</v>
      </c>
    </row>
    <row r="9973" spans="2:5" x14ac:dyDescent="0.25">
      <c r="B9973">
        <f>PMTable!D7612</f>
        <v>1.0394548535685155</v>
      </c>
      <c r="C9973">
        <f t="shared" si="468"/>
        <v>0.99719999999990649</v>
      </c>
      <c r="D9973">
        <f t="shared" si="467"/>
        <v>0.99999995072825587</v>
      </c>
      <c r="E9973">
        <f t="shared" si="466"/>
        <v>5.3293894378199713</v>
      </c>
    </row>
    <row r="9974" spans="2:5" x14ac:dyDescent="0.25">
      <c r="B9974">
        <f>PMTable!D8250</f>
        <v>1.0725374328930881</v>
      </c>
      <c r="C9974">
        <f t="shared" si="468"/>
        <v>0.99729999999990648</v>
      </c>
      <c r="D9974">
        <f t="shared" si="467"/>
        <v>0.99999998273107971</v>
      </c>
      <c r="E9974">
        <f t="shared" si="466"/>
        <v>5.5167233825568669</v>
      </c>
    </row>
    <row r="9975" spans="2:5" x14ac:dyDescent="0.25">
      <c r="B9975">
        <f>PMTable!D1491</f>
        <v>1.0842604036684169</v>
      </c>
      <c r="C9975">
        <f t="shared" si="468"/>
        <v>0.99739999999990647</v>
      </c>
      <c r="D9975">
        <f t="shared" si="467"/>
        <v>0.99999998818697211</v>
      </c>
      <c r="E9975">
        <f t="shared" si="466"/>
        <v>5.5831060650506261</v>
      </c>
    </row>
    <row r="9976" spans="2:5" x14ac:dyDescent="0.25">
      <c r="B9976">
        <f>PMTable!D3712</f>
        <v>1.0844846533354016</v>
      </c>
      <c r="C9976">
        <f t="shared" si="468"/>
        <v>0.99749999999990646</v>
      </c>
      <c r="D9976">
        <f t="shared" si="467"/>
        <v>0.99999998827295411</v>
      </c>
      <c r="E9976">
        <f t="shared" si="466"/>
        <v>5.58437590481463</v>
      </c>
    </row>
    <row r="9977" spans="2:5" x14ac:dyDescent="0.25">
      <c r="B9977">
        <f>PMTable!D4141</f>
        <v>1.1379755324325194</v>
      </c>
      <c r="C9977">
        <f t="shared" si="468"/>
        <v>0.99759999999990645</v>
      </c>
      <c r="D9977">
        <f t="shared" si="467"/>
        <v>0.99999999803691497</v>
      </c>
      <c r="E9977">
        <f t="shared" si="466"/>
        <v>5.8872742154449753</v>
      </c>
    </row>
    <row r="9978" spans="2:5" x14ac:dyDescent="0.25">
      <c r="B9978">
        <f>PMTable!D658</f>
        <v>1.1491793891115205</v>
      </c>
      <c r="C9978">
        <f t="shared" si="468"/>
        <v>0.99769999999990644</v>
      </c>
      <c r="D9978">
        <f t="shared" si="467"/>
        <v>0.9999999986651511</v>
      </c>
      <c r="E9978">
        <f t="shared" si="466"/>
        <v>5.9507173541238609</v>
      </c>
    </row>
    <row r="9979" spans="2:5" x14ac:dyDescent="0.25">
      <c r="B9979">
        <f>PMTable!D1466</f>
        <v>1.2084851623355983</v>
      </c>
      <c r="C9979">
        <f t="shared" si="468"/>
        <v>0.99779999999990643</v>
      </c>
      <c r="D9979">
        <f t="shared" si="467"/>
        <v>0.99999999983769361</v>
      </c>
      <c r="E9979">
        <f t="shared" si="466"/>
        <v>6.2865431775803211</v>
      </c>
    </row>
    <row r="9980" spans="2:5" x14ac:dyDescent="0.25">
      <c r="B9980">
        <f>PMTable!D1801</f>
        <v>1.2091964191708691</v>
      </c>
      <c r="C9980">
        <f t="shared" si="468"/>
        <v>0.99789999999990642</v>
      </c>
      <c r="D9980">
        <f t="shared" si="467"/>
        <v>0.99999999984184962</v>
      </c>
      <c r="E9980">
        <f t="shared" si="466"/>
        <v>6.2905707519530782</v>
      </c>
    </row>
    <row r="9981" spans="2:5" x14ac:dyDescent="0.25">
      <c r="B9981">
        <f>PMTable!D54</f>
        <v>1.2168735600251228</v>
      </c>
      <c r="C9981">
        <f t="shared" si="468"/>
        <v>0.99799999999990641</v>
      </c>
      <c r="D9981">
        <f t="shared" si="467"/>
        <v>0.99999999988059085</v>
      </c>
      <c r="E9981">
        <f t="shared" si="466"/>
        <v>6.3340434529906267</v>
      </c>
    </row>
    <row r="9982" spans="2:5" x14ac:dyDescent="0.25">
      <c r="B9982">
        <f>PMTable!D9923</f>
        <v>1.2364616512146633</v>
      </c>
      <c r="C9982">
        <f t="shared" si="468"/>
        <v>0.9980999999999064</v>
      </c>
      <c r="D9982">
        <f t="shared" si="467"/>
        <v>0.9999999999421858</v>
      </c>
      <c r="E9982">
        <f t="shared" si="466"/>
        <v>6.4449632925956681</v>
      </c>
    </row>
    <row r="9983" spans="2:5" x14ac:dyDescent="0.25">
      <c r="B9983">
        <f>PMTable!D6826</f>
        <v>1.2649690345321032</v>
      </c>
      <c r="C9983">
        <f t="shared" si="468"/>
        <v>0.99819999999990638</v>
      </c>
      <c r="D9983">
        <f t="shared" si="467"/>
        <v>0.99999999998030975</v>
      </c>
      <c r="E9983">
        <f t="shared" si="466"/>
        <v>6.6063896589798672</v>
      </c>
    </row>
    <row r="9984" spans="2:5" x14ac:dyDescent="0.25">
      <c r="B9984">
        <f>PMTable!D5843</f>
        <v>1.3017006334759942</v>
      </c>
      <c r="C9984">
        <f t="shared" si="468"/>
        <v>0.99829999999990637</v>
      </c>
      <c r="D9984">
        <f t="shared" si="467"/>
        <v>0.99999999999526668</v>
      </c>
      <c r="E9984">
        <f t="shared" si="466"/>
        <v>6.8143866007885023</v>
      </c>
    </row>
    <row r="9985" spans="2:5" x14ac:dyDescent="0.25">
      <c r="B9985">
        <f>PMTable!D1518</f>
        <v>1.3465085366880296</v>
      </c>
      <c r="C9985">
        <f t="shared" si="468"/>
        <v>0.99839999999990636</v>
      </c>
      <c r="D9985">
        <f t="shared" si="467"/>
        <v>0.99999999999921474</v>
      </c>
      <c r="E9985">
        <f t="shared" si="466"/>
        <v>7.0681165527897001</v>
      </c>
    </row>
    <row r="9986" spans="2:5" x14ac:dyDescent="0.25">
      <c r="B9986">
        <f>PMTable!D8067</f>
        <v>1.3475017180782052</v>
      </c>
      <c r="C9986">
        <f t="shared" si="468"/>
        <v>0.99849999999990635</v>
      </c>
      <c r="D9986">
        <f t="shared" si="467"/>
        <v>0.99999999999924594</v>
      </c>
      <c r="E9986">
        <f t="shared" ref="E9986:E10001" si="469">(B9986-$G$2)/$G$3</f>
        <v>7.0737405576726164</v>
      </c>
    </row>
    <row r="9987" spans="2:5" x14ac:dyDescent="0.25">
      <c r="B9987">
        <f>PMTable!D5292</f>
        <v>1.3582793084368303</v>
      </c>
      <c r="C9987">
        <f t="shared" si="468"/>
        <v>0.99859999999990634</v>
      </c>
      <c r="D9987">
        <f t="shared" ref="D9987:D10001" si="470">NORMSDIST(E9987)</f>
        <v>0.99999999999951528</v>
      </c>
      <c r="E9987">
        <f t="shared" si="469"/>
        <v>7.1347699138431597</v>
      </c>
    </row>
    <row r="9988" spans="2:5" x14ac:dyDescent="0.25">
      <c r="B9988">
        <f>PMTable!D3234</f>
        <v>1.423988177463837</v>
      </c>
      <c r="C9988">
        <f t="shared" ref="C9988:C10001" si="471">C9987+1/$G$1</f>
        <v>0.99869999999990633</v>
      </c>
      <c r="D9988">
        <f t="shared" si="470"/>
        <v>0.99999999999996969</v>
      </c>
      <c r="E9988">
        <f t="shared" si="469"/>
        <v>7.5068540103781025</v>
      </c>
    </row>
    <row r="9989" spans="2:5" x14ac:dyDescent="0.25">
      <c r="B9989">
        <f>PMTable!D2641</f>
        <v>1.4305058990636952</v>
      </c>
      <c r="C9989">
        <f t="shared" si="471"/>
        <v>0.99879999999990632</v>
      </c>
      <c r="D9989">
        <f t="shared" si="470"/>
        <v>0.99999999999997713</v>
      </c>
      <c r="E9989">
        <f t="shared" si="469"/>
        <v>7.5437613653342925</v>
      </c>
    </row>
    <row r="9990" spans="2:5" x14ac:dyDescent="0.25">
      <c r="B9990">
        <f>PMTable!D62</f>
        <v>1.4482249472618061</v>
      </c>
      <c r="C9990">
        <f t="shared" si="471"/>
        <v>0.99889999999990631</v>
      </c>
      <c r="D9990">
        <f t="shared" si="470"/>
        <v>0.99999999999998945</v>
      </c>
      <c r="E9990">
        <f t="shared" si="469"/>
        <v>7.6440975320935074</v>
      </c>
    </row>
    <row r="9991" spans="2:5" x14ac:dyDescent="0.25">
      <c r="B9991">
        <f>PMTable!D489</f>
        <v>1.4505026673694124</v>
      </c>
      <c r="C9991">
        <f t="shared" si="471"/>
        <v>0.9989999999999063</v>
      </c>
      <c r="D9991">
        <f t="shared" si="470"/>
        <v>0.99999999999999045</v>
      </c>
      <c r="E9991">
        <f t="shared" si="469"/>
        <v>7.6569953865376288</v>
      </c>
    </row>
    <row r="9992" spans="2:5" x14ac:dyDescent="0.25">
      <c r="B9992">
        <f>PMTable!D3807</f>
        <v>1.4982581982264742</v>
      </c>
      <c r="C9992">
        <f t="shared" si="471"/>
        <v>0.99909999999990629</v>
      </c>
      <c r="D9992">
        <f t="shared" si="470"/>
        <v>0.99999999999999889</v>
      </c>
      <c r="E9992">
        <f t="shared" si="469"/>
        <v>7.9274166221579421</v>
      </c>
    </row>
    <row r="9993" spans="2:5" x14ac:dyDescent="0.25">
      <c r="B9993">
        <f>PMTable!D665</f>
        <v>1.6914290442540296</v>
      </c>
      <c r="C9993">
        <f t="shared" si="471"/>
        <v>0.99919999999990627</v>
      </c>
      <c r="D9993">
        <f t="shared" si="470"/>
        <v>1</v>
      </c>
      <c r="E9993">
        <f t="shared" si="469"/>
        <v>9.0212689557221104</v>
      </c>
    </row>
    <row r="9994" spans="2:5" x14ac:dyDescent="0.25">
      <c r="B9994">
        <f>PMTable!D1053</f>
        <v>1.6932404531054943</v>
      </c>
      <c r="C9994">
        <f t="shared" si="471"/>
        <v>0.99929999999990626</v>
      </c>
      <c r="D9994">
        <f t="shared" si="470"/>
        <v>1</v>
      </c>
      <c r="E9994">
        <f t="shared" si="469"/>
        <v>9.031526268561807</v>
      </c>
    </row>
    <row r="9995" spans="2:5" x14ac:dyDescent="0.25">
      <c r="B9995">
        <f>PMTable!D4081</f>
        <v>1.7349803985016776</v>
      </c>
      <c r="C9995">
        <f t="shared" si="471"/>
        <v>0.99939999999990625</v>
      </c>
      <c r="D9995">
        <f t="shared" si="470"/>
        <v>1</v>
      </c>
      <c r="E9995">
        <f t="shared" si="469"/>
        <v>9.2678835533869872</v>
      </c>
    </row>
    <row r="9996" spans="2:5" x14ac:dyDescent="0.25">
      <c r="B9996">
        <f>PMTable!D882</f>
        <v>1.7355217891272576</v>
      </c>
      <c r="C9996">
        <f t="shared" si="471"/>
        <v>0.99949999999990624</v>
      </c>
      <c r="D9996">
        <f t="shared" si="470"/>
        <v>1</v>
      </c>
      <c r="E9996">
        <f t="shared" si="469"/>
        <v>9.2709492406339944</v>
      </c>
    </row>
    <row r="9997" spans="2:5" x14ac:dyDescent="0.25">
      <c r="B9997">
        <f>PMTable!D1534</f>
        <v>1.7783887139929888</v>
      </c>
      <c r="C9997">
        <f t="shared" si="471"/>
        <v>0.99959999999990623</v>
      </c>
      <c r="D9997">
        <f t="shared" si="470"/>
        <v>1</v>
      </c>
      <c r="E9997">
        <f t="shared" si="469"/>
        <v>9.5136881774941209</v>
      </c>
    </row>
    <row r="9998" spans="2:5" x14ac:dyDescent="0.25">
      <c r="B9998">
        <f>PMTable!D9931</f>
        <v>1.9024573503339628</v>
      </c>
      <c r="C9998">
        <f t="shared" si="471"/>
        <v>0.99969999999990622</v>
      </c>
      <c r="D9998">
        <f t="shared" si="470"/>
        <v>1</v>
      </c>
      <c r="E9998">
        <f t="shared" si="469"/>
        <v>10.216241229233303</v>
      </c>
    </row>
    <row r="9999" spans="2:5" x14ac:dyDescent="0.25">
      <c r="B9999">
        <f>PMTable!D8633</f>
        <v>1.9209054283035663</v>
      </c>
      <c r="C9999">
        <f t="shared" si="471"/>
        <v>0.99979999999990621</v>
      </c>
      <c r="D9999">
        <f t="shared" si="470"/>
        <v>1</v>
      </c>
      <c r="E9999">
        <f t="shared" si="469"/>
        <v>10.320705611679223</v>
      </c>
    </row>
    <row r="10000" spans="2:5" x14ac:dyDescent="0.25">
      <c r="B10000">
        <f>PMTable!D8761</f>
        <v>2.8368113647046185</v>
      </c>
      <c r="C10000">
        <f t="shared" si="471"/>
        <v>0.9998999999999062</v>
      </c>
      <c r="D10000">
        <f t="shared" si="470"/>
        <v>1</v>
      </c>
      <c r="E10000">
        <f t="shared" si="469"/>
        <v>15.507129269598344</v>
      </c>
    </row>
    <row r="10001" spans="2:5" x14ac:dyDescent="0.25">
      <c r="B10001">
        <f>PMTable!D7769</f>
        <v>4.7567419435650828</v>
      </c>
      <c r="C10001">
        <f t="shared" si="471"/>
        <v>0.99999999999990619</v>
      </c>
      <c r="D10001">
        <f t="shared" si="470"/>
        <v>1</v>
      </c>
      <c r="E10001">
        <f t="shared" si="469"/>
        <v>26.37895898487611</v>
      </c>
    </row>
  </sheetData>
  <sortState ref="B2:B10001">
    <sortCondition ref="B1"/>
  </sortSt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36"/>
  <sheetViews>
    <sheetView workbookViewId="0">
      <selection activeCell="I2" sqref="I2"/>
    </sheetView>
  </sheetViews>
  <sheetFormatPr defaultRowHeight="15" x14ac:dyDescent="0.25"/>
  <sheetData>
    <row r="1" spans="1:9" s="5" customFormat="1" x14ac:dyDescent="0.25">
      <c r="A1" s="5" t="s">
        <v>27</v>
      </c>
      <c r="B1" s="5" t="s">
        <v>28</v>
      </c>
      <c r="C1" s="5" t="s">
        <v>29</v>
      </c>
      <c r="D1" s="5" t="s">
        <v>30</v>
      </c>
      <c r="E1" s="5" t="s">
        <v>31</v>
      </c>
      <c r="F1" s="5" t="s">
        <v>31</v>
      </c>
      <c r="G1" s="5" t="s">
        <v>32</v>
      </c>
      <c r="H1" s="5" t="s">
        <v>33</v>
      </c>
      <c r="I1" s="5" t="s">
        <v>34</v>
      </c>
    </row>
    <row r="2" spans="1:9" x14ac:dyDescent="0.25">
      <c r="A2" s="15">
        <f>Model!E16</f>
        <v>1.5</v>
      </c>
      <c r="B2" s="15">
        <f>Model!E17</f>
        <v>0.5</v>
      </c>
      <c r="C2" s="15">
        <f>Model!E18</f>
        <v>1</v>
      </c>
      <c r="D2" s="15">
        <f>Model!E19</f>
        <v>0</v>
      </c>
      <c r="E2">
        <f>INDEX( [0]!Uniform01, PM_Index )</f>
        <v>0.93835000000000002</v>
      </c>
      <c r="F2">
        <f>INDEX( [0]!Uniform02, PM_Index )</f>
        <v>0.47665000000000002</v>
      </c>
      <c r="G2">
        <f>-LN(E2)</f>
        <v>6.3632265244855421E-2</v>
      </c>
      <c r="H2">
        <f>PI()*(-1/2+F2)</f>
        <v>-7.3356188461321609E-2</v>
      </c>
      <c r="I2">
        <f>((SIN($A$2*($B$4+H2)))/(COS($A$2*$B$4)*COS(H2))^(1/$A$2))*((COS($A$2*$B$4+($A$2-1)*H2))/G2)^((1-$A$2)/$A$2)</f>
        <v>0.15394502345141492</v>
      </c>
    </row>
    <row r="3" spans="1:9" x14ac:dyDescent="0.25">
      <c r="A3" t="s">
        <v>35</v>
      </c>
      <c r="B3" s="14">
        <f>-$B$2*(TAN((PI()*$A$2)/2))</f>
        <v>0.50000000000000011</v>
      </c>
    </row>
    <row r="4" spans="1:9" x14ac:dyDescent="0.25">
      <c r="A4" t="s">
        <v>36</v>
      </c>
      <c r="B4" s="40">
        <f>ATAN(B3)/A2</f>
        <v>0.30909840600053745</v>
      </c>
    </row>
    <row r="1003" spans="9:9" x14ac:dyDescent="0.25">
      <c r="I1003" t="e">
        <f>MAX( rv_α≠1 )</f>
        <v>#NAME?</v>
      </c>
    </row>
    <row r="1004" spans="9:9" x14ac:dyDescent="0.25">
      <c r="I1004" t="e">
        <f>( $I$1003 - $I$1005 ) / 10</f>
        <v>#NAME?</v>
      </c>
    </row>
    <row r="1005" spans="9:9" x14ac:dyDescent="0.25">
      <c r="I1005" t="e">
        <f>MIN( rv_α≠1 )</f>
        <v>#NAME?</v>
      </c>
    </row>
    <row r="1006" spans="9:9" x14ac:dyDescent="0.25">
      <c r="I1006" t="e">
        <f>$I$1005 + $I$1004</f>
        <v>#NAME?</v>
      </c>
    </row>
    <row r="1007" spans="9:9" x14ac:dyDescent="0.25">
      <c r="I1007" t="e">
        <f>$I$1006 + $I$1004</f>
        <v>#NAME?</v>
      </c>
    </row>
    <row r="1008" spans="9:9" x14ac:dyDescent="0.25">
      <c r="I1008" t="e">
        <f>$I$1007 + $I$1004</f>
        <v>#NAME?</v>
      </c>
    </row>
    <row r="1009" spans="9:9" x14ac:dyDescent="0.25">
      <c r="I1009" t="e">
        <f>$I$1008 + $I$1004</f>
        <v>#NAME?</v>
      </c>
    </row>
    <row r="1010" spans="9:9" x14ac:dyDescent="0.25">
      <c r="I1010" t="e">
        <f>$I$1009 + $I$1004</f>
        <v>#NAME?</v>
      </c>
    </row>
    <row r="1011" spans="9:9" x14ac:dyDescent="0.25">
      <c r="I1011" t="e">
        <f>$I$1010 + $I$1004</f>
        <v>#NAME?</v>
      </c>
    </row>
    <row r="1012" spans="9:9" x14ac:dyDescent="0.25">
      <c r="I1012" t="e">
        <f>$I$1011 + $I$1004</f>
        <v>#NAME?</v>
      </c>
    </row>
    <row r="1013" spans="9:9" x14ac:dyDescent="0.25">
      <c r="I1013" t="e">
        <f>$I$1012 + $I$1004</f>
        <v>#NAME?</v>
      </c>
    </row>
    <row r="1014" spans="9:9" x14ac:dyDescent="0.25">
      <c r="I1014" t="e">
        <f>$I$1013 + $I$1004</f>
        <v>#NAME?</v>
      </c>
    </row>
    <row r="1016" spans="9:9" x14ac:dyDescent="0.25">
      <c r="I1016" t="e">
        <f t="array" ref="I1016:I1025">FREQUENCY( rv_α≠1, rv_α≠1_bins ) / 1000</f>
        <v>#NAME?</v>
      </c>
    </row>
    <row r="1017" spans="9:9" x14ac:dyDescent="0.25">
      <c r="I1017" t="e">
        <v>#NAME?</v>
      </c>
    </row>
    <row r="1018" spans="9:9" x14ac:dyDescent="0.25">
      <c r="I1018" t="e">
        <v>#NAME?</v>
      </c>
    </row>
    <row r="1019" spans="9:9" x14ac:dyDescent="0.25">
      <c r="I1019" t="e">
        <v>#NAME?</v>
      </c>
    </row>
    <row r="1020" spans="9:9" x14ac:dyDescent="0.25">
      <c r="I1020" t="e">
        <v>#NAME?</v>
      </c>
    </row>
    <row r="1021" spans="9:9" x14ac:dyDescent="0.25">
      <c r="I1021" t="e">
        <v>#NAME?</v>
      </c>
    </row>
    <row r="1022" spans="9:9" x14ac:dyDescent="0.25">
      <c r="I1022" t="e">
        <v>#NAME?</v>
      </c>
    </row>
    <row r="1023" spans="9:9" x14ac:dyDescent="0.25">
      <c r="I1023" t="e">
        <v>#NAME?</v>
      </c>
    </row>
    <row r="1024" spans="9:9" x14ac:dyDescent="0.25">
      <c r="I1024" t="e">
        <v>#NAME?</v>
      </c>
    </row>
    <row r="1025" spans="9:9" x14ac:dyDescent="0.25">
      <c r="I1025" t="e">
        <v>#NAME?</v>
      </c>
    </row>
    <row r="1027" spans="9:9" x14ac:dyDescent="0.25">
      <c r="I1027" t="e">
        <f>I1016</f>
        <v>#NAME?</v>
      </c>
    </row>
    <row r="1028" spans="9:9" x14ac:dyDescent="0.25">
      <c r="I1028" t="e">
        <f t="shared" ref="I1028:I1036" si="0">I1027 + I1017</f>
        <v>#NAME?</v>
      </c>
    </row>
    <row r="1029" spans="9:9" x14ac:dyDescent="0.25">
      <c r="I1029" t="e">
        <f t="shared" si="0"/>
        <v>#NAME?</v>
      </c>
    </row>
    <row r="1030" spans="9:9" x14ac:dyDescent="0.25">
      <c r="I1030" t="e">
        <f t="shared" si="0"/>
        <v>#NAME?</v>
      </c>
    </row>
    <row r="1031" spans="9:9" x14ac:dyDescent="0.25">
      <c r="I1031" t="e">
        <f t="shared" si="0"/>
        <v>#NAME?</v>
      </c>
    </row>
    <row r="1032" spans="9:9" x14ac:dyDescent="0.25">
      <c r="I1032" t="e">
        <f t="shared" si="0"/>
        <v>#NAME?</v>
      </c>
    </row>
    <row r="1033" spans="9:9" x14ac:dyDescent="0.25">
      <c r="I1033" t="e">
        <f t="shared" si="0"/>
        <v>#NAME?</v>
      </c>
    </row>
    <row r="1034" spans="9:9" x14ac:dyDescent="0.25">
      <c r="I1034" t="e">
        <f t="shared" si="0"/>
        <v>#NAME?</v>
      </c>
    </row>
    <row r="1035" spans="9:9" x14ac:dyDescent="0.25">
      <c r="I1035" t="e">
        <f t="shared" si="0"/>
        <v>#NAME?</v>
      </c>
    </row>
    <row r="1036" spans="9:9" x14ac:dyDescent="0.25">
      <c r="I1036" t="e">
        <f t="shared" si="0"/>
        <v>#NAME?</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E10002"/>
  <sheetViews>
    <sheetView workbookViewId="0">
      <selection activeCell="B4" sqref="B4"/>
    </sheetView>
  </sheetViews>
  <sheetFormatPr defaultRowHeight="15" x14ac:dyDescent="0.25"/>
  <cols>
    <col min="4" max="5" width="10.28515625" bestFit="1" customWidth="1"/>
  </cols>
  <sheetData>
    <row r="2" spans="1:5" ht="14.45" x14ac:dyDescent="0.3">
      <c r="D2" s="17" t="s">
        <v>38</v>
      </c>
      <c r="E2" s="17" t="s">
        <v>39</v>
      </c>
    </row>
    <row r="3" spans="1:5" ht="14.45" x14ac:dyDescent="0.3">
      <c r="D3" s="17">
        <v>0.59784999999999999</v>
      </c>
      <c r="E3" s="17">
        <v>0.93135000000000001</v>
      </c>
    </row>
    <row r="4" spans="1:5" ht="14.45" x14ac:dyDescent="0.3">
      <c r="A4" t="s">
        <v>23</v>
      </c>
      <c r="B4">
        <v>10000</v>
      </c>
      <c r="D4" s="17">
        <v>0.39905000000000002</v>
      </c>
      <c r="E4" s="17">
        <v>0.23815</v>
      </c>
    </row>
    <row r="5" spans="1:5" ht="14.45" x14ac:dyDescent="0.3">
      <c r="D5" s="17">
        <v>0.51034999999999997</v>
      </c>
      <c r="E5" s="17">
        <v>0.52305000000000001</v>
      </c>
    </row>
    <row r="6" spans="1:5" ht="14.45" x14ac:dyDescent="0.3">
      <c r="D6" s="17">
        <v>0.93835000000000002</v>
      </c>
      <c r="E6" s="17">
        <v>0.47665000000000002</v>
      </c>
    </row>
    <row r="7" spans="1:5" ht="14.45" x14ac:dyDescent="0.3">
      <c r="D7" s="17">
        <v>0.63905000000000001</v>
      </c>
      <c r="E7" s="17">
        <v>0.55595000000000006</v>
      </c>
    </row>
    <row r="8" spans="1:5" ht="14.45" x14ac:dyDescent="0.3">
      <c r="D8" s="17">
        <v>0.17385</v>
      </c>
      <c r="E8" s="17">
        <v>0.16084999999999999</v>
      </c>
    </row>
    <row r="9" spans="1:5" ht="14.45" x14ac:dyDescent="0.3">
      <c r="D9" s="17">
        <v>0.48265000000000002</v>
      </c>
      <c r="E9" s="17">
        <v>0.77205000000000001</v>
      </c>
    </row>
    <row r="10" spans="1:5" ht="14.45" x14ac:dyDescent="0.3">
      <c r="D10" s="17">
        <v>0.84614999999999996</v>
      </c>
      <c r="E10" s="17">
        <v>0.80974999999999997</v>
      </c>
    </row>
    <row r="11" spans="1:5" ht="14.45" x14ac:dyDescent="0.3">
      <c r="D11" s="17">
        <v>0.47615000000000002</v>
      </c>
      <c r="E11" s="17">
        <v>0.97065000000000001</v>
      </c>
    </row>
    <row r="12" spans="1:5" ht="14.45" x14ac:dyDescent="0.3">
      <c r="D12" s="17">
        <v>0.91454999999999997</v>
      </c>
      <c r="E12" s="17">
        <v>0.16935</v>
      </c>
    </row>
    <row r="13" spans="1:5" ht="14.45" x14ac:dyDescent="0.3">
      <c r="D13" s="17">
        <v>0.38135000000000002</v>
      </c>
      <c r="E13" s="17">
        <v>0.41444999999999999</v>
      </c>
    </row>
    <row r="14" spans="1:5" ht="14.45" x14ac:dyDescent="0.3">
      <c r="D14" s="17">
        <v>0.66625000000000001</v>
      </c>
      <c r="E14" s="17">
        <v>0.49085000000000001</v>
      </c>
    </row>
    <row r="15" spans="1:5" ht="14.45" x14ac:dyDescent="0.3">
      <c r="D15" s="17">
        <v>4.15E-3</v>
      </c>
      <c r="E15" s="17">
        <v>0.76734999999999998</v>
      </c>
    </row>
    <row r="16" spans="1:5" ht="14.45" x14ac:dyDescent="0.3">
      <c r="D16" s="17">
        <v>0.92984999999999995</v>
      </c>
      <c r="E16" s="17">
        <v>0.16355</v>
      </c>
    </row>
    <row r="17" spans="4:5" ht="14.45" x14ac:dyDescent="0.3">
      <c r="D17" s="17">
        <v>4.7849999999999997E-2</v>
      </c>
      <c r="E17" s="17">
        <v>0.50414999999999999</v>
      </c>
    </row>
    <row r="18" spans="4:5" ht="14.45" x14ac:dyDescent="0.3">
      <c r="D18" s="17">
        <v>0.74585000000000001</v>
      </c>
      <c r="E18" s="17">
        <v>0.28455000000000003</v>
      </c>
    </row>
    <row r="19" spans="4:5" ht="14.45" x14ac:dyDescent="0.3">
      <c r="D19" s="17">
        <v>0.54235</v>
      </c>
      <c r="E19" s="17">
        <v>0.67154999999999998</v>
      </c>
    </row>
    <row r="20" spans="4:5" ht="14.45" x14ac:dyDescent="0.3">
      <c r="D20" s="17">
        <v>0.73714999999999997</v>
      </c>
      <c r="E20" s="17">
        <v>0.58494999999999997</v>
      </c>
    </row>
    <row r="21" spans="4:5" ht="14.45" x14ac:dyDescent="0.3">
      <c r="D21" s="17">
        <v>0.79335</v>
      </c>
      <c r="E21" s="17">
        <v>0.85845000000000005</v>
      </c>
    </row>
    <row r="22" spans="4:5" ht="14.45" x14ac:dyDescent="0.3">
      <c r="D22" s="17">
        <v>0.54074999999999995</v>
      </c>
      <c r="E22" s="17">
        <v>0.79425000000000001</v>
      </c>
    </row>
    <row r="23" spans="4:5" ht="14.45" x14ac:dyDescent="0.3">
      <c r="D23" s="17">
        <v>0.82125000000000004</v>
      </c>
      <c r="E23" s="17">
        <v>0.56915000000000004</v>
      </c>
    </row>
    <row r="24" spans="4:5" ht="14.45" x14ac:dyDescent="0.3">
      <c r="D24" s="17">
        <v>0.99124999999999996</v>
      </c>
      <c r="E24" s="17">
        <v>0.90795000000000003</v>
      </c>
    </row>
    <row r="25" spans="4:5" ht="14.45" x14ac:dyDescent="0.3">
      <c r="D25" s="17">
        <v>0.96614999999999995</v>
      </c>
      <c r="E25" s="17">
        <v>0.97114999999999996</v>
      </c>
    </row>
    <row r="26" spans="4:5" x14ac:dyDescent="0.25">
      <c r="D26" s="17">
        <v>0.23235</v>
      </c>
      <c r="E26" s="17">
        <v>0.43995000000000001</v>
      </c>
    </row>
    <row r="27" spans="4:5" x14ac:dyDescent="0.25">
      <c r="D27" s="17">
        <v>0.71304999999999996</v>
      </c>
      <c r="E27" s="17">
        <v>0.91585000000000005</v>
      </c>
    </row>
    <row r="28" spans="4:5" x14ac:dyDescent="0.25">
      <c r="D28" s="17">
        <v>0.83465</v>
      </c>
      <c r="E28" s="17">
        <v>0.62385000000000002</v>
      </c>
    </row>
    <row r="29" spans="4:5" x14ac:dyDescent="0.25">
      <c r="D29" s="17">
        <v>0.99955000000000005</v>
      </c>
      <c r="E29" s="17">
        <v>0.81284999999999996</v>
      </c>
    </row>
    <row r="30" spans="4:5" x14ac:dyDescent="0.25">
      <c r="D30" s="17">
        <v>0.71975</v>
      </c>
      <c r="E30" s="17">
        <v>0.18215000000000001</v>
      </c>
    </row>
    <row r="31" spans="4:5" x14ac:dyDescent="0.25">
      <c r="D31" s="17">
        <v>0.81094999999999995</v>
      </c>
      <c r="E31" s="17">
        <v>0.66325000000000001</v>
      </c>
    </row>
    <row r="32" spans="4:5" x14ac:dyDescent="0.25">
      <c r="D32" s="17">
        <v>0.71735000000000004</v>
      </c>
      <c r="E32" s="17">
        <v>0.52015</v>
      </c>
    </row>
    <row r="33" spans="4:5" x14ac:dyDescent="0.25">
      <c r="D33" s="17">
        <v>0.98455000000000004</v>
      </c>
      <c r="E33" s="17">
        <v>0.96924999999999994</v>
      </c>
    </row>
    <row r="34" spans="4:5" x14ac:dyDescent="0.25">
      <c r="D34" s="17">
        <v>0.57865</v>
      </c>
      <c r="E34" s="17">
        <v>0.26384999999999997</v>
      </c>
    </row>
    <row r="35" spans="4:5" x14ac:dyDescent="0.25">
      <c r="D35" s="17">
        <v>0.17205000000000001</v>
      </c>
      <c r="E35" s="17">
        <v>0.87285000000000001</v>
      </c>
    </row>
    <row r="36" spans="4:5" x14ac:dyDescent="0.25">
      <c r="D36" s="17">
        <v>0.10095</v>
      </c>
      <c r="E36" s="17">
        <v>0.86045000000000005</v>
      </c>
    </row>
    <row r="37" spans="4:5" x14ac:dyDescent="0.25">
      <c r="D37" s="17">
        <v>0.95925000000000005</v>
      </c>
      <c r="E37" s="17">
        <v>0.69735000000000003</v>
      </c>
    </row>
    <row r="38" spans="4:5" x14ac:dyDescent="0.25">
      <c r="D38" s="17">
        <v>0.79595000000000005</v>
      </c>
      <c r="E38" s="17">
        <v>0.14515</v>
      </c>
    </row>
    <row r="39" spans="4:5" x14ac:dyDescent="0.25">
      <c r="D39" s="17">
        <v>0.87214999999999998</v>
      </c>
      <c r="E39" s="17">
        <v>0.53034999999999999</v>
      </c>
    </row>
    <row r="40" spans="4:5" x14ac:dyDescent="0.25">
      <c r="D40" s="17">
        <v>0.51934999999999998</v>
      </c>
      <c r="E40" s="17">
        <v>0.62265000000000004</v>
      </c>
    </row>
    <row r="41" spans="4:5" x14ac:dyDescent="0.25">
      <c r="D41" s="17">
        <v>0.26805000000000001</v>
      </c>
      <c r="E41" s="17">
        <v>0.43135000000000001</v>
      </c>
    </row>
    <row r="42" spans="4:5" x14ac:dyDescent="0.25">
      <c r="D42" s="17">
        <v>0.37085000000000001</v>
      </c>
      <c r="E42" s="17">
        <v>0.42975000000000002</v>
      </c>
    </row>
    <row r="43" spans="4:5" x14ac:dyDescent="0.25">
      <c r="D43" s="17">
        <v>0.72104999999999997</v>
      </c>
      <c r="E43" s="17">
        <v>0.51924999999999999</v>
      </c>
    </row>
    <row r="44" spans="4:5" x14ac:dyDescent="0.25">
      <c r="D44" s="17">
        <v>0.79635</v>
      </c>
      <c r="E44" s="17">
        <v>5.2500000000000003E-3</v>
      </c>
    </row>
    <row r="45" spans="4:5" x14ac:dyDescent="0.25">
      <c r="D45" s="17">
        <v>0.51444999999999996</v>
      </c>
      <c r="E45" s="17">
        <v>0.17455000000000001</v>
      </c>
    </row>
    <row r="46" spans="4:5" x14ac:dyDescent="0.25">
      <c r="D46" s="17">
        <v>0.43745000000000001</v>
      </c>
      <c r="E46" s="17">
        <v>0.43525000000000003</v>
      </c>
    </row>
    <row r="47" spans="4:5" x14ac:dyDescent="0.25">
      <c r="D47" s="17">
        <v>1.515E-2</v>
      </c>
      <c r="E47" s="17">
        <v>7.5149999999999995E-2</v>
      </c>
    </row>
    <row r="48" spans="4:5" x14ac:dyDescent="0.25">
      <c r="D48" s="17">
        <v>0.88565000000000005</v>
      </c>
      <c r="E48" s="17">
        <v>5.3150000000000003E-2</v>
      </c>
    </row>
    <row r="49" spans="4:5" x14ac:dyDescent="0.25">
      <c r="D49" s="17">
        <v>0.83055000000000001</v>
      </c>
      <c r="E49" s="17">
        <v>0.59524999999999995</v>
      </c>
    </row>
    <row r="50" spans="4:5" x14ac:dyDescent="0.25">
      <c r="D50" s="17">
        <v>0.23624999999999999</v>
      </c>
      <c r="E50" s="17">
        <v>0.72585</v>
      </c>
    </row>
    <row r="51" spans="4:5" x14ac:dyDescent="0.25">
      <c r="D51" s="17">
        <v>0.48885000000000001</v>
      </c>
      <c r="E51" s="17">
        <v>1.585E-2</v>
      </c>
    </row>
    <row r="52" spans="4:5" x14ac:dyDescent="0.25">
      <c r="D52" s="17">
        <v>0.64724999999999999</v>
      </c>
      <c r="E52" s="17">
        <v>8.2650000000000001E-2</v>
      </c>
    </row>
    <row r="53" spans="4:5" x14ac:dyDescent="0.25">
      <c r="D53" s="17">
        <v>0.44255</v>
      </c>
      <c r="E53" s="17">
        <v>2.3650000000000001E-2</v>
      </c>
    </row>
    <row r="54" spans="4:5" x14ac:dyDescent="0.25">
      <c r="D54" s="17">
        <v>0.17785000000000001</v>
      </c>
      <c r="E54" s="17">
        <v>0.82694999999999996</v>
      </c>
    </row>
    <row r="55" spans="4:5" x14ac:dyDescent="0.25">
      <c r="D55" s="17">
        <v>0.63565000000000005</v>
      </c>
      <c r="E55" s="17">
        <v>0.27944999999999998</v>
      </c>
    </row>
    <row r="56" spans="4:5" x14ac:dyDescent="0.25">
      <c r="D56" s="17">
        <v>0.26185000000000003</v>
      </c>
      <c r="E56" s="17">
        <v>0.76354999999999995</v>
      </c>
    </row>
    <row r="57" spans="4:5" x14ac:dyDescent="0.25">
      <c r="D57" s="17">
        <v>0.87675000000000003</v>
      </c>
      <c r="E57" s="17">
        <v>0.55925000000000002</v>
      </c>
    </row>
    <row r="58" spans="4:5" x14ac:dyDescent="0.25">
      <c r="D58" s="17">
        <v>0.41354999999999997</v>
      </c>
      <c r="E58" s="17">
        <v>0.90475000000000005</v>
      </c>
    </row>
    <row r="59" spans="4:5" x14ac:dyDescent="0.25">
      <c r="D59" s="17">
        <v>2.725E-2</v>
      </c>
      <c r="E59" s="17">
        <v>0.61294999999999999</v>
      </c>
    </row>
    <row r="60" spans="4:5" x14ac:dyDescent="0.25">
      <c r="D60" s="17">
        <v>0.29675000000000001</v>
      </c>
      <c r="E60" s="17">
        <v>0.88434999999999997</v>
      </c>
    </row>
    <row r="61" spans="4:5" x14ac:dyDescent="0.25">
      <c r="D61" s="17">
        <v>0.97165000000000001</v>
      </c>
      <c r="E61" s="17">
        <v>4.15E-3</v>
      </c>
    </row>
    <row r="62" spans="4:5" x14ac:dyDescent="0.25">
      <c r="D62" s="17">
        <v>4.1250000000000002E-2</v>
      </c>
      <c r="E62" s="17">
        <v>0.96404999999999996</v>
      </c>
    </row>
    <row r="63" spans="4:5" x14ac:dyDescent="0.25">
      <c r="D63" s="17">
        <v>0.28965000000000002</v>
      </c>
      <c r="E63" s="17">
        <v>0.11905</v>
      </c>
    </row>
    <row r="64" spans="4:5" x14ac:dyDescent="0.25">
      <c r="D64" s="17">
        <v>0.51275000000000004</v>
      </c>
      <c r="E64" s="17">
        <v>0.89644999999999997</v>
      </c>
    </row>
    <row r="65" spans="4:5" x14ac:dyDescent="0.25">
      <c r="D65" s="17">
        <v>0.37955</v>
      </c>
      <c r="E65" s="17">
        <v>0.42985000000000001</v>
      </c>
    </row>
    <row r="66" spans="4:5" x14ac:dyDescent="0.25">
      <c r="D66" s="17">
        <v>0.97055000000000002</v>
      </c>
      <c r="E66" s="17">
        <v>0.87244999999999995</v>
      </c>
    </row>
    <row r="67" spans="4:5" x14ac:dyDescent="0.25">
      <c r="D67" s="17">
        <v>0.22225</v>
      </c>
      <c r="E67" s="17">
        <v>0.69964999999999999</v>
      </c>
    </row>
    <row r="68" spans="4:5" x14ac:dyDescent="0.25">
      <c r="D68" s="17">
        <v>0.40815000000000001</v>
      </c>
      <c r="E68" s="17">
        <v>0.85934999999999995</v>
      </c>
    </row>
    <row r="69" spans="4:5" x14ac:dyDescent="0.25">
      <c r="D69" s="17">
        <v>6.6350000000000006E-2</v>
      </c>
      <c r="E69" s="17">
        <v>0.57015000000000005</v>
      </c>
    </row>
    <row r="70" spans="4:5" x14ac:dyDescent="0.25">
      <c r="D70" s="17">
        <v>0.55035000000000001</v>
      </c>
      <c r="E70" s="17">
        <v>5.3350000000000002E-2</v>
      </c>
    </row>
    <row r="71" spans="4:5" x14ac:dyDescent="0.25">
      <c r="D71" s="17">
        <v>0.72524999999999995</v>
      </c>
      <c r="E71" s="17">
        <v>0.37745000000000001</v>
      </c>
    </row>
    <row r="72" spans="4:5" x14ac:dyDescent="0.25">
      <c r="D72" s="17">
        <v>0.13325000000000001</v>
      </c>
      <c r="E72" s="17">
        <v>0.43464999999999998</v>
      </c>
    </row>
    <row r="73" spans="4:5" x14ac:dyDescent="0.25">
      <c r="D73" s="17">
        <v>0.29225000000000001</v>
      </c>
      <c r="E73" s="17">
        <v>1.805E-2</v>
      </c>
    </row>
    <row r="74" spans="4:5" x14ac:dyDescent="0.25">
      <c r="D74" s="17">
        <v>0.99085000000000001</v>
      </c>
      <c r="E74" s="17">
        <v>7.4749999999999997E-2</v>
      </c>
    </row>
    <row r="75" spans="4:5" x14ac:dyDescent="0.25">
      <c r="D75" s="17">
        <v>0.94825000000000004</v>
      </c>
      <c r="E75" s="17">
        <v>0.99304999999999999</v>
      </c>
    </row>
    <row r="76" spans="4:5" x14ac:dyDescent="0.25">
      <c r="D76" s="17">
        <v>0.72665000000000002</v>
      </c>
      <c r="E76" s="17">
        <v>0.33234999999999998</v>
      </c>
    </row>
    <row r="77" spans="4:5" x14ac:dyDescent="0.25">
      <c r="D77" s="17">
        <v>0.44564999999999999</v>
      </c>
      <c r="E77" s="17">
        <v>0.99424999999999997</v>
      </c>
    </row>
    <row r="78" spans="4:5" x14ac:dyDescent="0.25">
      <c r="D78" s="17">
        <v>0.61214999999999997</v>
      </c>
      <c r="E78" s="17">
        <v>0.26774999999999999</v>
      </c>
    </row>
    <row r="79" spans="4:5" x14ac:dyDescent="0.25">
      <c r="D79" s="17">
        <v>0.15404999999999999</v>
      </c>
      <c r="E79" s="17">
        <v>0.50265000000000004</v>
      </c>
    </row>
    <row r="80" spans="4:5" x14ac:dyDescent="0.25">
      <c r="D80" s="17">
        <v>0.63024999999999998</v>
      </c>
      <c r="E80" s="17">
        <v>0.86514999999999997</v>
      </c>
    </row>
    <row r="81" spans="4:5" x14ac:dyDescent="0.25">
      <c r="D81" s="17">
        <v>0.40125</v>
      </c>
      <c r="E81" s="17">
        <v>0.58665</v>
      </c>
    </row>
    <row r="82" spans="4:5" x14ac:dyDescent="0.25">
      <c r="D82" s="17">
        <v>0.64885000000000004</v>
      </c>
      <c r="E82" s="17">
        <v>0.28334999999999999</v>
      </c>
    </row>
    <row r="83" spans="4:5" x14ac:dyDescent="0.25">
      <c r="D83" s="17">
        <v>0.58914999999999995</v>
      </c>
      <c r="E83" s="17">
        <v>0.48004999999999998</v>
      </c>
    </row>
    <row r="84" spans="4:5" x14ac:dyDescent="0.25">
      <c r="D84" s="17">
        <v>0.39124999999999999</v>
      </c>
      <c r="E84" s="17">
        <v>0.94584999999999997</v>
      </c>
    </row>
    <row r="85" spans="4:5" x14ac:dyDescent="0.25">
      <c r="D85" s="17">
        <v>0.70955000000000001</v>
      </c>
      <c r="E85" s="17">
        <v>0.99224999999999997</v>
      </c>
    </row>
    <row r="86" spans="4:5" x14ac:dyDescent="0.25">
      <c r="D86" s="17">
        <v>0.66664999999999996</v>
      </c>
      <c r="E86" s="17">
        <v>0.94384999999999997</v>
      </c>
    </row>
    <row r="87" spans="4:5" x14ac:dyDescent="0.25">
      <c r="D87" s="17">
        <v>0.71294999999999997</v>
      </c>
      <c r="E87" s="17">
        <v>0.74095</v>
      </c>
    </row>
    <row r="88" spans="4:5" x14ac:dyDescent="0.25">
      <c r="D88" s="17">
        <v>0.69055</v>
      </c>
      <c r="E88" s="17">
        <v>0.38285000000000002</v>
      </c>
    </row>
    <row r="89" spans="4:5" x14ac:dyDescent="0.25">
      <c r="D89" s="17">
        <v>0.58535000000000004</v>
      </c>
      <c r="E89" s="17">
        <v>0.87144999999999995</v>
      </c>
    </row>
    <row r="90" spans="4:5" x14ac:dyDescent="0.25">
      <c r="D90" s="17">
        <v>0.91735</v>
      </c>
      <c r="E90" s="17">
        <v>0.25295000000000001</v>
      </c>
    </row>
    <row r="91" spans="4:5" x14ac:dyDescent="0.25">
      <c r="D91" s="17">
        <v>0.25745000000000001</v>
      </c>
      <c r="E91" s="17">
        <v>0.52625</v>
      </c>
    </row>
    <row r="92" spans="4:5" x14ac:dyDescent="0.25">
      <c r="D92" s="17">
        <v>0.99314999999999998</v>
      </c>
      <c r="E92" s="17">
        <v>0.71975</v>
      </c>
    </row>
    <row r="93" spans="4:5" x14ac:dyDescent="0.25">
      <c r="D93" s="17">
        <v>0.30804999999999999</v>
      </c>
      <c r="E93" s="17">
        <v>0.24424999999999999</v>
      </c>
    </row>
    <row r="94" spans="4:5" x14ac:dyDescent="0.25">
      <c r="D94" s="17">
        <v>0.96325000000000005</v>
      </c>
      <c r="E94" s="17">
        <v>0.93274999999999997</v>
      </c>
    </row>
    <row r="95" spans="4:5" x14ac:dyDescent="0.25">
      <c r="D95" s="17">
        <v>0.54305000000000003</v>
      </c>
      <c r="E95" s="17">
        <v>0.25995000000000001</v>
      </c>
    </row>
    <row r="96" spans="4:5" x14ac:dyDescent="0.25">
      <c r="D96" s="17">
        <v>8.7150000000000005E-2</v>
      </c>
      <c r="E96" s="17">
        <v>0.65954999999999997</v>
      </c>
    </row>
    <row r="97" spans="4:5" x14ac:dyDescent="0.25">
      <c r="D97" s="17">
        <v>0.48094999999999999</v>
      </c>
      <c r="E97" s="17">
        <v>0.84704999999999997</v>
      </c>
    </row>
    <row r="98" spans="4:5" x14ac:dyDescent="0.25">
      <c r="D98" s="17">
        <v>0.17665</v>
      </c>
      <c r="E98" s="17">
        <v>0.38405</v>
      </c>
    </row>
    <row r="99" spans="4:5" x14ac:dyDescent="0.25">
      <c r="D99" s="17">
        <v>0.42065000000000002</v>
      </c>
      <c r="E99" s="17">
        <v>0.72255000000000003</v>
      </c>
    </row>
    <row r="100" spans="4:5" x14ac:dyDescent="0.25">
      <c r="D100" s="17">
        <v>0.44924999999999998</v>
      </c>
      <c r="E100" s="17">
        <v>0.86385000000000001</v>
      </c>
    </row>
    <row r="101" spans="4:5" x14ac:dyDescent="0.25">
      <c r="D101" s="17">
        <v>0.44935000000000003</v>
      </c>
      <c r="E101" s="17">
        <v>0.63354999999999995</v>
      </c>
    </row>
    <row r="102" spans="4:5" x14ac:dyDescent="0.25">
      <c r="D102" s="17">
        <v>0.26295000000000002</v>
      </c>
      <c r="E102" s="17">
        <v>0.34455000000000002</v>
      </c>
    </row>
    <row r="103" spans="4:5" x14ac:dyDescent="0.25">
      <c r="D103" s="17">
        <v>0.58845000000000003</v>
      </c>
      <c r="E103" s="17">
        <v>0.48025000000000001</v>
      </c>
    </row>
    <row r="104" spans="4:5" x14ac:dyDescent="0.25">
      <c r="D104" s="17">
        <v>0.32624999999999998</v>
      </c>
      <c r="E104" s="17">
        <v>0.52144999999999997</v>
      </c>
    </row>
    <row r="105" spans="4:5" x14ac:dyDescent="0.25">
      <c r="D105" s="17">
        <v>0.42625000000000002</v>
      </c>
      <c r="E105" s="17">
        <v>0.70255000000000001</v>
      </c>
    </row>
    <row r="106" spans="4:5" x14ac:dyDescent="0.25">
      <c r="D106" s="17">
        <v>0.78644999999999998</v>
      </c>
      <c r="E106" s="17">
        <v>0.72104999999999997</v>
      </c>
    </row>
    <row r="107" spans="4:5" x14ac:dyDescent="0.25">
      <c r="D107" s="17">
        <v>0.86204999999999998</v>
      </c>
      <c r="E107" s="17">
        <v>0.93884999999999996</v>
      </c>
    </row>
    <row r="108" spans="4:5" x14ac:dyDescent="0.25">
      <c r="D108" s="17">
        <v>0.49895</v>
      </c>
      <c r="E108" s="17">
        <v>0.85914999999999997</v>
      </c>
    </row>
    <row r="109" spans="4:5" x14ac:dyDescent="0.25">
      <c r="D109" s="17">
        <v>0.60555000000000003</v>
      </c>
      <c r="E109" s="17">
        <v>0.29844999999999999</v>
      </c>
    </row>
    <row r="110" spans="4:5" x14ac:dyDescent="0.25">
      <c r="D110" s="17">
        <v>2.0150000000000001E-2</v>
      </c>
      <c r="E110" s="17">
        <v>0.36835000000000001</v>
      </c>
    </row>
    <row r="111" spans="4:5" x14ac:dyDescent="0.25">
      <c r="D111" s="17">
        <v>0.77864999999999995</v>
      </c>
      <c r="E111" s="17">
        <v>0.61065000000000003</v>
      </c>
    </row>
    <row r="112" spans="4:5" x14ac:dyDescent="0.25">
      <c r="D112" s="17">
        <v>1.4449999999999999E-2</v>
      </c>
      <c r="E112" s="17">
        <v>0.59945000000000004</v>
      </c>
    </row>
    <row r="113" spans="4:5" x14ac:dyDescent="0.25">
      <c r="D113" s="17">
        <v>0.65564999999999996</v>
      </c>
      <c r="E113" s="17">
        <v>0.78105000000000002</v>
      </c>
    </row>
    <row r="114" spans="4:5" x14ac:dyDescent="0.25">
      <c r="D114" s="17">
        <v>0.26845000000000002</v>
      </c>
      <c r="E114" s="17">
        <v>0.30014999999999997</v>
      </c>
    </row>
    <row r="115" spans="4:5" x14ac:dyDescent="0.25">
      <c r="D115" s="17">
        <v>0.55715000000000003</v>
      </c>
      <c r="E115" s="17">
        <v>0.79095000000000004</v>
      </c>
    </row>
    <row r="116" spans="4:5" x14ac:dyDescent="0.25">
      <c r="D116" s="17">
        <v>0.71445000000000003</v>
      </c>
      <c r="E116" s="17">
        <v>0.18165000000000001</v>
      </c>
    </row>
    <row r="117" spans="4:5" x14ac:dyDescent="0.25">
      <c r="D117" s="17">
        <v>0.93135000000000001</v>
      </c>
      <c r="E117" s="17">
        <v>0.56735000000000002</v>
      </c>
    </row>
    <row r="118" spans="4:5" x14ac:dyDescent="0.25">
      <c r="D118" s="17">
        <v>9.9750000000000005E-2</v>
      </c>
      <c r="E118" s="17">
        <v>7.485E-2</v>
      </c>
    </row>
    <row r="119" spans="4:5" x14ac:dyDescent="0.25">
      <c r="D119" s="17">
        <v>0.22384999999999999</v>
      </c>
      <c r="E119" s="17">
        <v>0.70655000000000001</v>
      </c>
    </row>
    <row r="120" spans="4:5" x14ac:dyDescent="0.25">
      <c r="D120" s="17">
        <v>0.60445000000000004</v>
      </c>
      <c r="E120" s="17">
        <v>0.56374999999999997</v>
      </c>
    </row>
    <row r="121" spans="4:5" x14ac:dyDescent="0.25">
      <c r="D121" s="17">
        <v>0.96714999999999995</v>
      </c>
      <c r="E121" s="17">
        <v>0.14005000000000001</v>
      </c>
    </row>
    <row r="122" spans="4:5" x14ac:dyDescent="0.25">
      <c r="D122" s="17">
        <v>0.47504999999999997</v>
      </c>
      <c r="E122" s="17">
        <v>9.1249999999999998E-2</v>
      </c>
    </row>
    <row r="123" spans="4:5" x14ac:dyDescent="0.25">
      <c r="D123" s="17">
        <v>0.79715000000000003</v>
      </c>
      <c r="E123" s="17">
        <v>0.88475000000000004</v>
      </c>
    </row>
    <row r="124" spans="4:5" x14ac:dyDescent="0.25">
      <c r="D124" s="17">
        <v>0.28315000000000001</v>
      </c>
      <c r="E124" s="17">
        <v>5.1950000000000003E-2</v>
      </c>
    </row>
    <row r="125" spans="4:5" x14ac:dyDescent="0.25">
      <c r="D125" s="17">
        <v>0.56084999999999996</v>
      </c>
      <c r="E125" s="17">
        <v>0.94225000000000003</v>
      </c>
    </row>
    <row r="126" spans="4:5" x14ac:dyDescent="0.25">
      <c r="D126" s="17">
        <v>0.52625</v>
      </c>
      <c r="E126" s="17">
        <v>4.725E-2</v>
      </c>
    </row>
    <row r="127" spans="4:5" x14ac:dyDescent="0.25">
      <c r="D127" s="17">
        <v>0.37204999999999999</v>
      </c>
      <c r="E127" s="17">
        <v>0.43745000000000001</v>
      </c>
    </row>
    <row r="128" spans="4:5" x14ac:dyDescent="0.25">
      <c r="D128" s="17">
        <v>0.31455</v>
      </c>
      <c r="E128" s="17">
        <v>0.39665</v>
      </c>
    </row>
    <row r="129" spans="4:5" x14ac:dyDescent="0.25">
      <c r="D129" s="17">
        <v>0.45595000000000002</v>
      </c>
      <c r="E129" s="17">
        <v>0.24535000000000001</v>
      </c>
    </row>
    <row r="130" spans="4:5" x14ac:dyDescent="0.25">
      <c r="D130" s="17">
        <v>0.47765000000000002</v>
      </c>
      <c r="E130" s="17">
        <v>0.30325000000000002</v>
      </c>
    </row>
    <row r="131" spans="4:5" x14ac:dyDescent="0.25">
      <c r="D131" s="17">
        <v>0.52725</v>
      </c>
      <c r="E131" s="17">
        <v>9.4500000000000001E-3</v>
      </c>
    </row>
    <row r="132" spans="4:5" x14ac:dyDescent="0.25">
      <c r="D132" s="17">
        <v>0.31974999999999998</v>
      </c>
      <c r="E132" s="17">
        <v>0.76575000000000004</v>
      </c>
    </row>
    <row r="133" spans="4:5" x14ac:dyDescent="0.25">
      <c r="D133" s="17">
        <v>0.10545</v>
      </c>
      <c r="E133" s="17">
        <v>0.44514999999999999</v>
      </c>
    </row>
    <row r="134" spans="4:5" x14ac:dyDescent="0.25">
      <c r="D134" s="17">
        <v>0.35785</v>
      </c>
      <c r="E134" s="17">
        <v>0.48494999999999999</v>
      </c>
    </row>
    <row r="135" spans="4:5" x14ac:dyDescent="0.25">
      <c r="D135" s="17">
        <v>0.89744999999999997</v>
      </c>
      <c r="E135" s="17">
        <v>0.94974999999999998</v>
      </c>
    </row>
    <row r="136" spans="4:5" x14ac:dyDescent="0.25">
      <c r="D136" s="17">
        <v>0.18404999999999999</v>
      </c>
      <c r="E136" s="17">
        <v>0.99165000000000003</v>
      </c>
    </row>
    <row r="137" spans="4:5" x14ac:dyDescent="0.25">
      <c r="D137" s="17">
        <v>0.12095</v>
      </c>
      <c r="E137" s="17">
        <v>0.73485</v>
      </c>
    </row>
    <row r="138" spans="4:5" x14ac:dyDescent="0.25">
      <c r="D138" s="17">
        <v>2.775E-2</v>
      </c>
      <c r="E138" s="17">
        <v>0.59265000000000001</v>
      </c>
    </row>
    <row r="139" spans="4:5" x14ac:dyDescent="0.25">
      <c r="D139" s="17">
        <v>0.74124999999999996</v>
      </c>
      <c r="E139" s="17">
        <v>0.13514999999999999</v>
      </c>
    </row>
    <row r="140" spans="4:5" x14ac:dyDescent="0.25">
      <c r="D140" s="17">
        <v>0.14305000000000001</v>
      </c>
      <c r="E140" s="17">
        <v>0.60714999999999997</v>
      </c>
    </row>
    <row r="141" spans="4:5" x14ac:dyDescent="0.25">
      <c r="D141" s="17">
        <v>0.76124999999999998</v>
      </c>
      <c r="E141" s="17">
        <v>0.42054999999999998</v>
      </c>
    </row>
    <row r="142" spans="4:5" x14ac:dyDescent="0.25">
      <c r="D142" s="17">
        <v>0.61595</v>
      </c>
      <c r="E142" s="17">
        <v>0.67544999999999999</v>
      </c>
    </row>
    <row r="143" spans="4:5" x14ac:dyDescent="0.25">
      <c r="D143" s="17">
        <v>0.23635</v>
      </c>
      <c r="E143" s="17">
        <v>0.10215</v>
      </c>
    </row>
    <row r="144" spans="4:5" x14ac:dyDescent="0.25">
      <c r="D144" s="17">
        <v>0.68225000000000002</v>
      </c>
      <c r="E144" s="17">
        <v>0.46905000000000002</v>
      </c>
    </row>
    <row r="145" spans="4:5" x14ac:dyDescent="0.25">
      <c r="D145" s="17">
        <v>0.50124999999999997</v>
      </c>
      <c r="E145" s="17">
        <v>0.27474999999999999</v>
      </c>
    </row>
    <row r="146" spans="4:5" x14ac:dyDescent="0.25">
      <c r="D146" s="17">
        <v>0.13494999999999999</v>
      </c>
      <c r="E146" s="17">
        <v>0.47504999999999997</v>
      </c>
    </row>
    <row r="147" spans="4:5" x14ac:dyDescent="0.25">
      <c r="D147" s="17">
        <v>0.51724999999999999</v>
      </c>
      <c r="E147" s="17">
        <v>0.27925</v>
      </c>
    </row>
    <row r="148" spans="4:5" x14ac:dyDescent="0.25">
      <c r="D148" s="17">
        <v>0.86944999999999995</v>
      </c>
      <c r="E148" s="17">
        <v>0.49864999999999998</v>
      </c>
    </row>
    <row r="149" spans="4:5" x14ac:dyDescent="0.25">
      <c r="D149" s="17">
        <v>0.35504999999999998</v>
      </c>
      <c r="E149" s="17">
        <v>0.25985000000000003</v>
      </c>
    </row>
    <row r="150" spans="4:5" x14ac:dyDescent="0.25">
      <c r="D150" s="17">
        <v>0.64564999999999995</v>
      </c>
      <c r="E150" s="17">
        <v>0.47234999999999999</v>
      </c>
    </row>
    <row r="151" spans="4:5" x14ac:dyDescent="0.25">
      <c r="D151" s="17">
        <v>0.43164999999999998</v>
      </c>
      <c r="E151" s="17">
        <v>0.89054999999999995</v>
      </c>
    </row>
    <row r="152" spans="4:5" x14ac:dyDescent="0.25">
      <c r="D152" s="17">
        <v>0.68394999999999995</v>
      </c>
      <c r="E152" s="17">
        <v>0.35185</v>
      </c>
    </row>
    <row r="153" spans="4:5" x14ac:dyDescent="0.25">
      <c r="D153" s="17">
        <v>0.72214999999999996</v>
      </c>
      <c r="E153" s="17">
        <v>0.55905000000000005</v>
      </c>
    </row>
    <row r="154" spans="4:5" x14ac:dyDescent="0.25">
      <c r="D154" s="17">
        <v>0.29894999999999999</v>
      </c>
      <c r="E154" s="17">
        <v>0.30364999999999998</v>
      </c>
    </row>
    <row r="155" spans="4:5" x14ac:dyDescent="0.25">
      <c r="D155" s="17">
        <v>0.72445000000000004</v>
      </c>
      <c r="E155" s="17">
        <v>2.605E-2</v>
      </c>
    </row>
    <row r="156" spans="4:5" x14ac:dyDescent="0.25">
      <c r="D156" s="17">
        <v>0.64995000000000003</v>
      </c>
      <c r="E156" s="17">
        <v>0.42115000000000002</v>
      </c>
    </row>
    <row r="157" spans="4:5" x14ac:dyDescent="0.25">
      <c r="D157" s="17">
        <v>0.91125</v>
      </c>
      <c r="E157" s="17">
        <v>0.81225000000000003</v>
      </c>
    </row>
    <row r="158" spans="4:5" x14ac:dyDescent="0.25">
      <c r="D158" s="17">
        <v>0.26795000000000002</v>
      </c>
      <c r="E158" s="17">
        <v>0.48475000000000001</v>
      </c>
    </row>
    <row r="159" spans="4:5" x14ac:dyDescent="0.25">
      <c r="D159" s="17">
        <v>0.29194999999999999</v>
      </c>
      <c r="E159" s="17">
        <v>0.36875000000000002</v>
      </c>
    </row>
    <row r="160" spans="4:5" x14ac:dyDescent="0.25">
      <c r="D160" s="17">
        <v>0.29975000000000002</v>
      </c>
      <c r="E160" s="17">
        <v>0.71655000000000002</v>
      </c>
    </row>
    <row r="161" spans="4:5" x14ac:dyDescent="0.25">
      <c r="D161" s="17">
        <v>0.29385</v>
      </c>
      <c r="E161" s="17">
        <v>9.8499999999999994E-3</v>
      </c>
    </row>
    <row r="162" spans="4:5" x14ac:dyDescent="0.25">
      <c r="D162" s="17">
        <v>0.70194999999999996</v>
      </c>
      <c r="E162" s="17">
        <v>0.13494999999999999</v>
      </c>
    </row>
    <row r="163" spans="4:5" x14ac:dyDescent="0.25">
      <c r="D163" s="17">
        <v>0.85404999999999998</v>
      </c>
      <c r="E163" s="17">
        <v>0.28994999999999999</v>
      </c>
    </row>
    <row r="164" spans="4:5" x14ac:dyDescent="0.25">
      <c r="D164" s="17">
        <v>0.57435000000000003</v>
      </c>
      <c r="E164" s="17">
        <v>0.75724999999999998</v>
      </c>
    </row>
    <row r="165" spans="4:5" x14ac:dyDescent="0.25">
      <c r="D165" s="17">
        <v>0.56755</v>
      </c>
      <c r="E165" s="17">
        <v>0.75605</v>
      </c>
    </row>
    <row r="166" spans="4:5" x14ac:dyDescent="0.25">
      <c r="D166" s="17">
        <v>6.0749999999999998E-2</v>
      </c>
      <c r="E166" s="17">
        <v>5.3449999999999998E-2</v>
      </c>
    </row>
    <row r="167" spans="4:5" x14ac:dyDescent="0.25">
      <c r="D167" s="17">
        <v>3.295E-2</v>
      </c>
      <c r="E167" s="17">
        <v>0.13335</v>
      </c>
    </row>
    <row r="168" spans="4:5" x14ac:dyDescent="0.25">
      <c r="D168" s="17">
        <v>9.7949999999999995E-2</v>
      </c>
      <c r="E168" s="17">
        <v>0.47994999999999999</v>
      </c>
    </row>
    <row r="169" spans="4:5" x14ac:dyDescent="0.25">
      <c r="D169" s="17">
        <v>0.63185000000000002</v>
      </c>
      <c r="E169" s="17">
        <v>0.80215000000000003</v>
      </c>
    </row>
    <row r="170" spans="4:5" x14ac:dyDescent="0.25">
      <c r="D170" s="17">
        <v>0.87795000000000001</v>
      </c>
      <c r="E170" s="17">
        <v>0.74514999999999998</v>
      </c>
    </row>
    <row r="171" spans="4:5" x14ac:dyDescent="0.25">
      <c r="D171" s="17">
        <v>0.50805</v>
      </c>
      <c r="E171" s="17">
        <v>0.75455000000000005</v>
      </c>
    </row>
    <row r="172" spans="4:5" x14ac:dyDescent="0.25">
      <c r="D172" s="17">
        <v>0.16134999999999999</v>
      </c>
      <c r="E172" s="17">
        <v>0.89405000000000001</v>
      </c>
    </row>
    <row r="173" spans="4:5" x14ac:dyDescent="0.25">
      <c r="D173" s="17">
        <v>0.64775000000000005</v>
      </c>
      <c r="E173" s="17">
        <v>0.29235</v>
      </c>
    </row>
    <row r="174" spans="4:5" x14ac:dyDescent="0.25">
      <c r="D174" s="17">
        <v>0.56094999999999995</v>
      </c>
      <c r="E174" s="17">
        <v>0.94574999999999998</v>
      </c>
    </row>
    <row r="175" spans="4:5" x14ac:dyDescent="0.25">
      <c r="D175" s="17">
        <v>0.87944999999999995</v>
      </c>
      <c r="E175" s="17">
        <v>0.89954999999999996</v>
      </c>
    </row>
    <row r="176" spans="4:5" x14ac:dyDescent="0.25">
      <c r="D176" s="17">
        <v>0.59694999999999998</v>
      </c>
      <c r="E176" s="17">
        <v>0.15745000000000001</v>
      </c>
    </row>
    <row r="177" spans="4:5" x14ac:dyDescent="0.25">
      <c r="D177" s="17">
        <v>0.84145000000000003</v>
      </c>
      <c r="E177" s="17">
        <v>0.28355000000000002</v>
      </c>
    </row>
    <row r="178" spans="4:5" x14ac:dyDescent="0.25">
      <c r="D178" s="17">
        <v>6.5949999999999995E-2</v>
      </c>
      <c r="E178" s="17">
        <v>0.36764999999999998</v>
      </c>
    </row>
    <row r="179" spans="4:5" x14ac:dyDescent="0.25">
      <c r="D179" s="17">
        <v>0.84284999999999999</v>
      </c>
      <c r="E179" s="17">
        <v>0.49235000000000001</v>
      </c>
    </row>
    <row r="180" spans="4:5" x14ac:dyDescent="0.25">
      <c r="D180" s="17">
        <v>0.68474999999999997</v>
      </c>
      <c r="E180" s="17">
        <v>0.94404999999999994</v>
      </c>
    </row>
    <row r="181" spans="4:5" x14ac:dyDescent="0.25">
      <c r="D181" s="17">
        <v>0.40375</v>
      </c>
      <c r="E181" s="17">
        <v>0.71594999999999998</v>
      </c>
    </row>
    <row r="182" spans="4:5" x14ac:dyDescent="0.25">
      <c r="D182" s="17">
        <v>0.91935</v>
      </c>
      <c r="E182" s="17">
        <v>4.5500000000000002E-3</v>
      </c>
    </row>
    <row r="183" spans="4:5" x14ac:dyDescent="0.25">
      <c r="D183" s="17">
        <v>0.96014999999999995</v>
      </c>
      <c r="E183" s="17">
        <v>0.44174999999999998</v>
      </c>
    </row>
    <row r="184" spans="4:5" x14ac:dyDescent="0.25">
      <c r="D184" s="17">
        <v>0.33965000000000001</v>
      </c>
      <c r="E184" s="17">
        <v>0.65844999999999998</v>
      </c>
    </row>
    <row r="185" spans="4:5" x14ac:dyDescent="0.25">
      <c r="D185" s="17">
        <v>0.22314999999999999</v>
      </c>
      <c r="E185" s="17">
        <v>0.48194999999999999</v>
      </c>
    </row>
    <row r="186" spans="4:5" x14ac:dyDescent="0.25">
      <c r="D186" s="17">
        <v>0.47565000000000002</v>
      </c>
      <c r="E186" s="17">
        <v>0.44024999999999997</v>
      </c>
    </row>
    <row r="187" spans="4:5" x14ac:dyDescent="0.25">
      <c r="D187" s="17">
        <v>0.33944999999999997</v>
      </c>
      <c r="E187" s="17">
        <v>0.68174999999999997</v>
      </c>
    </row>
    <row r="188" spans="4:5" x14ac:dyDescent="0.25">
      <c r="D188" s="17">
        <v>0.28584999999999999</v>
      </c>
      <c r="E188" s="17">
        <v>0.50785000000000002</v>
      </c>
    </row>
    <row r="189" spans="4:5" x14ac:dyDescent="0.25">
      <c r="D189" s="17">
        <v>0.10705000000000001</v>
      </c>
      <c r="E189" s="17">
        <v>0.46555000000000002</v>
      </c>
    </row>
    <row r="190" spans="4:5" x14ac:dyDescent="0.25">
      <c r="D190" s="17">
        <v>0.61845000000000006</v>
      </c>
      <c r="E190" s="17">
        <v>0.39455000000000001</v>
      </c>
    </row>
    <row r="191" spans="4:5" x14ac:dyDescent="0.25">
      <c r="D191" s="17">
        <v>0.48764999999999997</v>
      </c>
      <c r="E191" s="17">
        <v>0.79595000000000005</v>
      </c>
    </row>
    <row r="192" spans="4:5" x14ac:dyDescent="0.25">
      <c r="D192" s="17">
        <v>0.20044999999999999</v>
      </c>
      <c r="E192" s="17">
        <v>0.31514999999999999</v>
      </c>
    </row>
    <row r="193" spans="4:5" x14ac:dyDescent="0.25">
      <c r="D193" s="17">
        <v>0.81384999999999996</v>
      </c>
      <c r="E193" s="17">
        <v>0.90685000000000004</v>
      </c>
    </row>
    <row r="194" spans="4:5" x14ac:dyDescent="0.25">
      <c r="D194" s="17">
        <v>0.87295</v>
      </c>
      <c r="E194" s="17">
        <v>6.9949999999999998E-2</v>
      </c>
    </row>
    <row r="195" spans="4:5" x14ac:dyDescent="0.25">
      <c r="D195" s="17">
        <v>1.7250000000000001E-2</v>
      </c>
      <c r="E195" s="17">
        <v>0.78625</v>
      </c>
    </row>
    <row r="196" spans="4:5" x14ac:dyDescent="0.25">
      <c r="D196" s="17">
        <v>0.30925000000000002</v>
      </c>
      <c r="E196" s="17">
        <v>0.65795000000000003</v>
      </c>
    </row>
    <row r="197" spans="4:5" x14ac:dyDescent="0.25">
      <c r="D197" s="17">
        <v>0.91944999999999999</v>
      </c>
      <c r="E197" s="17">
        <v>0.42344999999999999</v>
      </c>
    </row>
    <row r="198" spans="4:5" x14ac:dyDescent="0.25">
      <c r="D198" s="17">
        <v>0.22595000000000001</v>
      </c>
      <c r="E198" s="17">
        <v>0.41044999999999998</v>
      </c>
    </row>
    <row r="199" spans="4:5" x14ac:dyDescent="0.25">
      <c r="D199" s="17">
        <v>0.84924999999999995</v>
      </c>
      <c r="E199" s="17">
        <v>7.2500000000000004E-3</v>
      </c>
    </row>
    <row r="200" spans="4:5" x14ac:dyDescent="0.25">
      <c r="D200" s="17">
        <v>0.98414999999999997</v>
      </c>
      <c r="E200" s="17">
        <v>8.5849999999999996E-2</v>
      </c>
    </row>
    <row r="201" spans="4:5" x14ac:dyDescent="0.25">
      <c r="D201" s="17">
        <v>0.10205</v>
      </c>
      <c r="E201" s="17">
        <v>0.26545000000000002</v>
      </c>
    </row>
    <row r="202" spans="4:5" x14ac:dyDescent="0.25">
      <c r="D202" s="17">
        <v>0.33834999999999998</v>
      </c>
      <c r="E202" s="17">
        <v>0.99275000000000002</v>
      </c>
    </row>
    <row r="203" spans="4:5" x14ac:dyDescent="0.25">
      <c r="D203" s="17">
        <v>0.30704999999999999</v>
      </c>
      <c r="E203" s="17">
        <v>0.47594999999999998</v>
      </c>
    </row>
    <row r="204" spans="4:5" x14ac:dyDescent="0.25">
      <c r="D204" s="17">
        <v>0.73904999999999998</v>
      </c>
      <c r="E204" s="17">
        <v>0.24165</v>
      </c>
    </row>
    <row r="205" spans="4:5" x14ac:dyDescent="0.25">
      <c r="D205" s="17">
        <v>3.3250000000000002E-2</v>
      </c>
      <c r="E205" s="17">
        <v>6.6350000000000006E-2</v>
      </c>
    </row>
    <row r="206" spans="4:5" x14ac:dyDescent="0.25">
      <c r="D206" s="17">
        <v>0.13855000000000001</v>
      </c>
      <c r="E206" s="17">
        <v>0.50314999999999999</v>
      </c>
    </row>
    <row r="207" spans="4:5" x14ac:dyDescent="0.25">
      <c r="D207" s="17">
        <v>0.83914999999999995</v>
      </c>
      <c r="E207" s="17">
        <v>0.63465000000000005</v>
      </c>
    </row>
    <row r="208" spans="4:5" x14ac:dyDescent="0.25">
      <c r="D208" s="17">
        <v>0.29554999999999998</v>
      </c>
      <c r="E208" s="17">
        <v>0.22675000000000001</v>
      </c>
    </row>
    <row r="209" spans="4:5" x14ac:dyDescent="0.25">
      <c r="D209" s="17">
        <v>0.19825000000000001</v>
      </c>
      <c r="E209" s="17">
        <v>0.89495000000000002</v>
      </c>
    </row>
    <row r="210" spans="4:5" x14ac:dyDescent="0.25">
      <c r="D210" s="17">
        <v>0.58314999999999995</v>
      </c>
      <c r="E210" s="17">
        <v>0.99714999999999998</v>
      </c>
    </row>
    <row r="211" spans="4:5" x14ac:dyDescent="0.25">
      <c r="D211" s="17">
        <v>0.43475000000000003</v>
      </c>
      <c r="E211" s="17">
        <v>0.93115000000000003</v>
      </c>
    </row>
    <row r="212" spans="4:5" x14ac:dyDescent="0.25">
      <c r="D212" s="17">
        <v>6.0499999999999998E-3</v>
      </c>
      <c r="E212" s="17">
        <v>0.30314999999999998</v>
      </c>
    </row>
    <row r="213" spans="4:5" x14ac:dyDescent="0.25">
      <c r="D213" s="17">
        <v>0.26005</v>
      </c>
      <c r="E213" s="17">
        <v>0.63915</v>
      </c>
    </row>
    <row r="214" spans="4:5" x14ac:dyDescent="0.25">
      <c r="D214" s="17">
        <v>0.95655000000000001</v>
      </c>
      <c r="E214" s="17">
        <v>0.84884999999999999</v>
      </c>
    </row>
    <row r="215" spans="4:5" x14ac:dyDescent="0.25">
      <c r="D215" s="17">
        <v>0.78744999999999998</v>
      </c>
      <c r="E215" s="17">
        <v>0.99924999999999997</v>
      </c>
    </row>
    <row r="216" spans="4:5" x14ac:dyDescent="0.25">
      <c r="D216" s="17">
        <v>0.28975000000000001</v>
      </c>
      <c r="E216" s="17">
        <v>0.29594999999999999</v>
      </c>
    </row>
    <row r="217" spans="4:5" x14ac:dyDescent="0.25">
      <c r="D217" s="17">
        <v>0.99385000000000001</v>
      </c>
      <c r="E217" s="17">
        <v>0.81725000000000003</v>
      </c>
    </row>
    <row r="218" spans="4:5" x14ac:dyDescent="0.25">
      <c r="D218" s="17">
        <v>0.82435000000000003</v>
      </c>
      <c r="E218" s="17">
        <v>0.66715000000000002</v>
      </c>
    </row>
    <row r="219" spans="4:5" x14ac:dyDescent="0.25">
      <c r="D219" s="17">
        <v>0.72694999999999999</v>
      </c>
      <c r="E219" s="17">
        <v>0.70045000000000002</v>
      </c>
    </row>
    <row r="220" spans="4:5" x14ac:dyDescent="0.25">
      <c r="D220" s="17">
        <v>0.12905</v>
      </c>
      <c r="E220" s="17">
        <v>0.10915</v>
      </c>
    </row>
    <row r="221" spans="4:5" x14ac:dyDescent="0.25">
      <c r="D221" s="17">
        <v>2.8850000000000001E-2</v>
      </c>
      <c r="E221" s="17">
        <v>0.61965000000000003</v>
      </c>
    </row>
    <row r="222" spans="4:5" x14ac:dyDescent="0.25">
      <c r="D222" s="17">
        <v>0.98165000000000002</v>
      </c>
      <c r="E222" s="17">
        <v>0.41144999999999998</v>
      </c>
    </row>
    <row r="223" spans="4:5" x14ac:dyDescent="0.25">
      <c r="D223" s="17">
        <v>0.51454999999999995</v>
      </c>
      <c r="E223" s="17">
        <v>0.50885000000000002</v>
      </c>
    </row>
    <row r="224" spans="4:5" x14ac:dyDescent="0.25">
      <c r="D224" s="17">
        <v>0.52754999999999996</v>
      </c>
      <c r="E224" s="17">
        <v>0.35044999999999998</v>
      </c>
    </row>
    <row r="225" spans="4:5" x14ac:dyDescent="0.25">
      <c r="D225" s="17">
        <v>0.47094999999999998</v>
      </c>
      <c r="E225" s="17">
        <v>0.61714999999999998</v>
      </c>
    </row>
    <row r="226" spans="4:5" x14ac:dyDescent="0.25">
      <c r="D226" s="17">
        <v>1.1650000000000001E-2</v>
      </c>
      <c r="E226" s="17">
        <v>0.57355</v>
      </c>
    </row>
    <row r="227" spans="4:5" x14ac:dyDescent="0.25">
      <c r="D227" s="17">
        <v>0.24765000000000001</v>
      </c>
      <c r="E227" s="17">
        <v>0.43645</v>
      </c>
    </row>
    <row r="228" spans="4:5" x14ac:dyDescent="0.25">
      <c r="D228" s="17">
        <v>0.24315000000000001</v>
      </c>
      <c r="E228" s="17">
        <v>0.82765</v>
      </c>
    </row>
    <row r="229" spans="4:5" x14ac:dyDescent="0.25">
      <c r="D229" s="17">
        <v>0.79274999999999995</v>
      </c>
      <c r="E229" s="17">
        <v>0.77634999999999998</v>
      </c>
    </row>
    <row r="230" spans="4:5" x14ac:dyDescent="0.25">
      <c r="D230" s="17">
        <v>0.64854999999999996</v>
      </c>
      <c r="E230" s="17">
        <v>0.46915000000000001</v>
      </c>
    </row>
    <row r="231" spans="4:5" x14ac:dyDescent="0.25">
      <c r="D231" s="17">
        <v>0.93564999999999998</v>
      </c>
      <c r="E231" s="17">
        <v>0.48775000000000002</v>
      </c>
    </row>
    <row r="232" spans="4:5" x14ac:dyDescent="0.25">
      <c r="D232" s="17">
        <v>0.84004999999999996</v>
      </c>
      <c r="E232" s="17">
        <v>0.17494999999999999</v>
      </c>
    </row>
    <row r="233" spans="4:5" x14ac:dyDescent="0.25">
      <c r="D233" s="17">
        <v>0.78444999999999998</v>
      </c>
      <c r="E233" s="17">
        <v>0.18525</v>
      </c>
    </row>
    <row r="234" spans="4:5" x14ac:dyDescent="0.25">
      <c r="D234" s="17">
        <v>0.86504999999999999</v>
      </c>
      <c r="E234" s="17">
        <v>0.54315000000000002</v>
      </c>
    </row>
    <row r="235" spans="4:5" x14ac:dyDescent="0.25">
      <c r="D235" s="17">
        <v>7.8499999999999993E-3</v>
      </c>
      <c r="E235" s="17">
        <v>0.43814999999999998</v>
      </c>
    </row>
    <row r="236" spans="4:5" x14ac:dyDescent="0.25">
      <c r="D236" s="17">
        <v>0.90825</v>
      </c>
      <c r="E236" s="17">
        <v>0.35285</v>
      </c>
    </row>
    <row r="237" spans="4:5" x14ac:dyDescent="0.25">
      <c r="D237" s="17">
        <v>0.99495</v>
      </c>
      <c r="E237" s="17">
        <v>0.99724999999999997</v>
      </c>
    </row>
    <row r="238" spans="4:5" x14ac:dyDescent="0.25">
      <c r="D238" s="17">
        <v>0.86875000000000002</v>
      </c>
      <c r="E238" s="17">
        <v>0.15425</v>
      </c>
    </row>
    <row r="239" spans="4:5" x14ac:dyDescent="0.25">
      <c r="D239" s="17">
        <v>0.31585000000000002</v>
      </c>
      <c r="E239" s="17">
        <v>0.36745</v>
      </c>
    </row>
    <row r="240" spans="4:5" x14ac:dyDescent="0.25">
      <c r="D240" s="17">
        <v>0.96255000000000002</v>
      </c>
      <c r="E240" s="17">
        <v>0.86285000000000001</v>
      </c>
    </row>
    <row r="241" spans="4:5" x14ac:dyDescent="0.25">
      <c r="D241" s="17">
        <v>0.84014999999999995</v>
      </c>
      <c r="E241" s="17">
        <v>0.15684999999999999</v>
      </c>
    </row>
    <row r="242" spans="4:5" x14ac:dyDescent="0.25">
      <c r="D242" s="17">
        <v>0.88114999999999999</v>
      </c>
      <c r="E242" s="17">
        <v>0.20075000000000001</v>
      </c>
    </row>
    <row r="243" spans="4:5" x14ac:dyDescent="0.25">
      <c r="D243" s="17">
        <v>0.34084999999999999</v>
      </c>
      <c r="E243" s="17">
        <v>0.25445000000000001</v>
      </c>
    </row>
    <row r="244" spans="4:5" x14ac:dyDescent="0.25">
      <c r="D244" s="17">
        <v>0.18675</v>
      </c>
      <c r="E244" s="17">
        <v>0.42204999999999998</v>
      </c>
    </row>
    <row r="245" spans="4:5" x14ac:dyDescent="0.25">
      <c r="D245" s="17">
        <v>0.96355000000000002</v>
      </c>
      <c r="E245" s="17">
        <v>0.38224999999999998</v>
      </c>
    </row>
    <row r="246" spans="4:5" x14ac:dyDescent="0.25">
      <c r="D246" s="17">
        <v>0.53105000000000002</v>
      </c>
      <c r="E246" s="17">
        <v>0.38815</v>
      </c>
    </row>
    <row r="247" spans="4:5" x14ac:dyDescent="0.25">
      <c r="D247" s="17">
        <v>6.0949999999999997E-2</v>
      </c>
      <c r="E247" s="17">
        <v>0.94964999999999999</v>
      </c>
    </row>
    <row r="248" spans="4:5" x14ac:dyDescent="0.25">
      <c r="D248" s="17">
        <v>0.54715000000000003</v>
      </c>
      <c r="E248" s="17">
        <v>5.7250000000000002E-2</v>
      </c>
    </row>
    <row r="249" spans="4:5" x14ac:dyDescent="0.25">
      <c r="D249" s="17">
        <v>0.80054999999999998</v>
      </c>
      <c r="E249" s="17">
        <v>3.5500000000000002E-3</v>
      </c>
    </row>
    <row r="250" spans="4:5" x14ac:dyDescent="0.25">
      <c r="D250" s="17">
        <v>0.31345000000000001</v>
      </c>
      <c r="E250" s="17">
        <v>0.11565</v>
      </c>
    </row>
    <row r="251" spans="4:5" x14ac:dyDescent="0.25">
      <c r="D251" s="17">
        <v>0.19905</v>
      </c>
      <c r="E251" s="17">
        <v>0.30195</v>
      </c>
    </row>
    <row r="252" spans="4:5" x14ac:dyDescent="0.25">
      <c r="D252" s="17">
        <v>0.62695000000000001</v>
      </c>
      <c r="E252" s="17">
        <v>0.46805000000000002</v>
      </c>
    </row>
    <row r="253" spans="4:5" x14ac:dyDescent="0.25">
      <c r="D253" s="17">
        <v>0.49345</v>
      </c>
      <c r="E253" s="17">
        <v>0.18325</v>
      </c>
    </row>
    <row r="254" spans="4:5" x14ac:dyDescent="0.25">
      <c r="D254" s="17">
        <v>1.3950000000000001E-2</v>
      </c>
      <c r="E254" s="17">
        <v>0.66925000000000001</v>
      </c>
    </row>
    <row r="255" spans="4:5" x14ac:dyDescent="0.25">
      <c r="D255" s="17">
        <v>5.8450000000000002E-2</v>
      </c>
      <c r="E255" s="17">
        <v>0.89254999999999995</v>
      </c>
    </row>
    <row r="256" spans="4:5" x14ac:dyDescent="0.25">
      <c r="D256" s="17">
        <v>0.73494999999999999</v>
      </c>
      <c r="E256" s="17">
        <v>0.58735000000000004</v>
      </c>
    </row>
    <row r="257" spans="4:5" x14ac:dyDescent="0.25">
      <c r="D257" s="17">
        <v>0.58365</v>
      </c>
      <c r="E257" s="17">
        <v>0.48254999999999998</v>
      </c>
    </row>
    <row r="258" spans="4:5" x14ac:dyDescent="0.25">
      <c r="D258" s="17">
        <v>0.87934999999999997</v>
      </c>
      <c r="E258" s="17">
        <v>0.89775000000000005</v>
      </c>
    </row>
    <row r="259" spans="4:5" x14ac:dyDescent="0.25">
      <c r="D259" s="17">
        <v>0.65325</v>
      </c>
      <c r="E259" s="17">
        <v>0.49275000000000002</v>
      </c>
    </row>
    <row r="260" spans="4:5" x14ac:dyDescent="0.25">
      <c r="D260" s="17">
        <v>0.56015000000000004</v>
      </c>
      <c r="E260" s="17">
        <v>0.95865</v>
      </c>
    </row>
    <row r="261" spans="4:5" x14ac:dyDescent="0.25">
      <c r="D261" s="17">
        <v>0.18525</v>
      </c>
      <c r="E261" s="17">
        <v>0.46155000000000002</v>
      </c>
    </row>
    <row r="262" spans="4:5" x14ac:dyDescent="0.25">
      <c r="D262" s="17">
        <v>0.81915000000000004</v>
      </c>
      <c r="E262" s="17">
        <v>0.21925</v>
      </c>
    </row>
    <row r="263" spans="4:5" x14ac:dyDescent="0.25">
      <c r="D263" s="17">
        <v>0.50524999999999998</v>
      </c>
      <c r="E263" s="17">
        <v>0.49104999999999999</v>
      </c>
    </row>
    <row r="264" spans="4:5" x14ac:dyDescent="0.25">
      <c r="D264" s="17">
        <v>0.79074999999999995</v>
      </c>
      <c r="E264" s="17">
        <v>0.49785000000000001</v>
      </c>
    </row>
    <row r="265" spans="4:5" x14ac:dyDescent="0.25">
      <c r="D265" s="17">
        <v>0.55905000000000005</v>
      </c>
      <c r="E265" s="17">
        <v>7.6749999999999999E-2</v>
      </c>
    </row>
    <row r="266" spans="4:5" x14ac:dyDescent="0.25">
      <c r="D266" s="17">
        <v>0.28634999999999999</v>
      </c>
      <c r="E266" s="17">
        <v>0.48575000000000002</v>
      </c>
    </row>
    <row r="267" spans="4:5" x14ac:dyDescent="0.25">
      <c r="D267" s="17">
        <v>0.58414999999999995</v>
      </c>
      <c r="E267" s="17">
        <v>0.79625000000000001</v>
      </c>
    </row>
    <row r="268" spans="4:5" x14ac:dyDescent="0.25">
      <c r="D268" s="17">
        <v>0.53305000000000002</v>
      </c>
      <c r="E268" s="17">
        <v>0.43895000000000001</v>
      </c>
    </row>
    <row r="269" spans="4:5" x14ac:dyDescent="0.25">
      <c r="D269" s="17">
        <v>4.2500000000000003E-3</v>
      </c>
      <c r="E269" s="17">
        <v>0.58455000000000001</v>
      </c>
    </row>
    <row r="270" spans="4:5" x14ac:dyDescent="0.25">
      <c r="D270" s="17">
        <v>0.95874999999999999</v>
      </c>
      <c r="E270" s="17">
        <v>8.1250000000000003E-2</v>
      </c>
    </row>
    <row r="271" spans="4:5" x14ac:dyDescent="0.25">
      <c r="D271" s="17">
        <v>0.46755000000000002</v>
      </c>
      <c r="E271" s="17">
        <v>0.62334999999999996</v>
      </c>
    </row>
    <row r="272" spans="4:5" x14ac:dyDescent="0.25">
      <c r="D272" s="17">
        <v>0.97714999999999996</v>
      </c>
      <c r="E272" s="17">
        <v>0.21124999999999999</v>
      </c>
    </row>
    <row r="273" spans="4:5" x14ac:dyDescent="0.25">
      <c r="D273" s="17">
        <v>0.64395000000000002</v>
      </c>
      <c r="E273" s="17">
        <v>0.76765000000000005</v>
      </c>
    </row>
    <row r="274" spans="4:5" x14ac:dyDescent="0.25">
      <c r="D274" s="17">
        <v>0.54154999999999998</v>
      </c>
      <c r="E274" s="17">
        <v>0.11235000000000001</v>
      </c>
    </row>
    <row r="275" spans="4:5" x14ac:dyDescent="0.25">
      <c r="D275" s="17">
        <v>0.28115000000000001</v>
      </c>
      <c r="E275" s="17">
        <v>5.0349999999999999E-2</v>
      </c>
    </row>
    <row r="276" spans="4:5" x14ac:dyDescent="0.25">
      <c r="D276" s="17">
        <v>0.52744999999999997</v>
      </c>
      <c r="E276" s="17">
        <v>0.22045000000000001</v>
      </c>
    </row>
    <row r="277" spans="4:5" x14ac:dyDescent="0.25">
      <c r="D277" s="17">
        <v>0.43185000000000001</v>
      </c>
      <c r="E277" s="17">
        <v>0.63454999999999995</v>
      </c>
    </row>
    <row r="278" spans="4:5" x14ac:dyDescent="0.25">
      <c r="D278" s="17">
        <v>0.36135</v>
      </c>
      <c r="E278" s="17">
        <v>0.47125</v>
      </c>
    </row>
    <row r="279" spans="4:5" x14ac:dyDescent="0.25">
      <c r="D279" s="17">
        <v>0.82474999999999998</v>
      </c>
      <c r="E279" s="17">
        <v>0.32615</v>
      </c>
    </row>
    <row r="280" spans="4:5" x14ac:dyDescent="0.25">
      <c r="D280" s="17">
        <v>0.10564999999999999</v>
      </c>
      <c r="E280" s="17">
        <v>0.79005000000000003</v>
      </c>
    </row>
    <row r="281" spans="4:5" x14ac:dyDescent="0.25">
      <c r="D281" s="17">
        <v>0.82194999999999996</v>
      </c>
      <c r="E281" s="17">
        <v>0.84135000000000004</v>
      </c>
    </row>
    <row r="282" spans="4:5" x14ac:dyDescent="0.25">
      <c r="D282" s="17">
        <v>0.92295000000000005</v>
      </c>
      <c r="E282" s="17">
        <v>0.47465000000000002</v>
      </c>
    </row>
    <row r="283" spans="4:5" x14ac:dyDescent="0.25">
      <c r="D283" s="17">
        <v>0.63205</v>
      </c>
      <c r="E283" s="17">
        <v>0.95965</v>
      </c>
    </row>
    <row r="284" spans="4:5" x14ac:dyDescent="0.25">
      <c r="D284" s="17">
        <v>0.83084999999999998</v>
      </c>
      <c r="E284" s="17">
        <v>0.33174999999999999</v>
      </c>
    </row>
    <row r="285" spans="4:5" x14ac:dyDescent="0.25">
      <c r="D285" s="17">
        <v>0.10145</v>
      </c>
      <c r="E285" s="17">
        <v>0.77534999999999998</v>
      </c>
    </row>
    <row r="286" spans="4:5" x14ac:dyDescent="0.25">
      <c r="D286" s="17">
        <v>0.84604999999999997</v>
      </c>
      <c r="E286" s="17">
        <v>0.40434999999999999</v>
      </c>
    </row>
    <row r="287" spans="4:5" x14ac:dyDescent="0.25">
      <c r="D287" s="17">
        <v>0.44005</v>
      </c>
      <c r="E287" s="17">
        <v>0.26474999999999999</v>
      </c>
    </row>
    <row r="288" spans="4:5" x14ac:dyDescent="0.25">
      <c r="D288" s="17">
        <v>0.15295</v>
      </c>
      <c r="E288" s="17">
        <v>0.37674999999999997</v>
      </c>
    </row>
    <row r="289" spans="4:5" x14ac:dyDescent="0.25">
      <c r="D289" s="17">
        <v>0.53154999999999997</v>
      </c>
      <c r="E289" s="17">
        <v>0.92215000000000003</v>
      </c>
    </row>
    <row r="290" spans="4:5" x14ac:dyDescent="0.25">
      <c r="D290" s="17">
        <v>0.82245000000000001</v>
      </c>
      <c r="E290" s="17">
        <v>7.9049999999999995E-2</v>
      </c>
    </row>
    <row r="291" spans="4:5" x14ac:dyDescent="0.25">
      <c r="D291" s="17">
        <v>0.77554999999999996</v>
      </c>
      <c r="E291" s="17">
        <v>0.94984999999999997</v>
      </c>
    </row>
    <row r="292" spans="4:5" x14ac:dyDescent="0.25">
      <c r="D292" s="17">
        <v>0.48725000000000002</v>
      </c>
      <c r="E292" s="17">
        <v>0.53064999999999996</v>
      </c>
    </row>
    <row r="293" spans="4:5" x14ac:dyDescent="0.25">
      <c r="D293" s="17">
        <v>0.60914999999999997</v>
      </c>
      <c r="E293" s="17">
        <v>0.71094999999999997</v>
      </c>
    </row>
    <row r="294" spans="4:5" x14ac:dyDescent="0.25">
      <c r="D294" s="17">
        <v>0.21634999999999999</v>
      </c>
      <c r="E294" s="17">
        <v>0.97504999999999997</v>
      </c>
    </row>
    <row r="295" spans="4:5" x14ac:dyDescent="0.25">
      <c r="D295" s="17">
        <v>0.13395000000000001</v>
      </c>
      <c r="E295" s="17">
        <v>0.94755</v>
      </c>
    </row>
    <row r="296" spans="4:5" x14ac:dyDescent="0.25">
      <c r="D296" s="17">
        <v>0.55684999999999996</v>
      </c>
      <c r="E296" s="17">
        <v>0.79895000000000005</v>
      </c>
    </row>
    <row r="297" spans="4:5" x14ac:dyDescent="0.25">
      <c r="D297" s="17">
        <v>0.90575000000000006</v>
      </c>
      <c r="E297" s="17">
        <v>0.54415000000000002</v>
      </c>
    </row>
    <row r="298" spans="4:5" x14ac:dyDescent="0.25">
      <c r="D298" s="17">
        <v>0.87234999999999996</v>
      </c>
      <c r="E298" s="17">
        <v>0.62044999999999995</v>
      </c>
    </row>
    <row r="299" spans="4:5" x14ac:dyDescent="0.25">
      <c r="D299" s="17">
        <v>0.52795000000000003</v>
      </c>
      <c r="E299" s="17">
        <v>0.27255000000000001</v>
      </c>
    </row>
    <row r="300" spans="4:5" x14ac:dyDescent="0.25">
      <c r="D300" s="17">
        <v>0.86055000000000004</v>
      </c>
      <c r="E300" s="17">
        <v>5.9049999999999998E-2</v>
      </c>
    </row>
    <row r="301" spans="4:5" x14ac:dyDescent="0.25">
      <c r="D301" s="17">
        <v>0.44605</v>
      </c>
      <c r="E301" s="17">
        <v>0.87834999999999996</v>
      </c>
    </row>
    <row r="302" spans="4:5" x14ac:dyDescent="0.25">
      <c r="D302" s="17">
        <v>0.18855</v>
      </c>
      <c r="E302" s="17">
        <v>0.18154999999999999</v>
      </c>
    </row>
    <row r="303" spans="4:5" x14ac:dyDescent="0.25">
      <c r="D303" s="17">
        <v>0.85624999999999996</v>
      </c>
      <c r="E303" s="17">
        <v>0.74724999999999997</v>
      </c>
    </row>
    <row r="304" spans="4:5" x14ac:dyDescent="0.25">
      <c r="D304" s="17">
        <v>0.25224999999999997</v>
      </c>
      <c r="E304" s="17">
        <v>0.73624999999999996</v>
      </c>
    </row>
    <row r="305" spans="4:5" x14ac:dyDescent="0.25">
      <c r="D305" s="17">
        <v>0.81294999999999995</v>
      </c>
      <c r="E305" s="17">
        <v>3.8449999999999998E-2</v>
      </c>
    </row>
    <row r="306" spans="4:5" x14ac:dyDescent="0.25">
      <c r="D306" s="17">
        <v>0.70004999999999995</v>
      </c>
      <c r="E306" s="17">
        <v>0.67984999999999995</v>
      </c>
    </row>
    <row r="307" spans="4:5" x14ac:dyDescent="0.25">
      <c r="D307" s="17">
        <v>0.72135000000000005</v>
      </c>
      <c r="E307" s="17">
        <v>0.72475000000000001</v>
      </c>
    </row>
    <row r="308" spans="4:5" x14ac:dyDescent="0.25">
      <c r="D308" s="17">
        <v>7.1849999999999997E-2</v>
      </c>
      <c r="E308" s="17">
        <v>3.3750000000000002E-2</v>
      </c>
    </row>
    <row r="309" spans="4:5" x14ac:dyDescent="0.25">
      <c r="D309" s="17">
        <v>0.12025</v>
      </c>
      <c r="E309" s="17">
        <v>0.86995</v>
      </c>
    </row>
    <row r="310" spans="4:5" x14ac:dyDescent="0.25">
      <c r="D310" s="17">
        <v>0.91364999999999996</v>
      </c>
      <c r="E310" s="17">
        <v>0.63095000000000001</v>
      </c>
    </row>
    <row r="311" spans="4:5" x14ac:dyDescent="0.25">
      <c r="D311" s="17">
        <v>0.39015</v>
      </c>
      <c r="E311" s="17">
        <v>0.24654999999999999</v>
      </c>
    </row>
    <row r="312" spans="4:5" x14ac:dyDescent="0.25">
      <c r="D312" s="17">
        <v>7.5500000000000003E-3</v>
      </c>
      <c r="E312" s="17">
        <v>0.58614999999999995</v>
      </c>
    </row>
    <row r="313" spans="4:5" x14ac:dyDescent="0.25">
      <c r="D313" s="17">
        <v>0.88995000000000002</v>
      </c>
      <c r="E313" s="17">
        <v>0.23425000000000001</v>
      </c>
    </row>
    <row r="314" spans="4:5" x14ac:dyDescent="0.25">
      <c r="D314" s="17">
        <v>0.50555000000000005</v>
      </c>
      <c r="E314" s="17">
        <v>0.30995</v>
      </c>
    </row>
    <row r="315" spans="4:5" x14ac:dyDescent="0.25">
      <c r="D315" s="17">
        <v>0.68325000000000002</v>
      </c>
      <c r="E315" s="17">
        <v>0.82415000000000005</v>
      </c>
    </row>
    <row r="316" spans="4:5" x14ac:dyDescent="0.25">
      <c r="D316" s="17">
        <v>0.60855000000000004</v>
      </c>
      <c r="E316" s="17">
        <v>0.84484999999999999</v>
      </c>
    </row>
    <row r="317" spans="4:5" x14ac:dyDescent="0.25">
      <c r="D317" s="17">
        <v>0.64334999999999998</v>
      </c>
      <c r="E317" s="17">
        <v>0.87234999999999996</v>
      </c>
    </row>
    <row r="318" spans="4:5" x14ac:dyDescent="0.25">
      <c r="D318" s="17">
        <v>0.95245000000000002</v>
      </c>
      <c r="E318" s="17">
        <v>3.0949999999999998E-2</v>
      </c>
    </row>
    <row r="319" spans="4:5" x14ac:dyDescent="0.25">
      <c r="D319" s="17">
        <v>0.76824999999999999</v>
      </c>
      <c r="E319" s="17">
        <v>0.80935000000000001</v>
      </c>
    </row>
    <row r="320" spans="4:5" x14ac:dyDescent="0.25">
      <c r="D320" s="17">
        <v>0.51915</v>
      </c>
      <c r="E320" s="17">
        <v>0.38114999999999999</v>
      </c>
    </row>
    <row r="321" spans="4:5" x14ac:dyDescent="0.25">
      <c r="D321" s="17">
        <v>0.85014999999999996</v>
      </c>
      <c r="E321" s="17">
        <v>0.35615000000000002</v>
      </c>
    </row>
    <row r="322" spans="4:5" x14ac:dyDescent="0.25">
      <c r="D322" s="17">
        <v>0.26645000000000002</v>
      </c>
      <c r="E322" s="17">
        <v>2.7449999999999999E-2</v>
      </c>
    </row>
    <row r="323" spans="4:5" x14ac:dyDescent="0.25">
      <c r="D323" s="17">
        <v>0.21135000000000001</v>
      </c>
      <c r="E323" s="17">
        <v>0.55754999999999999</v>
      </c>
    </row>
    <row r="324" spans="4:5" x14ac:dyDescent="0.25">
      <c r="D324" s="17">
        <v>0.61475000000000002</v>
      </c>
      <c r="E324" s="17">
        <v>0.18584999999999999</v>
      </c>
    </row>
    <row r="325" spans="4:5" x14ac:dyDescent="0.25">
      <c r="D325" s="17">
        <v>0.95665</v>
      </c>
      <c r="E325" s="17">
        <v>0.84145000000000003</v>
      </c>
    </row>
    <row r="326" spans="4:5" x14ac:dyDescent="0.25">
      <c r="D326" s="17">
        <v>0.94394999999999996</v>
      </c>
      <c r="E326" s="17">
        <v>3.4049999999999997E-2</v>
      </c>
    </row>
    <row r="327" spans="4:5" x14ac:dyDescent="0.25">
      <c r="D327" s="17">
        <v>0.89315</v>
      </c>
      <c r="E327" s="17">
        <v>0.35015000000000002</v>
      </c>
    </row>
    <row r="328" spans="4:5" x14ac:dyDescent="0.25">
      <c r="D328" s="17">
        <v>0.44724999999999998</v>
      </c>
      <c r="E328" s="17">
        <v>0.89334999999999998</v>
      </c>
    </row>
    <row r="329" spans="4:5" x14ac:dyDescent="0.25">
      <c r="D329" s="17">
        <v>0.25545000000000001</v>
      </c>
      <c r="E329" s="17">
        <v>7.6350000000000001E-2</v>
      </c>
    </row>
    <row r="330" spans="4:5" x14ac:dyDescent="0.25">
      <c r="D330" s="17">
        <v>0.63334999999999997</v>
      </c>
      <c r="E330" s="17">
        <v>0.73634999999999995</v>
      </c>
    </row>
    <row r="331" spans="4:5" x14ac:dyDescent="0.25">
      <c r="D331" s="17">
        <v>0.20435</v>
      </c>
      <c r="E331" s="17">
        <v>6.9650000000000004E-2</v>
      </c>
    </row>
    <row r="332" spans="4:5" x14ac:dyDescent="0.25">
      <c r="D332" s="17">
        <v>0.17924999999999999</v>
      </c>
      <c r="E332" s="17">
        <v>0.62865000000000004</v>
      </c>
    </row>
    <row r="333" spans="4:5" x14ac:dyDescent="0.25">
      <c r="D333" s="17">
        <v>0.91774999999999995</v>
      </c>
      <c r="E333" s="17">
        <v>0.15085000000000001</v>
      </c>
    </row>
    <row r="334" spans="4:5" x14ac:dyDescent="0.25">
      <c r="D334" s="17">
        <v>0.21304999999999999</v>
      </c>
      <c r="E334" s="17">
        <v>0.29794999999999999</v>
      </c>
    </row>
    <row r="335" spans="4:5" x14ac:dyDescent="0.25">
      <c r="D335" s="17">
        <v>0.78995000000000004</v>
      </c>
      <c r="E335" s="17">
        <v>0.51214999999999999</v>
      </c>
    </row>
    <row r="336" spans="4:5" x14ac:dyDescent="0.25">
      <c r="D336" s="17">
        <v>0.92825000000000002</v>
      </c>
      <c r="E336" s="17">
        <v>0.44164999999999999</v>
      </c>
    </row>
    <row r="337" spans="4:5" x14ac:dyDescent="0.25">
      <c r="D337" s="17">
        <v>0.42304999999999998</v>
      </c>
      <c r="E337" s="17">
        <v>0.20474999999999999</v>
      </c>
    </row>
    <row r="338" spans="4:5" x14ac:dyDescent="0.25">
      <c r="D338" s="17">
        <v>0.75765000000000005</v>
      </c>
      <c r="E338" s="17">
        <v>0.49754999999999999</v>
      </c>
    </row>
    <row r="339" spans="4:5" x14ac:dyDescent="0.25">
      <c r="D339" s="17">
        <v>0.77895000000000003</v>
      </c>
      <c r="E339" s="17">
        <v>0.52075000000000005</v>
      </c>
    </row>
    <row r="340" spans="4:5" x14ac:dyDescent="0.25">
      <c r="D340" s="17">
        <v>5.885E-2</v>
      </c>
      <c r="E340" s="17">
        <v>0.41055000000000003</v>
      </c>
    </row>
    <row r="341" spans="4:5" x14ac:dyDescent="0.25">
      <c r="D341" s="17">
        <v>0.75334999999999996</v>
      </c>
      <c r="E341" s="17">
        <v>0.10725</v>
      </c>
    </row>
    <row r="342" spans="4:5" x14ac:dyDescent="0.25">
      <c r="D342" s="17">
        <v>0.20974999999999999</v>
      </c>
      <c r="E342" s="17">
        <v>0.83714999999999995</v>
      </c>
    </row>
    <row r="343" spans="4:5" x14ac:dyDescent="0.25">
      <c r="D343" s="17">
        <v>0.23515</v>
      </c>
      <c r="E343" s="17">
        <v>0.21665000000000001</v>
      </c>
    </row>
    <row r="344" spans="4:5" x14ac:dyDescent="0.25">
      <c r="D344" s="17">
        <v>0.57655000000000001</v>
      </c>
      <c r="E344" s="17">
        <v>0.21654999999999999</v>
      </c>
    </row>
    <row r="345" spans="4:5" x14ac:dyDescent="0.25">
      <c r="D345" s="17">
        <v>0.27474999999999999</v>
      </c>
      <c r="E345" s="17">
        <v>0.27605000000000002</v>
      </c>
    </row>
    <row r="346" spans="4:5" x14ac:dyDescent="0.25">
      <c r="D346" s="17">
        <v>4.1849999999999998E-2</v>
      </c>
      <c r="E346" s="17">
        <v>9.8549999999999999E-2</v>
      </c>
    </row>
    <row r="347" spans="4:5" x14ac:dyDescent="0.25">
      <c r="D347" s="17">
        <v>0.38335000000000002</v>
      </c>
      <c r="E347" s="17">
        <v>0.52544999999999997</v>
      </c>
    </row>
    <row r="348" spans="4:5" x14ac:dyDescent="0.25">
      <c r="D348" s="17">
        <v>0.71465000000000001</v>
      </c>
      <c r="E348" s="17">
        <v>3.3250000000000002E-2</v>
      </c>
    </row>
    <row r="349" spans="4:5" x14ac:dyDescent="0.25">
      <c r="D349" s="17">
        <v>0.50434999999999997</v>
      </c>
      <c r="E349" s="17">
        <v>0.18304999999999999</v>
      </c>
    </row>
    <row r="350" spans="4:5" x14ac:dyDescent="0.25">
      <c r="D350" s="17">
        <v>0.61985000000000001</v>
      </c>
      <c r="E350" s="17">
        <v>0.97614999999999996</v>
      </c>
    </row>
    <row r="351" spans="4:5" x14ac:dyDescent="0.25">
      <c r="D351" s="17">
        <v>0.53364999999999996</v>
      </c>
      <c r="E351" s="17">
        <v>0.80774999999999997</v>
      </c>
    </row>
    <row r="352" spans="4:5" x14ac:dyDescent="0.25">
      <c r="D352" s="17">
        <v>0.58794999999999997</v>
      </c>
      <c r="E352" s="17">
        <v>0.70455000000000001</v>
      </c>
    </row>
    <row r="353" spans="4:5" x14ac:dyDescent="0.25">
      <c r="D353" s="17">
        <v>0.74495</v>
      </c>
      <c r="E353" s="17">
        <v>0.19105</v>
      </c>
    </row>
    <row r="354" spans="4:5" x14ac:dyDescent="0.25">
      <c r="D354" s="17">
        <v>0.96145000000000003</v>
      </c>
      <c r="E354" s="17">
        <v>0.99804999999999999</v>
      </c>
    </row>
    <row r="355" spans="4:5" x14ac:dyDescent="0.25">
      <c r="D355" s="17">
        <v>0.58274999999999999</v>
      </c>
      <c r="E355" s="17">
        <v>0.76324999999999998</v>
      </c>
    </row>
    <row r="356" spans="4:5" x14ac:dyDescent="0.25">
      <c r="D356" s="17">
        <v>0.78774999999999995</v>
      </c>
      <c r="E356" s="17">
        <v>6.9449999999999998E-2</v>
      </c>
    </row>
    <row r="357" spans="4:5" x14ac:dyDescent="0.25">
      <c r="D357" s="17">
        <v>0.92464999999999997</v>
      </c>
      <c r="E357" s="17">
        <v>9.8150000000000001E-2</v>
      </c>
    </row>
    <row r="358" spans="4:5" x14ac:dyDescent="0.25">
      <c r="D358" s="17">
        <v>2.085E-2</v>
      </c>
      <c r="E358" s="17">
        <v>0.34234999999999999</v>
      </c>
    </row>
    <row r="359" spans="4:5" x14ac:dyDescent="0.25">
      <c r="D359" s="17">
        <v>0.90874999999999995</v>
      </c>
      <c r="E359" s="17">
        <v>0.57445000000000002</v>
      </c>
    </row>
    <row r="360" spans="4:5" x14ac:dyDescent="0.25">
      <c r="D360" s="17">
        <v>0.81374999999999997</v>
      </c>
      <c r="E360" s="17">
        <v>0.50514999999999999</v>
      </c>
    </row>
    <row r="361" spans="4:5" x14ac:dyDescent="0.25">
      <c r="D361" s="17">
        <v>0.73855000000000004</v>
      </c>
      <c r="E361" s="17">
        <v>0.67215000000000003</v>
      </c>
    </row>
    <row r="362" spans="4:5" x14ac:dyDescent="0.25">
      <c r="D362" s="17">
        <v>0.67344999999999999</v>
      </c>
      <c r="E362" s="17">
        <v>0.28594999999999998</v>
      </c>
    </row>
    <row r="363" spans="4:5" x14ac:dyDescent="0.25">
      <c r="D363" s="17">
        <v>0.23824999999999999</v>
      </c>
      <c r="E363" s="17">
        <v>0.69615000000000005</v>
      </c>
    </row>
    <row r="364" spans="4:5" x14ac:dyDescent="0.25">
      <c r="D364" s="17">
        <v>0.97524999999999995</v>
      </c>
      <c r="E364" s="17">
        <v>3.15E-3</v>
      </c>
    </row>
    <row r="365" spans="4:5" x14ac:dyDescent="0.25">
      <c r="D365" s="17">
        <v>0.55084999999999995</v>
      </c>
      <c r="E365" s="17">
        <v>0.67335</v>
      </c>
    </row>
    <row r="366" spans="4:5" x14ac:dyDescent="0.25">
      <c r="D366" s="17">
        <v>0.25285000000000002</v>
      </c>
      <c r="E366" s="17">
        <v>0.56154999999999999</v>
      </c>
    </row>
    <row r="367" spans="4:5" x14ac:dyDescent="0.25">
      <c r="D367" s="17">
        <v>0.17155000000000001</v>
      </c>
      <c r="E367" s="17">
        <v>0.19164999999999999</v>
      </c>
    </row>
    <row r="368" spans="4:5" x14ac:dyDescent="0.25">
      <c r="D368" s="17">
        <v>0.47355000000000003</v>
      </c>
      <c r="E368" s="17">
        <v>0.49025000000000002</v>
      </c>
    </row>
    <row r="369" spans="4:5" x14ac:dyDescent="0.25">
      <c r="D369" s="17">
        <v>0.19535</v>
      </c>
      <c r="E369" s="17">
        <v>0.69205000000000005</v>
      </c>
    </row>
    <row r="370" spans="4:5" x14ac:dyDescent="0.25">
      <c r="D370" s="17">
        <v>0.54695000000000005</v>
      </c>
      <c r="E370" s="17">
        <v>0.10525</v>
      </c>
    </row>
    <row r="371" spans="4:5" x14ac:dyDescent="0.25">
      <c r="D371" s="17">
        <v>0.46665000000000001</v>
      </c>
      <c r="E371" s="17">
        <v>0.79705000000000004</v>
      </c>
    </row>
    <row r="372" spans="4:5" x14ac:dyDescent="0.25">
      <c r="D372" s="17">
        <v>0.74345000000000006</v>
      </c>
      <c r="E372" s="17">
        <v>0.56605000000000005</v>
      </c>
    </row>
    <row r="373" spans="4:5" x14ac:dyDescent="0.25">
      <c r="D373" s="17">
        <v>1.9650000000000001E-2</v>
      </c>
      <c r="E373" s="17">
        <v>0.91835</v>
      </c>
    </row>
    <row r="374" spans="4:5" x14ac:dyDescent="0.25">
      <c r="D374" s="17">
        <v>0.78544999999999998</v>
      </c>
      <c r="E374" s="17">
        <v>0.38374999999999998</v>
      </c>
    </row>
    <row r="375" spans="4:5" x14ac:dyDescent="0.25">
      <c r="D375" s="17">
        <v>6.7349999999999993E-2</v>
      </c>
      <c r="E375" s="17">
        <v>0.91815000000000002</v>
      </c>
    </row>
    <row r="376" spans="4:5" x14ac:dyDescent="0.25">
      <c r="D376" s="17">
        <v>0.36775000000000002</v>
      </c>
      <c r="E376" s="17">
        <v>0.82894999999999996</v>
      </c>
    </row>
    <row r="377" spans="4:5" x14ac:dyDescent="0.25">
      <c r="D377" s="17">
        <v>0.11845</v>
      </c>
      <c r="E377" s="17">
        <v>0.79744999999999999</v>
      </c>
    </row>
    <row r="378" spans="4:5" x14ac:dyDescent="0.25">
      <c r="D378" s="17">
        <v>0.32495000000000002</v>
      </c>
      <c r="E378" s="17">
        <v>0.71045000000000003</v>
      </c>
    </row>
    <row r="379" spans="4:5" x14ac:dyDescent="0.25">
      <c r="D379" s="17">
        <v>0.59635000000000005</v>
      </c>
      <c r="E379" s="17">
        <v>0.40005000000000002</v>
      </c>
    </row>
    <row r="380" spans="4:5" x14ac:dyDescent="0.25">
      <c r="D380" s="17">
        <v>0.24725</v>
      </c>
      <c r="E380" s="17">
        <v>0.18345</v>
      </c>
    </row>
    <row r="381" spans="4:5" x14ac:dyDescent="0.25">
      <c r="D381" s="17">
        <v>8.2350000000000007E-2</v>
      </c>
      <c r="E381" s="17">
        <v>0.43414999999999998</v>
      </c>
    </row>
    <row r="382" spans="4:5" x14ac:dyDescent="0.25">
      <c r="D382" s="17">
        <v>0.85785</v>
      </c>
      <c r="E382" s="17">
        <v>0.17485000000000001</v>
      </c>
    </row>
    <row r="383" spans="4:5" x14ac:dyDescent="0.25">
      <c r="D383" s="17">
        <v>0.47084999999999999</v>
      </c>
      <c r="E383" s="17">
        <v>0.58975</v>
      </c>
    </row>
    <row r="384" spans="4:5" x14ac:dyDescent="0.25">
      <c r="D384" s="17">
        <v>0.61085</v>
      </c>
      <c r="E384" s="17">
        <v>0.85465000000000002</v>
      </c>
    </row>
    <row r="385" spans="4:5" x14ac:dyDescent="0.25">
      <c r="D385" s="17">
        <v>0.97635000000000005</v>
      </c>
      <c r="E385" s="17">
        <v>0.96865000000000001</v>
      </c>
    </row>
    <row r="386" spans="4:5" x14ac:dyDescent="0.25">
      <c r="D386" s="17">
        <v>5.6250000000000001E-2</v>
      </c>
      <c r="E386" s="17">
        <v>0.19735</v>
      </c>
    </row>
    <row r="387" spans="4:5" x14ac:dyDescent="0.25">
      <c r="D387" s="17">
        <v>0.23394999999999999</v>
      </c>
      <c r="E387" s="17">
        <v>0.62844999999999995</v>
      </c>
    </row>
    <row r="388" spans="4:5" x14ac:dyDescent="0.25">
      <c r="D388" s="17">
        <v>0.17795</v>
      </c>
      <c r="E388" s="17">
        <v>0.55625000000000002</v>
      </c>
    </row>
    <row r="389" spans="4:5" x14ac:dyDescent="0.25">
      <c r="D389" s="17">
        <v>0.22075</v>
      </c>
      <c r="E389" s="17">
        <v>0.49985000000000002</v>
      </c>
    </row>
    <row r="390" spans="4:5" x14ac:dyDescent="0.25">
      <c r="D390" s="17">
        <v>0.64575000000000005</v>
      </c>
      <c r="E390" s="17">
        <v>0.12475</v>
      </c>
    </row>
    <row r="391" spans="4:5" x14ac:dyDescent="0.25">
      <c r="D391" s="17">
        <v>0.62175000000000002</v>
      </c>
      <c r="E391" s="17">
        <v>3.1850000000000003E-2</v>
      </c>
    </row>
    <row r="392" spans="4:5" x14ac:dyDescent="0.25">
      <c r="D392" s="17">
        <v>0.58965000000000001</v>
      </c>
      <c r="E392" s="17">
        <v>0.73275000000000001</v>
      </c>
    </row>
    <row r="393" spans="4:5" x14ac:dyDescent="0.25">
      <c r="D393" s="17">
        <v>0.16425000000000001</v>
      </c>
      <c r="E393" s="17">
        <v>0.38014999999999999</v>
      </c>
    </row>
    <row r="394" spans="4:5" x14ac:dyDescent="0.25">
      <c r="D394" s="17">
        <v>0.41044999999999998</v>
      </c>
      <c r="E394" s="17">
        <v>0.83765000000000001</v>
      </c>
    </row>
    <row r="395" spans="4:5" x14ac:dyDescent="0.25">
      <c r="D395" s="17">
        <v>0.46334999999999998</v>
      </c>
      <c r="E395" s="17">
        <v>0.92584999999999995</v>
      </c>
    </row>
    <row r="396" spans="4:5" x14ac:dyDescent="0.25">
      <c r="D396" s="17">
        <v>0.97114999999999996</v>
      </c>
      <c r="E396" s="17">
        <v>0.59094999999999998</v>
      </c>
    </row>
    <row r="397" spans="4:5" x14ac:dyDescent="0.25">
      <c r="D397" s="17">
        <v>0.74095</v>
      </c>
      <c r="E397" s="17">
        <v>0.25095000000000001</v>
      </c>
    </row>
    <row r="398" spans="4:5" x14ac:dyDescent="0.25">
      <c r="D398" s="17">
        <v>0.24815000000000001</v>
      </c>
      <c r="E398" s="17">
        <v>0.85955000000000004</v>
      </c>
    </row>
    <row r="399" spans="4:5" x14ac:dyDescent="0.25">
      <c r="D399" s="17">
        <v>0.70455000000000001</v>
      </c>
      <c r="E399" s="17">
        <v>0.62034999999999996</v>
      </c>
    </row>
    <row r="400" spans="4:5" x14ac:dyDescent="0.25">
      <c r="D400" s="17">
        <v>0.15315000000000001</v>
      </c>
      <c r="E400" s="17">
        <v>0.48715000000000003</v>
      </c>
    </row>
    <row r="401" spans="4:5" x14ac:dyDescent="0.25">
      <c r="D401" s="17">
        <v>0.71074999999999999</v>
      </c>
      <c r="E401" s="17">
        <v>0.39955000000000002</v>
      </c>
    </row>
    <row r="402" spans="4:5" x14ac:dyDescent="0.25">
      <c r="D402" s="17">
        <v>0.62805</v>
      </c>
      <c r="E402" s="17">
        <v>0.24934999999999999</v>
      </c>
    </row>
    <row r="403" spans="4:5" x14ac:dyDescent="0.25">
      <c r="D403" s="17">
        <v>0.93964999999999999</v>
      </c>
      <c r="E403" s="17">
        <v>0.59835000000000005</v>
      </c>
    </row>
    <row r="404" spans="4:5" x14ac:dyDescent="0.25">
      <c r="D404" s="17">
        <v>0.85745000000000005</v>
      </c>
      <c r="E404" s="17">
        <v>0.82425000000000004</v>
      </c>
    </row>
    <row r="405" spans="4:5" x14ac:dyDescent="0.25">
      <c r="D405" s="17">
        <v>0.21124999999999999</v>
      </c>
      <c r="E405" s="17">
        <v>0.61675000000000002</v>
      </c>
    </row>
    <row r="406" spans="4:5" x14ac:dyDescent="0.25">
      <c r="D406" s="17">
        <v>0.43514999999999998</v>
      </c>
      <c r="E406" s="17">
        <v>0.30154999999999998</v>
      </c>
    </row>
    <row r="407" spans="4:5" x14ac:dyDescent="0.25">
      <c r="D407" s="17">
        <v>0.38545000000000001</v>
      </c>
      <c r="E407" s="17">
        <v>7.8649999999999998E-2</v>
      </c>
    </row>
    <row r="408" spans="4:5" x14ac:dyDescent="0.25">
      <c r="D408" s="17">
        <v>0.63124999999999998</v>
      </c>
      <c r="E408" s="17">
        <v>0.73445000000000005</v>
      </c>
    </row>
    <row r="409" spans="4:5" x14ac:dyDescent="0.25">
      <c r="D409" s="17">
        <v>0.81874999999999998</v>
      </c>
      <c r="E409" s="17">
        <v>0.83504999999999996</v>
      </c>
    </row>
    <row r="410" spans="4:5" x14ac:dyDescent="0.25">
      <c r="D410" s="17">
        <v>9.2350000000000002E-2</v>
      </c>
      <c r="E410" s="17">
        <v>0.78754999999999997</v>
      </c>
    </row>
    <row r="411" spans="4:5" x14ac:dyDescent="0.25">
      <c r="D411" s="17">
        <v>0.97084999999999999</v>
      </c>
      <c r="E411" s="17">
        <v>0.43885000000000002</v>
      </c>
    </row>
    <row r="412" spans="4:5" x14ac:dyDescent="0.25">
      <c r="D412" s="17">
        <v>0.22464999999999999</v>
      </c>
      <c r="E412" s="17">
        <v>0.36314999999999997</v>
      </c>
    </row>
    <row r="413" spans="4:5" x14ac:dyDescent="0.25">
      <c r="D413" s="17">
        <v>0.91825000000000001</v>
      </c>
      <c r="E413" s="17">
        <v>5.9450000000000003E-2</v>
      </c>
    </row>
    <row r="414" spans="4:5" x14ac:dyDescent="0.25">
      <c r="D414" s="17">
        <v>0.10954999999999999</v>
      </c>
      <c r="E414" s="17">
        <v>0.47754999999999997</v>
      </c>
    </row>
    <row r="415" spans="4:5" x14ac:dyDescent="0.25">
      <c r="D415" s="17">
        <v>0.87155000000000005</v>
      </c>
      <c r="E415" s="17">
        <v>0.18475</v>
      </c>
    </row>
    <row r="416" spans="4:5" x14ac:dyDescent="0.25">
      <c r="D416" s="17">
        <v>0.40994999999999998</v>
      </c>
      <c r="E416" s="17">
        <v>0.63644999999999996</v>
      </c>
    </row>
    <row r="417" spans="4:5" x14ac:dyDescent="0.25">
      <c r="D417" s="17">
        <v>0.20424999999999999</v>
      </c>
      <c r="E417" s="17">
        <v>0.93394999999999995</v>
      </c>
    </row>
    <row r="418" spans="4:5" x14ac:dyDescent="0.25">
      <c r="D418" s="17">
        <v>0.66225000000000001</v>
      </c>
      <c r="E418" s="17">
        <v>0.37655</v>
      </c>
    </row>
    <row r="419" spans="4:5" x14ac:dyDescent="0.25">
      <c r="D419" s="17">
        <v>2.6849999999999999E-2</v>
      </c>
      <c r="E419" s="17">
        <v>0.62695000000000001</v>
      </c>
    </row>
    <row r="420" spans="4:5" x14ac:dyDescent="0.25">
      <c r="D420" s="17">
        <v>0.51585000000000003</v>
      </c>
      <c r="E420" s="17">
        <v>8.3650000000000002E-2</v>
      </c>
    </row>
    <row r="421" spans="4:5" x14ac:dyDescent="0.25">
      <c r="D421" s="17">
        <v>0.23855000000000001</v>
      </c>
      <c r="E421" s="17">
        <v>0.52664999999999995</v>
      </c>
    </row>
    <row r="422" spans="4:5" x14ac:dyDescent="0.25">
      <c r="D422" s="17">
        <v>0.83894999999999997</v>
      </c>
      <c r="E422" s="17">
        <v>0.35065000000000002</v>
      </c>
    </row>
    <row r="423" spans="4:5" x14ac:dyDescent="0.25">
      <c r="D423" s="17">
        <v>0.50314999999999999</v>
      </c>
      <c r="E423" s="17">
        <v>0.93354999999999999</v>
      </c>
    </row>
    <row r="424" spans="4:5" x14ac:dyDescent="0.25">
      <c r="D424" s="17">
        <v>0.71425000000000005</v>
      </c>
      <c r="E424" s="17">
        <v>0.81415000000000004</v>
      </c>
    </row>
    <row r="425" spans="4:5" x14ac:dyDescent="0.25">
      <c r="D425" s="17">
        <v>0.59555000000000002</v>
      </c>
      <c r="E425" s="17">
        <v>0.30635000000000001</v>
      </c>
    </row>
    <row r="426" spans="4:5" x14ac:dyDescent="0.25">
      <c r="D426" s="17">
        <v>0.83845000000000003</v>
      </c>
      <c r="E426" s="17">
        <v>0.59645000000000004</v>
      </c>
    </row>
    <row r="427" spans="4:5" x14ac:dyDescent="0.25">
      <c r="D427" s="17">
        <v>0.72555000000000003</v>
      </c>
      <c r="E427" s="17">
        <v>0.43695000000000001</v>
      </c>
    </row>
    <row r="428" spans="4:5" x14ac:dyDescent="0.25">
      <c r="D428" s="17">
        <v>0.26355000000000001</v>
      </c>
      <c r="E428" s="17">
        <v>0.65764999999999996</v>
      </c>
    </row>
    <row r="429" spans="4:5" x14ac:dyDescent="0.25">
      <c r="D429" s="17">
        <v>0.24925</v>
      </c>
      <c r="E429" s="17">
        <v>0.73934999999999995</v>
      </c>
    </row>
    <row r="430" spans="4:5" x14ac:dyDescent="0.25">
      <c r="D430" s="17">
        <v>0.89054999999999995</v>
      </c>
      <c r="E430" s="17">
        <v>0.95804999999999996</v>
      </c>
    </row>
    <row r="431" spans="4:5" x14ac:dyDescent="0.25">
      <c r="D431" s="17">
        <v>0.23474999999999999</v>
      </c>
      <c r="E431" s="17">
        <v>0.23275000000000001</v>
      </c>
    </row>
    <row r="432" spans="4:5" x14ac:dyDescent="0.25">
      <c r="D432" s="17">
        <v>0.17135</v>
      </c>
      <c r="E432" s="17">
        <v>0.90564999999999996</v>
      </c>
    </row>
    <row r="433" spans="4:5" x14ac:dyDescent="0.25">
      <c r="D433" s="17">
        <v>0.82525000000000004</v>
      </c>
      <c r="E433" s="17">
        <v>9.6250000000000002E-2</v>
      </c>
    </row>
    <row r="434" spans="4:5" x14ac:dyDescent="0.25">
      <c r="D434" s="17">
        <v>0.22475000000000001</v>
      </c>
      <c r="E434" s="17">
        <v>0.42864999999999998</v>
      </c>
    </row>
    <row r="435" spans="4:5" x14ac:dyDescent="0.25">
      <c r="D435" s="17">
        <v>0.84055000000000002</v>
      </c>
      <c r="E435" s="17">
        <v>0.85765000000000002</v>
      </c>
    </row>
    <row r="436" spans="4:5" x14ac:dyDescent="0.25">
      <c r="D436" s="17">
        <v>0.59075</v>
      </c>
      <c r="E436" s="17">
        <v>0.23155000000000001</v>
      </c>
    </row>
    <row r="437" spans="4:5" x14ac:dyDescent="0.25">
      <c r="D437" s="17">
        <v>0.73604999999999998</v>
      </c>
      <c r="E437" s="17">
        <v>0.72314999999999996</v>
      </c>
    </row>
    <row r="438" spans="4:5" x14ac:dyDescent="0.25">
      <c r="D438" s="17">
        <v>0.20105000000000001</v>
      </c>
      <c r="E438" s="17">
        <v>0.12025</v>
      </c>
    </row>
    <row r="439" spans="4:5" x14ac:dyDescent="0.25">
      <c r="D439" s="17">
        <v>0.27984999999999999</v>
      </c>
      <c r="E439" s="17">
        <v>4.5949999999999998E-2</v>
      </c>
    </row>
    <row r="440" spans="4:5" x14ac:dyDescent="0.25">
      <c r="D440" s="17">
        <v>0.88105</v>
      </c>
      <c r="E440" s="17">
        <v>0.30425000000000002</v>
      </c>
    </row>
    <row r="441" spans="4:5" x14ac:dyDescent="0.25">
      <c r="D441" s="17">
        <v>0.60014999999999996</v>
      </c>
      <c r="E441" s="17">
        <v>0.50234999999999996</v>
      </c>
    </row>
    <row r="442" spans="4:5" x14ac:dyDescent="0.25">
      <c r="D442" s="17">
        <v>6.565E-2</v>
      </c>
      <c r="E442" s="17">
        <v>0.44555</v>
      </c>
    </row>
    <row r="443" spans="4:5" x14ac:dyDescent="0.25">
      <c r="D443" s="17">
        <v>0.53295000000000003</v>
      </c>
      <c r="E443" s="17">
        <v>0.63175000000000003</v>
      </c>
    </row>
    <row r="444" spans="4:5" x14ac:dyDescent="0.25">
      <c r="D444" s="17">
        <v>1.6150000000000001E-2</v>
      </c>
      <c r="E444" s="17">
        <v>0.55125000000000002</v>
      </c>
    </row>
    <row r="445" spans="4:5" x14ac:dyDescent="0.25">
      <c r="D445" s="17">
        <v>0.82955000000000001</v>
      </c>
      <c r="E445" s="17">
        <v>0.24374999999999999</v>
      </c>
    </row>
    <row r="446" spans="4:5" x14ac:dyDescent="0.25">
      <c r="D446" s="17">
        <v>2.8049999999999999E-2</v>
      </c>
      <c r="E446" s="17">
        <v>0.12734999999999999</v>
      </c>
    </row>
    <row r="447" spans="4:5" x14ac:dyDescent="0.25">
      <c r="D447" s="17">
        <v>0.87605</v>
      </c>
      <c r="E447" s="17">
        <v>0.79195000000000004</v>
      </c>
    </row>
    <row r="448" spans="4:5" x14ac:dyDescent="0.25">
      <c r="D448" s="17">
        <v>3.6749999999999998E-2</v>
      </c>
      <c r="E448" s="17">
        <v>0.64885000000000004</v>
      </c>
    </row>
    <row r="449" spans="4:5" x14ac:dyDescent="0.25">
      <c r="D449" s="17">
        <v>0.91095000000000004</v>
      </c>
      <c r="E449" s="17">
        <v>0.41244999999999998</v>
      </c>
    </row>
    <row r="450" spans="4:5" x14ac:dyDescent="0.25">
      <c r="D450" s="17">
        <v>0.59504999999999997</v>
      </c>
      <c r="E450" s="17">
        <v>0.94725000000000004</v>
      </c>
    </row>
    <row r="451" spans="4:5" x14ac:dyDescent="0.25">
      <c r="D451" s="17">
        <v>0.80064999999999997</v>
      </c>
      <c r="E451" s="17">
        <v>0.62424999999999997</v>
      </c>
    </row>
    <row r="452" spans="4:5" x14ac:dyDescent="0.25">
      <c r="D452" s="17">
        <v>3.2050000000000002E-2</v>
      </c>
      <c r="E452" s="17">
        <v>7.9949999999999993E-2</v>
      </c>
    </row>
    <row r="453" spans="4:5" x14ac:dyDescent="0.25">
      <c r="D453" s="17">
        <v>0.37645000000000001</v>
      </c>
      <c r="E453" s="17">
        <v>0.14115</v>
      </c>
    </row>
    <row r="454" spans="4:5" x14ac:dyDescent="0.25">
      <c r="D454" s="17">
        <v>0.45605000000000001</v>
      </c>
      <c r="E454" s="17">
        <v>1.5949999999999999E-2</v>
      </c>
    </row>
    <row r="455" spans="4:5" x14ac:dyDescent="0.25">
      <c r="D455" s="17">
        <v>0.34544999999999998</v>
      </c>
      <c r="E455" s="17">
        <v>0.99285000000000001</v>
      </c>
    </row>
    <row r="456" spans="4:5" x14ac:dyDescent="0.25">
      <c r="D456" s="17">
        <v>0.41394999999999998</v>
      </c>
      <c r="E456" s="17">
        <v>0.52795000000000003</v>
      </c>
    </row>
    <row r="457" spans="4:5" x14ac:dyDescent="0.25">
      <c r="D457" s="17">
        <v>0.27055000000000001</v>
      </c>
      <c r="E457" s="17">
        <v>0.37025000000000002</v>
      </c>
    </row>
    <row r="458" spans="4:5" x14ac:dyDescent="0.25">
      <c r="D458" s="17">
        <v>0.73075000000000001</v>
      </c>
      <c r="E458" s="17">
        <v>0.32385000000000003</v>
      </c>
    </row>
    <row r="459" spans="4:5" x14ac:dyDescent="0.25">
      <c r="D459" s="17">
        <v>0.81015000000000004</v>
      </c>
      <c r="E459" s="17">
        <v>0.17435</v>
      </c>
    </row>
    <row r="460" spans="4:5" x14ac:dyDescent="0.25">
      <c r="D460" s="17">
        <v>0.20565</v>
      </c>
      <c r="E460" s="17">
        <v>0.80754999999999999</v>
      </c>
    </row>
    <row r="461" spans="4:5" x14ac:dyDescent="0.25">
      <c r="D461" s="17">
        <v>0.24965000000000001</v>
      </c>
      <c r="E461" s="17">
        <v>0.23594999999999999</v>
      </c>
    </row>
    <row r="462" spans="4:5" x14ac:dyDescent="0.25">
      <c r="D462" s="17">
        <v>0.39724999999999999</v>
      </c>
      <c r="E462" s="17">
        <v>9.3350000000000002E-2</v>
      </c>
    </row>
    <row r="463" spans="4:5" x14ac:dyDescent="0.25">
      <c r="D463" s="17">
        <v>0.76815</v>
      </c>
      <c r="E463" s="17">
        <v>0.52405000000000002</v>
      </c>
    </row>
    <row r="464" spans="4:5" x14ac:dyDescent="0.25">
      <c r="D464" s="17">
        <v>0.75695000000000001</v>
      </c>
      <c r="E464" s="17">
        <v>0.69725000000000004</v>
      </c>
    </row>
    <row r="465" spans="4:5" x14ac:dyDescent="0.25">
      <c r="D465" s="17">
        <v>0.56464999999999999</v>
      </c>
      <c r="E465" s="17">
        <v>0.98555000000000004</v>
      </c>
    </row>
    <row r="466" spans="4:5" x14ac:dyDescent="0.25">
      <c r="D466" s="17">
        <v>0.64495000000000002</v>
      </c>
      <c r="E466" s="17">
        <v>0.35225000000000001</v>
      </c>
    </row>
    <row r="467" spans="4:5" x14ac:dyDescent="0.25">
      <c r="D467" s="17">
        <v>0.37095</v>
      </c>
      <c r="E467" s="17">
        <v>0.54254999999999998</v>
      </c>
    </row>
    <row r="468" spans="4:5" x14ac:dyDescent="0.25">
      <c r="D468" s="17">
        <v>0.63065000000000004</v>
      </c>
      <c r="E468" s="17">
        <v>0.85714999999999997</v>
      </c>
    </row>
    <row r="469" spans="4:5" x14ac:dyDescent="0.25">
      <c r="D469" s="17">
        <v>0.45115</v>
      </c>
      <c r="E469" s="17">
        <v>0.71484999999999999</v>
      </c>
    </row>
    <row r="470" spans="4:5" x14ac:dyDescent="0.25">
      <c r="D470" s="17">
        <v>0.95255000000000001</v>
      </c>
      <c r="E470" s="17">
        <v>0.13214999999999999</v>
      </c>
    </row>
    <row r="471" spans="4:5" x14ac:dyDescent="0.25">
      <c r="D471" s="17">
        <v>0.23835000000000001</v>
      </c>
      <c r="E471" s="17">
        <v>0.98665000000000003</v>
      </c>
    </row>
    <row r="472" spans="4:5" x14ac:dyDescent="0.25">
      <c r="D472" s="17">
        <v>0.33574999999999999</v>
      </c>
      <c r="E472" s="17">
        <v>0.70374999999999999</v>
      </c>
    </row>
    <row r="473" spans="4:5" x14ac:dyDescent="0.25">
      <c r="D473" s="17">
        <v>0.50414999999999999</v>
      </c>
      <c r="E473" s="17">
        <v>0.52975000000000005</v>
      </c>
    </row>
    <row r="474" spans="4:5" x14ac:dyDescent="0.25">
      <c r="D474" s="17">
        <v>0.25964999999999999</v>
      </c>
      <c r="E474" s="17">
        <v>0.49475000000000002</v>
      </c>
    </row>
    <row r="475" spans="4:5" x14ac:dyDescent="0.25">
      <c r="D475" s="17">
        <v>0.31964999999999999</v>
      </c>
      <c r="E475" s="17">
        <v>0.15795000000000001</v>
      </c>
    </row>
    <row r="476" spans="4:5" x14ac:dyDescent="0.25">
      <c r="D476" s="17">
        <v>0.97214999999999996</v>
      </c>
      <c r="E476" s="17">
        <v>0.32545000000000002</v>
      </c>
    </row>
    <row r="477" spans="4:5" x14ac:dyDescent="0.25">
      <c r="D477" s="17">
        <v>0.29094999999999999</v>
      </c>
      <c r="E477" s="17">
        <v>0.93084999999999996</v>
      </c>
    </row>
    <row r="478" spans="4:5" x14ac:dyDescent="0.25">
      <c r="D478" s="17">
        <v>0.94984999999999997</v>
      </c>
      <c r="E478" s="17">
        <v>9.1500000000000001E-3</v>
      </c>
    </row>
    <row r="479" spans="4:5" x14ac:dyDescent="0.25">
      <c r="D479" s="17">
        <v>0.93855</v>
      </c>
      <c r="E479" s="17">
        <v>0.70674999999999999</v>
      </c>
    </row>
    <row r="480" spans="4:5" x14ac:dyDescent="0.25">
      <c r="D480" s="17">
        <v>0.77234999999999998</v>
      </c>
      <c r="E480" s="17">
        <v>0.52944999999999998</v>
      </c>
    </row>
    <row r="481" spans="4:5" x14ac:dyDescent="0.25">
      <c r="D481" s="17">
        <v>3.5349999999999999E-2</v>
      </c>
      <c r="E481" s="17">
        <v>0.19364999999999999</v>
      </c>
    </row>
    <row r="482" spans="4:5" x14ac:dyDescent="0.25">
      <c r="D482" s="17">
        <v>0.17624999999999999</v>
      </c>
      <c r="E482" s="17">
        <v>0.20855000000000001</v>
      </c>
    </row>
    <row r="483" spans="4:5" x14ac:dyDescent="0.25">
      <c r="D483" s="17">
        <v>0.31724999999999998</v>
      </c>
      <c r="E483" s="17">
        <v>0.67845</v>
      </c>
    </row>
    <row r="484" spans="4:5" x14ac:dyDescent="0.25">
      <c r="D484" s="17">
        <v>0.66935</v>
      </c>
      <c r="E484" s="17">
        <v>0.87085000000000001</v>
      </c>
    </row>
    <row r="485" spans="4:5" x14ac:dyDescent="0.25">
      <c r="D485" s="17">
        <v>0.35244999999999999</v>
      </c>
      <c r="E485" s="17">
        <v>0.41854999999999998</v>
      </c>
    </row>
    <row r="486" spans="4:5" x14ac:dyDescent="0.25">
      <c r="D486" s="17">
        <v>0.98214999999999997</v>
      </c>
      <c r="E486" s="17">
        <v>0.61314999999999997</v>
      </c>
    </row>
    <row r="487" spans="4:5" x14ac:dyDescent="0.25">
      <c r="D487" s="17">
        <v>0.69915000000000005</v>
      </c>
      <c r="E487" s="17">
        <v>4.1750000000000002E-2</v>
      </c>
    </row>
    <row r="488" spans="4:5" x14ac:dyDescent="0.25">
      <c r="D488" s="17">
        <v>0.73065000000000002</v>
      </c>
      <c r="E488" s="17">
        <v>1.3950000000000001E-2</v>
      </c>
    </row>
    <row r="489" spans="4:5" x14ac:dyDescent="0.25">
      <c r="D489" s="17">
        <v>0.78754999999999997</v>
      </c>
      <c r="E489" s="17">
        <v>0.97384999999999999</v>
      </c>
    </row>
    <row r="490" spans="4:5" x14ac:dyDescent="0.25">
      <c r="D490" s="17">
        <v>0.14005000000000001</v>
      </c>
      <c r="E490" s="17">
        <v>0.19935</v>
      </c>
    </row>
    <row r="491" spans="4:5" x14ac:dyDescent="0.25">
      <c r="D491" s="17">
        <v>0.54405000000000003</v>
      </c>
      <c r="E491" s="17">
        <v>0.66485000000000005</v>
      </c>
    </row>
    <row r="492" spans="4:5" x14ac:dyDescent="0.25">
      <c r="D492" s="17">
        <v>0.21425</v>
      </c>
      <c r="E492" s="17">
        <v>0.51565000000000005</v>
      </c>
    </row>
    <row r="493" spans="4:5" x14ac:dyDescent="0.25">
      <c r="D493" s="17">
        <v>0.69225000000000003</v>
      </c>
      <c r="E493" s="17">
        <v>0.29185</v>
      </c>
    </row>
    <row r="494" spans="4:5" x14ac:dyDescent="0.25">
      <c r="D494" s="17">
        <v>0.39915</v>
      </c>
      <c r="E494" s="17">
        <v>0.11795</v>
      </c>
    </row>
    <row r="495" spans="4:5" x14ac:dyDescent="0.25">
      <c r="D495" s="17">
        <v>0.33484999999999998</v>
      </c>
      <c r="E495" s="17">
        <v>0.45174999999999998</v>
      </c>
    </row>
    <row r="496" spans="4:5" x14ac:dyDescent="0.25">
      <c r="D496" s="17">
        <v>1.405E-2</v>
      </c>
      <c r="E496" s="17">
        <v>0.14895</v>
      </c>
    </row>
    <row r="497" spans="4:5" x14ac:dyDescent="0.25">
      <c r="D497" s="17">
        <v>0.42835000000000001</v>
      </c>
      <c r="E497" s="17">
        <v>0.28815000000000002</v>
      </c>
    </row>
    <row r="498" spans="4:5" x14ac:dyDescent="0.25">
      <c r="D498" s="17">
        <v>5.9549999999999999E-2</v>
      </c>
      <c r="E498" s="17">
        <v>0.88354999999999995</v>
      </c>
    </row>
    <row r="499" spans="4:5" x14ac:dyDescent="0.25">
      <c r="D499" s="17">
        <v>0.51605000000000001</v>
      </c>
      <c r="E499" s="17">
        <v>0.88124999999999998</v>
      </c>
    </row>
    <row r="500" spans="4:5" x14ac:dyDescent="0.25">
      <c r="D500" s="17">
        <v>0.13005</v>
      </c>
      <c r="E500" s="17">
        <v>0.86204999999999998</v>
      </c>
    </row>
    <row r="501" spans="4:5" x14ac:dyDescent="0.25">
      <c r="D501" s="17">
        <v>0.30075000000000002</v>
      </c>
      <c r="E501" s="17">
        <v>3.245E-2</v>
      </c>
    </row>
    <row r="502" spans="4:5" x14ac:dyDescent="0.25">
      <c r="D502" s="17">
        <v>0.14704999999999999</v>
      </c>
      <c r="E502" s="17">
        <v>0.81984999999999997</v>
      </c>
    </row>
    <row r="503" spans="4:5" x14ac:dyDescent="0.25">
      <c r="D503" s="17">
        <v>0.99204999999999999</v>
      </c>
      <c r="E503" s="17">
        <v>0.32064999999999999</v>
      </c>
    </row>
    <row r="504" spans="4:5" x14ac:dyDescent="0.25">
      <c r="D504" s="17">
        <v>0.48344999999999999</v>
      </c>
      <c r="E504" s="17">
        <v>0.28565000000000002</v>
      </c>
    </row>
    <row r="505" spans="4:5" x14ac:dyDescent="0.25">
      <c r="D505" s="17">
        <v>0.75544999999999995</v>
      </c>
      <c r="E505" s="17">
        <v>0.36425000000000002</v>
      </c>
    </row>
    <row r="506" spans="4:5" x14ac:dyDescent="0.25">
      <c r="D506" s="17">
        <v>0.71755000000000002</v>
      </c>
      <c r="E506" s="17">
        <v>0.58604999999999996</v>
      </c>
    </row>
    <row r="507" spans="4:5" x14ac:dyDescent="0.25">
      <c r="D507" s="17">
        <v>0.42754999999999999</v>
      </c>
      <c r="E507" s="17">
        <v>0.70904999999999996</v>
      </c>
    </row>
    <row r="508" spans="4:5" x14ac:dyDescent="0.25">
      <c r="D508" s="17">
        <v>0.90705000000000002</v>
      </c>
      <c r="E508" s="17">
        <v>0.46305000000000002</v>
      </c>
    </row>
    <row r="509" spans="4:5" x14ac:dyDescent="0.25">
      <c r="D509" s="17">
        <v>9.4049999999999995E-2</v>
      </c>
      <c r="E509" s="17">
        <v>0.78134999999999999</v>
      </c>
    </row>
    <row r="510" spans="4:5" x14ac:dyDescent="0.25">
      <c r="D510" s="17">
        <v>0.26465</v>
      </c>
      <c r="E510" s="17">
        <v>0.42735000000000001</v>
      </c>
    </row>
    <row r="511" spans="4:5" x14ac:dyDescent="0.25">
      <c r="D511" s="17">
        <v>0.98104999999999998</v>
      </c>
      <c r="E511" s="17">
        <v>0.91405000000000003</v>
      </c>
    </row>
    <row r="512" spans="4:5" x14ac:dyDescent="0.25">
      <c r="D512" s="17">
        <v>0.48254999999999998</v>
      </c>
      <c r="E512" s="17">
        <v>0.36235000000000001</v>
      </c>
    </row>
    <row r="513" spans="4:5" x14ac:dyDescent="0.25">
      <c r="D513" s="17">
        <v>0.26235000000000003</v>
      </c>
      <c r="E513" s="17">
        <v>0.86675000000000002</v>
      </c>
    </row>
    <row r="514" spans="4:5" x14ac:dyDescent="0.25">
      <c r="D514" s="17">
        <v>0.49435000000000001</v>
      </c>
      <c r="E514" s="17">
        <v>0.19785</v>
      </c>
    </row>
    <row r="515" spans="4:5" x14ac:dyDescent="0.25">
      <c r="D515" s="17">
        <v>0.90034999999999998</v>
      </c>
      <c r="E515" s="17">
        <v>0.82645000000000002</v>
      </c>
    </row>
    <row r="516" spans="4:5" x14ac:dyDescent="0.25">
      <c r="D516" s="17">
        <v>0.55484999999999995</v>
      </c>
      <c r="E516" s="17">
        <v>0.26214999999999999</v>
      </c>
    </row>
    <row r="517" spans="4:5" x14ac:dyDescent="0.25">
      <c r="D517" s="17">
        <v>0.46984999999999999</v>
      </c>
      <c r="E517" s="17">
        <v>0.96365000000000001</v>
      </c>
    </row>
    <row r="518" spans="4:5" x14ac:dyDescent="0.25">
      <c r="D518" s="17">
        <v>5.4949999999999999E-2</v>
      </c>
      <c r="E518" s="17">
        <v>0.59904999999999997</v>
      </c>
    </row>
    <row r="519" spans="4:5" x14ac:dyDescent="0.25">
      <c r="D519" s="17">
        <v>0.86734999999999995</v>
      </c>
      <c r="E519" s="17">
        <v>0.78585000000000005</v>
      </c>
    </row>
    <row r="520" spans="4:5" x14ac:dyDescent="0.25">
      <c r="D520" s="17">
        <v>0.18335000000000001</v>
      </c>
      <c r="E520" s="17">
        <v>0.88014999999999999</v>
      </c>
    </row>
    <row r="521" spans="4:5" x14ac:dyDescent="0.25">
      <c r="D521" s="17">
        <v>0.41475000000000001</v>
      </c>
      <c r="E521" s="17">
        <v>0.42535000000000001</v>
      </c>
    </row>
    <row r="522" spans="4:5" x14ac:dyDescent="0.25">
      <c r="D522" s="17">
        <v>0.63924999999999998</v>
      </c>
      <c r="E522" s="17">
        <v>0.49285000000000001</v>
      </c>
    </row>
    <row r="523" spans="4:5" x14ac:dyDescent="0.25">
      <c r="D523" s="17">
        <v>0.83145000000000002</v>
      </c>
      <c r="E523" s="17">
        <v>0.21934999999999999</v>
      </c>
    </row>
    <row r="524" spans="4:5" x14ac:dyDescent="0.25">
      <c r="D524" s="17">
        <v>0.46294999999999997</v>
      </c>
      <c r="E524" s="17">
        <v>0.82184999999999997</v>
      </c>
    </row>
    <row r="525" spans="4:5" x14ac:dyDescent="0.25">
      <c r="D525" s="17">
        <v>0.70625000000000004</v>
      </c>
      <c r="E525" s="17">
        <v>0.82845000000000002</v>
      </c>
    </row>
    <row r="526" spans="4:5" x14ac:dyDescent="0.25">
      <c r="D526" s="17">
        <v>0.96265000000000001</v>
      </c>
      <c r="E526" s="17">
        <v>0.60204999999999997</v>
      </c>
    </row>
    <row r="527" spans="4:5" x14ac:dyDescent="0.25">
      <c r="D527" s="17">
        <v>0.90744999999999998</v>
      </c>
      <c r="E527" s="17">
        <v>0.80425000000000002</v>
      </c>
    </row>
    <row r="528" spans="4:5" x14ac:dyDescent="0.25">
      <c r="D528" s="17">
        <v>0.28334999999999999</v>
      </c>
      <c r="E528" s="17">
        <v>0.51995000000000002</v>
      </c>
    </row>
    <row r="529" spans="4:5" x14ac:dyDescent="0.25">
      <c r="D529" s="17">
        <v>0.59645000000000004</v>
      </c>
      <c r="E529" s="17">
        <v>1.285E-2</v>
      </c>
    </row>
    <row r="530" spans="4:5" x14ac:dyDescent="0.25">
      <c r="D530" s="17">
        <v>0.48585</v>
      </c>
      <c r="E530" s="17">
        <v>0.54515000000000002</v>
      </c>
    </row>
    <row r="531" spans="4:5" x14ac:dyDescent="0.25">
      <c r="D531" s="17">
        <v>0.90585000000000004</v>
      </c>
      <c r="E531" s="17">
        <v>5.4350000000000002E-2</v>
      </c>
    </row>
    <row r="532" spans="4:5" x14ac:dyDescent="0.25">
      <c r="D532" s="17">
        <v>0.82674999999999998</v>
      </c>
      <c r="E532" s="17">
        <v>0.16725000000000001</v>
      </c>
    </row>
    <row r="533" spans="4:5" x14ac:dyDescent="0.25">
      <c r="D533" s="17">
        <v>5.1249999999999997E-2</v>
      </c>
      <c r="E533" s="17">
        <v>0.41265000000000002</v>
      </c>
    </row>
    <row r="534" spans="4:5" x14ac:dyDescent="0.25">
      <c r="D534" s="17">
        <v>0.53795000000000004</v>
      </c>
      <c r="E534" s="17">
        <v>0.12125</v>
      </c>
    </row>
    <row r="535" spans="4:5" x14ac:dyDescent="0.25">
      <c r="D535" s="17">
        <v>0.34215000000000001</v>
      </c>
      <c r="E535" s="17">
        <v>0.16555</v>
      </c>
    </row>
    <row r="536" spans="4:5" x14ac:dyDescent="0.25">
      <c r="D536" s="17">
        <v>0.12765000000000001</v>
      </c>
      <c r="E536" s="17">
        <v>0.49314999999999998</v>
      </c>
    </row>
    <row r="537" spans="4:5" x14ac:dyDescent="0.25">
      <c r="D537" s="17">
        <v>0.93154999999999999</v>
      </c>
      <c r="E537" s="17">
        <v>7.9450000000000007E-2</v>
      </c>
    </row>
    <row r="538" spans="4:5" x14ac:dyDescent="0.25">
      <c r="D538" s="17">
        <v>0.56435000000000002</v>
      </c>
      <c r="E538" s="17">
        <v>0.83684999999999998</v>
      </c>
    </row>
    <row r="539" spans="4:5" x14ac:dyDescent="0.25">
      <c r="D539" s="17">
        <v>0.19434999999999999</v>
      </c>
      <c r="E539" s="17">
        <v>0.20515</v>
      </c>
    </row>
    <row r="540" spans="4:5" x14ac:dyDescent="0.25">
      <c r="D540" s="17">
        <v>0.26484999999999997</v>
      </c>
      <c r="E540" s="17">
        <v>0.70284999999999997</v>
      </c>
    </row>
    <row r="541" spans="4:5" x14ac:dyDescent="0.25">
      <c r="D541" s="17">
        <v>0.12655</v>
      </c>
      <c r="E541" s="17">
        <v>0.90164999999999995</v>
      </c>
    </row>
    <row r="542" spans="4:5" x14ac:dyDescent="0.25">
      <c r="D542" s="17">
        <v>0.76554999999999995</v>
      </c>
      <c r="E542" s="17">
        <v>0.80225000000000002</v>
      </c>
    </row>
    <row r="543" spans="4:5" x14ac:dyDescent="0.25">
      <c r="D543" s="17">
        <v>0.81464999999999999</v>
      </c>
      <c r="E543" s="17">
        <v>0.71184999999999998</v>
      </c>
    </row>
    <row r="544" spans="4:5" x14ac:dyDescent="0.25">
      <c r="D544" s="17">
        <v>0.54474999999999996</v>
      </c>
      <c r="E544" s="17">
        <v>0.89115</v>
      </c>
    </row>
    <row r="545" spans="4:5" x14ac:dyDescent="0.25">
      <c r="D545" s="17">
        <v>0.37774999999999997</v>
      </c>
      <c r="E545" s="17">
        <v>0.65995000000000004</v>
      </c>
    </row>
    <row r="546" spans="4:5" x14ac:dyDescent="0.25">
      <c r="D546" s="17">
        <v>3.0550000000000001E-2</v>
      </c>
      <c r="E546" s="17">
        <v>0.27965000000000001</v>
      </c>
    </row>
    <row r="547" spans="4:5" x14ac:dyDescent="0.25">
      <c r="D547" s="17">
        <v>0.62275000000000003</v>
      </c>
      <c r="E547" s="17">
        <v>0.52495000000000003</v>
      </c>
    </row>
    <row r="548" spans="4:5" x14ac:dyDescent="0.25">
      <c r="D548" s="17">
        <v>0.95774999999999999</v>
      </c>
      <c r="E548" s="17">
        <v>0.57545000000000002</v>
      </c>
    </row>
    <row r="549" spans="4:5" x14ac:dyDescent="0.25">
      <c r="D549" s="17">
        <v>0.53395000000000004</v>
      </c>
      <c r="E549" s="17">
        <v>0.81915000000000004</v>
      </c>
    </row>
    <row r="550" spans="4:5" x14ac:dyDescent="0.25">
      <c r="D550" s="17">
        <v>0.55474999999999997</v>
      </c>
      <c r="E550" s="17">
        <v>0.39474999999999999</v>
      </c>
    </row>
    <row r="551" spans="4:5" x14ac:dyDescent="0.25">
      <c r="D551" s="17">
        <v>0.76375000000000004</v>
      </c>
      <c r="E551" s="17">
        <v>0.29454999999999998</v>
      </c>
    </row>
    <row r="552" spans="4:5" x14ac:dyDescent="0.25">
      <c r="D552" s="17">
        <v>0.80145</v>
      </c>
      <c r="E552" s="17">
        <v>0.26434999999999997</v>
      </c>
    </row>
    <row r="553" spans="4:5" x14ac:dyDescent="0.25">
      <c r="D553" s="17">
        <v>0.95515000000000005</v>
      </c>
      <c r="E553" s="17">
        <v>0.68845000000000001</v>
      </c>
    </row>
    <row r="554" spans="4:5" x14ac:dyDescent="0.25">
      <c r="D554" s="17">
        <v>0.65234999999999999</v>
      </c>
      <c r="E554" s="17">
        <v>0.73985000000000001</v>
      </c>
    </row>
    <row r="555" spans="4:5" x14ac:dyDescent="0.25">
      <c r="D555" s="17">
        <v>0.46534999999999999</v>
      </c>
      <c r="E555" s="17">
        <v>0.39534999999999998</v>
      </c>
    </row>
    <row r="556" spans="4:5" x14ac:dyDescent="0.25">
      <c r="D556" s="17">
        <v>0.95445000000000002</v>
      </c>
      <c r="E556" s="17">
        <v>0.74595</v>
      </c>
    </row>
    <row r="557" spans="4:5" x14ac:dyDescent="0.25">
      <c r="D557" s="17">
        <v>0.48825000000000002</v>
      </c>
      <c r="E557" s="17">
        <v>0.47175</v>
      </c>
    </row>
    <row r="558" spans="4:5" x14ac:dyDescent="0.25">
      <c r="D558" s="17">
        <v>0.79905000000000004</v>
      </c>
      <c r="E558" s="17">
        <v>0.84335000000000004</v>
      </c>
    </row>
    <row r="559" spans="4:5" x14ac:dyDescent="0.25">
      <c r="D559" s="17">
        <v>0.93125000000000002</v>
      </c>
      <c r="E559" s="17">
        <v>0.54795000000000005</v>
      </c>
    </row>
    <row r="560" spans="4:5" x14ac:dyDescent="0.25">
      <c r="D560" s="17">
        <v>0.78664999999999996</v>
      </c>
      <c r="E560" s="17">
        <v>0.82155</v>
      </c>
    </row>
    <row r="561" spans="4:5" x14ac:dyDescent="0.25">
      <c r="D561" s="17">
        <v>0.48675000000000002</v>
      </c>
      <c r="E561" s="17">
        <v>0.75675000000000003</v>
      </c>
    </row>
    <row r="562" spans="4:5" x14ac:dyDescent="0.25">
      <c r="D562" s="17">
        <v>0.11065</v>
      </c>
      <c r="E562" s="17">
        <v>0.83304999999999996</v>
      </c>
    </row>
    <row r="563" spans="4:5" x14ac:dyDescent="0.25">
      <c r="D563" s="17">
        <v>0.80205000000000004</v>
      </c>
      <c r="E563" s="17">
        <v>0.47144999999999998</v>
      </c>
    </row>
    <row r="564" spans="4:5" x14ac:dyDescent="0.25">
      <c r="D564" s="17">
        <v>0.26405000000000001</v>
      </c>
      <c r="E564" s="17">
        <v>0.42144999999999999</v>
      </c>
    </row>
    <row r="565" spans="4:5" x14ac:dyDescent="0.25">
      <c r="D565" s="17">
        <v>0.99465000000000003</v>
      </c>
      <c r="E565" s="17">
        <v>0.68705000000000005</v>
      </c>
    </row>
    <row r="566" spans="4:5" x14ac:dyDescent="0.25">
      <c r="D566" s="17">
        <v>0.70484999999999998</v>
      </c>
      <c r="E566" s="17">
        <v>0.42914999999999998</v>
      </c>
    </row>
    <row r="567" spans="4:5" x14ac:dyDescent="0.25">
      <c r="D567" s="17">
        <v>0.38455</v>
      </c>
      <c r="E567" s="17">
        <v>0.11605</v>
      </c>
    </row>
    <row r="568" spans="4:5" x14ac:dyDescent="0.25">
      <c r="D568" s="17">
        <v>0.18445</v>
      </c>
      <c r="E568" s="17">
        <v>0.65395000000000003</v>
      </c>
    </row>
    <row r="569" spans="4:5" x14ac:dyDescent="0.25">
      <c r="D569" s="17">
        <v>0.68425000000000002</v>
      </c>
      <c r="E569" s="17">
        <v>0.17824999999999999</v>
      </c>
    </row>
    <row r="570" spans="4:5" x14ac:dyDescent="0.25">
      <c r="D570" s="17">
        <v>0.51975000000000005</v>
      </c>
      <c r="E570" s="17">
        <v>0.49604999999999999</v>
      </c>
    </row>
    <row r="571" spans="4:5" x14ac:dyDescent="0.25">
      <c r="D571" s="17">
        <v>0.97775000000000001</v>
      </c>
      <c r="E571" s="17">
        <v>6.4649999999999999E-2</v>
      </c>
    </row>
    <row r="572" spans="4:5" x14ac:dyDescent="0.25">
      <c r="D572" s="17">
        <v>0.33555000000000001</v>
      </c>
      <c r="E572" s="17">
        <v>0.92784999999999995</v>
      </c>
    </row>
    <row r="573" spans="4:5" x14ac:dyDescent="0.25">
      <c r="D573" s="17">
        <v>0.97184999999999999</v>
      </c>
      <c r="E573" s="17">
        <v>0.49504999999999999</v>
      </c>
    </row>
    <row r="574" spans="4:5" x14ac:dyDescent="0.25">
      <c r="D574" s="17">
        <v>0.30345</v>
      </c>
      <c r="E574" s="17">
        <v>0.85545000000000004</v>
      </c>
    </row>
    <row r="575" spans="4:5" x14ac:dyDescent="0.25">
      <c r="D575" s="17">
        <v>0.82045000000000001</v>
      </c>
      <c r="E575" s="17">
        <v>7.5749999999999998E-2</v>
      </c>
    </row>
    <row r="576" spans="4:5" x14ac:dyDescent="0.25">
      <c r="D576" s="17">
        <v>0.45705000000000001</v>
      </c>
      <c r="E576" s="17">
        <v>0.50605</v>
      </c>
    </row>
    <row r="577" spans="4:5" x14ac:dyDescent="0.25">
      <c r="D577" s="17">
        <v>8.3250000000000005E-2</v>
      </c>
      <c r="E577" s="17">
        <v>0.90364999999999995</v>
      </c>
    </row>
    <row r="578" spans="4:5" x14ac:dyDescent="0.25">
      <c r="D578" s="17">
        <v>0.63665000000000005</v>
      </c>
      <c r="E578" s="17">
        <v>0.20915</v>
      </c>
    </row>
    <row r="579" spans="4:5" x14ac:dyDescent="0.25">
      <c r="D579" s="17">
        <v>0.94094999999999995</v>
      </c>
      <c r="E579" s="17">
        <v>0.65315000000000001</v>
      </c>
    </row>
    <row r="580" spans="4:5" x14ac:dyDescent="0.25">
      <c r="D580" s="17">
        <v>0.84165000000000001</v>
      </c>
      <c r="E580" s="17">
        <v>0.95714999999999995</v>
      </c>
    </row>
    <row r="581" spans="4:5" x14ac:dyDescent="0.25">
      <c r="D581" s="17">
        <v>0.55335000000000001</v>
      </c>
      <c r="E581" s="17">
        <v>0.64265000000000005</v>
      </c>
    </row>
    <row r="582" spans="4:5" x14ac:dyDescent="0.25">
      <c r="D582" s="17">
        <v>0.88865000000000005</v>
      </c>
      <c r="E582" s="17">
        <v>0.86565000000000003</v>
      </c>
    </row>
    <row r="583" spans="4:5" x14ac:dyDescent="0.25">
      <c r="D583" s="17">
        <v>6.1350000000000002E-2</v>
      </c>
      <c r="E583" s="17">
        <v>0.94674999999999998</v>
      </c>
    </row>
    <row r="584" spans="4:5" x14ac:dyDescent="0.25">
      <c r="D584" s="17">
        <v>0.97645000000000004</v>
      </c>
      <c r="E584" s="17">
        <v>0.92495000000000005</v>
      </c>
    </row>
    <row r="585" spans="4:5" x14ac:dyDescent="0.25">
      <c r="D585" s="17">
        <v>0.37585000000000002</v>
      </c>
      <c r="E585" s="17">
        <v>0.26415</v>
      </c>
    </row>
    <row r="586" spans="4:5" x14ac:dyDescent="0.25">
      <c r="D586" s="17">
        <v>0.85065000000000002</v>
      </c>
      <c r="E586" s="17">
        <v>0.56094999999999995</v>
      </c>
    </row>
    <row r="587" spans="4:5" x14ac:dyDescent="0.25">
      <c r="D587" s="17">
        <v>0.29925000000000002</v>
      </c>
      <c r="E587" s="17">
        <v>0.42664999999999997</v>
      </c>
    </row>
    <row r="588" spans="4:5" x14ac:dyDescent="0.25">
      <c r="D588" s="17">
        <v>0.64405000000000001</v>
      </c>
      <c r="E588" s="17">
        <v>0.99744999999999995</v>
      </c>
    </row>
    <row r="589" spans="4:5" x14ac:dyDescent="0.25">
      <c r="D589" s="17">
        <v>0.89134999999999998</v>
      </c>
      <c r="E589" s="17">
        <v>0.17055000000000001</v>
      </c>
    </row>
    <row r="590" spans="4:5" x14ac:dyDescent="0.25">
      <c r="D590" s="17">
        <v>0.88944999999999996</v>
      </c>
      <c r="E590" s="17">
        <v>0.77005000000000001</v>
      </c>
    </row>
    <row r="591" spans="4:5" x14ac:dyDescent="0.25">
      <c r="D591" s="17">
        <v>0.90885000000000005</v>
      </c>
      <c r="E591" s="17">
        <v>0.17635000000000001</v>
      </c>
    </row>
    <row r="592" spans="4:5" x14ac:dyDescent="0.25">
      <c r="D592" s="17">
        <v>0.79495000000000005</v>
      </c>
      <c r="E592" s="17">
        <v>0.45695000000000002</v>
      </c>
    </row>
    <row r="593" spans="4:5" x14ac:dyDescent="0.25">
      <c r="D593" s="17">
        <v>6.905E-2</v>
      </c>
      <c r="E593" s="17">
        <v>0.79574999999999996</v>
      </c>
    </row>
    <row r="594" spans="4:5" x14ac:dyDescent="0.25">
      <c r="D594" s="17">
        <v>0.98985000000000001</v>
      </c>
      <c r="E594" s="17">
        <v>0.27865000000000001</v>
      </c>
    </row>
    <row r="595" spans="4:5" x14ac:dyDescent="0.25">
      <c r="D595" s="17">
        <v>0.51834999999999998</v>
      </c>
      <c r="E595" s="17">
        <v>0.37275000000000003</v>
      </c>
    </row>
    <row r="596" spans="4:5" x14ac:dyDescent="0.25">
      <c r="D596" s="17">
        <v>0.14055000000000001</v>
      </c>
      <c r="E596" s="17">
        <v>0.67144999999999999</v>
      </c>
    </row>
    <row r="597" spans="4:5" x14ac:dyDescent="0.25">
      <c r="D597" s="17">
        <v>9.8449999999999996E-2</v>
      </c>
      <c r="E597" s="17">
        <v>0.55654999999999999</v>
      </c>
    </row>
    <row r="598" spans="4:5" x14ac:dyDescent="0.25">
      <c r="D598" s="17">
        <v>0.11005</v>
      </c>
      <c r="E598" s="17">
        <v>0.27424999999999999</v>
      </c>
    </row>
    <row r="599" spans="4:5" x14ac:dyDescent="0.25">
      <c r="D599" s="17">
        <v>0.27155000000000001</v>
      </c>
      <c r="E599" s="17">
        <v>0.20465</v>
      </c>
    </row>
    <row r="600" spans="4:5" x14ac:dyDescent="0.25">
      <c r="D600" s="17">
        <v>0.80044999999999999</v>
      </c>
      <c r="E600" s="17">
        <v>0.54764999999999997</v>
      </c>
    </row>
    <row r="601" spans="4:5" x14ac:dyDescent="0.25">
      <c r="D601" s="17">
        <v>2.8500000000000001E-3</v>
      </c>
      <c r="E601" s="17">
        <v>0.79964999999999997</v>
      </c>
    </row>
    <row r="602" spans="4:5" x14ac:dyDescent="0.25">
      <c r="D602" s="17">
        <v>0.70384999999999998</v>
      </c>
      <c r="E602" s="17">
        <v>0.45415</v>
      </c>
    </row>
    <row r="603" spans="4:5" x14ac:dyDescent="0.25">
      <c r="D603" s="17">
        <v>0.49645</v>
      </c>
      <c r="E603" s="17">
        <v>0.61404999999999998</v>
      </c>
    </row>
    <row r="604" spans="4:5" x14ac:dyDescent="0.25">
      <c r="D604" s="17">
        <v>0.31874999999999998</v>
      </c>
      <c r="E604" s="17">
        <v>0.67044999999999999</v>
      </c>
    </row>
    <row r="605" spans="4:5" x14ac:dyDescent="0.25">
      <c r="D605" s="17">
        <v>0.93194999999999995</v>
      </c>
      <c r="E605" s="17">
        <v>0.23415</v>
      </c>
    </row>
    <row r="606" spans="4:5" x14ac:dyDescent="0.25">
      <c r="D606" s="17">
        <v>0.21485000000000001</v>
      </c>
      <c r="E606" s="17">
        <v>0.59284999999999999</v>
      </c>
    </row>
    <row r="607" spans="4:5" x14ac:dyDescent="0.25">
      <c r="D607" s="17">
        <v>0.78464999999999996</v>
      </c>
      <c r="E607" s="17">
        <v>0.31764999999999999</v>
      </c>
    </row>
    <row r="608" spans="4:5" x14ac:dyDescent="0.25">
      <c r="D608" s="17">
        <v>0.83004999999999995</v>
      </c>
      <c r="E608" s="17">
        <v>0.76934999999999998</v>
      </c>
    </row>
    <row r="609" spans="4:5" x14ac:dyDescent="0.25">
      <c r="D609" s="17">
        <v>0.28355000000000002</v>
      </c>
      <c r="E609" s="17">
        <v>0.40365000000000001</v>
      </c>
    </row>
    <row r="610" spans="4:5" x14ac:dyDescent="0.25">
      <c r="D610" s="17">
        <v>0.11595</v>
      </c>
      <c r="E610" s="17">
        <v>0.47804999999999997</v>
      </c>
    </row>
    <row r="611" spans="4:5" x14ac:dyDescent="0.25">
      <c r="D611" s="17">
        <v>0.11185</v>
      </c>
      <c r="E611" s="17">
        <v>0.78254999999999997</v>
      </c>
    </row>
    <row r="612" spans="4:5" x14ac:dyDescent="0.25">
      <c r="D612" s="17">
        <v>0.85194999999999999</v>
      </c>
      <c r="E612" s="17">
        <v>0.84714999999999996</v>
      </c>
    </row>
    <row r="613" spans="4:5" x14ac:dyDescent="0.25">
      <c r="D613" s="17">
        <v>1.495E-2</v>
      </c>
      <c r="E613" s="17">
        <v>0.43735000000000002</v>
      </c>
    </row>
    <row r="614" spans="4:5" x14ac:dyDescent="0.25">
      <c r="D614" s="17">
        <v>0.95845000000000002</v>
      </c>
      <c r="E614" s="17">
        <v>0.23035</v>
      </c>
    </row>
    <row r="615" spans="4:5" x14ac:dyDescent="0.25">
      <c r="D615" s="17">
        <v>0.21695</v>
      </c>
      <c r="E615" s="17">
        <v>0.69274999999999998</v>
      </c>
    </row>
    <row r="616" spans="4:5" x14ac:dyDescent="0.25">
      <c r="D616" s="17">
        <v>0.13555</v>
      </c>
      <c r="E616" s="17">
        <v>0.18534999999999999</v>
      </c>
    </row>
    <row r="617" spans="4:5" x14ac:dyDescent="0.25">
      <c r="D617" s="17">
        <v>0.44714999999999999</v>
      </c>
      <c r="E617" s="17">
        <v>0.19005</v>
      </c>
    </row>
    <row r="618" spans="4:5" x14ac:dyDescent="0.25">
      <c r="D618" s="17">
        <v>0.81584999999999996</v>
      </c>
      <c r="E618" s="17">
        <v>0.83055000000000001</v>
      </c>
    </row>
    <row r="619" spans="4:5" x14ac:dyDescent="0.25">
      <c r="D619" s="17">
        <v>0.99295</v>
      </c>
      <c r="E619" s="17">
        <v>0.39915</v>
      </c>
    </row>
    <row r="620" spans="4:5" x14ac:dyDescent="0.25">
      <c r="D620" s="17">
        <v>0.25685000000000002</v>
      </c>
      <c r="E620" s="17">
        <v>0.90715000000000001</v>
      </c>
    </row>
    <row r="621" spans="4:5" x14ac:dyDescent="0.25">
      <c r="D621" s="17">
        <v>8.4650000000000003E-2</v>
      </c>
      <c r="E621" s="17">
        <v>0.20485</v>
      </c>
    </row>
    <row r="622" spans="4:5" x14ac:dyDescent="0.25">
      <c r="D622" s="17">
        <v>0.33855000000000002</v>
      </c>
      <c r="E622" s="17">
        <v>0.11135</v>
      </c>
    </row>
    <row r="623" spans="4:5" x14ac:dyDescent="0.25">
      <c r="D623" s="17">
        <v>0.58645000000000003</v>
      </c>
      <c r="E623" s="17">
        <v>0.56115000000000004</v>
      </c>
    </row>
    <row r="624" spans="4:5" x14ac:dyDescent="0.25">
      <c r="D624" s="17">
        <v>0.55595000000000006</v>
      </c>
      <c r="E624" s="17">
        <v>0.34834999999999999</v>
      </c>
    </row>
    <row r="625" spans="4:5" x14ac:dyDescent="0.25">
      <c r="D625" s="17">
        <v>0.35794999999999999</v>
      </c>
      <c r="E625" s="17">
        <v>0.24185000000000001</v>
      </c>
    </row>
    <row r="626" spans="4:5" x14ac:dyDescent="0.25">
      <c r="D626" s="17">
        <v>0.45684999999999998</v>
      </c>
      <c r="E626" s="17">
        <v>1.4250000000000001E-2</v>
      </c>
    </row>
    <row r="627" spans="4:5" x14ac:dyDescent="0.25">
      <c r="D627" s="17">
        <v>5.7450000000000001E-2</v>
      </c>
      <c r="E627" s="17">
        <v>0.38774999999999998</v>
      </c>
    </row>
    <row r="628" spans="4:5" x14ac:dyDescent="0.25">
      <c r="D628" s="17">
        <v>0.12725</v>
      </c>
      <c r="E628" s="17">
        <v>6.0150000000000002E-2</v>
      </c>
    </row>
    <row r="629" spans="4:5" x14ac:dyDescent="0.25">
      <c r="D629" s="17">
        <v>0.83594999999999997</v>
      </c>
      <c r="E629" s="17">
        <v>0.32395000000000002</v>
      </c>
    </row>
    <row r="630" spans="4:5" x14ac:dyDescent="0.25">
      <c r="D630" s="17">
        <v>0.61485000000000001</v>
      </c>
      <c r="E630" s="17">
        <v>0.73885000000000001</v>
      </c>
    </row>
    <row r="631" spans="4:5" x14ac:dyDescent="0.25">
      <c r="D631" s="17">
        <v>0.22864999999999999</v>
      </c>
      <c r="E631" s="17">
        <v>0.50395000000000001</v>
      </c>
    </row>
    <row r="632" spans="4:5" x14ac:dyDescent="0.25">
      <c r="D632" s="17">
        <v>0.65034999999999998</v>
      </c>
      <c r="E632" s="17">
        <v>0.54325000000000001</v>
      </c>
    </row>
    <row r="633" spans="4:5" x14ac:dyDescent="0.25">
      <c r="D633" s="17">
        <v>0.72545000000000004</v>
      </c>
      <c r="E633" s="17">
        <v>4.1450000000000001E-2</v>
      </c>
    </row>
    <row r="634" spans="4:5" x14ac:dyDescent="0.25">
      <c r="D634" s="17">
        <v>0.31635000000000002</v>
      </c>
      <c r="E634" s="17">
        <v>0.73134999999999994</v>
      </c>
    </row>
    <row r="635" spans="4:5" x14ac:dyDescent="0.25">
      <c r="D635" s="17">
        <v>0.25155</v>
      </c>
      <c r="E635" s="17">
        <v>0.78344999999999998</v>
      </c>
    </row>
    <row r="636" spans="4:5" x14ac:dyDescent="0.25">
      <c r="D636" s="17">
        <v>0.98155000000000003</v>
      </c>
      <c r="E636" s="17">
        <v>0.27405000000000002</v>
      </c>
    </row>
    <row r="637" spans="4:5" x14ac:dyDescent="0.25">
      <c r="D637" s="17">
        <v>0.63114999999999999</v>
      </c>
      <c r="E637" s="17">
        <v>0.81105000000000005</v>
      </c>
    </row>
    <row r="638" spans="4:5" x14ac:dyDescent="0.25">
      <c r="D638" s="17">
        <v>0.28284999999999999</v>
      </c>
      <c r="E638" s="17">
        <v>0.60345000000000004</v>
      </c>
    </row>
    <row r="639" spans="4:5" x14ac:dyDescent="0.25">
      <c r="D639" s="17">
        <v>0.44295000000000001</v>
      </c>
      <c r="E639" s="17">
        <v>0.23605000000000001</v>
      </c>
    </row>
    <row r="640" spans="4:5" x14ac:dyDescent="0.25">
      <c r="D640" s="17">
        <v>0.31464999999999999</v>
      </c>
      <c r="E640" s="17">
        <v>0.99534999999999996</v>
      </c>
    </row>
    <row r="641" spans="4:5" x14ac:dyDescent="0.25">
      <c r="D641" s="17">
        <v>6.4649999999999999E-2</v>
      </c>
      <c r="E641" s="17">
        <v>0.60494999999999999</v>
      </c>
    </row>
    <row r="642" spans="4:5" x14ac:dyDescent="0.25">
      <c r="D642" s="17">
        <v>0.52295000000000003</v>
      </c>
      <c r="E642" s="17">
        <v>0.40884999999999999</v>
      </c>
    </row>
    <row r="643" spans="4:5" x14ac:dyDescent="0.25">
      <c r="D643" s="17">
        <v>0.29085</v>
      </c>
      <c r="E643" s="17">
        <v>0.64924999999999999</v>
      </c>
    </row>
    <row r="644" spans="4:5" x14ac:dyDescent="0.25">
      <c r="D644" s="17">
        <v>0.75434999999999997</v>
      </c>
      <c r="E644" s="17">
        <v>0.53364999999999996</v>
      </c>
    </row>
    <row r="645" spans="4:5" x14ac:dyDescent="0.25">
      <c r="D645" s="17">
        <v>6.7250000000000004E-2</v>
      </c>
      <c r="E645" s="17">
        <v>0.33434999999999998</v>
      </c>
    </row>
    <row r="646" spans="4:5" x14ac:dyDescent="0.25">
      <c r="D646" s="17">
        <v>0.76305000000000001</v>
      </c>
      <c r="E646" s="17">
        <v>0.72484999999999999</v>
      </c>
    </row>
    <row r="647" spans="4:5" x14ac:dyDescent="0.25">
      <c r="D647" s="17">
        <v>0.36814999999999998</v>
      </c>
      <c r="E647" s="17">
        <v>0.29804999999999998</v>
      </c>
    </row>
    <row r="648" spans="4:5" x14ac:dyDescent="0.25">
      <c r="D648" s="17">
        <v>3.015E-2</v>
      </c>
      <c r="E648" s="17">
        <v>0.99775000000000003</v>
      </c>
    </row>
    <row r="649" spans="4:5" x14ac:dyDescent="0.25">
      <c r="D649" s="17">
        <v>0.78964999999999996</v>
      </c>
      <c r="E649" s="17">
        <v>0.82064999999999999</v>
      </c>
    </row>
    <row r="650" spans="4:5" x14ac:dyDescent="0.25">
      <c r="D650" s="17">
        <v>0.32955000000000001</v>
      </c>
      <c r="E650" s="17">
        <v>0.64995000000000003</v>
      </c>
    </row>
    <row r="651" spans="4:5" x14ac:dyDescent="0.25">
      <c r="D651" s="17">
        <v>0.21024999999999999</v>
      </c>
      <c r="E651" s="17">
        <v>0.61845000000000006</v>
      </c>
    </row>
    <row r="652" spans="4:5" x14ac:dyDescent="0.25">
      <c r="D652" s="17">
        <v>0.80584999999999996</v>
      </c>
      <c r="E652" s="17">
        <v>0.11025</v>
      </c>
    </row>
    <row r="653" spans="4:5" x14ac:dyDescent="0.25">
      <c r="D653" s="17">
        <v>0.68805000000000005</v>
      </c>
      <c r="E653" s="17">
        <v>0.71904999999999997</v>
      </c>
    </row>
    <row r="654" spans="4:5" x14ac:dyDescent="0.25">
      <c r="D654" s="17">
        <v>0.41155000000000003</v>
      </c>
      <c r="E654" s="17">
        <v>0.34765000000000001</v>
      </c>
    </row>
    <row r="655" spans="4:5" x14ac:dyDescent="0.25">
      <c r="D655" s="17">
        <v>0.77834999999999999</v>
      </c>
      <c r="E655" s="17">
        <v>5.8500000000000002E-3</v>
      </c>
    </row>
    <row r="656" spans="4:5" x14ac:dyDescent="0.25">
      <c r="D656" s="17">
        <v>0.66425000000000001</v>
      </c>
      <c r="E656" s="17">
        <v>0.11015</v>
      </c>
    </row>
    <row r="657" spans="4:5" x14ac:dyDescent="0.25">
      <c r="D657" s="17">
        <v>1.75E-3</v>
      </c>
      <c r="E657" s="17">
        <v>6.9150000000000003E-2</v>
      </c>
    </row>
    <row r="658" spans="4:5" x14ac:dyDescent="0.25">
      <c r="D658" s="17">
        <v>0.63624999999999998</v>
      </c>
      <c r="E658" s="17">
        <v>0.38024999999999998</v>
      </c>
    </row>
    <row r="659" spans="4:5" x14ac:dyDescent="0.25">
      <c r="D659" s="17">
        <v>0.89924999999999999</v>
      </c>
      <c r="E659" s="17">
        <v>6.0650000000000003E-2</v>
      </c>
    </row>
    <row r="660" spans="4:5" x14ac:dyDescent="0.25">
      <c r="D660" s="17">
        <v>0.94415000000000004</v>
      </c>
      <c r="E660" s="17">
        <v>0.20225000000000001</v>
      </c>
    </row>
    <row r="661" spans="4:5" x14ac:dyDescent="0.25">
      <c r="D661" s="17">
        <v>0.35725000000000001</v>
      </c>
      <c r="E661" s="17">
        <v>0.11405</v>
      </c>
    </row>
    <row r="662" spans="4:5" x14ac:dyDescent="0.25">
      <c r="D662" s="17">
        <v>7.9949999999999993E-2</v>
      </c>
      <c r="E662" s="17">
        <v>0.43114999999999998</v>
      </c>
    </row>
    <row r="663" spans="4:5" x14ac:dyDescent="0.25">
      <c r="D663" s="17">
        <v>0.40425</v>
      </c>
      <c r="E663" s="17">
        <v>0.87055000000000005</v>
      </c>
    </row>
    <row r="664" spans="4:5" x14ac:dyDescent="0.25">
      <c r="D664" s="17">
        <v>0.62675000000000003</v>
      </c>
      <c r="E664" s="17">
        <v>1.6750000000000001E-2</v>
      </c>
    </row>
    <row r="665" spans="4:5" x14ac:dyDescent="0.25">
      <c r="D665" s="17">
        <v>0.15595000000000001</v>
      </c>
      <c r="E665" s="17">
        <v>4.3150000000000001E-2</v>
      </c>
    </row>
    <row r="666" spans="4:5" x14ac:dyDescent="0.25">
      <c r="D666" s="17">
        <v>2.1649999999999999E-2</v>
      </c>
      <c r="E666" s="17">
        <v>0.17315</v>
      </c>
    </row>
    <row r="667" spans="4:5" x14ac:dyDescent="0.25">
      <c r="D667" s="17">
        <v>0.69235000000000002</v>
      </c>
      <c r="E667" s="17">
        <v>0.52734999999999999</v>
      </c>
    </row>
    <row r="668" spans="4:5" x14ac:dyDescent="0.25">
      <c r="D668" s="17">
        <v>0.68715000000000004</v>
      </c>
      <c r="E668" s="17">
        <v>0.68984999999999996</v>
      </c>
    </row>
    <row r="669" spans="4:5" x14ac:dyDescent="0.25">
      <c r="D669" s="17">
        <v>0.65195000000000003</v>
      </c>
      <c r="E669" s="17">
        <v>0.67605000000000004</v>
      </c>
    </row>
    <row r="670" spans="4:5" x14ac:dyDescent="0.25">
      <c r="D670" s="17">
        <v>0.25955</v>
      </c>
      <c r="E670" s="17">
        <v>0.97235000000000005</v>
      </c>
    </row>
    <row r="671" spans="4:5" x14ac:dyDescent="0.25">
      <c r="D671" s="17">
        <v>0.92395000000000005</v>
      </c>
      <c r="E671" s="17">
        <v>0.60314999999999996</v>
      </c>
    </row>
    <row r="672" spans="4:5" x14ac:dyDescent="0.25">
      <c r="D672" s="17">
        <v>0.32014999999999999</v>
      </c>
      <c r="E672" s="17">
        <v>0.82055</v>
      </c>
    </row>
    <row r="673" spans="4:5" x14ac:dyDescent="0.25">
      <c r="D673" s="17">
        <v>0.98194999999999999</v>
      </c>
      <c r="E673" s="17">
        <v>0.30485000000000001</v>
      </c>
    </row>
    <row r="674" spans="4:5" x14ac:dyDescent="0.25">
      <c r="D674" s="17">
        <v>0.17305000000000001</v>
      </c>
      <c r="E674" s="17">
        <v>0.33915000000000001</v>
      </c>
    </row>
    <row r="675" spans="4:5" x14ac:dyDescent="0.25">
      <c r="D675" s="17">
        <v>0.42645</v>
      </c>
      <c r="E675" s="17">
        <v>0.97155000000000002</v>
      </c>
    </row>
    <row r="676" spans="4:5" x14ac:dyDescent="0.25">
      <c r="D676" s="17">
        <v>0.56054999999999999</v>
      </c>
      <c r="E676" s="17">
        <v>0.74175000000000002</v>
      </c>
    </row>
    <row r="677" spans="4:5" x14ac:dyDescent="0.25">
      <c r="D677" s="17">
        <v>0.31235000000000002</v>
      </c>
      <c r="E677" s="17">
        <v>0.71835000000000004</v>
      </c>
    </row>
    <row r="678" spans="4:5" x14ac:dyDescent="0.25">
      <c r="D678" s="17">
        <v>0.72975000000000001</v>
      </c>
      <c r="E678" s="17">
        <v>0.73914999999999997</v>
      </c>
    </row>
    <row r="679" spans="4:5" x14ac:dyDescent="0.25">
      <c r="D679" s="17">
        <v>0.21115</v>
      </c>
      <c r="E679" s="17">
        <v>0.69235000000000002</v>
      </c>
    </row>
    <row r="680" spans="4:5" x14ac:dyDescent="0.25">
      <c r="D680" s="17">
        <v>0.28615000000000002</v>
      </c>
      <c r="E680" s="17">
        <v>0.13055</v>
      </c>
    </row>
    <row r="681" spans="4:5" x14ac:dyDescent="0.25">
      <c r="D681" s="17">
        <v>0.75614999999999999</v>
      </c>
      <c r="E681" s="17">
        <v>0.93435000000000001</v>
      </c>
    </row>
    <row r="682" spans="4:5" x14ac:dyDescent="0.25">
      <c r="D682" s="17">
        <v>0.40294999999999997</v>
      </c>
      <c r="E682" s="17">
        <v>0.62605</v>
      </c>
    </row>
    <row r="683" spans="4:5" x14ac:dyDescent="0.25">
      <c r="D683" s="17">
        <v>0.37495000000000001</v>
      </c>
      <c r="E683" s="17">
        <v>0.91874999999999996</v>
      </c>
    </row>
    <row r="684" spans="4:5" x14ac:dyDescent="0.25">
      <c r="D684" s="17">
        <v>0.76585000000000003</v>
      </c>
      <c r="E684" s="17">
        <v>0.70755000000000001</v>
      </c>
    </row>
    <row r="685" spans="4:5" x14ac:dyDescent="0.25">
      <c r="D685" s="17">
        <v>0.77615000000000001</v>
      </c>
      <c r="E685" s="17">
        <v>0.29265000000000002</v>
      </c>
    </row>
    <row r="686" spans="4:5" x14ac:dyDescent="0.25">
      <c r="D686" s="17">
        <v>0.76905000000000001</v>
      </c>
      <c r="E686" s="17">
        <v>0.80264999999999997</v>
      </c>
    </row>
    <row r="687" spans="4:5" x14ac:dyDescent="0.25">
      <c r="D687" s="17">
        <v>0.93415000000000004</v>
      </c>
      <c r="E687" s="17">
        <v>0.11244999999999999</v>
      </c>
    </row>
    <row r="688" spans="4:5" x14ac:dyDescent="0.25">
      <c r="D688" s="17">
        <v>0.75075000000000003</v>
      </c>
      <c r="E688" s="17">
        <v>0.56955</v>
      </c>
    </row>
    <row r="689" spans="4:5" x14ac:dyDescent="0.25">
      <c r="D689" s="17">
        <v>0.39674999999999999</v>
      </c>
      <c r="E689" s="17">
        <v>0.76675000000000004</v>
      </c>
    </row>
    <row r="690" spans="4:5" x14ac:dyDescent="0.25">
      <c r="D690" s="17">
        <v>0.60535000000000005</v>
      </c>
      <c r="E690" s="17">
        <v>0.15384999999999999</v>
      </c>
    </row>
    <row r="691" spans="4:5" x14ac:dyDescent="0.25">
      <c r="D691" s="17">
        <v>0.31385000000000002</v>
      </c>
      <c r="E691" s="17">
        <v>0.63924999999999998</v>
      </c>
    </row>
    <row r="692" spans="4:5" x14ac:dyDescent="0.25">
      <c r="D692" s="17">
        <v>0.71355000000000002</v>
      </c>
      <c r="E692" s="17">
        <v>0.23265</v>
      </c>
    </row>
    <row r="693" spans="4:5" x14ac:dyDescent="0.25">
      <c r="D693" s="17">
        <v>0.44374999999999998</v>
      </c>
      <c r="E693" s="17">
        <v>0.59784999999999999</v>
      </c>
    </row>
    <row r="694" spans="4:5" x14ac:dyDescent="0.25">
      <c r="D694" s="17">
        <v>0.71345000000000003</v>
      </c>
      <c r="E694" s="17">
        <v>0.88295000000000001</v>
      </c>
    </row>
    <row r="695" spans="4:5" x14ac:dyDescent="0.25">
      <c r="D695" s="17">
        <v>0.18945000000000001</v>
      </c>
      <c r="E695" s="17">
        <v>0.15095</v>
      </c>
    </row>
    <row r="696" spans="4:5" x14ac:dyDescent="0.25">
      <c r="D696" s="17">
        <v>0.46195000000000003</v>
      </c>
      <c r="E696" s="17">
        <v>0.48304999999999998</v>
      </c>
    </row>
    <row r="697" spans="4:5" x14ac:dyDescent="0.25">
      <c r="D697" s="17">
        <v>0.82655000000000001</v>
      </c>
      <c r="E697" s="17">
        <v>0.79815000000000003</v>
      </c>
    </row>
    <row r="698" spans="4:5" x14ac:dyDescent="0.25">
      <c r="D698" s="17">
        <v>0.24604999999999999</v>
      </c>
      <c r="E698" s="17">
        <v>0.58025000000000004</v>
      </c>
    </row>
    <row r="699" spans="4:5" x14ac:dyDescent="0.25">
      <c r="D699" s="17">
        <v>0.26705000000000001</v>
      </c>
      <c r="E699" s="17">
        <v>0.62775000000000003</v>
      </c>
    </row>
    <row r="700" spans="4:5" x14ac:dyDescent="0.25">
      <c r="D700" s="17">
        <v>0.94655</v>
      </c>
      <c r="E700" s="17">
        <v>0.31395000000000001</v>
      </c>
    </row>
    <row r="701" spans="4:5" x14ac:dyDescent="0.25">
      <c r="D701" s="17">
        <v>0.36294999999999999</v>
      </c>
      <c r="E701" s="17">
        <v>0.60585</v>
      </c>
    </row>
    <row r="702" spans="4:5" x14ac:dyDescent="0.25">
      <c r="D702" s="17">
        <v>0.59394999999999998</v>
      </c>
      <c r="E702" s="17">
        <v>0.22065000000000001</v>
      </c>
    </row>
    <row r="703" spans="4:5" x14ac:dyDescent="0.25">
      <c r="D703" s="17">
        <v>0.15975</v>
      </c>
      <c r="E703" s="17">
        <v>0.35265000000000002</v>
      </c>
    </row>
    <row r="704" spans="4:5" x14ac:dyDescent="0.25">
      <c r="D704" s="17">
        <v>0.12235</v>
      </c>
      <c r="E704" s="17">
        <v>0.83655000000000002</v>
      </c>
    </row>
    <row r="705" spans="4:5" x14ac:dyDescent="0.25">
      <c r="D705" s="17">
        <v>0.44074999999999998</v>
      </c>
      <c r="E705" s="17">
        <v>1.15E-3</v>
      </c>
    </row>
    <row r="706" spans="4:5" x14ac:dyDescent="0.25">
      <c r="D706" s="17">
        <v>0.57704999999999995</v>
      </c>
      <c r="E706" s="17">
        <v>0.97675000000000001</v>
      </c>
    </row>
    <row r="707" spans="4:5" x14ac:dyDescent="0.25">
      <c r="D707" s="17">
        <v>0.89564999999999995</v>
      </c>
      <c r="E707" s="17">
        <v>1.9449999999999999E-2</v>
      </c>
    </row>
    <row r="708" spans="4:5" x14ac:dyDescent="0.25">
      <c r="D708" s="17">
        <v>0.72504999999999997</v>
      </c>
      <c r="E708" s="17">
        <v>0.29085</v>
      </c>
    </row>
    <row r="709" spans="4:5" x14ac:dyDescent="0.25">
      <c r="D709" s="17">
        <v>0.17494999999999999</v>
      </c>
      <c r="E709" s="17">
        <v>0.31225000000000003</v>
      </c>
    </row>
    <row r="710" spans="4:5" x14ac:dyDescent="0.25">
      <c r="D710" s="17">
        <v>0.41775000000000001</v>
      </c>
      <c r="E710" s="17">
        <v>0.83774999999999999</v>
      </c>
    </row>
    <row r="711" spans="4:5" x14ac:dyDescent="0.25">
      <c r="D711" s="17">
        <v>0.64695000000000003</v>
      </c>
      <c r="E711" s="17">
        <v>0.36564999999999998</v>
      </c>
    </row>
    <row r="712" spans="4:5" x14ac:dyDescent="0.25">
      <c r="D712" s="17">
        <v>5.425E-2</v>
      </c>
      <c r="E712" s="17">
        <v>8.5349999999999995E-2</v>
      </c>
    </row>
    <row r="713" spans="4:5" x14ac:dyDescent="0.25">
      <c r="D713" s="17">
        <v>0.82335000000000003</v>
      </c>
      <c r="E713" s="17">
        <v>0.24815000000000001</v>
      </c>
    </row>
    <row r="714" spans="4:5" x14ac:dyDescent="0.25">
      <c r="D714" s="17">
        <v>0.78215000000000001</v>
      </c>
      <c r="E714" s="17">
        <v>0.72994999999999999</v>
      </c>
    </row>
    <row r="715" spans="4:5" x14ac:dyDescent="0.25">
      <c r="D715" s="17">
        <v>9.6250000000000002E-2</v>
      </c>
      <c r="E715" s="17">
        <v>0.64295000000000002</v>
      </c>
    </row>
    <row r="716" spans="4:5" x14ac:dyDescent="0.25">
      <c r="D716" s="17">
        <v>0.15634999999999999</v>
      </c>
      <c r="E716" s="17">
        <v>0.96475</v>
      </c>
    </row>
    <row r="717" spans="4:5" x14ac:dyDescent="0.25">
      <c r="D717" s="17">
        <v>0.31485000000000002</v>
      </c>
      <c r="E717" s="17">
        <v>0.50934999999999997</v>
      </c>
    </row>
    <row r="718" spans="4:5" x14ac:dyDescent="0.25">
      <c r="D718" s="17">
        <v>4.4249999999999998E-2</v>
      </c>
      <c r="E718" s="17">
        <v>0.26634999999999998</v>
      </c>
    </row>
    <row r="719" spans="4:5" x14ac:dyDescent="0.25">
      <c r="D719" s="17">
        <v>0.67695000000000005</v>
      </c>
      <c r="E719" s="17">
        <v>0.68264999999999998</v>
      </c>
    </row>
    <row r="720" spans="4:5" x14ac:dyDescent="0.25">
      <c r="D720" s="17">
        <v>0.39534999999999998</v>
      </c>
      <c r="E720" s="17">
        <v>0.89305000000000001</v>
      </c>
    </row>
    <row r="721" spans="4:5" x14ac:dyDescent="0.25">
      <c r="D721" s="17">
        <v>0.62844999999999995</v>
      </c>
      <c r="E721" s="17">
        <v>0.34005000000000002</v>
      </c>
    </row>
    <row r="722" spans="4:5" x14ac:dyDescent="0.25">
      <c r="D722" s="17">
        <v>0.57415000000000005</v>
      </c>
      <c r="E722" s="17">
        <v>0.96845000000000003</v>
      </c>
    </row>
    <row r="723" spans="4:5" x14ac:dyDescent="0.25">
      <c r="D723" s="17">
        <v>0.46024999999999999</v>
      </c>
      <c r="E723" s="17">
        <v>0.94364999999999999</v>
      </c>
    </row>
    <row r="724" spans="4:5" x14ac:dyDescent="0.25">
      <c r="D724" s="17">
        <v>0.93664999999999998</v>
      </c>
      <c r="E724" s="17">
        <v>0.36995</v>
      </c>
    </row>
    <row r="725" spans="4:5" x14ac:dyDescent="0.25">
      <c r="D725" s="17">
        <v>0.61634999999999995</v>
      </c>
      <c r="E725" s="17">
        <v>0.98995</v>
      </c>
    </row>
    <row r="726" spans="4:5" x14ac:dyDescent="0.25">
      <c r="D726" s="17">
        <v>0.27224999999999999</v>
      </c>
      <c r="E726" s="17">
        <v>0.61745000000000005</v>
      </c>
    </row>
    <row r="727" spans="4:5" x14ac:dyDescent="0.25">
      <c r="D727" s="17">
        <v>0.42675000000000002</v>
      </c>
      <c r="E727" s="17">
        <v>0.96725000000000005</v>
      </c>
    </row>
    <row r="728" spans="4:5" x14ac:dyDescent="0.25">
      <c r="D728" s="17">
        <v>0.13195000000000001</v>
      </c>
      <c r="E728" s="17">
        <v>0.44645000000000001</v>
      </c>
    </row>
    <row r="729" spans="4:5" x14ac:dyDescent="0.25">
      <c r="D729" s="17">
        <v>0.41325000000000001</v>
      </c>
      <c r="E729" s="17">
        <v>0.22705</v>
      </c>
    </row>
    <row r="730" spans="4:5" x14ac:dyDescent="0.25">
      <c r="D730" s="17">
        <v>0.87204999999999999</v>
      </c>
      <c r="E730" s="17">
        <v>0.73465000000000003</v>
      </c>
    </row>
    <row r="731" spans="4:5" x14ac:dyDescent="0.25">
      <c r="D731" s="17">
        <v>0.74765000000000004</v>
      </c>
      <c r="E731" s="17">
        <v>0.90734999999999999</v>
      </c>
    </row>
    <row r="732" spans="4:5" x14ac:dyDescent="0.25">
      <c r="D732" s="17">
        <v>0.72704999999999997</v>
      </c>
      <c r="E732" s="17">
        <v>0.12795000000000001</v>
      </c>
    </row>
    <row r="733" spans="4:5" x14ac:dyDescent="0.25">
      <c r="D733" s="17">
        <v>0.72575000000000001</v>
      </c>
      <c r="E733" s="17">
        <v>0.76024999999999998</v>
      </c>
    </row>
    <row r="734" spans="4:5" x14ac:dyDescent="0.25">
      <c r="D734" s="17">
        <v>0.50475000000000003</v>
      </c>
      <c r="E734" s="17">
        <v>0.77315</v>
      </c>
    </row>
    <row r="735" spans="4:5" x14ac:dyDescent="0.25">
      <c r="D735" s="17">
        <v>0.88354999999999995</v>
      </c>
      <c r="E735" s="17">
        <v>5.6750000000000002E-2</v>
      </c>
    </row>
    <row r="736" spans="4:5" x14ac:dyDescent="0.25">
      <c r="D736" s="17">
        <v>1.8350000000000002E-2</v>
      </c>
      <c r="E736" s="17">
        <v>0.47935</v>
      </c>
    </row>
    <row r="737" spans="4:5" x14ac:dyDescent="0.25">
      <c r="D737" s="17">
        <v>9.7650000000000001E-2</v>
      </c>
      <c r="E737" s="17">
        <v>0.60755000000000003</v>
      </c>
    </row>
    <row r="738" spans="4:5" x14ac:dyDescent="0.25">
      <c r="D738" s="17">
        <v>0.32355</v>
      </c>
      <c r="E738" s="17">
        <v>0.95874999999999999</v>
      </c>
    </row>
    <row r="739" spans="4:5" x14ac:dyDescent="0.25">
      <c r="D739" s="17">
        <v>9.5850000000000005E-2</v>
      </c>
      <c r="E739" s="17">
        <v>0.19764999999999999</v>
      </c>
    </row>
    <row r="740" spans="4:5" x14ac:dyDescent="0.25">
      <c r="D740" s="17">
        <v>0.14585000000000001</v>
      </c>
      <c r="E740" s="17">
        <v>0.59375</v>
      </c>
    </row>
    <row r="741" spans="4:5" x14ac:dyDescent="0.25">
      <c r="D741" s="17">
        <v>3.6850000000000001E-2</v>
      </c>
      <c r="E741" s="17">
        <v>0.22935</v>
      </c>
    </row>
    <row r="742" spans="4:5" x14ac:dyDescent="0.25">
      <c r="D742" s="17">
        <v>0.92495000000000005</v>
      </c>
      <c r="E742" s="17">
        <v>0.37225000000000003</v>
      </c>
    </row>
    <row r="743" spans="4:5" x14ac:dyDescent="0.25">
      <c r="D743" s="17">
        <v>0.94045000000000001</v>
      </c>
      <c r="E743" s="17">
        <v>0.22805</v>
      </c>
    </row>
    <row r="744" spans="4:5" x14ac:dyDescent="0.25">
      <c r="D744" s="17">
        <v>0.74665000000000004</v>
      </c>
      <c r="E744" s="17">
        <v>0.85485</v>
      </c>
    </row>
    <row r="745" spans="4:5" x14ac:dyDescent="0.25">
      <c r="D745" s="17">
        <v>1.465E-2</v>
      </c>
      <c r="E745" s="17">
        <v>0.83635000000000004</v>
      </c>
    </row>
    <row r="746" spans="4:5" x14ac:dyDescent="0.25">
      <c r="D746" s="17">
        <v>0.60614999999999997</v>
      </c>
      <c r="E746" s="17">
        <v>0.57294999999999996</v>
      </c>
    </row>
    <row r="747" spans="4:5" x14ac:dyDescent="0.25">
      <c r="D747" s="17">
        <v>0.54144999999999999</v>
      </c>
      <c r="E747" s="17">
        <v>0.98804999999999998</v>
      </c>
    </row>
    <row r="748" spans="4:5" x14ac:dyDescent="0.25">
      <c r="D748" s="17">
        <v>0.69015000000000004</v>
      </c>
      <c r="E748" s="17">
        <v>0.74995000000000001</v>
      </c>
    </row>
    <row r="749" spans="4:5" x14ac:dyDescent="0.25">
      <c r="D749" s="17">
        <v>0.40725</v>
      </c>
      <c r="E749" s="17">
        <v>0.77905000000000002</v>
      </c>
    </row>
    <row r="750" spans="4:5" x14ac:dyDescent="0.25">
      <c r="D750" s="17">
        <v>0.46434999999999998</v>
      </c>
      <c r="E750" s="17">
        <v>0.38085000000000002</v>
      </c>
    </row>
    <row r="751" spans="4:5" x14ac:dyDescent="0.25">
      <c r="D751" s="17">
        <v>0.99665000000000004</v>
      </c>
      <c r="E751" s="17">
        <v>0.26195000000000002</v>
      </c>
    </row>
    <row r="752" spans="4:5" x14ac:dyDescent="0.25">
      <c r="D752" s="17">
        <v>0.17645</v>
      </c>
      <c r="E752" s="17">
        <v>0.84455000000000002</v>
      </c>
    </row>
    <row r="753" spans="4:5" x14ac:dyDescent="0.25">
      <c r="D753" s="17">
        <v>0.62365000000000004</v>
      </c>
      <c r="E753" s="17">
        <v>0.13375000000000001</v>
      </c>
    </row>
    <row r="754" spans="4:5" x14ac:dyDescent="0.25">
      <c r="D754" s="17">
        <v>0.31985000000000002</v>
      </c>
      <c r="E754" s="17">
        <v>0.38335000000000002</v>
      </c>
    </row>
    <row r="755" spans="4:5" x14ac:dyDescent="0.25">
      <c r="D755" s="17">
        <v>0.18054999999999999</v>
      </c>
      <c r="E755" s="17">
        <v>0.45315</v>
      </c>
    </row>
    <row r="756" spans="4:5" x14ac:dyDescent="0.25">
      <c r="D756" s="17">
        <v>0.77515000000000001</v>
      </c>
      <c r="E756" s="17">
        <v>0.48204999999999998</v>
      </c>
    </row>
    <row r="757" spans="4:5" x14ac:dyDescent="0.25">
      <c r="D757" s="17">
        <v>0.50944999999999996</v>
      </c>
      <c r="E757" s="17">
        <v>0.37475000000000003</v>
      </c>
    </row>
    <row r="758" spans="4:5" x14ac:dyDescent="0.25">
      <c r="D758" s="17">
        <v>0.49925000000000003</v>
      </c>
      <c r="E758" s="17">
        <v>0.37175000000000002</v>
      </c>
    </row>
    <row r="759" spans="4:5" x14ac:dyDescent="0.25">
      <c r="D759" s="17">
        <v>0.44214999999999999</v>
      </c>
      <c r="E759" s="17">
        <v>0.10815</v>
      </c>
    </row>
    <row r="760" spans="4:5" x14ac:dyDescent="0.25">
      <c r="D760" s="17">
        <v>0.84255000000000002</v>
      </c>
      <c r="E760" s="17">
        <v>0.98224999999999996</v>
      </c>
    </row>
    <row r="761" spans="4:5" x14ac:dyDescent="0.25">
      <c r="D761" s="17">
        <v>0.73434999999999995</v>
      </c>
      <c r="E761" s="17">
        <v>0.21634999999999999</v>
      </c>
    </row>
    <row r="762" spans="4:5" x14ac:dyDescent="0.25">
      <c r="D762" s="17">
        <v>0.69735000000000003</v>
      </c>
      <c r="E762" s="17">
        <v>0.14235</v>
      </c>
    </row>
    <row r="763" spans="4:5" x14ac:dyDescent="0.25">
      <c r="D763" s="17">
        <v>0.38535000000000003</v>
      </c>
      <c r="E763" s="17">
        <v>0.79635</v>
      </c>
    </row>
    <row r="764" spans="4:5" x14ac:dyDescent="0.25">
      <c r="D764" s="17">
        <v>0.52264999999999995</v>
      </c>
      <c r="E764" s="17">
        <v>0.55845</v>
      </c>
    </row>
    <row r="765" spans="4:5" x14ac:dyDescent="0.25">
      <c r="D765" s="17">
        <v>0.96875</v>
      </c>
      <c r="E765" s="17">
        <v>0.33615</v>
      </c>
    </row>
    <row r="766" spans="4:5" x14ac:dyDescent="0.25">
      <c r="D766" s="17">
        <v>0.53454999999999997</v>
      </c>
      <c r="E766" s="17">
        <v>0.43495</v>
      </c>
    </row>
    <row r="767" spans="4:5" x14ac:dyDescent="0.25">
      <c r="D767" s="17">
        <v>0.96445000000000003</v>
      </c>
      <c r="E767" s="17">
        <v>0.54915000000000003</v>
      </c>
    </row>
    <row r="768" spans="4:5" x14ac:dyDescent="0.25">
      <c r="D768" s="17">
        <v>0.94525000000000003</v>
      </c>
      <c r="E768" s="17">
        <v>0.38714999999999999</v>
      </c>
    </row>
    <row r="769" spans="4:5" x14ac:dyDescent="0.25">
      <c r="D769" s="17">
        <v>0.47915000000000002</v>
      </c>
      <c r="E769" s="17">
        <v>0.38555</v>
      </c>
    </row>
    <row r="770" spans="4:5" x14ac:dyDescent="0.25">
      <c r="D770" s="17">
        <v>6.3450000000000006E-2</v>
      </c>
      <c r="E770" s="17">
        <v>0.31524999999999997</v>
      </c>
    </row>
    <row r="771" spans="4:5" x14ac:dyDescent="0.25">
      <c r="D771" s="17">
        <v>0.29004999999999997</v>
      </c>
      <c r="E771" s="17">
        <v>7.7450000000000005E-2</v>
      </c>
    </row>
    <row r="772" spans="4:5" x14ac:dyDescent="0.25">
      <c r="D772" s="17">
        <v>6.7150000000000001E-2</v>
      </c>
      <c r="E772" s="17">
        <v>0.83535000000000004</v>
      </c>
    </row>
    <row r="773" spans="4:5" x14ac:dyDescent="0.25">
      <c r="D773" s="17">
        <v>0.42075000000000001</v>
      </c>
      <c r="E773" s="17">
        <v>0.87744999999999995</v>
      </c>
    </row>
    <row r="774" spans="4:5" x14ac:dyDescent="0.25">
      <c r="D774" s="17">
        <v>0.36015000000000003</v>
      </c>
      <c r="E774" s="17">
        <v>0.83984999999999999</v>
      </c>
    </row>
    <row r="775" spans="4:5" x14ac:dyDescent="0.25">
      <c r="D775" s="17">
        <v>0.51675000000000004</v>
      </c>
      <c r="E775" s="17">
        <v>0.19205</v>
      </c>
    </row>
    <row r="776" spans="4:5" x14ac:dyDescent="0.25">
      <c r="D776" s="17">
        <v>0.24445</v>
      </c>
      <c r="E776" s="17">
        <v>0.47044999999999998</v>
      </c>
    </row>
    <row r="777" spans="4:5" x14ac:dyDescent="0.25">
      <c r="D777" s="17">
        <v>0.55435000000000001</v>
      </c>
      <c r="E777" s="17">
        <v>0.58074999999999999</v>
      </c>
    </row>
    <row r="778" spans="4:5" x14ac:dyDescent="0.25">
      <c r="D778" s="17">
        <v>0.39545000000000002</v>
      </c>
      <c r="E778" s="17">
        <v>0.10065</v>
      </c>
    </row>
    <row r="779" spans="4:5" x14ac:dyDescent="0.25">
      <c r="D779" s="17">
        <v>0.27944999999999998</v>
      </c>
      <c r="E779" s="17">
        <v>0.50185000000000002</v>
      </c>
    </row>
    <row r="780" spans="4:5" x14ac:dyDescent="0.25">
      <c r="D780" s="17">
        <v>0.83794999999999997</v>
      </c>
      <c r="E780" s="17">
        <v>0.69864999999999999</v>
      </c>
    </row>
    <row r="781" spans="4:5" x14ac:dyDescent="0.25">
      <c r="D781" s="17">
        <v>0.16195000000000001</v>
      </c>
      <c r="E781" s="17">
        <v>0.33155000000000001</v>
      </c>
    </row>
    <row r="782" spans="4:5" x14ac:dyDescent="0.25">
      <c r="D782" s="17">
        <v>0.29254999999999998</v>
      </c>
      <c r="E782" s="17">
        <v>0.29385</v>
      </c>
    </row>
    <row r="783" spans="4:5" x14ac:dyDescent="0.25">
      <c r="D783" s="17">
        <v>0.81355</v>
      </c>
      <c r="E783" s="17">
        <v>0.68645</v>
      </c>
    </row>
    <row r="784" spans="4:5" x14ac:dyDescent="0.25">
      <c r="D784" s="17">
        <v>0.36364999999999997</v>
      </c>
      <c r="E784" s="17">
        <v>0.11165</v>
      </c>
    </row>
    <row r="785" spans="4:5" x14ac:dyDescent="0.25">
      <c r="D785" s="17">
        <v>0.42544999999999999</v>
      </c>
      <c r="E785" s="17">
        <v>0.12645000000000001</v>
      </c>
    </row>
    <row r="786" spans="4:5" x14ac:dyDescent="0.25">
      <c r="D786" s="17">
        <v>0.82445000000000002</v>
      </c>
      <c r="E786" s="17">
        <v>3.635E-2</v>
      </c>
    </row>
    <row r="787" spans="4:5" x14ac:dyDescent="0.25">
      <c r="D787" s="17">
        <v>0.19985</v>
      </c>
      <c r="E787" s="17">
        <v>0.82535000000000003</v>
      </c>
    </row>
    <row r="788" spans="4:5" x14ac:dyDescent="0.25">
      <c r="D788" s="17">
        <v>0.90564999999999996</v>
      </c>
      <c r="E788" s="17">
        <v>0.15404999999999999</v>
      </c>
    </row>
    <row r="789" spans="4:5" x14ac:dyDescent="0.25">
      <c r="D789" s="17">
        <v>0.51665000000000005</v>
      </c>
      <c r="E789" s="17">
        <v>0.20805000000000001</v>
      </c>
    </row>
    <row r="790" spans="4:5" x14ac:dyDescent="0.25">
      <c r="D790" s="17">
        <v>0.60794999999999999</v>
      </c>
      <c r="E790" s="17">
        <v>0.73234999999999995</v>
      </c>
    </row>
    <row r="791" spans="4:5" x14ac:dyDescent="0.25">
      <c r="D791" s="17">
        <v>0.66405000000000003</v>
      </c>
      <c r="E791" s="17">
        <v>0.19195000000000001</v>
      </c>
    </row>
    <row r="792" spans="4:5" x14ac:dyDescent="0.25">
      <c r="D792" s="17">
        <v>0.40265000000000001</v>
      </c>
      <c r="E792" s="17">
        <v>0.27155000000000001</v>
      </c>
    </row>
    <row r="793" spans="4:5" x14ac:dyDescent="0.25">
      <c r="D793" s="17">
        <v>0.69425000000000003</v>
      </c>
      <c r="E793" s="17">
        <v>0.25305</v>
      </c>
    </row>
    <row r="794" spans="4:5" x14ac:dyDescent="0.25">
      <c r="D794" s="17">
        <v>0.62344999999999995</v>
      </c>
      <c r="E794" s="17">
        <v>0.11534999999999999</v>
      </c>
    </row>
    <row r="795" spans="4:5" x14ac:dyDescent="0.25">
      <c r="D795" s="17">
        <v>0.26524999999999999</v>
      </c>
      <c r="E795" s="17">
        <v>0.33324999999999999</v>
      </c>
    </row>
    <row r="796" spans="4:5" x14ac:dyDescent="0.25">
      <c r="D796" s="17">
        <v>0.17005000000000001</v>
      </c>
      <c r="E796" s="17">
        <v>0.34855000000000003</v>
      </c>
    </row>
    <row r="797" spans="4:5" x14ac:dyDescent="0.25">
      <c r="D797" s="17">
        <v>0.42294999999999999</v>
      </c>
      <c r="E797" s="17">
        <v>5.475E-2</v>
      </c>
    </row>
    <row r="798" spans="4:5" x14ac:dyDescent="0.25">
      <c r="D798" s="17">
        <v>0.76395000000000002</v>
      </c>
      <c r="E798" s="17">
        <v>0.80815000000000003</v>
      </c>
    </row>
    <row r="799" spans="4:5" x14ac:dyDescent="0.25">
      <c r="D799" s="17">
        <v>0.39595000000000002</v>
      </c>
      <c r="E799" s="17">
        <v>2.8250000000000001E-2</v>
      </c>
    </row>
    <row r="800" spans="4:5" x14ac:dyDescent="0.25">
      <c r="D800" s="17">
        <v>0.66754999999999998</v>
      </c>
      <c r="E800" s="17">
        <v>0.18295</v>
      </c>
    </row>
    <row r="801" spans="4:5" x14ac:dyDescent="0.25">
      <c r="D801" s="17">
        <v>0.96655000000000002</v>
      </c>
      <c r="E801" s="17">
        <v>0.39024999999999999</v>
      </c>
    </row>
    <row r="802" spans="4:5" x14ac:dyDescent="0.25">
      <c r="D802" s="17">
        <v>0.13744999999999999</v>
      </c>
      <c r="E802" s="17">
        <v>0.92684999999999995</v>
      </c>
    </row>
    <row r="803" spans="4:5" x14ac:dyDescent="0.25">
      <c r="D803" s="17">
        <v>0.51415</v>
      </c>
      <c r="E803" s="17">
        <v>0.42085</v>
      </c>
    </row>
    <row r="804" spans="4:5" x14ac:dyDescent="0.25">
      <c r="D804" s="17">
        <v>0.26624999999999999</v>
      </c>
      <c r="E804" s="17">
        <v>6.8449999999999997E-2</v>
      </c>
    </row>
    <row r="805" spans="4:5" x14ac:dyDescent="0.25">
      <c r="D805" s="17">
        <v>6.8150000000000002E-2</v>
      </c>
      <c r="E805" s="17">
        <v>0.97204999999999997</v>
      </c>
    </row>
    <row r="806" spans="4:5" x14ac:dyDescent="0.25">
      <c r="D806" s="17">
        <v>0.73165000000000002</v>
      </c>
      <c r="E806" s="17">
        <v>0.87004999999999999</v>
      </c>
    </row>
    <row r="807" spans="4:5" x14ac:dyDescent="0.25">
      <c r="D807" s="17">
        <v>0.27744999999999997</v>
      </c>
      <c r="E807" s="17">
        <v>0.29725000000000001</v>
      </c>
    </row>
    <row r="808" spans="4:5" x14ac:dyDescent="0.25">
      <c r="D808" s="17">
        <v>0.76265000000000005</v>
      </c>
      <c r="E808" s="17">
        <v>0.44205</v>
      </c>
    </row>
    <row r="809" spans="4:5" x14ac:dyDescent="0.25">
      <c r="D809" s="17">
        <v>2.615E-2</v>
      </c>
      <c r="E809" s="17">
        <v>0.11315</v>
      </c>
    </row>
    <row r="810" spans="4:5" x14ac:dyDescent="0.25">
      <c r="D810" s="17">
        <v>0.58325000000000005</v>
      </c>
      <c r="E810" s="17">
        <v>0.71825000000000006</v>
      </c>
    </row>
    <row r="811" spans="4:5" x14ac:dyDescent="0.25">
      <c r="D811" s="17">
        <v>0.21895000000000001</v>
      </c>
      <c r="E811" s="17">
        <v>0.34815000000000002</v>
      </c>
    </row>
    <row r="812" spans="4:5" x14ac:dyDescent="0.25">
      <c r="D812" s="17">
        <v>0.89834999999999998</v>
      </c>
      <c r="E812" s="17">
        <v>7.8750000000000001E-2</v>
      </c>
    </row>
    <row r="813" spans="4:5" x14ac:dyDescent="0.25">
      <c r="D813" s="17">
        <v>0.11565</v>
      </c>
      <c r="E813" s="17">
        <v>0.39245000000000002</v>
      </c>
    </row>
    <row r="814" spans="4:5" x14ac:dyDescent="0.25">
      <c r="D814" s="17">
        <v>0.43874999999999997</v>
      </c>
      <c r="E814" s="17">
        <v>0.77324999999999999</v>
      </c>
    </row>
    <row r="815" spans="4:5" x14ac:dyDescent="0.25">
      <c r="D815" s="17">
        <v>0.40434999999999999</v>
      </c>
      <c r="E815" s="17">
        <v>0.64075000000000004</v>
      </c>
    </row>
    <row r="816" spans="4:5" x14ac:dyDescent="0.25">
      <c r="D816" s="17">
        <v>0.36964999999999998</v>
      </c>
      <c r="E816" s="17">
        <v>0.56345000000000001</v>
      </c>
    </row>
    <row r="817" spans="4:5" x14ac:dyDescent="0.25">
      <c r="D817" s="17">
        <v>0.90185000000000004</v>
      </c>
      <c r="E817" s="17">
        <v>0.61575000000000002</v>
      </c>
    </row>
    <row r="818" spans="4:5" x14ac:dyDescent="0.25">
      <c r="D818" s="17">
        <v>0.75924999999999998</v>
      </c>
      <c r="E818" s="17">
        <v>0.88565000000000005</v>
      </c>
    </row>
    <row r="819" spans="4:5" x14ac:dyDescent="0.25">
      <c r="D819" s="17">
        <v>0.32965</v>
      </c>
      <c r="E819" s="17">
        <v>0.58745000000000003</v>
      </c>
    </row>
    <row r="820" spans="4:5" x14ac:dyDescent="0.25">
      <c r="D820" s="17">
        <v>8.2650000000000001E-2</v>
      </c>
      <c r="E820" s="17">
        <v>0.63895000000000002</v>
      </c>
    </row>
    <row r="821" spans="4:5" x14ac:dyDescent="0.25">
      <c r="D821" s="17">
        <v>0.28694999999999998</v>
      </c>
      <c r="E821" s="17">
        <v>0.95735000000000003</v>
      </c>
    </row>
    <row r="822" spans="4:5" x14ac:dyDescent="0.25">
      <c r="D822" s="17">
        <v>0.60355000000000003</v>
      </c>
      <c r="E822" s="17">
        <v>0.14655000000000001</v>
      </c>
    </row>
    <row r="823" spans="4:5" x14ac:dyDescent="0.25">
      <c r="D823" s="17">
        <v>0.11824999999999999</v>
      </c>
      <c r="E823" s="17">
        <v>0.64834999999999998</v>
      </c>
    </row>
    <row r="824" spans="4:5" x14ac:dyDescent="0.25">
      <c r="D824" s="17">
        <v>0.15565000000000001</v>
      </c>
      <c r="E824" s="17">
        <v>0.55154999999999998</v>
      </c>
    </row>
    <row r="825" spans="4:5" x14ac:dyDescent="0.25">
      <c r="D825" s="17">
        <v>0.27555000000000002</v>
      </c>
      <c r="E825" s="17">
        <v>0.59484999999999999</v>
      </c>
    </row>
    <row r="826" spans="4:5" x14ac:dyDescent="0.25">
      <c r="D826" s="17">
        <v>0.76075000000000004</v>
      </c>
      <c r="E826" s="17">
        <v>0.35904999999999998</v>
      </c>
    </row>
    <row r="827" spans="4:5" x14ac:dyDescent="0.25">
      <c r="D827" s="17">
        <v>0.20845</v>
      </c>
      <c r="E827" s="17">
        <v>0.13744999999999999</v>
      </c>
    </row>
    <row r="828" spans="4:5" x14ac:dyDescent="0.25">
      <c r="D828" s="17">
        <v>0.19005</v>
      </c>
      <c r="E828" s="17">
        <v>0.82315000000000005</v>
      </c>
    </row>
    <row r="829" spans="4:5" x14ac:dyDescent="0.25">
      <c r="D829" s="17">
        <v>0.10655000000000001</v>
      </c>
      <c r="E829" s="17">
        <v>0.99834999999999996</v>
      </c>
    </row>
    <row r="830" spans="4:5" x14ac:dyDescent="0.25">
      <c r="D830" s="17">
        <v>0.12255000000000001</v>
      </c>
      <c r="E830" s="17">
        <v>0.20094999999999999</v>
      </c>
    </row>
    <row r="831" spans="4:5" x14ac:dyDescent="0.25">
      <c r="D831" s="17">
        <v>0.23685</v>
      </c>
      <c r="E831" s="17">
        <v>0.18804999999999999</v>
      </c>
    </row>
    <row r="832" spans="4:5" x14ac:dyDescent="0.25">
      <c r="D832" s="17">
        <v>0.17394999999999999</v>
      </c>
      <c r="E832" s="17">
        <v>0.91635</v>
      </c>
    </row>
    <row r="833" spans="4:5" x14ac:dyDescent="0.25">
      <c r="D833" s="17">
        <v>0.18015</v>
      </c>
      <c r="E833" s="17">
        <v>0.97714999999999996</v>
      </c>
    </row>
    <row r="834" spans="4:5" x14ac:dyDescent="0.25">
      <c r="D834" s="17">
        <v>0.38435000000000002</v>
      </c>
      <c r="E834" s="17">
        <v>0.36185</v>
      </c>
    </row>
    <row r="835" spans="4:5" x14ac:dyDescent="0.25">
      <c r="D835" s="17">
        <v>0.18385000000000001</v>
      </c>
      <c r="E835" s="17">
        <v>0.91654999999999998</v>
      </c>
    </row>
    <row r="836" spans="4:5" x14ac:dyDescent="0.25">
      <c r="D836" s="17">
        <v>0.42925000000000002</v>
      </c>
      <c r="E836" s="17">
        <v>0.11265</v>
      </c>
    </row>
    <row r="837" spans="4:5" x14ac:dyDescent="0.25">
      <c r="D837" s="17">
        <v>6.8049999999999999E-2</v>
      </c>
      <c r="E837" s="17">
        <v>0.60504999999999998</v>
      </c>
    </row>
    <row r="838" spans="4:5" x14ac:dyDescent="0.25">
      <c r="D838" s="17">
        <v>0.31595000000000001</v>
      </c>
      <c r="E838" s="17">
        <v>0.76624999999999999</v>
      </c>
    </row>
    <row r="839" spans="4:5" x14ac:dyDescent="0.25">
      <c r="D839" s="17">
        <v>0.77685000000000004</v>
      </c>
      <c r="E839" s="17">
        <v>0.56874999999999998</v>
      </c>
    </row>
    <row r="840" spans="4:5" x14ac:dyDescent="0.25">
      <c r="D840" s="17">
        <v>0.13575000000000001</v>
      </c>
      <c r="E840" s="17">
        <v>0.83325000000000005</v>
      </c>
    </row>
    <row r="841" spans="4:5" x14ac:dyDescent="0.25">
      <c r="D841" s="17">
        <v>0.48135</v>
      </c>
      <c r="E841" s="17">
        <v>0.43245</v>
      </c>
    </row>
    <row r="842" spans="4:5" x14ac:dyDescent="0.25">
      <c r="D842" s="17">
        <v>0.14835000000000001</v>
      </c>
      <c r="E842" s="17">
        <v>0.34025</v>
      </c>
    </row>
    <row r="843" spans="4:5" x14ac:dyDescent="0.25">
      <c r="D843" s="17">
        <v>0.56425000000000003</v>
      </c>
      <c r="E843" s="17">
        <v>0.31405</v>
      </c>
    </row>
    <row r="844" spans="4:5" x14ac:dyDescent="0.25">
      <c r="D844" s="17">
        <v>0.55235000000000001</v>
      </c>
      <c r="E844" s="17">
        <v>0.39324999999999999</v>
      </c>
    </row>
    <row r="845" spans="4:5" x14ac:dyDescent="0.25">
      <c r="D845" s="17">
        <v>7.6850000000000002E-2</v>
      </c>
      <c r="E845" s="17">
        <v>0.23194999999999999</v>
      </c>
    </row>
    <row r="846" spans="4:5" x14ac:dyDescent="0.25">
      <c r="D846" s="17">
        <v>0.67725000000000002</v>
      </c>
      <c r="E846" s="17">
        <v>8.8550000000000004E-2</v>
      </c>
    </row>
    <row r="847" spans="4:5" x14ac:dyDescent="0.25">
      <c r="D847" s="17">
        <v>0.54425000000000001</v>
      </c>
      <c r="E847" s="17">
        <v>7.3050000000000004E-2</v>
      </c>
    </row>
    <row r="848" spans="4:5" x14ac:dyDescent="0.25">
      <c r="D848" s="17">
        <v>0.40534999999999999</v>
      </c>
      <c r="E848" s="17">
        <v>0.55584999999999996</v>
      </c>
    </row>
    <row r="849" spans="4:5" x14ac:dyDescent="0.25">
      <c r="D849" s="17">
        <v>0.35625000000000001</v>
      </c>
      <c r="E849" s="17">
        <v>0.60155000000000003</v>
      </c>
    </row>
    <row r="850" spans="4:5" x14ac:dyDescent="0.25">
      <c r="D850" s="17">
        <v>0.44805</v>
      </c>
      <c r="E850" s="17">
        <v>0.76114999999999999</v>
      </c>
    </row>
    <row r="851" spans="4:5" x14ac:dyDescent="0.25">
      <c r="D851" s="17">
        <v>3.6049999999999999E-2</v>
      </c>
      <c r="E851" s="17">
        <v>0.66495000000000004</v>
      </c>
    </row>
    <row r="852" spans="4:5" x14ac:dyDescent="0.25">
      <c r="D852" s="17">
        <v>0.48794999999999999</v>
      </c>
      <c r="E852" s="17">
        <v>0.69815000000000005</v>
      </c>
    </row>
    <row r="853" spans="4:5" x14ac:dyDescent="0.25">
      <c r="D853" s="17">
        <v>0.53954999999999997</v>
      </c>
      <c r="E853" s="17">
        <v>0.33384999999999998</v>
      </c>
    </row>
    <row r="854" spans="4:5" x14ac:dyDescent="0.25">
      <c r="D854" s="17">
        <v>2.1850000000000001E-2</v>
      </c>
      <c r="E854" s="17">
        <v>0.84394999999999998</v>
      </c>
    </row>
    <row r="855" spans="4:5" x14ac:dyDescent="0.25">
      <c r="D855" s="17">
        <v>0.14895</v>
      </c>
      <c r="E855" s="17">
        <v>0.42814999999999998</v>
      </c>
    </row>
    <row r="856" spans="4:5" x14ac:dyDescent="0.25">
      <c r="D856" s="17">
        <v>0.70204999999999995</v>
      </c>
      <c r="E856" s="17">
        <v>0.35525000000000001</v>
      </c>
    </row>
    <row r="857" spans="4:5" x14ac:dyDescent="0.25">
      <c r="D857" s="17">
        <v>0.60704999999999998</v>
      </c>
      <c r="E857" s="17">
        <v>4.3549999999999998E-2</v>
      </c>
    </row>
    <row r="858" spans="4:5" x14ac:dyDescent="0.25">
      <c r="D858" s="17">
        <v>0.22745000000000001</v>
      </c>
      <c r="E858" s="17">
        <v>0.99024999999999996</v>
      </c>
    </row>
    <row r="859" spans="4:5" x14ac:dyDescent="0.25">
      <c r="D859" s="17">
        <v>0.11305</v>
      </c>
      <c r="E859" s="17">
        <v>8.4449999999999997E-2</v>
      </c>
    </row>
    <row r="860" spans="4:5" x14ac:dyDescent="0.25">
      <c r="D860" s="17">
        <v>2.4549999999999999E-2</v>
      </c>
      <c r="E860" s="17">
        <v>0.72265000000000001</v>
      </c>
    </row>
    <row r="861" spans="4:5" x14ac:dyDescent="0.25">
      <c r="D861" s="17">
        <v>7.9750000000000001E-2</v>
      </c>
      <c r="E861" s="17">
        <v>0.82255</v>
      </c>
    </row>
    <row r="862" spans="4:5" x14ac:dyDescent="0.25">
      <c r="D862" s="17">
        <v>0.10135</v>
      </c>
      <c r="E862" s="17">
        <v>0.84655000000000002</v>
      </c>
    </row>
    <row r="863" spans="4:5" x14ac:dyDescent="0.25">
      <c r="D863" s="17">
        <v>0.72455000000000003</v>
      </c>
      <c r="E863" s="17">
        <v>0.63975000000000004</v>
      </c>
    </row>
    <row r="864" spans="4:5" x14ac:dyDescent="0.25">
      <c r="D864" s="17">
        <v>0.82374999999999998</v>
      </c>
      <c r="E864" s="17">
        <v>0.55694999999999995</v>
      </c>
    </row>
    <row r="865" spans="4:5" x14ac:dyDescent="0.25">
      <c r="D865" s="17">
        <v>0.14804999999999999</v>
      </c>
      <c r="E865" s="17">
        <v>0.56584999999999996</v>
      </c>
    </row>
    <row r="866" spans="4:5" x14ac:dyDescent="0.25">
      <c r="D866" s="17">
        <v>0.52005000000000001</v>
      </c>
      <c r="E866" s="17">
        <v>0.92535000000000001</v>
      </c>
    </row>
    <row r="867" spans="4:5" x14ac:dyDescent="0.25">
      <c r="D867" s="17">
        <v>0.77205000000000001</v>
      </c>
      <c r="E867" s="17">
        <v>0.32765</v>
      </c>
    </row>
    <row r="868" spans="4:5" x14ac:dyDescent="0.25">
      <c r="D868" s="17">
        <v>0.27274999999999999</v>
      </c>
      <c r="E868" s="17">
        <v>0.99814999999999998</v>
      </c>
    </row>
    <row r="869" spans="4:5" x14ac:dyDescent="0.25">
      <c r="D869" s="17">
        <v>0.81064999999999998</v>
      </c>
      <c r="E869" s="17">
        <v>0.41525000000000001</v>
      </c>
    </row>
    <row r="870" spans="4:5" x14ac:dyDescent="0.25">
      <c r="D870" s="17">
        <v>0.98755000000000004</v>
      </c>
      <c r="E870" s="17">
        <v>0.27234999999999998</v>
      </c>
    </row>
    <row r="871" spans="4:5" x14ac:dyDescent="0.25">
      <c r="D871" s="17">
        <v>0.28565000000000002</v>
      </c>
      <c r="E871" s="17">
        <v>0.90615000000000001</v>
      </c>
    </row>
    <row r="872" spans="4:5" x14ac:dyDescent="0.25">
      <c r="D872" s="17">
        <v>0.20624999999999999</v>
      </c>
      <c r="E872" s="17">
        <v>0.78685000000000005</v>
      </c>
    </row>
    <row r="873" spans="4:5" x14ac:dyDescent="0.25">
      <c r="D873" s="17">
        <v>0.22805</v>
      </c>
      <c r="E873" s="17">
        <v>0.45465</v>
      </c>
    </row>
    <row r="874" spans="4:5" x14ac:dyDescent="0.25">
      <c r="D874" s="17">
        <v>0.35075000000000001</v>
      </c>
      <c r="E874" s="17">
        <v>0.91225000000000001</v>
      </c>
    </row>
    <row r="875" spans="4:5" x14ac:dyDescent="0.25">
      <c r="D875" s="17">
        <v>0.66705000000000003</v>
      </c>
      <c r="E875" s="17">
        <v>0.92544999999999999</v>
      </c>
    </row>
    <row r="876" spans="4:5" x14ac:dyDescent="0.25">
      <c r="D876" s="17">
        <v>0.55774999999999997</v>
      </c>
      <c r="E876" s="17">
        <v>0.36845</v>
      </c>
    </row>
    <row r="877" spans="4:5" x14ac:dyDescent="0.25">
      <c r="D877" s="17">
        <v>0.56725000000000003</v>
      </c>
      <c r="E877" s="17">
        <v>0.21475</v>
      </c>
    </row>
    <row r="878" spans="4:5" x14ac:dyDescent="0.25">
      <c r="D878" s="17">
        <v>0.86585000000000001</v>
      </c>
      <c r="E878" s="17">
        <v>0.19645000000000001</v>
      </c>
    </row>
    <row r="879" spans="4:5" x14ac:dyDescent="0.25">
      <c r="D879" s="17">
        <v>0.96235000000000004</v>
      </c>
      <c r="E879" s="17">
        <v>8.8500000000000002E-3</v>
      </c>
    </row>
    <row r="880" spans="4:5" x14ac:dyDescent="0.25">
      <c r="D880" s="17">
        <v>0.48165000000000002</v>
      </c>
      <c r="E880" s="17">
        <v>0.77024999999999999</v>
      </c>
    </row>
    <row r="881" spans="4:5" x14ac:dyDescent="0.25">
      <c r="D881" s="17">
        <v>0.67284999999999995</v>
      </c>
      <c r="E881" s="17">
        <v>1.5350000000000001E-2</v>
      </c>
    </row>
    <row r="882" spans="4:5" x14ac:dyDescent="0.25">
      <c r="D882" s="17">
        <v>0.51844999999999997</v>
      </c>
      <c r="E882" s="17">
        <v>0.70155000000000001</v>
      </c>
    </row>
    <row r="883" spans="4:5" x14ac:dyDescent="0.25">
      <c r="D883" s="17">
        <v>0.72924999999999995</v>
      </c>
      <c r="E883" s="17">
        <v>0.78905000000000003</v>
      </c>
    </row>
    <row r="884" spans="4:5" x14ac:dyDescent="0.25">
      <c r="D884" s="17">
        <v>0.39634999999999998</v>
      </c>
      <c r="E884" s="17">
        <v>0.47815000000000002</v>
      </c>
    </row>
    <row r="885" spans="4:5" x14ac:dyDescent="0.25">
      <c r="D885" s="17">
        <v>0.52424999999999999</v>
      </c>
      <c r="E885" s="17">
        <v>0.33045000000000002</v>
      </c>
    </row>
    <row r="886" spans="4:5" x14ac:dyDescent="0.25">
      <c r="D886" s="17">
        <v>0.98185</v>
      </c>
      <c r="E886" s="17">
        <v>0.45905000000000001</v>
      </c>
    </row>
    <row r="887" spans="4:5" x14ac:dyDescent="0.25">
      <c r="D887" s="17">
        <v>0.50675000000000003</v>
      </c>
      <c r="E887" s="17">
        <v>0.75444999999999995</v>
      </c>
    </row>
    <row r="888" spans="4:5" x14ac:dyDescent="0.25">
      <c r="D888" s="17">
        <v>0.13925000000000001</v>
      </c>
      <c r="E888" s="17">
        <v>0.60145000000000004</v>
      </c>
    </row>
    <row r="889" spans="4:5" x14ac:dyDescent="0.25">
      <c r="D889" s="17">
        <v>0.91495000000000004</v>
      </c>
      <c r="E889" s="17">
        <v>0.11665</v>
      </c>
    </row>
    <row r="890" spans="4:5" x14ac:dyDescent="0.25">
      <c r="D890" s="17">
        <v>0.75905</v>
      </c>
      <c r="E890" s="17">
        <v>0.48365000000000002</v>
      </c>
    </row>
    <row r="891" spans="4:5" x14ac:dyDescent="0.25">
      <c r="D891" s="17">
        <v>0.45095000000000002</v>
      </c>
      <c r="E891" s="17">
        <v>0.35885</v>
      </c>
    </row>
    <row r="892" spans="4:5" x14ac:dyDescent="0.25">
      <c r="D892" s="17">
        <v>5.8500000000000002E-3</v>
      </c>
      <c r="E892" s="17">
        <v>0.68855</v>
      </c>
    </row>
    <row r="893" spans="4:5" x14ac:dyDescent="0.25">
      <c r="D893" s="17">
        <v>0.46994999999999998</v>
      </c>
      <c r="E893" s="17">
        <v>0.13275000000000001</v>
      </c>
    </row>
    <row r="894" spans="4:5" x14ac:dyDescent="0.25">
      <c r="D894" s="17">
        <v>0.22564999999999999</v>
      </c>
      <c r="E894" s="17">
        <v>0.82484999999999997</v>
      </c>
    </row>
    <row r="895" spans="4:5" x14ac:dyDescent="0.25">
      <c r="D895" s="17">
        <v>0.81635000000000002</v>
      </c>
      <c r="E895" s="17">
        <v>0.21104999999999999</v>
      </c>
    </row>
    <row r="896" spans="4:5" x14ac:dyDescent="0.25">
      <c r="D896" s="17">
        <v>0.79425000000000001</v>
      </c>
      <c r="E896" s="17">
        <v>0.85375000000000001</v>
      </c>
    </row>
    <row r="897" spans="4:5" x14ac:dyDescent="0.25">
      <c r="D897" s="17">
        <v>0.82984999999999998</v>
      </c>
      <c r="E897" s="17">
        <v>0.23945</v>
      </c>
    </row>
    <row r="898" spans="4:5" x14ac:dyDescent="0.25">
      <c r="D898" s="17">
        <v>0.47775000000000001</v>
      </c>
      <c r="E898" s="17">
        <v>0.87214999999999998</v>
      </c>
    </row>
    <row r="899" spans="4:5" x14ac:dyDescent="0.25">
      <c r="D899" s="17">
        <v>0.12114999999999999</v>
      </c>
      <c r="E899" s="17">
        <v>0.87934999999999997</v>
      </c>
    </row>
    <row r="900" spans="4:5" x14ac:dyDescent="0.25">
      <c r="D900" s="17">
        <v>0.42035</v>
      </c>
      <c r="E900" s="17">
        <v>0.47635</v>
      </c>
    </row>
    <row r="901" spans="4:5" x14ac:dyDescent="0.25">
      <c r="D901" s="17">
        <v>0.60714999999999997</v>
      </c>
      <c r="E901" s="17">
        <v>0.69145000000000001</v>
      </c>
    </row>
    <row r="902" spans="4:5" x14ac:dyDescent="0.25">
      <c r="D902" s="17">
        <v>0.21265000000000001</v>
      </c>
      <c r="E902" s="17">
        <v>0.28644999999999998</v>
      </c>
    </row>
    <row r="903" spans="4:5" x14ac:dyDescent="0.25">
      <c r="D903" s="17">
        <v>7.9450000000000007E-2</v>
      </c>
      <c r="E903" s="17">
        <v>0.94615000000000005</v>
      </c>
    </row>
    <row r="904" spans="4:5" x14ac:dyDescent="0.25">
      <c r="D904" s="17">
        <v>0.45805000000000001</v>
      </c>
      <c r="E904" s="17">
        <v>0.38164999999999999</v>
      </c>
    </row>
    <row r="905" spans="4:5" x14ac:dyDescent="0.25">
      <c r="D905" s="17">
        <v>0.39155000000000001</v>
      </c>
      <c r="E905" s="17">
        <v>0.40144999999999997</v>
      </c>
    </row>
    <row r="906" spans="4:5" x14ac:dyDescent="0.25">
      <c r="D906" s="17">
        <v>0.23244999999999999</v>
      </c>
      <c r="E906" s="17">
        <v>0.10535</v>
      </c>
    </row>
    <row r="907" spans="4:5" x14ac:dyDescent="0.25">
      <c r="D907" s="17">
        <v>0.13134999999999999</v>
      </c>
      <c r="E907" s="17">
        <v>0.66835</v>
      </c>
    </row>
    <row r="908" spans="4:5" x14ac:dyDescent="0.25">
      <c r="D908" s="17">
        <v>0.15515000000000001</v>
      </c>
      <c r="E908" s="17">
        <v>0.32584999999999997</v>
      </c>
    </row>
    <row r="909" spans="4:5" x14ac:dyDescent="0.25">
      <c r="D909" s="17">
        <v>3.9050000000000001E-2</v>
      </c>
      <c r="E909" s="17">
        <v>0.81705000000000005</v>
      </c>
    </row>
    <row r="910" spans="4:5" x14ac:dyDescent="0.25">
      <c r="D910" s="17">
        <v>0.96004999999999996</v>
      </c>
      <c r="E910" s="17">
        <v>0.13655</v>
      </c>
    </row>
    <row r="911" spans="4:5" x14ac:dyDescent="0.25">
      <c r="D911" s="17">
        <v>0.56045</v>
      </c>
      <c r="E911" s="17">
        <v>0.42845</v>
      </c>
    </row>
    <row r="912" spans="4:5" x14ac:dyDescent="0.25">
      <c r="D912" s="17">
        <v>0.32314999999999999</v>
      </c>
      <c r="E912" s="17">
        <v>3.7249999999999998E-2</v>
      </c>
    </row>
    <row r="913" spans="4:5" x14ac:dyDescent="0.25">
      <c r="D913" s="17">
        <v>0.34275</v>
      </c>
      <c r="E913" s="17">
        <v>0.85804999999999998</v>
      </c>
    </row>
    <row r="914" spans="4:5" x14ac:dyDescent="0.25">
      <c r="D914" s="17">
        <v>9.715E-2</v>
      </c>
      <c r="E914" s="17">
        <v>0.12675</v>
      </c>
    </row>
    <row r="915" spans="4:5" x14ac:dyDescent="0.25">
      <c r="D915" s="17">
        <v>0.11705</v>
      </c>
      <c r="E915" s="17">
        <v>0.12875</v>
      </c>
    </row>
    <row r="916" spans="4:5" x14ac:dyDescent="0.25">
      <c r="D916" s="17">
        <v>0.67444999999999999</v>
      </c>
      <c r="E916" s="17">
        <v>0.58265</v>
      </c>
    </row>
    <row r="917" spans="4:5" x14ac:dyDescent="0.25">
      <c r="D917" s="17">
        <v>4.8750000000000002E-2</v>
      </c>
      <c r="E917" s="17">
        <v>0.88875000000000004</v>
      </c>
    </row>
    <row r="918" spans="4:5" x14ac:dyDescent="0.25">
      <c r="D918" s="17">
        <v>8.7650000000000006E-2</v>
      </c>
      <c r="E918" s="17">
        <v>0.21575</v>
      </c>
    </row>
    <row r="919" spans="4:5" x14ac:dyDescent="0.25">
      <c r="D919" s="17">
        <v>0.52775000000000005</v>
      </c>
      <c r="E919" s="17">
        <v>0.79054999999999997</v>
      </c>
    </row>
    <row r="920" spans="4:5" x14ac:dyDescent="0.25">
      <c r="D920" s="17">
        <v>0.71625000000000005</v>
      </c>
      <c r="E920" s="17">
        <v>0.60724999999999996</v>
      </c>
    </row>
    <row r="921" spans="4:5" x14ac:dyDescent="0.25">
      <c r="D921" s="17">
        <v>8.7249999999999994E-2</v>
      </c>
      <c r="E921" s="17">
        <v>0.43014999999999998</v>
      </c>
    </row>
    <row r="922" spans="4:5" x14ac:dyDescent="0.25">
      <c r="D922" s="17">
        <v>0.93735000000000002</v>
      </c>
      <c r="E922" s="17">
        <v>0.17985000000000001</v>
      </c>
    </row>
    <row r="923" spans="4:5" x14ac:dyDescent="0.25">
      <c r="D923" s="17">
        <v>0.68415000000000004</v>
      </c>
      <c r="E923" s="17">
        <v>0.98895</v>
      </c>
    </row>
    <row r="924" spans="4:5" x14ac:dyDescent="0.25">
      <c r="D924" s="17">
        <v>9.4750000000000001E-2</v>
      </c>
      <c r="E924" s="17">
        <v>0.17935000000000001</v>
      </c>
    </row>
    <row r="925" spans="4:5" x14ac:dyDescent="0.25">
      <c r="D925" s="17">
        <v>0.35865000000000002</v>
      </c>
      <c r="E925" s="17">
        <v>0.33134999999999998</v>
      </c>
    </row>
    <row r="926" spans="4:5" x14ac:dyDescent="0.25">
      <c r="D926" s="17">
        <v>0.42875000000000002</v>
      </c>
      <c r="E926" s="17">
        <v>0.45965</v>
      </c>
    </row>
    <row r="927" spans="4:5" x14ac:dyDescent="0.25">
      <c r="D927" s="17">
        <v>0.40144999999999997</v>
      </c>
      <c r="E927" s="17">
        <v>0.21154999999999999</v>
      </c>
    </row>
    <row r="928" spans="4:5" x14ac:dyDescent="0.25">
      <c r="D928" s="17">
        <v>0.32385000000000003</v>
      </c>
      <c r="E928" s="17">
        <v>0.73955000000000004</v>
      </c>
    </row>
    <row r="929" spans="4:5" x14ac:dyDescent="0.25">
      <c r="D929" s="17">
        <v>0.15615000000000001</v>
      </c>
      <c r="E929" s="17">
        <v>0.44035000000000002</v>
      </c>
    </row>
    <row r="930" spans="4:5" x14ac:dyDescent="0.25">
      <c r="D930" s="17">
        <v>0.72594999999999998</v>
      </c>
      <c r="E930" s="17">
        <v>0.40925</v>
      </c>
    </row>
    <row r="931" spans="4:5" x14ac:dyDescent="0.25">
      <c r="D931" s="17">
        <v>0.84775</v>
      </c>
      <c r="E931" s="17">
        <v>0.80925000000000002</v>
      </c>
    </row>
    <row r="932" spans="4:5" x14ac:dyDescent="0.25">
      <c r="D932" s="17">
        <v>0.62155000000000005</v>
      </c>
      <c r="E932" s="17">
        <v>0.97594999999999998</v>
      </c>
    </row>
    <row r="933" spans="4:5" x14ac:dyDescent="0.25">
      <c r="D933" s="17">
        <v>9.0500000000000008E-3</v>
      </c>
      <c r="E933" s="17">
        <v>0.44414999999999999</v>
      </c>
    </row>
    <row r="934" spans="4:5" x14ac:dyDescent="0.25">
      <c r="D934" s="17">
        <v>0.95584999999999998</v>
      </c>
      <c r="E934" s="17">
        <v>0.48265000000000002</v>
      </c>
    </row>
    <row r="935" spans="4:5" x14ac:dyDescent="0.25">
      <c r="D935" s="17">
        <v>0.70694999999999997</v>
      </c>
      <c r="E935" s="17">
        <v>0.75044999999999995</v>
      </c>
    </row>
    <row r="936" spans="4:5" x14ac:dyDescent="0.25">
      <c r="D936" s="17">
        <v>0.32534999999999997</v>
      </c>
      <c r="E936" s="17">
        <v>0.30585000000000001</v>
      </c>
    </row>
    <row r="937" spans="4:5" x14ac:dyDescent="0.25">
      <c r="D937" s="17">
        <v>0.19975000000000001</v>
      </c>
      <c r="E937" s="17">
        <v>0.48764999999999997</v>
      </c>
    </row>
    <row r="938" spans="4:5" x14ac:dyDescent="0.25">
      <c r="D938" s="17">
        <v>0.19725000000000001</v>
      </c>
      <c r="E938" s="17">
        <v>0.27324999999999999</v>
      </c>
    </row>
    <row r="939" spans="4:5" x14ac:dyDescent="0.25">
      <c r="D939" s="17">
        <v>0.71645000000000003</v>
      </c>
      <c r="E939" s="17">
        <v>0.25664999999999999</v>
      </c>
    </row>
    <row r="940" spans="4:5" x14ac:dyDescent="0.25">
      <c r="D940" s="17">
        <v>0.33715000000000001</v>
      </c>
      <c r="E940" s="17">
        <v>0.25045000000000001</v>
      </c>
    </row>
    <row r="941" spans="4:5" x14ac:dyDescent="0.25">
      <c r="D941" s="17">
        <v>0.59355000000000002</v>
      </c>
      <c r="E941" s="17">
        <v>0.34584999999999999</v>
      </c>
    </row>
    <row r="942" spans="4:5" x14ac:dyDescent="0.25">
      <c r="D942" s="17">
        <v>0.10895000000000001</v>
      </c>
      <c r="E942" s="17">
        <v>0.98624999999999996</v>
      </c>
    </row>
    <row r="943" spans="4:5" x14ac:dyDescent="0.25">
      <c r="D943" s="17">
        <v>0.92684999999999995</v>
      </c>
      <c r="E943" s="17">
        <v>0.68654999999999999</v>
      </c>
    </row>
    <row r="944" spans="4:5" x14ac:dyDescent="0.25">
      <c r="D944" s="17">
        <v>0.63915</v>
      </c>
      <c r="E944" s="17">
        <v>0.79035</v>
      </c>
    </row>
    <row r="945" spans="4:5" x14ac:dyDescent="0.25">
      <c r="D945" s="17">
        <v>0.42365000000000003</v>
      </c>
      <c r="E945" s="17">
        <v>0.98524999999999996</v>
      </c>
    </row>
    <row r="946" spans="4:5" x14ac:dyDescent="0.25">
      <c r="D946" s="17">
        <v>0.84955000000000003</v>
      </c>
      <c r="E946" s="17">
        <v>0.57455000000000001</v>
      </c>
    </row>
    <row r="947" spans="4:5" x14ac:dyDescent="0.25">
      <c r="D947" s="17">
        <v>0.30904999999999999</v>
      </c>
      <c r="E947" s="17">
        <v>0.88695000000000002</v>
      </c>
    </row>
    <row r="948" spans="4:5" x14ac:dyDescent="0.25">
      <c r="D948" s="17">
        <v>3.5650000000000001E-2</v>
      </c>
      <c r="E948" s="17">
        <v>0.61224999999999996</v>
      </c>
    </row>
    <row r="949" spans="4:5" x14ac:dyDescent="0.25">
      <c r="D949" s="17">
        <v>0.58594999999999997</v>
      </c>
      <c r="E949" s="17">
        <v>0.96045000000000003</v>
      </c>
    </row>
    <row r="950" spans="4:5" x14ac:dyDescent="0.25">
      <c r="D950" s="17">
        <v>0.28875000000000001</v>
      </c>
      <c r="E950" s="17">
        <v>0.99675000000000002</v>
      </c>
    </row>
    <row r="951" spans="4:5" x14ac:dyDescent="0.25">
      <c r="D951" s="17">
        <v>0.66995000000000005</v>
      </c>
      <c r="E951" s="17">
        <v>0.82904999999999995</v>
      </c>
    </row>
    <row r="952" spans="4:5" x14ac:dyDescent="0.25">
      <c r="D952" s="17">
        <v>0.88095000000000001</v>
      </c>
      <c r="E952" s="17">
        <v>3.5049999999999998E-2</v>
      </c>
    </row>
    <row r="953" spans="4:5" x14ac:dyDescent="0.25">
      <c r="D953" s="17">
        <v>0.48594999999999999</v>
      </c>
      <c r="E953" s="17">
        <v>0.32514999999999999</v>
      </c>
    </row>
    <row r="954" spans="4:5" x14ac:dyDescent="0.25">
      <c r="D954" s="17">
        <v>0.86865000000000003</v>
      </c>
      <c r="E954" s="17">
        <v>0.87585000000000002</v>
      </c>
    </row>
    <row r="955" spans="4:5" x14ac:dyDescent="0.25">
      <c r="D955" s="17">
        <v>0.99485000000000001</v>
      </c>
      <c r="E955" s="17">
        <v>0.60275000000000001</v>
      </c>
    </row>
    <row r="956" spans="4:5" x14ac:dyDescent="0.25">
      <c r="D956" s="17">
        <v>0.86785000000000001</v>
      </c>
      <c r="E956" s="17">
        <v>2.2849999999999999E-2</v>
      </c>
    </row>
    <row r="957" spans="4:5" x14ac:dyDescent="0.25">
      <c r="D957" s="17">
        <v>0.97865000000000002</v>
      </c>
      <c r="E957" s="17">
        <v>0.73035000000000005</v>
      </c>
    </row>
    <row r="958" spans="4:5" x14ac:dyDescent="0.25">
      <c r="D958" s="17">
        <v>0.90005000000000002</v>
      </c>
      <c r="E958" s="17">
        <v>4.9549999999999997E-2</v>
      </c>
    </row>
    <row r="959" spans="4:5" x14ac:dyDescent="0.25">
      <c r="D959" s="17">
        <v>0.16614999999999999</v>
      </c>
      <c r="E959" s="17">
        <v>0.88524999999999998</v>
      </c>
    </row>
    <row r="960" spans="4:5" x14ac:dyDescent="0.25">
      <c r="D960" s="17">
        <v>0.66064999999999996</v>
      </c>
      <c r="E960" s="17">
        <v>0.51654999999999995</v>
      </c>
    </row>
    <row r="961" spans="4:5" x14ac:dyDescent="0.25">
      <c r="D961" s="17">
        <v>0.20244999999999999</v>
      </c>
      <c r="E961" s="17">
        <v>0.59424999999999994</v>
      </c>
    </row>
    <row r="962" spans="4:5" x14ac:dyDescent="0.25">
      <c r="D962" s="17">
        <v>0.67854999999999999</v>
      </c>
      <c r="E962" s="17">
        <v>0.74804999999999999</v>
      </c>
    </row>
    <row r="963" spans="4:5" x14ac:dyDescent="0.25">
      <c r="D963" s="17">
        <v>0.28275</v>
      </c>
      <c r="E963" s="17">
        <v>0.86495</v>
      </c>
    </row>
    <row r="964" spans="4:5" x14ac:dyDescent="0.25">
      <c r="D964" s="17">
        <v>0.27644999999999997</v>
      </c>
      <c r="E964" s="17">
        <v>0.96074999999999999</v>
      </c>
    </row>
    <row r="965" spans="4:5" x14ac:dyDescent="0.25">
      <c r="D965" s="17">
        <v>0.35904999999999998</v>
      </c>
      <c r="E965" s="17">
        <v>0.43164999999999998</v>
      </c>
    </row>
    <row r="966" spans="4:5" x14ac:dyDescent="0.25">
      <c r="D966" s="17">
        <v>0.12605</v>
      </c>
      <c r="E966" s="17">
        <v>0.44724999999999998</v>
      </c>
    </row>
    <row r="967" spans="4:5" x14ac:dyDescent="0.25">
      <c r="D967" s="17">
        <v>0.51195000000000002</v>
      </c>
      <c r="E967" s="17">
        <v>0.82274999999999998</v>
      </c>
    </row>
    <row r="968" spans="4:5" x14ac:dyDescent="0.25">
      <c r="D968" s="17">
        <v>0.56735000000000002</v>
      </c>
      <c r="E968" s="17">
        <v>0.10885</v>
      </c>
    </row>
    <row r="969" spans="4:5" x14ac:dyDescent="0.25">
      <c r="D969" s="17">
        <v>0.44664999999999999</v>
      </c>
      <c r="E969" s="17">
        <v>0.53044999999999998</v>
      </c>
    </row>
    <row r="970" spans="4:5" x14ac:dyDescent="0.25">
      <c r="D970" s="17">
        <v>0.26834999999999998</v>
      </c>
      <c r="E970" s="17">
        <v>0.12814999999999999</v>
      </c>
    </row>
    <row r="971" spans="4:5" x14ac:dyDescent="0.25">
      <c r="D971" s="17">
        <v>0.32924999999999999</v>
      </c>
      <c r="E971" s="17">
        <v>0.37395</v>
      </c>
    </row>
    <row r="972" spans="4:5" x14ac:dyDescent="0.25">
      <c r="D972" s="17">
        <v>4.3950000000000003E-2</v>
      </c>
      <c r="E972" s="17">
        <v>5.525E-2</v>
      </c>
    </row>
    <row r="973" spans="4:5" x14ac:dyDescent="0.25">
      <c r="D973" s="17">
        <v>0.48354999999999998</v>
      </c>
      <c r="E973" s="17">
        <v>0.99524999999999997</v>
      </c>
    </row>
    <row r="974" spans="4:5" x14ac:dyDescent="0.25">
      <c r="D974" s="17">
        <v>0.76765000000000005</v>
      </c>
      <c r="E974" s="17">
        <v>0.70084999999999997</v>
      </c>
    </row>
    <row r="975" spans="4:5" x14ac:dyDescent="0.25">
      <c r="D975" s="17">
        <v>0.23615</v>
      </c>
      <c r="E975" s="17">
        <v>0.24525</v>
      </c>
    </row>
    <row r="976" spans="4:5" x14ac:dyDescent="0.25">
      <c r="D976" s="17">
        <v>0.55295000000000005</v>
      </c>
      <c r="E976" s="17">
        <v>0.61304999999999998</v>
      </c>
    </row>
    <row r="977" spans="4:5" x14ac:dyDescent="0.25">
      <c r="D977" s="17">
        <v>0.79784999999999995</v>
      </c>
      <c r="E977" s="17">
        <v>0.18675</v>
      </c>
    </row>
    <row r="978" spans="4:5" x14ac:dyDescent="0.25">
      <c r="D978" s="17">
        <v>0.57255</v>
      </c>
      <c r="E978" s="17">
        <v>0.14985000000000001</v>
      </c>
    </row>
    <row r="979" spans="4:5" x14ac:dyDescent="0.25">
      <c r="D979" s="17">
        <v>0.27855000000000002</v>
      </c>
      <c r="E979" s="17">
        <v>0.61895</v>
      </c>
    </row>
    <row r="980" spans="4:5" x14ac:dyDescent="0.25">
      <c r="D980" s="17">
        <v>0.72184999999999999</v>
      </c>
      <c r="E980" s="17">
        <v>0.93764999999999998</v>
      </c>
    </row>
    <row r="981" spans="4:5" x14ac:dyDescent="0.25">
      <c r="D981" s="17">
        <v>0.33424999999999999</v>
      </c>
      <c r="E981" s="17">
        <v>0.75824999999999998</v>
      </c>
    </row>
    <row r="982" spans="4:5" x14ac:dyDescent="0.25">
      <c r="D982" s="17">
        <v>0.69704999999999995</v>
      </c>
      <c r="E982" s="17">
        <v>0.55225000000000002</v>
      </c>
    </row>
    <row r="983" spans="4:5" x14ac:dyDescent="0.25">
      <c r="D983" s="17">
        <v>0.34405000000000002</v>
      </c>
      <c r="E983" s="17">
        <v>0.36775000000000002</v>
      </c>
    </row>
    <row r="984" spans="4:5" x14ac:dyDescent="0.25">
      <c r="D984" s="17">
        <v>0.88205</v>
      </c>
      <c r="E984" s="17">
        <v>0.57494999999999996</v>
      </c>
    </row>
    <row r="985" spans="4:5" x14ac:dyDescent="0.25">
      <c r="D985" s="17">
        <v>0.36604999999999999</v>
      </c>
      <c r="E985" s="17">
        <v>0.39765</v>
      </c>
    </row>
    <row r="986" spans="4:5" x14ac:dyDescent="0.25">
      <c r="D986" s="17">
        <v>0.32185000000000002</v>
      </c>
      <c r="E986" s="17">
        <v>9.9349999999999994E-2</v>
      </c>
    </row>
    <row r="987" spans="4:5" x14ac:dyDescent="0.25">
      <c r="D987" s="17">
        <v>0.37445000000000001</v>
      </c>
      <c r="E987" s="17">
        <v>0.30945</v>
      </c>
    </row>
    <row r="988" spans="4:5" x14ac:dyDescent="0.25">
      <c r="D988" s="17">
        <v>0.57645000000000002</v>
      </c>
      <c r="E988" s="17">
        <v>0.68594999999999995</v>
      </c>
    </row>
    <row r="989" spans="4:5" x14ac:dyDescent="0.25">
      <c r="D989" s="17">
        <v>0.77954999999999997</v>
      </c>
      <c r="E989" s="17">
        <v>0.65305000000000002</v>
      </c>
    </row>
    <row r="990" spans="4:5" x14ac:dyDescent="0.25">
      <c r="D990" s="17">
        <v>0.39284999999999998</v>
      </c>
      <c r="E990" s="17">
        <v>0.63605</v>
      </c>
    </row>
    <row r="991" spans="4:5" x14ac:dyDescent="0.25">
      <c r="D991" s="17">
        <v>0.73814999999999997</v>
      </c>
      <c r="E991" s="17">
        <v>0.75875000000000004</v>
      </c>
    </row>
    <row r="992" spans="4:5" x14ac:dyDescent="0.25">
      <c r="D992" s="17">
        <v>0.26124999999999998</v>
      </c>
      <c r="E992" s="17">
        <v>0.79735</v>
      </c>
    </row>
    <row r="993" spans="4:5" x14ac:dyDescent="0.25">
      <c r="D993" s="17">
        <v>0.11745</v>
      </c>
      <c r="E993" s="17">
        <v>0.89705000000000001</v>
      </c>
    </row>
    <row r="994" spans="4:5" x14ac:dyDescent="0.25">
      <c r="D994" s="17">
        <v>0.88524999999999998</v>
      </c>
      <c r="E994" s="17">
        <v>0.11125</v>
      </c>
    </row>
    <row r="995" spans="4:5" x14ac:dyDescent="0.25">
      <c r="D995" s="17">
        <v>0.36925000000000002</v>
      </c>
      <c r="E995" s="17">
        <v>0.49425000000000002</v>
      </c>
    </row>
    <row r="996" spans="4:5" x14ac:dyDescent="0.25">
      <c r="D996" s="17">
        <v>9.1950000000000004E-2</v>
      </c>
      <c r="E996" s="17">
        <v>0.66335</v>
      </c>
    </row>
    <row r="997" spans="4:5" x14ac:dyDescent="0.25">
      <c r="D997" s="17">
        <v>0.89375000000000004</v>
      </c>
      <c r="E997" s="17">
        <v>0.16825000000000001</v>
      </c>
    </row>
    <row r="998" spans="4:5" x14ac:dyDescent="0.25">
      <c r="D998" s="17">
        <v>0.14795</v>
      </c>
      <c r="E998" s="17">
        <v>0.71525000000000005</v>
      </c>
    </row>
    <row r="999" spans="4:5" x14ac:dyDescent="0.25">
      <c r="D999" s="17">
        <v>0.96335000000000004</v>
      </c>
      <c r="E999" s="17">
        <v>0.92515000000000003</v>
      </c>
    </row>
    <row r="1000" spans="4:5" x14ac:dyDescent="0.25">
      <c r="D1000" s="17">
        <v>0.17695</v>
      </c>
      <c r="E1000" s="17">
        <v>0.69445000000000001</v>
      </c>
    </row>
    <row r="1001" spans="4:5" x14ac:dyDescent="0.25">
      <c r="D1001" s="17">
        <v>0.97924999999999995</v>
      </c>
      <c r="E1001" s="17">
        <v>0.81884999999999997</v>
      </c>
    </row>
    <row r="1002" spans="4:5" x14ac:dyDescent="0.25">
      <c r="D1002" s="17">
        <v>3.6650000000000002E-2</v>
      </c>
      <c r="E1002" s="17">
        <v>0.57965</v>
      </c>
    </row>
    <row r="1003" spans="4:5" x14ac:dyDescent="0.25">
      <c r="D1003" s="17">
        <v>0.29565000000000002</v>
      </c>
      <c r="E1003" s="17">
        <v>9.2050000000000007E-2</v>
      </c>
    </row>
    <row r="1004" spans="4:5" x14ac:dyDescent="0.25">
      <c r="D1004" s="17">
        <v>0.25864999999999999</v>
      </c>
      <c r="E1004" s="17">
        <v>0.56405000000000005</v>
      </c>
    </row>
    <row r="1005" spans="4:5" x14ac:dyDescent="0.25">
      <c r="D1005" s="17">
        <v>0.77495000000000003</v>
      </c>
      <c r="E1005" s="17">
        <v>0.65485000000000004</v>
      </c>
    </row>
    <row r="1006" spans="4:5" x14ac:dyDescent="0.25">
      <c r="D1006" s="17">
        <v>0.15104999999999999</v>
      </c>
      <c r="E1006" s="17">
        <v>0.63195000000000001</v>
      </c>
    </row>
    <row r="1007" spans="4:5" x14ac:dyDescent="0.25">
      <c r="D1007" s="17">
        <v>0.51495000000000002</v>
      </c>
      <c r="E1007" s="17">
        <v>0.14505000000000001</v>
      </c>
    </row>
    <row r="1008" spans="4:5" x14ac:dyDescent="0.25">
      <c r="D1008" s="17">
        <v>0.62814999999999999</v>
      </c>
      <c r="E1008" s="17">
        <v>0.39224999999999999</v>
      </c>
    </row>
    <row r="1009" spans="4:5" x14ac:dyDescent="0.25">
      <c r="D1009" s="17">
        <v>0.69525000000000003</v>
      </c>
      <c r="E1009" s="17">
        <v>0.54215000000000002</v>
      </c>
    </row>
    <row r="1010" spans="4:5" x14ac:dyDescent="0.25">
      <c r="D1010" s="17">
        <v>0.24145</v>
      </c>
      <c r="E1010" s="17">
        <v>0.17005000000000001</v>
      </c>
    </row>
    <row r="1011" spans="4:5" x14ac:dyDescent="0.25">
      <c r="D1011" s="17">
        <v>0.11375</v>
      </c>
      <c r="E1011" s="17">
        <v>0.92805000000000004</v>
      </c>
    </row>
    <row r="1012" spans="4:5" x14ac:dyDescent="0.25">
      <c r="D1012" s="17">
        <v>0.49485000000000001</v>
      </c>
      <c r="E1012" s="17">
        <v>0.47034999999999999</v>
      </c>
    </row>
    <row r="1013" spans="4:5" x14ac:dyDescent="0.25">
      <c r="D1013" s="17">
        <v>0.59494999999999998</v>
      </c>
      <c r="E1013" s="17">
        <v>0.89195000000000002</v>
      </c>
    </row>
    <row r="1014" spans="4:5" x14ac:dyDescent="0.25">
      <c r="D1014" s="17">
        <v>0.78654999999999997</v>
      </c>
      <c r="E1014" s="17">
        <v>0.47255000000000003</v>
      </c>
    </row>
    <row r="1015" spans="4:5" x14ac:dyDescent="0.25">
      <c r="D1015" s="17">
        <v>0.62085000000000001</v>
      </c>
      <c r="E1015" s="17">
        <v>0.86795</v>
      </c>
    </row>
    <row r="1016" spans="4:5" x14ac:dyDescent="0.25">
      <c r="D1016" s="17">
        <v>0.10875</v>
      </c>
      <c r="E1016" s="17">
        <v>0.17565</v>
      </c>
    </row>
    <row r="1017" spans="4:5" x14ac:dyDescent="0.25">
      <c r="D1017" s="17">
        <v>0.80474999999999997</v>
      </c>
      <c r="E1017" s="17">
        <v>0.72084999999999999</v>
      </c>
    </row>
    <row r="1018" spans="4:5" x14ac:dyDescent="0.25">
      <c r="D1018" s="17">
        <v>0.81725000000000003</v>
      </c>
      <c r="E1018" s="17">
        <v>2.6249999999999999E-2</v>
      </c>
    </row>
    <row r="1019" spans="4:5" x14ac:dyDescent="0.25">
      <c r="D1019" s="17">
        <v>0.15065000000000001</v>
      </c>
      <c r="E1019" s="17">
        <v>6.3950000000000007E-2</v>
      </c>
    </row>
    <row r="1020" spans="4:5" x14ac:dyDescent="0.25">
      <c r="D1020" s="17">
        <v>0.85085</v>
      </c>
      <c r="E1020" s="17">
        <v>4.8250000000000001E-2</v>
      </c>
    </row>
    <row r="1021" spans="4:5" x14ac:dyDescent="0.25">
      <c r="D1021" s="17">
        <v>0.98134999999999994</v>
      </c>
      <c r="E1021" s="17">
        <v>0.81194999999999995</v>
      </c>
    </row>
    <row r="1022" spans="4:5" x14ac:dyDescent="0.25">
      <c r="D1022" s="17">
        <v>0.29154999999999998</v>
      </c>
      <c r="E1022" s="17">
        <v>0.79085000000000005</v>
      </c>
    </row>
    <row r="1023" spans="4:5" x14ac:dyDescent="0.25">
      <c r="D1023" s="17">
        <v>0.13894999999999999</v>
      </c>
      <c r="E1023" s="17">
        <v>0.61334999999999995</v>
      </c>
    </row>
    <row r="1024" spans="4:5" x14ac:dyDescent="0.25">
      <c r="D1024" s="17">
        <v>0.92884999999999995</v>
      </c>
      <c r="E1024" s="17">
        <v>0.69284999999999997</v>
      </c>
    </row>
    <row r="1025" spans="4:5" x14ac:dyDescent="0.25">
      <c r="D1025" s="17">
        <v>0.27015</v>
      </c>
      <c r="E1025" s="17">
        <v>0.44905</v>
      </c>
    </row>
    <row r="1026" spans="4:5" x14ac:dyDescent="0.25">
      <c r="D1026" s="17">
        <v>0.47994999999999999</v>
      </c>
      <c r="E1026" s="17">
        <v>0.38934999999999997</v>
      </c>
    </row>
    <row r="1027" spans="4:5" x14ac:dyDescent="0.25">
      <c r="D1027" s="17">
        <v>0.56005000000000005</v>
      </c>
      <c r="E1027" s="17">
        <v>0.73155000000000003</v>
      </c>
    </row>
    <row r="1028" spans="4:5" x14ac:dyDescent="0.25">
      <c r="D1028" s="17">
        <v>0.30685000000000001</v>
      </c>
      <c r="E1028" s="17">
        <v>0.91335</v>
      </c>
    </row>
    <row r="1029" spans="4:5" x14ac:dyDescent="0.25">
      <c r="D1029" s="17">
        <v>0.69094999999999995</v>
      </c>
      <c r="E1029" s="17">
        <v>0.73055000000000003</v>
      </c>
    </row>
    <row r="1030" spans="4:5" x14ac:dyDescent="0.25">
      <c r="D1030" s="17">
        <v>0.29825000000000002</v>
      </c>
      <c r="E1030" s="17">
        <v>0.12375</v>
      </c>
    </row>
    <row r="1031" spans="4:5" x14ac:dyDescent="0.25">
      <c r="D1031" s="17">
        <v>0.15784999999999999</v>
      </c>
      <c r="E1031" s="17">
        <v>0.18124999999999999</v>
      </c>
    </row>
    <row r="1032" spans="4:5" x14ac:dyDescent="0.25">
      <c r="D1032" s="17">
        <v>0.35444999999999999</v>
      </c>
      <c r="E1032" s="17">
        <v>0.35815000000000002</v>
      </c>
    </row>
    <row r="1033" spans="4:5" x14ac:dyDescent="0.25">
      <c r="D1033" s="17">
        <v>0.99804999999999999</v>
      </c>
      <c r="E1033" s="17">
        <v>0.85585</v>
      </c>
    </row>
    <row r="1034" spans="4:5" x14ac:dyDescent="0.25">
      <c r="D1034" s="17">
        <v>2.9950000000000001E-2</v>
      </c>
      <c r="E1034" s="17">
        <v>0.84355000000000002</v>
      </c>
    </row>
    <row r="1035" spans="4:5" x14ac:dyDescent="0.25">
      <c r="D1035" s="17">
        <v>0.46765000000000001</v>
      </c>
      <c r="E1035" s="17">
        <v>0.75244999999999995</v>
      </c>
    </row>
    <row r="1036" spans="4:5" x14ac:dyDescent="0.25">
      <c r="D1036" s="17">
        <v>0.94794999999999996</v>
      </c>
      <c r="E1036" s="17">
        <v>0.69584999999999997</v>
      </c>
    </row>
    <row r="1037" spans="4:5" x14ac:dyDescent="0.25">
      <c r="D1037" s="17">
        <v>0.49054999999999999</v>
      </c>
      <c r="E1037" s="17">
        <v>0.18195</v>
      </c>
    </row>
    <row r="1038" spans="4:5" x14ac:dyDescent="0.25">
      <c r="D1038" s="17">
        <v>0.46634999999999999</v>
      </c>
      <c r="E1038" s="17">
        <v>0.82504999999999995</v>
      </c>
    </row>
    <row r="1039" spans="4:5" x14ac:dyDescent="0.25">
      <c r="D1039" s="17">
        <v>0.71535000000000004</v>
      </c>
      <c r="E1039" s="17">
        <v>0.32314999999999999</v>
      </c>
    </row>
    <row r="1040" spans="4:5" x14ac:dyDescent="0.25">
      <c r="D1040" s="17">
        <v>0.28444999999999998</v>
      </c>
      <c r="E1040" s="17">
        <v>3.2250000000000001E-2</v>
      </c>
    </row>
    <row r="1041" spans="4:5" x14ac:dyDescent="0.25">
      <c r="D1041" s="17">
        <v>0.22964999999999999</v>
      </c>
      <c r="E1041" s="17">
        <v>0.35325000000000001</v>
      </c>
    </row>
    <row r="1042" spans="4:5" x14ac:dyDescent="0.25">
      <c r="D1042" s="17">
        <v>0.82515000000000005</v>
      </c>
      <c r="E1042" s="17">
        <v>0.91274999999999995</v>
      </c>
    </row>
    <row r="1043" spans="4:5" x14ac:dyDescent="0.25">
      <c r="D1043" s="17">
        <v>0.84504999999999997</v>
      </c>
      <c r="E1043" s="17">
        <v>0.89885000000000004</v>
      </c>
    </row>
    <row r="1044" spans="4:5" x14ac:dyDescent="0.25">
      <c r="D1044" s="17">
        <v>0.23315</v>
      </c>
      <c r="E1044" s="17">
        <v>0.43554999999999999</v>
      </c>
    </row>
    <row r="1045" spans="4:5" x14ac:dyDescent="0.25">
      <c r="D1045" s="17">
        <v>0.80505000000000004</v>
      </c>
      <c r="E1045" s="17">
        <v>0.92154999999999998</v>
      </c>
    </row>
    <row r="1046" spans="4:5" x14ac:dyDescent="0.25">
      <c r="D1046" s="17">
        <v>0.31264999999999998</v>
      </c>
      <c r="E1046" s="17">
        <v>0.20285</v>
      </c>
    </row>
    <row r="1047" spans="4:5" x14ac:dyDescent="0.25">
      <c r="D1047" s="17">
        <v>0.55894999999999995</v>
      </c>
      <c r="E1047" s="17">
        <v>0.51834999999999998</v>
      </c>
    </row>
    <row r="1048" spans="4:5" x14ac:dyDescent="0.25">
      <c r="D1048" s="17">
        <v>0.30764999999999998</v>
      </c>
      <c r="E1048" s="17">
        <v>0.76195000000000002</v>
      </c>
    </row>
    <row r="1049" spans="4:5" x14ac:dyDescent="0.25">
      <c r="D1049" s="17">
        <v>0.66285000000000005</v>
      </c>
      <c r="E1049" s="17">
        <v>0.99314999999999998</v>
      </c>
    </row>
    <row r="1050" spans="4:5" x14ac:dyDescent="0.25">
      <c r="D1050" s="17">
        <v>0.35185</v>
      </c>
      <c r="E1050" s="17">
        <v>0.95925000000000005</v>
      </c>
    </row>
    <row r="1051" spans="4:5" x14ac:dyDescent="0.25">
      <c r="D1051" s="17">
        <v>0.28134999999999999</v>
      </c>
      <c r="E1051" s="17">
        <v>0.14215</v>
      </c>
    </row>
    <row r="1052" spans="4:5" x14ac:dyDescent="0.25">
      <c r="D1052" s="17">
        <v>9.1500000000000001E-3</v>
      </c>
      <c r="E1052" s="17">
        <v>5.5149999999999998E-2</v>
      </c>
    </row>
    <row r="1053" spans="4:5" x14ac:dyDescent="0.25">
      <c r="D1053" s="17">
        <v>0.63834999999999997</v>
      </c>
      <c r="E1053" s="17">
        <v>0.14965000000000001</v>
      </c>
    </row>
    <row r="1054" spans="4:5" x14ac:dyDescent="0.25">
      <c r="D1054" s="17">
        <v>0.92835000000000001</v>
      </c>
      <c r="E1054" s="17">
        <v>0.59855000000000003</v>
      </c>
    </row>
    <row r="1055" spans="4:5" x14ac:dyDescent="0.25">
      <c r="D1055" s="17">
        <v>0.59945000000000004</v>
      </c>
      <c r="E1055" s="17">
        <v>0.16514999999999999</v>
      </c>
    </row>
    <row r="1056" spans="4:5" x14ac:dyDescent="0.25">
      <c r="D1056" s="17">
        <v>0.28375</v>
      </c>
      <c r="E1056" s="17">
        <v>0.45355000000000001</v>
      </c>
    </row>
    <row r="1057" spans="4:5" x14ac:dyDescent="0.25">
      <c r="D1057" s="17">
        <v>0.96125000000000005</v>
      </c>
      <c r="E1057" s="17">
        <v>0.95425000000000004</v>
      </c>
    </row>
    <row r="1058" spans="4:5" x14ac:dyDescent="0.25">
      <c r="D1058" s="17">
        <v>0.16145000000000001</v>
      </c>
      <c r="E1058" s="17">
        <v>0.93294999999999995</v>
      </c>
    </row>
    <row r="1059" spans="4:5" x14ac:dyDescent="0.25">
      <c r="D1059" s="17">
        <v>0.31864999999999999</v>
      </c>
      <c r="E1059" s="17">
        <v>3.5950000000000003E-2</v>
      </c>
    </row>
    <row r="1060" spans="4:5" x14ac:dyDescent="0.25">
      <c r="D1060" s="17">
        <v>0.22205</v>
      </c>
      <c r="E1060" s="17">
        <v>0.78495000000000004</v>
      </c>
    </row>
    <row r="1061" spans="4:5" x14ac:dyDescent="0.25">
      <c r="D1061" s="17">
        <v>0.57715000000000005</v>
      </c>
      <c r="E1061" s="17">
        <v>0.35825000000000001</v>
      </c>
    </row>
    <row r="1062" spans="4:5" x14ac:dyDescent="0.25">
      <c r="D1062" s="17">
        <v>0.80245</v>
      </c>
      <c r="E1062" s="17">
        <v>0.99755000000000005</v>
      </c>
    </row>
    <row r="1063" spans="4:5" x14ac:dyDescent="0.25">
      <c r="D1063" s="17">
        <v>0.62355000000000005</v>
      </c>
      <c r="E1063" s="17">
        <v>0.90874999999999995</v>
      </c>
    </row>
    <row r="1064" spans="4:5" x14ac:dyDescent="0.25">
      <c r="D1064" s="17">
        <v>0.68264999999999998</v>
      </c>
      <c r="E1064" s="17">
        <v>0.83704999999999996</v>
      </c>
    </row>
    <row r="1065" spans="4:5" x14ac:dyDescent="0.25">
      <c r="D1065" s="17">
        <v>0.25255</v>
      </c>
      <c r="E1065" s="17">
        <v>0.93654999999999999</v>
      </c>
    </row>
    <row r="1066" spans="4:5" x14ac:dyDescent="0.25">
      <c r="D1066" s="17">
        <v>0.13585</v>
      </c>
      <c r="E1066" s="17">
        <v>0.60285</v>
      </c>
    </row>
    <row r="1067" spans="4:5" x14ac:dyDescent="0.25">
      <c r="D1067" s="17">
        <v>8.0350000000000005E-2</v>
      </c>
      <c r="E1067" s="17">
        <v>0.98734999999999995</v>
      </c>
    </row>
    <row r="1068" spans="4:5" x14ac:dyDescent="0.25">
      <c r="D1068" s="17">
        <v>0.31705</v>
      </c>
      <c r="E1068" s="17">
        <v>1.065E-2</v>
      </c>
    </row>
    <row r="1069" spans="4:5" x14ac:dyDescent="0.25">
      <c r="D1069" s="17">
        <v>0.45765</v>
      </c>
      <c r="E1069" s="17">
        <v>0.51595000000000002</v>
      </c>
    </row>
    <row r="1070" spans="4:5" x14ac:dyDescent="0.25">
      <c r="D1070" s="17">
        <v>0.70884999999999998</v>
      </c>
      <c r="E1070" s="17">
        <v>0.93955</v>
      </c>
    </row>
    <row r="1071" spans="4:5" x14ac:dyDescent="0.25">
      <c r="D1071" s="17">
        <v>0.47265000000000001</v>
      </c>
      <c r="E1071" s="17">
        <v>0.56455</v>
      </c>
    </row>
    <row r="1072" spans="4:5" x14ac:dyDescent="0.25">
      <c r="D1072" s="17">
        <v>0.52785000000000004</v>
      </c>
      <c r="E1072" s="17">
        <v>0.35165000000000002</v>
      </c>
    </row>
    <row r="1073" spans="4:5" x14ac:dyDescent="0.25">
      <c r="D1073" s="17">
        <v>0.67195000000000005</v>
      </c>
      <c r="E1073" s="17">
        <v>0.65654999999999997</v>
      </c>
    </row>
    <row r="1074" spans="4:5" x14ac:dyDescent="0.25">
      <c r="D1074" s="17">
        <v>0.32595000000000002</v>
      </c>
      <c r="E1074" s="17">
        <v>0.79835</v>
      </c>
    </row>
    <row r="1075" spans="4:5" x14ac:dyDescent="0.25">
      <c r="D1075" s="17">
        <v>0.44585000000000002</v>
      </c>
      <c r="E1075" s="17">
        <v>0.10575</v>
      </c>
    </row>
    <row r="1076" spans="4:5" x14ac:dyDescent="0.25">
      <c r="D1076" s="17">
        <v>0.85634999999999994</v>
      </c>
      <c r="E1076" s="17">
        <v>0.20885000000000001</v>
      </c>
    </row>
    <row r="1077" spans="4:5" x14ac:dyDescent="0.25">
      <c r="D1077" s="17">
        <v>0.24454999999999999</v>
      </c>
      <c r="E1077" s="17">
        <v>0.87634999999999996</v>
      </c>
    </row>
    <row r="1078" spans="4:5" x14ac:dyDescent="0.25">
      <c r="D1078" s="17">
        <v>0.77164999999999995</v>
      </c>
      <c r="E1078" s="17">
        <v>0.92335</v>
      </c>
    </row>
    <row r="1079" spans="4:5" x14ac:dyDescent="0.25">
      <c r="D1079" s="17">
        <v>0.95694999999999997</v>
      </c>
      <c r="E1079" s="17">
        <v>0.89844999999999997</v>
      </c>
    </row>
    <row r="1080" spans="4:5" x14ac:dyDescent="0.25">
      <c r="D1080" s="17">
        <v>0.75355000000000005</v>
      </c>
      <c r="E1080" s="17">
        <v>0.29465000000000002</v>
      </c>
    </row>
    <row r="1081" spans="4:5" x14ac:dyDescent="0.25">
      <c r="D1081" s="17">
        <v>0.11445</v>
      </c>
      <c r="E1081" s="17">
        <v>0.30735000000000001</v>
      </c>
    </row>
    <row r="1082" spans="4:5" x14ac:dyDescent="0.25">
      <c r="D1082" s="17">
        <v>0.33755000000000002</v>
      </c>
      <c r="E1082" s="17">
        <v>0.50675000000000003</v>
      </c>
    </row>
    <row r="1083" spans="4:5" x14ac:dyDescent="0.25">
      <c r="D1083" s="17">
        <v>0.74365000000000003</v>
      </c>
      <c r="E1083" s="17">
        <v>0.66005000000000003</v>
      </c>
    </row>
    <row r="1084" spans="4:5" x14ac:dyDescent="0.25">
      <c r="D1084" s="17">
        <v>0.61365000000000003</v>
      </c>
      <c r="E1084" s="17">
        <v>0.32605000000000001</v>
      </c>
    </row>
    <row r="1085" spans="4:5" x14ac:dyDescent="0.25">
      <c r="D1085" s="17">
        <v>0.35004999999999997</v>
      </c>
      <c r="E1085" s="17">
        <v>6.6949999999999996E-2</v>
      </c>
    </row>
    <row r="1086" spans="4:5" x14ac:dyDescent="0.25">
      <c r="D1086" s="17">
        <v>0.96404999999999996</v>
      </c>
      <c r="E1086" s="17">
        <v>0.67584999999999995</v>
      </c>
    </row>
    <row r="1087" spans="4:5" x14ac:dyDescent="0.25">
      <c r="D1087" s="17">
        <v>0.28815000000000002</v>
      </c>
      <c r="E1087" s="17">
        <v>0.40205000000000002</v>
      </c>
    </row>
    <row r="1088" spans="4:5" x14ac:dyDescent="0.25">
      <c r="D1088" s="17">
        <v>0.11355</v>
      </c>
      <c r="E1088" s="17">
        <v>0.22905</v>
      </c>
    </row>
    <row r="1089" spans="4:5" x14ac:dyDescent="0.25">
      <c r="D1089" s="17">
        <v>0.40594999999999998</v>
      </c>
      <c r="E1089" s="17">
        <v>8.1750000000000003E-2</v>
      </c>
    </row>
    <row r="1090" spans="4:5" x14ac:dyDescent="0.25">
      <c r="D1090" s="17">
        <v>2.3449999999999999E-2</v>
      </c>
      <c r="E1090" s="17">
        <v>0.80684999999999996</v>
      </c>
    </row>
    <row r="1091" spans="4:5" x14ac:dyDescent="0.25">
      <c r="D1091" s="17">
        <v>0.13644999999999999</v>
      </c>
      <c r="E1091" s="17">
        <v>0.21035000000000001</v>
      </c>
    </row>
    <row r="1092" spans="4:5" x14ac:dyDescent="0.25">
      <c r="D1092" s="17">
        <v>0.54464999999999997</v>
      </c>
      <c r="E1092" s="17">
        <v>0.26064999999999999</v>
      </c>
    </row>
    <row r="1093" spans="4:5" x14ac:dyDescent="0.25">
      <c r="D1093" s="17">
        <v>2.8250000000000001E-2</v>
      </c>
      <c r="E1093" s="17">
        <v>0.99875000000000003</v>
      </c>
    </row>
    <row r="1094" spans="4:5" x14ac:dyDescent="0.25">
      <c r="D1094" s="17">
        <v>0.48504999999999998</v>
      </c>
      <c r="E1094" s="17">
        <v>0.92595000000000005</v>
      </c>
    </row>
    <row r="1095" spans="4:5" x14ac:dyDescent="0.25">
      <c r="D1095" s="17">
        <v>0.96425000000000005</v>
      </c>
      <c r="E1095" s="17">
        <v>0.21375</v>
      </c>
    </row>
    <row r="1096" spans="4:5" x14ac:dyDescent="0.25">
      <c r="D1096" s="17">
        <v>0.89454999999999996</v>
      </c>
      <c r="E1096" s="17">
        <v>0.58374999999999999</v>
      </c>
    </row>
    <row r="1097" spans="4:5" x14ac:dyDescent="0.25">
      <c r="D1097" s="17">
        <v>0.66435</v>
      </c>
      <c r="E1097" s="17">
        <v>0.82984999999999998</v>
      </c>
    </row>
    <row r="1098" spans="4:5" x14ac:dyDescent="0.25">
      <c r="D1098" s="17">
        <v>0.41105000000000003</v>
      </c>
      <c r="E1098" s="17">
        <v>5.3949999999999998E-2</v>
      </c>
    </row>
    <row r="1099" spans="4:5" x14ac:dyDescent="0.25">
      <c r="D1099" s="17">
        <v>0.85945000000000005</v>
      </c>
      <c r="E1099" s="17">
        <v>0.31095</v>
      </c>
    </row>
    <row r="1100" spans="4:5" x14ac:dyDescent="0.25">
      <c r="D1100" s="17">
        <v>0.45515</v>
      </c>
      <c r="E1100" s="17">
        <v>0.66354999999999997</v>
      </c>
    </row>
    <row r="1101" spans="4:5" x14ac:dyDescent="0.25">
      <c r="D1101" s="17">
        <v>0.79415000000000002</v>
      </c>
      <c r="E1101" s="17">
        <v>0.76305000000000001</v>
      </c>
    </row>
    <row r="1102" spans="4:5" x14ac:dyDescent="0.25">
      <c r="D1102" s="17">
        <v>0.41144999999999998</v>
      </c>
      <c r="E1102" s="17">
        <v>1.7649999999999999E-2</v>
      </c>
    </row>
    <row r="1103" spans="4:5" x14ac:dyDescent="0.25">
      <c r="D1103" s="17">
        <v>0.38205</v>
      </c>
      <c r="E1103" s="17">
        <v>0.40175</v>
      </c>
    </row>
    <row r="1104" spans="4:5" x14ac:dyDescent="0.25">
      <c r="D1104" s="17">
        <v>0.49245</v>
      </c>
      <c r="E1104" s="17">
        <v>0.93225000000000002</v>
      </c>
    </row>
    <row r="1105" spans="4:5" x14ac:dyDescent="0.25">
      <c r="D1105" s="17">
        <v>0.16755</v>
      </c>
      <c r="E1105" s="17">
        <v>0.60075000000000001</v>
      </c>
    </row>
    <row r="1106" spans="4:5" x14ac:dyDescent="0.25">
      <c r="D1106" s="17">
        <v>0.87914999999999999</v>
      </c>
      <c r="E1106" s="17">
        <v>0.68684999999999996</v>
      </c>
    </row>
    <row r="1107" spans="4:5" x14ac:dyDescent="0.25">
      <c r="D1107" s="17">
        <v>0.73245000000000005</v>
      </c>
      <c r="E1107" s="17">
        <v>0.77334999999999998</v>
      </c>
    </row>
    <row r="1108" spans="4:5" x14ac:dyDescent="0.25">
      <c r="D1108" s="17">
        <v>0.58704999999999996</v>
      </c>
      <c r="E1108" s="17">
        <v>0.52215</v>
      </c>
    </row>
    <row r="1109" spans="4:5" x14ac:dyDescent="0.25">
      <c r="D1109" s="17">
        <v>0.72535000000000005</v>
      </c>
      <c r="E1109" s="17">
        <v>0.55245</v>
      </c>
    </row>
    <row r="1110" spans="4:5" x14ac:dyDescent="0.25">
      <c r="D1110" s="17">
        <v>0.15984999999999999</v>
      </c>
      <c r="E1110" s="17">
        <v>0.13965</v>
      </c>
    </row>
    <row r="1111" spans="4:5" x14ac:dyDescent="0.25">
      <c r="D1111" s="17">
        <v>0.89365000000000006</v>
      </c>
      <c r="E1111" s="17">
        <v>0.32435000000000003</v>
      </c>
    </row>
    <row r="1112" spans="4:5" x14ac:dyDescent="0.25">
      <c r="D1112" s="17">
        <v>7.9049999999999995E-2</v>
      </c>
      <c r="E1112" s="17">
        <v>0.73194999999999999</v>
      </c>
    </row>
    <row r="1113" spans="4:5" x14ac:dyDescent="0.25">
      <c r="D1113" s="17">
        <v>0.10975</v>
      </c>
      <c r="E1113" s="17">
        <v>0.85165000000000002</v>
      </c>
    </row>
    <row r="1114" spans="4:5" x14ac:dyDescent="0.25">
      <c r="D1114" s="17">
        <v>0.88905000000000001</v>
      </c>
      <c r="E1114" s="17">
        <v>1.5049999999999999E-2</v>
      </c>
    </row>
    <row r="1115" spans="4:5" x14ac:dyDescent="0.25">
      <c r="D1115" s="17">
        <v>0.97455000000000003</v>
      </c>
      <c r="E1115" s="17">
        <v>0.79174999999999995</v>
      </c>
    </row>
    <row r="1116" spans="4:5" x14ac:dyDescent="0.25">
      <c r="D1116" s="17">
        <v>0.90785000000000005</v>
      </c>
      <c r="E1116" s="17">
        <v>0.78454999999999997</v>
      </c>
    </row>
    <row r="1117" spans="4:5" x14ac:dyDescent="0.25">
      <c r="D1117" s="17">
        <v>2.3550000000000001E-2</v>
      </c>
      <c r="E1117" s="17">
        <v>0.15504999999999999</v>
      </c>
    </row>
    <row r="1118" spans="4:5" x14ac:dyDescent="0.25">
      <c r="D1118" s="17">
        <v>0.54515000000000002</v>
      </c>
      <c r="E1118" s="17">
        <v>0.43364999999999998</v>
      </c>
    </row>
    <row r="1119" spans="4:5" x14ac:dyDescent="0.25">
      <c r="D1119" s="17">
        <v>0.85845000000000005</v>
      </c>
      <c r="E1119" s="17">
        <v>0.55274999999999996</v>
      </c>
    </row>
    <row r="1120" spans="4:5" x14ac:dyDescent="0.25">
      <c r="D1120" s="17">
        <v>0.21675</v>
      </c>
      <c r="E1120" s="17">
        <v>0.49875000000000003</v>
      </c>
    </row>
    <row r="1121" spans="4:5" x14ac:dyDescent="0.25">
      <c r="D1121" s="17">
        <v>0.68705000000000005</v>
      </c>
      <c r="E1121" s="17">
        <v>0.74185000000000001</v>
      </c>
    </row>
    <row r="1122" spans="4:5" x14ac:dyDescent="0.25">
      <c r="D1122" s="17">
        <v>0.46265000000000001</v>
      </c>
      <c r="E1122" s="17">
        <v>0.24045</v>
      </c>
    </row>
    <row r="1123" spans="4:5" x14ac:dyDescent="0.25">
      <c r="D1123" s="17">
        <v>0.95684999999999998</v>
      </c>
      <c r="E1123" s="17">
        <v>0.70165</v>
      </c>
    </row>
    <row r="1124" spans="4:5" x14ac:dyDescent="0.25">
      <c r="D1124" s="17">
        <v>0.15525</v>
      </c>
      <c r="E1124" s="17">
        <v>0.78054999999999997</v>
      </c>
    </row>
    <row r="1125" spans="4:5" x14ac:dyDescent="0.25">
      <c r="D1125" s="17">
        <v>0.35525000000000001</v>
      </c>
      <c r="E1125" s="17">
        <v>0.11805</v>
      </c>
    </row>
    <row r="1126" spans="4:5" x14ac:dyDescent="0.25">
      <c r="D1126" s="17">
        <v>0.39484999999999998</v>
      </c>
      <c r="E1126" s="17">
        <v>0.71775</v>
      </c>
    </row>
    <row r="1127" spans="4:5" x14ac:dyDescent="0.25">
      <c r="D1127" s="17">
        <v>0.93654999999999999</v>
      </c>
      <c r="E1127" s="17">
        <v>0.40725</v>
      </c>
    </row>
    <row r="1128" spans="4:5" x14ac:dyDescent="0.25">
      <c r="D1128" s="17">
        <v>0.47965000000000002</v>
      </c>
      <c r="E1128" s="17">
        <v>0.14074999999999999</v>
      </c>
    </row>
    <row r="1129" spans="4:5" x14ac:dyDescent="0.25">
      <c r="D1129" s="17">
        <v>0.93205000000000005</v>
      </c>
      <c r="E1129" s="17">
        <v>0.24695</v>
      </c>
    </row>
    <row r="1130" spans="4:5" x14ac:dyDescent="0.25">
      <c r="D1130" s="17">
        <v>0.41415000000000002</v>
      </c>
      <c r="E1130" s="17">
        <v>0.72555000000000003</v>
      </c>
    </row>
    <row r="1131" spans="4:5" x14ac:dyDescent="0.25">
      <c r="D1131" s="17">
        <v>0.36254999999999998</v>
      </c>
      <c r="E1131" s="17">
        <v>0.39605000000000001</v>
      </c>
    </row>
    <row r="1132" spans="4:5" x14ac:dyDescent="0.25">
      <c r="D1132" s="17">
        <v>0.95015000000000005</v>
      </c>
      <c r="E1132" s="17">
        <v>0.79905000000000004</v>
      </c>
    </row>
    <row r="1133" spans="4:5" x14ac:dyDescent="0.25">
      <c r="D1133" s="17">
        <v>6.1150000000000003E-2</v>
      </c>
      <c r="E1133" s="17">
        <v>0.51534999999999997</v>
      </c>
    </row>
    <row r="1134" spans="4:5" x14ac:dyDescent="0.25">
      <c r="D1134" s="17">
        <v>0.10904999999999999</v>
      </c>
      <c r="E1134" s="17">
        <v>0.73475000000000001</v>
      </c>
    </row>
    <row r="1135" spans="4:5" x14ac:dyDescent="0.25">
      <c r="D1135" s="17">
        <v>0.72514999999999996</v>
      </c>
      <c r="E1135" s="17">
        <v>1.2149999999999999E-2</v>
      </c>
    </row>
    <row r="1136" spans="4:5" x14ac:dyDescent="0.25">
      <c r="D1136" s="17">
        <v>9.9250000000000005E-2</v>
      </c>
      <c r="E1136" s="17">
        <v>0.80564999999999998</v>
      </c>
    </row>
    <row r="1137" spans="4:5" x14ac:dyDescent="0.25">
      <c r="D1137" s="17">
        <v>0.90615000000000001</v>
      </c>
      <c r="E1137" s="17">
        <v>0.34375</v>
      </c>
    </row>
    <row r="1138" spans="4:5" x14ac:dyDescent="0.25">
      <c r="D1138" s="17">
        <v>0.78225</v>
      </c>
      <c r="E1138" s="17">
        <v>0.25164999999999998</v>
      </c>
    </row>
    <row r="1139" spans="4:5" x14ac:dyDescent="0.25">
      <c r="D1139" s="17">
        <v>0.89854999999999996</v>
      </c>
      <c r="E1139" s="17">
        <v>0.37414999999999998</v>
      </c>
    </row>
    <row r="1140" spans="4:5" x14ac:dyDescent="0.25">
      <c r="D1140" s="17">
        <v>0.25314999999999999</v>
      </c>
      <c r="E1140" s="17">
        <v>0.22134999999999999</v>
      </c>
    </row>
    <row r="1141" spans="4:5" x14ac:dyDescent="0.25">
      <c r="D1141" s="17">
        <v>0.97704999999999997</v>
      </c>
      <c r="E1141" s="17">
        <v>0.99355000000000004</v>
      </c>
    </row>
    <row r="1142" spans="4:5" x14ac:dyDescent="0.25">
      <c r="D1142" s="17">
        <v>0.25414999999999999</v>
      </c>
      <c r="E1142" s="17">
        <v>0.26074999999999998</v>
      </c>
    </row>
    <row r="1143" spans="4:5" x14ac:dyDescent="0.25">
      <c r="D1143" s="17">
        <v>0.43974999999999997</v>
      </c>
      <c r="E1143" s="17">
        <v>0.35635</v>
      </c>
    </row>
    <row r="1144" spans="4:5" x14ac:dyDescent="0.25">
      <c r="D1144" s="17">
        <v>0.42845</v>
      </c>
      <c r="E1144" s="17">
        <v>0.38755000000000001</v>
      </c>
    </row>
    <row r="1145" spans="4:5" x14ac:dyDescent="0.25">
      <c r="D1145" s="17">
        <v>0.51105</v>
      </c>
      <c r="E1145" s="17">
        <v>9.5250000000000001E-2</v>
      </c>
    </row>
    <row r="1146" spans="4:5" x14ac:dyDescent="0.25">
      <c r="D1146" s="17">
        <v>3.9849999999999997E-2</v>
      </c>
      <c r="E1146" s="17">
        <v>0.38664999999999999</v>
      </c>
    </row>
    <row r="1147" spans="4:5" x14ac:dyDescent="0.25">
      <c r="D1147" s="17">
        <v>0.16775000000000001</v>
      </c>
      <c r="E1147" s="17">
        <v>0.27655000000000002</v>
      </c>
    </row>
    <row r="1148" spans="4:5" x14ac:dyDescent="0.25">
      <c r="D1148" s="17">
        <v>0.48625000000000002</v>
      </c>
      <c r="E1148" s="17">
        <v>0.79115000000000002</v>
      </c>
    </row>
    <row r="1149" spans="4:5" x14ac:dyDescent="0.25">
      <c r="D1149" s="17">
        <v>0.17065</v>
      </c>
      <c r="E1149" s="17">
        <v>0.12005</v>
      </c>
    </row>
    <row r="1150" spans="4:5" x14ac:dyDescent="0.25">
      <c r="D1150" s="17">
        <v>0.71614999999999995</v>
      </c>
      <c r="E1150" s="17">
        <v>0.32424999999999998</v>
      </c>
    </row>
    <row r="1151" spans="4:5" x14ac:dyDescent="0.25">
      <c r="D1151" s="17">
        <v>0.73694999999999999</v>
      </c>
      <c r="E1151" s="17">
        <v>5.135E-2</v>
      </c>
    </row>
    <row r="1152" spans="4:5" x14ac:dyDescent="0.25">
      <c r="D1152" s="17">
        <v>0.49285000000000001</v>
      </c>
      <c r="E1152" s="17">
        <v>0.99955000000000005</v>
      </c>
    </row>
    <row r="1153" spans="4:5" x14ac:dyDescent="0.25">
      <c r="D1153" s="17">
        <v>0.83804999999999996</v>
      </c>
      <c r="E1153" s="17">
        <v>0.68025000000000002</v>
      </c>
    </row>
    <row r="1154" spans="4:5" x14ac:dyDescent="0.25">
      <c r="D1154" s="17">
        <v>0.37824999999999998</v>
      </c>
      <c r="E1154" s="17">
        <v>0.78434999999999999</v>
      </c>
    </row>
    <row r="1155" spans="4:5" x14ac:dyDescent="0.25">
      <c r="D1155" s="17">
        <v>0.15875</v>
      </c>
      <c r="E1155" s="17">
        <v>0.69105000000000005</v>
      </c>
    </row>
    <row r="1156" spans="4:5" x14ac:dyDescent="0.25">
      <c r="D1156" s="17">
        <v>0.14265</v>
      </c>
      <c r="E1156" s="17">
        <v>0.94284999999999997</v>
      </c>
    </row>
    <row r="1157" spans="4:5" x14ac:dyDescent="0.25">
      <c r="D1157" s="17">
        <v>0.75624999999999998</v>
      </c>
      <c r="E1157" s="17">
        <v>0.62955000000000005</v>
      </c>
    </row>
    <row r="1158" spans="4:5" x14ac:dyDescent="0.25">
      <c r="D1158" s="17">
        <v>0.66325000000000001</v>
      </c>
      <c r="E1158" s="17">
        <v>4.3499999999999997E-3</v>
      </c>
    </row>
    <row r="1159" spans="4:5" x14ac:dyDescent="0.25">
      <c r="D1159" s="17">
        <v>0.53725000000000001</v>
      </c>
      <c r="E1159" s="17">
        <v>0.66395000000000004</v>
      </c>
    </row>
    <row r="1160" spans="4:5" x14ac:dyDescent="0.25">
      <c r="D1160" s="17">
        <v>0.13184999999999999</v>
      </c>
      <c r="E1160" s="17">
        <v>0.81874999999999998</v>
      </c>
    </row>
    <row r="1161" spans="4:5" x14ac:dyDescent="0.25">
      <c r="D1161" s="17">
        <v>0.32335000000000003</v>
      </c>
      <c r="E1161" s="17">
        <v>0.84845000000000004</v>
      </c>
    </row>
    <row r="1162" spans="4:5" x14ac:dyDescent="0.25">
      <c r="D1162" s="17">
        <v>5.1950000000000003E-2</v>
      </c>
      <c r="E1162" s="17">
        <v>0.93855</v>
      </c>
    </row>
    <row r="1163" spans="4:5" x14ac:dyDescent="0.25">
      <c r="D1163" s="17">
        <v>0.91425000000000001</v>
      </c>
      <c r="E1163" s="17">
        <v>0.29715000000000003</v>
      </c>
    </row>
    <row r="1164" spans="4:5" x14ac:dyDescent="0.25">
      <c r="D1164" s="17">
        <v>0.33155000000000001</v>
      </c>
      <c r="E1164" s="17">
        <v>0.56245000000000001</v>
      </c>
    </row>
    <row r="1165" spans="4:5" x14ac:dyDescent="0.25">
      <c r="D1165" s="17">
        <v>0.31064999999999998</v>
      </c>
      <c r="E1165" s="17">
        <v>0.39984999999999998</v>
      </c>
    </row>
    <row r="1166" spans="4:5" x14ac:dyDescent="0.25">
      <c r="D1166" s="17">
        <v>0.70855000000000001</v>
      </c>
      <c r="E1166" s="17">
        <v>0.53385000000000005</v>
      </c>
    </row>
    <row r="1167" spans="4:5" x14ac:dyDescent="0.25">
      <c r="D1167" s="17">
        <v>0.18765000000000001</v>
      </c>
      <c r="E1167" s="17">
        <v>0.59845000000000004</v>
      </c>
    </row>
    <row r="1168" spans="4:5" x14ac:dyDescent="0.25">
      <c r="D1168" s="17">
        <v>0.76805000000000001</v>
      </c>
      <c r="E1168" s="17">
        <v>0.46325</v>
      </c>
    </row>
    <row r="1169" spans="4:5" x14ac:dyDescent="0.25">
      <c r="D1169" s="17">
        <v>0.37025000000000002</v>
      </c>
      <c r="E1169" s="17">
        <v>0.56084999999999996</v>
      </c>
    </row>
    <row r="1170" spans="4:5" x14ac:dyDescent="0.25">
      <c r="D1170" s="17">
        <v>0.27255000000000001</v>
      </c>
      <c r="E1170" s="17">
        <v>0.75085000000000002</v>
      </c>
    </row>
    <row r="1171" spans="4:5" x14ac:dyDescent="0.25">
      <c r="D1171" s="17">
        <v>0.50854999999999995</v>
      </c>
      <c r="E1171" s="17">
        <v>0.91215000000000002</v>
      </c>
    </row>
    <row r="1172" spans="4:5" x14ac:dyDescent="0.25">
      <c r="D1172" s="17">
        <v>0.40615000000000001</v>
      </c>
      <c r="E1172" s="17">
        <v>6.105E-2</v>
      </c>
    </row>
    <row r="1173" spans="4:5" x14ac:dyDescent="0.25">
      <c r="D1173" s="17">
        <v>1.5949999999999999E-2</v>
      </c>
      <c r="E1173" s="17">
        <v>0.77244999999999997</v>
      </c>
    </row>
    <row r="1174" spans="4:5" x14ac:dyDescent="0.25">
      <c r="D1174" s="17">
        <v>0.20485</v>
      </c>
      <c r="E1174" s="17">
        <v>0.42225000000000001</v>
      </c>
    </row>
    <row r="1175" spans="4:5" x14ac:dyDescent="0.25">
      <c r="D1175" s="17">
        <v>0.96414999999999995</v>
      </c>
      <c r="E1175" s="17">
        <v>0.25324999999999998</v>
      </c>
    </row>
    <row r="1176" spans="4:5" x14ac:dyDescent="0.25">
      <c r="D1176" s="17">
        <v>9.9849999999999994E-2</v>
      </c>
      <c r="E1176" s="17">
        <v>0.32195000000000001</v>
      </c>
    </row>
    <row r="1177" spans="4:5" x14ac:dyDescent="0.25">
      <c r="D1177" s="17">
        <v>0.45845000000000002</v>
      </c>
      <c r="E1177" s="17">
        <v>0.14954999999999999</v>
      </c>
    </row>
    <row r="1178" spans="4:5" x14ac:dyDescent="0.25">
      <c r="D1178" s="17">
        <v>0.92654999999999998</v>
      </c>
      <c r="E1178" s="17">
        <v>0.88334999999999997</v>
      </c>
    </row>
    <row r="1179" spans="4:5" x14ac:dyDescent="0.25">
      <c r="D1179" s="17">
        <v>0.13835</v>
      </c>
      <c r="E1179" s="17">
        <v>0.83845000000000003</v>
      </c>
    </row>
    <row r="1180" spans="4:5" x14ac:dyDescent="0.25">
      <c r="D1180" s="17">
        <v>0.77144999999999997</v>
      </c>
      <c r="E1180" s="17">
        <v>0.80764999999999998</v>
      </c>
    </row>
    <row r="1181" spans="4:5" x14ac:dyDescent="0.25">
      <c r="D1181" s="17">
        <v>0.13594999999999999</v>
      </c>
      <c r="E1181" s="17">
        <v>0.51144999999999996</v>
      </c>
    </row>
    <row r="1182" spans="4:5" x14ac:dyDescent="0.25">
      <c r="D1182" s="17">
        <v>0.35604999999999998</v>
      </c>
      <c r="E1182" s="17">
        <v>0.98024999999999995</v>
      </c>
    </row>
    <row r="1183" spans="4:5" x14ac:dyDescent="0.25">
      <c r="D1183" s="17">
        <v>0.30725000000000002</v>
      </c>
      <c r="E1183" s="17">
        <v>3.8350000000000002E-2</v>
      </c>
    </row>
    <row r="1184" spans="4:5" x14ac:dyDescent="0.25">
      <c r="D1184" s="17">
        <v>0.12625</v>
      </c>
      <c r="E1184" s="17">
        <v>9.0749999999999997E-2</v>
      </c>
    </row>
    <row r="1185" spans="4:5" x14ac:dyDescent="0.25">
      <c r="D1185" s="17">
        <v>0.21354999999999999</v>
      </c>
      <c r="E1185" s="17">
        <v>0.40334999999999999</v>
      </c>
    </row>
    <row r="1186" spans="4:5" x14ac:dyDescent="0.25">
      <c r="D1186" s="17">
        <v>9.3350000000000002E-2</v>
      </c>
      <c r="E1186" s="17">
        <v>0.50244999999999995</v>
      </c>
    </row>
    <row r="1187" spans="4:5" x14ac:dyDescent="0.25">
      <c r="D1187" s="17">
        <v>0.97885</v>
      </c>
      <c r="E1187" s="17">
        <v>0.19295000000000001</v>
      </c>
    </row>
    <row r="1188" spans="4:5" x14ac:dyDescent="0.25">
      <c r="D1188" s="17">
        <v>0.37554999999999999</v>
      </c>
      <c r="E1188" s="17">
        <v>1.985E-2</v>
      </c>
    </row>
    <row r="1189" spans="4:5" x14ac:dyDescent="0.25">
      <c r="D1189" s="17">
        <v>6.6850000000000007E-2</v>
      </c>
      <c r="E1189" s="17">
        <v>0.96825000000000006</v>
      </c>
    </row>
    <row r="1190" spans="4:5" x14ac:dyDescent="0.25">
      <c r="D1190" s="17">
        <v>0.16025</v>
      </c>
      <c r="E1190" s="17">
        <v>0.91535</v>
      </c>
    </row>
    <row r="1191" spans="4:5" x14ac:dyDescent="0.25">
      <c r="D1191" s="17">
        <v>4.5749999999999999E-2</v>
      </c>
      <c r="E1191" s="17">
        <v>1.055E-2</v>
      </c>
    </row>
    <row r="1192" spans="4:5" x14ac:dyDescent="0.25">
      <c r="D1192" s="17">
        <v>0.70025000000000004</v>
      </c>
      <c r="E1192" s="17">
        <v>0.80645</v>
      </c>
    </row>
    <row r="1193" spans="4:5" x14ac:dyDescent="0.25">
      <c r="D1193" s="17">
        <v>0.87644999999999995</v>
      </c>
      <c r="E1193" s="17">
        <v>0.30404999999999999</v>
      </c>
    </row>
    <row r="1194" spans="4:5" x14ac:dyDescent="0.25">
      <c r="D1194" s="17">
        <v>0.62934999999999997</v>
      </c>
      <c r="E1194" s="17">
        <v>0.72494999999999998</v>
      </c>
    </row>
    <row r="1195" spans="4:5" x14ac:dyDescent="0.25">
      <c r="D1195" s="17">
        <v>0.97445000000000004</v>
      </c>
      <c r="E1195" s="17">
        <v>0.59565000000000001</v>
      </c>
    </row>
    <row r="1196" spans="4:5" x14ac:dyDescent="0.25">
      <c r="D1196" s="17">
        <v>0.29135</v>
      </c>
      <c r="E1196" s="17">
        <v>4.8750000000000002E-2</v>
      </c>
    </row>
    <row r="1197" spans="4:5" x14ac:dyDescent="0.25">
      <c r="D1197" s="17">
        <v>0.10725</v>
      </c>
      <c r="E1197" s="17">
        <v>9.8350000000000007E-2</v>
      </c>
    </row>
    <row r="1198" spans="4:5" x14ac:dyDescent="0.25">
      <c r="D1198" s="17">
        <v>0.64305000000000001</v>
      </c>
      <c r="E1198" s="17">
        <v>0.84125000000000005</v>
      </c>
    </row>
    <row r="1199" spans="4:5" x14ac:dyDescent="0.25">
      <c r="D1199" s="17">
        <v>0.48415000000000002</v>
      </c>
      <c r="E1199" s="17">
        <v>0.58555000000000001</v>
      </c>
    </row>
    <row r="1200" spans="4:5" x14ac:dyDescent="0.25">
      <c r="D1200" s="17">
        <v>0.51344999999999996</v>
      </c>
      <c r="E1200" s="17">
        <v>0.55525000000000002</v>
      </c>
    </row>
    <row r="1201" spans="4:5" x14ac:dyDescent="0.25">
      <c r="D1201" s="17">
        <v>0.11434999999999999</v>
      </c>
      <c r="E1201" s="17">
        <v>0.51765000000000005</v>
      </c>
    </row>
    <row r="1202" spans="4:5" x14ac:dyDescent="0.25">
      <c r="D1202" s="17">
        <v>5.0000000000000002E-5</v>
      </c>
      <c r="E1202" s="17">
        <v>0.68215000000000003</v>
      </c>
    </row>
    <row r="1203" spans="4:5" x14ac:dyDescent="0.25">
      <c r="D1203" s="17">
        <v>0.33624999999999999</v>
      </c>
      <c r="E1203" s="17">
        <v>0.73845000000000005</v>
      </c>
    </row>
    <row r="1204" spans="4:5" x14ac:dyDescent="0.25">
      <c r="D1204" s="17">
        <v>0.79125000000000001</v>
      </c>
      <c r="E1204" s="17">
        <v>0.47075</v>
      </c>
    </row>
    <row r="1205" spans="4:5" x14ac:dyDescent="0.25">
      <c r="D1205" s="17">
        <v>0.63695000000000002</v>
      </c>
      <c r="E1205" s="17">
        <v>0.10695</v>
      </c>
    </row>
    <row r="1206" spans="4:5" x14ac:dyDescent="0.25">
      <c r="D1206" s="17">
        <v>0.53715000000000002</v>
      </c>
      <c r="E1206" s="17">
        <v>0.94784999999999997</v>
      </c>
    </row>
    <row r="1207" spans="4:5" x14ac:dyDescent="0.25">
      <c r="D1207" s="17">
        <v>0.58804999999999996</v>
      </c>
      <c r="E1207" s="17">
        <v>0.98245000000000005</v>
      </c>
    </row>
    <row r="1208" spans="4:5" x14ac:dyDescent="0.25">
      <c r="D1208" s="17">
        <v>0.88324999999999998</v>
      </c>
      <c r="E1208" s="17">
        <v>0.66564999999999996</v>
      </c>
    </row>
    <row r="1209" spans="4:5" x14ac:dyDescent="0.25">
      <c r="D1209" s="17">
        <v>8.3650000000000002E-2</v>
      </c>
      <c r="E1209" s="17">
        <v>0.16485</v>
      </c>
    </row>
    <row r="1210" spans="4:5" x14ac:dyDescent="0.25">
      <c r="D1210" s="17">
        <v>6.855E-2</v>
      </c>
      <c r="E1210" s="17">
        <v>0.76095000000000002</v>
      </c>
    </row>
    <row r="1211" spans="4:5" x14ac:dyDescent="0.25">
      <c r="D1211" s="17">
        <v>0.52825</v>
      </c>
      <c r="E1211" s="17">
        <v>0.70345000000000002</v>
      </c>
    </row>
    <row r="1212" spans="4:5" x14ac:dyDescent="0.25">
      <c r="D1212" s="17">
        <v>0.48644999999999999</v>
      </c>
      <c r="E1212" s="17">
        <v>0.57055</v>
      </c>
    </row>
    <row r="1213" spans="4:5" x14ac:dyDescent="0.25">
      <c r="D1213" s="17">
        <v>0.59255000000000002</v>
      </c>
      <c r="E1213" s="17">
        <v>5.0750000000000003E-2</v>
      </c>
    </row>
    <row r="1214" spans="4:5" x14ac:dyDescent="0.25">
      <c r="D1214" s="17">
        <v>0.19925000000000001</v>
      </c>
      <c r="E1214" s="17">
        <v>0.38145000000000001</v>
      </c>
    </row>
    <row r="1215" spans="4:5" x14ac:dyDescent="0.25">
      <c r="D1215" s="17">
        <v>0.16105</v>
      </c>
      <c r="E1215" s="17">
        <v>0.42394999999999999</v>
      </c>
    </row>
    <row r="1216" spans="4:5" x14ac:dyDescent="0.25">
      <c r="D1216" s="17">
        <v>0.44424999999999998</v>
      </c>
      <c r="E1216" s="17">
        <v>0.63365000000000005</v>
      </c>
    </row>
    <row r="1217" spans="4:5" x14ac:dyDescent="0.25">
      <c r="D1217" s="17">
        <v>0.43325000000000002</v>
      </c>
      <c r="E1217" s="17">
        <v>0.24195</v>
      </c>
    </row>
    <row r="1218" spans="4:5" x14ac:dyDescent="0.25">
      <c r="D1218" s="17">
        <v>0.11555</v>
      </c>
      <c r="E1218" s="17">
        <v>6.055E-2</v>
      </c>
    </row>
    <row r="1219" spans="4:5" x14ac:dyDescent="0.25">
      <c r="D1219" s="17">
        <v>0.19075</v>
      </c>
      <c r="E1219" s="17">
        <v>0.64505000000000001</v>
      </c>
    </row>
    <row r="1220" spans="4:5" x14ac:dyDescent="0.25">
      <c r="D1220" s="17">
        <v>0.93594999999999995</v>
      </c>
      <c r="E1220" s="17">
        <v>0.85494999999999999</v>
      </c>
    </row>
    <row r="1221" spans="4:5" x14ac:dyDescent="0.25">
      <c r="D1221" s="17">
        <v>0.47194999999999998</v>
      </c>
      <c r="E1221" s="17">
        <v>0.77395000000000003</v>
      </c>
    </row>
    <row r="1222" spans="4:5" x14ac:dyDescent="0.25">
      <c r="D1222" s="17">
        <v>0.71125000000000005</v>
      </c>
      <c r="E1222" s="17">
        <v>0.86265000000000003</v>
      </c>
    </row>
    <row r="1223" spans="4:5" x14ac:dyDescent="0.25">
      <c r="D1223" s="17">
        <v>0.15225</v>
      </c>
      <c r="E1223" s="17">
        <v>0.38005</v>
      </c>
    </row>
    <row r="1224" spans="4:5" x14ac:dyDescent="0.25">
      <c r="D1224" s="17">
        <v>0.83294999999999997</v>
      </c>
      <c r="E1224" s="17">
        <v>7.1550000000000002E-2</v>
      </c>
    </row>
    <row r="1225" spans="4:5" x14ac:dyDescent="0.25">
      <c r="D1225" s="17">
        <v>0.39395000000000002</v>
      </c>
      <c r="E1225" s="17">
        <v>0.46705000000000002</v>
      </c>
    </row>
    <row r="1226" spans="4:5" x14ac:dyDescent="0.25">
      <c r="D1226" s="17">
        <v>0.37164999999999998</v>
      </c>
      <c r="E1226" s="17">
        <v>0.60904999999999998</v>
      </c>
    </row>
    <row r="1227" spans="4:5" x14ac:dyDescent="0.25">
      <c r="D1227" s="17">
        <v>0.41165000000000002</v>
      </c>
      <c r="E1227" s="17">
        <v>3.2849999999999997E-2</v>
      </c>
    </row>
    <row r="1228" spans="4:5" x14ac:dyDescent="0.25">
      <c r="D1228" s="17">
        <v>0.13825000000000001</v>
      </c>
      <c r="E1228" s="17">
        <v>0.62785000000000002</v>
      </c>
    </row>
    <row r="1229" spans="4:5" x14ac:dyDescent="0.25">
      <c r="D1229" s="17">
        <v>0.38374999999999998</v>
      </c>
      <c r="E1229" s="17">
        <v>0.93874999999999997</v>
      </c>
    </row>
    <row r="1230" spans="4:5" x14ac:dyDescent="0.25">
      <c r="D1230" s="17">
        <v>0.38174999999999998</v>
      </c>
      <c r="E1230" s="17">
        <v>0.25645000000000001</v>
      </c>
    </row>
    <row r="1231" spans="4:5" x14ac:dyDescent="0.25">
      <c r="D1231" s="17">
        <v>0.55664999999999998</v>
      </c>
      <c r="E1231" s="17">
        <v>8.5500000000000003E-3</v>
      </c>
    </row>
    <row r="1232" spans="4:5" x14ac:dyDescent="0.25">
      <c r="D1232" s="17">
        <v>0.20205000000000001</v>
      </c>
      <c r="E1232" s="17">
        <v>0.68205000000000005</v>
      </c>
    </row>
    <row r="1233" spans="4:5" x14ac:dyDescent="0.25">
      <c r="D1233" s="17">
        <v>0.21185000000000001</v>
      </c>
      <c r="E1233" s="17">
        <v>2.7150000000000001E-2</v>
      </c>
    </row>
    <row r="1234" spans="4:5" x14ac:dyDescent="0.25">
      <c r="D1234" s="17">
        <v>0.38984999999999997</v>
      </c>
      <c r="E1234" s="17">
        <v>0.93615000000000004</v>
      </c>
    </row>
    <row r="1235" spans="4:5" x14ac:dyDescent="0.25">
      <c r="D1235" s="17">
        <v>0.99304999999999999</v>
      </c>
      <c r="E1235" s="17">
        <v>2.2349999999999998E-2</v>
      </c>
    </row>
    <row r="1236" spans="4:5" x14ac:dyDescent="0.25">
      <c r="D1236" s="17">
        <v>0.93715000000000004</v>
      </c>
      <c r="E1236" s="17">
        <v>0.25205</v>
      </c>
    </row>
    <row r="1237" spans="4:5" x14ac:dyDescent="0.25">
      <c r="D1237" s="17">
        <v>0.21915000000000001</v>
      </c>
      <c r="E1237" s="17">
        <v>0.28484999999999999</v>
      </c>
    </row>
    <row r="1238" spans="4:5" x14ac:dyDescent="0.25">
      <c r="D1238" s="17">
        <v>0.77585000000000004</v>
      </c>
      <c r="E1238" s="17">
        <v>0.77985000000000004</v>
      </c>
    </row>
    <row r="1239" spans="4:5" x14ac:dyDescent="0.25">
      <c r="D1239" s="17">
        <v>0.71245000000000003</v>
      </c>
      <c r="E1239" s="17">
        <v>0.88915</v>
      </c>
    </row>
    <row r="1240" spans="4:5" x14ac:dyDescent="0.25">
      <c r="D1240" s="17">
        <v>0.28175</v>
      </c>
      <c r="E1240" s="17">
        <v>0.94464999999999999</v>
      </c>
    </row>
    <row r="1241" spans="4:5" x14ac:dyDescent="0.25">
      <c r="D1241" s="17">
        <v>0.41115000000000002</v>
      </c>
      <c r="E1241" s="17">
        <v>0.87844999999999995</v>
      </c>
    </row>
    <row r="1242" spans="4:5" x14ac:dyDescent="0.25">
      <c r="D1242" s="17">
        <v>0.38895000000000002</v>
      </c>
      <c r="E1242" s="17">
        <v>0.67174999999999996</v>
      </c>
    </row>
    <row r="1243" spans="4:5" x14ac:dyDescent="0.25">
      <c r="D1243" s="17">
        <v>0.12584999999999999</v>
      </c>
      <c r="E1243" s="17">
        <v>0.71384999999999998</v>
      </c>
    </row>
    <row r="1244" spans="4:5" x14ac:dyDescent="0.25">
      <c r="D1244" s="17">
        <v>0.74024999999999996</v>
      </c>
      <c r="E1244" s="17">
        <v>0.48485</v>
      </c>
    </row>
    <row r="1245" spans="4:5" x14ac:dyDescent="0.25">
      <c r="D1245" s="17">
        <v>0.68184999999999996</v>
      </c>
      <c r="E1245" s="17">
        <v>0.26855000000000001</v>
      </c>
    </row>
    <row r="1246" spans="4:5" x14ac:dyDescent="0.25">
      <c r="D1246" s="17">
        <v>0.23035</v>
      </c>
      <c r="E1246" s="17">
        <v>0.22095000000000001</v>
      </c>
    </row>
    <row r="1247" spans="4:5" x14ac:dyDescent="0.25">
      <c r="D1247" s="17">
        <v>2.835E-2</v>
      </c>
      <c r="E1247" s="17">
        <v>0.36614999999999998</v>
      </c>
    </row>
    <row r="1248" spans="4:5" x14ac:dyDescent="0.25">
      <c r="D1248" s="17">
        <v>0.36904999999999999</v>
      </c>
      <c r="E1248" s="17">
        <v>0.20455000000000001</v>
      </c>
    </row>
    <row r="1249" spans="4:5" x14ac:dyDescent="0.25">
      <c r="D1249" s="17">
        <v>0.48444999999999999</v>
      </c>
      <c r="E1249" s="17">
        <v>0.78154999999999997</v>
      </c>
    </row>
    <row r="1250" spans="4:5" x14ac:dyDescent="0.25">
      <c r="D1250" s="17">
        <v>0.99324999999999997</v>
      </c>
      <c r="E1250" s="17">
        <v>0.17305000000000001</v>
      </c>
    </row>
    <row r="1251" spans="4:5" x14ac:dyDescent="0.25">
      <c r="D1251" s="17">
        <v>0.72494999999999998</v>
      </c>
      <c r="E1251" s="17">
        <v>0.38324999999999998</v>
      </c>
    </row>
    <row r="1252" spans="4:5" x14ac:dyDescent="0.25">
      <c r="D1252" s="17">
        <v>0.76254999999999995</v>
      </c>
      <c r="E1252" s="17">
        <v>0.16944999999999999</v>
      </c>
    </row>
    <row r="1253" spans="4:5" x14ac:dyDescent="0.25">
      <c r="D1253" s="17">
        <v>0.43935000000000002</v>
      </c>
      <c r="E1253" s="17">
        <v>0.66274999999999995</v>
      </c>
    </row>
    <row r="1254" spans="4:5" x14ac:dyDescent="0.25">
      <c r="D1254" s="17">
        <v>0.30114999999999997</v>
      </c>
      <c r="E1254" s="17">
        <v>0.72865000000000002</v>
      </c>
    </row>
    <row r="1255" spans="4:5" x14ac:dyDescent="0.25">
      <c r="D1255" s="17">
        <v>0.34734999999999999</v>
      </c>
      <c r="E1255" s="17">
        <v>0.16714999999999999</v>
      </c>
    </row>
    <row r="1256" spans="4:5" x14ac:dyDescent="0.25">
      <c r="D1256" s="17">
        <v>0.16305</v>
      </c>
      <c r="E1256" s="17">
        <v>0.14205000000000001</v>
      </c>
    </row>
    <row r="1257" spans="4:5" x14ac:dyDescent="0.25">
      <c r="D1257" s="17">
        <v>6.1449999999999998E-2</v>
      </c>
      <c r="E1257" s="17">
        <v>0.66025</v>
      </c>
    </row>
    <row r="1258" spans="4:5" x14ac:dyDescent="0.25">
      <c r="D1258" s="17">
        <v>0.50255000000000005</v>
      </c>
      <c r="E1258" s="17">
        <v>0.26895000000000002</v>
      </c>
    </row>
    <row r="1259" spans="4:5" x14ac:dyDescent="0.25">
      <c r="D1259" s="17">
        <v>0.67864999999999998</v>
      </c>
      <c r="E1259" s="17">
        <v>0.48154999999999998</v>
      </c>
    </row>
    <row r="1260" spans="4:5" x14ac:dyDescent="0.25">
      <c r="D1260" s="17">
        <v>0.63044999999999995</v>
      </c>
      <c r="E1260" s="17">
        <v>0.29025000000000001</v>
      </c>
    </row>
    <row r="1261" spans="4:5" x14ac:dyDescent="0.25">
      <c r="D1261" s="17">
        <v>0.14935000000000001</v>
      </c>
      <c r="E1261" s="17">
        <v>0.23114999999999999</v>
      </c>
    </row>
    <row r="1262" spans="4:5" x14ac:dyDescent="0.25">
      <c r="D1262" s="17">
        <v>0.63544999999999996</v>
      </c>
      <c r="E1262" s="17">
        <v>0.45595000000000002</v>
      </c>
    </row>
    <row r="1263" spans="4:5" x14ac:dyDescent="0.25">
      <c r="D1263" s="17">
        <v>3.9550000000000002E-2</v>
      </c>
      <c r="E1263" s="17">
        <v>0.94205000000000005</v>
      </c>
    </row>
    <row r="1264" spans="4:5" x14ac:dyDescent="0.25">
      <c r="D1264" s="17">
        <v>0.19675000000000001</v>
      </c>
      <c r="E1264" s="17">
        <v>0.20324999999999999</v>
      </c>
    </row>
    <row r="1265" spans="4:5" x14ac:dyDescent="0.25">
      <c r="D1265" s="17">
        <v>0.38295000000000001</v>
      </c>
      <c r="E1265" s="17">
        <v>0.90315000000000001</v>
      </c>
    </row>
    <row r="1266" spans="4:5" x14ac:dyDescent="0.25">
      <c r="D1266" s="17">
        <v>0.32085000000000002</v>
      </c>
      <c r="E1266" s="17">
        <v>0.53844999999999998</v>
      </c>
    </row>
    <row r="1267" spans="4:5" x14ac:dyDescent="0.25">
      <c r="D1267" s="17">
        <v>0.51124999999999998</v>
      </c>
      <c r="E1267" s="17">
        <v>0.88765000000000005</v>
      </c>
    </row>
    <row r="1268" spans="4:5" x14ac:dyDescent="0.25">
      <c r="D1268" s="17">
        <v>0.43025000000000002</v>
      </c>
      <c r="E1268" s="17">
        <v>0.81435000000000002</v>
      </c>
    </row>
    <row r="1269" spans="4:5" x14ac:dyDescent="0.25">
      <c r="D1269" s="17">
        <v>0.19614999999999999</v>
      </c>
      <c r="E1269" s="17">
        <v>0.27445000000000003</v>
      </c>
    </row>
    <row r="1270" spans="4:5" x14ac:dyDescent="0.25">
      <c r="D1270" s="17">
        <v>0.59404999999999997</v>
      </c>
      <c r="E1270" s="17">
        <v>3.3950000000000001E-2</v>
      </c>
    </row>
    <row r="1271" spans="4:5" x14ac:dyDescent="0.25">
      <c r="D1271" s="17">
        <v>0.43625000000000003</v>
      </c>
      <c r="E1271" s="17">
        <v>0.73375000000000001</v>
      </c>
    </row>
    <row r="1272" spans="4:5" x14ac:dyDescent="0.25">
      <c r="D1272" s="17">
        <v>0.79015000000000002</v>
      </c>
      <c r="E1272" s="17">
        <v>0.21404999999999999</v>
      </c>
    </row>
    <row r="1273" spans="4:5" x14ac:dyDescent="0.25">
      <c r="D1273" s="17">
        <v>0.47065000000000001</v>
      </c>
      <c r="E1273" s="17">
        <v>0.39065</v>
      </c>
    </row>
    <row r="1274" spans="4:5" x14ac:dyDescent="0.25">
      <c r="D1274" s="17">
        <v>0.27345000000000003</v>
      </c>
      <c r="E1274" s="17">
        <v>0.10954999999999999</v>
      </c>
    </row>
    <row r="1275" spans="4:5" x14ac:dyDescent="0.25">
      <c r="D1275" s="17">
        <v>0.38385000000000002</v>
      </c>
      <c r="E1275" s="17">
        <v>0.99334999999999996</v>
      </c>
    </row>
    <row r="1276" spans="4:5" x14ac:dyDescent="0.25">
      <c r="D1276" s="17">
        <v>0.64595000000000002</v>
      </c>
      <c r="E1276" s="17">
        <v>0.10555</v>
      </c>
    </row>
    <row r="1277" spans="4:5" x14ac:dyDescent="0.25">
      <c r="D1277" s="17">
        <v>0.38074999999999998</v>
      </c>
      <c r="E1277" s="17">
        <v>0.85345000000000004</v>
      </c>
    </row>
    <row r="1278" spans="4:5" x14ac:dyDescent="0.25">
      <c r="D1278" s="17">
        <v>0.82794999999999996</v>
      </c>
      <c r="E1278" s="17">
        <v>0.12975</v>
      </c>
    </row>
    <row r="1279" spans="4:5" x14ac:dyDescent="0.25">
      <c r="D1279" s="17">
        <v>5.9249999999999997E-2</v>
      </c>
      <c r="E1279" s="17">
        <v>7.3849999999999999E-2</v>
      </c>
    </row>
    <row r="1280" spans="4:5" x14ac:dyDescent="0.25">
      <c r="D1280" s="17">
        <v>0.31304999999999999</v>
      </c>
      <c r="E1280" s="17">
        <v>0.67654999999999998</v>
      </c>
    </row>
    <row r="1281" spans="4:5" x14ac:dyDescent="0.25">
      <c r="D1281" s="17">
        <v>0.88295000000000001</v>
      </c>
      <c r="E1281" s="17">
        <v>0.68354999999999999</v>
      </c>
    </row>
    <row r="1282" spans="4:5" x14ac:dyDescent="0.25">
      <c r="D1282" s="17">
        <v>0.86685000000000001</v>
      </c>
      <c r="E1282" s="17">
        <v>0.97104999999999997</v>
      </c>
    </row>
    <row r="1283" spans="4:5" x14ac:dyDescent="0.25">
      <c r="D1283" s="17">
        <v>0.77064999999999995</v>
      </c>
      <c r="E1283" s="17">
        <v>6.5750000000000003E-2</v>
      </c>
    </row>
    <row r="1284" spans="4:5" x14ac:dyDescent="0.25">
      <c r="D1284" s="17">
        <v>0.29665000000000002</v>
      </c>
      <c r="E1284" s="17">
        <v>0.74165000000000003</v>
      </c>
    </row>
    <row r="1285" spans="4:5" x14ac:dyDescent="0.25">
      <c r="D1285" s="17">
        <v>0.90695000000000003</v>
      </c>
      <c r="E1285" s="17">
        <v>0.55005000000000004</v>
      </c>
    </row>
    <row r="1286" spans="4:5" x14ac:dyDescent="0.25">
      <c r="D1286" s="17">
        <v>0.87685000000000002</v>
      </c>
      <c r="E1286" s="17">
        <v>0.40094999999999997</v>
      </c>
    </row>
    <row r="1287" spans="4:5" x14ac:dyDescent="0.25">
      <c r="D1287" s="17">
        <v>0.45655000000000001</v>
      </c>
      <c r="E1287" s="17">
        <v>0.60055000000000003</v>
      </c>
    </row>
    <row r="1288" spans="4:5" x14ac:dyDescent="0.25">
      <c r="D1288" s="17">
        <v>0.80835000000000001</v>
      </c>
      <c r="E1288" s="17">
        <v>0.36904999999999999</v>
      </c>
    </row>
    <row r="1289" spans="4:5" x14ac:dyDescent="0.25">
      <c r="D1289" s="17">
        <v>0.13305</v>
      </c>
      <c r="E1289" s="17">
        <v>0.11924999999999999</v>
      </c>
    </row>
    <row r="1290" spans="4:5" x14ac:dyDescent="0.25">
      <c r="D1290" s="17">
        <v>0.99055000000000004</v>
      </c>
      <c r="E1290" s="17">
        <v>0.51085000000000003</v>
      </c>
    </row>
    <row r="1291" spans="4:5" x14ac:dyDescent="0.25">
      <c r="D1291" s="17">
        <v>0.94245000000000001</v>
      </c>
      <c r="E1291" s="17">
        <v>0.73424999999999996</v>
      </c>
    </row>
    <row r="1292" spans="4:5" x14ac:dyDescent="0.25">
      <c r="D1292" s="17">
        <v>0.60834999999999995</v>
      </c>
      <c r="E1292" s="17">
        <v>0.50465000000000004</v>
      </c>
    </row>
    <row r="1293" spans="4:5" x14ac:dyDescent="0.25">
      <c r="D1293" s="17">
        <v>0.59445000000000003</v>
      </c>
      <c r="E1293" s="17">
        <v>6.3350000000000004E-2</v>
      </c>
    </row>
    <row r="1294" spans="4:5" x14ac:dyDescent="0.25">
      <c r="D1294" s="17">
        <v>0.99824999999999997</v>
      </c>
      <c r="E1294" s="17">
        <v>0.70625000000000004</v>
      </c>
    </row>
    <row r="1295" spans="4:5" x14ac:dyDescent="0.25">
      <c r="D1295" s="17">
        <v>0.11665</v>
      </c>
      <c r="E1295" s="17">
        <v>0.96114999999999995</v>
      </c>
    </row>
    <row r="1296" spans="4:5" x14ac:dyDescent="0.25">
      <c r="D1296" s="17">
        <v>0.54525000000000001</v>
      </c>
      <c r="E1296" s="17">
        <v>0.16985</v>
      </c>
    </row>
    <row r="1297" spans="4:5" x14ac:dyDescent="0.25">
      <c r="D1297" s="17">
        <v>9.035E-2</v>
      </c>
      <c r="E1297" s="17">
        <v>1.375E-2</v>
      </c>
    </row>
    <row r="1298" spans="4:5" x14ac:dyDescent="0.25">
      <c r="D1298" s="17">
        <v>0.89334999999999998</v>
      </c>
      <c r="E1298" s="17">
        <v>0.91884999999999994</v>
      </c>
    </row>
    <row r="1299" spans="4:5" x14ac:dyDescent="0.25">
      <c r="D1299" s="17">
        <v>0.43364999999999998</v>
      </c>
      <c r="E1299" s="17">
        <v>0.53395000000000004</v>
      </c>
    </row>
    <row r="1300" spans="4:5" x14ac:dyDescent="0.25">
      <c r="D1300" s="17">
        <v>0.51895000000000002</v>
      </c>
      <c r="E1300" s="17">
        <v>0.73924999999999996</v>
      </c>
    </row>
    <row r="1301" spans="4:5" x14ac:dyDescent="0.25">
      <c r="D1301" s="17">
        <v>0.60314999999999996</v>
      </c>
      <c r="E1301" s="17">
        <v>0.32205</v>
      </c>
    </row>
    <row r="1302" spans="4:5" x14ac:dyDescent="0.25">
      <c r="D1302" s="17">
        <v>0.31755</v>
      </c>
      <c r="E1302" s="17">
        <v>0.86314999999999997</v>
      </c>
    </row>
    <row r="1303" spans="4:5" x14ac:dyDescent="0.25">
      <c r="D1303" s="17">
        <v>0.87014999999999998</v>
      </c>
      <c r="E1303" s="17">
        <v>0.68505000000000005</v>
      </c>
    </row>
    <row r="1304" spans="4:5" x14ac:dyDescent="0.25">
      <c r="D1304" s="17">
        <v>0.77034999999999998</v>
      </c>
      <c r="E1304" s="17">
        <v>0.24545</v>
      </c>
    </row>
    <row r="1305" spans="4:5" x14ac:dyDescent="0.25">
      <c r="D1305" s="17">
        <v>1.865E-2</v>
      </c>
      <c r="E1305" s="17">
        <v>0.46665000000000001</v>
      </c>
    </row>
    <row r="1306" spans="4:5" x14ac:dyDescent="0.25">
      <c r="D1306" s="17">
        <v>0.77975000000000005</v>
      </c>
      <c r="E1306" s="17">
        <v>0.66744999999999999</v>
      </c>
    </row>
    <row r="1307" spans="4:5" x14ac:dyDescent="0.25">
      <c r="D1307" s="17">
        <v>0.40165000000000001</v>
      </c>
      <c r="E1307" s="17">
        <v>0.58204999999999996</v>
      </c>
    </row>
    <row r="1308" spans="4:5" x14ac:dyDescent="0.25">
      <c r="D1308" s="17">
        <v>0.57204999999999995</v>
      </c>
      <c r="E1308" s="17">
        <v>0.64044999999999996</v>
      </c>
    </row>
    <row r="1309" spans="4:5" x14ac:dyDescent="0.25">
      <c r="D1309" s="17">
        <v>0.50024999999999997</v>
      </c>
      <c r="E1309" s="17">
        <v>0.85235000000000005</v>
      </c>
    </row>
    <row r="1310" spans="4:5" x14ac:dyDescent="0.25">
      <c r="D1310" s="17">
        <v>0.40325</v>
      </c>
      <c r="E1310" s="17">
        <v>0.44705</v>
      </c>
    </row>
    <row r="1311" spans="4:5" x14ac:dyDescent="0.25">
      <c r="D1311" s="17">
        <v>0.69935000000000003</v>
      </c>
      <c r="E1311" s="17">
        <v>0.32295000000000001</v>
      </c>
    </row>
    <row r="1312" spans="4:5" x14ac:dyDescent="0.25">
      <c r="D1312" s="17">
        <v>0.45484999999999998</v>
      </c>
      <c r="E1312" s="17">
        <v>0.52244999999999997</v>
      </c>
    </row>
    <row r="1313" spans="4:5" x14ac:dyDescent="0.25">
      <c r="D1313" s="17">
        <v>0.11785</v>
      </c>
      <c r="E1313" s="17">
        <v>0.37774999999999997</v>
      </c>
    </row>
    <row r="1314" spans="4:5" x14ac:dyDescent="0.25">
      <c r="D1314" s="17">
        <v>0.56574999999999998</v>
      </c>
      <c r="E1314" s="17">
        <v>0.94715000000000005</v>
      </c>
    </row>
    <row r="1315" spans="4:5" x14ac:dyDescent="0.25">
      <c r="D1315" s="17">
        <v>0.48335</v>
      </c>
      <c r="E1315" s="17">
        <v>0.25735000000000002</v>
      </c>
    </row>
    <row r="1316" spans="4:5" x14ac:dyDescent="0.25">
      <c r="D1316" s="17">
        <v>0.33015</v>
      </c>
      <c r="E1316" s="17">
        <v>0.56435000000000002</v>
      </c>
    </row>
    <row r="1317" spans="4:5" x14ac:dyDescent="0.25">
      <c r="D1317" s="17">
        <v>0.93215000000000003</v>
      </c>
      <c r="E1317" s="17">
        <v>0.58584999999999998</v>
      </c>
    </row>
    <row r="1318" spans="4:5" x14ac:dyDescent="0.25">
      <c r="D1318" s="17">
        <v>0.12125</v>
      </c>
      <c r="E1318" s="17">
        <v>0.90115000000000001</v>
      </c>
    </row>
    <row r="1319" spans="4:5" x14ac:dyDescent="0.25">
      <c r="D1319" s="17">
        <v>0.82565</v>
      </c>
      <c r="E1319" s="17">
        <v>0.89215</v>
      </c>
    </row>
    <row r="1320" spans="4:5" x14ac:dyDescent="0.25">
      <c r="D1320" s="17">
        <v>0.50885000000000002</v>
      </c>
      <c r="E1320" s="17">
        <v>0.52915000000000001</v>
      </c>
    </row>
    <row r="1321" spans="4:5" x14ac:dyDescent="0.25">
      <c r="D1321" s="17">
        <v>0.34305000000000002</v>
      </c>
      <c r="E1321" s="17">
        <v>8.7849999999999998E-2</v>
      </c>
    </row>
    <row r="1322" spans="4:5" x14ac:dyDescent="0.25">
      <c r="D1322" s="17">
        <v>0.74634999999999996</v>
      </c>
      <c r="E1322" s="17">
        <v>0.49954999999999999</v>
      </c>
    </row>
    <row r="1323" spans="4:5" x14ac:dyDescent="0.25">
      <c r="D1323" s="17">
        <v>0.10935</v>
      </c>
      <c r="E1323" s="17">
        <v>0.71204999999999996</v>
      </c>
    </row>
    <row r="1324" spans="4:5" x14ac:dyDescent="0.25">
      <c r="D1324" s="17">
        <v>0.18285000000000001</v>
      </c>
      <c r="E1324" s="17">
        <v>0.22234999999999999</v>
      </c>
    </row>
    <row r="1325" spans="4:5" x14ac:dyDescent="0.25">
      <c r="D1325" s="17">
        <v>0.32255</v>
      </c>
      <c r="E1325" s="17">
        <v>0.39834999999999998</v>
      </c>
    </row>
    <row r="1326" spans="4:5" x14ac:dyDescent="0.25">
      <c r="D1326" s="17">
        <v>0.21725</v>
      </c>
      <c r="E1326" s="17">
        <v>1.175E-2</v>
      </c>
    </row>
    <row r="1327" spans="4:5" x14ac:dyDescent="0.25">
      <c r="D1327" s="17">
        <v>0.32405</v>
      </c>
      <c r="E1327" s="17">
        <v>0.31464999999999999</v>
      </c>
    </row>
    <row r="1328" spans="4:5" x14ac:dyDescent="0.25">
      <c r="D1328" s="17">
        <v>0.13335</v>
      </c>
      <c r="E1328" s="17">
        <v>0.60965000000000003</v>
      </c>
    </row>
    <row r="1329" spans="4:5" x14ac:dyDescent="0.25">
      <c r="D1329" s="17">
        <v>1.3650000000000001E-2</v>
      </c>
      <c r="E1329" s="17">
        <v>0.18575</v>
      </c>
    </row>
    <row r="1330" spans="4:5" x14ac:dyDescent="0.25">
      <c r="D1330" s="17">
        <v>0.20275000000000001</v>
      </c>
      <c r="E1330" s="17">
        <v>4.1349999999999998E-2</v>
      </c>
    </row>
    <row r="1331" spans="4:5" x14ac:dyDescent="0.25">
      <c r="D1331" s="17">
        <v>5.4050000000000001E-2</v>
      </c>
      <c r="E1331" s="17">
        <v>0.68715000000000004</v>
      </c>
    </row>
    <row r="1332" spans="4:5" x14ac:dyDescent="0.25">
      <c r="D1332" s="17">
        <v>0.14435000000000001</v>
      </c>
      <c r="E1332" s="17">
        <v>0.42465000000000003</v>
      </c>
    </row>
    <row r="1333" spans="4:5" x14ac:dyDescent="0.25">
      <c r="D1333" s="17">
        <v>5.7849999999999999E-2</v>
      </c>
      <c r="E1333" s="17">
        <v>0.77895000000000003</v>
      </c>
    </row>
    <row r="1334" spans="4:5" x14ac:dyDescent="0.25">
      <c r="D1334" s="17">
        <v>0.60465000000000002</v>
      </c>
      <c r="E1334" s="17">
        <v>0.38564999999999999</v>
      </c>
    </row>
    <row r="1335" spans="4:5" x14ac:dyDescent="0.25">
      <c r="D1335" s="17">
        <v>0.98385</v>
      </c>
      <c r="E1335" s="17">
        <v>0.98985000000000001</v>
      </c>
    </row>
    <row r="1336" spans="4:5" x14ac:dyDescent="0.25">
      <c r="D1336" s="17">
        <v>0.36435000000000001</v>
      </c>
      <c r="E1336" s="17">
        <v>0.58594999999999997</v>
      </c>
    </row>
    <row r="1337" spans="4:5" x14ac:dyDescent="0.25">
      <c r="D1337" s="17">
        <v>0.49114999999999998</v>
      </c>
      <c r="E1337" s="17">
        <v>0.52905000000000002</v>
      </c>
    </row>
    <row r="1338" spans="4:5" x14ac:dyDescent="0.25">
      <c r="D1338" s="17">
        <v>0.89685000000000004</v>
      </c>
      <c r="E1338" s="17">
        <v>0.72914999999999996</v>
      </c>
    </row>
    <row r="1339" spans="4:5" x14ac:dyDescent="0.25">
      <c r="D1339" s="17">
        <v>0.13885</v>
      </c>
      <c r="E1339" s="17">
        <v>0.56705000000000005</v>
      </c>
    </row>
    <row r="1340" spans="4:5" x14ac:dyDescent="0.25">
      <c r="D1340" s="17">
        <v>0.54764999999999997</v>
      </c>
      <c r="E1340" s="17">
        <v>0.86755000000000004</v>
      </c>
    </row>
    <row r="1341" spans="4:5" x14ac:dyDescent="0.25">
      <c r="D1341" s="17">
        <v>0.78915000000000002</v>
      </c>
      <c r="E1341" s="17">
        <v>2.5649999999999999E-2</v>
      </c>
    </row>
    <row r="1342" spans="4:5" x14ac:dyDescent="0.25">
      <c r="D1342" s="17">
        <v>0.78415000000000001</v>
      </c>
      <c r="E1342" s="17">
        <v>0.66295000000000004</v>
      </c>
    </row>
    <row r="1343" spans="4:5" x14ac:dyDescent="0.25">
      <c r="D1343" s="17">
        <v>0.98124999999999996</v>
      </c>
      <c r="E1343" s="17">
        <v>0.20735000000000001</v>
      </c>
    </row>
    <row r="1344" spans="4:5" x14ac:dyDescent="0.25">
      <c r="D1344" s="17">
        <v>0.26655000000000001</v>
      </c>
      <c r="E1344" s="17">
        <v>0.87395</v>
      </c>
    </row>
    <row r="1345" spans="4:5" x14ac:dyDescent="0.25">
      <c r="D1345" s="17">
        <v>0.49514999999999998</v>
      </c>
      <c r="E1345" s="17">
        <v>7.6499999999999997E-3</v>
      </c>
    </row>
    <row r="1346" spans="4:5" x14ac:dyDescent="0.25">
      <c r="D1346" s="17">
        <v>0.43314999999999998</v>
      </c>
      <c r="E1346" s="17">
        <v>0.22514999999999999</v>
      </c>
    </row>
    <row r="1347" spans="4:5" x14ac:dyDescent="0.25">
      <c r="D1347" s="17">
        <v>0.78534999999999999</v>
      </c>
      <c r="E1347" s="17">
        <v>0.55935000000000001</v>
      </c>
    </row>
    <row r="1348" spans="4:5" x14ac:dyDescent="0.25">
      <c r="D1348" s="17">
        <v>0.82004999999999995</v>
      </c>
      <c r="E1348" s="17">
        <v>0.74055000000000004</v>
      </c>
    </row>
    <row r="1349" spans="4:5" x14ac:dyDescent="0.25">
      <c r="D1349" s="17">
        <v>0.36685000000000001</v>
      </c>
      <c r="E1349" s="17">
        <v>0.64905000000000002</v>
      </c>
    </row>
    <row r="1350" spans="4:5" x14ac:dyDescent="0.25">
      <c r="D1350" s="17">
        <v>0.69025000000000003</v>
      </c>
      <c r="E1350" s="17">
        <v>5.9950000000000003E-2</v>
      </c>
    </row>
    <row r="1351" spans="4:5" x14ac:dyDescent="0.25">
      <c r="D1351" s="17">
        <v>0.69374999999999998</v>
      </c>
      <c r="E1351" s="17">
        <v>0.47105000000000002</v>
      </c>
    </row>
    <row r="1352" spans="4:5" x14ac:dyDescent="0.25">
      <c r="D1352" s="17">
        <v>0.88485000000000003</v>
      </c>
      <c r="E1352" s="17">
        <v>0.70065</v>
      </c>
    </row>
    <row r="1353" spans="4:5" x14ac:dyDescent="0.25">
      <c r="D1353" s="17">
        <v>7.6499999999999997E-3</v>
      </c>
      <c r="E1353" s="17">
        <v>0.92825000000000002</v>
      </c>
    </row>
    <row r="1354" spans="4:5" x14ac:dyDescent="0.25">
      <c r="D1354" s="17">
        <v>0.49454999999999999</v>
      </c>
      <c r="E1354" s="17">
        <v>0.51285000000000003</v>
      </c>
    </row>
    <row r="1355" spans="4:5" x14ac:dyDescent="0.25">
      <c r="D1355" s="17">
        <v>0.62414999999999998</v>
      </c>
      <c r="E1355" s="17">
        <v>0.11445</v>
      </c>
    </row>
    <row r="1356" spans="4:5" x14ac:dyDescent="0.25">
      <c r="D1356" s="17">
        <v>0.39665</v>
      </c>
      <c r="E1356" s="17">
        <v>0.83674999999999999</v>
      </c>
    </row>
    <row r="1357" spans="4:5" x14ac:dyDescent="0.25">
      <c r="D1357" s="17">
        <v>0.18315000000000001</v>
      </c>
      <c r="E1357" s="17">
        <v>0.65734999999999999</v>
      </c>
    </row>
    <row r="1358" spans="4:5" x14ac:dyDescent="0.25">
      <c r="D1358" s="17">
        <v>0.13635</v>
      </c>
      <c r="E1358" s="17">
        <v>0.90885000000000005</v>
      </c>
    </row>
    <row r="1359" spans="4:5" x14ac:dyDescent="0.25">
      <c r="D1359" s="17">
        <v>0.78764999999999996</v>
      </c>
      <c r="E1359" s="17">
        <v>0.14685000000000001</v>
      </c>
    </row>
    <row r="1360" spans="4:5" x14ac:dyDescent="0.25">
      <c r="D1360" s="17">
        <v>0.64915</v>
      </c>
      <c r="E1360" s="17">
        <v>0.34284999999999999</v>
      </c>
    </row>
    <row r="1361" spans="4:5" x14ac:dyDescent="0.25">
      <c r="D1361" s="17">
        <v>0.88024999999999998</v>
      </c>
      <c r="E1361" s="17">
        <v>0.24834999999999999</v>
      </c>
    </row>
    <row r="1362" spans="4:5" x14ac:dyDescent="0.25">
      <c r="D1362" s="17">
        <v>3.1949999999999999E-2</v>
      </c>
      <c r="E1362" s="17">
        <v>6.9499999999999996E-3</v>
      </c>
    </row>
    <row r="1363" spans="4:5" x14ac:dyDescent="0.25">
      <c r="D1363" s="17">
        <v>0.83535000000000004</v>
      </c>
      <c r="E1363" s="17">
        <v>2.7349999999999999E-2</v>
      </c>
    </row>
    <row r="1364" spans="4:5" x14ac:dyDescent="0.25">
      <c r="D1364" s="17">
        <v>0.66495000000000004</v>
      </c>
      <c r="E1364" s="17">
        <v>0.99075000000000002</v>
      </c>
    </row>
    <row r="1365" spans="4:5" x14ac:dyDescent="0.25">
      <c r="D1365" s="17">
        <v>0.73045000000000004</v>
      </c>
      <c r="E1365" s="17">
        <v>0.92974999999999997</v>
      </c>
    </row>
    <row r="1366" spans="4:5" x14ac:dyDescent="0.25">
      <c r="D1366" s="17">
        <v>0.40565000000000001</v>
      </c>
      <c r="E1366" s="17">
        <v>0.86185</v>
      </c>
    </row>
    <row r="1367" spans="4:5" x14ac:dyDescent="0.25">
      <c r="D1367" s="17">
        <v>0.41385</v>
      </c>
      <c r="E1367" s="17">
        <v>0.52954999999999997</v>
      </c>
    </row>
    <row r="1368" spans="4:5" x14ac:dyDescent="0.25">
      <c r="D1368" s="17">
        <v>0.14515</v>
      </c>
      <c r="E1368" s="17">
        <v>0.87014999999999998</v>
      </c>
    </row>
    <row r="1369" spans="4:5" x14ac:dyDescent="0.25">
      <c r="D1369" s="17">
        <v>0.67015000000000002</v>
      </c>
      <c r="E1369" s="17">
        <v>0.76605000000000001</v>
      </c>
    </row>
    <row r="1370" spans="4:5" x14ac:dyDescent="0.25">
      <c r="D1370" s="17">
        <v>0.49414999999999998</v>
      </c>
      <c r="E1370" s="17">
        <v>0.54564999999999997</v>
      </c>
    </row>
    <row r="1371" spans="4:5" x14ac:dyDescent="0.25">
      <c r="D1371" s="17">
        <v>0.96984999999999999</v>
      </c>
      <c r="E1371" s="17">
        <v>0.39715</v>
      </c>
    </row>
    <row r="1372" spans="4:5" x14ac:dyDescent="0.25">
      <c r="D1372" s="17">
        <v>0.88844999999999996</v>
      </c>
      <c r="E1372" s="17">
        <v>0.62544999999999995</v>
      </c>
    </row>
    <row r="1373" spans="4:5" x14ac:dyDescent="0.25">
      <c r="D1373" s="17">
        <v>0.46394999999999997</v>
      </c>
      <c r="E1373" s="17">
        <v>0.29685</v>
      </c>
    </row>
    <row r="1374" spans="4:5" x14ac:dyDescent="0.25">
      <c r="D1374" s="17">
        <v>0.15275</v>
      </c>
      <c r="E1374" s="17">
        <v>6.7750000000000005E-2</v>
      </c>
    </row>
    <row r="1375" spans="4:5" x14ac:dyDescent="0.25">
      <c r="D1375" s="17">
        <v>0.69945000000000002</v>
      </c>
      <c r="E1375" s="17">
        <v>0.83825000000000005</v>
      </c>
    </row>
    <row r="1376" spans="4:5" x14ac:dyDescent="0.25">
      <c r="D1376" s="17">
        <v>0.15805</v>
      </c>
      <c r="E1376" s="17">
        <v>0.23515</v>
      </c>
    </row>
    <row r="1377" spans="4:5" x14ac:dyDescent="0.25">
      <c r="D1377" s="17">
        <v>0.31095</v>
      </c>
      <c r="E1377" s="17">
        <v>0.24445</v>
      </c>
    </row>
    <row r="1378" spans="4:5" x14ac:dyDescent="0.25">
      <c r="D1378" s="17">
        <v>0.87244999999999995</v>
      </c>
      <c r="E1378" s="17">
        <v>0.94055</v>
      </c>
    </row>
    <row r="1379" spans="4:5" x14ac:dyDescent="0.25">
      <c r="D1379" s="17">
        <v>0.52644999999999997</v>
      </c>
      <c r="E1379" s="17">
        <v>0.28725000000000001</v>
      </c>
    </row>
    <row r="1380" spans="4:5" x14ac:dyDescent="0.25">
      <c r="D1380" s="17">
        <v>0.85494999999999999</v>
      </c>
      <c r="E1380" s="17">
        <v>0.66984999999999995</v>
      </c>
    </row>
    <row r="1381" spans="4:5" x14ac:dyDescent="0.25">
      <c r="D1381" s="17">
        <v>0.30935000000000001</v>
      </c>
      <c r="E1381" s="17">
        <v>0.77595000000000003</v>
      </c>
    </row>
    <row r="1382" spans="4:5" x14ac:dyDescent="0.25">
      <c r="D1382" s="17">
        <v>9.0950000000000003E-2</v>
      </c>
      <c r="E1382" s="17">
        <v>8.6150000000000004E-2</v>
      </c>
    </row>
    <row r="1383" spans="4:5" x14ac:dyDescent="0.25">
      <c r="D1383" s="17">
        <v>0.18604999999999999</v>
      </c>
      <c r="E1383" s="17">
        <v>0.53425</v>
      </c>
    </row>
    <row r="1384" spans="4:5" x14ac:dyDescent="0.25">
      <c r="D1384" s="17">
        <v>0.85834999999999995</v>
      </c>
      <c r="E1384" s="17">
        <v>0.96594999999999998</v>
      </c>
    </row>
    <row r="1385" spans="4:5" x14ac:dyDescent="0.25">
      <c r="D1385" s="17">
        <v>0.84465000000000001</v>
      </c>
      <c r="E1385" s="17">
        <v>5.0549999999999998E-2</v>
      </c>
    </row>
    <row r="1386" spans="4:5" x14ac:dyDescent="0.25">
      <c r="D1386" s="17">
        <v>0.27445000000000003</v>
      </c>
      <c r="E1386" s="17">
        <v>0.22875000000000001</v>
      </c>
    </row>
    <row r="1387" spans="4:5" x14ac:dyDescent="0.25">
      <c r="D1387" s="17">
        <v>0.26695000000000002</v>
      </c>
      <c r="E1387" s="17">
        <v>0.32955000000000001</v>
      </c>
    </row>
    <row r="1388" spans="4:5" x14ac:dyDescent="0.25">
      <c r="D1388" s="17">
        <v>0.56955</v>
      </c>
      <c r="E1388" s="17">
        <v>6.1949999999999998E-2</v>
      </c>
    </row>
    <row r="1389" spans="4:5" x14ac:dyDescent="0.25">
      <c r="D1389" s="17">
        <v>0.61585000000000001</v>
      </c>
      <c r="E1389" s="17">
        <v>0.28954999999999997</v>
      </c>
    </row>
    <row r="1390" spans="4:5" x14ac:dyDescent="0.25">
      <c r="D1390" s="17">
        <v>0.81164999999999998</v>
      </c>
      <c r="E1390" s="17">
        <v>0.88934999999999997</v>
      </c>
    </row>
    <row r="1391" spans="4:5" x14ac:dyDescent="0.25">
      <c r="D1391" s="17">
        <v>0.83015000000000005</v>
      </c>
      <c r="E1391" s="17">
        <v>0.33015</v>
      </c>
    </row>
    <row r="1392" spans="4:5" x14ac:dyDescent="0.25">
      <c r="D1392" s="17">
        <v>0.76344999999999996</v>
      </c>
      <c r="E1392" s="17">
        <v>0.38695000000000002</v>
      </c>
    </row>
    <row r="1393" spans="4:5" x14ac:dyDescent="0.25">
      <c r="D1393" s="17">
        <v>0.61024999999999996</v>
      </c>
      <c r="E1393" s="17">
        <v>0.24345</v>
      </c>
    </row>
    <row r="1394" spans="4:5" x14ac:dyDescent="0.25">
      <c r="D1394" s="17">
        <v>6.4350000000000004E-2</v>
      </c>
      <c r="E1394" s="17">
        <v>0.93554999999999999</v>
      </c>
    </row>
    <row r="1395" spans="4:5" x14ac:dyDescent="0.25">
      <c r="D1395" s="17">
        <v>0.46055000000000001</v>
      </c>
      <c r="E1395" s="17">
        <v>0.81525000000000003</v>
      </c>
    </row>
    <row r="1396" spans="4:5" x14ac:dyDescent="0.25">
      <c r="D1396" s="17">
        <v>0.92764999999999997</v>
      </c>
      <c r="E1396" s="17">
        <v>2.555E-2</v>
      </c>
    </row>
    <row r="1397" spans="4:5" x14ac:dyDescent="0.25">
      <c r="D1397" s="17">
        <v>0.70584999999999998</v>
      </c>
      <c r="E1397" s="17">
        <v>0.34615000000000001</v>
      </c>
    </row>
    <row r="1398" spans="4:5" x14ac:dyDescent="0.25">
      <c r="D1398" s="17">
        <v>0.22875000000000001</v>
      </c>
      <c r="E1398" s="17">
        <v>0.57884999999999998</v>
      </c>
    </row>
    <row r="1399" spans="4:5" x14ac:dyDescent="0.25">
      <c r="D1399" s="17">
        <v>0.73614999999999997</v>
      </c>
      <c r="E1399" s="17">
        <v>0.44335000000000002</v>
      </c>
    </row>
    <row r="1400" spans="4:5" x14ac:dyDescent="0.25">
      <c r="D1400" s="17">
        <v>0.43525000000000003</v>
      </c>
      <c r="E1400" s="17">
        <v>0.61175000000000002</v>
      </c>
    </row>
    <row r="1401" spans="4:5" x14ac:dyDescent="0.25">
      <c r="D1401" s="17">
        <v>0.61755000000000004</v>
      </c>
      <c r="E1401" s="17">
        <v>0.70665</v>
      </c>
    </row>
    <row r="1402" spans="4:5" x14ac:dyDescent="0.25">
      <c r="D1402" s="17">
        <v>0.82765</v>
      </c>
      <c r="E1402" s="17">
        <v>0.35435</v>
      </c>
    </row>
    <row r="1403" spans="4:5" x14ac:dyDescent="0.25">
      <c r="D1403" s="17">
        <v>0.59035000000000004</v>
      </c>
      <c r="E1403" s="17">
        <v>0.54735</v>
      </c>
    </row>
    <row r="1404" spans="4:5" x14ac:dyDescent="0.25">
      <c r="D1404" s="17">
        <v>0.60985</v>
      </c>
      <c r="E1404" s="17">
        <v>0.68925000000000003</v>
      </c>
    </row>
    <row r="1405" spans="4:5" x14ac:dyDescent="0.25">
      <c r="D1405" s="17">
        <v>0.12445000000000001</v>
      </c>
      <c r="E1405" s="17">
        <v>0.22115000000000001</v>
      </c>
    </row>
    <row r="1406" spans="4:5" x14ac:dyDescent="0.25">
      <c r="D1406" s="17">
        <v>7.7049999999999993E-2</v>
      </c>
      <c r="E1406" s="17">
        <v>0.17605000000000001</v>
      </c>
    </row>
    <row r="1407" spans="4:5" x14ac:dyDescent="0.25">
      <c r="D1407" s="17">
        <v>0.10835</v>
      </c>
      <c r="E1407" s="17">
        <v>0.78505000000000003</v>
      </c>
    </row>
    <row r="1408" spans="4:5" x14ac:dyDescent="0.25">
      <c r="D1408" s="17">
        <v>0.35894999999999999</v>
      </c>
      <c r="E1408" s="17">
        <v>0.53515000000000001</v>
      </c>
    </row>
    <row r="1409" spans="4:5" x14ac:dyDescent="0.25">
      <c r="D1409" s="17">
        <v>0.74324999999999997</v>
      </c>
      <c r="E1409" s="17">
        <v>0.11824999999999999</v>
      </c>
    </row>
    <row r="1410" spans="4:5" x14ac:dyDescent="0.25">
      <c r="D1410" s="17">
        <v>0.56125000000000003</v>
      </c>
      <c r="E1410" s="17">
        <v>0.24095</v>
      </c>
    </row>
    <row r="1411" spans="4:5" x14ac:dyDescent="0.25">
      <c r="D1411" s="17">
        <v>0.42215000000000003</v>
      </c>
      <c r="E1411" s="17">
        <v>0.56415000000000004</v>
      </c>
    </row>
    <row r="1412" spans="4:5" x14ac:dyDescent="0.25">
      <c r="D1412" s="17">
        <v>0.10235</v>
      </c>
      <c r="E1412" s="17">
        <v>0.82084999999999997</v>
      </c>
    </row>
    <row r="1413" spans="4:5" x14ac:dyDescent="0.25">
      <c r="D1413" s="17">
        <v>8.5949999999999999E-2</v>
      </c>
      <c r="E1413" s="17">
        <v>0.56505000000000005</v>
      </c>
    </row>
    <row r="1414" spans="4:5" x14ac:dyDescent="0.25">
      <c r="D1414" s="17">
        <v>1.4999999999999999E-4</v>
      </c>
      <c r="E1414" s="17">
        <v>0.76444999999999996</v>
      </c>
    </row>
    <row r="1415" spans="4:5" x14ac:dyDescent="0.25">
      <c r="D1415" s="17">
        <v>0.44845000000000002</v>
      </c>
      <c r="E1415" s="17">
        <v>0.45615</v>
      </c>
    </row>
    <row r="1416" spans="4:5" x14ac:dyDescent="0.25">
      <c r="D1416" s="17">
        <v>0.37225000000000003</v>
      </c>
      <c r="E1416" s="17">
        <v>0.87675000000000003</v>
      </c>
    </row>
    <row r="1417" spans="4:5" x14ac:dyDescent="0.25">
      <c r="D1417" s="17">
        <v>0.39195000000000002</v>
      </c>
      <c r="E1417" s="17">
        <v>0.11385000000000001</v>
      </c>
    </row>
    <row r="1418" spans="4:5" x14ac:dyDescent="0.25">
      <c r="D1418" s="17">
        <v>0.78715000000000002</v>
      </c>
      <c r="E1418" s="17">
        <v>0.80794999999999995</v>
      </c>
    </row>
    <row r="1419" spans="4:5" x14ac:dyDescent="0.25">
      <c r="D1419" s="17">
        <v>0.22325</v>
      </c>
      <c r="E1419" s="17">
        <v>0.32784999999999997</v>
      </c>
    </row>
    <row r="1420" spans="4:5" x14ac:dyDescent="0.25">
      <c r="D1420" s="17">
        <v>8.745E-2</v>
      </c>
      <c r="E1420" s="17">
        <v>0.22785</v>
      </c>
    </row>
    <row r="1421" spans="4:5" x14ac:dyDescent="0.25">
      <c r="D1421" s="17">
        <v>0.89005000000000001</v>
      </c>
      <c r="E1421" s="17">
        <v>0.37995000000000001</v>
      </c>
    </row>
    <row r="1422" spans="4:5" x14ac:dyDescent="0.25">
      <c r="D1422" s="17">
        <v>0.36125000000000002</v>
      </c>
      <c r="E1422" s="17">
        <v>0.48685</v>
      </c>
    </row>
    <row r="1423" spans="4:5" x14ac:dyDescent="0.25">
      <c r="D1423" s="17">
        <v>0.34144999999999998</v>
      </c>
      <c r="E1423" s="17">
        <v>0.21515000000000001</v>
      </c>
    </row>
    <row r="1424" spans="4:5" x14ac:dyDescent="0.25">
      <c r="D1424" s="17">
        <v>0.68635000000000002</v>
      </c>
      <c r="E1424" s="17">
        <v>0.39695000000000003</v>
      </c>
    </row>
    <row r="1425" spans="4:5" x14ac:dyDescent="0.25">
      <c r="D1425" s="17">
        <v>0.66554999999999997</v>
      </c>
      <c r="E1425" s="17">
        <v>0.44074999999999998</v>
      </c>
    </row>
    <row r="1426" spans="4:5" x14ac:dyDescent="0.25">
      <c r="D1426" s="17">
        <v>0.64964999999999995</v>
      </c>
      <c r="E1426" s="17">
        <v>0.69255</v>
      </c>
    </row>
    <row r="1427" spans="4:5" x14ac:dyDescent="0.25">
      <c r="D1427" s="17">
        <v>7.1500000000000001E-3</v>
      </c>
      <c r="E1427" s="17">
        <v>0.24154999999999999</v>
      </c>
    </row>
    <row r="1428" spans="4:5" x14ac:dyDescent="0.25">
      <c r="D1428" s="17">
        <v>0.42985000000000001</v>
      </c>
      <c r="E1428" s="17">
        <v>0.71345000000000003</v>
      </c>
    </row>
    <row r="1429" spans="4:5" x14ac:dyDescent="0.25">
      <c r="D1429" s="17">
        <v>0.45784999999999998</v>
      </c>
      <c r="E1429" s="17">
        <v>0.39645000000000002</v>
      </c>
    </row>
    <row r="1430" spans="4:5" x14ac:dyDescent="0.25">
      <c r="D1430" s="17">
        <v>0.70215000000000005</v>
      </c>
      <c r="E1430" s="17">
        <v>0.44595000000000001</v>
      </c>
    </row>
    <row r="1431" spans="4:5" x14ac:dyDescent="0.25">
      <c r="D1431" s="17">
        <v>0.14165</v>
      </c>
      <c r="E1431" s="17">
        <v>0.39774999999999999</v>
      </c>
    </row>
    <row r="1432" spans="4:5" x14ac:dyDescent="0.25">
      <c r="D1432" s="17">
        <v>0.13505</v>
      </c>
      <c r="E1432" s="17">
        <v>0.99255000000000004</v>
      </c>
    </row>
    <row r="1433" spans="4:5" x14ac:dyDescent="0.25">
      <c r="D1433" s="17">
        <v>0.22985</v>
      </c>
      <c r="E1433" s="17">
        <v>0.96135000000000004</v>
      </c>
    </row>
    <row r="1434" spans="4:5" x14ac:dyDescent="0.25">
      <c r="D1434" s="17">
        <v>0.11075</v>
      </c>
      <c r="E1434" s="17">
        <v>0.25705</v>
      </c>
    </row>
    <row r="1435" spans="4:5" x14ac:dyDescent="0.25">
      <c r="D1435" s="17">
        <v>0.73704999999999998</v>
      </c>
      <c r="E1435" s="17">
        <v>0.21415000000000001</v>
      </c>
    </row>
    <row r="1436" spans="4:5" x14ac:dyDescent="0.25">
      <c r="D1436" s="17">
        <v>0.46915000000000001</v>
      </c>
      <c r="E1436" s="17">
        <v>0.10845</v>
      </c>
    </row>
    <row r="1437" spans="4:5" x14ac:dyDescent="0.25">
      <c r="D1437" s="17">
        <v>0.45634999999999998</v>
      </c>
      <c r="E1437" s="17">
        <v>0.40555000000000002</v>
      </c>
    </row>
    <row r="1438" spans="4:5" x14ac:dyDescent="0.25">
      <c r="D1438" s="17">
        <v>0.54325000000000001</v>
      </c>
      <c r="E1438" s="17">
        <v>0.35844999999999999</v>
      </c>
    </row>
    <row r="1439" spans="4:5" x14ac:dyDescent="0.25">
      <c r="D1439" s="17">
        <v>0.62744999999999995</v>
      </c>
      <c r="E1439" s="17">
        <v>0.39145000000000002</v>
      </c>
    </row>
    <row r="1440" spans="4:5" x14ac:dyDescent="0.25">
      <c r="D1440" s="17">
        <v>0.71394999999999997</v>
      </c>
      <c r="E1440" s="17">
        <v>0.39684999999999998</v>
      </c>
    </row>
    <row r="1441" spans="4:5" x14ac:dyDescent="0.25">
      <c r="D1441" s="17">
        <v>0.69494999999999996</v>
      </c>
      <c r="E1441" s="17">
        <v>0.90095000000000003</v>
      </c>
    </row>
    <row r="1442" spans="4:5" x14ac:dyDescent="0.25">
      <c r="D1442" s="17">
        <v>0.39565</v>
      </c>
      <c r="E1442" s="17">
        <v>0.42935000000000001</v>
      </c>
    </row>
    <row r="1443" spans="4:5" x14ac:dyDescent="0.25">
      <c r="D1443" s="17">
        <v>0.53374999999999995</v>
      </c>
      <c r="E1443" s="17">
        <v>0.37514999999999998</v>
      </c>
    </row>
    <row r="1444" spans="4:5" x14ac:dyDescent="0.25">
      <c r="D1444" s="17">
        <v>0.11425</v>
      </c>
      <c r="E1444" s="17">
        <v>0.94105000000000005</v>
      </c>
    </row>
    <row r="1445" spans="4:5" x14ac:dyDescent="0.25">
      <c r="D1445" s="17">
        <v>0.32634999999999997</v>
      </c>
      <c r="E1445" s="17">
        <v>0.63134999999999997</v>
      </c>
    </row>
    <row r="1446" spans="4:5" x14ac:dyDescent="0.25">
      <c r="D1446" s="17">
        <v>0.76885000000000003</v>
      </c>
      <c r="E1446" s="17">
        <v>0.47434999999999999</v>
      </c>
    </row>
    <row r="1447" spans="4:5" x14ac:dyDescent="0.25">
      <c r="D1447" s="17">
        <v>8.4849999999999995E-2</v>
      </c>
      <c r="E1447" s="17">
        <v>8.1350000000000006E-2</v>
      </c>
    </row>
    <row r="1448" spans="4:5" x14ac:dyDescent="0.25">
      <c r="D1448" s="17">
        <v>0.89634999999999998</v>
      </c>
      <c r="E1448" s="17">
        <v>0.81264999999999998</v>
      </c>
    </row>
    <row r="1449" spans="4:5" x14ac:dyDescent="0.25">
      <c r="D1449" s="17">
        <v>0.86265000000000003</v>
      </c>
      <c r="E1449" s="17">
        <v>0.81184999999999996</v>
      </c>
    </row>
    <row r="1450" spans="4:5" x14ac:dyDescent="0.25">
      <c r="D1450" s="17">
        <v>0.97765000000000002</v>
      </c>
      <c r="E1450" s="17">
        <v>9.2749999999999999E-2</v>
      </c>
    </row>
    <row r="1451" spans="4:5" x14ac:dyDescent="0.25">
      <c r="D1451" s="17">
        <v>0.36385000000000001</v>
      </c>
      <c r="E1451" s="17">
        <v>0.30954999999999999</v>
      </c>
    </row>
    <row r="1452" spans="4:5" x14ac:dyDescent="0.25">
      <c r="D1452" s="17">
        <v>0.33495000000000003</v>
      </c>
      <c r="E1452" s="17">
        <v>0.19585</v>
      </c>
    </row>
    <row r="1453" spans="4:5" x14ac:dyDescent="0.25">
      <c r="D1453" s="17">
        <v>0.93225000000000002</v>
      </c>
      <c r="E1453" s="17">
        <v>0.76185000000000003</v>
      </c>
    </row>
    <row r="1454" spans="4:5" x14ac:dyDescent="0.25">
      <c r="D1454" s="17">
        <v>0.57984999999999998</v>
      </c>
      <c r="E1454" s="17">
        <v>9.5149999999999998E-2</v>
      </c>
    </row>
    <row r="1455" spans="4:5" x14ac:dyDescent="0.25">
      <c r="D1455" s="17">
        <v>0.76454999999999995</v>
      </c>
      <c r="E1455" s="17">
        <v>0.47944999999999999</v>
      </c>
    </row>
    <row r="1456" spans="4:5" x14ac:dyDescent="0.25">
      <c r="D1456" s="17">
        <v>6.6949999999999996E-2</v>
      </c>
      <c r="E1456" s="17">
        <v>0.53574999999999995</v>
      </c>
    </row>
    <row r="1457" spans="4:5" x14ac:dyDescent="0.25">
      <c r="D1457" s="17">
        <v>0.81225000000000003</v>
      </c>
      <c r="E1457" s="17">
        <v>0.22685</v>
      </c>
    </row>
    <row r="1458" spans="4:5" x14ac:dyDescent="0.25">
      <c r="D1458" s="17">
        <v>0.68694999999999995</v>
      </c>
      <c r="E1458" s="17">
        <v>0.89924999999999999</v>
      </c>
    </row>
    <row r="1459" spans="4:5" x14ac:dyDescent="0.25">
      <c r="D1459" s="17">
        <v>0.73445000000000005</v>
      </c>
      <c r="E1459" s="17">
        <v>6.2549999999999994E-2</v>
      </c>
    </row>
    <row r="1460" spans="4:5" x14ac:dyDescent="0.25">
      <c r="D1460" s="17">
        <v>0.74855000000000005</v>
      </c>
      <c r="E1460" s="17">
        <v>0.82945000000000002</v>
      </c>
    </row>
    <row r="1461" spans="4:5" x14ac:dyDescent="0.25">
      <c r="D1461" s="17">
        <v>0.74755000000000005</v>
      </c>
      <c r="E1461" s="17">
        <v>0.85894999999999999</v>
      </c>
    </row>
    <row r="1462" spans="4:5" x14ac:dyDescent="0.25">
      <c r="D1462" s="17">
        <v>0.42244999999999999</v>
      </c>
      <c r="E1462" s="17">
        <v>0.34344999999999998</v>
      </c>
    </row>
    <row r="1463" spans="4:5" x14ac:dyDescent="0.25">
      <c r="D1463" s="17">
        <v>0.37275000000000003</v>
      </c>
      <c r="E1463" s="17">
        <v>0.44735000000000003</v>
      </c>
    </row>
    <row r="1464" spans="4:5" x14ac:dyDescent="0.25">
      <c r="D1464" s="17">
        <v>0.75824999999999998</v>
      </c>
      <c r="E1464" s="17">
        <v>0.13994999999999999</v>
      </c>
    </row>
    <row r="1465" spans="4:5" x14ac:dyDescent="0.25">
      <c r="D1465" s="17">
        <v>0.35404999999999998</v>
      </c>
      <c r="E1465" s="17">
        <v>2.6849999999999999E-2</v>
      </c>
    </row>
    <row r="1466" spans="4:5" x14ac:dyDescent="0.25">
      <c r="D1466" s="17">
        <v>0.95635000000000003</v>
      </c>
      <c r="E1466" s="17">
        <v>0.29254999999999998</v>
      </c>
    </row>
    <row r="1467" spans="4:5" x14ac:dyDescent="0.25">
      <c r="D1467" s="17">
        <v>0.55625000000000002</v>
      </c>
      <c r="E1467" s="17">
        <v>0.66115000000000002</v>
      </c>
    </row>
    <row r="1468" spans="4:5" x14ac:dyDescent="0.25">
      <c r="D1468" s="17">
        <v>0.24274999999999999</v>
      </c>
      <c r="E1468" s="17">
        <v>0.48235</v>
      </c>
    </row>
    <row r="1469" spans="4:5" x14ac:dyDescent="0.25">
      <c r="D1469" s="17">
        <v>0.29494999999999999</v>
      </c>
      <c r="E1469" s="17">
        <v>0.48975000000000002</v>
      </c>
    </row>
    <row r="1470" spans="4:5" x14ac:dyDescent="0.25">
      <c r="D1470" s="17">
        <v>0.20594999999999999</v>
      </c>
      <c r="E1470" s="17">
        <v>0.53935</v>
      </c>
    </row>
    <row r="1471" spans="4:5" x14ac:dyDescent="0.25">
      <c r="D1471" s="17">
        <v>0.78254999999999997</v>
      </c>
      <c r="E1471" s="17">
        <v>0.73785000000000001</v>
      </c>
    </row>
    <row r="1472" spans="4:5" x14ac:dyDescent="0.25">
      <c r="D1472" s="17">
        <v>0.89444999999999997</v>
      </c>
      <c r="E1472" s="17">
        <v>0.61585000000000001</v>
      </c>
    </row>
    <row r="1473" spans="4:5" x14ac:dyDescent="0.25">
      <c r="D1473" s="17">
        <v>0.55145</v>
      </c>
      <c r="E1473" s="17">
        <v>0.12695000000000001</v>
      </c>
    </row>
    <row r="1474" spans="4:5" x14ac:dyDescent="0.25">
      <c r="D1474" s="17">
        <v>0.67325000000000002</v>
      </c>
      <c r="E1474" s="17">
        <v>0.34865000000000002</v>
      </c>
    </row>
    <row r="1475" spans="4:5" x14ac:dyDescent="0.25">
      <c r="D1475" s="17">
        <v>0.63875000000000004</v>
      </c>
      <c r="E1475" s="17">
        <v>0.26174999999999998</v>
      </c>
    </row>
    <row r="1476" spans="4:5" x14ac:dyDescent="0.25">
      <c r="D1476" s="17">
        <v>0.36235000000000001</v>
      </c>
      <c r="E1476" s="17">
        <v>0.71784999999999999</v>
      </c>
    </row>
    <row r="1477" spans="4:5" x14ac:dyDescent="0.25">
      <c r="D1477" s="17">
        <v>0.35135</v>
      </c>
      <c r="E1477" s="17">
        <v>0.76685000000000003</v>
      </c>
    </row>
    <row r="1478" spans="4:5" x14ac:dyDescent="0.25">
      <c r="D1478" s="17">
        <v>0.22025</v>
      </c>
      <c r="E1478" s="17">
        <v>0.68154999999999999</v>
      </c>
    </row>
    <row r="1479" spans="4:5" x14ac:dyDescent="0.25">
      <c r="D1479" s="17">
        <v>0.91554999999999997</v>
      </c>
      <c r="E1479" s="17">
        <v>0.51175000000000004</v>
      </c>
    </row>
    <row r="1480" spans="4:5" x14ac:dyDescent="0.25">
      <c r="D1480" s="17">
        <v>0.37425000000000003</v>
      </c>
      <c r="E1480" s="17">
        <v>0.83115000000000006</v>
      </c>
    </row>
    <row r="1481" spans="4:5" x14ac:dyDescent="0.25">
      <c r="D1481" s="17">
        <v>0.23985000000000001</v>
      </c>
      <c r="E1481" s="17">
        <v>0.74024999999999996</v>
      </c>
    </row>
    <row r="1482" spans="4:5" x14ac:dyDescent="0.25">
      <c r="D1482" s="17">
        <v>0.30414999999999998</v>
      </c>
      <c r="E1482" s="17">
        <v>2.435E-2</v>
      </c>
    </row>
    <row r="1483" spans="4:5" x14ac:dyDescent="0.25">
      <c r="D1483" s="17">
        <v>9.9049999999999999E-2</v>
      </c>
      <c r="E1483" s="17">
        <v>0.61914999999999998</v>
      </c>
    </row>
    <row r="1484" spans="4:5" x14ac:dyDescent="0.25">
      <c r="D1484" s="17">
        <v>0.14624999999999999</v>
      </c>
      <c r="E1484" s="17">
        <v>0.65185000000000004</v>
      </c>
    </row>
    <row r="1485" spans="4:5" x14ac:dyDescent="0.25">
      <c r="D1485" s="17">
        <v>0.39574999999999999</v>
      </c>
      <c r="E1485" s="17">
        <v>0.50044999999999995</v>
      </c>
    </row>
    <row r="1486" spans="4:5" x14ac:dyDescent="0.25">
      <c r="D1486" s="17">
        <v>0.69835000000000003</v>
      </c>
      <c r="E1486" s="17">
        <v>0.60894999999999999</v>
      </c>
    </row>
    <row r="1487" spans="4:5" x14ac:dyDescent="0.25">
      <c r="D1487" s="17">
        <v>0.80315000000000003</v>
      </c>
      <c r="E1487" s="17">
        <v>0.99065000000000003</v>
      </c>
    </row>
    <row r="1488" spans="4:5" x14ac:dyDescent="0.25">
      <c r="D1488" s="17">
        <v>0.14665</v>
      </c>
      <c r="E1488" s="17">
        <v>0.59245000000000003</v>
      </c>
    </row>
    <row r="1489" spans="4:5" x14ac:dyDescent="0.25">
      <c r="D1489" s="17">
        <v>0.97424999999999995</v>
      </c>
      <c r="E1489" s="17">
        <v>0.21684999999999999</v>
      </c>
    </row>
    <row r="1490" spans="4:5" x14ac:dyDescent="0.25">
      <c r="D1490" s="17">
        <v>0.51375000000000004</v>
      </c>
      <c r="E1490" s="17">
        <v>2.205E-2</v>
      </c>
    </row>
    <row r="1491" spans="4:5" x14ac:dyDescent="0.25">
      <c r="D1491" s="17">
        <v>0.42745</v>
      </c>
      <c r="E1491" s="17">
        <v>0.20965</v>
      </c>
    </row>
    <row r="1492" spans="4:5" x14ac:dyDescent="0.25">
      <c r="D1492" s="17">
        <v>0.63495000000000001</v>
      </c>
      <c r="E1492" s="17">
        <v>0.71074999999999999</v>
      </c>
    </row>
    <row r="1493" spans="4:5" x14ac:dyDescent="0.25">
      <c r="D1493" s="17">
        <v>0.55994999999999995</v>
      </c>
      <c r="E1493" s="17">
        <v>0.12504999999999999</v>
      </c>
    </row>
    <row r="1494" spans="4:5" x14ac:dyDescent="0.25">
      <c r="D1494" s="17">
        <v>0.50975000000000004</v>
      </c>
      <c r="E1494" s="17">
        <v>8.0049999999999996E-2</v>
      </c>
    </row>
    <row r="1495" spans="4:5" x14ac:dyDescent="0.25">
      <c r="D1495" s="17">
        <v>0.83204999999999996</v>
      </c>
      <c r="E1495" s="17">
        <v>0.31714999999999999</v>
      </c>
    </row>
    <row r="1496" spans="4:5" x14ac:dyDescent="0.25">
      <c r="D1496" s="17">
        <v>0.74724999999999997</v>
      </c>
      <c r="E1496" s="17">
        <v>0.32574999999999998</v>
      </c>
    </row>
    <row r="1497" spans="4:5" x14ac:dyDescent="0.25">
      <c r="D1497" s="17">
        <v>0.60324999999999995</v>
      </c>
      <c r="E1497" s="17">
        <v>0.94394999999999996</v>
      </c>
    </row>
    <row r="1498" spans="4:5" x14ac:dyDescent="0.25">
      <c r="D1498" s="17">
        <v>0.28394999999999998</v>
      </c>
      <c r="E1498" s="17">
        <v>0.83294999999999997</v>
      </c>
    </row>
    <row r="1499" spans="4:5" x14ac:dyDescent="0.25">
      <c r="D1499" s="17">
        <v>0.40034999999999998</v>
      </c>
      <c r="E1499" s="17">
        <v>0.11215</v>
      </c>
    </row>
    <row r="1500" spans="4:5" x14ac:dyDescent="0.25">
      <c r="D1500" s="17">
        <v>0.31645000000000001</v>
      </c>
      <c r="E1500" s="17">
        <v>4.8849999999999998E-2</v>
      </c>
    </row>
    <row r="1501" spans="4:5" x14ac:dyDescent="0.25">
      <c r="D1501" s="17">
        <v>0.28675</v>
      </c>
      <c r="E1501" s="17">
        <v>0.13364999999999999</v>
      </c>
    </row>
    <row r="1502" spans="4:5" x14ac:dyDescent="0.25">
      <c r="D1502" s="17">
        <v>0.39605000000000001</v>
      </c>
      <c r="E1502" s="17">
        <v>0.61804999999999999</v>
      </c>
    </row>
    <row r="1503" spans="4:5" x14ac:dyDescent="0.25">
      <c r="D1503" s="17">
        <v>0.86404999999999998</v>
      </c>
      <c r="E1503" s="17">
        <v>0.80625000000000002</v>
      </c>
    </row>
    <row r="1504" spans="4:5" x14ac:dyDescent="0.25">
      <c r="D1504" s="17">
        <v>0.77524999999999999</v>
      </c>
      <c r="E1504" s="17">
        <v>0.69184999999999997</v>
      </c>
    </row>
    <row r="1505" spans="4:5" x14ac:dyDescent="0.25">
      <c r="D1505" s="17">
        <v>0.39365</v>
      </c>
      <c r="E1505" s="17">
        <v>0.48385</v>
      </c>
    </row>
    <row r="1506" spans="4:5" x14ac:dyDescent="0.25">
      <c r="D1506" s="17">
        <v>0.73534999999999995</v>
      </c>
      <c r="E1506" s="17">
        <v>0.85724999999999996</v>
      </c>
    </row>
    <row r="1507" spans="4:5" x14ac:dyDescent="0.25">
      <c r="D1507" s="17">
        <v>0.86414999999999997</v>
      </c>
      <c r="E1507" s="17">
        <v>0.15204999999999999</v>
      </c>
    </row>
    <row r="1508" spans="4:5" x14ac:dyDescent="0.25">
      <c r="D1508" s="17">
        <v>7.5950000000000004E-2</v>
      </c>
      <c r="E1508" s="17">
        <v>0.42335</v>
      </c>
    </row>
    <row r="1509" spans="4:5" x14ac:dyDescent="0.25">
      <c r="D1509" s="17">
        <v>0.23524999999999999</v>
      </c>
      <c r="E1509" s="17">
        <v>0.30414999999999998</v>
      </c>
    </row>
    <row r="1510" spans="4:5" x14ac:dyDescent="0.25">
      <c r="D1510" s="17">
        <v>0.22514999999999999</v>
      </c>
      <c r="E1510" s="17">
        <v>0.51385000000000003</v>
      </c>
    </row>
    <row r="1511" spans="4:5" x14ac:dyDescent="0.25">
      <c r="D1511" s="17">
        <v>0.73955000000000004</v>
      </c>
      <c r="E1511" s="17">
        <v>0.80545</v>
      </c>
    </row>
    <row r="1512" spans="4:5" x14ac:dyDescent="0.25">
      <c r="D1512" s="17">
        <v>0.36104999999999998</v>
      </c>
      <c r="E1512" s="17">
        <v>0.57574999999999998</v>
      </c>
    </row>
    <row r="1513" spans="4:5" x14ac:dyDescent="0.25">
      <c r="D1513" s="17">
        <v>0.48565000000000003</v>
      </c>
      <c r="E1513" s="17">
        <v>0.20105000000000001</v>
      </c>
    </row>
    <row r="1514" spans="4:5" x14ac:dyDescent="0.25">
      <c r="D1514" s="17">
        <v>0.30104999999999998</v>
      </c>
      <c r="E1514" s="17">
        <v>0.39624999999999999</v>
      </c>
    </row>
    <row r="1515" spans="4:5" x14ac:dyDescent="0.25">
      <c r="D1515" s="17">
        <v>0.48895</v>
      </c>
      <c r="E1515" s="17">
        <v>0.46124999999999999</v>
      </c>
    </row>
    <row r="1516" spans="4:5" x14ac:dyDescent="0.25">
      <c r="D1516" s="17">
        <v>0.45415</v>
      </c>
      <c r="E1516" s="17">
        <v>7.9549999999999996E-2</v>
      </c>
    </row>
    <row r="1517" spans="4:5" x14ac:dyDescent="0.25">
      <c r="D1517" s="17">
        <v>3.3550000000000003E-2</v>
      </c>
      <c r="E1517" s="17">
        <v>4.8349999999999997E-2</v>
      </c>
    </row>
    <row r="1518" spans="4:5" x14ac:dyDescent="0.25">
      <c r="D1518" s="17">
        <v>0.54264999999999997</v>
      </c>
      <c r="E1518" s="17">
        <v>0.60645000000000004</v>
      </c>
    </row>
    <row r="1519" spans="4:5" x14ac:dyDescent="0.25">
      <c r="D1519" s="17">
        <v>0.85335000000000005</v>
      </c>
      <c r="E1519" s="17">
        <v>0.14025000000000001</v>
      </c>
    </row>
    <row r="1520" spans="4:5" x14ac:dyDescent="0.25">
      <c r="D1520" s="17">
        <v>0.28025</v>
      </c>
      <c r="E1520" s="17">
        <v>0.53525</v>
      </c>
    </row>
    <row r="1521" spans="4:5" x14ac:dyDescent="0.25">
      <c r="D1521" s="17">
        <v>0.67535000000000001</v>
      </c>
      <c r="E1521" s="17">
        <v>0.75834999999999997</v>
      </c>
    </row>
    <row r="1522" spans="4:5" x14ac:dyDescent="0.25">
      <c r="D1522" s="17">
        <v>0.24385000000000001</v>
      </c>
      <c r="E1522" s="17">
        <v>0.12665000000000001</v>
      </c>
    </row>
    <row r="1523" spans="4:5" x14ac:dyDescent="0.25">
      <c r="D1523" s="17">
        <v>3.635E-2</v>
      </c>
      <c r="E1523" s="17">
        <v>0.98614999999999997</v>
      </c>
    </row>
    <row r="1524" spans="4:5" x14ac:dyDescent="0.25">
      <c r="D1524" s="17">
        <v>0.31154999999999999</v>
      </c>
      <c r="E1524" s="17">
        <v>0.42165000000000002</v>
      </c>
    </row>
    <row r="1525" spans="4:5" x14ac:dyDescent="0.25">
      <c r="D1525" s="17">
        <v>0.15915000000000001</v>
      </c>
      <c r="E1525" s="17">
        <v>0.47344999999999998</v>
      </c>
    </row>
    <row r="1526" spans="4:5" x14ac:dyDescent="0.25">
      <c r="D1526" s="17">
        <v>0.43735000000000002</v>
      </c>
      <c r="E1526" s="17">
        <v>0.31125000000000003</v>
      </c>
    </row>
    <row r="1527" spans="4:5" x14ac:dyDescent="0.25">
      <c r="D1527" s="17">
        <v>0.36954999999999999</v>
      </c>
      <c r="E1527" s="17">
        <v>0.99965000000000004</v>
      </c>
    </row>
    <row r="1528" spans="4:5" x14ac:dyDescent="0.25">
      <c r="D1528" s="17">
        <v>0.75654999999999994</v>
      </c>
      <c r="E1528" s="17">
        <v>0.70265</v>
      </c>
    </row>
    <row r="1529" spans="4:5" x14ac:dyDescent="0.25">
      <c r="D1529" s="17">
        <v>0.56794999999999995</v>
      </c>
      <c r="E1529" s="17">
        <v>0.82474999999999998</v>
      </c>
    </row>
    <row r="1530" spans="4:5" x14ac:dyDescent="0.25">
      <c r="D1530" s="17">
        <v>0.13935</v>
      </c>
      <c r="E1530" s="17">
        <v>0.37154999999999999</v>
      </c>
    </row>
    <row r="1531" spans="4:5" x14ac:dyDescent="0.25">
      <c r="D1531" s="17">
        <v>0.72424999999999995</v>
      </c>
      <c r="E1531" s="17">
        <v>0.64175000000000004</v>
      </c>
    </row>
    <row r="1532" spans="4:5" x14ac:dyDescent="0.25">
      <c r="D1532" s="17">
        <v>0.35635</v>
      </c>
      <c r="E1532" s="17">
        <v>0.36454999999999999</v>
      </c>
    </row>
    <row r="1533" spans="4:5" x14ac:dyDescent="0.25">
      <c r="D1533" s="17">
        <v>0.37404999999999999</v>
      </c>
      <c r="E1533" s="17">
        <v>2.445E-2</v>
      </c>
    </row>
    <row r="1534" spans="4:5" x14ac:dyDescent="0.25">
      <c r="D1534" s="17">
        <v>0.12955</v>
      </c>
      <c r="E1534" s="17">
        <v>0.14754999999999999</v>
      </c>
    </row>
    <row r="1535" spans="4:5" x14ac:dyDescent="0.25">
      <c r="D1535" s="17">
        <v>0.71004999999999996</v>
      </c>
      <c r="E1535" s="17">
        <v>0.37974999999999998</v>
      </c>
    </row>
    <row r="1536" spans="4:5" x14ac:dyDescent="0.25">
      <c r="D1536" s="17">
        <v>0.46095000000000003</v>
      </c>
      <c r="E1536" s="17">
        <v>0.30764999999999998</v>
      </c>
    </row>
    <row r="1537" spans="4:5" x14ac:dyDescent="0.25">
      <c r="D1537" s="17">
        <v>8.0850000000000005E-2</v>
      </c>
      <c r="E1537" s="17">
        <v>0.83384999999999998</v>
      </c>
    </row>
    <row r="1538" spans="4:5" x14ac:dyDescent="0.25">
      <c r="D1538" s="17">
        <v>0.81084999999999996</v>
      </c>
      <c r="E1538" s="17">
        <v>0.54274999999999995</v>
      </c>
    </row>
    <row r="1539" spans="4:5" x14ac:dyDescent="0.25">
      <c r="D1539" s="17">
        <v>0.66344999999999998</v>
      </c>
      <c r="E1539" s="17">
        <v>0.84675</v>
      </c>
    </row>
    <row r="1540" spans="4:5" x14ac:dyDescent="0.25">
      <c r="D1540" s="17">
        <v>0.46444999999999997</v>
      </c>
      <c r="E1540" s="17">
        <v>0.73814999999999997</v>
      </c>
    </row>
    <row r="1541" spans="4:5" x14ac:dyDescent="0.25">
      <c r="D1541" s="17">
        <v>0.89065000000000005</v>
      </c>
      <c r="E1541" s="17">
        <v>0.25174999999999997</v>
      </c>
    </row>
    <row r="1542" spans="4:5" x14ac:dyDescent="0.25">
      <c r="D1542" s="17">
        <v>0.63524999999999998</v>
      </c>
      <c r="E1542" s="17">
        <v>0.28775000000000001</v>
      </c>
    </row>
    <row r="1543" spans="4:5" x14ac:dyDescent="0.25">
      <c r="D1543" s="17">
        <v>0.83314999999999995</v>
      </c>
      <c r="E1543" s="17">
        <v>8.8249999999999995E-2</v>
      </c>
    </row>
    <row r="1544" spans="4:5" x14ac:dyDescent="0.25">
      <c r="D1544" s="17">
        <v>0.20194999999999999</v>
      </c>
      <c r="E1544" s="17">
        <v>0.85104999999999997</v>
      </c>
    </row>
    <row r="1545" spans="4:5" x14ac:dyDescent="0.25">
      <c r="D1545" s="17">
        <v>0.77744999999999997</v>
      </c>
      <c r="E1545" s="17">
        <v>0.52505000000000002</v>
      </c>
    </row>
    <row r="1546" spans="4:5" x14ac:dyDescent="0.25">
      <c r="D1546" s="17">
        <v>0.63314999999999999</v>
      </c>
      <c r="E1546" s="17">
        <v>0.12805</v>
      </c>
    </row>
    <row r="1547" spans="4:5" x14ac:dyDescent="0.25">
      <c r="D1547" s="17">
        <v>0.91544999999999999</v>
      </c>
      <c r="E1547" s="17">
        <v>0.49164999999999998</v>
      </c>
    </row>
    <row r="1548" spans="4:5" x14ac:dyDescent="0.25">
      <c r="D1548" s="17">
        <v>0.60634999999999994</v>
      </c>
      <c r="E1548" s="17">
        <v>0.51295000000000002</v>
      </c>
    </row>
    <row r="1549" spans="4:5" x14ac:dyDescent="0.25">
      <c r="D1549" s="17">
        <v>0.70594999999999997</v>
      </c>
      <c r="E1549" s="17">
        <v>0.51524999999999999</v>
      </c>
    </row>
    <row r="1550" spans="4:5" x14ac:dyDescent="0.25">
      <c r="D1550" s="17">
        <v>0.50385000000000002</v>
      </c>
      <c r="E1550" s="17">
        <v>0.76054999999999995</v>
      </c>
    </row>
    <row r="1551" spans="4:5" x14ac:dyDescent="0.25">
      <c r="D1551" s="17">
        <v>0.90454999999999997</v>
      </c>
      <c r="E1551" s="17">
        <v>0.99885000000000002</v>
      </c>
    </row>
    <row r="1552" spans="4:5" x14ac:dyDescent="0.25">
      <c r="D1552" s="17">
        <v>5.2500000000000003E-3</v>
      </c>
      <c r="E1552" s="17">
        <v>8.1049999999999997E-2</v>
      </c>
    </row>
    <row r="1553" spans="4:5" x14ac:dyDescent="0.25">
      <c r="D1553" s="17">
        <v>0.11935</v>
      </c>
      <c r="E1553" s="17">
        <v>0.23585</v>
      </c>
    </row>
    <row r="1554" spans="4:5" x14ac:dyDescent="0.25">
      <c r="D1554" s="17">
        <v>0.85055000000000003</v>
      </c>
      <c r="E1554" s="17">
        <v>8.7150000000000005E-2</v>
      </c>
    </row>
    <row r="1555" spans="4:5" x14ac:dyDescent="0.25">
      <c r="D1555" s="17">
        <v>0.68964999999999999</v>
      </c>
      <c r="E1555" s="17">
        <v>8.1949999999999995E-2</v>
      </c>
    </row>
    <row r="1556" spans="4:5" x14ac:dyDescent="0.25">
      <c r="D1556" s="17">
        <v>0.68615000000000004</v>
      </c>
      <c r="E1556" s="17">
        <v>0.27715000000000001</v>
      </c>
    </row>
    <row r="1557" spans="4:5" x14ac:dyDescent="0.25">
      <c r="D1557" s="17">
        <v>0.76244999999999996</v>
      </c>
      <c r="E1557" s="17">
        <v>9.6449999999999994E-2</v>
      </c>
    </row>
    <row r="1558" spans="4:5" x14ac:dyDescent="0.25">
      <c r="D1558" s="17">
        <v>0.65385000000000004</v>
      </c>
      <c r="E1558" s="17">
        <v>2.15E-3</v>
      </c>
    </row>
    <row r="1559" spans="4:5" x14ac:dyDescent="0.25">
      <c r="D1559" s="17">
        <v>0.20474999999999999</v>
      </c>
      <c r="E1559" s="17">
        <v>0.72875000000000001</v>
      </c>
    </row>
    <row r="1560" spans="4:5" x14ac:dyDescent="0.25">
      <c r="D1560" s="17">
        <v>0.43175000000000002</v>
      </c>
      <c r="E1560" s="17">
        <v>0.47015000000000001</v>
      </c>
    </row>
    <row r="1561" spans="4:5" x14ac:dyDescent="0.25">
      <c r="D1561" s="17">
        <v>0.66485000000000005</v>
      </c>
      <c r="E1561" s="17">
        <v>0.80894999999999995</v>
      </c>
    </row>
    <row r="1562" spans="4:5" x14ac:dyDescent="0.25">
      <c r="D1562" s="17">
        <v>0.24875</v>
      </c>
      <c r="E1562" s="17">
        <v>0.74314999999999998</v>
      </c>
    </row>
    <row r="1563" spans="4:5" x14ac:dyDescent="0.25">
      <c r="D1563" s="17">
        <v>0.62034999999999996</v>
      </c>
      <c r="E1563" s="17">
        <v>7.2849999999999998E-2</v>
      </c>
    </row>
    <row r="1564" spans="4:5" x14ac:dyDescent="0.25">
      <c r="D1564" s="17">
        <v>0.39355000000000001</v>
      </c>
      <c r="E1564" s="17">
        <v>0.54115000000000002</v>
      </c>
    </row>
    <row r="1565" spans="4:5" x14ac:dyDescent="0.25">
      <c r="D1565" s="17">
        <v>8.3499999999999998E-3</v>
      </c>
      <c r="E1565" s="17">
        <v>0.97994999999999999</v>
      </c>
    </row>
    <row r="1566" spans="4:5" x14ac:dyDescent="0.25">
      <c r="D1566" s="17">
        <v>0.34715000000000001</v>
      </c>
      <c r="E1566" s="17">
        <v>0.60704999999999998</v>
      </c>
    </row>
    <row r="1567" spans="4:5" x14ac:dyDescent="0.25">
      <c r="D1567" s="17">
        <v>3.6450000000000003E-2</v>
      </c>
      <c r="E1567" s="17">
        <v>0.16505</v>
      </c>
    </row>
    <row r="1568" spans="4:5" x14ac:dyDescent="0.25">
      <c r="D1568" s="17">
        <v>0.90515000000000001</v>
      </c>
      <c r="E1568" s="17">
        <v>0.82994999999999997</v>
      </c>
    </row>
    <row r="1569" spans="4:5" x14ac:dyDescent="0.25">
      <c r="D1569" s="17">
        <v>3.4950000000000002E-2</v>
      </c>
      <c r="E1569" s="17">
        <v>5.3249999999999999E-2</v>
      </c>
    </row>
    <row r="1570" spans="4:5" x14ac:dyDescent="0.25">
      <c r="D1570" s="17">
        <v>0.20805000000000001</v>
      </c>
      <c r="E1570" s="17">
        <v>0.84055000000000002</v>
      </c>
    </row>
    <row r="1571" spans="4:5" x14ac:dyDescent="0.25">
      <c r="D1571" s="17">
        <v>0.40484999999999999</v>
      </c>
      <c r="E1571" s="17">
        <v>0.41654999999999998</v>
      </c>
    </row>
    <row r="1572" spans="4:5" x14ac:dyDescent="0.25">
      <c r="D1572" s="17">
        <v>0.41544999999999999</v>
      </c>
      <c r="E1572" s="17">
        <v>0.53225</v>
      </c>
    </row>
    <row r="1573" spans="4:5" x14ac:dyDescent="0.25">
      <c r="D1573" s="17">
        <v>0.60655000000000003</v>
      </c>
      <c r="E1573" s="17">
        <v>0.25214999999999999</v>
      </c>
    </row>
    <row r="1574" spans="4:5" x14ac:dyDescent="0.25">
      <c r="D1574" s="17">
        <v>0.72645000000000004</v>
      </c>
      <c r="E1574" s="17">
        <v>6.7349999999999993E-2</v>
      </c>
    </row>
    <row r="1575" spans="4:5" x14ac:dyDescent="0.25">
      <c r="D1575" s="17">
        <v>0.21584999999999999</v>
      </c>
      <c r="E1575" s="17">
        <v>0.66625000000000001</v>
      </c>
    </row>
    <row r="1576" spans="4:5" x14ac:dyDescent="0.25">
      <c r="D1576" s="17">
        <v>0.93864999999999998</v>
      </c>
      <c r="E1576" s="17">
        <v>0.84345000000000003</v>
      </c>
    </row>
    <row r="1577" spans="4:5" x14ac:dyDescent="0.25">
      <c r="D1577" s="17">
        <v>0.42804999999999999</v>
      </c>
      <c r="E1577" s="17">
        <v>0.35485</v>
      </c>
    </row>
    <row r="1578" spans="4:5" x14ac:dyDescent="0.25">
      <c r="D1578" s="17">
        <v>0.53754999999999997</v>
      </c>
      <c r="E1578" s="17">
        <v>0.30664999999999998</v>
      </c>
    </row>
    <row r="1579" spans="4:5" x14ac:dyDescent="0.25">
      <c r="D1579" s="17">
        <v>0.85914999999999997</v>
      </c>
      <c r="E1579" s="17">
        <v>0.31805</v>
      </c>
    </row>
    <row r="1580" spans="4:5" x14ac:dyDescent="0.25">
      <c r="D1580" s="17">
        <v>0.50455000000000005</v>
      </c>
      <c r="E1580" s="17">
        <v>0.48615000000000003</v>
      </c>
    </row>
    <row r="1581" spans="4:5" x14ac:dyDescent="0.25">
      <c r="D1581" s="17">
        <v>0.63095000000000001</v>
      </c>
      <c r="E1581" s="17">
        <v>8.9249999999999996E-2</v>
      </c>
    </row>
    <row r="1582" spans="4:5" x14ac:dyDescent="0.25">
      <c r="D1582" s="17">
        <v>0.89585000000000004</v>
      </c>
      <c r="E1582" s="17">
        <v>8.8650000000000007E-2</v>
      </c>
    </row>
    <row r="1583" spans="4:5" x14ac:dyDescent="0.25">
      <c r="D1583" s="17">
        <v>0.61765000000000003</v>
      </c>
      <c r="E1583" s="17">
        <v>0.61214999999999997</v>
      </c>
    </row>
    <row r="1584" spans="4:5" x14ac:dyDescent="0.25">
      <c r="D1584" s="17">
        <v>0.33165</v>
      </c>
      <c r="E1584" s="17">
        <v>0.94164999999999999</v>
      </c>
    </row>
    <row r="1585" spans="4:5" x14ac:dyDescent="0.25">
      <c r="D1585" s="17">
        <v>0.52244999999999997</v>
      </c>
      <c r="E1585" s="17">
        <v>0.98004999999999998</v>
      </c>
    </row>
    <row r="1586" spans="4:5" x14ac:dyDescent="0.25">
      <c r="D1586" s="17">
        <v>0.96225000000000005</v>
      </c>
      <c r="E1586" s="17">
        <v>2.835E-2</v>
      </c>
    </row>
    <row r="1587" spans="4:5" x14ac:dyDescent="0.25">
      <c r="D1587" s="17">
        <v>8.6550000000000002E-2</v>
      </c>
      <c r="E1587" s="17">
        <v>0.55354999999999999</v>
      </c>
    </row>
    <row r="1588" spans="4:5" x14ac:dyDescent="0.25">
      <c r="D1588" s="17">
        <v>0.73404999999999998</v>
      </c>
      <c r="E1588" s="17">
        <v>0.46615000000000001</v>
      </c>
    </row>
    <row r="1589" spans="4:5" x14ac:dyDescent="0.25">
      <c r="D1589" s="17">
        <v>9.3549999999999994E-2</v>
      </c>
      <c r="E1589" s="17">
        <v>0.68605000000000005</v>
      </c>
    </row>
    <row r="1590" spans="4:5" x14ac:dyDescent="0.25">
      <c r="D1590" s="17">
        <v>0.33994999999999997</v>
      </c>
      <c r="E1590" s="17">
        <v>3.7850000000000002E-2</v>
      </c>
    </row>
    <row r="1591" spans="4:5" x14ac:dyDescent="0.25">
      <c r="D1591" s="17">
        <v>0.94604999999999995</v>
      </c>
      <c r="E1591" s="17">
        <v>0.73975000000000002</v>
      </c>
    </row>
    <row r="1592" spans="4:5" x14ac:dyDescent="0.25">
      <c r="D1592" s="17">
        <v>0.92474999999999996</v>
      </c>
      <c r="E1592" s="17">
        <v>0.25964999999999999</v>
      </c>
    </row>
    <row r="1593" spans="4:5" x14ac:dyDescent="0.25">
      <c r="D1593" s="17">
        <v>0.76385000000000003</v>
      </c>
      <c r="E1593" s="17">
        <v>0.99575000000000002</v>
      </c>
    </row>
    <row r="1594" spans="4:5" x14ac:dyDescent="0.25">
      <c r="D1594" s="17">
        <v>0.94484999999999997</v>
      </c>
      <c r="E1594" s="17">
        <v>0.26355000000000001</v>
      </c>
    </row>
    <row r="1595" spans="4:5" x14ac:dyDescent="0.25">
      <c r="D1595" s="17">
        <v>5.9749999999999998E-2</v>
      </c>
      <c r="E1595" s="17">
        <v>0.46634999999999999</v>
      </c>
    </row>
    <row r="1596" spans="4:5" x14ac:dyDescent="0.25">
      <c r="D1596" s="17">
        <v>0.27324999999999999</v>
      </c>
      <c r="E1596" s="17">
        <v>0.27365</v>
      </c>
    </row>
    <row r="1597" spans="4:5" x14ac:dyDescent="0.25">
      <c r="D1597" s="17">
        <v>0.60124999999999995</v>
      </c>
      <c r="E1597" s="17">
        <v>0.68084999999999996</v>
      </c>
    </row>
    <row r="1598" spans="4:5" x14ac:dyDescent="0.25">
      <c r="D1598" s="17">
        <v>0.42165000000000002</v>
      </c>
      <c r="E1598" s="17">
        <v>8.8450000000000001E-2</v>
      </c>
    </row>
    <row r="1599" spans="4:5" x14ac:dyDescent="0.25">
      <c r="D1599" s="17">
        <v>0.94494999999999996</v>
      </c>
      <c r="E1599" s="17">
        <v>0.25885000000000002</v>
      </c>
    </row>
    <row r="1600" spans="4:5" x14ac:dyDescent="0.25">
      <c r="D1600" s="17">
        <v>5.5449999999999999E-2</v>
      </c>
      <c r="E1600" s="17">
        <v>1.8749999999999999E-2</v>
      </c>
    </row>
    <row r="1601" spans="4:5" x14ac:dyDescent="0.25">
      <c r="D1601" s="17">
        <v>0.46555000000000002</v>
      </c>
      <c r="E1601" s="17">
        <v>0.61204999999999998</v>
      </c>
    </row>
    <row r="1602" spans="4:5" x14ac:dyDescent="0.25">
      <c r="D1602" s="17">
        <v>0.18845000000000001</v>
      </c>
      <c r="E1602" s="17">
        <v>0.58004999999999995</v>
      </c>
    </row>
    <row r="1603" spans="4:5" x14ac:dyDescent="0.25">
      <c r="D1603" s="17">
        <v>0.38145000000000001</v>
      </c>
      <c r="E1603" s="17">
        <v>0.48354999999999998</v>
      </c>
    </row>
    <row r="1604" spans="4:5" x14ac:dyDescent="0.25">
      <c r="D1604" s="17">
        <v>0.20075000000000001</v>
      </c>
      <c r="E1604" s="17">
        <v>0.80035000000000001</v>
      </c>
    </row>
    <row r="1605" spans="4:5" x14ac:dyDescent="0.25">
      <c r="D1605" s="17">
        <v>0.45105000000000001</v>
      </c>
      <c r="E1605" s="17">
        <v>0.48515000000000003</v>
      </c>
    </row>
    <row r="1606" spans="4:5" x14ac:dyDescent="0.25">
      <c r="D1606" s="17">
        <v>0.83704999999999996</v>
      </c>
      <c r="E1606" s="17">
        <v>0.68764999999999998</v>
      </c>
    </row>
    <row r="1607" spans="4:5" x14ac:dyDescent="0.25">
      <c r="D1607" s="17">
        <v>0.16994999999999999</v>
      </c>
      <c r="E1607" s="17">
        <v>0.95445000000000002</v>
      </c>
    </row>
    <row r="1608" spans="4:5" x14ac:dyDescent="0.25">
      <c r="D1608" s="17">
        <v>0.95394999999999996</v>
      </c>
      <c r="E1608" s="17">
        <v>0.13034999999999999</v>
      </c>
    </row>
    <row r="1609" spans="4:5" x14ac:dyDescent="0.25">
      <c r="D1609" s="17">
        <v>7.6350000000000001E-2</v>
      </c>
      <c r="E1609" s="17">
        <v>0.73555000000000004</v>
      </c>
    </row>
    <row r="1610" spans="4:5" x14ac:dyDescent="0.25">
      <c r="D1610" s="17">
        <v>0.50044999999999995</v>
      </c>
      <c r="E1610" s="17">
        <v>0.75854999999999995</v>
      </c>
    </row>
    <row r="1611" spans="4:5" x14ac:dyDescent="0.25">
      <c r="D1611" s="17">
        <v>0.89724999999999999</v>
      </c>
      <c r="E1611" s="17">
        <v>0.49075000000000002</v>
      </c>
    </row>
    <row r="1612" spans="4:5" x14ac:dyDescent="0.25">
      <c r="D1612" s="17">
        <v>0.38405</v>
      </c>
      <c r="E1612" s="17">
        <v>0.52415</v>
      </c>
    </row>
    <row r="1613" spans="4:5" x14ac:dyDescent="0.25">
      <c r="D1613" s="17">
        <v>0.14015</v>
      </c>
      <c r="E1613" s="17">
        <v>0.63224999999999998</v>
      </c>
    </row>
    <row r="1614" spans="4:5" x14ac:dyDescent="0.25">
      <c r="D1614" s="17">
        <v>0.19955000000000001</v>
      </c>
      <c r="E1614" s="17">
        <v>0.54054999999999997</v>
      </c>
    </row>
    <row r="1615" spans="4:5" x14ac:dyDescent="0.25">
      <c r="D1615" s="17">
        <v>0.20655000000000001</v>
      </c>
      <c r="E1615" s="17">
        <v>0.44255</v>
      </c>
    </row>
    <row r="1616" spans="4:5" x14ac:dyDescent="0.25">
      <c r="D1616" s="17">
        <v>0.22414999999999999</v>
      </c>
      <c r="E1616" s="17">
        <v>7.1150000000000005E-2</v>
      </c>
    </row>
    <row r="1617" spans="4:5" x14ac:dyDescent="0.25">
      <c r="D1617" s="17">
        <v>0.27894999999999998</v>
      </c>
      <c r="E1617" s="17">
        <v>2.665E-2</v>
      </c>
    </row>
    <row r="1618" spans="4:5" x14ac:dyDescent="0.25">
      <c r="D1618" s="17">
        <v>0.36144999999999999</v>
      </c>
      <c r="E1618" s="17">
        <v>0.58694999999999997</v>
      </c>
    </row>
    <row r="1619" spans="4:5" x14ac:dyDescent="0.25">
      <c r="D1619" s="17">
        <v>8.8749999999999996E-2</v>
      </c>
      <c r="E1619" s="17">
        <v>0.24825</v>
      </c>
    </row>
    <row r="1620" spans="4:5" x14ac:dyDescent="0.25">
      <c r="D1620" s="17">
        <v>0.52444999999999997</v>
      </c>
      <c r="E1620" s="17">
        <v>0.18375</v>
      </c>
    </row>
    <row r="1621" spans="4:5" x14ac:dyDescent="0.25">
      <c r="D1621" s="17">
        <v>0.45205000000000001</v>
      </c>
      <c r="E1621" s="17">
        <v>0.28894999999999998</v>
      </c>
    </row>
    <row r="1622" spans="4:5" x14ac:dyDescent="0.25">
      <c r="D1622" s="17">
        <v>0.59424999999999994</v>
      </c>
      <c r="E1622" s="17">
        <v>0.37064999999999998</v>
      </c>
    </row>
    <row r="1623" spans="4:5" x14ac:dyDescent="0.25">
      <c r="D1623" s="17">
        <v>0.13235</v>
      </c>
      <c r="E1623" s="17">
        <v>0.71555000000000002</v>
      </c>
    </row>
    <row r="1624" spans="4:5" x14ac:dyDescent="0.25">
      <c r="D1624" s="17">
        <v>0.77024999999999999</v>
      </c>
      <c r="E1624" s="17">
        <v>0.90754999999999997</v>
      </c>
    </row>
    <row r="1625" spans="4:5" x14ac:dyDescent="0.25">
      <c r="D1625" s="17">
        <v>0.43504999999999999</v>
      </c>
      <c r="E1625" s="17">
        <v>0.10485</v>
      </c>
    </row>
    <row r="1626" spans="4:5" x14ac:dyDescent="0.25">
      <c r="D1626" s="17">
        <v>0.84294999999999998</v>
      </c>
      <c r="E1626" s="17">
        <v>0.66554999999999997</v>
      </c>
    </row>
    <row r="1627" spans="4:5" x14ac:dyDescent="0.25">
      <c r="D1627" s="17">
        <v>0.61955000000000005</v>
      </c>
      <c r="E1627" s="17">
        <v>0.18415000000000001</v>
      </c>
    </row>
    <row r="1628" spans="4:5" x14ac:dyDescent="0.25">
      <c r="D1628" s="17">
        <v>9.9150000000000002E-2</v>
      </c>
      <c r="E1628" s="17">
        <v>0.80074999999999996</v>
      </c>
    </row>
    <row r="1629" spans="4:5" x14ac:dyDescent="0.25">
      <c r="D1629" s="17">
        <v>8.2500000000000004E-3</v>
      </c>
      <c r="E1629" s="17">
        <v>0.35294999999999999</v>
      </c>
    </row>
    <row r="1630" spans="4:5" x14ac:dyDescent="0.25">
      <c r="D1630" s="17">
        <v>0.24304999999999999</v>
      </c>
      <c r="E1630" s="17">
        <v>8.1449999999999995E-2</v>
      </c>
    </row>
    <row r="1631" spans="4:5" x14ac:dyDescent="0.25">
      <c r="D1631" s="17">
        <v>0.86634999999999995</v>
      </c>
      <c r="E1631" s="17">
        <v>0.64385000000000003</v>
      </c>
    </row>
    <row r="1632" spans="4:5" x14ac:dyDescent="0.25">
      <c r="D1632" s="17">
        <v>6.5250000000000002E-2</v>
      </c>
      <c r="E1632" s="17">
        <v>0.22525000000000001</v>
      </c>
    </row>
    <row r="1633" spans="4:5" x14ac:dyDescent="0.25">
      <c r="D1633" s="17">
        <v>0.98434999999999995</v>
      </c>
      <c r="E1633" s="17">
        <v>0.59765000000000001</v>
      </c>
    </row>
    <row r="1634" spans="4:5" x14ac:dyDescent="0.25">
      <c r="D1634" s="17">
        <v>0.48065000000000002</v>
      </c>
      <c r="E1634" s="17">
        <v>0.38834999999999997</v>
      </c>
    </row>
    <row r="1635" spans="4:5" x14ac:dyDescent="0.25">
      <c r="D1635" s="17">
        <v>2.9350000000000001E-2</v>
      </c>
      <c r="E1635" s="17">
        <v>0.97284999999999999</v>
      </c>
    </row>
    <row r="1636" spans="4:5" x14ac:dyDescent="0.25">
      <c r="D1636" s="17">
        <v>0.61255000000000004</v>
      </c>
      <c r="E1636" s="17">
        <v>0.49154999999999999</v>
      </c>
    </row>
    <row r="1637" spans="4:5" x14ac:dyDescent="0.25">
      <c r="D1637" s="17">
        <v>0.51065000000000005</v>
      </c>
      <c r="E1637" s="17">
        <v>4.8500000000000001E-3</v>
      </c>
    </row>
    <row r="1638" spans="4:5" x14ac:dyDescent="0.25">
      <c r="D1638" s="17">
        <v>0.15285000000000001</v>
      </c>
      <c r="E1638" s="17">
        <v>0.22725000000000001</v>
      </c>
    </row>
    <row r="1639" spans="4:5" x14ac:dyDescent="0.25">
      <c r="D1639" s="17">
        <v>0.35775000000000001</v>
      </c>
      <c r="E1639" s="17">
        <v>3.7449999999999997E-2</v>
      </c>
    </row>
    <row r="1640" spans="4:5" x14ac:dyDescent="0.25">
      <c r="D1640" s="17">
        <v>0.70535000000000003</v>
      </c>
      <c r="E1640" s="17">
        <v>0.63875000000000004</v>
      </c>
    </row>
    <row r="1641" spans="4:5" x14ac:dyDescent="0.25">
      <c r="D1641" s="17">
        <v>0.20905000000000001</v>
      </c>
      <c r="E1641" s="17">
        <v>0.99565000000000003</v>
      </c>
    </row>
    <row r="1642" spans="4:5" x14ac:dyDescent="0.25">
      <c r="D1642" s="17">
        <v>0.45624999999999999</v>
      </c>
      <c r="E1642" s="17">
        <v>0.77725</v>
      </c>
    </row>
    <row r="1643" spans="4:5" x14ac:dyDescent="0.25">
      <c r="D1643" s="17">
        <v>0.45434999999999998</v>
      </c>
      <c r="E1643" s="17">
        <v>0.21365000000000001</v>
      </c>
    </row>
    <row r="1644" spans="4:5" x14ac:dyDescent="0.25">
      <c r="D1644" s="17">
        <v>0.44195000000000001</v>
      </c>
      <c r="E1644" s="17">
        <v>0.54644999999999999</v>
      </c>
    </row>
    <row r="1645" spans="4:5" x14ac:dyDescent="0.25">
      <c r="D1645" s="17">
        <v>1.525E-2</v>
      </c>
      <c r="E1645" s="17">
        <v>9.6350000000000005E-2</v>
      </c>
    </row>
    <row r="1646" spans="4:5" x14ac:dyDescent="0.25">
      <c r="D1646" s="17">
        <v>0.30814999999999998</v>
      </c>
      <c r="E1646" s="17">
        <v>0.47405000000000003</v>
      </c>
    </row>
    <row r="1647" spans="4:5" x14ac:dyDescent="0.25">
      <c r="D1647" s="17">
        <v>0.46224999999999999</v>
      </c>
      <c r="E1647" s="17">
        <v>0.94025000000000003</v>
      </c>
    </row>
    <row r="1648" spans="4:5" x14ac:dyDescent="0.25">
      <c r="D1648" s="17">
        <v>0.51024999999999998</v>
      </c>
      <c r="E1648" s="17">
        <v>0.23824999999999999</v>
      </c>
    </row>
    <row r="1649" spans="4:5" x14ac:dyDescent="0.25">
      <c r="D1649" s="17">
        <v>0.43645</v>
      </c>
      <c r="E1649" s="17">
        <v>0.13605</v>
      </c>
    </row>
    <row r="1650" spans="4:5" x14ac:dyDescent="0.25">
      <c r="D1650" s="17">
        <v>0.78705000000000003</v>
      </c>
      <c r="E1650" s="17">
        <v>0.22384999999999999</v>
      </c>
    </row>
    <row r="1651" spans="4:5" x14ac:dyDescent="0.25">
      <c r="D1651" s="17">
        <v>0.66944999999999999</v>
      </c>
      <c r="E1651" s="17">
        <v>0.79215000000000002</v>
      </c>
    </row>
    <row r="1652" spans="4:5" x14ac:dyDescent="0.25">
      <c r="D1652" s="17">
        <v>0.13705000000000001</v>
      </c>
      <c r="E1652" s="17">
        <v>0.79225000000000001</v>
      </c>
    </row>
    <row r="1653" spans="4:5" x14ac:dyDescent="0.25">
      <c r="D1653" s="17">
        <v>9.1450000000000004E-2</v>
      </c>
      <c r="E1653" s="17">
        <v>0.44924999999999998</v>
      </c>
    </row>
    <row r="1654" spans="4:5" x14ac:dyDescent="0.25">
      <c r="D1654" s="17">
        <v>0.56964999999999999</v>
      </c>
      <c r="E1654" s="17">
        <v>0.25374999999999998</v>
      </c>
    </row>
    <row r="1655" spans="4:5" x14ac:dyDescent="0.25">
      <c r="D1655" s="17">
        <v>0.42704999999999999</v>
      </c>
      <c r="E1655" s="17">
        <v>0.87905</v>
      </c>
    </row>
    <row r="1656" spans="4:5" x14ac:dyDescent="0.25">
      <c r="D1656" s="17">
        <v>6.4250000000000002E-2</v>
      </c>
      <c r="E1656" s="17">
        <v>7.7049999999999993E-2</v>
      </c>
    </row>
    <row r="1657" spans="4:5" x14ac:dyDescent="0.25">
      <c r="D1657" s="17">
        <v>0.36285000000000001</v>
      </c>
      <c r="E1657" s="17">
        <v>0.40415000000000001</v>
      </c>
    </row>
    <row r="1658" spans="4:5" x14ac:dyDescent="0.25">
      <c r="D1658" s="17">
        <v>6.4999999999999997E-4</v>
      </c>
      <c r="E1658" s="17">
        <v>0.98794999999999999</v>
      </c>
    </row>
    <row r="1659" spans="4:5" x14ac:dyDescent="0.25">
      <c r="D1659" s="17">
        <v>0.78815000000000002</v>
      </c>
      <c r="E1659" s="17">
        <v>0.19814999999999999</v>
      </c>
    </row>
    <row r="1660" spans="4:5" x14ac:dyDescent="0.25">
      <c r="D1660" s="17">
        <v>0.48465000000000003</v>
      </c>
      <c r="E1660" s="17">
        <v>2.4049999999999998E-2</v>
      </c>
    </row>
    <row r="1661" spans="4:5" x14ac:dyDescent="0.25">
      <c r="D1661" s="17">
        <v>0.56625000000000003</v>
      </c>
      <c r="E1661" s="17">
        <v>0.84594999999999998</v>
      </c>
    </row>
    <row r="1662" spans="4:5" x14ac:dyDescent="0.25">
      <c r="D1662" s="17">
        <v>0.23874999999999999</v>
      </c>
      <c r="E1662" s="17">
        <v>0.96975</v>
      </c>
    </row>
    <row r="1663" spans="4:5" x14ac:dyDescent="0.25">
      <c r="D1663" s="17">
        <v>0.30645</v>
      </c>
      <c r="E1663" s="17">
        <v>0.30235000000000001</v>
      </c>
    </row>
    <row r="1664" spans="4:5" x14ac:dyDescent="0.25">
      <c r="D1664" s="17">
        <v>0.99365000000000003</v>
      </c>
      <c r="E1664" s="17">
        <v>7.7499999999999999E-3</v>
      </c>
    </row>
    <row r="1665" spans="4:5" x14ac:dyDescent="0.25">
      <c r="D1665" s="17">
        <v>1.3849999999999999E-2</v>
      </c>
      <c r="E1665" s="17">
        <v>0.78364999999999996</v>
      </c>
    </row>
    <row r="1666" spans="4:5" x14ac:dyDescent="0.25">
      <c r="D1666" s="17">
        <v>0.94745000000000001</v>
      </c>
      <c r="E1666" s="17">
        <v>0.35985</v>
      </c>
    </row>
    <row r="1667" spans="4:5" x14ac:dyDescent="0.25">
      <c r="D1667" s="17">
        <v>0.62104999999999999</v>
      </c>
      <c r="E1667" s="17">
        <v>0.41615000000000002</v>
      </c>
    </row>
    <row r="1668" spans="4:5" x14ac:dyDescent="0.25">
      <c r="D1668" s="17">
        <v>0.72094999999999998</v>
      </c>
      <c r="E1668" s="17">
        <v>0.19015000000000001</v>
      </c>
    </row>
    <row r="1669" spans="4:5" x14ac:dyDescent="0.25">
      <c r="D1669" s="17">
        <v>0.53844999999999998</v>
      </c>
      <c r="E1669" s="17">
        <v>0.33925</v>
      </c>
    </row>
    <row r="1670" spans="4:5" x14ac:dyDescent="0.25">
      <c r="D1670" s="17">
        <v>0.79315000000000002</v>
      </c>
      <c r="E1670" s="17">
        <v>0.53734999999999999</v>
      </c>
    </row>
    <row r="1671" spans="4:5" x14ac:dyDescent="0.25">
      <c r="D1671" s="17">
        <v>0.25624999999999998</v>
      </c>
      <c r="E1671" s="17">
        <v>0.93364999999999998</v>
      </c>
    </row>
    <row r="1672" spans="4:5" x14ac:dyDescent="0.25">
      <c r="D1672" s="17">
        <v>0.25635000000000002</v>
      </c>
      <c r="E1672" s="17">
        <v>0.94945000000000002</v>
      </c>
    </row>
    <row r="1673" spans="4:5" x14ac:dyDescent="0.25">
      <c r="D1673" s="17">
        <v>0.35394999999999999</v>
      </c>
      <c r="E1673" s="17">
        <v>1.745E-2</v>
      </c>
    </row>
    <row r="1674" spans="4:5" x14ac:dyDescent="0.25">
      <c r="D1674" s="17">
        <v>0.14915</v>
      </c>
      <c r="E1674" s="17">
        <v>0.88575000000000004</v>
      </c>
    </row>
    <row r="1675" spans="4:5" x14ac:dyDescent="0.25">
      <c r="D1675" s="17">
        <v>0.44914999999999999</v>
      </c>
      <c r="E1675" s="17">
        <v>0.20954999999999999</v>
      </c>
    </row>
    <row r="1676" spans="4:5" x14ac:dyDescent="0.25">
      <c r="D1676" s="17">
        <v>3.3849999999999998E-2</v>
      </c>
      <c r="E1676" s="17">
        <v>0.97745000000000004</v>
      </c>
    </row>
    <row r="1677" spans="4:5" x14ac:dyDescent="0.25">
      <c r="D1677" s="17">
        <v>0.59025000000000005</v>
      </c>
      <c r="E1677" s="17">
        <v>0.81425000000000003</v>
      </c>
    </row>
    <row r="1678" spans="4:5" x14ac:dyDescent="0.25">
      <c r="D1678" s="17">
        <v>0.64315</v>
      </c>
      <c r="E1678" s="17">
        <v>0.96345000000000003</v>
      </c>
    </row>
    <row r="1679" spans="4:5" x14ac:dyDescent="0.25">
      <c r="D1679" s="17">
        <v>0.80195000000000005</v>
      </c>
      <c r="E1679" s="17">
        <v>0.70115000000000005</v>
      </c>
    </row>
    <row r="1680" spans="4:5" x14ac:dyDescent="0.25">
      <c r="D1680" s="17">
        <v>0.16364999999999999</v>
      </c>
      <c r="E1680" s="17">
        <v>0.15964999999999999</v>
      </c>
    </row>
    <row r="1681" spans="4:5" x14ac:dyDescent="0.25">
      <c r="D1681" s="17">
        <v>0.24954999999999999</v>
      </c>
      <c r="E1681" s="17">
        <v>0.58435000000000004</v>
      </c>
    </row>
    <row r="1682" spans="4:5" x14ac:dyDescent="0.25">
      <c r="D1682" s="17">
        <v>0.66044999999999998</v>
      </c>
      <c r="E1682" s="17">
        <v>0.47825000000000001</v>
      </c>
    </row>
    <row r="1683" spans="4:5" x14ac:dyDescent="0.25">
      <c r="D1683" s="17">
        <v>2.8549999999999999E-2</v>
      </c>
      <c r="E1683" s="17">
        <v>0.15484999999999999</v>
      </c>
    </row>
    <row r="1684" spans="4:5" x14ac:dyDescent="0.25">
      <c r="D1684" s="17">
        <v>0.57545000000000002</v>
      </c>
      <c r="E1684" s="17">
        <v>0.49454999999999999</v>
      </c>
    </row>
    <row r="1685" spans="4:5" x14ac:dyDescent="0.25">
      <c r="D1685" s="17">
        <v>0.20824999999999999</v>
      </c>
      <c r="E1685" s="17">
        <v>0.65325</v>
      </c>
    </row>
    <row r="1686" spans="4:5" x14ac:dyDescent="0.25">
      <c r="D1686" s="17">
        <v>0.24845</v>
      </c>
      <c r="E1686" s="17">
        <v>0.71665000000000001</v>
      </c>
    </row>
    <row r="1687" spans="4:5" x14ac:dyDescent="0.25">
      <c r="D1687" s="17">
        <v>0.89915</v>
      </c>
      <c r="E1687" s="17">
        <v>0.61075000000000002</v>
      </c>
    </row>
    <row r="1688" spans="4:5" x14ac:dyDescent="0.25">
      <c r="D1688" s="17">
        <v>0.13264999999999999</v>
      </c>
      <c r="E1688" s="17">
        <v>5.2650000000000002E-2</v>
      </c>
    </row>
    <row r="1689" spans="4:5" x14ac:dyDescent="0.25">
      <c r="D1689" s="17">
        <v>8.5250000000000006E-2</v>
      </c>
      <c r="E1689" s="17">
        <v>0.49575000000000002</v>
      </c>
    </row>
    <row r="1690" spans="4:5" x14ac:dyDescent="0.25">
      <c r="D1690" s="17">
        <v>0.27915000000000001</v>
      </c>
      <c r="E1690" s="17">
        <v>0.52985000000000004</v>
      </c>
    </row>
    <row r="1691" spans="4:5" x14ac:dyDescent="0.25">
      <c r="D1691" s="17">
        <v>0.49075000000000002</v>
      </c>
      <c r="E1691" s="17">
        <v>0.38965</v>
      </c>
    </row>
    <row r="1692" spans="4:5" x14ac:dyDescent="0.25">
      <c r="D1692" s="17">
        <v>0.87875000000000003</v>
      </c>
      <c r="E1692" s="17">
        <v>0.36165000000000003</v>
      </c>
    </row>
    <row r="1693" spans="4:5" x14ac:dyDescent="0.25">
      <c r="D1693" s="17">
        <v>1.4499999999999999E-3</v>
      </c>
      <c r="E1693" s="17">
        <v>0.13855000000000001</v>
      </c>
    </row>
    <row r="1694" spans="4:5" x14ac:dyDescent="0.25">
      <c r="D1694" s="17">
        <v>0.55125000000000002</v>
      </c>
      <c r="E1694" s="17">
        <v>0.84175</v>
      </c>
    </row>
    <row r="1695" spans="4:5" x14ac:dyDescent="0.25">
      <c r="D1695" s="17">
        <v>0.81825000000000003</v>
      </c>
      <c r="E1695" s="17">
        <v>0.86895</v>
      </c>
    </row>
    <row r="1696" spans="4:5" x14ac:dyDescent="0.25">
      <c r="D1696" s="17">
        <v>0.39405000000000001</v>
      </c>
      <c r="E1696" s="17">
        <v>0.60775000000000001</v>
      </c>
    </row>
    <row r="1697" spans="4:5" x14ac:dyDescent="0.25">
      <c r="D1697" s="17">
        <v>8.2750000000000004E-2</v>
      </c>
      <c r="E1697" s="17">
        <v>0.45395000000000002</v>
      </c>
    </row>
    <row r="1698" spans="4:5" x14ac:dyDescent="0.25">
      <c r="D1698" s="17">
        <v>0.38055</v>
      </c>
      <c r="E1698" s="17">
        <v>0.90405000000000002</v>
      </c>
    </row>
    <row r="1699" spans="4:5" x14ac:dyDescent="0.25">
      <c r="D1699" s="17">
        <v>0.86604999999999999</v>
      </c>
      <c r="E1699" s="17">
        <v>0.70974999999999999</v>
      </c>
    </row>
    <row r="1700" spans="4:5" x14ac:dyDescent="0.25">
      <c r="D1700" s="17">
        <v>0.28084999999999999</v>
      </c>
      <c r="E1700" s="17">
        <v>0.79554999999999998</v>
      </c>
    </row>
    <row r="1701" spans="4:5" x14ac:dyDescent="0.25">
      <c r="D1701" s="17">
        <v>0.54864999999999997</v>
      </c>
      <c r="E1701" s="17">
        <v>0.34144999999999998</v>
      </c>
    </row>
    <row r="1702" spans="4:5" x14ac:dyDescent="0.25">
      <c r="D1702" s="17">
        <v>0.99275000000000002</v>
      </c>
      <c r="E1702" s="17">
        <v>3.3349999999999998E-2</v>
      </c>
    </row>
    <row r="1703" spans="4:5" x14ac:dyDescent="0.25">
      <c r="D1703" s="17">
        <v>0.32855000000000001</v>
      </c>
      <c r="E1703" s="17">
        <v>0.74065000000000003</v>
      </c>
    </row>
    <row r="1704" spans="4:5" x14ac:dyDescent="0.25">
      <c r="D1704" s="17">
        <v>0.19445000000000001</v>
      </c>
      <c r="E1704" s="17">
        <v>0.80964999999999998</v>
      </c>
    </row>
    <row r="1705" spans="4:5" x14ac:dyDescent="0.25">
      <c r="D1705" s="17">
        <v>0.80854999999999999</v>
      </c>
      <c r="E1705" s="17">
        <v>0.97804999999999997</v>
      </c>
    </row>
    <row r="1706" spans="4:5" x14ac:dyDescent="0.25">
      <c r="D1706" s="17">
        <v>0.66925000000000001</v>
      </c>
      <c r="E1706" s="17">
        <v>0.10155</v>
      </c>
    </row>
    <row r="1707" spans="4:5" x14ac:dyDescent="0.25">
      <c r="D1707" s="17">
        <v>0.36975000000000002</v>
      </c>
      <c r="E1707" s="17">
        <v>0.95165</v>
      </c>
    </row>
    <row r="1708" spans="4:5" x14ac:dyDescent="0.25">
      <c r="D1708" s="17">
        <v>0.68154999999999999</v>
      </c>
      <c r="E1708" s="17">
        <v>0.51134999999999997</v>
      </c>
    </row>
    <row r="1709" spans="4:5" x14ac:dyDescent="0.25">
      <c r="D1709" s="17">
        <v>0.53525</v>
      </c>
      <c r="E1709" s="17">
        <v>0.39924999999999999</v>
      </c>
    </row>
    <row r="1710" spans="4:5" x14ac:dyDescent="0.25">
      <c r="D1710" s="17">
        <v>0.36504999999999999</v>
      </c>
      <c r="E1710" s="17">
        <v>0.48115000000000002</v>
      </c>
    </row>
    <row r="1711" spans="4:5" x14ac:dyDescent="0.25">
      <c r="D1711" s="17">
        <v>0.20185</v>
      </c>
      <c r="E1711" s="17">
        <v>0.89964999999999995</v>
      </c>
    </row>
    <row r="1712" spans="4:5" x14ac:dyDescent="0.25">
      <c r="D1712" s="17">
        <v>0.60965000000000003</v>
      </c>
      <c r="E1712" s="17">
        <v>3.9500000000000004E-3</v>
      </c>
    </row>
    <row r="1713" spans="4:5" x14ac:dyDescent="0.25">
      <c r="D1713" s="17">
        <v>0.98794999999999999</v>
      </c>
      <c r="E1713" s="17">
        <v>0.40625</v>
      </c>
    </row>
    <row r="1714" spans="4:5" x14ac:dyDescent="0.25">
      <c r="D1714" s="17">
        <v>0.68774999999999997</v>
      </c>
      <c r="E1714" s="17">
        <v>0.49435000000000001</v>
      </c>
    </row>
    <row r="1715" spans="4:5" x14ac:dyDescent="0.25">
      <c r="D1715" s="17">
        <v>0.66884999999999994</v>
      </c>
      <c r="E1715" s="17">
        <v>0.48814999999999997</v>
      </c>
    </row>
    <row r="1716" spans="4:5" x14ac:dyDescent="0.25">
      <c r="D1716" s="17">
        <v>0.56874999999999998</v>
      </c>
      <c r="E1716" s="17">
        <v>0.41034999999999999</v>
      </c>
    </row>
    <row r="1717" spans="4:5" x14ac:dyDescent="0.25">
      <c r="D1717" s="17">
        <v>0.93235000000000001</v>
      </c>
      <c r="E1717" s="17">
        <v>0.84794999999999998</v>
      </c>
    </row>
    <row r="1718" spans="4:5" x14ac:dyDescent="0.25">
      <c r="D1718" s="17">
        <v>0.43614999999999998</v>
      </c>
      <c r="E1718" s="17">
        <v>0.17624999999999999</v>
      </c>
    </row>
    <row r="1719" spans="4:5" x14ac:dyDescent="0.25">
      <c r="D1719" s="17">
        <v>0.11515</v>
      </c>
      <c r="E1719" s="17">
        <v>0.38645000000000002</v>
      </c>
    </row>
    <row r="1720" spans="4:5" x14ac:dyDescent="0.25">
      <c r="D1720" s="17">
        <v>0.59984999999999999</v>
      </c>
      <c r="E1720" s="17">
        <v>0.57145000000000001</v>
      </c>
    </row>
    <row r="1721" spans="4:5" x14ac:dyDescent="0.25">
      <c r="D1721" s="17">
        <v>0.91374999999999995</v>
      </c>
      <c r="E1721" s="17">
        <v>0.65805000000000002</v>
      </c>
    </row>
    <row r="1722" spans="4:5" x14ac:dyDescent="0.25">
      <c r="D1722" s="17">
        <v>0.71894999999999998</v>
      </c>
      <c r="E1722" s="17">
        <v>0.98755000000000004</v>
      </c>
    </row>
    <row r="1723" spans="4:5" x14ac:dyDescent="0.25">
      <c r="D1723" s="17">
        <v>0.68035000000000001</v>
      </c>
      <c r="E1723" s="17">
        <v>0.67964999999999998</v>
      </c>
    </row>
    <row r="1724" spans="4:5" x14ac:dyDescent="0.25">
      <c r="D1724" s="17">
        <v>0.29504999999999998</v>
      </c>
      <c r="E1724" s="17">
        <v>0.23835000000000001</v>
      </c>
    </row>
    <row r="1725" spans="4:5" x14ac:dyDescent="0.25">
      <c r="D1725" s="17">
        <v>0.22184999999999999</v>
      </c>
      <c r="E1725" s="17">
        <v>0.30175000000000002</v>
      </c>
    </row>
    <row r="1726" spans="4:5" x14ac:dyDescent="0.25">
      <c r="D1726" s="17">
        <v>0.80384999999999995</v>
      </c>
      <c r="E1726" s="17">
        <v>0.10705000000000001</v>
      </c>
    </row>
    <row r="1727" spans="4:5" x14ac:dyDescent="0.25">
      <c r="D1727" s="17">
        <v>0.76675000000000004</v>
      </c>
      <c r="E1727" s="17">
        <v>1.1350000000000001E-2</v>
      </c>
    </row>
    <row r="1728" spans="4:5" x14ac:dyDescent="0.25">
      <c r="D1728" s="17">
        <v>0.70015000000000005</v>
      </c>
      <c r="E1728" s="17">
        <v>0.13694999999999999</v>
      </c>
    </row>
    <row r="1729" spans="4:5" x14ac:dyDescent="0.25">
      <c r="D1729" s="17">
        <v>0.90654999999999997</v>
      </c>
      <c r="E1729" s="17">
        <v>0.69155</v>
      </c>
    </row>
    <row r="1730" spans="4:5" x14ac:dyDescent="0.25">
      <c r="D1730" s="17">
        <v>0.77275000000000005</v>
      </c>
      <c r="E1730" s="17">
        <v>0.80184999999999995</v>
      </c>
    </row>
    <row r="1731" spans="4:5" x14ac:dyDescent="0.25">
      <c r="D1731" s="17">
        <v>0.62834999999999996</v>
      </c>
      <c r="E1731" s="17">
        <v>0.40515000000000001</v>
      </c>
    </row>
    <row r="1732" spans="4:5" x14ac:dyDescent="0.25">
      <c r="D1732" s="17">
        <v>0.96065</v>
      </c>
      <c r="E1732" s="17">
        <v>0.71984999999999999</v>
      </c>
    </row>
    <row r="1733" spans="4:5" x14ac:dyDescent="0.25">
      <c r="D1733" s="17">
        <v>0.46705000000000002</v>
      </c>
      <c r="E1733" s="17">
        <v>0.70035000000000003</v>
      </c>
    </row>
    <row r="1734" spans="4:5" x14ac:dyDescent="0.25">
      <c r="D1734" s="17">
        <v>0.53744999999999998</v>
      </c>
      <c r="E1734" s="17">
        <v>0.41594999999999999</v>
      </c>
    </row>
    <row r="1735" spans="4:5" x14ac:dyDescent="0.25">
      <c r="D1735" s="17">
        <v>0.38364999999999999</v>
      </c>
      <c r="E1735" s="17">
        <v>0.18045</v>
      </c>
    </row>
    <row r="1736" spans="4:5" x14ac:dyDescent="0.25">
      <c r="D1736" s="17">
        <v>0.90375000000000005</v>
      </c>
      <c r="E1736" s="17">
        <v>0.84504999999999997</v>
      </c>
    </row>
    <row r="1737" spans="4:5" x14ac:dyDescent="0.25">
      <c r="D1737" s="17">
        <v>0.68545</v>
      </c>
      <c r="E1737" s="17">
        <v>4.335E-2</v>
      </c>
    </row>
    <row r="1738" spans="4:5" x14ac:dyDescent="0.25">
      <c r="D1738" s="17">
        <v>0.69335000000000002</v>
      </c>
      <c r="E1738" s="17">
        <v>0.34715000000000001</v>
      </c>
    </row>
    <row r="1739" spans="4:5" x14ac:dyDescent="0.25">
      <c r="D1739" s="17">
        <v>0.53644999999999998</v>
      </c>
      <c r="E1739" s="17">
        <v>0.49325000000000002</v>
      </c>
    </row>
    <row r="1740" spans="4:5" x14ac:dyDescent="0.25">
      <c r="D1740" s="17">
        <v>0.94925000000000004</v>
      </c>
      <c r="E1740" s="17">
        <v>0.67505000000000004</v>
      </c>
    </row>
    <row r="1741" spans="4:5" x14ac:dyDescent="0.25">
      <c r="D1741" s="17">
        <v>0.49404999999999999</v>
      </c>
      <c r="E1741" s="17">
        <v>0.97224999999999995</v>
      </c>
    </row>
    <row r="1742" spans="4:5" x14ac:dyDescent="0.25">
      <c r="D1742" s="17">
        <v>9.375E-2</v>
      </c>
      <c r="E1742" s="17">
        <v>0.43905</v>
      </c>
    </row>
    <row r="1743" spans="4:5" x14ac:dyDescent="0.25">
      <c r="D1743" s="17">
        <v>0.75065000000000004</v>
      </c>
      <c r="E1743" s="17">
        <v>0.59894999999999998</v>
      </c>
    </row>
    <row r="1744" spans="4:5" x14ac:dyDescent="0.25">
      <c r="D1744" s="17">
        <v>0.56764999999999999</v>
      </c>
      <c r="E1744" s="17">
        <v>0.66864999999999997</v>
      </c>
    </row>
    <row r="1745" spans="4:5" x14ac:dyDescent="0.25">
      <c r="D1745" s="17">
        <v>0.27115</v>
      </c>
      <c r="E1745" s="17">
        <v>0.63734999999999997</v>
      </c>
    </row>
    <row r="1746" spans="4:5" x14ac:dyDescent="0.25">
      <c r="D1746" s="17">
        <v>0.97685</v>
      </c>
      <c r="E1746" s="17">
        <v>0.83875</v>
      </c>
    </row>
    <row r="1747" spans="4:5" x14ac:dyDescent="0.25">
      <c r="D1747" s="17">
        <v>0.84175</v>
      </c>
      <c r="E1747" s="17">
        <v>0.75324999999999998</v>
      </c>
    </row>
    <row r="1748" spans="4:5" x14ac:dyDescent="0.25">
      <c r="D1748" s="17">
        <v>4.0649999999999999E-2</v>
      </c>
      <c r="E1748" s="17">
        <v>0.93894999999999995</v>
      </c>
    </row>
    <row r="1749" spans="4:5" x14ac:dyDescent="0.25">
      <c r="D1749" s="17">
        <v>0.60304999999999997</v>
      </c>
      <c r="E1749" s="17">
        <v>0.52385000000000004</v>
      </c>
    </row>
    <row r="1750" spans="4:5" x14ac:dyDescent="0.25">
      <c r="D1750" s="17">
        <v>5.4850000000000003E-2</v>
      </c>
      <c r="E1750" s="17">
        <v>0.63565000000000005</v>
      </c>
    </row>
    <row r="1751" spans="4:5" x14ac:dyDescent="0.25">
      <c r="D1751" s="17">
        <v>0.56984999999999997</v>
      </c>
      <c r="E1751" s="17">
        <v>0.37524999999999997</v>
      </c>
    </row>
    <row r="1752" spans="4:5" x14ac:dyDescent="0.25">
      <c r="D1752" s="17">
        <v>0.22914999999999999</v>
      </c>
      <c r="E1752" s="17">
        <v>0.56525000000000003</v>
      </c>
    </row>
    <row r="1753" spans="4:5" x14ac:dyDescent="0.25">
      <c r="D1753" s="17">
        <v>0.34115000000000001</v>
      </c>
      <c r="E1753" s="17">
        <v>0.12485</v>
      </c>
    </row>
    <row r="1754" spans="4:5" x14ac:dyDescent="0.25">
      <c r="D1754" s="17">
        <v>0.47244999999999998</v>
      </c>
      <c r="E1754" s="17">
        <v>0.42704999999999999</v>
      </c>
    </row>
    <row r="1755" spans="4:5" x14ac:dyDescent="0.25">
      <c r="D1755" s="17">
        <v>0.86434999999999995</v>
      </c>
      <c r="E1755" s="17">
        <v>0.79015000000000002</v>
      </c>
    </row>
    <row r="1756" spans="4:5" x14ac:dyDescent="0.25">
      <c r="D1756" s="17">
        <v>0.65615000000000001</v>
      </c>
      <c r="E1756" s="17">
        <v>0.95094999999999996</v>
      </c>
    </row>
    <row r="1757" spans="4:5" x14ac:dyDescent="0.25">
      <c r="D1757" s="17">
        <v>0.16125</v>
      </c>
      <c r="E1757" s="17">
        <v>0.31695000000000001</v>
      </c>
    </row>
    <row r="1758" spans="4:5" x14ac:dyDescent="0.25">
      <c r="D1758" s="17">
        <v>0.63585000000000003</v>
      </c>
      <c r="E1758" s="17">
        <v>0.31355</v>
      </c>
    </row>
    <row r="1759" spans="4:5" x14ac:dyDescent="0.25">
      <c r="D1759" s="17">
        <v>0.44274999999999998</v>
      </c>
      <c r="E1759" s="17">
        <v>0.44524999999999998</v>
      </c>
    </row>
    <row r="1760" spans="4:5" x14ac:dyDescent="0.25">
      <c r="D1760" s="17">
        <v>0.94515000000000005</v>
      </c>
      <c r="E1760" s="17">
        <v>0.66225000000000001</v>
      </c>
    </row>
    <row r="1761" spans="4:5" x14ac:dyDescent="0.25">
      <c r="D1761" s="17">
        <v>0.56025000000000003</v>
      </c>
      <c r="E1761" s="17">
        <v>0.54135</v>
      </c>
    </row>
    <row r="1762" spans="4:5" x14ac:dyDescent="0.25">
      <c r="D1762" s="17">
        <v>0.65044999999999997</v>
      </c>
      <c r="E1762" s="17">
        <v>0.10015</v>
      </c>
    </row>
    <row r="1763" spans="4:5" x14ac:dyDescent="0.25">
      <c r="D1763" s="17">
        <v>0.18884999999999999</v>
      </c>
      <c r="E1763" s="17">
        <v>0.73494999999999999</v>
      </c>
    </row>
    <row r="1764" spans="4:5" x14ac:dyDescent="0.25">
      <c r="D1764" s="17">
        <v>0.85375000000000001</v>
      </c>
      <c r="E1764" s="17">
        <v>0.61944999999999995</v>
      </c>
    </row>
    <row r="1765" spans="4:5" x14ac:dyDescent="0.25">
      <c r="D1765" s="17">
        <v>0.71325000000000005</v>
      </c>
      <c r="E1765" s="17">
        <v>0.47244999999999998</v>
      </c>
    </row>
    <row r="1766" spans="4:5" x14ac:dyDescent="0.25">
      <c r="D1766" s="17">
        <v>0.99155000000000004</v>
      </c>
      <c r="E1766" s="17">
        <v>0.61504999999999999</v>
      </c>
    </row>
    <row r="1767" spans="4:5" x14ac:dyDescent="0.25">
      <c r="D1767" s="17">
        <v>0.23025000000000001</v>
      </c>
      <c r="E1767" s="17">
        <v>0.96435000000000004</v>
      </c>
    </row>
    <row r="1768" spans="4:5" x14ac:dyDescent="0.25">
      <c r="D1768" s="17">
        <v>0.97735000000000005</v>
      </c>
      <c r="E1768" s="17">
        <v>0.19725000000000001</v>
      </c>
    </row>
    <row r="1769" spans="4:5" x14ac:dyDescent="0.25">
      <c r="D1769" s="17">
        <v>0.19214999999999999</v>
      </c>
      <c r="E1769" s="17">
        <v>0.99214999999999998</v>
      </c>
    </row>
    <row r="1770" spans="4:5" x14ac:dyDescent="0.25">
      <c r="D1770" s="17">
        <v>0.66054999999999997</v>
      </c>
      <c r="E1770" s="17">
        <v>0.16025</v>
      </c>
    </row>
    <row r="1771" spans="4:5" x14ac:dyDescent="0.25">
      <c r="D1771" s="17">
        <v>0.68535000000000001</v>
      </c>
      <c r="E1771" s="17">
        <v>0.26334999999999997</v>
      </c>
    </row>
    <row r="1772" spans="4:5" x14ac:dyDescent="0.25">
      <c r="D1772" s="17">
        <v>0.35675000000000001</v>
      </c>
      <c r="E1772" s="17">
        <v>0.80954999999999999</v>
      </c>
    </row>
    <row r="1773" spans="4:5" x14ac:dyDescent="0.25">
      <c r="D1773" s="17">
        <v>0.70415000000000005</v>
      </c>
      <c r="E1773" s="17">
        <v>0.15945000000000001</v>
      </c>
    </row>
    <row r="1774" spans="4:5" x14ac:dyDescent="0.25">
      <c r="D1774" s="17">
        <v>7.4649999999999994E-2</v>
      </c>
      <c r="E1774" s="17">
        <v>0.97724999999999995</v>
      </c>
    </row>
    <row r="1775" spans="4:5" x14ac:dyDescent="0.25">
      <c r="D1775" s="17">
        <v>0.30614999999999998</v>
      </c>
      <c r="E1775" s="17">
        <v>0.59624999999999995</v>
      </c>
    </row>
    <row r="1776" spans="4:5" x14ac:dyDescent="0.25">
      <c r="D1776" s="17">
        <v>0.48875000000000002</v>
      </c>
      <c r="E1776" s="17">
        <v>0.10875</v>
      </c>
    </row>
    <row r="1777" spans="4:5" x14ac:dyDescent="0.25">
      <c r="D1777" s="17">
        <v>0.72804999999999997</v>
      </c>
      <c r="E1777" s="17">
        <v>0.63024999999999998</v>
      </c>
    </row>
    <row r="1778" spans="4:5" x14ac:dyDescent="0.25">
      <c r="D1778" s="17">
        <v>0.58825000000000005</v>
      </c>
      <c r="E1778" s="17">
        <v>0.23615</v>
      </c>
    </row>
    <row r="1779" spans="4:5" x14ac:dyDescent="0.25">
      <c r="D1779" s="17">
        <v>0.92484999999999995</v>
      </c>
      <c r="E1779" s="17">
        <v>0.68194999999999995</v>
      </c>
    </row>
    <row r="1780" spans="4:5" x14ac:dyDescent="0.25">
      <c r="D1780" s="17">
        <v>0.20265</v>
      </c>
      <c r="E1780" s="17">
        <v>0.20985000000000001</v>
      </c>
    </row>
    <row r="1781" spans="4:5" x14ac:dyDescent="0.25">
      <c r="D1781" s="17">
        <v>0.60765000000000002</v>
      </c>
      <c r="E1781" s="17">
        <v>0.85855000000000004</v>
      </c>
    </row>
    <row r="1782" spans="4:5" x14ac:dyDescent="0.25">
      <c r="D1782" s="17">
        <v>0.90154999999999996</v>
      </c>
      <c r="E1782" s="17">
        <v>0.60924999999999996</v>
      </c>
    </row>
    <row r="1783" spans="4:5" x14ac:dyDescent="0.25">
      <c r="D1783" s="17">
        <v>0.95135000000000003</v>
      </c>
      <c r="E1783" s="17">
        <v>0.12195</v>
      </c>
    </row>
    <row r="1784" spans="4:5" x14ac:dyDescent="0.25">
      <c r="D1784" s="17">
        <v>0.43254999999999999</v>
      </c>
      <c r="E1784" s="17">
        <v>0.44985000000000003</v>
      </c>
    </row>
    <row r="1785" spans="4:5" x14ac:dyDescent="0.25">
      <c r="D1785" s="17">
        <v>6.3850000000000004E-2</v>
      </c>
      <c r="E1785" s="17">
        <v>0.35204999999999997</v>
      </c>
    </row>
    <row r="1786" spans="4:5" x14ac:dyDescent="0.25">
      <c r="D1786" s="17">
        <v>0.63595000000000002</v>
      </c>
      <c r="E1786" s="17">
        <v>0.89634999999999998</v>
      </c>
    </row>
    <row r="1787" spans="4:5" x14ac:dyDescent="0.25">
      <c r="D1787" s="17">
        <v>0.13095000000000001</v>
      </c>
      <c r="E1787" s="17">
        <v>0.15925</v>
      </c>
    </row>
    <row r="1788" spans="4:5" x14ac:dyDescent="0.25">
      <c r="D1788" s="17">
        <v>0.34455000000000002</v>
      </c>
      <c r="E1788" s="17">
        <v>0.79044999999999999</v>
      </c>
    </row>
    <row r="1789" spans="4:5" x14ac:dyDescent="0.25">
      <c r="D1789" s="17">
        <v>0.80684999999999996</v>
      </c>
      <c r="E1789" s="17">
        <v>0.62085000000000001</v>
      </c>
    </row>
    <row r="1790" spans="4:5" x14ac:dyDescent="0.25">
      <c r="D1790" s="17">
        <v>4.0750000000000001E-2</v>
      </c>
      <c r="E1790" s="17">
        <v>0.74875000000000003</v>
      </c>
    </row>
    <row r="1791" spans="4:5" x14ac:dyDescent="0.25">
      <c r="D1791" s="17">
        <v>0.18715000000000001</v>
      </c>
      <c r="E1791" s="17">
        <v>0.79925000000000002</v>
      </c>
    </row>
    <row r="1792" spans="4:5" x14ac:dyDescent="0.25">
      <c r="D1792" s="17">
        <v>1.355E-2</v>
      </c>
      <c r="E1792" s="17">
        <v>0.34925</v>
      </c>
    </row>
    <row r="1793" spans="4:5" x14ac:dyDescent="0.25">
      <c r="D1793" s="17">
        <v>0.16005</v>
      </c>
      <c r="E1793" s="17">
        <v>0.74145000000000005</v>
      </c>
    </row>
    <row r="1794" spans="4:5" x14ac:dyDescent="0.25">
      <c r="D1794" s="17">
        <v>0.47255000000000003</v>
      </c>
      <c r="E1794" s="17">
        <v>0.81735000000000002</v>
      </c>
    </row>
    <row r="1795" spans="4:5" x14ac:dyDescent="0.25">
      <c r="D1795" s="17">
        <v>0.51424999999999998</v>
      </c>
      <c r="E1795" s="17">
        <v>0.53115000000000001</v>
      </c>
    </row>
    <row r="1796" spans="4:5" x14ac:dyDescent="0.25">
      <c r="D1796" s="17">
        <v>0.79674999999999996</v>
      </c>
      <c r="E1796" s="17">
        <v>1.75E-3</v>
      </c>
    </row>
    <row r="1797" spans="4:5" x14ac:dyDescent="0.25">
      <c r="D1797" s="17">
        <v>0.57455000000000001</v>
      </c>
      <c r="E1797" s="17">
        <v>0.13794999999999999</v>
      </c>
    </row>
    <row r="1798" spans="4:5" x14ac:dyDescent="0.25">
      <c r="D1798" s="17">
        <v>0.48054999999999998</v>
      </c>
      <c r="E1798" s="17">
        <v>0.14804999999999999</v>
      </c>
    </row>
    <row r="1799" spans="4:5" x14ac:dyDescent="0.25">
      <c r="D1799" s="17">
        <v>0.32984999999999998</v>
      </c>
      <c r="E1799" s="17">
        <v>0.62444999999999995</v>
      </c>
    </row>
    <row r="1800" spans="4:5" x14ac:dyDescent="0.25">
      <c r="D1800" s="17">
        <v>0.42614999999999997</v>
      </c>
      <c r="E1800" s="17">
        <v>2.4250000000000001E-2</v>
      </c>
    </row>
    <row r="1801" spans="4:5" x14ac:dyDescent="0.25">
      <c r="D1801" s="17">
        <v>0.51205000000000001</v>
      </c>
      <c r="E1801" s="17">
        <v>0.61414999999999997</v>
      </c>
    </row>
    <row r="1802" spans="4:5" x14ac:dyDescent="0.25">
      <c r="D1802" s="17">
        <v>0.88534999999999997</v>
      </c>
      <c r="E1802" s="17">
        <v>0.62524999999999997</v>
      </c>
    </row>
    <row r="1803" spans="4:5" x14ac:dyDescent="0.25">
      <c r="D1803" s="17">
        <v>0.89734999999999998</v>
      </c>
      <c r="E1803" s="17">
        <v>7.0849999999999996E-2</v>
      </c>
    </row>
    <row r="1804" spans="4:5" x14ac:dyDescent="0.25">
      <c r="D1804" s="17">
        <v>0.37245</v>
      </c>
      <c r="E1804" s="17">
        <v>0.83484999999999998</v>
      </c>
    </row>
    <row r="1805" spans="4:5" x14ac:dyDescent="0.25">
      <c r="D1805" s="17">
        <v>0.15715000000000001</v>
      </c>
      <c r="E1805" s="17">
        <v>0.69564999999999999</v>
      </c>
    </row>
    <row r="1806" spans="4:5" x14ac:dyDescent="0.25">
      <c r="D1806" s="17">
        <v>0.30425000000000002</v>
      </c>
      <c r="E1806" s="17">
        <v>0.86785000000000001</v>
      </c>
    </row>
    <row r="1807" spans="4:5" x14ac:dyDescent="0.25">
      <c r="D1807" s="17">
        <v>0.26345000000000002</v>
      </c>
      <c r="E1807" s="17">
        <v>0.14365</v>
      </c>
    </row>
    <row r="1808" spans="4:5" x14ac:dyDescent="0.25">
      <c r="D1808" s="17">
        <v>0.49264999999999998</v>
      </c>
      <c r="E1808" s="17">
        <v>0.50695000000000001</v>
      </c>
    </row>
    <row r="1809" spans="4:5" x14ac:dyDescent="0.25">
      <c r="D1809" s="17">
        <v>0.35435</v>
      </c>
      <c r="E1809" s="17">
        <v>0.37855</v>
      </c>
    </row>
    <row r="1810" spans="4:5" x14ac:dyDescent="0.25">
      <c r="D1810" s="17">
        <v>0.33395000000000002</v>
      </c>
      <c r="E1810" s="17">
        <v>0.66785000000000005</v>
      </c>
    </row>
    <row r="1811" spans="4:5" x14ac:dyDescent="0.25">
      <c r="D1811" s="17">
        <v>0.54825000000000002</v>
      </c>
      <c r="E1811" s="17">
        <v>0.39015</v>
      </c>
    </row>
    <row r="1812" spans="4:5" x14ac:dyDescent="0.25">
      <c r="D1812" s="17">
        <v>0.81664999999999999</v>
      </c>
      <c r="E1812" s="17">
        <v>0.24875</v>
      </c>
    </row>
    <row r="1813" spans="4:5" x14ac:dyDescent="0.25">
      <c r="D1813" s="17">
        <v>3.6549999999999999E-2</v>
      </c>
      <c r="E1813" s="17">
        <v>0.65105000000000002</v>
      </c>
    </row>
    <row r="1814" spans="4:5" x14ac:dyDescent="0.25">
      <c r="D1814" s="17">
        <v>0.40794999999999998</v>
      </c>
      <c r="E1814" s="17">
        <v>7.0250000000000007E-2</v>
      </c>
    </row>
    <row r="1815" spans="4:5" x14ac:dyDescent="0.25">
      <c r="D1815" s="17">
        <v>0.17574999999999999</v>
      </c>
      <c r="E1815" s="17">
        <v>0.28985</v>
      </c>
    </row>
    <row r="1816" spans="4:5" x14ac:dyDescent="0.25">
      <c r="D1816" s="17">
        <v>0.79525000000000001</v>
      </c>
      <c r="E1816" s="17">
        <v>0.27105000000000001</v>
      </c>
    </row>
    <row r="1817" spans="4:5" x14ac:dyDescent="0.25">
      <c r="D1817" s="17">
        <v>0.11815000000000001</v>
      </c>
      <c r="E1817" s="17">
        <v>0.31164999999999998</v>
      </c>
    </row>
    <row r="1818" spans="4:5" x14ac:dyDescent="0.25">
      <c r="D1818" s="17">
        <v>0.20285</v>
      </c>
      <c r="E1818" s="17">
        <v>0.35054999999999997</v>
      </c>
    </row>
    <row r="1819" spans="4:5" x14ac:dyDescent="0.25">
      <c r="D1819" s="17">
        <v>0.62004999999999999</v>
      </c>
      <c r="E1819" s="17">
        <v>1.0449999999999999E-2</v>
      </c>
    </row>
    <row r="1820" spans="4:5" x14ac:dyDescent="0.25">
      <c r="D1820" s="17">
        <v>4.2950000000000002E-2</v>
      </c>
      <c r="E1820" s="17">
        <v>0.31014999999999998</v>
      </c>
    </row>
    <row r="1821" spans="4:5" x14ac:dyDescent="0.25">
      <c r="D1821" s="17">
        <v>0.88454999999999995</v>
      </c>
      <c r="E1821" s="17">
        <v>0.97465000000000002</v>
      </c>
    </row>
    <row r="1822" spans="4:5" x14ac:dyDescent="0.25">
      <c r="D1822" s="17">
        <v>0.28705000000000003</v>
      </c>
      <c r="E1822" s="17">
        <v>4.0649999999999999E-2</v>
      </c>
    </row>
    <row r="1823" spans="4:5" x14ac:dyDescent="0.25">
      <c r="D1823" s="17">
        <v>1.585E-2</v>
      </c>
      <c r="E1823" s="17">
        <v>0.54495000000000005</v>
      </c>
    </row>
    <row r="1824" spans="4:5" x14ac:dyDescent="0.25">
      <c r="D1824" s="17">
        <v>0.22655</v>
      </c>
      <c r="E1824" s="17">
        <v>0.63405</v>
      </c>
    </row>
    <row r="1825" spans="4:5" x14ac:dyDescent="0.25">
      <c r="D1825" s="17">
        <v>0.23044999999999999</v>
      </c>
      <c r="E1825" s="17">
        <v>0.96665000000000001</v>
      </c>
    </row>
    <row r="1826" spans="4:5" x14ac:dyDescent="0.25">
      <c r="D1826" s="17">
        <v>0.23415</v>
      </c>
      <c r="E1826" s="17">
        <v>0.50914999999999999</v>
      </c>
    </row>
    <row r="1827" spans="4:5" x14ac:dyDescent="0.25">
      <c r="D1827" s="17">
        <v>0.88414999999999999</v>
      </c>
      <c r="E1827" s="17">
        <v>0.78634999999999999</v>
      </c>
    </row>
    <row r="1828" spans="4:5" x14ac:dyDescent="0.25">
      <c r="D1828" s="17">
        <v>0.35494999999999999</v>
      </c>
      <c r="E1828" s="17">
        <v>0.98275000000000001</v>
      </c>
    </row>
    <row r="1829" spans="4:5" x14ac:dyDescent="0.25">
      <c r="D1829" s="17">
        <v>1.8950000000000002E-2</v>
      </c>
      <c r="E1829" s="17">
        <v>0.22325</v>
      </c>
    </row>
    <row r="1830" spans="4:5" x14ac:dyDescent="0.25">
      <c r="D1830" s="17">
        <v>0.36185</v>
      </c>
      <c r="E1830" s="17">
        <v>0.77375000000000005</v>
      </c>
    </row>
    <row r="1831" spans="4:5" x14ac:dyDescent="0.25">
      <c r="D1831" s="17">
        <v>0.20005000000000001</v>
      </c>
      <c r="E1831" s="17">
        <v>0.16764999999999999</v>
      </c>
    </row>
    <row r="1832" spans="4:5" x14ac:dyDescent="0.25">
      <c r="D1832" s="17">
        <v>0.75834999999999997</v>
      </c>
      <c r="E1832" s="17">
        <v>0.26595000000000002</v>
      </c>
    </row>
    <row r="1833" spans="4:5" x14ac:dyDescent="0.25">
      <c r="D1833" s="17">
        <v>0.85394999999999999</v>
      </c>
      <c r="E1833" s="17">
        <v>0.74104999999999999</v>
      </c>
    </row>
    <row r="1834" spans="4:5" x14ac:dyDescent="0.25">
      <c r="D1834" s="17">
        <v>0.29965000000000003</v>
      </c>
      <c r="E1834" s="17">
        <v>8.4999999999999995E-4</v>
      </c>
    </row>
    <row r="1835" spans="4:5" x14ac:dyDescent="0.25">
      <c r="D1835" s="17">
        <v>0.10305</v>
      </c>
      <c r="E1835" s="17">
        <v>0.86524999999999996</v>
      </c>
    </row>
    <row r="1836" spans="4:5" x14ac:dyDescent="0.25">
      <c r="D1836" s="17">
        <v>0.79544999999999999</v>
      </c>
      <c r="E1836" s="17">
        <v>0.27374999999999999</v>
      </c>
    </row>
    <row r="1837" spans="4:5" x14ac:dyDescent="0.25">
      <c r="D1837" s="17">
        <v>0.89705000000000001</v>
      </c>
      <c r="E1837" s="17">
        <v>0.69635000000000002</v>
      </c>
    </row>
    <row r="1838" spans="4:5" x14ac:dyDescent="0.25">
      <c r="D1838" s="17">
        <v>0.63414999999999999</v>
      </c>
      <c r="E1838" s="17">
        <v>0.43754999999999999</v>
      </c>
    </row>
    <row r="1839" spans="4:5" x14ac:dyDescent="0.25">
      <c r="D1839" s="17">
        <v>0.62765000000000004</v>
      </c>
      <c r="E1839" s="17">
        <v>0.37104999999999999</v>
      </c>
    </row>
    <row r="1840" spans="4:5" x14ac:dyDescent="0.25">
      <c r="D1840" s="17">
        <v>0.29704999999999998</v>
      </c>
      <c r="E1840" s="17">
        <v>0.17335</v>
      </c>
    </row>
    <row r="1841" spans="4:5" x14ac:dyDescent="0.25">
      <c r="D1841" s="17">
        <v>0.29785</v>
      </c>
      <c r="E1841" s="17">
        <v>0.64185000000000003</v>
      </c>
    </row>
    <row r="1842" spans="4:5" x14ac:dyDescent="0.25">
      <c r="D1842" s="17">
        <v>0.97745000000000004</v>
      </c>
      <c r="E1842" s="17">
        <v>0.36094999999999999</v>
      </c>
    </row>
    <row r="1843" spans="4:5" x14ac:dyDescent="0.25">
      <c r="D1843" s="17">
        <v>0.80115000000000003</v>
      </c>
      <c r="E1843" s="17">
        <v>0.95174999999999998</v>
      </c>
    </row>
    <row r="1844" spans="4:5" x14ac:dyDescent="0.25">
      <c r="D1844" s="17">
        <v>0.41065000000000002</v>
      </c>
      <c r="E1844" s="17">
        <v>0.70855000000000001</v>
      </c>
    </row>
    <row r="1845" spans="4:5" x14ac:dyDescent="0.25">
      <c r="D1845" s="17">
        <v>0.11225</v>
      </c>
      <c r="E1845" s="17">
        <v>0.50334999999999996</v>
      </c>
    </row>
    <row r="1846" spans="4:5" x14ac:dyDescent="0.25">
      <c r="D1846" s="17">
        <v>0.88714999999999999</v>
      </c>
      <c r="E1846" s="17">
        <v>0.76615</v>
      </c>
    </row>
    <row r="1847" spans="4:5" x14ac:dyDescent="0.25">
      <c r="D1847" s="17">
        <v>0.19664999999999999</v>
      </c>
      <c r="E1847" s="17">
        <v>0.53134999999999999</v>
      </c>
    </row>
    <row r="1848" spans="4:5" x14ac:dyDescent="0.25">
      <c r="D1848" s="17">
        <v>0.70874999999999999</v>
      </c>
      <c r="E1848" s="17">
        <v>0.70894999999999997</v>
      </c>
    </row>
    <row r="1849" spans="4:5" x14ac:dyDescent="0.25">
      <c r="D1849" s="17">
        <v>0.30304999999999999</v>
      </c>
      <c r="E1849" s="17">
        <v>0.99295</v>
      </c>
    </row>
    <row r="1850" spans="4:5" x14ac:dyDescent="0.25">
      <c r="D1850" s="17">
        <v>0.99555000000000005</v>
      </c>
      <c r="E1850" s="17">
        <v>0.72575000000000001</v>
      </c>
    </row>
    <row r="1851" spans="4:5" x14ac:dyDescent="0.25">
      <c r="D1851" s="17">
        <v>4.5949999999999998E-2</v>
      </c>
      <c r="E1851" s="17">
        <v>0.29565000000000002</v>
      </c>
    </row>
    <row r="1852" spans="4:5" x14ac:dyDescent="0.25">
      <c r="D1852" s="17">
        <v>0.19425000000000001</v>
      </c>
      <c r="E1852" s="17">
        <v>1.9550000000000001E-2</v>
      </c>
    </row>
    <row r="1853" spans="4:5" x14ac:dyDescent="0.25">
      <c r="D1853" s="17">
        <v>2.9850000000000002E-2</v>
      </c>
      <c r="E1853" s="17">
        <v>0.30104999999999998</v>
      </c>
    </row>
    <row r="1854" spans="4:5" x14ac:dyDescent="0.25">
      <c r="D1854" s="17">
        <v>0.17935000000000001</v>
      </c>
      <c r="E1854" s="17">
        <v>0.43195</v>
      </c>
    </row>
    <row r="1855" spans="4:5" x14ac:dyDescent="0.25">
      <c r="D1855" s="17">
        <v>3.5150000000000001E-2</v>
      </c>
      <c r="E1855" s="17">
        <v>0.96104999999999996</v>
      </c>
    </row>
    <row r="1856" spans="4:5" x14ac:dyDescent="0.25">
      <c r="D1856" s="17">
        <v>0.32324999999999998</v>
      </c>
      <c r="E1856" s="17">
        <v>0.79584999999999995</v>
      </c>
    </row>
    <row r="1857" spans="4:5" x14ac:dyDescent="0.25">
      <c r="D1857" s="17">
        <v>0.68005000000000004</v>
      </c>
      <c r="E1857" s="17">
        <v>0.27625</v>
      </c>
    </row>
    <row r="1858" spans="4:5" x14ac:dyDescent="0.25">
      <c r="D1858" s="17">
        <v>4.965E-2</v>
      </c>
      <c r="E1858" s="17">
        <v>0.84924999999999995</v>
      </c>
    </row>
    <row r="1859" spans="4:5" x14ac:dyDescent="0.25">
      <c r="D1859" s="17">
        <v>0.35975000000000001</v>
      </c>
      <c r="E1859" s="17">
        <v>0.23014999999999999</v>
      </c>
    </row>
    <row r="1860" spans="4:5" x14ac:dyDescent="0.25">
      <c r="D1860" s="17">
        <v>0.80525000000000002</v>
      </c>
      <c r="E1860" s="17">
        <v>0.78405000000000002</v>
      </c>
    </row>
    <row r="1861" spans="4:5" x14ac:dyDescent="0.25">
      <c r="D1861" s="17">
        <v>0.72994999999999999</v>
      </c>
      <c r="E1861" s="17">
        <v>0.79515000000000002</v>
      </c>
    </row>
    <row r="1862" spans="4:5" x14ac:dyDescent="0.25">
      <c r="D1862" s="17">
        <v>0.99334999999999996</v>
      </c>
      <c r="E1862" s="17">
        <v>0.84565000000000001</v>
      </c>
    </row>
    <row r="1863" spans="4:5" x14ac:dyDescent="0.25">
      <c r="D1863" s="17">
        <v>9.7449999999999995E-2</v>
      </c>
      <c r="E1863" s="17">
        <v>0.99145000000000005</v>
      </c>
    </row>
    <row r="1864" spans="4:5" x14ac:dyDescent="0.25">
      <c r="D1864" s="17">
        <v>1.575E-2</v>
      </c>
      <c r="E1864" s="17">
        <v>0.11735</v>
      </c>
    </row>
    <row r="1865" spans="4:5" x14ac:dyDescent="0.25">
      <c r="D1865" s="17">
        <v>0.33784999999999998</v>
      </c>
      <c r="E1865" s="17">
        <v>0.53754999999999997</v>
      </c>
    </row>
    <row r="1866" spans="4:5" x14ac:dyDescent="0.25">
      <c r="D1866" s="17">
        <v>0.60694999999999999</v>
      </c>
      <c r="E1866" s="17">
        <v>0.72965000000000002</v>
      </c>
    </row>
    <row r="1867" spans="4:5" x14ac:dyDescent="0.25">
      <c r="D1867" s="17">
        <v>0.40234999999999999</v>
      </c>
      <c r="E1867" s="17">
        <v>0.82674999999999998</v>
      </c>
    </row>
    <row r="1868" spans="4:5" x14ac:dyDescent="0.25">
      <c r="D1868" s="17">
        <v>0.68894999999999995</v>
      </c>
      <c r="E1868" s="17">
        <v>0.13175000000000001</v>
      </c>
    </row>
    <row r="1869" spans="4:5" x14ac:dyDescent="0.25">
      <c r="D1869" s="17">
        <v>0.25345000000000001</v>
      </c>
      <c r="E1869" s="17">
        <v>7.6649999999999996E-2</v>
      </c>
    </row>
    <row r="1870" spans="4:5" x14ac:dyDescent="0.25">
      <c r="D1870" s="17">
        <v>0.52934999999999999</v>
      </c>
      <c r="E1870" s="17">
        <v>0.62275000000000003</v>
      </c>
    </row>
    <row r="1871" spans="4:5" x14ac:dyDescent="0.25">
      <c r="D1871" s="17">
        <v>7.8649999999999998E-2</v>
      </c>
      <c r="E1871" s="17">
        <v>0.50555000000000005</v>
      </c>
    </row>
    <row r="1872" spans="4:5" x14ac:dyDescent="0.25">
      <c r="D1872" s="17">
        <v>0.17105000000000001</v>
      </c>
      <c r="E1872" s="17">
        <v>0.69894999999999996</v>
      </c>
    </row>
    <row r="1873" spans="4:5" x14ac:dyDescent="0.25">
      <c r="D1873" s="17">
        <v>0.60255000000000003</v>
      </c>
      <c r="E1873" s="17">
        <v>0.46055000000000001</v>
      </c>
    </row>
    <row r="1874" spans="4:5" x14ac:dyDescent="0.25">
      <c r="D1874" s="17">
        <v>2.4250000000000001E-2</v>
      </c>
      <c r="E1874" s="17">
        <v>0.31064999999999998</v>
      </c>
    </row>
    <row r="1875" spans="4:5" x14ac:dyDescent="0.25">
      <c r="D1875" s="17">
        <v>0.39965000000000001</v>
      </c>
      <c r="E1875" s="17">
        <v>0.71855000000000002</v>
      </c>
    </row>
    <row r="1876" spans="4:5" x14ac:dyDescent="0.25">
      <c r="D1876" s="17">
        <v>0.26674999999999999</v>
      </c>
      <c r="E1876" s="17">
        <v>0.13644999999999999</v>
      </c>
    </row>
    <row r="1877" spans="4:5" x14ac:dyDescent="0.25">
      <c r="D1877" s="17">
        <v>0.61714999999999998</v>
      </c>
      <c r="E1877" s="17">
        <v>0.25385000000000002</v>
      </c>
    </row>
    <row r="1878" spans="4:5" x14ac:dyDescent="0.25">
      <c r="D1878" s="17">
        <v>0.80845</v>
      </c>
      <c r="E1878" s="17">
        <v>6.7849999999999994E-2</v>
      </c>
    </row>
    <row r="1879" spans="4:5" x14ac:dyDescent="0.25">
      <c r="D1879" s="17">
        <v>0.11335000000000001</v>
      </c>
      <c r="E1879" s="17">
        <v>0.89734999999999998</v>
      </c>
    </row>
    <row r="1880" spans="4:5" x14ac:dyDescent="0.25">
      <c r="D1880" s="17">
        <v>0.34694999999999998</v>
      </c>
      <c r="E1880" s="17">
        <v>0.67874999999999996</v>
      </c>
    </row>
    <row r="1881" spans="4:5" x14ac:dyDescent="0.25">
      <c r="D1881" s="17">
        <v>0.83435000000000004</v>
      </c>
      <c r="E1881" s="17">
        <v>0.54544999999999999</v>
      </c>
    </row>
    <row r="1882" spans="4:5" x14ac:dyDescent="0.25">
      <c r="D1882" s="17">
        <v>0.36785000000000001</v>
      </c>
      <c r="E1882" s="17">
        <v>7.8950000000000006E-2</v>
      </c>
    </row>
    <row r="1883" spans="4:5" x14ac:dyDescent="0.25">
      <c r="D1883" s="17">
        <v>0.93494999999999995</v>
      </c>
      <c r="E1883" s="17">
        <v>0.75575000000000003</v>
      </c>
    </row>
    <row r="1884" spans="4:5" x14ac:dyDescent="0.25">
      <c r="D1884" s="17">
        <v>0.43855</v>
      </c>
      <c r="E1884" s="17">
        <v>0.16375000000000001</v>
      </c>
    </row>
    <row r="1885" spans="4:5" x14ac:dyDescent="0.25">
      <c r="D1885" s="17">
        <v>0.91705000000000003</v>
      </c>
      <c r="E1885" s="17">
        <v>0.19925000000000001</v>
      </c>
    </row>
    <row r="1886" spans="4:5" x14ac:dyDescent="0.25">
      <c r="D1886" s="17">
        <v>0.44495000000000001</v>
      </c>
      <c r="E1886" s="17">
        <v>4.5749999999999999E-2</v>
      </c>
    </row>
    <row r="1887" spans="4:5" x14ac:dyDescent="0.25">
      <c r="D1887" s="17">
        <v>0.46875</v>
      </c>
      <c r="E1887" s="17">
        <v>0.71265000000000001</v>
      </c>
    </row>
    <row r="1888" spans="4:5" x14ac:dyDescent="0.25">
      <c r="D1888" s="17">
        <v>0.43945000000000001</v>
      </c>
      <c r="E1888" s="17">
        <v>0.38135000000000002</v>
      </c>
    </row>
    <row r="1889" spans="4:5" x14ac:dyDescent="0.25">
      <c r="D1889" s="17">
        <v>0.61814999999999998</v>
      </c>
      <c r="E1889" s="17">
        <v>0.21204999999999999</v>
      </c>
    </row>
    <row r="1890" spans="4:5" x14ac:dyDescent="0.25">
      <c r="D1890" s="17">
        <v>0.11975</v>
      </c>
      <c r="E1890" s="17">
        <v>0.48744999999999999</v>
      </c>
    </row>
    <row r="1891" spans="4:5" x14ac:dyDescent="0.25">
      <c r="D1891" s="17">
        <v>0.19114999999999999</v>
      </c>
      <c r="E1891" s="17">
        <v>0.69784999999999997</v>
      </c>
    </row>
    <row r="1892" spans="4:5" x14ac:dyDescent="0.25">
      <c r="D1892" s="17">
        <v>0.78385000000000005</v>
      </c>
      <c r="E1892" s="17">
        <v>0.79315000000000002</v>
      </c>
    </row>
    <row r="1893" spans="4:5" x14ac:dyDescent="0.25">
      <c r="D1893" s="17">
        <v>6.8449999999999997E-2</v>
      </c>
      <c r="E1893" s="17">
        <v>0.62714999999999999</v>
      </c>
    </row>
    <row r="1894" spans="4:5" x14ac:dyDescent="0.25">
      <c r="D1894" s="17">
        <v>0.56974999999999998</v>
      </c>
      <c r="E1894" s="17">
        <v>0.21165</v>
      </c>
    </row>
    <row r="1895" spans="4:5" x14ac:dyDescent="0.25">
      <c r="D1895" s="17">
        <v>0.55254999999999999</v>
      </c>
      <c r="E1895" s="17">
        <v>0.92315000000000003</v>
      </c>
    </row>
    <row r="1896" spans="4:5" x14ac:dyDescent="0.25">
      <c r="D1896" s="17">
        <v>0.47365000000000002</v>
      </c>
      <c r="E1896" s="17">
        <v>0.91935</v>
      </c>
    </row>
    <row r="1897" spans="4:5" x14ac:dyDescent="0.25">
      <c r="D1897" s="17">
        <v>0.89995000000000003</v>
      </c>
      <c r="E1897" s="17">
        <v>0.35215000000000002</v>
      </c>
    </row>
    <row r="1898" spans="4:5" x14ac:dyDescent="0.25">
      <c r="D1898" s="17">
        <v>0.70245000000000002</v>
      </c>
      <c r="E1898" s="17">
        <v>0.24715000000000001</v>
      </c>
    </row>
    <row r="1899" spans="4:5" x14ac:dyDescent="0.25">
      <c r="D1899" s="17">
        <v>0.36304999999999998</v>
      </c>
      <c r="E1899" s="17">
        <v>0.37185000000000001</v>
      </c>
    </row>
    <row r="1900" spans="4:5" x14ac:dyDescent="0.25">
      <c r="D1900" s="17">
        <v>6.9499999999999996E-3</v>
      </c>
      <c r="E1900" s="17">
        <v>0.33875</v>
      </c>
    </row>
    <row r="1901" spans="4:5" x14ac:dyDescent="0.25">
      <c r="D1901" s="17">
        <v>0.60524999999999995</v>
      </c>
      <c r="E1901" s="17">
        <v>0.83784999999999998</v>
      </c>
    </row>
    <row r="1902" spans="4:5" x14ac:dyDescent="0.25">
      <c r="D1902" s="17">
        <v>0.22925000000000001</v>
      </c>
      <c r="E1902" s="17">
        <v>0.27005000000000001</v>
      </c>
    </row>
    <row r="1903" spans="4:5" x14ac:dyDescent="0.25">
      <c r="D1903" s="17">
        <v>0.30125000000000002</v>
      </c>
      <c r="E1903" s="17">
        <v>0.63485000000000003</v>
      </c>
    </row>
    <row r="1904" spans="4:5" x14ac:dyDescent="0.25">
      <c r="D1904" s="17">
        <v>0.76665000000000005</v>
      </c>
      <c r="E1904" s="17">
        <v>0.84384999999999999</v>
      </c>
    </row>
    <row r="1905" spans="4:5" x14ac:dyDescent="0.25">
      <c r="D1905" s="17">
        <v>0.35104999999999997</v>
      </c>
      <c r="E1905" s="17">
        <v>0.26205000000000001</v>
      </c>
    </row>
    <row r="1906" spans="4:5" x14ac:dyDescent="0.25">
      <c r="D1906" s="17">
        <v>0.90625</v>
      </c>
      <c r="E1906" s="17">
        <v>0.34484999999999999</v>
      </c>
    </row>
    <row r="1907" spans="4:5" x14ac:dyDescent="0.25">
      <c r="D1907" s="17">
        <v>0.33434999999999998</v>
      </c>
      <c r="E1907" s="17">
        <v>0.32135000000000002</v>
      </c>
    </row>
    <row r="1908" spans="4:5" x14ac:dyDescent="0.25">
      <c r="D1908" s="17">
        <v>0.75575000000000003</v>
      </c>
      <c r="E1908" s="17">
        <v>0.91674999999999995</v>
      </c>
    </row>
    <row r="1909" spans="4:5" x14ac:dyDescent="0.25">
      <c r="D1909" s="17">
        <v>0.92995000000000005</v>
      </c>
      <c r="E1909" s="17">
        <v>9.9250000000000005E-2</v>
      </c>
    </row>
    <row r="1910" spans="4:5" x14ac:dyDescent="0.25">
      <c r="D1910" s="17">
        <v>0.40894999999999998</v>
      </c>
      <c r="E1910" s="17">
        <v>0.81894999999999996</v>
      </c>
    </row>
    <row r="1911" spans="4:5" x14ac:dyDescent="0.25">
      <c r="D1911" s="17">
        <v>3.8850000000000003E-2</v>
      </c>
      <c r="E1911" s="17">
        <v>0.37304999999999999</v>
      </c>
    </row>
    <row r="1912" spans="4:5" x14ac:dyDescent="0.25">
      <c r="D1912" s="17">
        <v>4.8250000000000001E-2</v>
      </c>
      <c r="E1912" s="17">
        <v>0.54025000000000001</v>
      </c>
    </row>
    <row r="1913" spans="4:5" x14ac:dyDescent="0.25">
      <c r="D1913" s="17">
        <v>0.69005000000000005</v>
      </c>
      <c r="E1913" s="17">
        <v>0.38274999999999998</v>
      </c>
    </row>
    <row r="1914" spans="4:5" x14ac:dyDescent="0.25">
      <c r="D1914" s="17">
        <v>0.88085000000000002</v>
      </c>
      <c r="E1914" s="17">
        <v>0.32005</v>
      </c>
    </row>
    <row r="1915" spans="4:5" x14ac:dyDescent="0.25">
      <c r="D1915" s="17">
        <v>0.36514999999999997</v>
      </c>
      <c r="E1915" s="17">
        <v>0.63634999999999997</v>
      </c>
    </row>
    <row r="1916" spans="4:5" x14ac:dyDescent="0.25">
      <c r="D1916" s="17">
        <v>0.68164999999999998</v>
      </c>
      <c r="E1916" s="17">
        <v>0.55195000000000005</v>
      </c>
    </row>
    <row r="1917" spans="4:5" x14ac:dyDescent="0.25">
      <c r="D1917" s="17">
        <v>0.10375</v>
      </c>
      <c r="E1917" s="17">
        <v>0.84904999999999997</v>
      </c>
    </row>
    <row r="1918" spans="4:5" x14ac:dyDescent="0.25">
      <c r="D1918" s="17">
        <v>0.20735000000000001</v>
      </c>
      <c r="E1918" s="17">
        <v>0.67054999999999998</v>
      </c>
    </row>
    <row r="1919" spans="4:5" x14ac:dyDescent="0.25">
      <c r="D1919" s="17">
        <v>0.59194999999999998</v>
      </c>
      <c r="E1919" s="17">
        <v>0.20335</v>
      </c>
    </row>
    <row r="1920" spans="4:5" x14ac:dyDescent="0.25">
      <c r="D1920" s="17">
        <v>0.82094999999999996</v>
      </c>
      <c r="E1920" s="17">
        <v>0.13395000000000001</v>
      </c>
    </row>
    <row r="1921" spans="4:5" x14ac:dyDescent="0.25">
      <c r="D1921" s="17">
        <v>0.56135000000000002</v>
      </c>
      <c r="E1921" s="17">
        <v>0.34105000000000002</v>
      </c>
    </row>
    <row r="1922" spans="4:5" x14ac:dyDescent="0.25">
      <c r="D1922" s="17">
        <v>0.69655</v>
      </c>
      <c r="E1922" s="17">
        <v>0.15075</v>
      </c>
    </row>
    <row r="1923" spans="4:5" x14ac:dyDescent="0.25">
      <c r="D1923" s="17">
        <v>0.14105000000000001</v>
      </c>
      <c r="E1923" s="17">
        <v>0.49835000000000002</v>
      </c>
    </row>
    <row r="1924" spans="4:5" x14ac:dyDescent="0.25">
      <c r="D1924" s="17">
        <v>0.77195000000000003</v>
      </c>
      <c r="E1924" s="17">
        <v>0.64244999999999997</v>
      </c>
    </row>
    <row r="1925" spans="4:5" x14ac:dyDescent="0.25">
      <c r="D1925" s="17">
        <v>0.69484999999999997</v>
      </c>
      <c r="E1925" s="17">
        <v>0.26955000000000001</v>
      </c>
    </row>
    <row r="1926" spans="4:5" x14ac:dyDescent="0.25">
      <c r="D1926" s="17">
        <v>0.84325000000000006</v>
      </c>
      <c r="E1926" s="17">
        <v>0.78885000000000005</v>
      </c>
    </row>
    <row r="1927" spans="4:5" x14ac:dyDescent="0.25">
      <c r="D1927" s="17">
        <v>0.61965000000000003</v>
      </c>
      <c r="E1927" s="17">
        <v>0.24404999999999999</v>
      </c>
    </row>
    <row r="1928" spans="4:5" x14ac:dyDescent="0.25">
      <c r="D1928" s="17">
        <v>0.78305000000000002</v>
      </c>
      <c r="E1928" s="17">
        <v>0.69435000000000002</v>
      </c>
    </row>
    <row r="1929" spans="4:5" x14ac:dyDescent="0.25">
      <c r="D1929" s="17">
        <v>0.30535000000000001</v>
      </c>
      <c r="E1929" s="17">
        <v>0.93915000000000004</v>
      </c>
    </row>
    <row r="1930" spans="4:5" x14ac:dyDescent="0.25">
      <c r="D1930" s="17">
        <v>0.21345</v>
      </c>
      <c r="E1930" s="17">
        <v>0.49225000000000002</v>
      </c>
    </row>
    <row r="1931" spans="4:5" x14ac:dyDescent="0.25">
      <c r="D1931" s="17">
        <v>0.59125000000000005</v>
      </c>
      <c r="E1931" s="17">
        <v>0.54715000000000003</v>
      </c>
    </row>
    <row r="1932" spans="4:5" x14ac:dyDescent="0.25">
      <c r="D1932" s="17">
        <v>0.16585</v>
      </c>
      <c r="E1932" s="17">
        <v>0.32945000000000002</v>
      </c>
    </row>
    <row r="1933" spans="4:5" x14ac:dyDescent="0.25">
      <c r="D1933" s="17">
        <v>0.55264999999999997</v>
      </c>
      <c r="E1933" s="17">
        <v>0.84435000000000004</v>
      </c>
    </row>
    <row r="1934" spans="4:5" x14ac:dyDescent="0.25">
      <c r="D1934" s="17">
        <v>0.78125</v>
      </c>
      <c r="E1934" s="17">
        <v>0.22645000000000001</v>
      </c>
    </row>
    <row r="1935" spans="4:5" x14ac:dyDescent="0.25">
      <c r="D1935" s="17">
        <v>0.29425000000000001</v>
      </c>
      <c r="E1935" s="17">
        <v>0.96265000000000001</v>
      </c>
    </row>
    <row r="1936" spans="4:5" x14ac:dyDescent="0.25">
      <c r="D1936" s="17">
        <v>0.28255000000000002</v>
      </c>
      <c r="E1936" s="17">
        <v>0.68464999999999998</v>
      </c>
    </row>
    <row r="1937" spans="4:5" x14ac:dyDescent="0.25">
      <c r="D1937" s="17">
        <v>0.58865000000000001</v>
      </c>
      <c r="E1937" s="17">
        <v>0.41635</v>
      </c>
    </row>
    <row r="1938" spans="4:5" x14ac:dyDescent="0.25">
      <c r="D1938" s="17">
        <v>0.76595000000000002</v>
      </c>
      <c r="E1938" s="17">
        <v>0.24565000000000001</v>
      </c>
    </row>
    <row r="1939" spans="4:5" x14ac:dyDescent="0.25">
      <c r="D1939" s="17">
        <v>0.61495</v>
      </c>
      <c r="E1939" s="17">
        <v>0.46095000000000003</v>
      </c>
    </row>
    <row r="1940" spans="4:5" x14ac:dyDescent="0.25">
      <c r="D1940" s="17">
        <v>0.76605000000000001</v>
      </c>
      <c r="E1940" s="17">
        <v>5.985E-2</v>
      </c>
    </row>
    <row r="1941" spans="4:5" x14ac:dyDescent="0.25">
      <c r="D1941" s="17">
        <v>0.78134999999999999</v>
      </c>
      <c r="E1941" s="17">
        <v>0.87734999999999996</v>
      </c>
    </row>
    <row r="1942" spans="4:5" x14ac:dyDescent="0.25">
      <c r="D1942" s="17">
        <v>0.62404999999999999</v>
      </c>
      <c r="E1942" s="17">
        <v>5.185E-2</v>
      </c>
    </row>
    <row r="1943" spans="4:5" x14ac:dyDescent="0.25">
      <c r="D1943" s="17">
        <v>0.27084999999999998</v>
      </c>
      <c r="E1943" s="17">
        <v>0.85135000000000005</v>
      </c>
    </row>
    <row r="1944" spans="4:5" x14ac:dyDescent="0.25">
      <c r="D1944" s="17">
        <v>0.47604999999999997</v>
      </c>
      <c r="E1944" s="17">
        <v>0.48985000000000001</v>
      </c>
    </row>
    <row r="1945" spans="4:5" x14ac:dyDescent="0.25">
      <c r="D1945" s="17">
        <v>0.29015000000000002</v>
      </c>
      <c r="E1945" s="17">
        <v>0.31495000000000001</v>
      </c>
    </row>
    <row r="1946" spans="4:5" x14ac:dyDescent="0.25">
      <c r="D1946" s="17">
        <v>0.64654999999999996</v>
      </c>
      <c r="E1946" s="17">
        <v>0.34155000000000002</v>
      </c>
    </row>
    <row r="1947" spans="4:5" x14ac:dyDescent="0.25">
      <c r="D1947" s="17">
        <v>0.76085000000000003</v>
      </c>
      <c r="E1947" s="17">
        <v>0.61034999999999995</v>
      </c>
    </row>
    <row r="1948" spans="4:5" x14ac:dyDescent="0.25">
      <c r="D1948" s="17">
        <v>0.52505000000000002</v>
      </c>
      <c r="E1948" s="17">
        <v>0.72165000000000001</v>
      </c>
    </row>
    <row r="1949" spans="4:5" x14ac:dyDescent="0.25">
      <c r="D1949" s="17">
        <v>0.55825000000000002</v>
      </c>
      <c r="E1949" s="17">
        <v>0.88175000000000003</v>
      </c>
    </row>
    <row r="1950" spans="4:5" x14ac:dyDescent="0.25">
      <c r="D1950" s="17">
        <v>0.56484999999999996</v>
      </c>
      <c r="E1950" s="17">
        <v>0.93335000000000001</v>
      </c>
    </row>
    <row r="1951" spans="4:5" x14ac:dyDescent="0.25">
      <c r="D1951" s="17">
        <v>0.67164999999999997</v>
      </c>
      <c r="E1951" s="17">
        <v>0.47065000000000001</v>
      </c>
    </row>
    <row r="1952" spans="4:5" x14ac:dyDescent="0.25">
      <c r="D1952" s="17">
        <v>0.62265000000000004</v>
      </c>
      <c r="E1952" s="17">
        <v>0.36154999999999998</v>
      </c>
    </row>
    <row r="1953" spans="4:5" x14ac:dyDescent="0.25">
      <c r="D1953" s="17">
        <v>0.11144999999999999</v>
      </c>
      <c r="E1953" s="17">
        <v>0.17405000000000001</v>
      </c>
    </row>
    <row r="1954" spans="4:5" x14ac:dyDescent="0.25">
      <c r="D1954" s="17">
        <v>0.85304999999999997</v>
      </c>
      <c r="E1954" s="17">
        <v>0.54244999999999999</v>
      </c>
    </row>
    <row r="1955" spans="4:5" x14ac:dyDescent="0.25">
      <c r="D1955" s="17">
        <v>0.19505</v>
      </c>
      <c r="E1955" s="17">
        <v>0.58065</v>
      </c>
    </row>
    <row r="1956" spans="4:5" x14ac:dyDescent="0.25">
      <c r="D1956" s="17">
        <v>0.12415</v>
      </c>
      <c r="E1956" s="17">
        <v>0.47694999999999999</v>
      </c>
    </row>
    <row r="1957" spans="4:5" x14ac:dyDescent="0.25">
      <c r="D1957" s="17">
        <v>0.67295000000000005</v>
      </c>
      <c r="E1957" s="17">
        <v>0.65495000000000003</v>
      </c>
    </row>
    <row r="1958" spans="4:5" x14ac:dyDescent="0.25">
      <c r="D1958" s="17">
        <v>0.83645000000000003</v>
      </c>
      <c r="E1958" s="17">
        <v>0.55145</v>
      </c>
    </row>
    <row r="1959" spans="4:5" x14ac:dyDescent="0.25">
      <c r="D1959" s="17">
        <v>0.19495000000000001</v>
      </c>
      <c r="E1959" s="17">
        <v>0.35975000000000001</v>
      </c>
    </row>
    <row r="1960" spans="4:5" x14ac:dyDescent="0.25">
      <c r="D1960" s="17">
        <v>0.25105</v>
      </c>
      <c r="E1960" s="17">
        <v>0.77885000000000004</v>
      </c>
    </row>
    <row r="1961" spans="4:5" x14ac:dyDescent="0.25">
      <c r="D1961" s="17">
        <v>7.145E-2</v>
      </c>
      <c r="E1961" s="17">
        <v>0.16034999999999999</v>
      </c>
    </row>
    <row r="1962" spans="4:5" x14ac:dyDescent="0.25">
      <c r="D1962" s="17">
        <v>0.87034999999999996</v>
      </c>
      <c r="E1962" s="17">
        <v>0.45084999999999997</v>
      </c>
    </row>
    <row r="1963" spans="4:5" x14ac:dyDescent="0.25">
      <c r="D1963" s="17">
        <v>0.99755000000000005</v>
      </c>
      <c r="E1963" s="17">
        <v>0.75975000000000004</v>
      </c>
    </row>
    <row r="1964" spans="4:5" x14ac:dyDescent="0.25">
      <c r="D1964" s="17">
        <v>0.16855000000000001</v>
      </c>
      <c r="E1964" s="17">
        <v>0.82774999999999999</v>
      </c>
    </row>
    <row r="1965" spans="4:5" x14ac:dyDescent="0.25">
      <c r="D1965" s="17">
        <v>0.38155</v>
      </c>
      <c r="E1965" s="17">
        <v>0.95184999999999997</v>
      </c>
    </row>
    <row r="1966" spans="4:5" x14ac:dyDescent="0.25">
      <c r="D1966" s="17">
        <v>0.34834999999999999</v>
      </c>
      <c r="E1966" s="17">
        <v>0.41975000000000001</v>
      </c>
    </row>
    <row r="1967" spans="4:5" x14ac:dyDescent="0.25">
      <c r="D1967" s="17">
        <v>0.29944999999999999</v>
      </c>
      <c r="E1967" s="17">
        <v>0.90464999999999995</v>
      </c>
    </row>
    <row r="1968" spans="4:5" x14ac:dyDescent="0.25">
      <c r="D1968" s="17">
        <v>0.58684999999999998</v>
      </c>
      <c r="E1968" s="17">
        <v>0.40834999999999999</v>
      </c>
    </row>
    <row r="1969" spans="4:5" x14ac:dyDescent="0.25">
      <c r="D1969" s="17">
        <v>0.78085000000000004</v>
      </c>
      <c r="E1969" s="17">
        <v>0.31655</v>
      </c>
    </row>
    <row r="1970" spans="4:5" x14ac:dyDescent="0.25">
      <c r="D1970" s="17">
        <v>0.75375000000000003</v>
      </c>
      <c r="E1970" s="17">
        <v>0.56025000000000003</v>
      </c>
    </row>
    <row r="1971" spans="4:5" x14ac:dyDescent="0.25">
      <c r="D1971" s="17">
        <v>0.94374999999999998</v>
      </c>
      <c r="E1971" s="17">
        <v>0.56215000000000004</v>
      </c>
    </row>
    <row r="1972" spans="4:5" x14ac:dyDescent="0.25">
      <c r="D1972" s="17">
        <v>0.38345000000000001</v>
      </c>
      <c r="E1972" s="17">
        <v>9.6049999999999996E-2</v>
      </c>
    </row>
    <row r="1973" spans="4:5" x14ac:dyDescent="0.25">
      <c r="D1973" s="17">
        <v>0.34765000000000001</v>
      </c>
      <c r="E1973" s="17">
        <v>0.39395000000000002</v>
      </c>
    </row>
    <row r="1974" spans="4:5" x14ac:dyDescent="0.25">
      <c r="D1974" s="17">
        <v>0.10324999999999999</v>
      </c>
      <c r="E1974" s="17">
        <v>0.10025000000000001</v>
      </c>
    </row>
    <row r="1975" spans="4:5" x14ac:dyDescent="0.25">
      <c r="D1975" s="17">
        <v>0.36275000000000002</v>
      </c>
      <c r="E1975" s="17">
        <v>0.79405000000000003</v>
      </c>
    </row>
    <row r="1976" spans="4:5" x14ac:dyDescent="0.25">
      <c r="D1976" s="17">
        <v>0.29035</v>
      </c>
      <c r="E1976" s="17">
        <v>0.55964999999999998</v>
      </c>
    </row>
    <row r="1977" spans="4:5" x14ac:dyDescent="0.25">
      <c r="D1977" s="17">
        <v>0.81184999999999996</v>
      </c>
      <c r="E1977" s="17">
        <v>0.50205</v>
      </c>
    </row>
    <row r="1978" spans="4:5" x14ac:dyDescent="0.25">
      <c r="D1978" s="17">
        <v>0.76995000000000002</v>
      </c>
      <c r="E1978" s="17">
        <v>0.66174999999999995</v>
      </c>
    </row>
    <row r="1979" spans="4:5" x14ac:dyDescent="0.25">
      <c r="D1979" s="17">
        <v>0.49704999999999999</v>
      </c>
      <c r="E1979" s="17">
        <v>0.29665000000000002</v>
      </c>
    </row>
    <row r="1980" spans="4:5" x14ac:dyDescent="0.25">
      <c r="D1980" s="17">
        <v>0.79264999999999997</v>
      </c>
      <c r="E1980" s="17">
        <v>0.13585</v>
      </c>
    </row>
    <row r="1981" spans="4:5" x14ac:dyDescent="0.25">
      <c r="D1981" s="17">
        <v>0.16955000000000001</v>
      </c>
      <c r="E1981" s="17">
        <v>0.72545000000000004</v>
      </c>
    </row>
    <row r="1982" spans="4:5" x14ac:dyDescent="0.25">
      <c r="D1982" s="17">
        <v>0.72855000000000003</v>
      </c>
      <c r="E1982" s="17">
        <v>0.53685000000000005</v>
      </c>
    </row>
    <row r="1983" spans="4:5" x14ac:dyDescent="0.25">
      <c r="D1983" s="17">
        <v>0.69784999999999997</v>
      </c>
      <c r="E1983" s="17">
        <v>0.22944999999999999</v>
      </c>
    </row>
    <row r="1984" spans="4:5" x14ac:dyDescent="0.25">
      <c r="D1984" s="17">
        <v>0.51324999999999998</v>
      </c>
      <c r="E1984" s="17">
        <v>0.99734999999999996</v>
      </c>
    </row>
    <row r="1985" spans="4:5" x14ac:dyDescent="0.25">
      <c r="D1985" s="17">
        <v>0.13525000000000001</v>
      </c>
      <c r="E1985" s="17">
        <v>0.28505000000000003</v>
      </c>
    </row>
    <row r="1986" spans="4:5" x14ac:dyDescent="0.25">
      <c r="D1986" s="17">
        <v>0.45874999999999999</v>
      </c>
      <c r="E1986" s="17">
        <v>0.17665</v>
      </c>
    </row>
    <row r="1987" spans="4:5" x14ac:dyDescent="0.25">
      <c r="D1987" s="17">
        <v>0.63975000000000004</v>
      </c>
      <c r="E1987" s="17">
        <v>0.53295000000000003</v>
      </c>
    </row>
    <row r="1988" spans="4:5" x14ac:dyDescent="0.25">
      <c r="D1988" s="17">
        <v>0.22375</v>
      </c>
      <c r="E1988" s="17">
        <v>0.22484999999999999</v>
      </c>
    </row>
    <row r="1989" spans="4:5" x14ac:dyDescent="0.25">
      <c r="D1989" s="17">
        <v>0.52705000000000002</v>
      </c>
      <c r="E1989" s="17">
        <v>0.68974999999999997</v>
      </c>
    </row>
    <row r="1990" spans="4:5" x14ac:dyDescent="0.25">
      <c r="D1990" s="17">
        <v>0.49575000000000002</v>
      </c>
      <c r="E1990" s="17">
        <v>0.51975000000000005</v>
      </c>
    </row>
    <row r="1991" spans="4:5" x14ac:dyDescent="0.25">
      <c r="D1991" s="17">
        <v>0.45355000000000001</v>
      </c>
      <c r="E1991" s="17">
        <v>0.13405</v>
      </c>
    </row>
    <row r="1992" spans="4:5" x14ac:dyDescent="0.25">
      <c r="D1992" s="17">
        <v>0.76634999999999998</v>
      </c>
      <c r="E1992" s="17">
        <v>0.51044999999999996</v>
      </c>
    </row>
    <row r="1993" spans="4:5" x14ac:dyDescent="0.25">
      <c r="D1993" s="17">
        <v>0.32874999999999999</v>
      </c>
      <c r="E1993" s="17">
        <v>0.42075000000000001</v>
      </c>
    </row>
    <row r="1994" spans="4:5" x14ac:dyDescent="0.25">
      <c r="D1994" s="17">
        <v>0.62785000000000002</v>
      </c>
      <c r="E1994" s="17">
        <v>0.97365000000000002</v>
      </c>
    </row>
    <row r="1995" spans="4:5" x14ac:dyDescent="0.25">
      <c r="D1995" s="17">
        <v>0.66015000000000001</v>
      </c>
      <c r="E1995" s="17">
        <v>0.75944999999999996</v>
      </c>
    </row>
    <row r="1996" spans="4:5" x14ac:dyDescent="0.25">
      <c r="D1996" s="17">
        <v>0.35935</v>
      </c>
      <c r="E1996" s="17">
        <v>0.47455000000000003</v>
      </c>
    </row>
    <row r="1997" spans="4:5" x14ac:dyDescent="0.25">
      <c r="D1997" s="17">
        <v>0.24734999999999999</v>
      </c>
      <c r="E1997" s="17">
        <v>0.38805000000000001</v>
      </c>
    </row>
    <row r="1998" spans="4:5" x14ac:dyDescent="0.25">
      <c r="D1998" s="17">
        <v>0.74914999999999998</v>
      </c>
      <c r="E1998" s="17">
        <v>0.96955000000000002</v>
      </c>
    </row>
    <row r="1999" spans="4:5" x14ac:dyDescent="0.25">
      <c r="D1999" s="17">
        <v>0.34284999999999999</v>
      </c>
      <c r="E1999" s="17">
        <v>0.21754999999999999</v>
      </c>
    </row>
    <row r="2000" spans="4:5" x14ac:dyDescent="0.25">
      <c r="D2000" s="17">
        <v>0.71194999999999997</v>
      </c>
      <c r="E2000" s="17">
        <v>0.97704999999999997</v>
      </c>
    </row>
    <row r="2001" spans="4:5" x14ac:dyDescent="0.25">
      <c r="D2001" s="17">
        <v>0.95274999999999999</v>
      </c>
      <c r="E2001" s="17">
        <v>0.24954999999999999</v>
      </c>
    </row>
    <row r="2002" spans="4:5" x14ac:dyDescent="0.25">
      <c r="D2002" s="17">
        <v>0.73824999999999996</v>
      </c>
      <c r="E2002" s="17">
        <v>9.1950000000000004E-2</v>
      </c>
    </row>
    <row r="2003" spans="4:5" x14ac:dyDescent="0.25">
      <c r="D2003" s="17">
        <v>0.13535</v>
      </c>
      <c r="E2003" s="17">
        <v>0.97265000000000001</v>
      </c>
    </row>
    <row r="2004" spans="4:5" x14ac:dyDescent="0.25">
      <c r="D2004" s="17">
        <v>3.5749999999999997E-2</v>
      </c>
      <c r="E2004" s="17">
        <v>6.6850000000000007E-2</v>
      </c>
    </row>
    <row r="2005" spans="4:5" x14ac:dyDescent="0.25">
      <c r="D2005" s="17">
        <v>0.98255000000000003</v>
      </c>
      <c r="E2005" s="17">
        <v>0.69005000000000005</v>
      </c>
    </row>
    <row r="2006" spans="4:5" x14ac:dyDescent="0.25">
      <c r="D2006" s="17">
        <v>0.52805000000000002</v>
      </c>
      <c r="E2006" s="17">
        <v>0.79335</v>
      </c>
    </row>
    <row r="2007" spans="4:5" x14ac:dyDescent="0.25">
      <c r="D2007" s="17">
        <v>0.71784999999999999</v>
      </c>
      <c r="E2007" s="17">
        <v>0.72604999999999997</v>
      </c>
    </row>
    <row r="2008" spans="4:5" x14ac:dyDescent="0.25">
      <c r="D2008" s="17">
        <v>0.82055</v>
      </c>
      <c r="E2008" s="17">
        <v>0.54535</v>
      </c>
    </row>
    <row r="2009" spans="4:5" x14ac:dyDescent="0.25">
      <c r="D2009" s="17">
        <v>0.26545000000000002</v>
      </c>
      <c r="E2009" s="17">
        <v>0.11205</v>
      </c>
    </row>
    <row r="2010" spans="4:5" x14ac:dyDescent="0.25">
      <c r="D2010" s="17">
        <v>0.83694999999999997</v>
      </c>
      <c r="E2010" s="17">
        <v>0.45745000000000002</v>
      </c>
    </row>
    <row r="2011" spans="4:5" x14ac:dyDescent="0.25">
      <c r="D2011" s="17">
        <v>0.87624999999999997</v>
      </c>
      <c r="E2011" s="17">
        <v>0.21554999999999999</v>
      </c>
    </row>
    <row r="2012" spans="4:5" x14ac:dyDescent="0.25">
      <c r="D2012" s="17">
        <v>0.16814999999999999</v>
      </c>
      <c r="E2012" s="17">
        <v>6.8849999999999995E-2</v>
      </c>
    </row>
    <row r="2013" spans="4:5" x14ac:dyDescent="0.25">
      <c r="D2013" s="17">
        <v>0.44445000000000001</v>
      </c>
      <c r="E2013" s="17">
        <v>0.64615</v>
      </c>
    </row>
    <row r="2014" spans="4:5" x14ac:dyDescent="0.25">
      <c r="D2014" s="17">
        <v>0.85185</v>
      </c>
      <c r="E2014" s="17">
        <v>0.14355000000000001</v>
      </c>
    </row>
    <row r="2015" spans="4:5" x14ac:dyDescent="0.25">
      <c r="D2015" s="17">
        <v>0.21015</v>
      </c>
      <c r="E2015" s="17">
        <v>0.11484999999999999</v>
      </c>
    </row>
    <row r="2016" spans="4:5" x14ac:dyDescent="0.25">
      <c r="D2016" s="17">
        <v>0.71414999999999995</v>
      </c>
      <c r="E2016" s="17">
        <v>0.29585</v>
      </c>
    </row>
    <row r="2017" spans="4:5" x14ac:dyDescent="0.25">
      <c r="D2017" s="17">
        <v>7.3050000000000004E-2</v>
      </c>
      <c r="E2017" s="17">
        <v>0.75134999999999996</v>
      </c>
    </row>
    <row r="2018" spans="4:5" x14ac:dyDescent="0.25">
      <c r="D2018" s="17">
        <v>0.19635</v>
      </c>
      <c r="E2018" s="17">
        <v>0.18104999999999999</v>
      </c>
    </row>
    <row r="2019" spans="4:5" x14ac:dyDescent="0.25">
      <c r="D2019" s="17">
        <v>0.79185000000000005</v>
      </c>
      <c r="E2019" s="17">
        <v>0.12914999999999999</v>
      </c>
    </row>
    <row r="2020" spans="4:5" x14ac:dyDescent="0.25">
      <c r="D2020" s="17">
        <v>0.94364999999999999</v>
      </c>
      <c r="E2020" s="17">
        <v>0.72794999999999999</v>
      </c>
    </row>
    <row r="2021" spans="4:5" x14ac:dyDescent="0.25">
      <c r="D2021" s="17">
        <v>0.59584999999999999</v>
      </c>
      <c r="E2021" s="17">
        <v>0.82804999999999995</v>
      </c>
    </row>
    <row r="2022" spans="4:5" x14ac:dyDescent="0.25">
      <c r="D2022" s="17">
        <v>0.26274999999999998</v>
      </c>
      <c r="E2022" s="17">
        <v>0.56635000000000002</v>
      </c>
    </row>
    <row r="2023" spans="4:5" x14ac:dyDescent="0.25">
      <c r="D2023" s="17">
        <v>0.23255000000000001</v>
      </c>
      <c r="E2023" s="17">
        <v>0.59455000000000002</v>
      </c>
    </row>
    <row r="2024" spans="4:5" x14ac:dyDescent="0.25">
      <c r="D2024" s="17">
        <v>0.14945</v>
      </c>
      <c r="E2024" s="17">
        <v>0.81955</v>
      </c>
    </row>
    <row r="2025" spans="4:5" x14ac:dyDescent="0.25">
      <c r="D2025" s="17">
        <v>0.32845000000000002</v>
      </c>
      <c r="E2025" s="17">
        <v>2.9950000000000001E-2</v>
      </c>
    </row>
    <row r="2026" spans="4:5" x14ac:dyDescent="0.25">
      <c r="D2026" s="17">
        <v>1.15E-3</v>
      </c>
      <c r="E2026" s="17">
        <v>0.38345000000000001</v>
      </c>
    </row>
    <row r="2027" spans="4:5" x14ac:dyDescent="0.25">
      <c r="D2027" s="17">
        <v>0.29635</v>
      </c>
      <c r="E2027" s="17">
        <v>0.42365000000000003</v>
      </c>
    </row>
    <row r="2028" spans="4:5" x14ac:dyDescent="0.25">
      <c r="D2028" s="17">
        <v>0.69904999999999995</v>
      </c>
      <c r="E2028" s="17">
        <v>0.35444999999999999</v>
      </c>
    </row>
    <row r="2029" spans="4:5" x14ac:dyDescent="0.25">
      <c r="D2029" s="17">
        <v>0.32024999999999998</v>
      </c>
      <c r="E2029" s="17">
        <v>1.455E-2</v>
      </c>
    </row>
    <row r="2030" spans="4:5" x14ac:dyDescent="0.25">
      <c r="D2030" s="17">
        <v>0.90385000000000004</v>
      </c>
      <c r="E2030" s="17">
        <v>0.66954999999999998</v>
      </c>
    </row>
    <row r="2031" spans="4:5" x14ac:dyDescent="0.25">
      <c r="D2031" s="17">
        <v>0.57074999999999998</v>
      </c>
      <c r="E2031" s="17">
        <v>0.12634999999999999</v>
      </c>
    </row>
    <row r="2032" spans="4:5" x14ac:dyDescent="0.25">
      <c r="D2032" s="17">
        <v>0.43425000000000002</v>
      </c>
      <c r="E2032" s="17">
        <v>0.59114999999999995</v>
      </c>
    </row>
    <row r="2033" spans="4:5" x14ac:dyDescent="0.25">
      <c r="D2033" s="17">
        <v>0.71924999999999994</v>
      </c>
      <c r="E2033" s="17">
        <v>0.67284999999999995</v>
      </c>
    </row>
    <row r="2034" spans="4:5" x14ac:dyDescent="0.25">
      <c r="D2034" s="17">
        <v>0.57925000000000004</v>
      </c>
      <c r="E2034" s="17">
        <v>0.92945</v>
      </c>
    </row>
    <row r="2035" spans="4:5" x14ac:dyDescent="0.25">
      <c r="D2035" s="17">
        <v>0.60455000000000003</v>
      </c>
      <c r="E2035" s="17">
        <v>0.62414999999999998</v>
      </c>
    </row>
    <row r="2036" spans="4:5" x14ac:dyDescent="0.25">
      <c r="D2036" s="17">
        <v>0.54735</v>
      </c>
      <c r="E2036" s="17">
        <v>0.52224999999999999</v>
      </c>
    </row>
    <row r="2037" spans="4:5" x14ac:dyDescent="0.25">
      <c r="D2037" s="17">
        <v>0.62955000000000005</v>
      </c>
      <c r="E2037" s="17">
        <v>0.46725</v>
      </c>
    </row>
    <row r="2038" spans="4:5" x14ac:dyDescent="0.25">
      <c r="D2038" s="17">
        <v>0.38585000000000003</v>
      </c>
      <c r="E2038" s="17">
        <v>0.38174999999999998</v>
      </c>
    </row>
    <row r="2039" spans="4:5" x14ac:dyDescent="0.25">
      <c r="D2039" s="17">
        <v>0.67705000000000004</v>
      </c>
      <c r="E2039" s="17">
        <v>0.41194999999999998</v>
      </c>
    </row>
    <row r="2040" spans="4:5" x14ac:dyDescent="0.25">
      <c r="D2040" s="17">
        <v>0.74824999999999997</v>
      </c>
      <c r="E2040" s="17">
        <v>0.16585</v>
      </c>
    </row>
    <row r="2041" spans="4:5" x14ac:dyDescent="0.25">
      <c r="D2041" s="17">
        <v>0.31924999999999998</v>
      </c>
      <c r="E2041" s="17">
        <v>0.23325000000000001</v>
      </c>
    </row>
    <row r="2042" spans="4:5" x14ac:dyDescent="0.25">
      <c r="D2042" s="17">
        <v>0.31225000000000003</v>
      </c>
      <c r="E2042" s="17">
        <v>0.96214999999999995</v>
      </c>
    </row>
    <row r="2043" spans="4:5" x14ac:dyDescent="0.25">
      <c r="D2043" s="17">
        <v>0.42995</v>
      </c>
      <c r="E2043" s="17">
        <v>0.30795</v>
      </c>
    </row>
    <row r="2044" spans="4:5" x14ac:dyDescent="0.25">
      <c r="D2044" s="17">
        <v>0.25995000000000001</v>
      </c>
      <c r="E2044" s="17">
        <v>0.44464999999999999</v>
      </c>
    </row>
    <row r="2045" spans="4:5" x14ac:dyDescent="0.25">
      <c r="D2045" s="17">
        <v>0.24525</v>
      </c>
      <c r="E2045" s="17">
        <v>0.86765000000000003</v>
      </c>
    </row>
    <row r="2046" spans="4:5" x14ac:dyDescent="0.25">
      <c r="D2046" s="17">
        <v>0.62705</v>
      </c>
      <c r="E2046" s="17">
        <v>0.69515000000000005</v>
      </c>
    </row>
    <row r="2047" spans="4:5" x14ac:dyDescent="0.25">
      <c r="D2047" s="17">
        <v>0.45324999999999999</v>
      </c>
      <c r="E2047" s="17">
        <v>0.58935000000000004</v>
      </c>
    </row>
    <row r="2048" spans="4:5" x14ac:dyDescent="0.25">
      <c r="D2048" s="17">
        <v>0.31695000000000001</v>
      </c>
      <c r="E2048" s="17">
        <v>0.37164999999999998</v>
      </c>
    </row>
    <row r="2049" spans="4:5" x14ac:dyDescent="0.25">
      <c r="D2049" s="17">
        <v>0.99875000000000003</v>
      </c>
      <c r="E2049" s="17">
        <v>0.93584999999999996</v>
      </c>
    </row>
    <row r="2050" spans="4:5" x14ac:dyDescent="0.25">
      <c r="D2050" s="17">
        <v>0.32345000000000002</v>
      </c>
      <c r="E2050" s="17">
        <v>0.41485</v>
      </c>
    </row>
    <row r="2051" spans="4:5" x14ac:dyDescent="0.25">
      <c r="D2051" s="17">
        <v>0.83955000000000002</v>
      </c>
      <c r="E2051" s="17">
        <v>0.33844999999999997</v>
      </c>
    </row>
    <row r="2052" spans="4:5" x14ac:dyDescent="0.25">
      <c r="D2052" s="17">
        <v>0.17244999999999999</v>
      </c>
      <c r="E2052" s="17">
        <v>0.61455000000000004</v>
      </c>
    </row>
    <row r="2053" spans="4:5" x14ac:dyDescent="0.25">
      <c r="D2053" s="17">
        <v>0.44385000000000002</v>
      </c>
      <c r="E2053" s="17">
        <v>0.59184999999999999</v>
      </c>
    </row>
    <row r="2054" spans="4:5" x14ac:dyDescent="0.25">
      <c r="D2054" s="17">
        <v>7.5149999999999995E-2</v>
      </c>
      <c r="E2054" s="17">
        <v>0.29635</v>
      </c>
    </row>
    <row r="2055" spans="4:5" x14ac:dyDescent="0.25">
      <c r="D2055" s="17">
        <v>0.75344999999999995</v>
      </c>
      <c r="E2055" s="17">
        <v>0.21245</v>
      </c>
    </row>
    <row r="2056" spans="4:5" x14ac:dyDescent="0.25">
      <c r="D2056" s="17">
        <v>0.74034999999999995</v>
      </c>
      <c r="E2056" s="17">
        <v>0.67095000000000005</v>
      </c>
    </row>
    <row r="2057" spans="4:5" x14ac:dyDescent="0.25">
      <c r="D2057" s="17">
        <v>0.13675000000000001</v>
      </c>
      <c r="E2057" s="17">
        <v>0.60845000000000005</v>
      </c>
    </row>
    <row r="2058" spans="4:5" x14ac:dyDescent="0.25">
      <c r="D2058" s="17">
        <v>4.4549999999999999E-2</v>
      </c>
      <c r="E2058" s="17">
        <v>0.18065000000000001</v>
      </c>
    </row>
    <row r="2059" spans="4:5" x14ac:dyDescent="0.25">
      <c r="D2059" s="17">
        <v>0.84414999999999996</v>
      </c>
      <c r="E2059" s="17">
        <v>3.9050000000000001E-2</v>
      </c>
    </row>
    <row r="2060" spans="4:5" x14ac:dyDescent="0.25">
      <c r="D2060" s="17">
        <v>0.36935000000000001</v>
      </c>
      <c r="E2060" s="17">
        <v>0.71994999999999998</v>
      </c>
    </row>
    <row r="2061" spans="4:5" x14ac:dyDescent="0.25">
      <c r="D2061" s="17">
        <v>0.41944999999999999</v>
      </c>
      <c r="E2061" s="17">
        <v>0.61875000000000002</v>
      </c>
    </row>
    <row r="2062" spans="4:5" x14ac:dyDescent="0.25">
      <c r="D2062" s="17">
        <v>0.79644999999999999</v>
      </c>
      <c r="E2062" s="17">
        <v>0.80235000000000001</v>
      </c>
    </row>
    <row r="2063" spans="4:5" x14ac:dyDescent="0.25">
      <c r="D2063" s="17">
        <v>0.82535000000000003</v>
      </c>
      <c r="E2063" s="17">
        <v>0.33734999999999998</v>
      </c>
    </row>
    <row r="2064" spans="4:5" x14ac:dyDescent="0.25">
      <c r="D2064" s="17">
        <v>0.45965</v>
      </c>
      <c r="E2064" s="17">
        <v>0.94655</v>
      </c>
    </row>
    <row r="2065" spans="4:5" x14ac:dyDescent="0.25">
      <c r="D2065" s="17">
        <v>0.48194999999999999</v>
      </c>
      <c r="E2065" s="17">
        <v>0.75285000000000002</v>
      </c>
    </row>
    <row r="2066" spans="4:5" x14ac:dyDescent="0.25">
      <c r="D2066" s="17">
        <v>0.31535000000000002</v>
      </c>
      <c r="E2066" s="17">
        <v>0.92845</v>
      </c>
    </row>
    <row r="2067" spans="4:5" x14ac:dyDescent="0.25">
      <c r="D2067" s="17">
        <v>0.20835000000000001</v>
      </c>
      <c r="E2067" s="17">
        <v>0.31114999999999998</v>
      </c>
    </row>
    <row r="2068" spans="4:5" x14ac:dyDescent="0.25">
      <c r="D2068" s="17">
        <v>0.62375000000000003</v>
      </c>
      <c r="E2068" s="17">
        <v>0.43504999999999999</v>
      </c>
    </row>
    <row r="2069" spans="4:5" x14ac:dyDescent="0.25">
      <c r="D2069" s="17">
        <v>0.83484999999999998</v>
      </c>
      <c r="E2069" s="17">
        <v>0.26555000000000001</v>
      </c>
    </row>
    <row r="2070" spans="4:5" x14ac:dyDescent="0.25">
      <c r="D2070" s="17">
        <v>0.84855000000000003</v>
      </c>
      <c r="E2070" s="17">
        <v>0.48035</v>
      </c>
    </row>
    <row r="2071" spans="4:5" x14ac:dyDescent="0.25">
      <c r="D2071" s="17">
        <v>0.25355</v>
      </c>
      <c r="E2071" s="17">
        <v>0.47155000000000002</v>
      </c>
    </row>
    <row r="2072" spans="4:5" x14ac:dyDescent="0.25">
      <c r="D2072" s="17">
        <v>0.41504999999999997</v>
      </c>
      <c r="E2072" s="17">
        <v>0.62624999999999997</v>
      </c>
    </row>
    <row r="2073" spans="4:5" x14ac:dyDescent="0.25">
      <c r="D2073" s="17">
        <v>4.5650000000000003E-2</v>
      </c>
      <c r="E2073" s="17">
        <v>0.85435000000000005</v>
      </c>
    </row>
    <row r="2074" spans="4:5" x14ac:dyDescent="0.25">
      <c r="D2074" s="17">
        <v>0.54795000000000005</v>
      </c>
      <c r="E2074" s="17">
        <v>0.60245000000000004</v>
      </c>
    </row>
    <row r="2075" spans="4:5" x14ac:dyDescent="0.25">
      <c r="D2075" s="17">
        <v>0.84724999999999995</v>
      </c>
      <c r="E2075" s="17">
        <v>0.33574999999999999</v>
      </c>
    </row>
    <row r="2076" spans="4:5" x14ac:dyDescent="0.25">
      <c r="D2076" s="17">
        <v>0.96855000000000002</v>
      </c>
      <c r="E2076" s="17">
        <v>3.705E-2</v>
      </c>
    </row>
    <row r="2077" spans="4:5" x14ac:dyDescent="0.25">
      <c r="D2077" s="17">
        <v>0.44795000000000001</v>
      </c>
      <c r="E2077" s="17">
        <v>0.57815000000000005</v>
      </c>
    </row>
    <row r="2078" spans="4:5" x14ac:dyDescent="0.25">
      <c r="D2078" s="17">
        <v>0.99234999999999995</v>
      </c>
      <c r="E2078" s="17">
        <v>0.26584999999999998</v>
      </c>
    </row>
    <row r="2079" spans="4:5" x14ac:dyDescent="0.25">
      <c r="D2079" s="17">
        <v>0.58004999999999995</v>
      </c>
      <c r="E2079" s="17">
        <v>0.79854999999999998</v>
      </c>
    </row>
    <row r="2080" spans="4:5" x14ac:dyDescent="0.25">
      <c r="D2080" s="17">
        <v>0.97675000000000001</v>
      </c>
      <c r="E2080" s="17">
        <v>0.20715</v>
      </c>
    </row>
    <row r="2081" spans="4:5" x14ac:dyDescent="0.25">
      <c r="D2081" s="17">
        <v>0.46825</v>
      </c>
      <c r="E2081" s="17">
        <v>0.90954999999999997</v>
      </c>
    </row>
    <row r="2082" spans="4:5" x14ac:dyDescent="0.25">
      <c r="D2082" s="17">
        <v>0.46855000000000002</v>
      </c>
      <c r="E2082" s="17">
        <v>0.33184999999999998</v>
      </c>
    </row>
    <row r="2083" spans="4:5" x14ac:dyDescent="0.25">
      <c r="D2083" s="17">
        <v>0.79864999999999997</v>
      </c>
      <c r="E2083" s="17">
        <v>0.76124999999999998</v>
      </c>
    </row>
    <row r="2084" spans="4:5" x14ac:dyDescent="0.25">
      <c r="D2084" s="17">
        <v>0.94164999999999999</v>
      </c>
      <c r="E2084" s="17">
        <v>0.36285000000000001</v>
      </c>
    </row>
    <row r="2085" spans="4:5" x14ac:dyDescent="0.25">
      <c r="D2085" s="17">
        <v>6.1650000000000003E-2</v>
      </c>
      <c r="E2085" s="17">
        <v>0.47215000000000001</v>
      </c>
    </row>
    <row r="2086" spans="4:5" x14ac:dyDescent="0.25">
      <c r="D2086" s="17">
        <v>0.83125000000000004</v>
      </c>
      <c r="E2086" s="17">
        <v>8.6050000000000001E-2</v>
      </c>
    </row>
    <row r="2087" spans="4:5" x14ac:dyDescent="0.25">
      <c r="D2087" s="17">
        <v>5.9500000000000004E-3</v>
      </c>
      <c r="E2087" s="17">
        <v>0.82835000000000003</v>
      </c>
    </row>
    <row r="2088" spans="4:5" x14ac:dyDescent="0.25">
      <c r="D2088" s="17">
        <v>0.59065000000000001</v>
      </c>
      <c r="E2088" s="17">
        <v>0.23494999999999999</v>
      </c>
    </row>
    <row r="2089" spans="4:5" x14ac:dyDescent="0.25">
      <c r="D2089" s="17">
        <v>0.46934999999999999</v>
      </c>
      <c r="E2089" s="17">
        <v>0.72465000000000002</v>
      </c>
    </row>
    <row r="2090" spans="4:5" x14ac:dyDescent="0.25">
      <c r="D2090" s="17">
        <v>8.9450000000000002E-2</v>
      </c>
      <c r="E2090" s="17">
        <v>0.61255000000000004</v>
      </c>
    </row>
    <row r="2091" spans="4:5" x14ac:dyDescent="0.25">
      <c r="D2091" s="17">
        <v>0.37714999999999999</v>
      </c>
      <c r="E2091" s="17">
        <v>0.20974999999999999</v>
      </c>
    </row>
    <row r="2092" spans="4:5" x14ac:dyDescent="0.25">
      <c r="D2092" s="17">
        <v>0.82494999999999996</v>
      </c>
      <c r="E2092" s="17">
        <v>0.72235000000000005</v>
      </c>
    </row>
    <row r="2093" spans="4:5" x14ac:dyDescent="0.25">
      <c r="D2093" s="17">
        <v>0.53125</v>
      </c>
      <c r="E2093" s="17">
        <v>0.64405000000000001</v>
      </c>
    </row>
    <row r="2094" spans="4:5" x14ac:dyDescent="0.25">
      <c r="D2094" s="17">
        <v>2.9250000000000002E-2</v>
      </c>
      <c r="E2094" s="17">
        <v>0.13155</v>
      </c>
    </row>
    <row r="2095" spans="4:5" x14ac:dyDescent="0.25">
      <c r="D2095" s="17">
        <v>0.85345000000000004</v>
      </c>
      <c r="E2095" s="17">
        <v>0.40255000000000002</v>
      </c>
    </row>
    <row r="2096" spans="4:5" x14ac:dyDescent="0.25">
      <c r="D2096" s="17">
        <v>0.65225</v>
      </c>
      <c r="E2096" s="17">
        <v>0.96174999999999999</v>
      </c>
    </row>
    <row r="2097" spans="4:5" x14ac:dyDescent="0.25">
      <c r="D2097" s="17">
        <v>0.22575000000000001</v>
      </c>
      <c r="E2097" s="17">
        <v>0.59884999999999999</v>
      </c>
    </row>
    <row r="2098" spans="4:5" x14ac:dyDescent="0.25">
      <c r="D2098" s="17">
        <v>0.65605000000000002</v>
      </c>
      <c r="E2098" s="17">
        <v>4.4549999999999999E-2</v>
      </c>
    </row>
    <row r="2099" spans="4:5" x14ac:dyDescent="0.25">
      <c r="D2099" s="17">
        <v>5.7750000000000003E-2</v>
      </c>
      <c r="E2099" s="17">
        <v>0.68794999999999995</v>
      </c>
    </row>
    <row r="2100" spans="4:5" x14ac:dyDescent="0.25">
      <c r="D2100" s="17">
        <v>0.58784999999999998</v>
      </c>
      <c r="E2100" s="17">
        <v>0.25314999999999999</v>
      </c>
    </row>
    <row r="2101" spans="4:5" x14ac:dyDescent="0.25">
      <c r="D2101" s="17">
        <v>0.18645</v>
      </c>
      <c r="E2101" s="17">
        <v>0.29325000000000001</v>
      </c>
    </row>
    <row r="2102" spans="4:5" x14ac:dyDescent="0.25">
      <c r="D2102" s="17">
        <v>0.85665000000000002</v>
      </c>
      <c r="E2102" s="17">
        <v>0.51114999999999999</v>
      </c>
    </row>
    <row r="2103" spans="4:5" x14ac:dyDescent="0.25">
      <c r="D2103" s="17">
        <v>0.32724999999999999</v>
      </c>
      <c r="E2103" s="17">
        <v>0.24085000000000001</v>
      </c>
    </row>
    <row r="2104" spans="4:5" x14ac:dyDescent="0.25">
      <c r="D2104" s="17">
        <v>5.7349999999999998E-2</v>
      </c>
      <c r="E2104" s="17">
        <v>0.38245000000000001</v>
      </c>
    </row>
    <row r="2105" spans="4:5" x14ac:dyDescent="0.25">
      <c r="D2105" s="17">
        <v>0.38424999999999998</v>
      </c>
      <c r="E2105" s="17">
        <v>0.31935000000000002</v>
      </c>
    </row>
    <row r="2106" spans="4:5" x14ac:dyDescent="0.25">
      <c r="D2106" s="17">
        <v>0.31745000000000001</v>
      </c>
      <c r="E2106" s="17">
        <v>0.37795000000000001</v>
      </c>
    </row>
    <row r="2107" spans="4:5" x14ac:dyDescent="0.25">
      <c r="D2107" s="17">
        <v>0.61745000000000005</v>
      </c>
      <c r="E2107" s="17">
        <v>0.53695000000000004</v>
      </c>
    </row>
    <row r="2108" spans="4:5" x14ac:dyDescent="0.25">
      <c r="D2108" s="17">
        <v>0.49945000000000001</v>
      </c>
      <c r="E2108" s="17">
        <v>0.24005000000000001</v>
      </c>
    </row>
    <row r="2109" spans="4:5" x14ac:dyDescent="0.25">
      <c r="D2109" s="17">
        <v>0.98624999999999996</v>
      </c>
      <c r="E2109" s="17">
        <v>0.40944999999999998</v>
      </c>
    </row>
    <row r="2110" spans="4:5" x14ac:dyDescent="0.25">
      <c r="D2110" s="17">
        <v>1.915E-2</v>
      </c>
      <c r="E2110" s="17">
        <v>7.8049999999999994E-2</v>
      </c>
    </row>
    <row r="2111" spans="4:5" x14ac:dyDescent="0.25">
      <c r="D2111" s="17">
        <v>0.66125</v>
      </c>
      <c r="E2111" s="17">
        <v>0.42425000000000002</v>
      </c>
    </row>
    <row r="2112" spans="4:5" x14ac:dyDescent="0.25">
      <c r="D2112" s="17">
        <v>0.82594999999999996</v>
      </c>
      <c r="E2112" s="17">
        <v>0.80335000000000001</v>
      </c>
    </row>
    <row r="2113" spans="4:5" x14ac:dyDescent="0.25">
      <c r="D2113" s="17">
        <v>0.77905000000000002</v>
      </c>
      <c r="E2113" s="17">
        <v>0.70935000000000004</v>
      </c>
    </row>
    <row r="2114" spans="4:5" x14ac:dyDescent="0.25">
      <c r="D2114" s="17">
        <v>0.29315000000000002</v>
      </c>
      <c r="E2114" s="17">
        <v>0.87504999999999999</v>
      </c>
    </row>
    <row r="2115" spans="4:5" x14ac:dyDescent="0.25">
      <c r="D2115" s="17">
        <v>3.9649999999999998E-2</v>
      </c>
      <c r="E2115" s="17">
        <v>3.6249999999999998E-2</v>
      </c>
    </row>
    <row r="2116" spans="4:5" x14ac:dyDescent="0.25">
      <c r="D2116" s="17">
        <v>0.57694999999999996</v>
      </c>
      <c r="E2116" s="17">
        <v>0.27434999999999998</v>
      </c>
    </row>
    <row r="2117" spans="4:5" x14ac:dyDescent="0.25">
      <c r="D2117" s="17">
        <v>0.12265</v>
      </c>
      <c r="E2117" s="17">
        <v>0.97094999999999998</v>
      </c>
    </row>
    <row r="2118" spans="4:5" x14ac:dyDescent="0.25">
      <c r="D2118" s="17">
        <v>0.20535</v>
      </c>
      <c r="E2118" s="17">
        <v>0.91454999999999997</v>
      </c>
    </row>
    <row r="2119" spans="4:5" x14ac:dyDescent="0.25">
      <c r="D2119" s="17">
        <v>0.39105000000000001</v>
      </c>
      <c r="E2119" s="17">
        <v>0.65744999999999998</v>
      </c>
    </row>
    <row r="2120" spans="4:5" x14ac:dyDescent="0.25">
      <c r="D2120" s="17">
        <v>0.64634999999999998</v>
      </c>
      <c r="E2120" s="17">
        <v>0.44874999999999998</v>
      </c>
    </row>
    <row r="2121" spans="4:5" x14ac:dyDescent="0.25">
      <c r="D2121" s="17">
        <v>0.32005</v>
      </c>
      <c r="E2121" s="17">
        <v>0.18884999999999999</v>
      </c>
    </row>
    <row r="2122" spans="4:5" x14ac:dyDescent="0.25">
      <c r="D2122" s="17">
        <v>0.19034999999999999</v>
      </c>
      <c r="E2122" s="17">
        <v>0.98655000000000004</v>
      </c>
    </row>
    <row r="2123" spans="4:5" x14ac:dyDescent="0.25">
      <c r="D2123" s="17">
        <v>0.17874999999999999</v>
      </c>
      <c r="E2123" s="17">
        <v>0.99185000000000001</v>
      </c>
    </row>
    <row r="2124" spans="4:5" x14ac:dyDescent="0.25">
      <c r="D2124" s="17">
        <v>0.18615000000000001</v>
      </c>
      <c r="E2124" s="17">
        <v>0.73714999999999997</v>
      </c>
    </row>
    <row r="2125" spans="4:5" x14ac:dyDescent="0.25">
      <c r="D2125" s="17">
        <v>0.73255000000000003</v>
      </c>
      <c r="E2125" s="17">
        <v>0.82855000000000001</v>
      </c>
    </row>
    <row r="2126" spans="4:5" x14ac:dyDescent="0.25">
      <c r="D2126" s="17">
        <v>0.41954999999999998</v>
      </c>
      <c r="E2126" s="17">
        <v>0.25555</v>
      </c>
    </row>
    <row r="2127" spans="4:5" x14ac:dyDescent="0.25">
      <c r="D2127" s="17">
        <v>0.55205000000000004</v>
      </c>
      <c r="E2127" s="17">
        <v>0.96155000000000002</v>
      </c>
    </row>
    <row r="2128" spans="4:5" x14ac:dyDescent="0.25">
      <c r="D2128" s="17">
        <v>0.39555000000000001</v>
      </c>
      <c r="E2128" s="17">
        <v>0.72424999999999995</v>
      </c>
    </row>
    <row r="2129" spans="4:5" x14ac:dyDescent="0.25">
      <c r="D2129" s="17">
        <v>0.48685</v>
      </c>
      <c r="E2129" s="17">
        <v>0.55645</v>
      </c>
    </row>
    <row r="2130" spans="4:5" x14ac:dyDescent="0.25">
      <c r="D2130" s="17">
        <v>0.34065000000000001</v>
      </c>
      <c r="E2130" s="17">
        <v>0.12775</v>
      </c>
    </row>
    <row r="2131" spans="4:5" x14ac:dyDescent="0.25">
      <c r="D2131" s="17">
        <v>0.23674999999999999</v>
      </c>
      <c r="E2131" s="17">
        <v>0.91415000000000002</v>
      </c>
    </row>
    <row r="2132" spans="4:5" x14ac:dyDescent="0.25">
      <c r="D2132" s="17">
        <v>0.70645000000000002</v>
      </c>
      <c r="E2132" s="17">
        <v>0.85924999999999996</v>
      </c>
    </row>
    <row r="2133" spans="4:5" x14ac:dyDescent="0.25">
      <c r="D2133" s="17">
        <v>0.12595000000000001</v>
      </c>
      <c r="E2133" s="17">
        <v>0.49725000000000003</v>
      </c>
    </row>
    <row r="2134" spans="4:5" x14ac:dyDescent="0.25">
      <c r="D2134" s="17">
        <v>0.44414999999999999</v>
      </c>
      <c r="E2134" s="17">
        <v>0.47494999999999998</v>
      </c>
    </row>
    <row r="2135" spans="4:5" x14ac:dyDescent="0.25">
      <c r="D2135" s="17">
        <v>0.76144999999999996</v>
      </c>
      <c r="E2135" s="17">
        <v>0.36945</v>
      </c>
    </row>
    <row r="2136" spans="4:5" x14ac:dyDescent="0.25">
      <c r="D2136" s="17">
        <v>0.52185000000000004</v>
      </c>
      <c r="E2136" s="17">
        <v>1.3849999999999999E-2</v>
      </c>
    </row>
    <row r="2137" spans="4:5" x14ac:dyDescent="0.25">
      <c r="D2137" s="17">
        <v>0.38745000000000002</v>
      </c>
      <c r="E2137" s="17">
        <v>0.13805000000000001</v>
      </c>
    </row>
    <row r="2138" spans="4:5" x14ac:dyDescent="0.25">
      <c r="D2138" s="17">
        <v>0.36165000000000003</v>
      </c>
      <c r="E2138" s="17">
        <v>0.26984999999999998</v>
      </c>
    </row>
    <row r="2139" spans="4:5" x14ac:dyDescent="0.25">
      <c r="D2139" s="17">
        <v>0.78844999999999998</v>
      </c>
      <c r="E2139" s="17">
        <v>2.5749999999999999E-2</v>
      </c>
    </row>
    <row r="2140" spans="4:5" x14ac:dyDescent="0.25">
      <c r="D2140" s="17">
        <v>0.11924999999999999</v>
      </c>
      <c r="E2140" s="17">
        <v>0.41844999999999999</v>
      </c>
    </row>
    <row r="2141" spans="4:5" x14ac:dyDescent="0.25">
      <c r="D2141" s="17">
        <v>3.7150000000000002E-2</v>
      </c>
      <c r="E2141" s="17">
        <v>0.38674999999999998</v>
      </c>
    </row>
    <row r="2142" spans="4:5" x14ac:dyDescent="0.25">
      <c r="D2142" s="17">
        <v>0.69955000000000001</v>
      </c>
      <c r="E2142" s="17">
        <v>0.39745000000000003</v>
      </c>
    </row>
    <row r="2143" spans="4:5" x14ac:dyDescent="0.25">
      <c r="D2143" s="17">
        <v>0.49935000000000002</v>
      </c>
      <c r="E2143" s="17">
        <v>0.80854999999999999</v>
      </c>
    </row>
    <row r="2144" spans="4:5" x14ac:dyDescent="0.25">
      <c r="D2144" s="17">
        <v>0.19105</v>
      </c>
      <c r="E2144" s="17">
        <v>9.6149999999999999E-2</v>
      </c>
    </row>
    <row r="2145" spans="4:5" x14ac:dyDescent="0.25">
      <c r="D2145" s="17">
        <v>0.93815000000000004</v>
      </c>
      <c r="E2145" s="17">
        <v>0.28575</v>
      </c>
    </row>
    <row r="2146" spans="4:5" x14ac:dyDescent="0.25">
      <c r="D2146" s="17">
        <v>0.46184999999999998</v>
      </c>
      <c r="E2146" s="17">
        <v>0.44285000000000002</v>
      </c>
    </row>
    <row r="2147" spans="4:5" x14ac:dyDescent="0.25">
      <c r="D2147" s="17">
        <v>4.2049999999999997E-2</v>
      </c>
      <c r="E2147" s="17">
        <v>0.73514999999999997</v>
      </c>
    </row>
    <row r="2148" spans="4:5" x14ac:dyDescent="0.25">
      <c r="D2148" s="17">
        <v>9.8650000000000002E-2</v>
      </c>
      <c r="E2148" s="17">
        <v>9.7549999999999998E-2</v>
      </c>
    </row>
    <row r="2149" spans="4:5" x14ac:dyDescent="0.25">
      <c r="D2149" s="17">
        <v>0.95484999999999998</v>
      </c>
      <c r="E2149" s="17">
        <v>0.35665000000000002</v>
      </c>
    </row>
    <row r="2150" spans="4:5" x14ac:dyDescent="0.25">
      <c r="D2150" s="17">
        <v>0.83474999999999999</v>
      </c>
      <c r="E2150" s="17">
        <v>0.76954999999999996</v>
      </c>
    </row>
    <row r="2151" spans="4:5" x14ac:dyDescent="0.25">
      <c r="D2151" s="17">
        <v>0.91195000000000004</v>
      </c>
      <c r="E2151" s="17">
        <v>0.95945000000000003</v>
      </c>
    </row>
    <row r="2152" spans="4:5" x14ac:dyDescent="0.25">
      <c r="D2152" s="17">
        <v>0.57584999999999997</v>
      </c>
      <c r="E2152" s="17">
        <v>0.56305000000000005</v>
      </c>
    </row>
    <row r="2153" spans="4:5" x14ac:dyDescent="0.25">
      <c r="D2153" s="17">
        <v>0.65505000000000002</v>
      </c>
      <c r="E2153" s="17">
        <v>0.84404999999999997</v>
      </c>
    </row>
    <row r="2154" spans="4:5" x14ac:dyDescent="0.25">
      <c r="D2154" s="17">
        <v>0.28494999999999998</v>
      </c>
      <c r="E2154" s="17">
        <v>0.60834999999999995</v>
      </c>
    </row>
    <row r="2155" spans="4:5" x14ac:dyDescent="0.25">
      <c r="D2155" s="17">
        <v>0.87965000000000004</v>
      </c>
      <c r="E2155" s="17">
        <v>0.86834999999999996</v>
      </c>
    </row>
    <row r="2156" spans="4:5" x14ac:dyDescent="0.25">
      <c r="D2156" s="17">
        <v>0.18354999999999999</v>
      </c>
      <c r="E2156" s="17">
        <v>0.71924999999999994</v>
      </c>
    </row>
    <row r="2157" spans="4:5" x14ac:dyDescent="0.25">
      <c r="D2157" s="17">
        <v>0.73424999999999996</v>
      </c>
      <c r="E2157" s="17">
        <v>0.50095000000000001</v>
      </c>
    </row>
    <row r="2158" spans="4:5" x14ac:dyDescent="0.25">
      <c r="D2158" s="17">
        <v>0.86675000000000002</v>
      </c>
      <c r="E2158" s="17">
        <v>0.11555</v>
      </c>
    </row>
    <row r="2159" spans="4:5" x14ac:dyDescent="0.25">
      <c r="D2159" s="17">
        <v>0.84275</v>
      </c>
      <c r="E2159" s="17">
        <v>7.2349999999999998E-2</v>
      </c>
    </row>
    <row r="2160" spans="4:5" x14ac:dyDescent="0.25">
      <c r="D2160" s="17">
        <v>0.46684999999999999</v>
      </c>
      <c r="E2160" s="17">
        <v>0.24415000000000001</v>
      </c>
    </row>
    <row r="2161" spans="4:5" x14ac:dyDescent="0.25">
      <c r="D2161" s="17">
        <v>0.63685000000000003</v>
      </c>
      <c r="E2161" s="17">
        <v>0.22425</v>
      </c>
    </row>
    <row r="2162" spans="4:5" x14ac:dyDescent="0.25">
      <c r="D2162" s="17">
        <v>0.15265000000000001</v>
      </c>
      <c r="E2162" s="17">
        <v>0.38824999999999998</v>
      </c>
    </row>
    <row r="2163" spans="4:5" x14ac:dyDescent="0.25">
      <c r="D2163" s="17">
        <v>0.67954999999999999</v>
      </c>
      <c r="E2163" s="17">
        <v>0.77124999999999999</v>
      </c>
    </row>
    <row r="2164" spans="4:5" x14ac:dyDescent="0.25">
      <c r="D2164" s="17">
        <v>0.74404999999999999</v>
      </c>
      <c r="E2164" s="17">
        <v>0.74385000000000001</v>
      </c>
    </row>
    <row r="2165" spans="4:5" x14ac:dyDescent="0.25">
      <c r="D2165" s="17">
        <v>0.21145</v>
      </c>
      <c r="E2165" s="17">
        <v>0.51685000000000003</v>
      </c>
    </row>
    <row r="2166" spans="4:5" x14ac:dyDescent="0.25">
      <c r="D2166" s="17">
        <v>0.54505000000000003</v>
      </c>
      <c r="E2166" s="17">
        <v>0.18704999999999999</v>
      </c>
    </row>
    <row r="2167" spans="4:5" x14ac:dyDescent="0.25">
      <c r="D2167" s="17">
        <v>0.84265000000000001</v>
      </c>
      <c r="E2167" s="17">
        <v>0.95655000000000001</v>
      </c>
    </row>
    <row r="2168" spans="4:5" x14ac:dyDescent="0.25">
      <c r="D2168" s="17">
        <v>0.78895000000000004</v>
      </c>
      <c r="E2168" s="17">
        <v>2.5049999999999999E-2</v>
      </c>
    </row>
    <row r="2169" spans="4:5" x14ac:dyDescent="0.25">
      <c r="D2169" s="17">
        <v>0.41125</v>
      </c>
      <c r="E2169" s="17">
        <v>0.27815000000000001</v>
      </c>
    </row>
    <row r="2170" spans="4:5" x14ac:dyDescent="0.25">
      <c r="D2170" s="17">
        <v>0.22555</v>
      </c>
      <c r="E2170" s="17">
        <v>0.81405000000000005</v>
      </c>
    </row>
    <row r="2171" spans="4:5" x14ac:dyDescent="0.25">
      <c r="D2171" s="17">
        <v>7.0749999999999993E-2</v>
      </c>
      <c r="E2171" s="17">
        <v>0.70365</v>
      </c>
    </row>
    <row r="2172" spans="4:5" x14ac:dyDescent="0.25">
      <c r="D2172" s="17">
        <v>0.96865000000000001</v>
      </c>
      <c r="E2172" s="17">
        <v>0.92835000000000001</v>
      </c>
    </row>
    <row r="2173" spans="4:5" x14ac:dyDescent="0.25">
      <c r="D2173" s="17">
        <v>0.67184999999999995</v>
      </c>
      <c r="E2173" s="17">
        <v>0.53835</v>
      </c>
    </row>
    <row r="2174" spans="4:5" x14ac:dyDescent="0.25">
      <c r="D2174" s="17">
        <v>0.15325</v>
      </c>
      <c r="E2174" s="17">
        <v>0.64124999999999999</v>
      </c>
    </row>
    <row r="2175" spans="4:5" x14ac:dyDescent="0.25">
      <c r="D2175" s="17">
        <v>0.47654999999999997</v>
      </c>
      <c r="E2175" s="17">
        <v>0.80874999999999997</v>
      </c>
    </row>
    <row r="2176" spans="4:5" x14ac:dyDescent="0.25">
      <c r="D2176" s="17">
        <v>0.49275000000000002</v>
      </c>
      <c r="E2176" s="17">
        <v>0.51334999999999997</v>
      </c>
    </row>
    <row r="2177" spans="4:5" x14ac:dyDescent="0.25">
      <c r="D2177" s="17">
        <v>0.80664999999999998</v>
      </c>
      <c r="E2177" s="17">
        <v>0.96094999999999997</v>
      </c>
    </row>
    <row r="2178" spans="4:5" x14ac:dyDescent="0.25">
      <c r="D2178" s="17">
        <v>0.10034999999999999</v>
      </c>
      <c r="E2178" s="17">
        <v>0.76724999999999999</v>
      </c>
    </row>
    <row r="2179" spans="4:5" x14ac:dyDescent="0.25">
      <c r="D2179" s="17">
        <v>0.98465000000000003</v>
      </c>
      <c r="E2179" s="17">
        <v>0.90725</v>
      </c>
    </row>
    <row r="2180" spans="4:5" x14ac:dyDescent="0.25">
      <c r="D2180" s="17">
        <v>0.76034999999999997</v>
      </c>
      <c r="E2180" s="17">
        <v>0.14065</v>
      </c>
    </row>
    <row r="2181" spans="4:5" x14ac:dyDescent="0.25">
      <c r="D2181" s="17">
        <v>0.18625</v>
      </c>
      <c r="E2181" s="17">
        <v>0.31025000000000003</v>
      </c>
    </row>
    <row r="2182" spans="4:5" x14ac:dyDescent="0.25">
      <c r="D2182" s="17">
        <v>0.74695</v>
      </c>
      <c r="E2182" s="17">
        <v>0.94825000000000004</v>
      </c>
    </row>
    <row r="2183" spans="4:5" x14ac:dyDescent="0.25">
      <c r="D2183" s="17">
        <v>0.80425000000000002</v>
      </c>
      <c r="E2183" s="17">
        <v>0.88605</v>
      </c>
    </row>
    <row r="2184" spans="4:5" x14ac:dyDescent="0.25">
      <c r="D2184" s="17">
        <v>0.47894999999999999</v>
      </c>
      <c r="E2184" s="17">
        <v>0.40384999999999999</v>
      </c>
    </row>
    <row r="2185" spans="4:5" x14ac:dyDescent="0.25">
      <c r="D2185" s="17">
        <v>0.81035000000000001</v>
      </c>
      <c r="E2185" s="17">
        <v>0.81364999999999998</v>
      </c>
    </row>
    <row r="2186" spans="4:5" x14ac:dyDescent="0.25">
      <c r="D2186" s="17">
        <v>0.73035000000000005</v>
      </c>
      <c r="E2186" s="17">
        <v>0.93315000000000003</v>
      </c>
    </row>
    <row r="2187" spans="4:5" x14ac:dyDescent="0.25">
      <c r="D2187" s="17">
        <v>0.97785</v>
      </c>
      <c r="E2187" s="17">
        <v>0.40594999999999998</v>
      </c>
    </row>
    <row r="2188" spans="4:5" x14ac:dyDescent="0.25">
      <c r="D2188" s="17">
        <v>0.60475000000000001</v>
      </c>
      <c r="E2188" s="17">
        <v>0.68935000000000002</v>
      </c>
    </row>
    <row r="2189" spans="4:5" x14ac:dyDescent="0.25">
      <c r="D2189" s="17">
        <v>0.82484999999999997</v>
      </c>
      <c r="E2189" s="17">
        <v>1.265E-2</v>
      </c>
    </row>
    <row r="2190" spans="4:5" x14ac:dyDescent="0.25">
      <c r="D2190" s="17">
        <v>2.3050000000000001E-2</v>
      </c>
      <c r="E2190" s="17">
        <v>0.49264999999999998</v>
      </c>
    </row>
    <row r="2191" spans="4:5" x14ac:dyDescent="0.25">
      <c r="D2191" s="17">
        <v>0.54285000000000005</v>
      </c>
      <c r="E2191" s="17">
        <v>0.57404999999999995</v>
      </c>
    </row>
    <row r="2192" spans="4:5" x14ac:dyDescent="0.25">
      <c r="D2192" s="17">
        <v>0.62295</v>
      </c>
      <c r="E2192" s="17">
        <v>0.97075</v>
      </c>
    </row>
    <row r="2193" spans="4:5" x14ac:dyDescent="0.25">
      <c r="D2193" s="17">
        <v>0.66354999999999997</v>
      </c>
      <c r="E2193" s="17">
        <v>0.89575000000000005</v>
      </c>
    </row>
    <row r="2194" spans="4:5" x14ac:dyDescent="0.25">
      <c r="D2194" s="17">
        <v>1.3500000000000001E-3</v>
      </c>
      <c r="E2194" s="17">
        <v>0.43454999999999999</v>
      </c>
    </row>
    <row r="2195" spans="4:5" x14ac:dyDescent="0.25">
      <c r="D2195" s="17">
        <v>0.10825</v>
      </c>
      <c r="E2195" s="17">
        <v>0.54774999999999996</v>
      </c>
    </row>
    <row r="2196" spans="4:5" x14ac:dyDescent="0.25">
      <c r="D2196" s="17">
        <v>0.63505</v>
      </c>
      <c r="E2196" s="17">
        <v>0.47954999999999998</v>
      </c>
    </row>
    <row r="2197" spans="4:5" x14ac:dyDescent="0.25">
      <c r="D2197" s="17">
        <v>0.48575000000000002</v>
      </c>
      <c r="E2197" s="17">
        <v>0.80484999999999995</v>
      </c>
    </row>
    <row r="2198" spans="4:5" x14ac:dyDescent="0.25">
      <c r="D2198" s="17">
        <v>3.4750000000000003E-2</v>
      </c>
      <c r="E2198" s="17">
        <v>7.0650000000000004E-2</v>
      </c>
    </row>
    <row r="2199" spans="4:5" x14ac:dyDescent="0.25">
      <c r="D2199" s="17">
        <v>0.87304999999999999</v>
      </c>
      <c r="E2199" s="17">
        <v>0.18465000000000001</v>
      </c>
    </row>
    <row r="2200" spans="4:5" x14ac:dyDescent="0.25">
      <c r="D2200" s="17">
        <v>0.50185000000000002</v>
      </c>
      <c r="E2200" s="17">
        <v>0.68394999999999995</v>
      </c>
    </row>
    <row r="2201" spans="4:5" x14ac:dyDescent="0.25">
      <c r="D2201" s="17">
        <v>0.41925000000000001</v>
      </c>
      <c r="E2201" s="17">
        <v>3.6749999999999998E-2</v>
      </c>
    </row>
    <row r="2202" spans="4:5" x14ac:dyDescent="0.25">
      <c r="D2202" s="17">
        <v>1.0449999999999999E-2</v>
      </c>
      <c r="E2202" s="17">
        <v>0.20005000000000001</v>
      </c>
    </row>
    <row r="2203" spans="4:5" x14ac:dyDescent="0.25">
      <c r="D2203" s="17">
        <v>0.49675000000000002</v>
      </c>
      <c r="E2203" s="17">
        <v>3.7749999999999999E-2</v>
      </c>
    </row>
    <row r="2204" spans="4:5" x14ac:dyDescent="0.25">
      <c r="D2204" s="17">
        <v>2.495E-2</v>
      </c>
      <c r="E2204" s="17">
        <v>0.63254999999999995</v>
      </c>
    </row>
    <row r="2205" spans="4:5" x14ac:dyDescent="0.25">
      <c r="D2205" s="17">
        <v>0.53034999999999999</v>
      </c>
      <c r="E2205" s="17">
        <v>5.7499999999999999E-3</v>
      </c>
    </row>
    <row r="2206" spans="4:5" x14ac:dyDescent="0.25">
      <c r="D2206" s="17">
        <v>0.25945000000000001</v>
      </c>
      <c r="E2206" s="17">
        <v>0.99634999999999996</v>
      </c>
    </row>
    <row r="2207" spans="4:5" x14ac:dyDescent="0.25">
      <c r="D2207" s="17">
        <v>0.90215000000000001</v>
      </c>
      <c r="E2207" s="17">
        <v>0.13255</v>
      </c>
    </row>
    <row r="2208" spans="4:5" x14ac:dyDescent="0.25">
      <c r="D2208" s="17">
        <v>0.41704999999999998</v>
      </c>
      <c r="E2208" s="17">
        <v>0.51964999999999995</v>
      </c>
    </row>
    <row r="2209" spans="4:5" x14ac:dyDescent="0.25">
      <c r="D2209" s="17">
        <v>0.67495000000000005</v>
      </c>
      <c r="E2209" s="17">
        <v>0.18984999999999999</v>
      </c>
    </row>
    <row r="2210" spans="4:5" x14ac:dyDescent="0.25">
      <c r="D2210" s="17">
        <v>0.75214999999999999</v>
      </c>
      <c r="E2210" s="17">
        <v>0.83604999999999996</v>
      </c>
    </row>
    <row r="2211" spans="4:5" x14ac:dyDescent="0.25">
      <c r="D2211" s="17">
        <v>0.25054999999999999</v>
      </c>
      <c r="E2211" s="17">
        <v>0.36914999999999998</v>
      </c>
    </row>
    <row r="2212" spans="4:5" x14ac:dyDescent="0.25">
      <c r="D2212" s="17">
        <v>0.41094999999999998</v>
      </c>
      <c r="E2212" s="17">
        <v>0.20205000000000001</v>
      </c>
    </row>
    <row r="2213" spans="4:5" x14ac:dyDescent="0.25">
      <c r="D2213" s="17">
        <v>0.18915000000000001</v>
      </c>
      <c r="E2213" s="17">
        <v>5.645E-2</v>
      </c>
    </row>
    <row r="2214" spans="4:5" x14ac:dyDescent="0.25">
      <c r="D2214" s="17">
        <v>0.82455000000000001</v>
      </c>
      <c r="E2214" s="17">
        <v>0.53054999999999997</v>
      </c>
    </row>
    <row r="2215" spans="4:5" x14ac:dyDescent="0.25">
      <c r="D2215" s="17">
        <v>0.72935000000000005</v>
      </c>
      <c r="E2215" s="17">
        <v>0.48704999999999998</v>
      </c>
    </row>
    <row r="2216" spans="4:5" x14ac:dyDescent="0.25">
      <c r="D2216" s="17">
        <v>0.48785000000000001</v>
      </c>
      <c r="E2216" s="17">
        <v>0.93635000000000002</v>
      </c>
    </row>
    <row r="2217" spans="4:5" x14ac:dyDescent="0.25">
      <c r="D2217" s="17">
        <v>0.66695000000000004</v>
      </c>
      <c r="E2217" s="17">
        <v>0.26824999999999999</v>
      </c>
    </row>
    <row r="2218" spans="4:5" x14ac:dyDescent="0.25">
      <c r="D2218" s="17">
        <v>0.28594999999999998</v>
      </c>
      <c r="E2218" s="17">
        <v>0.99395</v>
      </c>
    </row>
    <row r="2219" spans="4:5" x14ac:dyDescent="0.25">
      <c r="D2219" s="17">
        <v>0.90475000000000005</v>
      </c>
      <c r="E2219" s="17">
        <v>0.78234999999999999</v>
      </c>
    </row>
    <row r="2220" spans="4:5" x14ac:dyDescent="0.25">
      <c r="D2220" s="17">
        <v>0.97175</v>
      </c>
      <c r="E2220" s="17">
        <v>0.46894999999999998</v>
      </c>
    </row>
    <row r="2221" spans="4:5" x14ac:dyDescent="0.25">
      <c r="D2221" s="17">
        <v>0.68194999999999995</v>
      </c>
      <c r="E2221" s="17">
        <v>0.51095000000000002</v>
      </c>
    </row>
    <row r="2222" spans="4:5" x14ac:dyDescent="0.25">
      <c r="D2222" s="17">
        <v>0.48535</v>
      </c>
      <c r="E2222" s="17">
        <v>0.55135000000000001</v>
      </c>
    </row>
    <row r="2223" spans="4:5" x14ac:dyDescent="0.25">
      <c r="D2223" s="17">
        <v>0.91274999999999995</v>
      </c>
      <c r="E2223" s="17">
        <v>0.44685000000000002</v>
      </c>
    </row>
    <row r="2224" spans="4:5" x14ac:dyDescent="0.25">
      <c r="D2224" s="17">
        <v>0.11285000000000001</v>
      </c>
      <c r="E2224" s="17">
        <v>0.41115000000000002</v>
      </c>
    </row>
    <row r="2225" spans="4:5" x14ac:dyDescent="0.25">
      <c r="D2225" s="17">
        <v>0.66264999999999996</v>
      </c>
      <c r="E2225" s="17">
        <v>0.91395000000000004</v>
      </c>
    </row>
    <row r="2226" spans="4:5" x14ac:dyDescent="0.25">
      <c r="D2226" s="17">
        <v>0.14924999999999999</v>
      </c>
      <c r="E2226" s="17">
        <v>0.71725000000000005</v>
      </c>
    </row>
    <row r="2227" spans="4:5" x14ac:dyDescent="0.25">
      <c r="D2227" s="17">
        <v>0.20795</v>
      </c>
      <c r="E2227" s="17">
        <v>0.18445</v>
      </c>
    </row>
    <row r="2228" spans="4:5" x14ac:dyDescent="0.25">
      <c r="D2228" s="17">
        <v>0.42595</v>
      </c>
      <c r="E2228" s="17">
        <v>0.86304999999999998</v>
      </c>
    </row>
    <row r="2229" spans="4:5" x14ac:dyDescent="0.25">
      <c r="D2229" s="17">
        <v>0.22355</v>
      </c>
      <c r="E2229" s="17">
        <v>0.36645</v>
      </c>
    </row>
    <row r="2230" spans="4:5" x14ac:dyDescent="0.25">
      <c r="D2230" s="17">
        <v>0.88544999999999996</v>
      </c>
      <c r="E2230" s="17">
        <v>0.76775000000000004</v>
      </c>
    </row>
    <row r="2231" spans="4:5" x14ac:dyDescent="0.25">
      <c r="D2231" s="17">
        <v>0.25674999999999998</v>
      </c>
      <c r="E2231" s="17">
        <v>0.28284999999999999</v>
      </c>
    </row>
    <row r="2232" spans="4:5" x14ac:dyDescent="0.25">
      <c r="D2232" s="17">
        <v>0.65354999999999996</v>
      </c>
      <c r="E2232" s="17">
        <v>0.24504999999999999</v>
      </c>
    </row>
    <row r="2233" spans="4:5" x14ac:dyDescent="0.25">
      <c r="D2233" s="17">
        <v>0.20235</v>
      </c>
      <c r="E2233" s="17">
        <v>0.32524999999999998</v>
      </c>
    </row>
    <row r="2234" spans="4:5" x14ac:dyDescent="0.25">
      <c r="D2234" s="17">
        <v>0.87475000000000003</v>
      </c>
      <c r="E2234" s="17">
        <v>0.40305000000000002</v>
      </c>
    </row>
    <row r="2235" spans="4:5" x14ac:dyDescent="0.25">
      <c r="D2235" s="17">
        <v>0.26024999999999998</v>
      </c>
      <c r="E2235" s="17">
        <v>0.28344999999999998</v>
      </c>
    </row>
    <row r="2236" spans="4:5" x14ac:dyDescent="0.25">
      <c r="D2236" s="17">
        <v>0.23365</v>
      </c>
      <c r="E2236" s="17">
        <v>0.60855000000000004</v>
      </c>
    </row>
    <row r="2237" spans="4:5" x14ac:dyDescent="0.25">
      <c r="D2237" s="17">
        <v>0.78805000000000003</v>
      </c>
      <c r="E2237" s="17">
        <v>0.13295000000000001</v>
      </c>
    </row>
    <row r="2238" spans="4:5" x14ac:dyDescent="0.25">
      <c r="D2238" s="17">
        <v>0.56374999999999997</v>
      </c>
      <c r="E2238" s="17">
        <v>0.56484999999999996</v>
      </c>
    </row>
    <row r="2239" spans="4:5" x14ac:dyDescent="0.25">
      <c r="D2239" s="17">
        <v>0.41244999999999998</v>
      </c>
      <c r="E2239" s="17">
        <v>0.80295000000000005</v>
      </c>
    </row>
    <row r="2240" spans="4:5" x14ac:dyDescent="0.25">
      <c r="D2240" s="17">
        <v>0.84904999999999997</v>
      </c>
      <c r="E2240" s="17">
        <v>0.78695000000000004</v>
      </c>
    </row>
    <row r="2241" spans="4:5" x14ac:dyDescent="0.25">
      <c r="D2241" s="17">
        <v>0.68794999999999995</v>
      </c>
      <c r="E2241" s="17">
        <v>0.90415000000000001</v>
      </c>
    </row>
    <row r="2242" spans="4:5" x14ac:dyDescent="0.25">
      <c r="D2242" s="17">
        <v>0.86455000000000004</v>
      </c>
      <c r="E2242" s="17">
        <v>0.63105</v>
      </c>
    </row>
    <row r="2243" spans="4:5" x14ac:dyDescent="0.25">
      <c r="D2243" s="17">
        <v>0.53174999999999994</v>
      </c>
      <c r="E2243" s="17">
        <v>0.83214999999999995</v>
      </c>
    </row>
    <row r="2244" spans="4:5" x14ac:dyDescent="0.25">
      <c r="D2244" s="17">
        <v>0.25455</v>
      </c>
      <c r="E2244" s="17">
        <v>0.18385000000000001</v>
      </c>
    </row>
    <row r="2245" spans="4:5" x14ac:dyDescent="0.25">
      <c r="D2245" s="17">
        <v>5.8650000000000001E-2</v>
      </c>
      <c r="E2245" s="17">
        <v>5.6149999999999999E-2</v>
      </c>
    </row>
    <row r="2246" spans="4:5" x14ac:dyDescent="0.25">
      <c r="D2246" s="17">
        <v>0.78405000000000002</v>
      </c>
      <c r="E2246" s="17">
        <v>0.77844999999999998</v>
      </c>
    </row>
    <row r="2247" spans="4:5" x14ac:dyDescent="0.25">
      <c r="D2247" s="17">
        <v>0.70755000000000001</v>
      </c>
      <c r="E2247" s="17">
        <v>0.84065000000000001</v>
      </c>
    </row>
    <row r="2248" spans="4:5" x14ac:dyDescent="0.25">
      <c r="D2248" s="17">
        <v>0.25805</v>
      </c>
      <c r="E2248" s="17">
        <v>0.18825</v>
      </c>
    </row>
    <row r="2249" spans="4:5" x14ac:dyDescent="0.25">
      <c r="D2249" s="17">
        <v>0.27734999999999999</v>
      </c>
      <c r="E2249" s="17">
        <v>0.13575000000000001</v>
      </c>
    </row>
    <row r="2250" spans="4:5" x14ac:dyDescent="0.25">
      <c r="D2250" s="17">
        <v>0.92725000000000002</v>
      </c>
      <c r="E2250" s="17">
        <v>0.41465000000000002</v>
      </c>
    </row>
    <row r="2251" spans="4:5" x14ac:dyDescent="0.25">
      <c r="D2251" s="17">
        <v>0.56105000000000005</v>
      </c>
      <c r="E2251" s="17">
        <v>4.5150000000000003E-2</v>
      </c>
    </row>
    <row r="2252" spans="4:5" x14ac:dyDescent="0.25">
      <c r="D2252" s="17">
        <v>2.9749999999999999E-2</v>
      </c>
      <c r="E2252" s="17">
        <v>0.13875000000000001</v>
      </c>
    </row>
    <row r="2253" spans="4:5" x14ac:dyDescent="0.25">
      <c r="D2253" s="17">
        <v>0.67315000000000003</v>
      </c>
      <c r="E2253" s="17">
        <v>0.45014999999999999</v>
      </c>
    </row>
    <row r="2254" spans="4:5" x14ac:dyDescent="0.25">
      <c r="D2254" s="17">
        <v>0.92344999999999999</v>
      </c>
      <c r="E2254" s="17">
        <v>0.41885</v>
      </c>
    </row>
    <row r="2255" spans="4:5" x14ac:dyDescent="0.25">
      <c r="D2255" s="17">
        <v>0.76924999999999999</v>
      </c>
      <c r="E2255" s="17">
        <v>0.51724999999999999</v>
      </c>
    </row>
    <row r="2256" spans="4:5" x14ac:dyDescent="0.25">
      <c r="D2256" s="17">
        <v>0.88654999999999995</v>
      </c>
      <c r="E2256" s="17">
        <v>6.6449999999999995E-2</v>
      </c>
    </row>
    <row r="2257" spans="4:5" x14ac:dyDescent="0.25">
      <c r="D2257" s="17">
        <v>0.57974999999999999</v>
      </c>
      <c r="E2257" s="17">
        <v>0.46444999999999997</v>
      </c>
    </row>
    <row r="2258" spans="4:5" x14ac:dyDescent="0.25">
      <c r="D2258" s="17">
        <v>0.89895000000000003</v>
      </c>
      <c r="E2258" s="17">
        <v>0.40894999999999998</v>
      </c>
    </row>
    <row r="2259" spans="4:5" x14ac:dyDescent="0.25">
      <c r="D2259" s="17">
        <v>0.22155</v>
      </c>
      <c r="E2259" s="17">
        <v>0.67854999999999999</v>
      </c>
    </row>
    <row r="2260" spans="4:5" x14ac:dyDescent="0.25">
      <c r="D2260" s="17">
        <v>0.23435</v>
      </c>
      <c r="E2260" s="17">
        <v>8.3849999999999994E-2</v>
      </c>
    </row>
    <row r="2261" spans="4:5" x14ac:dyDescent="0.25">
      <c r="D2261" s="17">
        <v>0.34334999999999999</v>
      </c>
      <c r="E2261" s="17">
        <v>0.18634999999999999</v>
      </c>
    </row>
    <row r="2262" spans="4:5" x14ac:dyDescent="0.25">
      <c r="D2262" s="17">
        <v>0.54174999999999995</v>
      </c>
      <c r="E2262" s="17">
        <v>0.91354999999999997</v>
      </c>
    </row>
    <row r="2263" spans="4:5" x14ac:dyDescent="0.25">
      <c r="D2263" s="17">
        <v>0.13355</v>
      </c>
      <c r="E2263" s="17">
        <v>0.16975000000000001</v>
      </c>
    </row>
    <row r="2264" spans="4:5" x14ac:dyDescent="0.25">
      <c r="D2264" s="17">
        <v>0.81315000000000004</v>
      </c>
      <c r="E2264" s="17">
        <v>0.66234999999999999</v>
      </c>
    </row>
    <row r="2265" spans="4:5" x14ac:dyDescent="0.25">
      <c r="D2265" s="17">
        <v>0.46015</v>
      </c>
      <c r="E2265" s="17">
        <v>0.54854999999999998</v>
      </c>
    </row>
    <row r="2266" spans="4:5" x14ac:dyDescent="0.25">
      <c r="D2266" s="17">
        <v>0.73355000000000004</v>
      </c>
      <c r="E2266" s="17">
        <v>0.63014999999999999</v>
      </c>
    </row>
    <row r="2267" spans="4:5" x14ac:dyDescent="0.25">
      <c r="D2267" s="17">
        <v>0.39074999999999999</v>
      </c>
      <c r="E2267" s="17">
        <v>0.90705000000000002</v>
      </c>
    </row>
    <row r="2268" spans="4:5" x14ac:dyDescent="0.25">
      <c r="D2268" s="17">
        <v>7.775E-2</v>
      </c>
      <c r="E2268" s="17">
        <v>0.22825000000000001</v>
      </c>
    </row>
    <row r="2269" spans="4:5" x14ac:dyDescent="0.25">
      <c r="D2269" s="17">
        <v>0.67044999999999999</v>
      </c>
      <c r="E2269" s="17">
        <v>6.2149999999999997E-2</v>
      </c>
    </row>
    <row r="2270" spans="4:5" x14ac:dyDescent="0.25">
      <c r="D2270" s="17">
        <v>0.91344999999999998</v>
      </c>
      <c r="E2270" s="17">
        <v>0.16335</v>
      </c>
    </row>
    <row r="2271" spans="4:5" x14ac:dyDescent="0.25">
      <c r="D2271" s="17">
        <v>0.80595000000000006</v>
      </c>
      <c r="E2271" s="17">
        <v>0.45034999999999997</v>
      </c>
    </row>
    <row r="2272" spans="4:5" x14ac:dyDescent="0.25">
      <c r="D2272" s="17">
        <v>0.46844999999999998</v>
      </c>
      <c r="E2272" s="17">
        <v>0.84235000000000004</v>
      </c>
    </row>
    <row r="2273" spans="4:5" x14ac:dyDescent="0.25">
      <c r="D2273" s="17">
        <v>8.9950000000000002E-2</v>
      </c>
      <c r="E2273" s="17">
        <v>0.93984999999999996</v>
      </c>
    </row>
    <row r="2274" spans="4:5" x14ac:dyDescent="0.25">
      <c r="D2274" s="17">
        <v>0.17655000000000001</v>
      </c>
      <c r="E2274" s="17">
        <v>0.72384999999999999</v>
      </c>
    </row>
    <row r="2275" spans="4:5" x14ac:dyDescent="0.25">
      <c r="D2275" s="17">
        <v>0.91485000000000005</v>
      </c>
      <c r="E2275" s="17">
        <v>0.94864999999999999</v>
      </c>
    </row>
    <row r="2276" spans="4:5" x14ac:dyDescent="0.25">
      <c r="D2276" s="17">
        <v>0.66854999999999998</v>
      </c>
      <c r="E2276" s="17">
        <v>0.50195000000000001</v>
      </c>
    </row>
    <row r="2277" spans="4:5" x14ac:dyDescent="0.25">
      <c r="D2277" s="17">
        <v>0.40465000000000001</v>
      </c>
      <c r="E2277" s="17">
        <v>0.55335000000000001</v>
      </c>
    </row>
    <row r="2278" spans="4:5" x14ac:dyDescent="0.25">
      <c r="D2278" s="17">
        <v>0.94435000000000002</v>
      </c>
      <c r="E2278" s="17">
        <v>0.38095000000000001</v>
      </c>
    </row>
    <row r="2279" spans="4:5" x14ac:dyDescent="0.25">
      <c r="D2279" s="17">
        <v>0.30145</v>
      </c>
      <c r="E2279" s="17">
        <v>0.73734999999999995</v>
      </c>
    </row>
    <row r="2280" spans="4:5" x14ac:dyDescent="0.25">
      <c r="D2280" s="17">
        <v>0.12245</v>
      </c>
      <c r="E2280" s="17">
        <v>0.77785000000000004</v>
      </c>
    </row>
    <row r="2281" spans="4:5" x14ac:dyDescent="0.25">
      <c r="D2281" s="17">
        <v>0.46615000000000001</v>
      </c>
      <c r="E2281" s="17">
        <v>0.88614999999999999</v>
      </c>
    </row>
    <row r="2282" spans="4:5" x14ac:dyDescent="0.25">
      <c r="D2282" s="17">
        <v>0.10664999999999999</v>
      </c>
      <c r="E2282" s="17">
        <v>0.35854999999999998</v>
      </c>
    </row>
    <row r="2283" spans="4:5" x14ac:dyDescent="0.25">
      <c r="D2283" s="17">
        <v>0.87175000000000002</v>
      </c>
      <c r="E2283" s="17">
        <v>0.53634999999999999</v>
      </c>
    </row>
    <row r="2284" spans="4:5" x14ac:dyDescent="0.25">
      <c r="D2284" s="17">
        <v>1.295E-2</v>
      </c>
      <c r="E2284" s="17">
        <v>0.39084999999999998</v>
      </c>
    </row>
    <row r="2285" spans="4:5" x14ac:dyDescent="0.25">
      <c r="D2285" s="17">
        <v>0.11135</v>
      </c>
      <c r="E2285" s="17">
        <v>0.67595000000000005</v>
      </c>
    </row>
    <row r="2286" spans="4:5" x14ac:dyDescent="0.25">
      <c r="D2286" s="17">
        <v>0.92425000000000002</v>
      </c>
      <c r="E2286" s="17">
        <v>0.56935000000000002</v>
      </c>
    </row>
    <row r="2287" spans="4:5" x14ac:dyDescent="0.25">
      <c r="D2287" s="17">
        <v>0.85124999999999995</v>
      </c>
      <c r="E2287" s="17">
        <v>0.57904999999999995</v>
      </c>
    </row>
    <row r="2288" spans="4:5" x14ac:dyDescent="0.25">
      <c r="D2288" s="17">
        <v>0.72985</v>
      </c>
      <c r="E2288" s="17">
        <v>0.88224999999999998</v>
      </c>
    </row>
    <row r="2289" spans="4:5" x14ac:dyDescent="0.25">
      <c r="D2289" s="17">
        <v>0.73385</v>
      </c>
      <c r="E2289" s="17">
        <v>0.18845000000000001</v>
      </c>
    </row>
    <row r="2290" spans="4:5" x14ac:dyDescent="0.25">
      <c r="D2290" s="17">
        <v>0.80364999999999998</v>
      </c>
      <c r="E2290" s="17">
        <v>0.74824999999999997</v>
      </c>
    </row>
    <row r="2291" spans="4:5" x14ac:dyDescent="0.25">
      <c r="D2291" s="17">
        <v>0.17455000000000001</v>
      </c>
      <c r="E2291" s="17">
        <v>0.17965</v>
      </c>
    </row>
    <row r="2292" spans="4:5" x14ac:dyDescent="0.25">
      <c r="D2292" s="17">
        <v>0.52164999999999995</v>
      </c>
      <c r="E2292" s="17">
        <v>0.76815</v>
      </c>
    </row>
    <row r="2293" spans="4:5" x14ac:dyDescent="0.25">
      <c r="D2293" s="17">
        <v>0.16885</v>
      </c>
      <c r="E2293" s="17">
        <v>0.61695</v>
      </c>
    </row>
    <row r="2294" spans="4:5" x14ac:dyDescent="0.25">
      <c r="D2294" s="17">
        <v>0.40834999999999999</v>
      </c>
      <c r="E2294" s="17">
        <v>0.53325</v>
      </c>
    </row>
    <row r="2295" spans="4:5" x14ac:dyDescent="0.25">
      <c r="D2295" s="17">
        <v>0.33825</v>
      </c>
      <c r="E2295" s="17">
        <v>0.75255000000000005</v>
      </c>
    </row>
    <row r="2296" spans="4:5" x14ac:dyDescent="0.25">
      <c r="D2296" s="17">
        <v>8.4449999999999997E-2</v>
      </c>
      <c r="E2296" s="17">
        <v>0.40284999999999999</v>
      </c>
    </row>
    <row r="2297" spans="4:5" x14ac:dyDescent="0.25">
      <c r="D2297" s="17">
        <v>0.36264999999999997</v>
      </c>
      <c r="E2297" s="17">
        <v>5.7049999999999997E-2</v>
      </c>
    </row>
    <row r="2298" spans="4:5" x14ac:dyDescent="0.25">
      <c r="D2298" s="17">
        <v>0.34725</v>
      </c>
      <c r="E2298" s="17">
        <v>0.56494999999999995</v>
      </c>
    </row>
    <row r="2299" spans="4:5" x14ac:dyDescent="0.25">
      <c r="D2299" s="17">
        <v>4.7499999999999999E-3</v>
      </c>
      <c r="E2299" s="17">
        <v>0.22745000000000001</v>
      </c>
    </row>
    <row r="2300" spans="4:5" x14ac:dyDescent="0.25">
      <c r="D2300" s="17">
        <v>0.72435000000000005</v>
      </c>
      <c r="E2300" s="17">
        <v>0.45655000000000001</v>
      </c>
    </row>
    <row r="2301" spans="4:5" x14ac:dyDescent="0.25">
      <c r="D2301" s="17">
        <v>0.35454999999999998</v>
      </c>
      <c r="E2301" s="17">
        <v>0.87344999999999995</v>
      </c>
    </row>
    <row r="2302" spans="4:5" x14ac:dyDescent="0.25">
      <c r="D2302" s="17">
        <v>0.19414999999999999</v>
      </c>
      <c r="E2302" s="17">
        <v>0.16005</v>
      </c>
    </row>
    <row r="2303" spans="4:5" x14ac:dyDescent="0.25">
      <c r="D2303" s="17">
        <v>0.15445</v>
      </c>
      <c r="E2303" s="17">
        <v>0.99114999999999998</v>
      </c>
    </row>
    <row r="2304" spans="4:5" x14ac:dyDescent="0.25">
      <c r="D2304" s="17">
        <v>0.57525000000000004</v>
      </c>
      <c r="E2304" s="17">
        <v>0.87275000000000003</v>
      </c>
    </row>
    <row r="2305" spans="4:5" x14ac:dyDescent="0.25">
      <c r="D2305" s="17">
        <v>0.41804999999999998</v>
      </c>
      <c r="E2305" s="17">
        <v>0.27055000000000001</v>
      </c>
    </row>
    <row r="2306" spans="4:5" x14ac:dyDescent="0.25">
      <c r="D2306" s="17">
        <v>0.30175000000000002</v>
      </c>
      <c r="E2306" s="17">
        <v>0.19605</v>
      </c>
    </row>
    <row r="2307" spans="4:5" x14ac:dyDescent="0.25">
      <c r="D2307" s="17">
        <v>9.8549999999999999E-2</v>
      </c>
      <c r="E2307" s="17">
        <v>0.12135</v>
      </c>
    </row>
    <row r="2308" spans="4:5" x14ac:dyDescent="0.25">
      <c r="D2308" s="17">
        <v>0.28655000000000003</v>
      </c>
      <c r="E2308" s="17">
        <v>0.35965000000000003</v>
      </c>
    </row>
    <row r="2309" spans="4:5" x14ac:dyDescent="0.25">
      <c r="D2309" s="17">
        <v>0.82174999999999998</v>
      </c>
      <c r="E2309" s="17">
        <v>0.27124999999999999</v>
      </c>
    </row>
    <row r="2310" spans="4:5" x14ac:dyDescent="0.25">
      <c r="D2310" s="17">
        <v>0.94835000000000003</v>
      </c>
      <c r="E2310" s="17">
        <v>0.99514999999999998</v>
      </c>
    </row>
    <row r="2311" spans="4:5" x14ac:dyDescent="0.25">
      <c r="D2311" s="17">
        <v>0.88134999999999997</v>
      </c>
      <c r="E2311" s="17">
        <v>0.53534999999999999</v>
      </c>
    </row>
    <row r="2312" spans="4:5" x14ac:dyDescent="0.25">
      <c r="D2312" s="17">
        <v>0.71225000000000005</v>
      </c>
      <c r="E2312" s="17">
        <v>0.87755000000000005</v>
      </c>
    </row>
    <row r="2313" spans="4:5" x14ac:dyDescent="0.25">
      <c r="D2313" s="17">
        <v>0.34884999999999999</v>
      </c>
      <c r="E2313" s="17">
        <v>0.37905</v>
      </c>
    </row>
    <row r="2314" spans="4:5" x14ac:dyDescent="0.25">
      <c r="D2314" s="17">
        <v>0.22484999999999999</v>
      </c>
      <c r="E2314" s="17">
        <v>0.36585000000000001</v>
      </c>
    </row>
    <row r="2315" spans="4:5" x14ac:dyDescent="0.25">
      <c r="D2315" s="17">
        <v>0.57615000000000005</v>
      </c>
      <c r="E2315" s="17">
        <v>0.53405000000000002</v>
      </c>
    </row>
    <row r="2316" spans="4:5" x14ac:dyDescent="0.25">
      <c r="D2316" s="17">
        <v>0.96284999999999998</v>
      </c>
      <c r="E2316" s="17">
        <v>0.54464999999999997</v>
      </c>
    </row>
    <row r="2317" spans="4:5" x14ac:dyDescent="0.25">
      <c r="D2317" s="17">
        <v>0.69994999999999996</v>
      </c>
      <c r="E2317" s="17">
        <v>0.64724999999999999</v>
      </c>
    </row>
    <row r="2318" spans="4:5" x14ac:dyDescent="0.25">
      <c r="D2318" s="17">
        <v>0.69164999999999999</v>
      </c>
      <c r="E2318" s="17">
        <v>0.43064999999999998</v>
      </c>
    </row>
    <row r="2319" spans="4:5" x14ac:dyDescent="0.25">
      <c r="D2319" s="17">
        <v>0.92074999999999996</v>
      </c>
      <c r="E2319" s="17">
        <v>0.62944999999999995</v>
      </c>
    </row>
    <row r="2320" spans="4:5" x14ac:dyDescent="0.25">
      <c r="D2320" s="17">
        <v>0.48115000000000002</v>
      </c>
      <c r="E2320" s="17">
        <v>0.24204999999999999</v>
      </c>
    </row>
    <row r="2321" spans="4:5" x14ac:dyDescent="0.25">
      <c r="D2321" s="17">
        <v>7.535E-2</v>
      </c>
      <c r="E2321" s="17">
        <v>0.44855</v>
      </c>
    </row>
    <row r="2322" spans="4:5" x14ac:dyDescent="0.25">
      <c r="D2322" s="17">
        <v>0.10575</v>
      </c>
      <c r="E2322" s="17">
        <v>0.77154999999999996</v>
      </c>
    </row>
    <row r="2323" spans="4:5" x14ac:dyDescent="0.25">
      <c r="D2323" s="17">
        <v>0.45084999999999997</v>
      </c>
      <c r="E2323" s="17">
        <v>0.28534999999999999</v>
      </c>
    </row>
    <row r="2324" spans="4:5" x14ac:dyDescent="0.25">
      <c r="D2324" s="17">
        <v>0.80084999999999995</v>
      </c>
      <c r="E2324" s="17">
        <v>0.14524999999999999</v>
      </c>
    </row>
    <row r="2325" spans="4:5" x14ac:dyDescent="0.25">
      <c r="D2325" s="17">
        <v>0.36995</v>
      </c>
      <c r="E2325" s="17">
        <v>0.20165</v>
      </c>
    </row>
    <row r="2326" spans="4:5" x14ac:dyDescent="0.25">
      <c r="D2326" s="17">
        <v>0.87024999999999997</v>
      </c>
      <c r="E2326" s="17">
        <v>0.93805000000000005</v>
      </c>
    </row>
    <row r="2327" spans="4:5" x14ac:dyDescent="0.25">
      <c r="D2327" s="17">
        <v>0.28944999999999999</v>
      </c>
      <c r="E2327" s="17">
        <v>0.53085000000000004</v>
      </c>
    </row>
    <row r="2328" spans="4:5" x14ac:dyDescent="0.25">
      <c r="D2328" s="17">
        <v>0.98445000000000005</v>
      </c>
      <c r="E2328" s="17">
        <v>0.80315000000000003</v>
      </c>
    </row>
    <row r="2329" spans="4:5" x14ac:dyDescent="0.25">
      <c r="D2329" s="17">
        <v>0.58235000000000003</v>
      </c>
      <c r="E2329" s="17">
        <v>0.85245000000000004</v>
      </c>
    </row>
    <row r="2330" spans="4:5" x14ac:dyDescent="0.25">
      <c r="D2330" s="17">
        <v>8.4499999999999992E-3</v>
      </c>
      <c r="E2330" s="17">
        <v>0.82115000000000005</v>
      </c>
    </row>
    <row r="2331" spans="4:5" x14ac:dyDescent="0.25">
      <c r="D2331" s="17">
        <v>0.20924999999999999</v>
      </c>
      <c r="E2331" s="17">
        <v>0.69694999999999996</v>
      </c>
    </row>
    <row r="2332" spans="4:5" x14ac:dyDescent="0.25">
      <c r="D2332" s="17">
        <v>0.46894999999999998</v>
      </c>
      <c r="E2332" s="17">
        <v>0.67464999999999997</v>
      </c>
    </row>
    <row r="2333" spans="4:5" x14ac:dyDescent="0.25">
      <c r="D2333" s="17">
        <v>0.56845000000000001</v>
      </c>
      <c r="E2333" s="17">
        <v>0.58174999999999999</v>
      </c>
    </row>
    <row r="2334" spans="4:5" x14ac:dyDescent="0.25">
      <c r="D2334" s="17">
        <v>0.96514999999999995</v>
      </c>
      <c r="E2334" s="17">
        <v>0.76485000000000003</v>
      </c>
    </row>
    <row r="2335" spans="4:5" x14ac:dyDescent="0.25">
      <c r="D2335" s="17">
        <v>1.225E-2</v>
      </c>
      <c r="E2335" s="17">
        <v>0.57184999999999997</v>
      </c>
    </row>
    <row r="2336" spans="4:5" x14ac:dyDescent="0.25">
      <c r="D2336" s="17">
        <v>0.15345</v>
      </c>
      <c r="E2336" s="17">
        <v>0.43535000000000001</v>
      </c>
    </row>
    <row r="2337" spans="4:5" x14ac:dyDescent="0.25">
      <c r="D2337" s="17">
        <v>0.58214999999999995</v>
      </c>
      <c r="E2337" s="17">
        <v>0.46334999999999998</v>
      </c>
    </row>
    <row r="2338" spans="4:5" x14ac:dyDescent="0.25">
      <c r="D2338" s="17">
        <v>0.77815000000000001</v>
      </c>
      <c r="E2338" s="17">
        <v>2.545E-2</v>
      </c>
    </row>
    <row r="2339" spans="4:5" x14ac:dyDescent="0.25">
      <c r="D2339" s="17">
        <v>0.24354999999999999</v>
      </c>
      <c r="E2339" s="17">
        <v>0.19384999999999999</v>
      </c>
    </row>
    <row r="2340" spans="4:5" x14ac:dyDescent="0.25">
      <c r="D2340" s="17">
        <v>0.65754999999999997</v>
      </c>
      <c r="E2340" s="17">
        <v>0.67825000000000002</v>
      </c>
    </row>
    <row r="2341" spans="4:5" x14ac:dyDescent="0.25">
      <c r="D2341" s="17">
        <v>0.13455</v>
      </c>
      <c r="E2341" s="17">
        <v>0.75954999999999995</v>
      </c>
    </row>
    <row r="2342" spans="4:5" x14ac:dyDescent="0.25">
      <c r="D2342" s="17">
        <v>0.94574999999999998</v>
      </c>
      <c r="E2342" s="17">
        <v>0.79254999999999998</v>
      </c>
    </row>
    <row r="2343" spans="4:5" x14ac:dyDescent="0.25">
      <c r="D2343" s="17">
        <v>0.91505000000000003</v>
      </c>
      <c r="E2343" s="17">
        <v>0.46755000000000002</v>
      </c>
    </row>
    <row r="2344" spans="4:5" x14ac:dyDescent="0.25">
      <c r="D2344" s="17">
        <v>0.28405000000000002</v>
      </c>
      <c r="E2344" s="17">
        <v>0.53234999999999999</v>
      </c>
    </row>
    <row r="2345" spans="4:5" x14ac:dyDescent="0.25">
      <c r="D2345" s="17">
        <v>0.83725000000000005</v>
      </c>
      <c r="E2345" s="17">
        <v>0.62934999999999997</v>
      </c>
    </row>
    <row r="2346" spans="4:5" x14ac:dyDescent="0.25">
      <c r="D2346" s="17">
        <v>0.60185</v>
      </c>
      <c r="E2346" s="17">
        <v>9.7250000000000003E-2</v>
      </c>
    </row>
    <row r="2347" spans="4:5" x14ac:dyDescent="0.25">
      <c r="D2347" s="17">
        <v>0.82255</v>
      </c>
      <c r="E2347" s="17">
        <v>2.775E-2</v>
      </c>
    </row>
    <row r="2348" spans="4:5" x14ac:dyDescent="0.25">
      <c r="D2348" s="17">
        <v>0.22195000000000001</v>
      </c>
      <c r="E2348" s="17">
        <v>0.97045000000000003</v>
      </c>
    </row>
    <row r="2349" spans="4:5" x14ac:dyDescent="0.25">
      <c r="D2349" s="17">
        <v>0.33205000000000001</v>
      </c>
      <c r="E2349" s="17">
        <v>0.95125000000000004</v>
      </c>
    </row>
    <row r="2350" spans="4:5" x14ac:dyDescent="0.25">
      <c r="D2350" s="17">
        <v>0.52534999999999998</v>
      </c>
      <c r="E2350" s="17">
        <v>0.76005</v>
      </c>
    </row>
    <row r="2351" spans="4:5" x14ac:dyDescent="0.25">
      <c r="D2351" s="17">
        <v>0.95355000000000001</v>
      </c>
      <c r="E2351" s="17">
        <v>0.14265</v>
      </c>
    </row>
    <row r="2352" spans="4:5" x14ac:dyDescent="0.25">
      <c r="D2352" s="17">
        <v>0.57335000000000003</v>
      </c>
      <c r="E2352" s="17">
        <v>0.91915000000000002</v>
      </c>
    </row>
    <row r="2353" spans="4:5" x14ac:dyDescent="0.25">
      <c r="D2353" s="17">
        <v>0.18825</v>
      </c>
      <c r="E2353" s="17">
        <v>0.16225000000000001</v>
      </c>
    </row>
    <row r="2354" spans="4:5" x14ac:dyDescent="0.25">
      <c r="D2354" s="17">
        <v>0.90105000000000002</v>
      </c>
      <c r="E2354" s="17">
        <v>0.17224999999999999</v>
      </c>
    </row>
    <row r="2355" spans="4:5" x14ac:dyDescent="0.25">
      <c r="D2355" s="17">
        <v>0.35735</v>
      </c>
      <c r="E2355" s="17">
        <v>5.2850000000000001E-2</v>
      </c>
    </row>
    <row r="2356" spans="4:5" x14ac:dyDescent="0.25">
      <c r="D2356" s="17">
        <v>0.70125000000000004</v>
      </c>
      <c r="E2356" s="17">
        <v>0.35744999999999999</v>
      </c>
    </row>
    <row r="2357" spans="4:5" x14ac:dyDescent="0.25">
      <c r="D2357" s="17">
        <v>0.24345</v>
      </c>
      <c r="E2357" s="17">
        <v>0.27794999999999997</v>
      </c>
    </row>
    <row r="2358" spans="4:5" x14ac:dyDescent="0.25">
      <c r="D2358" s="17">
        <v>9.8350000000000007E-2</v>
      </c>
      <c r="E2358" s="17">
        <v>0.24135000000000001</v>
      </c>
    </row>
    <row r="2359" spans="4:5" x14ac:dyDescent="0.25">
      <c r="D2359" s="17">
        <v>0.12684999999999999</v>
      </c>
      <c r="E2359" s="17">
        <v>0.40084999999999998</v>
      </c>
    </row>
    <row r="2360" spans="4:5" x14ac:dyDescent="0.25">
      <c r="D2360" s="17">
        <v>0.22505</v>
      </c>
      <c r="E2360" s="17">
        <v>0.39805000000000001</v>
      </c>
    </row>
    <row r="2361" spans="4:5" x14ac:dyDescent="0.25">
      <c r="D2361" s="17">
        <v>8.6150000000000004E-2</v>
      </c>
      <c r="E2361" s="17">
        <v>0.39484999999999998</v>
      </c>
    </row>
    <row r="2362" spans="4:5" x14ac:dyDescent="0.25">
      <c r="D2362" s="17">
        <v>0.91844999999999999</v>
      </c>
      <c r="E2362" s="17">
        <v>0.71694999999999998</v>
      </c>
    </row>
    <row r="2363" spans="4:5" x14ac:dyDescent="0.25">
      <c r="D2363" s="17">
        <v>0.12895000000000001</v>
      </c>
      <c r="E2363" s="17">
        <v>0.41875000000000001</v>
      </c>
    </row>
    <row r="2364" spans="4:5" x14ac:dyDescent="0.25">
      <c r="D2364" s="17">
        <v>0.89254999999999995</v>
      </c>
      <c r="E2364" s="17">
        <v>0.70074999999999998</v>
      </c>
    </row>
    <row r="2365" spans="4:5" x14ac:dyDescent="0.25">
      <c r="D2365" s="17">
        <v>0.11724999999999999</v>
      </c>
      <c r="E2365" s="17">
        <v>0.43085000000000001</v>
      </c>
    </row>
    <row r="2366" spans="4:5" x14ac:dyDescent="0.25">
      <c r="D2366" s="17">
        <v>0.89075000000000004</v>
      </c>
      <c r="E2366" s="17">
        <v>0.79644999999999999</v>
      </c>
    </row>
    <row r="2367" spans="4:5" x14ac:dyDescent="0.25">
      <c r="D2367" s="17">
        <v>8.405E-2</v>
      </c>
      <c r="E2367" s="17">
        <v>0.49564999999999998</v>
      </c>
    </row>
    <row r="2368" spans="4:5" x14ac:dyDescent="0.25">
      <c r="D2368" s="17">
        <v>0.73145000000000004</v>
      </c>
      <c r="E2368" s="17">
        <v>1.635E-2</v>
      </c>
    </row>
    <row r="2369" spans="4:5" x14ac:dyDescent="0.25">
      <c r="D2369" s="17">
        <v>0.76624999999999999</v>
      </c>
      <c r="E2369" s="17">
        <v>4.4949999999999997E-2</v>
      </c>
    </row>
    <row r="2370" spans="4:5" x14ac:dyDescent="0.25">
      <c r="D2370" s="17">
        <v>0.91154999999999997</v>
      </c>
      <c r="E2370" s="17">
        <v>0.59655000000000002</v>
      </c>
    </row>
    <row r="2371" spans="4:5" x14ac:dyDescent="0.25">
      <c r="D2371" s="17">
        <v>0.35615000000000002</v>
      </c>
      <c r="E2371" s="17">
        <v>0.66654999999999998</v>
      </c>
    </row>
    <row r="2372" spans="4:5" x14ac:dyDescent="0.25">
      <c r="D2372" s="17">
        <v>0.46494999999999997</v>
      </c>
      <c r="E2372" s="17">
        <v>9.0050000000000005E-2</v>
      </c>
    </row>
    <row r="2373" spans="4:5" x14ac:dyDescent="0.25">
      <c r="D2373" s="17">
        <v>0.64454999999999996</v>
      </c>
      <c r="E2373" s="17">
        <v>0.58194999999999997</v>
      </c>
    </row>
    <row r="2374" spans="4:5" x14ac:dyDescent="0.25">
      <c r="D2374" s="17">
        <v>0.10165</v>
      </c>
      <c r="E2374" s="17">
        <v>0.52705000000000002</v>
      </c>
    </row>
    <row r="2375" spans="4:5" x14ac:dyDescent="0.25">
      <c r="D2375" s="17">
        <v>0.14344999999999999</v>
      </c>
      <c r="E2375" s="17">
        <v>0.28084999999999999</v>
      </c>
    </row>
    <row r="2376" spans="4:5" x14ac:dyDescent="0.25">
      <c r="D2376" s="17">
        <v>0.41535</v>
      </c>
      <c r="E2376" s="17">
        <v>0.18004999999999999</v>
      </c>
    </row>
    <row r="2377" spans="4:5" x14ac:dyDescent="0.25">
      <c r="D2377" s="17">
        <v>0.69794999999999996</v>
      </c>
      <c r="E2377" s="17">
        <v>0.34994999999999998</v>
      </c>
    </row>
    <row r="2378" spans="4:5" x14ac:dyDescent="0.25">
      <c r="D2378" s="17">
        <v>0.65205000000000002</v>
      </c>
      <c r="E2378" s="17">
        <v>0.88834999999999997</v>
      </c>
    </row>
    <row r="2379" spans="4:5" x14ac:dyDescent="0.25">
      <c r="D2379" s="17">
        <v>0.74304999999999999</v>
      </c>
      <c r="E2379" s="17">
        <v>0.72365000000000002</v>
      </c>
    </row>
    <row r="2380" spans="4:5" x14ac:dyDescent="0.25">
      <c r="D2380" s="17">
        <v>0.92064999999999997</v>
      </c>
      <c r="E2380" s="17">
        <v>0.37204999999999999</v>
      </c>
    </row>
    <row r="2381" spans="4:5" x14ac:dyDescent="0.25">
      <c r="D2381" s="17">
        <v>0.64075000000000004</v>
      </c>
      <c r="E2381" s="17">
        <v>0.56645000000000001</v>
      </c>
    </row>
    <row r="2382" spans="4:5" x14ac:dyDescent="0.25">
      <c r="D2382" s="17">
        <v>0.65105000000000002</v>
      </c>
      <c r="E2382" s="17">
        <v>0.63385000000000002</v>
      </c>
    </row>
    <row r="2383" spans="4:5" x14ac:dyDescent="0.25">
      <c r="D2383" s="17">
        <v>0.19855</v>
      </c>
      <c r="E2383" s="17">
        <v>0.60794999999999999</v>
      </c>
    </row>
    <row r="2384" spans="4:5" x14ac:dyDescent="0.25">
      <c r="D2384" s="17">
        <v>0.77675000000000005</v>
      </c>
      <c r="E2384" s="17">
        <v>0.57635000000000003</v>
      </c>
    </row>
    <row r="2385" spans="4:5" x14ac:dyDescent="0.25">
      <c r="D2385" s="17">
        <v>8.9749999999999996E-2</v>
      </c>
      <c r="E2385" s="17">
        <v>0.35585</v>
      </c>
    </row>
    <row r="2386" spans="4:5" x14ac:dyDescent="0.25">
      <c r="D2386" s="17">
        <v>0.16605</v>
      </c>
      <c r="E2386" s="17">
        <v>0.28765000000000002</v>
      </c>
    </row>
    <row r="2387" spans="4:5" x14ac:dyDescent="0.25">
      <c r="D2387" s="17">
        <v>0.97094999999999998</v>
      </c>
      <c r="E2387" s="17">
        <v>0.86885000000000001</v>
      </c>
    </row>
    <row r="2388" spans="4:5" x14ac:dyDescent="0.25">
      <c r="D2388" s="17">
        <v>0.57474999999999998</v>
      </c>
      <c r="E2388" s="17">
        <v>0.78064999999999996</v>
      </c>
    </row>
    <row r="2389" spans="4:5" x14ac:dyDescent="0.25">
      <c r="D2389" s="17">
        <v>0.56655</v>
      </c>
      <c r="E2389" s="17">
        <v>0.32745000000000002</v>
      </c>
    </row>
    <row r="2390" spans="4:5" x14ac:dyDescent="0.25">
      <c r="D2390" s="17">
        <v>0.60904999999999998</v>
      </c>
      <c r="E2390" s="17">
        <v>0.73745000000000005</v>
      </c>
    </row>
    <row r="2391" spans="4:5" x14ac:dyDescent="0.25">
      <c r="D2391" s="17">
        <v>0.25535000000000002</v>
      </c>
      <c r="E2391" s="17">
        <v>0.45665</v>
      </c>
    </row>
    <row r="2392" spans="4:5" x14ac:dyDescent="0.25">
      <c r="D2392" s="17">
        <v>0.32734999999999997</v>
      </c>
      <c r="E2392" s="17">
        <v>0.17854999999999999</v>
      </c>
    </row>
    <row r="2393" spans="4:5" x14ac:dyDescent="0.25">
      <c r="D2393" s="17">
        <v>0.13514999999999999</v>
      </c>
      <c r="E2393" s="17">
        <v>0.43514999999999998</v>
      </c>
    </row>
    <row r="2394" spans="4:5" x14ac:dyDescent="0.25">
      <c r="D2394" s="17">
        <v>0.97794999999999999</v>
      </c>
      <c r="E2394" s="17">
        <v>3.5650000000000001E-2</v>
      </c>
    </row>
    <row r="2395" spans="4:5" x14ac:dyDescent="0.25">
      <c r="D2395" s="17">
        <v>0.89844999999999997</v>
      </c>
      <c r="E2395" s="17">
        <v>4.6649999999999997E-2</v>
      </c>
    </row>
    <row r="2396" spans="4:5" x14ac:dyDescent="0.25">
      <c r="D2396" s="17">
        <v>0.45974999999999999</v>
      </c>
      <c r="E2396" s="17">
        <v>0.52275000000000005</v>
      </c>
    </row>
    <row r="2397" spans="4:5" x14ac:dyDescent="0.25">
      <c r="D2397" s="17">
        <v>0.19025</v>
      </c>
      <c r="E2397" s="17">
        <v>0.26724999999999999</v>
      </c>
    </row>
    <row r="2398" spans="4:5" x14ac:dyDescent="0.25">
      <c r="D2398" s="17">
        <v>0.44085000000000002</v>
      </c>
      <c r="E2398" s="17">
        <v>0.52334999999999998</v>
      </c>
    </row>
    <row r="2399" spans="4:5" x14ac:dyDescent="0.25">
      <c r="D2399" s="17">
        <v>4.3549999999999998E-2</v>
      </c>
      <c r="E2399" s="17">
        <v>0.33905000000000002</v>
      </c>
    </row>
    <row r="2400" spans="4:5" x14ac:dyDescent="0.25">
      <c r="D2400" s="17">
        <v>0.71094999999999997</v>
      </c>
      <c r="E2400" s="17">
        <v>0.21795</v>
      </c>
    </row>
    <row r="2401" spans="4:5" x14ac:dyDescent="0.25">
      <c r="D2401" s="17">
        <v>0.16205</v>
      </c>
      <c r="E2401" s="17">
        <v>0.13325000000000001</v>
      </c>
    </row>
    <row r="2402" spans="4:5" x14ac:dyDescent="0.25">
      <c r="D2402" s="17">
        <v>0.45065</v>
      </c>
      <c r="E2402" s="17">
        <v>0.99155000000000004</v>
      </c>
    </row>
    <row r="2403" spans="4:5" x14ac:dyDescent="0.25">
      <c r="D2403" s="17">
        <v>0.28194999999999998</v>
      </c>
      <c r="E2403" s="17">
        <v>0.26815</v>
      </c>
    </row>
    <row r="2404" spans="4:5" x14ac:dyDescent="0.25">
      <c r="D2404" s="17">
        <v>0.78905000000000003</v>
      </c>
      <c r="E2404" s="17">
        <v>0.12425</v>
      </c>
    </row>
    <row r="2405" spans="4:5" x14ac:dyDescent="0.25">
      <c r="D2405" s="17">
        <v>9.5499999999999995E-3</v>
      </c>
      <c r="E2405" s="17">
        <v>0.68054999999999999</v>
      </c>
    </row>
    <row r="2406" spans="4:5" x14ac:dyDescent="0.25">
      <c r="D2406" s="17">
        <v>0.55105000000000004</v>
      </c>
      <c r="E2406" s="17">
        <v>0.30935000000000001</v>
      </c>
    </row>
    <row r="2407" spans="4:5" x14ac:dyDescent="0.25">
      <c r="D2407" s="17">
        <v>0.53485000000000005</v>
      </c>
      <c r="E2407" s="17">
        <v>0.44274999999999998</v>
      </c>
    </row>
    <row r="2408" spans="4:5" x14ac:dyDescent="0.25">
      <c r="D2408" s="17">
        <v>0.55574999999999997</v>
      </c>
      <c r="E2408" s="17">
        <v>9.4549999999999995E-2</v>
      </c>
    </row>
    <row r="2409" spans="4:5" x14ac:dyDescent="0.25">
      <c r="D2409" s="17">
        <v>0.94284999999999997</v>
      </c>
      <c r="E2409" s="17">
        <v>0.60575000000000001</v>
      </c>
    </row>
    <row r="2410" spans="4:5" x14ac:dyDescent="0.25">
      <c r="D2410" s="17">
        <v>0.73334999999999995</v>
      </c>
      <c r="E2410" s="17">
        <v>0.81305000000000005</v>
      </c>
    </row>
    <row r="2411" spans="4:5" x14ac:dyDescent="0.25">
      <c r="D2411" s="17">
        <v>0.98604999999999998</v>
      </c>
      <c r="E2411" s="17">
        <v>0.25235000000000002</v>
      </c>
    </row>
    <row r="2412" spans="4:5" x14ac:dyDescent="0.25">
      <c r="D2412" s="17">
        <v>0.80335000000000001</v>
      </c>
      <c r="E2412" s="17">
        <v>4.3249999999999997E-2</v>
      </c>
    </row>
    <row r="2413" spans="4:5" x14ac:dyDescent="0.25">
      <c r="D2413" s="17">
        <v>0.72304999999999997</v>
      </c>
      <c r="E2413" s="17">
        <v>0.67525000000000002</v>
      </c>
    </row>
    <row r="2414" spans="4:5" x14ac:dyDescent="0.25">
      <c r="D2414" s="17">
        <v>0.66444999999999999</v>
      </c>
      <c r="E2414" s="17">
        <v>0.94604999999999995</v>
      </c>
    </row>
    <row r="2415" spans="4:5" x14ac:dyDescent="0.25">
      <c r="D2415" s="17">
        <v>0.99724999999999997</v>
      </c>
      <c r="E2415" s="17">
        <v>2.9350000000000001E-2</v>
      </c>
    </row>
    <row r="2416" spans="4:5" x14ac:dyDescent="0.25">
      <c r="D2416" s="17">
        <v>0.40444999999999998</v>
      </c>
      <c r="E2416" s="17">
        <v>1.145E-2</v>
      </c>
    </row>
    <row r="2417" spans="4:5" x14ac:dyDescent="0.25">
      <c r="D2417" s="17">
        <v>0.89534999999999998</v>
      </c>
      <c r="E2417" s="17">
        <v>0.44714999999999999</v>
      </c>
    </row>
    <row r="2418" spans="4:5" x14ac:dyDescent="0.25">
      <c r="D2418" s="17">
        <v>0.72785</v>
      </c>
      <c r="E2418" s="17">
        <v>0.85085</v>
      </c>
    </row>
    <row r="2419" spans="4:5" x14ac:dyDescent="0.25">
      <c r="D2419" s="17">
        <v>0.72475000000000001</v>
      </c>
      <c r="E2419" s="17">
        <v>0.87944999999999995</v>
      </c>
    </row>
    <row r="2420" spans="4:5" x14ac:dyDescent="0.25">
      <c r="D2420" s="17">
        <v>0.60545000000000004</v>
      </c>
      <c r="E2420" s="17">
        <v>0.23175000000000001</v>
      </c>
    </row>
    <row r="2421" spans="4:5" x14ac:dyDescent="0.25">
      <c r="D2421" s="17">
        <v>5.4649999999999997E-2</v>
      </c>
      <c r="E2421" s="17">
        <v>0.29875000000000002</v>
      </c>
    </row>
    <row r="2422" spans="4:5" x14ac:dyDescent="0.25">
      <c r="D2422" s="17">
        <v>0.74975000000000003</v>
      </c>
      <c r="E2422" s="17">
        <v>0.37495000000000001</v>
      </c>
    </row>
    <row r="2423" spans="4:5" x14ac:dyDescent="0.25">
      <c r="D2423" s="17">
        <v>0.35154999999999997</v>
      </c>
      <c r="E2423" s="17">
        <v>6.6549999999999998E-2</v>
      </c>
    </row>
    <row r="2424" spans="4:5" x14ac:dyDescent="0.25">
      <c r="D2424" s="17">
        <v>0.88754999999999995</v>
      </c>
      <c r="E2424" s="17">
        <v>0.13264999999999999</v>
      </c>
    </row>
    <row r="2425" spans="4:5" x14ac:dyDescent="0.25">
      <c r="D2425" s="17">
        <v>4.2250000000000003E-2</v>
      </c>
      <c r="E2425" s="17">
        <v>0.88034999999999997</v>
      </c>
    </row>
    <row r="2426" spans="4:5" x14ac:dyDescent="0.25">
      <c r="D2426" s="17">
        <v>0.59884999999999999</v>
      </c>
      <c r="E2426" s="17">
        <v>0.69025000000000003</v>
      </c>
    </row>
    <row r="2427" spans="4:5" x14ac:dyDescent="0.25">
      <c r="D2427" s="17">
        <v>0.67144999999999999</v>
      </c>
      <c r="E2427" s="17">
        <v>0.54405000000000003</v>
      </c>
    </row>
    <row r="2428" spans="4:5" x14ac:dyDescent="0.25">
      <c r="D2428" s="17">
        <v>0.50224999999999997</v>
      </c>
      <c r="E2428" s="17">
        <v>0.85114999999999996</v>
      </c>
    </row>
    <row r="2429" spans="4:5" x14ac:dyDescent="0.25">
      <c r="D2429" s="17">
        <v>0.75314999999999999</v>
      </c>
      <c r="E2429" s="17">
        <v>0.60675000000000001</v>
      </c>
    </row>
    <row r="2430" spans="4:5" x14ac:dyDescent="0.25">
      <c r="D2430" s="17">
        <v>0.62624999999999997</v>
      </c>
      <c r="E2430" s="17">
        <v>0.46684999999999999</v>
      </c>
    </row>
    <row r="2431" spans="4:5" x14ac:dyDescent="0.25">
      <c r="D2431" s="17">
        <v>0.56694999999999995</v>
      </c>
      <c r="E2431" s="17">
        <v>2.2749999999999999E-2</v>
      </c>
    </row>
    <row r="2432" spans="4:5" x14ac:dyDescent="0.25">
      <c r="D2432" s="17">
        <v>0.24095</v>
      </c>
      <c r="E2432" s="17">
        <v>1.545E-2</v>
      </c>
    </row>
    <row r="2433" spans="4:5" x14ac:dyDescent="0.25">
      <c r="D2433" s="17">
        <v>0.45255000000000001</v>
      </c>
      <c r="E2433" s="17">
        <v>0.32464999999999999</v>
      </c>
    </row>
    <row r="2434" spans="4:5" x14ac:dyDescent="0.25">
      <c r="D2434" s="17">
        <v>0.56705000000000005</v>
      </c>
      <c r="E2434" s="17">
        <v>9.1149999999999995E-2</v>
      </c>
    </row>
    <row r="2435" spans="4:5" x14ac:dyDescent="0.25">
      <c r="D2435" s="17">
        <v>0.36875000000000002</v>
      </c>
      <c r="E2435" s="17">
        <v>0.95525000000000004</v>
      </c>
    </row>
    <row r="2436" spans="4:5" x14ac:dyDescent="0.25">
      <c r="D2436" s="17">
        <v>0.15375</v>
      </c>
      <c r="E2436" s="17">
        <v>0.76964999999999995</v>
      </c>
    </row>
    <row r="2437" spans="4:5" x14ac:dyDescent="0.25">
      <c r="D2437" s="17">
        <v>0.81284999999999996</v>
      </c>
      <c r="E2437" s="17">
        <v>0.79325000000000001</v>
      </c>
    </row>
    <row r="2438" spans="4:5" x14ac:dyDescent="0.25">
      <c r="D2438" s="17">
        <v>0.80174999999999996</v>
      </c>
      <c r="E2438" s="17">
        <v>9.6750000000000003E-2</v>
      </c>
    </row>
    <row r="2439" spans="4:5" x14ac:dyDescent="0.25">
      <c r="D2439" s="17">
        <v>0.12825</v>
      </c>
      <c r="E2439" s="17">
        <v>0.81355</v>
      </c>
    </row>
    <row r="2440" spans="4:5" x14ac:dyDescent="0.25">
      <c r="D2440" s="17">
        <v>0.72794999999999999</v>
      </c>
      <c r="E2440" s="17">
        <v>0.64524999999999999</v>
      </c>
    </row>
    <row r="2441" spans="4:5" x14ac:dyDescent="0.25">
      <c r="D2441" s="17">
        <v>8.8050000000000003E-2</v>
      </c>
      <c r="E2441" s="17">
        <v>0.20065</v>
      </c>
    </row>
    <row r="2442" spans="4:5" x14ac:dyDescent="0.25">
      <c r="D2442" s="17">
        <v>0.81235000000000002</v>
      </c>
      <c r="E2442" s="17">
        <v>0.32855000000000001</v>
      </c>
    </row>
    <row r="2443" spans="4:5" x14ac:dyDescent="0.25">
      <c r="D2443" s="17">
        <v>0.37605</v>
      </c>
      <c r="E2443" s="17">
        <v>6.4149999999999999E-2</v>
      </c>
    </row>
    <row r="2444" spans="4:5" x14ac:dyDescent="0.25">
      <c r="D2444" s="17">
        <v>0.43275000000000002</v>
      </c>
      <c r="E2444" s="17">
        <v>0.24854999999999999</v>
      </c>
    </row>
    <row r="2445" spans="4:5" x14ac:dyDescent="0.25">
      <c r="D2445" s="17">
        <v>0.71965000000000001</v>
      </c>
      <c r="E2445" s="17">
        <v>0.72675000000000001</v>
      </c>
    </row>
    <row r="2446" spans="4:5" x14ac:dyDescent="0.25">
      <c r="D2446" s="17">
        <v>0.18545</v>
      </c>
      <c r="E2446" s="17">
        <v>0.32655000000000001</v>
      </c>
    </row>
    <row r="2447" spans="4:5" x14ac:dyDescent="0.25">
      <c r="D2447" s="17">
        <v>0.19875000000000001</v>
      </c>
      <c r="E2447" s="17">
        <v>0.99014999999999997</v>
      </c>
    </row>
    <row r="2448" spans="4:5" x14ac:dyDescent="0.25">
      <c r="D2448" s="17">
        <v>0.73024999999999995</v>
      </c>
      <c r="E2448" s="17">
        <v>0.80064999999999997</v>
      </c>
    </row>
    <row r="2449" spans="4:5" x14ac:dyDescent="0.25">
      <c r="D2449" s="17">
        <v>0.70774999999999999</v>
      </c>
      <c r="E2449" s="17">
        <v>0.91974999999999996</v>
      </c>
    </row>
    <row r="2450" spans="4:5" x14ac:dyDescent="0.25">
      <c r="D2450" s="17">
        <v>0.97575000000000001</v>
      </c>
      <c r="E2450" s="17">
        <v>0.55254999999999999</v>
      </c>
    </row>
    <row r="2451" spans="4:5" x14ac:dyDescent="0.25">
      <c r="D2451" s="17">
        <v>0.90534999999999999</v>
      </c>
      <c r="E2451" s="17">
        <v>0.31104999999999999</v>
      </c>
    </row>
    <row r="2452" spans="4:5" x14ac:dyDescent="0.25">
      <c r="D2452" s="17">
        <v>0.77844999999999998</v>
      </c>
      <c r="E2452" s="17">
        <v>5.5500000000000002E-3</v>
      </c>
    </row>
    <row r="2453" spans="4:5" x14ac:dyDescent="0.25">
      <c r="D2453" s="17">
        <v>0.13075000000000001</v>
      </c>
      <c r="E2453" s="17">
        <v>0.62614999999999998</v>
      </c>
    </row>
    <row r="2454" spans="4:5" x14ac:dyDescent="0.25">
      <c r="D2454" s="17">
        <v>0.51534999999999997</v>
      </c>
      <c r="E2454" s="17">
        <v>0.53554999999999997</v>
      </c>
    </row>
    <row r="2455" spans="4:5" x14ac:dyDescent="0.25">
      <c r="D2455" s="17">
        <v>0.63475000000000004</v>
      </c>
      <c r="E2455" s="17">
        <v>8.3150000000000002E-2</v>
      </c>
    </row>
    <row r="2456" spans="4:5" x14ac:dyDescent="0.25">
      <c r="D2456" s="17">
        <v>0.77944999999999998</v>
      </c>
      <c r="E2456" s="17">
        <v>0.39945000000000003</v>
      </c>
    </row>
    <row r="2457" spans="4:5" x14ac:dyDescent="0.25">
      <c r="D2457" s="17">
        <v>0.19395000000000001</v>
      </c>
      <c r="E2457" s="17">
        <v>0.54884999999999995</v>
      </c>
    </row>
    <row r="2458" spans="4:5" x14ac:dyDescent="0.25">
      <c r="D2458" s="17">
        <v>4.6449999999999998E-2</v>
      </c>
      <c r="E2458" s="17">
        <v>0.64515</v>
      </c>
    </row>
    <row r="2459" spans="4:5" x14ac:dyDescent="0.25">
      <c r="D2459" s="17">
        <v>0.69445000000000001</v>
      </c>
      <c r="E2459" s="17">
        <v>0.59735000000000005</v>
      </c>
    </row>
    <row r="2460" spans="4:5" x14ac:dyDescent="0.25">
      <c r="D2460" s="17">
        <v>0.30995</v>
      </c>
      <c r="E2460" s="17">
        <v>0.31814999999999999</v>
      </c>
    </row>
    <row r="2461" spans="4:5" x14ac:dyDescent="0.25">
      <c r="D2461" s="17">
        <v>7.6550000000000007E-2</v>
      </c>
      <c r="E2461" s="17">
        <v>6.9250000000000006E-2</v>
      </c>
    </row>
    <row r="2462" spans="4:5" x14ac:dyDescent="0.25">
      <c r="D2462" s="17">
        <v>0.70335000000000003</v>
      </c>
      <c r="E2462" s="17">
        <v>0.65505000000000002</v>
      </c>
    </row>
    <row r="2463" spans="4:5" x14ac:dyDescent="0.25">
      <c r="D2463" s="17">
        <v>0.74245000000000005</v>
      </c>
      <c r="E2463" s="17">
        <v>0.79374999999999996</v>
      </c>
    </row>
    <row r="2464" spans="4:5" x14ac:dyDescent="0.25">
      <c r="D2464" s="17">
        <v>0.85645000000000004</v>
      </c>
      <c r="E2464" s="17">
        <v>0.71575</v>
      </c>
    </row>
    <row r="2465" spans="4:5" x14ac:dyDescent="0.25">
      <c r="D2465" s="17">
        <v>0.88854999999999995</v>
      </c>
      <c r="E2465" s="17">
        <v>0.97514999999999996</v>
      </c>
    </row>
    <row r="2466" spans="4:5" x14ac:dyDescent="0.25">
      <c r="D2466" s="17">
        <v>0.17524999999999999</v>
      </c>
      <c r="E2466" s="17">
        <v>0.93125000000000002</v>
      </c>
    </row>
    <row r="2467" spans="4:5" x14ac:dyDescent="0.25">
      <c r="D2467" s="17">
        <v>5.475E-2</v>
      </c>
      <c r="E2467" s="17">
        <v>0.38995000000000002</v>
      </c>
    </row>
    <row r="2468" spans="4:5" x14ac:dyDescent="0.25">
      <c r="D2468" s="17">
        <v>0.62495000000000001</v>
      </c>
      <c r="E2468" s="17">
        <v>0.46765000000000001</v>
      </c>
    </row>
    <row r="2469" spans="4:5" x14ac:dyDescent="0.25">
      <c r="D2469" s="17">
        <v>0.61875000000000002</v>
      </c>
      <c r="E2469" s="17">
        <v>0.63624999999999998</v>
      </c>
    </row>
    <row r="2470" spans="4:5" x14ac:dyDescent="0.25">
      <c r="D2470" s="17">
        <v>0.10495</v>
      </c>
      <c r="E2470" s="17">
        <v>1.7250000000000001E-2</v>
      </c>
    </row>
    <row r="2471" spans="4:5" x14ac:dyDescent="0.25">
      <c r="D2471" s="17">
        <v>0.64954999999999996</v>
      </c>
      <c r="E2471" s="17">
        <v>0.72014999999999996</v>
      </c>
    </row>
    <row r="2472" spans="4:5" x14ac:dyDescent="0.25">
      <c r="D2472" s="17">
        <v>0.34384999999999999</v>
      </c>
      <c r="E2472" s="17">
        <v>0.37245</v>
      </c>
    </row>
    <row r="2473" spans="4:5" x14ac:dyDescent="0.25">
      <c r="D2473" s="17">
        <v>0.58194999999999997</v>
      </c>
      <c r="E2473" s="17">
        <v>0.72704999999999997</v>
      </c>
    </row>
    <row r="2474" spans="4:5" x14ac:dyDescent="0.25">
      <c r="D2474" s="17">
        <v>0.97224999999999995</v>
      </c>
      <c r="E2474" s="17">
        <v>0.16095000000000001</v>
      </c>
    </row>
    <row r="2475" spans="4:5" x14ac:dyDescent="0.25">
      <c r="D2475" s="17">
        <v>0.30225000000000002</v>
      </c>
      <c r="E2475" s="17">
        <v>0.71604999999999996</v>
      </c>
    </row>
    <row r="2476" spans="4:5" x14ac:dyDescent="0.25">
      <c r="D2476" s="17">
        <v>0.84104999999999996</v>
      </c>
      <c r="E2476" s="17">
        <v>0.10285</v>
      </c>
    </row>
    <row r="2477" spans="4:5" x14ac:dyDescent="0.25">
      <c r="D2477" s="17">
        <v>0.38464999999999999</v>
      </c>
      <c r="E2477" s="17">
        <v>2.9499999999999999E-3</v>
      </c>
    </row>
    <row r="2478" spans="4:5" x14ac:dyDescent="0.25">
      <c r="D2478" s="17">
        <v>0.74334999999999996</v>
      </c>
      <c r="E2478" s="17">
        <v>0.12085</v>
      </c>
    </row>
    <row r="2479" spans="4:5" x14ac:dyDescent="0.25">
      <c r="D2479" s="17">
        <v>0.18704999999999999</v>
      </c>
      <c r="E2479" s="17">
        <v>0.18054999999999999</v>
      </c>
    </row>
    <row r="2480" spans="4:5" x14ac:dyDescent="0.25">
      <c r="D2480" s="17">
        <v>0.34494999999999998</v>
      </c>
      <c r="E2480" s="17">
        <v>0.74944999999999995</v>
      </c>
    </row>
    <row r="2481" spans="4:5" x14ac:dyDescent="0.25">
      <c r="D2481" s="17">
        <v>0.35685</v>
      </c>
      <c r="E2481" s="17">
        <v>0.61704999999999999</v>
      </c>
    </row>
    <row r="2482" spans="4:5" x14ac:dyDescent="0.25">
      <c r="D2482" s="17">
        <v>0.23265</v>
      </c>
      <c r="E2482" s="17">
        <v>0.32035000000000002</v>
      </c>
    </row>
    <row r="2483" spans="4:5" x14ac:dyDescent="0.25">
      <c r="D2483" s="17">
        <v>0.53115000000000001</v>
      </c>
      <c r="E2483" s="17">
        <v>0.88854999999999995</v>
      </c>
    </row>
    <row r="2484" spans="4:5" x14ac:dyDescent="0.25">
      <c r="D2484" s="17">
        <v>0.65175000000000005</v>
      </c>
      <c r="E2484" s="17">
        <v>0.38745000000000002</v>
      </c>
    </row>
    <row r="2485" spans="4:5" x14ac:dyDescent="0.25">
      <c r="D2485" s="17">
        <v>0.92715000000000003</v>
      </c>
      <c r="E2485" s="17">
        <v>0.25755</v>
      </c>
    </row>
    <row r="2486" spans="4:5" x14ac:dyDescent="0.25">
      <c r="D2486" s="17">
        <v>0.78434999999999999</v>
      </c>
      <c r="E2486" s="17">
        <v>0.31955</v>
      </c>
    </row>
    <row r="2487" spans="4:5" x14ac:dyDescent="0.25">
      <c r="D2487" s="17">
        <v>0.65664999999999996</v>
      </c>
      <c r="E2487" s="17">
        <v>0.46195000000000003</v>
      </c>
    </row>
    <row r="2488" spans="4:5" x14ac:dyDescent="0.25">
      <c r="D2488" s="17">
        <v>0.85955000000000004</v>
      </c>
      <c r="E2488" s="17">
        <v>0.91785000000000005</v>
      </c>
    </row>
    <row r="2489" spans="4:5" x14ac:dyDescent="0.25">
      <c r="D2489" s="17">
        <v>0.59994999999999998</v>
      </c>
      <c r="E2489" s="17">
        <v>0.37595000000000001</v>
      </c>
    </row>
    <row r="2490" spans="4:5" x14ac:dyDescent="0.25">
      <c r="D2490" s="17">
        <v>0.58614999999999995</v>
      </c>
      <c r="E2490" s="17">
        <v>0.57765</v>
      </c>
    </row>
    <row r="2491" spans="4:5" x14ac:dyDescent="0.25">
      <c r="D2491" s="17">
        <v>0.83025000000000004</v>
      </c>
      <c r="E2491" s="17">
        <v>0.93684999999999996</v>
      </c>
    </row>
    <row r="2492" spans="4:5" x14ac:dyDescent="0.25">
      <c r="D2492" s="17">
        <v>0.48085</v>
      </c>
      <c r="E2492" s="17">
        <v>0.86234999999999995</v>
      </c>
    </row>
    <row r="2493" spans="4:5" x14ac:dyDescent="0.25">
      <c r="D2493" s="17">
        <v>0.70425000000000004</v>
      </c>
      <c r="E2493" s="17">
        <v>0.15045</v>
      </c>
    </row>
    <row r="2494" spans="4:5" x14ac:dyDescent="0.25">
      <c r="D2494" s="17">
        <v>0.10645</v>
      </c>
      <c r="E2494" s="17">
        <v>0.12145</v>
      </c>
    </row>
    <row r="2495" spans="4:5" x14ac:dyDescent="0.25">
      <c r="D2495" s="17">
        <v>4.9250000000000002E-2</v>
      </c>
      <c r="E2495" s="17">
        <v>0.81835000000000002</v>
      </c>
    </row>
    <row r="2496" spans="4:5" x14ac:dyDescent="0.25">
      <c r="D2496" s="17">
        <v>0.33005000000000001</v>
      </c>
      <c r="E2496" s="17">
        <v>0.47425</v>
      </c>
    </row>
    <row r="2497" spans="4:5" x14ac:dyDescent="0.25">
      <c r="D2497" s="17">
        <v>0.78044999999999998</v>
      </c>
      <c r="E2497" s="17">
        <v>7.3649999999999993E-2</v>
      </c>
    </row>
    <row r="2498" spans="4:5" x14ac:dyDescent="0.25">
      <c r="D2498" s="17">
        <v>0.87444999999999995</v>
      </c>
      <c r="E2498" s="17">
        <v>0.36504999999999999</v>
      </c>
    </row>
    <row r="2499" spans="4:5" x14ac:dyDescent="0.25">
      <c r="D2499" s="17">
        <v>0.51014999999999999</v>
      </c>
      <c r="E2499" s="17">
        <v>0.24285000000000001</v>
      </c>
    </row>
    <row r="2500" spans="4:5" x14ac:dyDescent="0.25">
      <c r="D2500" s="17">
        <v>0.54644999999999999</v>
      </c>
      <c r="E2500" s="17">
        <v>0.45374999999999999</v>
      </c>
    </row>
    <row r="2501" spans="4:5" x14ac:dyDescent="0.25">
      <c r="D2501" s="17">
        <v>0.77154999999999996</v>
      </c>
      <c r="E2501" s="17">
        <v>0.13134999999999999</v>
      </c>
    </row>
    <row r="2502" spans="4:5" x14ac:dyDescent="0.25">
      <c r="D2502" s="17">
        <v>0.92864999999999998</v>
      </c>
      <c r="E2502" s="17">
        <v>0.29094999999999999</v>
      </c>
    </row>
    <row r="2503" spans="4:5" x14ac:dyDescent="0.25">
      <c r="D2503" s="17">
        <v>7.7850000000000003E-2</v>
      </c>
      <c r="E2503" s="17">
        <v>0.74495</v>
      </c>
    </row>
    <row r="2504" spans="4:5" x14ac:dyDescent="0.25">
      <c r="D2504" s="17">
        <v>0.83365</v>
      </c>
      <c r="E2504" s="17">
        <v>0.63885000000000003</v>
      </c>
    </row>
    <row r="2505" spans="4:5" x14ac:dyDescent="0.25">
      <c r="D2505" s="17">
        <v>0.41935</v>
      </c>
      <c r="E2505" s="17">
        <v>3.3649999999999999E-2</v>
      </c>
    </row>
    <row r="2506" spans="4:5" x14ac:dyDescent="0.25">
      <c r="D2506" s="17">
        <v>0.97355000000000003</v>
      </c>
      <c r="E2506" s="17">
        <v>4.1549999999999997E-2</v>
      </c>
    </row>
    <row r="2507" spans="4:5" x14ac:dyDescent="0.25">
      <c r="D2507" s="17">
        <v>2.0449999999999999E-2</v>
      </c>
      <c r="E2507" s="17">
        <v>7.7549999999999994E-2</v>
      </c>
    </row>
    <row r="2508" spans="4:5" x14ac:dyDescent="0.25">
      <c r="D2508" s="17">
        <v>0.43704999999999999</v>
      </c>
      <c r="E2508" s="17">
        <v>0.76715</v>
      </c>
    </row>
    <row r="2509" spans="4:5" x14ac:dyDescent="0.25">
      <c r="D2509" s="17">
        <v>0.59935000000000005</v>
      </c>
      <c r="E2509" s="17">
        <v>0.51805000000000001</v>
      </c>
    </row>
    <row r="2510" spans="4:5" x14ac:dyDescent="0.25">
      <c r="D2510" s="17">
        <v>0.99865000000000004</v>
      </c>
      <c r="E2510" s="17">
        <v>0.48375000000000001</v>
      </c>
    </row>
    <row r="2511" spans="4:5" x14ac:dyDescent="0.25">
      <c r="D2511" s="17">
        <v>0.66074999999999995</v>
      </c>
      <c r="E2511" s="17">
        <v>0.10055</v>
      </c>
    </row>
    <row r="2512" spans="4:5" x14ac:dyDescent="0.25">
      <c r="D2512" s="17">
        <v>0.80874999999999997</v>
      </c>
      <c r="E2512" s="17">
        <v>0.81384999999999996</v>
      </c>
    </row>
    <row r="2513" spans="4:5" x14ac:dyDescent="0.25">
      <c r="D2513" s="17">
        <v>0.81794999999999995</v>
      </c>
      <c r="E2513" s="17">
        <v>0.56984999999999997</v>
      </c>
    </row>
    <row r="2514" spans="4:5" x14ac:dyDescent="0.25">
      <c r="D2514" s="17">
        <v>9.5149999999999998E-2</v>
      </c>
      <c r="E2514" s="17">
        <v>0.98424999999999996</v>
      </c>
    </row>
    <row r="2515" spans="4:5" x14ac:dyDescent="0.25">
      <c r="D2515" s="17">
        <v>0.33524999999999999</v>
      </c>
      <c r="E2515" s="17">
        <v>0.15165000000000001</v>
      </c>
    </row>
    <row r="2516" spans="4:5" x14ac:dyDescent="0.25">
      <c r="D2516" s="17">
        <v>0.92205000000000004</v>
      </c>
      <c r="E2516" s="17">
        <v>0.72335000000000005</v>
      </c>
    </row>
    <row r="2517" spans="4:5" x14ac:dyDescent="0.25">
      <c r="D2517" s="17">
        <v>0.18965000000000001</v>
      </c>
      <c r="E2517" s="17">
        <v>0.87575000000000003</v>
      </c>
    </row>
    <row r="2518" spans="4:5" x14ac:dyDescent="0.25">
      <c r="D2518" s="17">
        <v>0.19084999999999999</v>
      </c>
      <c r="E2518" s="17">
        <v>0.89564999999999995</v>
      </c>
    </row>
    <row r="2519" spans="4:5" x14ac:dyDescent="0.25">
      <c r="D2519" s="17">
        <v>0.62875000000000003</v>
      </c>
      <c r="E2519" s="17">
        <v>0.73185</v>
      </c>
    </row>
    <row r="2520" spans="4:5" x14ac:dyDescent="0.25">
      <c r="D2520" s="17">
        <v>4.7350000000000003E-2</v>
      </c>
      <c r="E2520" s="17">
        <v>0.76744999999999997</v>
      </c>
    </row>
    <row r="2521" spans="4:5" x14ac:dyDescent="0.25">
      <c r="D2521" s="17">
        <v>0.21254999999999999</v>
      </c>
      <c r="E2521" s="17">
        <v>0.56535000000000002</v>
      </c>
    </row>
    <row r="2522" spans="4:5" x14ac:dyDescent="0.25">
      <c r="D2522" s="17">
        <v>0.40684999999999999</v>
      </c>
      <c r="E2522" s="17">
        <v>9.7949999999999995E-2</v>
      </c>
    </row>
    <row r="2523" spans="4:5" x14ac:dyDescent="0.25">
      <c r="D2523" s="17">
        <v>0.39424999999999999</v>
      </c>
      <c r="E2523" s="17">
        <v>0.25135000000000002</v>
      </c>
    </row>
    <row r="2524" spans="4:5" x14ac:dyDescent="0.25">
      <c r="D2524" s="17">
        <v>7.3950000000000002E-2</v>
      </c>
      <c r="E2524" s="17">
        <v>0.53195000000000003</v>
      </c>
    </row>
    <row r="2525" spans="4:5" x14ac:dyDescent="0.25">
      <c r="D2525" s="17">
        <v>0.87004999999999999</v>
      </c>
      <c r="E2525" s="17">
        <v>0.76944999999999997</v>
      </c>
    </row>
    <row r="2526" spans="4:5" x14ac:dyDescent="0.25">
      <c r="D2526" s="17">
        <v>0.24915000000000001</v>
      </c>
      <c r="E2526" s="17">
        <v>0.35235</v>
      </c>
    </row>
    <row r="2527" spans="4:5" x14ac:dyDescent="0.25">
      <c r="D2527" s="17">
        <v>0.82235000000000003</v>
      </c>
      <c r="E2527" s="17">
        <v>9.1450000000000004E-2</v>
      </c>
    </row>
    <row r="2528" spans="4:5" x14ac:dyDescent="0.25">
      <c r="D2528" s="17">
        <v>5.985E-2</v>
      </c>
      <c r="E2528" s="17">
        <v>0.91574999999999995</v>
      </c>
    </row>
    <row r="2529" spans="4:5" x14ac:dyDescent="0.25">
      <c r="D2529" s="17">
        <v>0.99434999999999996</v>
      </c>
      <c r="E2529" s="17">
        <v>0.18665000000000001</v>
      </c>
    </row>
    <row r="2530" spans="4:5" x14ac:dyDescent="0.25">
      <c r="D2530" s="17">
        <v>0.96965000000000001</v>
      </c>
      <c r="E2530" s="17">
        <v>0.60514999999999997</v>
      </c>
    </row>
    <row r="2531" spans="4:5" x14ac:dyDescent="0.25">
      <c r="D2531" s="17">
        <v>0.15304999999999999</v>
      </c>
      <c r="E2531" s="17">
        <v>0.83914999999999995</v>
      </c>
    </row>
    <row r="2532" spans="4:5" x14ac:dyDescent="0.25">
      <c r="D2532" s="17">
        <v>8.5500000000000003E-3</v>
      </c>
      <c r="E2532" s="17">
        <v>0.34094999999999998</v>
      </c>
    </row>
    <row r="2533" spans="4:5" x14ac:dyDescent="0.25">
      <c r="D2533" s="17">
        <v>0.18595</v>
      </c>
      <c r="E2533" s="17">
        <v>0.10664999999999999</v>
      </c>
    </row>
    <row r="2534" spans="4:5" x14ac:dyDescent="0.25">
      <c r="D2534" s="17">
        <v>0.87775000000000003</v>
      </c>
      <c r="E2534" s="17">
        <v>0.16314999999999999</v>
      </c>
    </row>
    <row r="2535" spans="4:5" x14ac:dyDescent="0.25">
      <c r="D2535" s="17">
        <v>0.89515</v>
      </c>
      <c r="E2535" s="17">
        <v>0.68254999999999999</v>
      </c>
    </row>
    <row r="2536" spans="4:5" x14ac:dyDescent="0.25">
      <c r="D2536" s="17">
        <v>0.74555000000000005</v>
      </c>
      <c r="E2536" s="17">
        <v>0.61165000000000003</v>
      </c>
    </row>
    <row r="2537" spans="4:5" x14ac:dyDescent="0.25">
      <c r="D2537" s="17">
        <v>0.85575000000000001</v>
      </c>
      <c r="E2537" s="17">
        <v>0.17874999999999999</v>
      </c>
    </row>
    <row r="2538" spans="4:5" x14ac:dyDescent="0.25">
      <c r="D2538" s="17">
        <v>0.41055000000000003</v>
      </c>
      <c r="E2538" s="17">
        <v>0.46605000000000002</v>
      </c>
    </row>
    <row r="2539" spans="4:5" x14ac:dyDescent="0.25">
      <c r="D2539" s="17">
        <v>4.1950000000000001E-2</v>
      </c>
      <c r="E2539" s="17">
        <v>0.60355000000000003</v>
      </c>
    </row>
    <row r="2540" spans="4:5" x14ac:dyDescent="0.25">
      <c r="D2540" s="17">
        <v>0.91725000000000001</v>
      </c>
      <c r="E2540" s="17">
        <v>0.89664999999999995</v>
      </c>
    </row>
    <row r="2541" spans="4:5" x14ac:dyDescent="0.25">
      <c r="D2541" s="17">
        <v>2.0049999999999998E-2</v>
      </c>
      <c r="E2541" s="17">
        <v>0.25464999999999999</v>
      </c>
    </row>
    <row r="2542" spans="4:5" x14ac:dyDescent="0.25">
      <c r="D2542" s="17">
        <v>0.14995</v>
      </c>
      <c r="E2542" s="17">
        <v>0.30254999999999999</v>
      </c>
    </row>
    <row r="2543" spans="4:5" x14ac:dyDescent="0.25">
      <c r="D2543" s="17">
        <v>0.15495</v>
      </c>
      <c r="E2543" s="17">
        <v>0.58135000000000003</v>
      </c>
    </row>
    <row r="2544" spans="4:5" x14ac:dyDescent="0.25">
      <c r="D2544" s="17">
        <v>0.82074999999999998</v>
      </c>
      <c r="E2544" s="17">
        <v>0.55044999999999999</v>
      </c>
    </row>
    <row r="2545" spans="4:5" x14ac:dyDescent="0.25">
      <c r="D2545" s="17">
        <v>0.57884999999999998</v>
      </c>
      <c r="E2545" s="17">
        <v>0.18684999999999999</v>
      </c>
    </row>
    <row r="2546" spans="4:5" x14ac:dyDescent="0.25">
      <c r="D2546" s="17">
        <v>0.94355</v>
      </c>
      <c r="E2546" s="17">
        <v>0.45945000000000003</v>
      </c>
    </row>
    <row r="2547" spans="4:5" x14ac:dyDescent="0.25">
      <c r="D2547" s="17">
        <v>0.38905000000000001</v>
      </c>
      <c r="E2547" s="17">
        <v>0.56815000000000004</v>
      </c>
    </row>
    <row r="2548" spans="4:5" x14ac:dyDescent="0.25">
      <c r="D2548" s="17">
        <v>0.93784999999999996</v>
      </c>
      <c r="E2548" s="17">
        <v>0.56855</v>
      </c>
    </row>
    <row r="2549" spans="4:5" x14ac:dyDescent="0.25">
      <c r="D2549" s="17">
        <v>0.83884999999999998</v>
      </c>
      <c r="E2549" s="17">
        <v>0.58535000000000004</v>
      </c>
    </row>
    <row r="2550" spans="4:5" x14ac:dyDescent="0.25">
      <c r="D2550" s="17">
        <v>5.5550000000000002E-2</v>
      </c>
      <c r="E2550" s="17">
        <v>0.35385</v>
      </c>
    </row>
    <row r="2551" spans="4:5" x14ac:dyDescent="0.25">
      <c r="D2551" s="17">
        <v>0.43085000000000001</v>
      </c>
      <c r="E2551" s="17">
        <v>0.71375</v>
      </c>
    </row>
    <row r="2552" spans="4:5" x14ac:dyDescent="0.25">
      <c r="D2552" s="17">
        <v>0.57064999999999999</v>
      </c>
      <c r="E2552" s="17">
        <v>0.68674999999999997</v>
      </c>
    </row>
    <row r="2553" spans="4:5" x14ac:dyDescent="0.25">
      <c r="D2553" s="17">
        <v>0.53234999999999999</v>
      </c>
      <c r="E2553" s="17">
        <v>0.20835000000000001</v>
      </c>
    </row>
    <row r="2554" spans="4:5" x14ac:dyDescent="0.25">
      <c r="D2554" s="17">
        <v>0.39995000000000003</v>
      </c>
      <c r="E2554" s="17">
        <v>8.9649999999999994E-2</v>
      </c>
    </row>
    <row r="2555" spans="4:5" x14ac:dyDescent="0.25">
      <c r="D2555" s="17">
        <v>0.40965000000000001</v>
      </c>
      <c r="E2555" s="17">
        <v>0.64864999999999995</v>
      </c>
    </row>
    <row r="2556" spans="4:5" x14ac:dyDescent="0.25">
      <c r="D2556" s="17">
        <v>0.59325000000000006</v>
      </c>
      <c r="E2556" s="17">
        <v>5.7349999999999998E-2</v>
      </c>
    </row>
    <row r="2557" spans="4:5" x14ac:dyDescent="0.25">
      <c r="D2557" s="17">
        <v>0.30445</v>
      </c>
      <c r="E2557" s="17">
        <v>0.88075000000000003</v>
      </c>
    </row>
    <row r="2558" spans="4:5" x14ac:dyDescent="0.25">
      <c r="D2558" s="17">
        <v>0.27594999999999997</v>
      </c>
      <c r="E2558" s="17">
        <v>0.43564999999999998</v>
      </c>
    </row>
    <row r="2559" spans="4:5" x14ac:dyDescent="0.25">
      <c r="D2559" s="17">
        <v>0.92925000000000002</v>
      </c>
      <c r="E2559" s="17">
        <v>8.2949999999999996E-2</v>
      </c>
    </row>
    <row r="2560" spans="4:5" x14ac:dyDescent="0.25">
      <c r="D2560" s="17">
        <v>0.37664999999999998</v>
      </c>
      <c r="E2560" s="17">
        <v>0.45334999999999998</v>
      </c>
    </row>
    <row r="2561" spans="4:5" x14ac:dyDescent="0.25">
      <c r="D2561" s="17">
        <v>0.30275000000000002</v>
      </c>
      <c r="E2561" s="17">
        <v>0.98145000000000004</v>
      </c>
    </row>
    <row r="2562" spans="4:5" x14ac:dyDescent="0.25">
      <c r="D2562" s="17">
        <v>0.47455000000000003</v>
      </c>
      <c r="E2562" s="17">
        <v>0.64305000000000001</v>
      </c>
    </row>
    <row r="2563" spans="4:5" x14ac:dyDescent="0.25">
      <c r="D2563" s="17">
        <v>0.57235000000000003</v>
      </c>
      <c r="E2563" s="17">
        <v>9.9500000000000005E-3</v>
      </c>
    </row>
    <row r="2564" spans="4:5" x14ac:dyDescent="0.25">
      <c r="D2564" s="17">
        <v>0.25004999999999999</v>
      </c>
      <c r="E2564" s="17">
        <v>0.64685000000000004</v>
      </c>
    </row>
    <row r="2565" spans="4:5" x14ac:dyDescent="0.25">
      <c r="D2565" s="17">
        <v>0.13965</v>
      </c>
      <c r="E2565" s="17">
        <v>0.87065000000000003</v>
      </c>
    </row>
    <row r="2566" spans="4:5" x14ac:dyDescent="0.25">
      <c r="D2566" s="17">
        <v>8.7849999999999998E-2</v>
      </c>
      <c r="E2566" s="17">
        <v>0.45824999999999999</v>
      </c>
    </row>
    <row r="2567" spans="4:5" x14ac:dyDescent="0.25">
      <c r="D2567" s="17">
        <v>0.34105000000000002</v>
      </c>
      <c r="E2567" s="17">
        <v>0.33495000000000003</v>
      </c>
    </row>
    <row r="2568" spans="4:5" x14ac:dyDescent="0.25">
      <c r="D2568" s="17">
        <v>0.44674999999999998</v>
      </c>
      <c r="E2568" s="17">
        <v>0.29615000000000002</v>
      </c>
    </row>
    <row r="2569" spans="4:5" x14ac:dyDescent="0.25">
      <c r="D2569" s="17">
        <v>0.47794999999999999</v>
      </c>
      <c r="E2569" s="17">
        <v>0.51254999999999995</v>
      </c>
    </row>
    <row r="2570" spans="4:5" x14ac:dyDescent="0.25">
      <c r="D2570" s="17">
        <v>0.86375000000000002</v>
      </c>
      <c r="E2570" s="17">
        <v>0.30445</v>
      </c>
    </row>
    <row r="2571" spans="4:5" x14ac:dyDescent="0.25">
      <c r="D2571" s="17">
        <v>0.27805000000000002</v>
      </c>
      <c r="E2571" s="17">
        <v>4.6050000000000001E-2</v>
      </c>
    </row>
    <row r="2572" spans="4:5" x14ac:dyDescent="0.25">
      <c r="D2572" s="17">
        <v>0.70255000000000001</v>
      </c>
      <c r="E2572" s="17">
        <v>0.43345</v>
      </c>
    </row>
    <row r="2573" spans="4:5" x14ac:dyDescent="0.25">
      <c r="D2573" s="17">
        <v>0.53925000000000001</v>
      </c>
      <c r="E2573" s="17">
        <v>0.68064999999999998</v>
      </c>
    </row>
    <row r="2574" spans="4:5" x14ac:dyDescent="0.25">
      <c r="D2574" s="17">
        <v>0.50665000000000004</v>
      </c>
      <c r="E2574" s="17">
        <v>0.60304999999999997</v>
      </c>
    </row>
    <row r="2575" spans="4:5" x14ac:dyDescent="0.25">
      <c r="D2575" s="17">
        <v>1.065E-2</v>
      </c>
      <c r="E2575" s="17">
        <v>0.53874999999999995</v>
      </c>
    </row>
    <row r="2576" spans="4:5" x14ac:dyDescent="0.25">
      <c r="D2576" s="17">
        <v>0.30014999999999997</v>
      </c>
      <c r="E2576" s="17">
        <v>0.45365</v>
      </c>
    </row>
    <row r="2577" spans="4:5" x14ac:dyDescent="0.25">
      <c r="D2577" s="17">
        <v>0.27355000000000002</v>
      </c>
      <c r="E2577" s="17">
        <v>6.3850000000000004E-2</v>
      </c>
    </row>
    <row r="2578" spans="4:5" x14ac:dyDescent="0.25">
      <c r="D2578" s="17">
        <v>0.54964999999999997</v>
      </c>
      <c r="E2578" s="17">
        <v>0.15765000000000001</v>
      </c>
    </row>
    <row r="2579" spans="4:5" x14ac:dyDescent="0.25">
      <c r="D2579" s="17">
        <v>0.44874999999999998</v>
      </c>
      <c r="E2579" s="17">
        <v>0.55295000000000005</v>
      </c>
    </row>
    <row r="2580" spans="4:5" x14ac:dyDescent="0.25">
      <c r="D2580" s="17">
        <v>0.50795000000000001</v>
      </c>
      <c r="E2580" s="17">
        <v>0.44435000000000002</v>
      </c>
    </row>
    <row r="2581" spans="4:5" x14ac:dyDescent="0.25">
      <c r="D2581" s="17">
        <v>0.39955000000000002</v>
      </c>
      <c r="E2581" s="17">
        <v>1.4749999999999999E-2</v>
      </c>
    </row>
    <row r="2582" spans="4:5" x14ac:dyDescent="0.25">
      <c r="D2582" s="17">
        <v>0.17365</v>
      </c>
      <c r="E2582" s="17">
        <v>0.90254999999999996</v>
      </c>
    </row>
    <row r="2583" spans="4:5" x14ac:dyDescent="0.25">
      <c r="D2583" s="17">
        <v>0.59804999999999997</v>
      </c>
      <c r="E2583" s="17">
        <v>0.66185000000000005</v>
      </c>
    </row>
    <row r="2584" spans="4:5" x14ac:dyDescent="0.25">
      <c r="D2584" s="17">
        <v>0.20685000000000001</v>
      </c>
      <c r="E2584" s="17">
        <v>0.80305000000000004</v>
      </c>
    </row>
    <row r="2585" spans="4:5" x14ac:dyDescent="0.25">
      <c r="D2585" s="17">
        <v>0.93284999999999996</v>
      </c>
      <c r="E2585" s="17">
        <v>3.1550000000000002E-2</v>
      </c>
    </row>
    <row r="2586" spans="4:5" x14ac:dyDescent="0.25">
      <c r="D2586" s="17">
        <v>0.59304999999999997</v>
      </c>
      <c r="E2586" s="17">
        <v>0.65275000000000005</v>
      </c>
    </row>
    <row r="2587" spans="4:5" x14ac:dyDescent="0.25">
      <c r="D2587" s="17">
        <v>0.55015000000000003</v>
      </c>
      <c r="E2587" s="17">
        <v>0.88534999999999997</v>
      </c>
    </row>
    <row r="2588" spans="4:5" x14ac:dyDescent="0.25">
      <c r="D2588" s="17">
        <v>0.64864999999999995</v>
      </c>
      <c r="E2588" s="17">
        <v>1.005E-2</v>
      </c>
    </row>
    <row r="2589" spans="4:5" x14ac:dyDescent="0.25">
      <c r="D2589" s="17">
        <v>0.47804999999999997</v>
      </c>
      <c r="E2589" s="17">
        <v>0.58965000000000001</v>
      </c>
    </row>
    <row r="2590" spans="4:5" x14ac:dyDescent="0.25">
      <c r="D2590" s="17">
        <v>0.47744999999999999</v>
      </c>
      <c r="E2590" s="17">
        <v>0.54144999999999999</v>
      </c>
    </row>
    <row r="2591" spans="4:5" x14ac:dyDescent="0.25">
      <c r="D2591" s="17">
        <v>0.35215000000000002</v>
      </c>
      <c r="E2591" s="17">
        <v>0.40744999999999998</v>
      </c>
    </row>
    <row r="2592" spans="4:5" x14ac:dyDescent="0.25">
      <c r="D2592" s="17">
        <v>0.72945000000000004</v>
      </c>
      <c r="E2592" s="17">
        <v>0.96645000000000003</v>
      </c>
    </row>
    <row r="2593" spans="4:5" x14ac:dyDescent="0.25">
      <c r="D2593" s="17">
        <v>0.97555000000000003</v>
      </c>
      <c r="E2593" s="17">
        <v>0.10655000000000001</v>
      </c>
    </row>
    <row r="2594" spans="4:5" x14ac:dyDescent="0.25">
      <c r="D2594" s="17">
        <v>0.13785</v>
      </c>
      <c r="E2594" s="17">
        <v>0.55874999999999997</v>
      </c>
    </row>
    <row r="2595" spans="4:5" x14ac:dyDescent="0.25">
      <c r="D2595" s="17">
        <v>0.45334999999999998</v>
      </c>
      <c r="E2595" s="17">
        <v>0.44264999999999999</v>
      </c>
    </row>
    <row r="2596" spans="4:5" x14ac:dyDescent="0.25">
      <c r="D2596" s="17">
        <v>0.42265000000000003</v>
      </c>
      <c r="E2596" s="17">
        <v>6.7650000000000002E-2</v>
      </c>
    </row>
    <row r="2597" spans="4:5" x14ac:dyDescent="0.25">
      <c r="D2597" s="17">
        <v>0.64475000000000005</v>
      </c>
      <c r="E2597" s="17">
        <v>7.2650000000000006E-2</v>
      </c>
    </row>
    <row r="2598" spans="4:5" x14ac:dyDescent="0.25">
      <c r="D2598" s="17">
        <v>0.85265000000000002</v>
      </c>
      <c r="E2598" s="17">
        <v>0.61775000000000002</v>
      </c>
    </row>
    <row r="2599" spans="4:5" x14ac:dyDescent="0.25">
      <c r="D2599" s="17">
        <v>0.20865</v>
      </c>
      <c r="E2599" s="17">
        <v>0.32224999999999998</v>
      </c>
    </row>
    <row r="2600" spans="4:5" x14ac:dyDescent="0.25">
      <c r="D2600" s="17">
        <v>0.36664999999999998</v>
      </c>
      <c r="E2600" s="17">
        <v>0.22475000000000001</v>
      </c>
    </row>
    <row r="2601" spans="4:5" x14ac:dyDescent="0.25">
      <c r="D2601" s="17">
        <v>0.98304999999999998</v>
      </c>
      <c r="E2601" s="17">
        <v>0.55445</v>
      </c>
    </row>
    <row r="2602" spans="4:5" x14ac:dyDescent="0.25">
      <c r="D2602" s="17">
        <v>0.16084999999999999</v>
      </c>
      <c r="E2602" s="17">
        <v>0.46245000000000003</v>
      </c>
    </row>
    <row r="2603" spans="4:5" x14ac:dyDescent="0.25">
      <c r="D2603" s="17">
        <v>0.16385</v>
      </c>
      <c r="E2603" s="17">
        <v>0.65195000000000003</v>
      </c>
    </row>
    <row r="2604" spans="4:5" x14ac:dyDescent="0.25">
      <c r="D2604" s="17">
        <v>0.56915000000000004</v>
      </c>
      <c r="E2604" s="17">
        <v>0.53664999999999996</v>
      </c>
    </row>
    <row r="2605" spans="4:5" x14ac:dyDescent="0.25">
      <c r="D2605" s="17">
        <v>0.10425</v>
      </c>
      <c r="E2605" s="17">
        <v>0.21425</v>
      </c>
    </row>
    <row r="2606" spans="4:5" x14ac:dyDescent="0.25">
      <c r="D2606" s="17">
        <v>7.6749999999999999E-2</v>
      </c>
      <c r="E2606" s="17">
        <v>0.97304999999999997</v>
      </c>
    </row>
    <row r="2607" spans="4:5" x14ac:dyDescent="0.25">
      <c r="D2607" s="17">
        <v>0.76485000000000003</v>
      </c>
      <c r="E2607" s="17">
        <v>0.96804999999999997</v>
      </c>
    </row>
    <row r="2608" spans="4:5" x14ac:dyDescent="0.25">
      <c r="D2608" s="17">
        <v>0.29104999999999998</v>
      </c>
      <c r="E2608" s="17">
        <v>0.88065000000000004</v>
      </c>
    </row>
    <row r="2609" spans="4:5" x14ac:dyDescent="0.25">
      <c r="D2609" s="17">
        <v>0.80905000000000005</v>
      </c>
      <c r="E2609" s="17">
        <v>0.40844999999999998</v>
      </c>
    </row>
    <row r="2610" spans="4:5" x14ac:dyDescent="0.25">
      <c r="D2610" s="17">
        <v>0.86255000000000004</v>
      </c>
      <c r="E2610" s="17">
        <v>0.79974999999999996</v>
      </c>
    </row>
    <row r="2611" spans="4:5" x14ac:dyDescent="0.25">
      <c r="D2611" s="17">
        <v>0.75365000000000004</v>
      </c>
      <c r="E2611" s="17">
        <v>0.87134999999999996</v>
      </c>
    </row>
    <row r="2612" spans="4:5" x14ac:dyDescent="0.25">
      <c r="D2612" s="17">
        <v>0.93805000000000005</v>
      </c>
      <c r="E2612" s="17">
        <v>0.46174999999999999</v>
      </c>
    </row>
    <row r="2613" spans="4:5" x14ac:dyDescent="0.25">
      <c r="D2613" s="17">
        <v>0.14025000000000001</v>
      </c>
      <c r="E2613" s="17">
        <v>0.15645000000000001</v>
      </c>
    </row>
    <row r="2614" spans="4:5" x14ac:dyDescent="0.25">
      <c r="D2614" s="17">
        <v>0.75465000000000004</v>
      </c>
      <c r="E2614" s="17">
        <v>5.3499999999999997E-3</v>
      </c>
    </row>
    <row r="2615" spans="4:5" x14ac:dyDescent="0.25">
      <c r="D2615" s="17">
        <v>0.29765000000000003</v>
      </c>
      <c r="E2615" s="17">
        <v>0.89005000000000001</v>
      </c>
    </row>
    <row r="2616" spans="4:5" x14ac:dyDescent="0.25">
      <c r="D2616" s="17">
        <v>0.15125</v>
      </c>
      <c r="E2616" s="17">
        <v>0.55345</v>
      </c>
    </row>
    <row r="2617" spans="4:5" x14ac:dyDescent="0.25">
      <c r="D2617" s="17">
        <v>0.69404999999999994</v>
      </c>
      <c r="E2617" s="17">
        <v>0.28494999999999998</v>
      </c>
    </row>
    <row r="2618" spans="4:5" x14ac:dyDescent="0.25">
      <c r="D2618" s="17">
        <v>0.35475000000000001</v>
      </c>
      <c r="E2618" s="17">
        <v>0.40734999999999999</v>
      </c>
    </row>
    <row r="2619" spans="4:5" x14ac:dyDescent="0.25">
      <c r="D2619" s="17">
        <v>0.35915000000000002</v>
      </c>
      <c r="E2619" s="17">
        <v>0.93905000000000005</v>
      </c>
    </row>
    <row r="2620" spans="4:5" x14ac:dyDescent="0.25">
      <c r="D2620" s="17">
        <v>0.12814999999999999</v>
      </c>
      <c r="E2620" s="17">
        <v>0.11035</v>
      </c>
    </row>
    <row r="2621" spans="4:5" x14ac:dyDescent="0.25">
      <c r="D2621" s="17">
        <v>0.31574999999999998</v>
      </c>
      <c r="E2621" s="17">
        <v>0.83465</v>
      </c>
    </row>
    <row r="2622" spans="4:5" x14ac:dyDescent="0.25">
      <c r="D2622" s="17">
        <v>0.24465000000000001</v>
      </c>
      <c r="E2622" s="17">
        <v>0.68445</v>
      </c>
    </row>
    <row r="2623" spans="4:5" x14ac:dyDescent="0.25">
      <c r="D2623" s="17">
        <v>0.40344999999999998</v>
      </c>
      <c r="E2623" s="17">
        <v>0.28885</v>
      </c>
    </row>
    <row r="2624" spans="4:5" x14ac:dyDescent="0.25">
      <c r="D2624" s="17">
        <v>0.88815</v>
      </c>
      <c r="E2624" s="17">
        <v>0.28875000000000001</v>
      </c>
    </row>
    <row r="2625" spans="4:5" x14ac:dyDescent="0.25">
      <c r="D2625" s="17">
        <v>0.47885</v>
      </c>
      <c r="E2625" s="17">
        <v>0.95504999999999995</v>
      </c>
    </row>
    <row r="2626" spans="4:5" x14ac:dyDescent="0.25">
      <c r="D2626" s="17">
        <v>0.46834999999999999</v>
      </c>
      <c r="E2626" s="17">
        <v>6.5850000000000006E-2</v>
      </c>
    </row>
    <row r="2627" spans="4:5" x14ac:dyDescent="0.25">
      <c r="D2627" s="17">
        <v>0.33055000000000001</v>
      </c>
      <c r="E2627" s="17">
        <v>0.69064999999999999</v>
      </c>
    </row>
    <row r="2628" spans="4:5" x14ac:dyDescent="0.25">
      <c r="D2628" s="17">
        <v>0.85204999999999997</v>
      </c>
      <c r="E2628" s="17">
        <v>0.98365000000000002</v>
      </c>
    </row>
    <row r="2629" spans="4:5" x14ac:dyDescent="0.25">
      <c r="D2629" s="17">
        <v>0.68915000000000004</v>
      </c>
      <c r="E2629" s="17">
        <v>0.72645000000000004</v>
      </c>
    </row>
    <row r="2630" spans="4:5" x14ac:dyDescent="0.25">
      <c r="D2630" s="17">
        <v>0.57855000000000001</v>
      </c>
      <c r="E2630" s="17">
        <v>0.23774999999999999</v>
      </c>
    </row>
    <row r="2631" spans="4:5" x14ac:dyDescent="0.25">
      <c r="D2631" s="17">
        <v>0.46775</v>
      </c>
      <c r="E2631" s="17">
        <v>0.48635</v>
      </c>
    </row>
    <row r="2632" spans="4:5" x14ac:dyDescent="0.25">
      <c r="D2632" s="17">
        <v>0.30585000000000001</v>
      </c>
      <c r="E2632" s="17">
        <v>0.67905000000000004</v>
      </c>
    </row>
    <row r="2633" spans="4:5" x14ac:dyDescent="0.25">
      <c r="D2633" s="17">
        <v>0.95415000000000005</v>
      </c>
      <c r="E2633" s="17">
        <v>0.23935000000000001</v>
      </c>
    </row>
    <row r="2634" spans="4:5" x14ac:dyDescent="0.25">
      <c r="D2634" s="17">
        <v>0.32684999999999997</v>
      </c>
      <c r="E2634" s="17">
        <v>0.14624999999999999</v>
      </c>
    </row>
    <row r="2635" spans="4:5" x14ac:dyDescent="0.25">
      <c r="D2635" s="17">
        <v>0.57315000000000005</v>
      </c>
      <c r="E2635" s="17">
        <v>0.12705</v>
      </c>
    </row>
    <row r="2636" spans="4:5" x14ac:dyDescent="0.25">
      <c r="D2636" s="17">
        <v>0.60145000000000004</v>
      </c>
      <c r="E2636" s="17">
        <v>0.16625000000000001</v>
      </c>
    </row>
    <row r="2637" spans="4:5" x14ac:dyDescent="0.25">
      <c r="D2637" s="17">
        <v>0.74985000000000002</v>
      </c>
      <c r="E2637" s="17">
        <v>0.15984999999999999</v>
      </c>
    </row>
    <row r="2638" spans="4:5" x14ac:dyDescent="0.25">
      <c r="D2638" s="17">
        <v>0.33674999999999999</v>
      </c>
      <c r="E2638" s="17">
        <v>0.28615000000000002</v>
      </c>
    </row>
    <row r="2639" spans="4:5" x14ac:dyDescent="0.25">
      <c r="D2639" s="17">
        <v>7.5850000000000001E-2</v>
      </c>
      <c r="E2639" s="17">
        <v>0.70435000000000003</v>
      </c>
    </row>
    <row r="2640" spans="4:5" x14ac:dyDescent="0.25">
      <c r="D2640" s="17">
        <v>0.26155</v>
      </c>
      <c r="E2640" s="17">
        <v>2.955E-2</v>
      </c>
    </row>
    <row r="2641" spans="4:5" x14ac:dyDescent="0.25">
      <c r="D2641" s="17">
        <v>0.99904999999999999</v>
      </c>
      <c r="E2641" s="17">
        <v>0.70804999999999996</v>
      </c>
    </row>
    <row r="2642" spans="4:5" x14ac:dyDescent="0.25">
      <c r="D2642" s="17">
        <v>0.38164999999999999</v>
      </c>
      <c r="E2642" s="17">
        <v>0.99595</v>
      </c>
    </row>
    <row r="2643" spans="4:5" x14ac:dyDescent="0.25">
      <c r="D2643" s="17">
        <v>0.93384999999999996</v>
      </c>
      <c r="E2643" s="17">
        <v>0.69655</v>
      </c>
    </row>
    <row r="2644" spans="4:5" x14ac:dyDescent="0.25">
      <c r="D2644" s="17">
        <v>0.84965000000000002</v>
      </c>
      <c r="E2644" s="17">
        <v>8.4499999999999992E-3</v>
      </c>
    </row>
    <row r="2645" spans="4:5" x14ac:dyDescent="0.25">
      <c r="D2645" s="17">
        <v>0.82284999999999997</v>
      </c>
      <c r="E2645" s="17">
        <v>0.51785000000000003</v>
      </c>
    </row>
    <row r="2646" spans="4:5" x14ac:dyDescent="0.25">
      <c r="D2646" s="17">
        <v>0.36314999999999997</v>
      </c>
      <c r="E2646" s="17">
        <v>0.92105000000000004</v>
      </c>
    </row>
    <row r="2647" spans="4:5" x14ac:dyDescent="0.25">
      <c r="D2647" s="17">
        <v>0.82735000000000003</v>
      </c>
      <c r="E2647" s="17">
        <v>0.24625</v>
      </c>
    </row>
    <row r="2648" spans="4:5" x14ac:dyDescent="0.25">
      <c r="D2648" s="17">
        <v>0.67835000000000001</v>
      </c>
      <c r="E2648" s="17">
        <v>0.47094999999999998</v>
      </c>
    </row>
    <row r="2649" spans="4:5" x14ac:dyDescent="0.25">
      <c r="D2649" s="17">
        <v>2.3650000000000001E-2</v>
      </c>
      <c r="E2649" s="17">
        <v>0.59294999999999998</v>
      </c>
    </row>
    <row r="2650" spans="4:5" x14ac:dyDescent="0.25">
      <c r="D2650" s="17">
        <v>0.66415000000000002</v>
      </c>
      <c r="E2650" s="17">
        <v>0.30454999999999999</v>
      </c>
    </row>
    <row r="2651" spans="4:5" x14ac:dyDescent="0.25">
      <c r="D2651" s="17">
        <v>0.55225000000000002</v>
      </c>
      <c r="E2651" s="17">
        <v>0.42325000000000002</v>
      </c>
    </row>
    <row r="2652" spans="4:5" x14ac:dyDescent="0.25">
      <c r="D2652" s="17">
        <v>0.91715000000000002</v>
      </c>
      <c r="E2652" s="17">
        <v>0.60634999999999994</v>
      </c>
    </row>
    <row r="2653" spans="4:5" x14ac:dyDescent="0.25">
      <c r="D2653" s="17">
        <v>0.30864999999999998</v>
      </c>
      <c r="E2653" s="17">
        <v>8.9149999999999993E-2</v>
      </c>
    </row>
    <row r="2654" spans="4:5" x14ac:dyDescent="0.25">
      <c r="D2654" s="17">
        <v>0.44505</v>
      </c>
      <c r="E2654" s="17">
        <v>0.94764999999999999</v>
      </c>
    </row>
    <row r="2655" spans="4:5" x14ac:dyDescent="0.25">
      <c r="D2655" s="17">
        <v>9.0149999999999994E-2</v>
      </c>
      <c r="E2655" s="17">
        <v>0.58104999999999996</v>
      </c>
    </row>
    <row r="2656" spans="4:5" x14ac:dyDescent="0.25">
      <c r="D2656" s="17">
        <v>0.61285000000000001</v>
      </c>
      <c r="E2656" s="17">
        <v>0.59025000000000005</v>
      </c>
    </row>
    <row r="2657" spans="4:5" x14ac:dyDescent="0.25">
      <c r="D2657" s="17">
        <v>0.85555000000000003</v>
      </c>
      <c r="E2657" s="17">
        <v>2.4649999999999998E-2</v>
      </c>
    </row>
    <row r="2658" spans="4:5" x14ac:dyDescent="0.25">
      <c r="D2658" s="17">
        <v>0.55864999999999998</v>
      </c>
      <c r="E2658" s="17">
        <v>0.63654999999999995</v>
      </c>
    </row>
    <row r="2659" spans="4:5" x14ac:dyDescent="0.25">
      <c r="D2659" s="17">
        <v>0.15145</v>
      </c>
      <c r="E2659" s="17">
        <v>0.38574999999999998</v>
      </c>
    </row>
    <row r="2660" spans="4:5" x14ac:dyDescent="0.25">
      <c r="D2660" s="17">
        <v>0.47215000000000001</v>
      </c>
      <c r="E2660" s="17">
        <v>0.72945000000000004</v>
      </c>
    </row>
    <row r="2661" spans="4:5" x14ac:dyDescent="0.25">
      <c r="D2661" s="17">
        <v>0.63634999999999997</v>
      </c>
      <c r="E2661" s="17">
        <v>0.32374999999999998</v>
      </c>
    </row>
    <row r="2662" spans="4:5" x14ac:dyDescent="0.25">
      <c r="D2662" s="17">
        <v>0.40694999999999998</v>
      </c>
      <c r="E2662" s="17">
        <v>0.92554999999999998</v>
      </c>
    </row>
    <row r="2663" spans="4:5" x14ac:dyDescent="0.25">
      <c r="D2663" s="17">
        <v>1.3050000000000001E-2</v>
      </c>
      <c r="E2663" s="17">
        <v>0.85504999999999998</v>
      </c>
    </row>
    <row r="2664" spans="4:5" x14ac:dyDescent="0.25">
      <c r="D2664" s="17">
        <v>0.24934999999999999</v>
      </c>
      <c r="E2664" s="17">
        <v>6.3499999999999997E-3</v>
      </c>
    </row>
    <row r="2665" spans="4:5" x14ac:dyDescent="0.25">
      <c r="D2665" s="17">
        <v>0.67364999999999997</v>
      </c>
      <c r="E2665" s="17">
        <v>0.93845000000000001</v>
      </c>
    </row>
    <row r="2666" spans="4:5" x14ac:dyDescent="0.25">
      <c r="D2666" s="17">
        <v>8.5150000000000003E-2</v>
      </c>
      <c r="E2666" s="17">
        <v>0.26845000000000002</v>
      </c>
    </row>
    <row r="2667" spans="4:5" x14ac:dyDescent="0.25">
      <c r="D2667" s="17">
        <v>0.72714999999999996</v>
      </c>
      <c r="E2667" s="17">
        <v>0.83425000000000005</v>
      </c>
    </row>
    <row r="2668" spans="4:5" x14ac:dyDescent="0.25">
      <c r="D2668" s="17">
        <v>0.82704999999999995</v>
      </c>
      <c r="E2668" s="17">
        <v>0.26915</v>
      </c>
    </row>
    <row r="2669" spans="4:5" x14ac:dyDescent="0.25">
      <c r="D2669" s="17">
        <v>0.54554999999999998</v>
      </c>
      <c r="E2669" s="17">
        <v>0.17324999999999999</v>
      </c>
    </row>
    <row r="2670" spans="4:5" x14ac:dyDescent="0.25">
      <c r="D2670" s="17">
        <v>0.33105000000000001</v>
      </c>
      <c r="E2670" s="17">
        <v>0.10445</v>
      </c>
    </row>
    <row r="2671" spans="4:5" x14ac:dyDescent="0.25">
      <c r="D2671" s="17">
        <v>0.12055</v>
      </c>
      <c r="E2671" s="17">
        <v>0.17795</v>
      </c>
    </row>
    <row r="2672" spans="4:5" x14ac:dyDescent="0.25">
      <c r="D2672" s="17">
        <v>0.68494999999999995</v>
      </c>
      <c r="E2672" s="17">
        <v>0.42104999999999998</v>
      </c>
    </row>
    <row r="2673" spans="4:5" x14ac:dyDescent="0.25">
      <c r="D2673" s="17">
        <v>0.49145</v>
      </c>
      <c r="E2673" s="17">
        <v>0.73175000000000001</v>
      </c>
    </row>
    <row r="2674" spans="4:5" x14ac:dyDescent="0.25">
      <c r="D2674" s="17">
        <v>4.5850000000000002E-2</v>
      </c>
      <c r="E2674" s="17">
        <v>0.17765</v>
      </c>
    </row>
    <row r="2675" spans="4:5" x14ac:dyDescent="0.25">
      <c r="D2675" s="17">
        <v>0.71184999999999998</v>
      </c>
      <c r="E2675" s="17">
        <v>0.14615</v>
      </c>
    </row>
    <row r="2676" spans="4:5" x14ac:dyDescent="0.25">
      <c r="D2676" s="17">
        <v>0.91234999999999999</v>
      </c>
      <c r="E2676" s="17">
        <v>0.40905000000000002</v>
      </c>
    </row>
    <row r="2677" spans="4:5" x14ac:dyDescent="0.25">
      <c r="D2677" s="17">
        <v>0.10595</v>
      </c>
      <c r="E2677" s="17">
        <v>0.37385000000000002</v>
      </c>
    </row>
    <row r="2678" spans="4:5" x14ac:dyDescent="0.25">
      <c r="D2678" s="17">
        <v>0.36895</v>
      </c>
      <c r="E2678" s="17">
        <v>0.21065</v>
      </c>
    </row>
    <row r="2679" spans="4:5" x14ac:dyDescent="0.25">
      <c r="D2679" s="17">
        <v>0.39934999999999998</v>
      </c>
      <c r="E2679" s="17">
        <v>0.12015000000000001</v>
      </c>
    </row>
    <row r="2680" spans="4:5" x14ac:dyDescent="0.25">
      <c r="D2680" s="17">
        <v>0.77375000000000005</v>
      </c>
      <c r="E2680" s="17">
        <v>0.25074999999999997</v>
      </c>
    </row>
    <row r="2681" spans="4:5" x14ac:dyDescent="0.25">
      <c r="D2681" s="17">
        <v>7.3649999999999993E-2</v>
      </c>
      <c r="E2681" s="17">
        <v>0.82594999999999996</v>
      </c>
    </row>
    <row r="2682" spans="4:5" x14ac:dyDescent="0.25">
      <c r="D2682" s="17">
        <v>0.43135000000000001</v>
      </c>
      <c r="E2682" s="17">
        <v>0.10545</v>
      </c>
    </row>
    <row r="2683" spans="4:5" x14ac:dyDescent="0.25">
      <c r="D2683" s="17">
        <v>0.83355000000000001</v>
      </c>
      <c r="E2683" s="17">
        <v>0.58855000000000002</v>
      </c>
    </row>
    <row r="2684" spans="4:5" x14ac:dyDescent="0.25">
      <c r="D2684" s="17">
        <v>0.75424999999999998</v>
      </c>
      <c r="E2684" s="17">
        <v>0.74604999999999999</v>
      </c>
    </row>
    <row r="2685" spans="4:5" x14ac:dyDescent="0.25">
      <c r="D2685" s="17">
        <v>0.82064999999999999</v>
      </c>
      <c r="E2685" s="17">
        <v>0.40605000000000002</v>
      </c>
    </row>
    <row r="2686" spans="4:5" x14ac:dyDescent="0.25">
      <c r="D2686" s="17">
        <v>0.53944999999999999</v>
      </c>
      <c r="E2686" s="17">
        <v>0.33515</v>
      </c>
    </row>
    <row r="2687" spans="4:5" x14ac:dyDescent="0.25">
      <c r="D2687" s="17">
        <v>0.75444999999999995</v>
      </c>
      <c r="E2687" s="17">
        <v>0.30595</v>
      </c>
    </row>
    <row r="2688" spans="4:5" x14ac:dyDescent="0.25">
      <c r="D2688" s="17">
        <v>0.51295000000000002</v>
      </c>
      <c r="E2688" s="17">
        <v>0.83494999999999997</v>
      </c>
    </row>
    <row r="2689" spans="4:5" x14ac:dyDescent="0.25">
      <c r="D2689" s="17">
        <v>0.71255000000000002</v>
      </c>
      <c r="E2689" s="17">
        <v>0.28694999999999998</v>
      </c>
    </row>
    <row r="2690" spans="4:5" x14ac:dyDescent="0.25">
      <c r="D2690" s="17">
        <v>7.3349999999999999E-2</v>
      </c>
      <c r="E2690" s="17">
        <v>0.36354999999999998</v>
      </c>
    </row>
    <row r="2691" spans="4:5" x14ac:dyDescent="0.25">
      <c r="D2691" s="17">
        <v>0.15425</v>
      </c>
      <c r="E2691" s="17">
        <v>0.97755000000000003</v>
      </c>
    </row>
    <row r="2692" spans="4:5" x14ac:dyDescent="0.25">
      <c r="D2692" s="17">
        <v>0.32214999999999999</v>
      </c>
      <c r="E2692" s="17">
        <v>0.66895000000000004</v>
      </c>
    </row>
    <row r="2693" spans="4:5" x14ac:dyDescent="0.25">
      <c r="D2693" s="17">
        <v>0.37785000000000002</v>
      </c>
      <c r="E2693" s="17">
        <v>0.22835</v>
      </c>
    </row>
    <row r="2694" spans="4:5" x14ac:dyDescent="0.25">
      <c r="D2694" s="17">
        <v>0.97585</v>
      </c>
      <c r="E2694" s="17">
        <v>0.19214999999999999</v>
      </c>
    </row>
    <row r="2695" spans="4:5" x14ac:dyDescent="0.25">
      <c r="D2695" s="17">
        <v>0.27544999999999997</v>
      </c>
      <c r="E2695" s="17">
        <v>0.68384999999999996</v>
      </c>
    </row>
    <row r="2696" spans="4:5" x14ac:dyDescent="0.25">
      <c r="D2696" s="17">
        <v>0.99524999999999997</v>
      </c>
      <c r="E2696" s="17">
        <v>0.28965000000000002</v>
      </c>
    </row>
    <row r="2697" spans="4:5" x14ac:dyDescent="0.25">
      <c r="D2697" s="17">
        <v>0.51595000000000002</v>
      </c>
      <c r="E2697" s="17">
        <v>0.32774999999999999</v>
      </c>
    </row>
    <row r="2698" spans="4:5" x14ac:dyDescent="0.25">
      <c r="D2698" s="17">
        <v>0.38605</v>
      </c>
      <c r="E2698" s="17">
        <v>0.22755</v>
      </c>
    </row>
    <row r="2699" spans="4:5" x14ac:dyDescent="0.25">
      <c r="D2699" s="17">
        <v>0.50424999999999998</v>
      </c>
      <c r="E2699" s="17">
        <v>0.61685000000000001</v>
      </c>
    </row>
    <row r="2700" spans="4:5" x14ac:dyDescent="0.25">
      <c r="D2700" s="17">
        <v>8.4250000000000005E-2</v>
      </c>
      <c r="E2700" s="17">
        <v>0.50214999999999999</v>
      </c>
    </row>
    <row r="2701" spans="4:5" x14ac:dyDescent="0.25">
      <c r="D2701" s="17">
        <v>0.91405000000000003</v>
      </c>
      <c r="E2701" s="17">
        <v>2.8150000000000001E-2</v>
      </c>
    </row>
    <row r="2702" spans="4:5" x14ac:dyDescent="0.25">
      <c r="D2702" s="17">
        <v>2.2249999999999999E-2</v>
      </c>
      <c r="E2702" s="17">
        <v>0.98294999999999999</v>
      </c>
    </row>
    <row r="2703" spans="4:5" x14ac:dyDescent="0.25">
      <c r="D2703" s="17">
        <v>0.27195000000000003</v>
      </c>
      <c r="E2703" s="17">
        <v>0.98234999999999995</v>
      </c>
    </row>
    <row r="2704" spans="4:5" x14ac:dyDescent="0.25">
      <c r="D2704" s="17">
        <v>0.27865000000000001</v>
      </c>
      <c r="E2704" s="17">
        <v>0.39134999999999998</v>
      </c>
    </row>
    <row r="2705" spans="4:5" x14ac:dyDescent="0.25">
      <c r="D2705" s="17">
        <v>0.64254999999999995</v>
      </c>
      <c r="E2705" s="17">
        <v>0.73875000000000002</v>
      </c>
    </row>
    <row r="2706" spans="4:5" x14ac:dyDescent="0.25">
      <c r="D2706" s="17">
        <v>0.17835000000000001</v>
      </c>
      <c r="E2706" s="17">
        <v>0.38705000000000001</v>
      </c>
    </row>
    <row r="2707" spans="4:5" x14ac:dyDescent="0.25">
      <c r="D2707" s="17">
        <v>0.42525000000000002</v>
      </c>
      <c r="E2707" s="17">
        <v>0.20415</v>
      </c>
    </row>
    <row r="2708" spans="4:5" x14ac:dyDescent="0.25">
      <c r="D2708" s="17">
        <v>0.16525000000000001</v>
      </c>
      <c r="E2708" s="17">
        <v>0.97394999999999998</v>
      </c>
    </row>
    <row r="2709" spans="4:5" x14ac:dyDescent="0.25">
      <c r="D2709" s="17">
        <v>7.8750000000000001E-2</v>
      </c>
      <c r="E2709" s="17">
        <v>0.47415000000000002</v>
      </c>
    </row>
    <row r="2710" spans="4:5" x14ac:dyDescent="0.25">
      <c r="D2710" s="17">
        <v>0.37624999999999997</v>
      </c>
      <c r="E2710" s="17">
        <v>0.78605000000000003</v>
      </c>
    </row>
    <row r="2711" spans="4:5" x14ac:dyDescent="0.25">
      <c r="D2711" s="17">
        <v>3.3649999999999999E-2</v>
      </c>
      <c r="E2711" s="17">
        <v>0.54584999999999995</v>
      </c>
    </row>
    <row r="2712" spans="4:5" x14ac:dyDescent="0.25">
      <c r="D2712" s="17">
        <v>0.87434999999999996</v>
      </c>
      <c r="E2712" s="17">
        <v>0.57674999999999998</v>
      </c>
    </row>
    <row r="2713" spans="4:5" x14ac:dyDescent="0.25">
      <c r="D2713" s="17">
        <v>0.41644999999999999</v>
      </c>
      <c r="E2713" s="17">
        <v>0.60375000000000001</v>
      </c>
    </row>
    <row r="2714" spans="4:5" x14ac:dyDescent="0.25">
      <c r="D2714" s="17">
        <v>0.91995000000000005</v>
      </c>
      <c r="E2714" s="17">
        <v>0.36065000000000003</v>
      </c>
    </row>
    <row r="2715" spans="4:5" x14ac:dyDescent="0.25">
      <c r="D2715" s="17">
        <v>0.95404999999999995</v>
      </c>
      <c r="E2715" s="17">
        <v>3.5E-4</v>
      </c>
    </row>
    <row r="2716" spans="4:5" x14ac:dyDescent="0.25">
      <c r="D2716" s="17">
        <v>0.35754999999999998</v>
      </c>
      <c r="E2716" s="17">
        <v>0.11434999999999999</v>
      </c>
    </row>
    <row r="2717" spans="4:5" x14ac:dyDescent="0.25">
      <c r="D2717" s="17">
        <v>0.75805</v>
      </c>
      <c r="E2717" s="17">
        <v>8.7650000000000006E-2</v>
      </c>
    </row>
    <row r="2718" spans="4:5" x14ac:dyDescent="0.25">
      <c r="D2718" s="17">
        <v>0.90354999999999996</v>
      </c>
      <c r="E2718" s="17">
        <v>0.75685000000000002</v>
      </c>
    </row>
    <row r="2719" spans="4:5" x14ac:dyDescent="0.25">
      <c r="D2719" s="17">
        <v>0.48235</v>
      </c>
      <c r="E2719" s="17">
        <v>0.92195000000000005</v>
      </c>
    </row>
    <row r="2720" spans="4:5" x14ac:dyDescent="0.25">
      <c r="D2720" s="17">
        <v>0.33115</v>
      </c>
      <c r="E2720" s="17">
        <v>0.45634999999999998</v>
      </c>
    </row>
    <row r="2721" spans="4:5" x14ac:dyDescent="0.25">
      <c r="D2721" s="17">
        <v>0.95825000000000005</v>
      </c>
      <c r="E2721" s="17">
        <v>0.42544999999999999</v>
      </c>
    </row>
    <row r="2722" spans="4:5" x14ac:dyDescent="0.25">
      <c r="D2722" s="17">
        <v>0.64165000000000005</v>
      </c>
      <c r="E2722" s="17">
        <v>0.79864999999999997</v>
      </c>
    </row>
    <row r="2723" spans="4:5" x14ac:dyDescent="0.25">
      <c r="D2723" s="17">
        <v>0.82274999999999998</v>
      </c>
      <c r="E2723" s="17">
        <v>0.67474999999999996</v>
      </c>
    </row>
    <row r="2724" spans="4:5" x14ac:dyDescent="0.25">
      <c r="D2724" s="17">
        <v>0.90415000000000001</v>
      </c>
      <c r="E2724" s="17">
        <v>8.4250000000000005E-2</v>
      </c>
    </row>
    <row r="2725" spans="4:5" x14ac:dyDescent="0.25">
      <c r="D2725" s="17">
        <v>0.81784999999999997</v>
      </c>
      <c r="E2725" s="17">
        <v>0.86214999999999997</v>
      </c>
    </row>
    <row r="2726" spans="4:5" x14ac:dyDescent="0.25">
      <c r="D2726" s="17">
        <v>0.47935</v>
      </c>
      <c r="E2726" s="17">
        <v>6.4049999999999996E-2</v>
      </c>
    </row>
    <row r="2727" spans="4:5" x14ac:dyDescent="0.25">
      <c r="D2727" s="17">
        <v>0.30664999999999998</v>
      </c>
      <c r="E2727" s="17">
        <v>0.10365000000000001</v>
      </c>
    </row>
    <row r="2728" spans="4:5" x14ac:dyDescent="0.25">
      <c r="D2728" s="17">
        <v>0.79874999999999996</v>
      </c>
      <c r="E2728" s="17">
        <v>0.24174999999999999</v>
      </c>
    </row>
    <row r="2729" spans="4:5" x14ac:dyDescent="0.25">
      <c r="D2729" s="17">
        <v>0.67384999999999995</v>
      </c>
      <c r="E2729" s="17">
        <v>0.14695</v>
      </c>
    </row>
    <row r="2730" spans="4:5" x14ac:dyDescent="0.25">
      <c r="D2730" s="17">
        <v>0.47005000000000002</v>
      </c>
      <c r="E2730" s="17">
        <v>0.44314999999999999</v>
      </c>
    </row>
    <row r="2731" spans="4:5" x14ac:dyDescent="0.25">
      <c r="D2731" s="17">
        <v>0.99744999999999995</v>
      </c>
      <c r="E2731" s="17">
        <v>0.67705000000000004</v>
      </c>
    </row>
    <row r="2732" spans="4:5" x14ac:dyDescent="0.25">
      <c r="D2732" s="17">
        <v>0.75785000000000002</v>
      </c>
      <c r="E2732" s="17">
        <v>0.51365000000000005</v>
      </c>
    </row>
    <row r="2733" spans="4:5" x14ac:dyDescent="0.25">
      <c r="D2733" s="17">
        <v>0.45155000000000001</v>
      </c>
      <c r="E2733" s="17">
        <v>0.33105000000000001</v>
      </c>
    </row>
    <row r="2734" spans="4:5" x14ac:dyDescent="0.25">
      <c r="D2734" s="17">
        <v>0.63865000000000005</v>
      </c>
      <c r="E2734" s="17">
        <v>0.26305000000000001</v>
      </c>
    </row>
    <row r="2735" spans="4:5" x14ac:dyDescent="0.25">
      <c r="D2735" s="17">
        <v>0.28575</v>
      </c>
      <c r="E2735" s="17">
        <v>0.39365</v>
      </c>
    </row>
    <row r="2736" spans="4:5" x14ac:dyDescent="0.25">
      <c r="D2736" s="17">
        <v>0.54584999999999995</v>
      </c>
      <c r="E2736" s="17">
        <v>1.295E-2</v>
      </c>
    </row>
    <row r="2737" spans="4:5" x14ac:dyDescent="0.25">
      <c r="D2737" s="17">
        <v>0.57725000000000004</v>
      </c>
      <c r="E2737" s="17">
        <v>0.20494999999999999</v>
      </c>
    </row>
    <row r="2738" spans="4:5" x14ac:dyDescent="0.25">
      <c r="D2738" s="17">
        <v>0.54005000000000003</v>
      </c>
      <c r="E2738" s="17">
        <v>0.65774999999999995</v>
      </c>
    </row>
    <row r="2739" spans="4:5" x14ac:dyDescent="0.25">
      <c r="D2739" s="17">
        <v>0.72055000000000002</v>
      </c>
      <c r="E2739" s="17">
        <v>0.15554999999999999</v>
      </c>
    </row>
    <row r="2740" spans="4:5" x14ac:dyDescent="0.25">
      <c r="D2740" s="17">
        <v>6.275E-2</v>
      </c>
      <c r="E2740" s="17">
        <v>0.54595000000000005</v>
      </c>
    </row>
    <row r="2741" spans="4:5" x14ac:dyDescent="0.25">
      <c r="D2741" s="17">
        <v>0.15204999999999999</v>
      </c>
      <c r="E2741" s="17">
        <v>0.80994999999999995</v>
      </c>
    </row>
    <row r="2742" spans="4:5" x14ac:dyDescent="0.25">
      <c r="D2742" s="17">
        <v>0.12964999999999999</v>
      </c>
      <c r="E2742" s="17">
        <v>0.53954999999999997</v>
      </c>
    </row>
    <row r="2743" spans="4:5" x14ac:dyDescent="0.25">
      <c r="D2743" s="17">
        <v>0.32865</v>
      </c>
      <c r="E2743" s="17">
        <v>0.30464999999999998</v>
      </c>
    </row>
    <row r="2744" spans="4:5" x14ac:dyDescent="0.25">
      <c r="D2744" s="17">
        <v>0.76695000000000002</v>
      </c>
      <c r="E2744" s="17">
        <v>0.87075000000000002</v>
      </c>
    </row>
    <row r="2745" spans="4:5" x14ac:dyDescent="0.25">
      <c r="D2745" s="17">
        <v>0.40805000000000002</v>
      </c>
      <c r="E2745" s="17">
        <v>0.76875000000000004</v>
      </c>
    </row>
    <row r="2746" spans="4:5" x14ac:dyDescent="0.25">
      <c r="D2746" s="17">
        <v>0.47715000000000002</v>
      </c>
      <c r="E2746" s="17">
        <v>3.1449999999999999E-2</v>
      </c>
    </row>
    <row r="2747" spans="4:5" x14ac:dyDescent="0.25">
      <c r="D2747" s="17">
        <v>0.13145000000000001</v>
      </c>
      <c r="E2747" s="17">
        <v>0.83194999999999997</v>
      </c>
    </row>
    <row r="2748" spans="4:5" x14ac:dyDescent="0.25">
      <c r="D2748" s="17">
        <v>0.82135000000000002</v>
      </c>
      <c r="E2748" s="17">
        <v>0.58835000000000004</v>
      </c>
    </row>
    <row r="2749" spans="4:5" x14ac:dyDescent="0.25">
      <c r="D2749" s="17">
        <v>0.52634999999999998</v>
      </c>
      <c r="E2749" s="17">
        <v>0.44364999999999999</v>
      </c>
    </row>
    <row r="2750" spans="4:5" x14ac:dyDescent="0.25">
      <c r="D2750" s="17">
        <v>0.57635000000000003</v>
      </c>
      <c r="E2750" s="17">
        <v>0.78854999999999997</v>
      </c>
    </row>
    <row r="2751" spans="4:5" x14ac:dyDescent="0.25">
      <c r="D2751" s="17">
        <v>0.58015000000000005</v>
      </c>
      <c r="E2751" s="17">
        <v>0.56064999999999998</v>
      </c>
    </row>
    <row r="2752" spans="4:5" x14ac:dyDescent="0.25">
      <c r="D2752" s="17">
        <v>0.70325000000000004</v>
      </c>
      <c r="E2752" s="17">
        <v>0.38955000000000001</v>
      </c>
    </row>
    <row r="2753" spans="4:5" x14ac:dyDescent="0.25">
      <c r="D2753" s="17">
        <v>0.54754999999999998</v>
      </c>
      <c r="E2753" s="17">
        <v>0.72404999999999997</v>
      </c>
    </row>
    <row r="2754" spans="4:5" x14ac:dyDescent="0.25">
      <c r="D2754" s="17">
        <v>0.31145</v>
      </c>
      <c r="E2754" s="17">
        <v>0.20615</v>
      </c>
    </row>
    <row r="2755" spans="4:5" x14ac:dyDescent="0.25">
      <c r="D2755" s="17">
        <v>0.48015000000000002</v>
      </c>
      <c r="E2755" s="17">
        <v>0.90034999999999998</v>
      </c>
    </row>
    <row r="2756" spans="4:5" x14ac:dyDescent="0.25">
      <c r="D2756" s="17">
        <v>0.13755000000000001</v>
      </c>
      <c r="E2756" s="17">
        <v>8.1499999999999993E-3</v>
      </c>
    </row>
    <row r="2757" spans="4:5" x14ac:dyDescent="0.25">
      <c r="D2757" s="17">
        <v>0.91054999999999997</v>
      </c>
      <c r="E2757" s="17">
        <v>0.68884999999999996</v>
      </c>
    </row>
    <row r="2758" spans="4:5" x14ac:dyDescent="0.25">
      <c r="D2758" s="17">
        <v>0.75244999999999995</v>
      </c>
      <c r="E2758" s="17">
        <v>0.21335000000000001</v>
      </c>
    </row>
    <row r="2759" spans="4:5" x14ac:dyDescent="0.25">
      <c r="D2759" s="17">
        <v>0.32305</v>
      </c>
      <c r="E2759" s="17">
        <v>0.68405000000000005</v>
      </c>
    </row>
    <row r="2760" spans="4:5" x14ac:dyDescent="0.25">
      <c r="D2760" s="17">
        <v>0.22005</v>
      </c>
      <c r="E2760" s="17">
        <v>0.74655000000000005</v>
      </c>
    </row>
    <row r="2761" spans="4:5" x14ac:dyDescent="0.25">
      <c r="D2761" s="17">
        <v>0.78025</v>
      </c>
      <c r="E2761" s="17">
        <v>0.59065000000000001</v>
      </c>
    </row>
    <row r="2762" spans="4:5" x14ac:dyDescent="0.25">
      <c r="D2762" s="17">
        <v>0.28005000000000002</v>
      </c>
      <c r="E2762" s="17">
        <v>0.92474999999999996</v>
      </c>
    </row>
    <row r="2763" spans="4:5" x14ac:dyDescent="0.25">
      <c r="D2763" s="17">
        <v>8.6050000000000001E-2</v>
      </c>
      <c r="E2763" s="17">
        <v>0.86575000000000002</v>
      </c>
    </row>
    <row r="2764" spans="4:5" x14ac:dyDescent="0.25">
      <c r="D2764" s="17">
        <v>0.44635000000000002</v>
      </c>
      <c r="E2764" s="17">
        <v>0.39195000000000002</v>
      </c>
    </row>
    <row r="2765" spans="4:5" x14ac:dyDescent="0.25">
      <c r="D2765" s="17">
        <v>0.54925000000000002</v>
      </c>
      <c r="E2765" s="17">
        <v>1.115E-2</v>
      </c>
    </row>
    <row r="2766" spans="4:5" x14ac:dyDescent="0.25">
      <c r="D2766" s="17">
        <v>0.85875000000000001</v>
      </c>
      <c r="E2766" s="17">
        <v>0.30554999999999999</v>
      </c>
    </row>
    <row r="2767" spans="4:5" x14ac:dyDescent="0.25">
      <c r="D2767" s="17">
        <v>0.11715</v>
      </c>
      <c r="E2767" s="17">
        <v>0.98045000000000004</v>
      </c>
    </row>
    <row r="2768" spans="4:5" x14ac:dyDescent="0.25">
      <c r="D2768" s="17">
        <v>0.69574999999999998</v>
      </c>
      <c r="E2768" s="17">
        <v>0.71755000000000002</v>
      </c>
    </row>
    <row r="2769" spans="4:5" x14ac:dyDescent="0.25">
      <c r="D2769" s="17">
        <v>1.8500000000000001E-3</v>
      </c>
      <c r="E2769" s="17">
        <v>0.85994999999999999</v>
      </c>
    </row>
    <row r="2770" spans="4:5" x14ac:dyDescent="0.25">
      <c r="D2770" s="17">
        <v>0.63055000000000005</v>
      </c>
      <c r="E2770" s="17">
        <v>0.39165</v>
      </c>
    </row>
    <row r="2771" spans="4:5" x14ac:dyDescent="0.25">
      <c r="D2771" s="17">
        <v>0.86495</v>
      </c>
      <c r="E2771" s="17">
        <v>0.77034999999999998</v>
      </c>
    </row>
    <row r="2772" spans="4:5" x14ac:dyDescent="0.25">
      <c r="D2772" s="17">
        <v>0.34994999999999998</v>
      </c>
      <c r="E2772" s="17">
        <v>0.57474999999999998</v>
      </c>
    </row>
    <row r="2773" spans="4:5" x14ac:dyDescent="0.25">
      <c r="D2773" s="17">
        <v>0.24424999999999999</v>
      </c>
      <c r="E2773" s="17">
        <v>0.99414999999999998</v>
      </c>
    </row>
    <row r="2774" spans="4:5" x14ac:dyDescent="0.25">
      <c r="D2774" s="17">
        <v>0.41005000000000003</v>
      </c>
      <c r="E2774" s="17">
        <v>0.99455000000000005</v>
      </c>
    </row>
    <row r="2775" spans="4:5" x14ac:dyDescent="0.25">
      <c r="D2775" s="17">
        <v>0.57735000000000003</v>
      </c>
      <c r="E2775" s="17">
        <v>0.27305000000000001</v>
      </c>
    </row>
    <row r="2776" spans="4:5" x14ac:dyDescent="0.25">
      <c r="D2776" s="17">
        <v>0.12205000000000001</v>
      </c>
      <c r="E2776" s="17">
        <v>0.66695000000000004</v>
      </c>
    </row>
    <row r="2777" spans="4:5" x14ac:dyDescent="0.25">
      <c r="D2777" s="17">
        <v>0.69684999999999997</v>
      </c>
      <c r="E2777" s="17">
        <v>3.7350000000000001E-2</v>
      </c>
    </row>
    <row r="2778" spans="4:5" x14ac:dyDescent="0.25">
      <c r="D2778" s="17">
        <v>0.52475000000000005</v>
      </c>
      <c r="E2778" s="17">
        <v>0.68184999999999996</v>
      </c>
    </row>
    <row r="2779" spans="4:5" x14ac:dyDescent="0.25">
      <c r="D2779" s="17">
        <v>0.63705000000000001</v>
      </c>
      <c r="E2779" s="17">
        <v>0.26424999999999998</v>
      </c>
    </row>
    <row r="2780" spans="4:5" x14ac:dyDescent="0.25">
      <c r="D2780" s="17">
        <v>0.90934999999999999</v>
      </c>
      <c r="E2780" s="17">
        <v>0.41665000000000002</v>
      </c>
    </row>
    <row r="2781" spans="4:5" x14ac:dyDescent="0.25">
      <c r="D2781" s="17">
        <v>0.71804999999999997</v>
      </c>
      <c r="E2781" s="17">
        <v>0.56925000000000003</v>
      </c>
    </row>
    <row r="2782" spans="4:5" x14ac:dyDescent="0.25">
      <c r="D2782" s="17">
        <v>0.53474999999999995</v>
      </c>
      <c r="E2782" s="17">
        <v>0.40934999999999999</v>
      </c>
    </row>
    <row r="2783" spans="4:5" x14ac:dyDescent="0.25">
      <c r="D2783" s="17">
        <v>0.47384999999999999</v>
      </c>
      <c r="E2783" s="17">
        <v>0.23465</v>
      </c>
    </row>
    <row r="2784" spans="4:5" x14ac:dyDescent="0.25">
      <c r="D2784" s="17">
        <v>0.84835000000000005</v>
      </c>
      <c r="E2784" s="17">
        <v>9.3549999999999994E-2</v>
      </c>
    </row>
    <row r="2785" spans="4:5" x14ac:dyDescent="0.25">
      <c r="D2785" s="17">
        <v>0.40005000000000002</v>
      </c>
      <c r="E2785" s="17">
        <v>0.63854999999999995</v>
      </c>
    </row>
    <row r="2786" spans="4:5" x14ac:dyDescent="0.25">
      <c r="D2786" s="17">
        <v>0.70745000000000002</v>
      </c>
      <c r="E2786" s="17">
        <v>0.16075</v>
      </c>
    </row>
    <row r="2787" spans="4:5" x14ac:dyDescent="0.25">
      <c r="D2787" s="17">
        <v>0.94205000000000005</v>
      </c>
      <c r="E2787" s="17">
        <v>0.49375000000000002</v>
      </c>
    </row>
    <row r="2788" spans="4:5" x14ac:dyDescent="0.25">
      <c r="D2788" s="17">
        <v>0.58294999999999997</v>
      </c>
      <c r="E2788" s="17">
        <v>0.19744999999999999</v>
      </c>
    </row>
    <row r="2789" spans="4:5" x14ac:dyDescent="0.25">
      <c r="D2789" s="17">
        <v>0.62605</v>
      </c>
      <c r="E2789" s="17">
        <v>0.35404999999999998</v>
      </c>
    </row>
    <row r="2790" spans="4:5" x14ac:dyDescent="0.25">
      <c r="D2790" s="17">
        <v>0.39855000000000002</v>
      </c>
      <c r="E2790" s="17">
        <v>0.90434999999999999</v>
      </c>
    </row>
    <row r="2791" spans="4:5" x14ac:dyDescent="0.25">
      <c r="D2791" s="17">
        <v>0.42225000000000001</v>
      </c>
      <c r="E2791" s="17">
        <v>0.83255000000000001</v>
      </c>
    </row>
    <row r="2792" spans="4:5" x14ac:dyDescent="0.25">
      <c r="D2792" s="17">
        <v>8.9249999999999996E-2</v>
      </c>
      <c r="E2792" s="17">
        <v>0.26745000000000002</v>
      </c>
    </row>
    <row r="2793" spans="4:5" x14ac:dyDescent="0.25">
      <c r="D2793" s="17">
        <v>0.73995</v>
      </c>
      <c r="E2793" s="17">
        <v>0.40315000000000001</v>
      </c>
    </row>
    <row r="2794" spans="4:5" x14ac:dyDescent="0.25">
      <c r="D2794" s="17">
        <v>7.4349999999999999E-2</v>
      </c>
      <c r="E2794" s="17">
        <v>0.77585000000000004</v>
      </c>
    </row>
    <row r="2795" spans="4:5" x14ac:dyDescent="0.25">
      <c r="D2795" s="17">
        <v>5.5350000000000003E-2</v>
      </c>
      <c r="E2795" s="17">
        <v>0.27024999999999999</v>
      </c>
    </row>
    <row r="2796" spans="4:5" x14ac:dyDescent="0.25">
      <c r="D2796" s="17">
        <v>0.43464999999999998</v>
      </c>
      <c r="E2796" s="17">
        <v>0.99265000000000003</v>
      </c>
    </row>
    <row r="2797" spans="4:5" x14ac:dyDescent="0.25">
      <c r="D2797" s="17">
        <v>0.61675000000000002</v>
      </c>
      <c r="E2797" s="17">
        <v>0.87765000000000004</v>
      </c>
    </row>
    <row r="2798" spans="4:5" x14ac:dyDescent="0.25">
      <c r="D2798" s="17">
        <v>0.27205000000000001</v>
      </c>
      <c r="E2798" s="17">
        <v>0.85834999999999995</v>
      </c>
    </row>
    <row r="2799" spans="4:5" x14ac:dyDescent="0.25">
      <c r="D2799" s="17">
        <v>0.17125000000000001</v>
      </c>
      <c r="E2799" s="17">
        <v>0.89205000000000001</v>
      </c>
    </row>
    <row r="2800" spans="4:5" x14ac:dyDescent="0.25">
      <c r="D2800" s="17">
        <v>0.70145000000000002</v>
      </c>
      <c r="E2800" s="17">
        <v>0.48135</v>
      </c>
    </row>
    <row r="2801" spans="4:5" x14ac:dyDescent="0.25">
      <c r="D2801" s="17">
        <v>0.36335000000000001</v>
      </c>
      <c r="E2801" s="17">
        <v>0.30125000000000002</v>
      </c>
    </row>
    <row r="2802" spans="4:5" x14ac:dyDescent="0.25">
      <c r="D2802" s="17">
        <v>0.28715000000000002</v>
      </c>
      <c r="E2802" s="17">
        <v>0.15115000000000001</v>
      </c>
    </row>
    <row r="2803" spans="4:5" x14ac:dyDescent="0.25">
      <c r="D2803" s="17">
        <v>4.1549999999999997E-2</v>
      </c>
      <c r="E2803" s="17">
        <v>0.67625000000000002</v>
      </c>
    </row>
    <row r="2804" spans="4:5" x14ac:dyDescent="0.25">
      <c r="D2804" s="17">
        <v>6.8650000000000003E-2</v>
      </c>
      <c r="E2804" s="17">
        <v>0.85904999999999998</v>
      </c>
    </row>
    <row r="2805" spans="4:5" x14ac:dyDescent="0.25">
      <c r="D2805" s="17">
        <v>0.95835000000000004</v>
      </c>
      <c r="E2805" s="17">
        <v>0.49625000000000002</v>
      </c>
    </row>
    <row r="2806" spans="4:5" x14ac:dyDescent="0.25">
      <c r="D2806" s="17">
        <v>0.87744999999999995</v>
      </c>
      <c r="E2806" s="17">
        <v>7.0749999999999993E-2</v>
      </c>
    </row>
    <row r="2807" spans="4:5" x14ac:dyDescent="0.25">
      <c r="D2807" s="17">
        <v>0.31204999999999999</v>
      </c>
      <c r="E2807" s="17">
        <v>0.87195</v>
      </c>
    </row>
    <row r="2808" spans="4:5" x14ac:dyDescent="0.25">
      <c r="D2808" s="17">
        <v>0.56294999999999995</v>
      </c>
      <c r="E2808" s="17">
        <v>0.55515000000000003</v>
      </c>
    </row>
    <row r="2809" spans="4:5" x14ac:dyDescent="0.25">
      <c r="D2809" s="17">
        <v>0.24324999999999999</v>
      </c>
      <c r="E2809" s="17">
        <v>7.4249999999999997E-2</v>
      </c>
    </row>
    <row r="2810" spans="4:5" x14ac:dyDescent="0.25">
      <c r="D2810" s="17">
        <v>0.87614999999999998</v>
      </c>
      <c r="E2810" s="17">
        <v>0.89085000000000003</v>
      </c>
    </row>
    <row r="2811" spans="4:5" x14ac:dyDescent="0.25">
      <c r="D2811" s="17">
        <v>0.74744999999999995</v>
      </c>
      <c r="E2811" s="17">
        <v>0.19825000000000001</v>
      </c>
    </row>
    <row r="2812" spans="4:5" x14ac:dyDescent="0.25">
      <c r="D2812" s="17">
        <v>0.67435</v>
      </c>
      <c r="E2812" s="17">
        <v>0.18515000000000001</v>
      </c>
    </row>
    <row r="2813" spans="4:5" x14ac:dyDescent="0.25">
      <c r="D2813" s="17">
        <v>0.98245000000000005</v>
      </c>
      <c r="E2813" s="17">
        <v>0.51665000000000005</v>
      </c>
    </row>
    <row r="2814" spans="4:5" x14ac:dyDescent="0.25">
      <c r="D2814" s="17">
        <v>0.52015</v>
      </c>
      <c r="E2814" s="17">
        <v>0.18604999999999999</v>
      </c>
    </row>
    <row r="2815" spans="4:5" x14ac:dyDescent="0.25">
      <c r="D2815" s="17">
        <v>0.46124999999999999</v>
      </c>
      <c r="E2815" s="17">
        <v>0.83525000000000005</v>
      </c>
    </row>
    <row r="2816" spans="4:5" x14ac:dyDescent="0.25">
      <c r="D2816" s="17">
        <v>0.74145000000000005</v>
      </c>
      <c r="E2816" s="17">
        <v>0.90825</v>
      </c>
    </row>
    <row r="2817" spans="4:5" x14ac:dyDescent="0.25">
      <c r="D2817" s="17">
        <v>0.11865000000000001</v>
      </c>
      <c r="E2817" s="17">
        <v>0.29935</v>
      </c>
    </row>
    <row r="2818" spans="4:5" x14ac:dyDescent="0.25">
      <c r="D2818" s="17">
        <v>0.49535000000000001</v>
      </c>
      <c r="E2818" s="17">
        <v>0.48665000000000003</v>
      </c>
    </row>
    <row r="2819" spans="4:5" x14ac:dyDescent="0.25">
      <c r="D2819" s="17">
        <v>7.6450000000000004E-2</v>
      </c>
      <c r="E2819" s="17">
        <v>0.72765000000000002</v>
      </c>
    </row>
    <row r="2820" spans="4:5" x14ac:dyDescent="0.25">
      <c r="D2820" s="17">
        <v>0.27245000000000003</v>
      </c>
      <c r="E2820" s="17">
        <v>0.20014999999999999</v>
      </c>
    </row>
    <row r="2821" spans="4:5" x14ac:dyDescent="0.25">
      <c r="D2821" s="17">
        <v>0.84535000000000005</v>
      </c>
      <c r="E2821" s="17">
        <v>0.78935</v>
      </c>
    </row>
    <row r="2822" spans="4:5" x14ac:dyDescent="0.25">
      <c r="D2822" s="17">
        <v>0.14144999999999999</v>
      </c>
      <c r="E2822" s="17">
        <v>0.54484999999999995</v>
      </c>
    </row>
    <row r="2823" spans="4:5" x14ac:dyDescent="0.25">
      <c r="D2823" s="17">
        <v>0.61324999999999996</v>
      </c>
      <c r="E2823" s="17">
        <v>3.5749999999999997E-2</v>
      </c>
    </row>
    <row r="2824" spans="4:5" x14ac:dyDescent="0.25">
      <c r="D2824" s="17">
        <v>0.42535000000000001</v>
      </c>
      <c r="E2824" s="17">
        <v>0.39205000000000001</v>
      </c>
    </row>
    <row r="2825" spans="4:5" x14ac:dyDescent="0.25">
      <c r="D2825" s="17">
        <v>0.13775000000000001</v>
      </c>
      <c r="E2825" s="17">
        <v>4.6249999999999999E-2</v>
      </c>
    </row>
    <row r="2826" spans="4:5" x14ac:dyDescent="0.25">
      <c r="D2826" s="17">
        <v>0.54984999999999995</v>
      </c>
      <c r="E2826" s="17">
        <v>0.36025000000000001</v>
      </c>
    </row>
    <row r="2827" spans="4:5" x14ac:dyDescent="0.25">
      <c r="D2827" s="17">
        <v>0.65254999999999996</v>
      </c>
      <c r="E2827" s="17">
        <v>0.10425</v>
      </c>
    </row>
    <row r="2828" spans="4:5" x14ac:dyDescent="0.25">
      <c r="D2828" s="17">
        <v>0.12035</v>
      </c>
      <c r="E2828" s="17">
        <v>0.70484999999999998</v>
      </c>
    </row>
    <row r="2829" spans="4:5" x14ac:dyDescent="0.25">
      <c r="D2829" s="17">
        <v>0.23294999999999999</v>
      </c>
      <c r="E2829" s="17">
        <v>0.64464999999999995</v>
      </c>
    </row>
    <row r="2830" spans="4:5" x14ac:dyDescent="0.25">
      <c r="D2830" s="17">
        <v>0.32095000000000001</v>
      </c>
      <c r="E2830" s="17">
        <v>0.72414999999999996</v>
      </c>
    </row>
    <row r="2831" spans="4:5" x14ac:dyDescent="0.25">
      <c r="D2831" s="17">
        <v>0.87365000000000004</v>
      </c>
      <c r="E2831" s="17">
        <v>0.19045000000000001</v>
      </c>
    </row>
    <row r="2832" spans="4:5" x14ac:dyDescent="0.25">
      <c r="D2832" s="17">
        <v>0.27065</v>
      </c>
      <c r="E2832" s="17">
        <v>0.69915000000000005</v>
      </c>
    </row>
    <row r="2833" spans="4:5" x14ac:dyDescent="0.25">
      <c r="D2833" s="17">
        <v>0.74524999999999997</v>
      </c>
      <c r="E2833" s="17">
        <v>0.58414999999999995</v>
      </c>
    </row>
    <row r="2834" spans="4:5" x14ac:dyDescent="0.25">
      <c r="D2834" s="17">
        <v>0.11945</v>
      </c>
      <c r="E2834" s="17">
        <v>0.84184999999999999</v>
      </c>
    </row>
    <row r="2835" spans="4:5" x14ac:dyDescent="0.25">
      <c r="D2835" s="17">
        <v>0.11605</v>
      </c>
      <c r="E2835" s="17">
        <v>0.14105000000000001</v>
      </c>
    </row>
    <row r="2836" spans="4:5" x14ac:dyDescent="0.25">
      <c r="D2836" s="17">
        <v>0.44174999999999998</v>
      </c>
      <c r="E2836" s="17">
        <v>0.94704999999999995</v>
      </c>
    </row>
    <row r="2837" spans="4:5" x14ac:dyDescent="0.25">
      <c r="D2837" s="17">
        <v>5.305E-2</v>
      </c>
      <c r="E2837" s="17">
        <v>0.23794999999999999</v>
      </c>
    </row>
    <row r="2838" spans="4:5" x14ac:dyDescent="0.25">
      <c r="D2838" s="17">
        <v>0.71994999999999998</v>
      </c>
      <c r="E2838" s="17">
        <v>0.64344999999999997</v>
      </c>
    </row>
    <row r="2839" spans="4:5" x14ac:dyDescent="0.25">
      <c r="D2839" s="17">
        <v>0.54374999999999996</v>
      </c>
      <c r="E2839" s="17">
        <v>0.68074999999999997</v>
      </c>
    </row>
    <row r="2840" spans="4:5" x14ac:dyDescent="0.25">
      <c r="D2840" s="17">
        <v>0.85985</v>
      </c>
      <c r="E2840" s="17">
        <v>0.65674999999999994</v>
      </c>
    </row>
    <row r="2841" spans="4:5" x14ac:dyDescent="0.25">
      <c r="D2841" s="17">
        <v>0.70445000000000002</v>
      </c>
      <c r="E2841" s="17">
        <v>0.82094999999999996</v>
      </c>
    </row>
    <row r="2842" spans="4:5" x14ac:dyDescent="0.25">
      <c r="D2842" s="17">
        <v>0.33844999999999997</v>
      </c>
      <c r="E2842" s="17">
        <v>0.21854999999999999</v>
      </c>
    </row>
    <row r="2843" spans="4:5" x14ac:dyDescent="0.25">
      <c r="D2843" s="17">
        <v>3.1050000000000001E-2</v>
      </c>
      <c r="E2843" s="17">
        <v>0.82865</v>
      </c>
    </row>
    <row r="2844" spans="4:5" x14ac:dyDescent="0.25">
      <c r="D2844" s="17">
        <v>0.29475000000000001</v>
      </c>
      <c r="E2844" s="17">
        <v>0.16664999999999999</v>
      </c>
    </row>
    <row r="2845" spans="4:5" x14ac:dyDescent="0.25">
      <c r="D2845" s="17">
        <v>0.84114999999999995</v>
      </c>
      <c r="E2845" s="17">
        <v>0.85694999999999999</v>
      </c>
    </row>
    <row r="2846" spans="4:5" x14ac:dyDescent="0.25">
      <c r="D2846" s="17">
        <v>0.94704999999999995</v>
      </c>
      <c r="E2846" s="17">
        <v>0.59235000000000004</v>
      </c>
    </row>
    <row r="2847" spans="4:5" x14ac:dyDescent="0.25">
      <c r="D2847" s="17">
        <v>0.74155000000000004</v>
      </c>
      <c r="E2847" s="17">
        <v>0.38924999999999998</v>
      </c>
    </row>
    <row r="2848" spans="4:5" x14ac:dyDescent="0.25">
      <c r="D2848" s="17">
        <v>9.1550000000000006E-2</v>
      </c>
      <c r="E2848" s="17">
        <v>0.95435000000000003</v>
      </c>
    </row>
    <row r="2849" spans="4:5" x14ac:dyDescent="0.25">
      <c r="D2849" s="17">
        <v>0.26195000000000002</v>
      </c>
      <c r="E2849" s="17">
        <v>4.4150000000000002E-2</v>
      </c>
    </row>
    <row r="2850" spans="4:5" x14ac:dyDescent="0.25">
      <c r="D2850" s="17">
        <v>0.56315000000000004</v>
      </c>
      <c r="E2850" s="17">
        <v>0.74695</v>
      </c>
    </row>
    <row r="2851" spans="4:5" x14ac:dyDescent="0.25">
      <c r="D2851" s="17">
        <v>0.32445000000000002</v>
      </c>
      <c r="E2851" s="17">
        <v>0.79105000000000003</v>
      </c>
    </row>
    <row r="2852" spans="4:5" x14ac:dyDescent="0.25">
      <c r="D2852" s="17">
        <v>0.83455000000000001</v>
      </c>
      <c r="E2852" s="17">
        <v>0.38524999999999998</v>
      </c>
    </row>
    <row r="2853" spans="4:5" x14ac:dyDescent="0.25">
      <c r="D2853" s="17">
        <v>0.38235000000000002</v>
      </c>
      <c r="E2853" s="17">
        <v>0.36395</v>
      </c>
    </row>
    <row r="2854" spans="4:5" x14ac:dyDescent="0.25">
      <c r="D2854" s="17">
        <v>0.22885</v>
      </c>
      <c r="E2854" s="17">
        <v>0.76524999999999999</v>
      </c>
    </row>
    <row r="2855" spans="4:5" x14ac:dyDescent="0.25">
      <c r="D2855" s="17">
        <v>0.53705000000000003</v>
      </c>
      <c r="E2855" s="17">
        <v>0.18975</v>
      </c>
    </row>
    <row r="2856" spans="4:5" x14ac:dyDescent="0.25">
      <c r="D2856" s="17">
        <v>0.83135000000000003</v>
      </c>
      <c r="E2856" s="17">
        <v>0.95745000000000002</v>
      </c>
    </row>
    <row r="2857" spans="4:5" x14ac:dyDescent="0.25">
      <c r="D2857" s="17">
        <v>0.85694999999999999</v>
      </c>
      <c r="E2857" s="17">
        <v>4.6449999999999998E-2</v>
      </c>
    </row>
    <row r="2858" spans="4:5" x14ac:dyDescent="0.25">
      <c r="D2858" s="17">
        <v>0.46884999999999999</v>
      </c>
      <c r="E2858" s="17">
        <v>0.15575</v>
      </c>
    </row>
    <row r="2859" spans="4:5" x14ac:dyDescent="0.25">
      <c r="D2859" s="17">
        <v>0.78154999999999997</v>
      </c>
      <c r="E2859" s="17">
        <v>9.5449999999999993E-2</v>
      </c>
    </row>
    <row r="2860" spans="4:5" x14ac:dyDescent="0.25">
      <c r="D2860" s="17">
        <v>0.21654999999999999</v>
      </c>
      <c r="E2860" s="17">
        <v>0.31574999999999998</v>
      </c>
    </row>
    <row r="2861" spans="4:5" x14ac:dyDescent="0.25">
      <c r="D2861" s="17">
        <v>0.37135000000000001</v>
      </c>
      <c r="E2861" s="17">
        <v>4.3650000000000001E-2</v>
      </c>
    </row>
    <row r="2862" spans="4:5" x14ac:dyDescent="0.25">
      <c r="D2862" s="17">
        <v>0.12525</v>
      </c>
      <c r="E2862" s="17">
        <v>2.1749999999999999E-2</v>
      </c>
    </row>
    <row r="2863" spans="4:5" x14ac:dyDescent="0.25">
      <c r="D2863" s="17">
        <v>4.9950000000000001E-2</v>
      </c>
      <c r="E2863" s="17">
        <v>0.19075</v>
      </c>
    </row>
    <row r="2864" spans="4:5" x14ac:dyDescent="0.25">
      <c r="D2864" s="17">
        <v>0.99814999999999998</v>
      </c>
      <c r="E2864" s="17">
        <v>0.40024999999999999</v>
      </c>
    </row>
    <row r="2865" spans="4:5" x14ac:dyDescent="0.25">
      <c r="D2865" s="17">
        <v>0.46944999999999998</v>
      </c>
      <c r="E2865" s="17">
        <v>0.58845000000000003</v>
      </c>
    </row>
    <row r="2866" spans="4:5" x14ac:dyDescent="0.25">
      <c r="D2866" s="17">
        <v>0.77595000000000003</v>
      </c>
      <c r="E2866" s="17">
        <v>0.41785</v>
      </c>
    </row>
    <row r="2867" spans="4:5" x14ac:dyDescent="0.25">
      <c r="D2867" s="17">
        <v>0.35175000000000001</v>
      </c>
      <c r="E2867" s="17">
        <v>0.37805</v>
      </c>
    </row>
    <row r="2868" spans="4:5" x14ac:dyDescent="0.25">
      <c r="D2868" s="17">
        <v>0.35165000000000002</v>
      </c>
      <c r="E2868" s="17">
        <v>0.94445000000000001</v>
      </c>
    </row>
    <row r="2869" spans="4:5" x14ac:dyDescent="0.25">
      <c r="D2869" s="17">
        <v>0.11255</v>
      </c>
      <c r="E2869" s="17">
        <v>0.73314999999999997</v>
      </c>
    </row>
    <row r="2870" spans="4:5" x14ac:dyDescent="0.25">
      <c r="D2870" s="17">
        <v>6.2950000000000006E-2</v>
      </c>
      <c r="E2870" s="17">
        <v>0.54395000000000004</v>
      </c>
    </row>
    <row r="2871" spans="4:5" x14ac:dyDescent="0.25">
      <c r="D2871" s="17">
        <v>0.48385</v>
      </c>
      <c r="E2871" s="17">
        <v>0.10395</v>
      </c>
    </row>
    <row r="2872" spans="4:5" x14ac:dyDescent="0.25">
      <c r="D2872" s="17">
        <v>7.0150000000000004E-2</v>
      </c>
      <c r="E2872" s="17">
        <v>0.28655000000000003</v>
      </c>
    </row>
    <row r="2873" spans="4:5" x14ac:dyDescent="0.25">
      <c r="D2873" s="17">
        <v>0.21224999999999999</v>
      </c>
      <c r="E2873" s="17">
        <v>0.29604999999999998</v>
      </c>
    </row>
    <row r="2874" spans="4:5" x14ac:dyDescent="0.25">
      <c r="D2874" s="17">
        <v>0.96945000000000003</v>
      </c>
      <c r="E2874" s="17">
        <v>0.92125000000000001</v>
      </c>
    </row>
    <row r="2875" spans="4:5" x14ac:dyDescent="0.25">
      <c r="D2875" s="17">
        <v>5.7049999999999997E-2</v>
      </c>
      <c r="E2875" s="17">
        <v>2.325E-2</v>
      </c>
    </row>
    <row r="2876" spans="4:5" x14ac:dyDescent="0.25">
      <c r="D2876" s="17">
        <v>0.49235000000000001</v>
      </c>
      <c r="E2876" s="17">
        <v>0.37195</v>
      </c>
    </row>
    <row r="2877" spans="4:5" x14ac:dyDescent="0.25">
      <c r="D2877" s="17">
        <v>4.6550000000000001E-2</v>
      </c>
      <c r="E2877" s="17">
        <v>0.19625000000000001</v>
      </c>
    </row>
    <row r="2878" spans="4:5" x14ac:dyDescent="0.25">
      <c r="D2878" s="17">
        <v>0.70714999999999995</v>
      </c>
      <c r="E2878" s="17">
        <v>0.43575000000000003</v>
      </c>
    </row>
    <row r="2879" spans="4:5" x14ac:dyDescent="0.25">
      <c r="D2879" s="17">
        <v>0.75305</v>
      </c>
      <c r="E2879" s="17">
        <v>0.60545000000000004</v>
      </c>
    </row>
    <row r="2880" spans="4:5" x14ac:dyDescent="0.25">
      <c r="D2880" s="17">
        <v>0.82874999999999999</v>
      </c>
      <c r="E2880" s="17">
        <v>0.28115000000000001</v>
      </c>
    </row>
    <row r="2881" spans="4:5" x14ac:dyDescent="0.25">
      <c r="D2881" s="17">
        <v>0.11105</v>
      </c>
      <c r="E2881" s="17">
        <v>0.46074999999999999</v>
      </c>
    </row>
    <row r="2882" spans="4:5" x14ac:dyDescent="0.25">
      <c r="D2882" s="17">
        <v>0.91144999999999998</v>
      </c>
      <c r="E2882" s="17">
        <v>0.19635</v>
      </c>
    </row>
    <row r="2883" spans="4:5" x14ac:dyDescent="0.25">
      <c r="D2883" s="17">
        <v>0.15734999999999999</v>
      </c>
      <c r="E2883" s="17">
        <v>6.5549999999999997E-2</v>
      </c>
    </row>
    <row r="2884" spans="4:5" x14ac:dyDescent="0.25">
      <c r="D2884" s="17">
        <v>0.90315000000000001</v>
      </c>
      <c r="E2884" s="17">
        <v>0.12155000000000001</v>
      </c>
    </row>
    <row r="2885" spans="4:5" x14ac:dyDescent="0.25">
      <c r="D2885" s="17">
        <v>0.36325000000000002</v>
      </c>
      <c r="E2885" s="17">
        <v>0.46505000000000002</v>
      </c>
    </row>
    <row r="2886" spans="4:5" x14ac:dyDescent="0.25">
      <c r="D2886" s="17">
        <v>0.33595000000000003</v>
      </c>
      <c r="E2886" s="17">
        <v>9.3500000000000007E-3</v>
      </c>
    </row>
    <row r="2887" spans="4:5" x14ac:dyDescent="0.25">
      <c r="D2887" s="17">
        <v>1.8450000000000001E-2</v>
      </c>
      <c r="E2887" s="17">
        <v>0.21984999999999999</v>
      </c>
    </row>
    <row r="2888" spans="4:5" x14ac:dyDescent="0.25">
      <c r="D2888" s="17">
        <v>0.15795000000000001</v>
      </c>
      <c r="E2888" s="17">
        <v>0.81935000000000002</v>
      </c>
    </row>
    <row r="2889" spans="4:5" x14ac:dyDescent="0.25">
      <c r="D2889" s="17">
        <v>0.57494999999999996</v>
      </c>
      <c r="E2889" s="17">
        <v>0.84824999999999995</v>
      </c>
    </row>
    <row r="2890" spans="4:5" x14ac:dyDescent="0.25">
      <c r="D2890" s="17">
        <v>0.80464999999999998</v>
      </c>
      <c r="E2890" s="17">
        <v>0.21784999999999999</v>
      </c>
    </row>
    <row r="2891" spans="4:5" x14ac:dyDescent="0.25">
      <c r="D2891" s="17">
        <v>0.38824999999999998</v>
      </c>
      <c r="E2891" s="17">
        <v>0.70494999999999997</v>
      </c>
    </row>
    <row r="2892" spans="4:5" x14ac:dyDescent="0.25">
      <c r="D2892" s="17">
        <v>0.38674999999999998</v>
      </c>
      <c r="E2892" s="17">
        <v>0.22175</v>
      </c>
    </row>
    <row r="2893" spans="4:5" x14ac:dyDescent="0.25">
      <c r="D2893" s="17">
        <v>0.47585</v>
      </c>
      <c r="E2893" s="17">
        <v>0.13285</v>
      </c>
    </row>
    <row r="2894" spans="4:5" x14ac:dyDescent="0.25">
      <c r="D2894" s="17">
        <v>0.58184999999999998</v>
      </c>
      <c r="E2894" s="17">
        <v>0.96714999999999995</v>
      </c>
    </row>
    <row r="2895" spans="4:5" x14ac:dyDescent="0.25">
      <c r="D2895" s="17">
        <v>8.1850000000000006E-2</v>
      </c>
      <c r="E2895" s="17">
        <v>0.25924999999999998</v>
      </c>
    </row>
    <row r="2896" spans="4:5" x14ac:dyDescent="0.25">
      <c r="D2896" s="17">
        <v>0.70055000000000001</v>
      </c>
      <c r="E2896" s="17">
        <v>0.33975</v>
      </c>
    </row>
    <row r="2897" spans="4:5" x14ac:dyDescent="0.25">
      <c r="D2897" s="17">
        <v>0.17755000000000001</v>
      </c>
      <c r="E2897" s="17">
        <v>0.91995000000000005</v>
      </c>
    </row>
    <row r="2898" spans="4:5" x14ac:dyDescent="0.25">
      <c r="D2898" s="17">
        <v>0.28954999999999997</v>
      </c>
      <c r="E2898" s="17">
        <v>0.84475</v>
      </c>
    </row>
    <row r="2899" spans="4:5" x14ac:dyDescent="0.25">
      <c r="D2899" s="17">
        <v>0.94335000000000002</v>
      </c>
      <c r="E2899" s="17">
        <v>0.30985000000000001</v>
      </c>
    </row>
    <row r="2900" spans="4:5" x14ac:dyDescent="0.25">
      <c r="D2900" s="17">
        <v>0.94735000000000003</v>
      </c>
      <c r="E2900" s="17">
        <v>0.35754999999999998</v>
      </c>
    </row>
    <row r="2901" spans="4:5" x14ac:dyDescent="0.25">
      <c r="D2901" s="17">
        <v>0.72045000000000003</v>
      </c>
      <c r="E2901" s="17">
        <v>0.79995000000000005</v>
      </c>
    </row>
    <row r="2902" spans="4:5" x14ac:dyDescent="0.25">
      <c r="D2902" s="17">
        <v>0.16564999999999999</v>
      </c>
      <c r="E2902" s="17">
        <v>0.34384999999999999</v>
      </c>
    </row>
    <row r="2903" spans="4:5" x14ac:dyDescent="0.25">
      <c r="D2903" s="17">
        <v>5.8049999999999997E-2</v>
      </c>
      <c r="E2903" s="17">
        <v>0.53264999999999996</v>
      </c>
    </row>
    <row r="2904" spans="4:5" x14ac:dyDescent="0.25">
      <c r="D2904" s="17">
        <v>0.49014999999999997</v>
      </c>
      <c r="E2904" s="17">
        <v>0.66435</v>
      </c>
    </row>
    <row r="2905" spans="4:5" x14ac:dyDescent="0.25">
      <c r="D2905" s="17">
        <v>0.39755000000000001</v>
      </c>
      <c r="E2905" s="17">
        <v>0.75544999999999995</v>
      </c>
    </row>
    <row r="2906" spans="4:5" x14ac:dyDescent="0.25">
      <c r="D2906" s="17">
        <v>0.23335</v>
      </c>
      <c r="E2906" s="17">
        <v>0.41394999999999998</v>
      </c>
    </row>
    <row r="2907" spans="4:5" x14ac:dyDescent="0.25">
      <c r="D2907" s="17">
        <v>0.58504999999999996</v>
      </c>
      <c r="E2907" s="17">
        <v>0.55305000000000004</v>
      </c>
    </row>
    <row r="2908" spans="4:5" x14ac:dyDescent="0.25">
      <c r="D2908" s="17">
        <v>0.50405</v>
      </c>
      <c r="E2908" s="17">
        <v>0.62375000000000003</v>
      </c>
    </row>
    <row r="2909" spans="4:5" x14ac:dyDescent="0.25">
      <c r="D2909" s="17">
        <v>3.8550000000000001E-2</v>
      </c>
      <c r="E2909" s="17">
        <v>0.10324999999999999</v>
      </c>
    </row>
    <row r="2910" spans="4:5" x14ac:dyDescent="0.25">
      <c r="D2910" s="17">
        <v>0.73575000000000002</v>
      </c>
      <c r="E2910" s="17">
        <v>0.33474999999999999</v>
      </c>
    </row>
    <row r="2911" spans="4:5" x14ac:dyDescent="0.25">
      <c r="D2911" s="17">
        <v>0.52864999999999995</v>
      </c>
      <c r="E2911" s="17">
        <v>0.34725</v>
      </c>
    </row>
    <row r="2912" spans="4:5" x14ac:dyDescent="0.25">
      <c r="D2912" s="17">
        <v>0.24254999999999999</v>
      </c>
      <c r="E2912" s="17">
        <v>0.17974999999999999</v>
      </c>
    </row>
    <row r="2913" spans="4:5" x14ac:dyDescent="0.25">
      <c r="D2913" s="17">
        <v>0.84204999999999997</v>
      </c>
      <c r="E2913" s="17">
        <v>0.24365000000000001</v>
      </c>
    </row>
    <row r="2914" spans="4:5" x14ac:dyDescent="0.25">
      <c r="D2914" s="17">
        <v>0.92315000000000003</v>
      </c>
      <c r="E2914" s="17">
        <v>0.90144999999999997</v>
      </c>
    </row>
    <row r="2915" spans="4:5" x14ac:dyDescent="0.25">
      <c r="D2915" s="17">
        <v>0.56154999999999999</v>
      </c>
      <c r="E2915" s="17">
        <v>0.68664999999999998</v>
      </c>
    </row>
    <row r="2916" spans="4:5" x14ac:dyDescent="0.25">
      <c r="D2916" s="17">
        <v>0.23785000000000001</v>
      </c>
      <c r="E2916" s="17">
        <v>0.76375000000000004</v>
      </c>
    </row>
    <row r="2917" spans="4:5" x14ac:dyDescent="0.25">
      <c r="D2917" s="17">
        <v>0.15584999999999999</v>
      </c>
      <c r="E2917" s="17">
        <v>0.96894999999999998</v>
      </c>
    </row>
    <row r="2918" spans="4:5" x14ac:dyDescent="0.25">
      <c r="D2918" s="17">
        <v>0.62485000000000002</v>
      </c>
      <c r="E2918" s="17">
        <v>0.94855</v>
      </c>
    </row>
    <row r="2919" spans="4:5" x14ac:dyDescent="0.25">
      <c r="D2919" s="17">
        <v>0.12075</v>
      </c>
      <c r="E2919" s="17">
        <v>0.23225000000000001</v>
      </c>
    </row>
    <row r="2920" spans="4:5" x14ac:dyDescent="0.25">
      <c r="D2920" s="17">
        <v>0.37395</v>
      </c>
      <c r="E2920" s="17">
        <v>0.74265000000000003</v>
      </c>
    </row>
    <row r="2921" spans="4:5" x14ac:dyDescent="0.25">
      <c r="D2921" s="17">
        <v>0.83104999999999996</v>
      </c>
      <c r="E2921" s="17">
        <v>0.33055000000000001</v>
      </c>
    </row>
    <row r="2922" spans="4:5" x14ac:dyDescent="0.25">
      <c r="D2922" s="17">
        <v>0.54805000000000004</v>
      </c>
      <c r="E2922" s="17">
        <v>5.2249999999999998E-2</v>
      </c>
    </row>
    <row r="2923" spans="4:5" x14ac:dyDescent="0.25">
      <c r="D2923" s="17">
        <v>0.30464999999999998</v>
      </c>
      <c r="E2923" s="17">
        <v>0.97775000000000001</v>
      </c>
    </row>
    <row r="2924" spans="4:5" x14ac:dyDescent="0.25">
      <c r="D2924" s="17">
        <v>0.80725000000000002</v>
      </c>
      <c r="E2924" s="17">
        <v>0.41254999999999997</v>
      </c>
    </row>
    <row r="2925" spans="4:5" x14ac:dyDescent="0.25">
      <c r="D2925" s="17">
        <v>0.43545</v>
      </c>
      <c r="E2925" s="17">
        <v>0.84914999999999996</v>
      </c>
    </row>
    <row r="2926" spans="4:5" x14ac:dyDescent="0.25">
      <c r="D2926" s="17">
        <v>0.84745000000000004</v>
      </c>
      <c r="E2926" s="17">
        <v>4.8649999999999999E-2</v>
      </c>
    </row>
    <row r="2927" spans="4:5" x14ac:dyDescent="0.25">
      <c r="D2927" s="17">
        <v>0.52395000000000003</v>
      </c>
      <c r="E2927" s="17">
        <v>0.54164999999999996</v>
      </c>
    </row>
    <row r="2928" spans="4:5" x14ac:dyDescent="0.25">
      <c r="D2928" s="17">
        <v>0.66474999999999995</v>
      </c>
      <c r="E2928" s="17">
        <v>0.33355000000000001</v>
      </c>
    </row>
    <row r="2929" spans="4:5" x14ac:dyDescent="0.25">
      <c r="D2929" s="17">
        <v>0.15895000000000001</v>
      </c>
      <c r="E2929" s="17">
        <v>0.88634999999999997</v>
      </c>
    </row>
    <row r="2930" spans="4:5" x14ac:dyDescent="0.25">
      <c r="D2930" s="17">
        <v>0.22935</v>
      </c>
      <c r="E2930" s="17">
        <v>0.89985000000000004</v>
      </c>
    </row>
    <row r="2931" spans="4:5" x14ac:dyDescent="0.25">
      <c r="D2931" s="17">
        <v>0.42275000000000001</v>
      </c>
      <c r="E2931" s="17">
        <v>0.76475000000000004</v>
      </c>
    </row>
    <row r="2932" spans="4:5" x14ac:dyDescent="0.25">
      <c r="D2932" s="17">
        <v>0.82015000000000005</v>
      </c>
      <c r="E2932" s="17">
        <v>0.31035000000000001</v>
      </c>
    </row>
    <row r="2933" spans="4:5" x14ac:dyDescent="0.25">
      <c r="D2933" s="17">
        <v>9.8499999999999994E-3</v>
      </c>
      <c r="E2933" s="17">
        <v>0.45384999999999998</v>
      </c>
    </row>
    <row r="2934" spans="4:5" x14ac:dyDescent="0.25">
      <c r="D2934" s="17">
        <v>0.65475000000000005</v>
      </c>
      <c r="E2934" s="17">
        <v>0.85985</v>
      </c>
    </row>
    <row r="2935" spans="4:5" x14ac:dyDescent="0.25">
      <c r="D2935" s="17">
        <v>0.63385000000000002</v>
      </c>
      <c r="E2935" s="17">
        <v>0.62114999999999998</v>
      </c>
    </row>
    <row r="2936" spans="4:5" x14ac:dyDescent="0.25">
      <c r="D2936" s="17">
        <v>0.65075000000000005</v>
      </c>
      <c r="E2936" s="17">
        <v>0.18015</v>
      </c>
    </row>
    <row r="2937" spans="4:5" x14ac:dyDescent="0.25">
      <c r="D2937" s="17">
        <v>0.32615</v>
      </c>
      <c r="E2937" s="17">
        <v>0.49735000000000001</v>
      </c>
    </row>
    <row r="2938" spans="4:5" x14ac:dyDescent="0.25">
      <c r="D2938" s="17">
        <v>0.76754999999999995</v>
      </c>
      <c r="E2938" s="17">
        <v>0.67815000000000003</v>
      </c>
    </row>
    <row r="2939" spans="4:5" x14ac:dyDescent="0.25">
      <c r="D2939" s="17">
        <v>3.5549999999999998E-2</v>
      </c>
      <c r="E2939" s="17">
        <v>0.66095000000000004</v>
      </c>
    </row>
    <row r="2940" spans="4:5" x14ac:dyDescent="0.25">
      <c r="D2940" s="17">
        <v>0.65295000000000003</v>
      </c>
      <c r="E2940" s="17">
        <v>0.55264999999999997</v>
      </c>
    </row>
    <row r="2941" spans="4:5" x14ac:dyDescent="0.25">
      <c r="D2941" s="17">
        <v>1.9949999999999999E-2</v>
      </c>
      <c r="E2941" s="17">
        <v>0.26095000000000002</v>
      </c>
    </row>
    <row r="2942" spans="4:5" x14ac:dyDescent="0.25">
      <c r="D2942" s="17">
        <v>0.50305</v>
      </c>
      <c r="E2942" s="17">
        <v>0.32634999999999997</v>
      </c>
    </row>
    <row r="2943" spans="4:5" x14ac:dyDescent="0.25">
      <c r="D2943" s="17">
        <v>0.37514999999999998</v>
      </c>
      <c r="E2943" s="17">
        <v>7.825E-2</v>
      </c>
    </row>
    <row r="2944" spans="4:5" x14ac:dyDescent="0.25">
      <c r="D2944" s="17">
        <v>0.41205000000000003</v>
      </c>
      <c r="E2944" s="17">
        <v>0.92795000000000005</v>
      </c>
    </row>
    <row r="2945" spans="4:5" x14ac:dyDescent="0.25">
      <c r="D2945" s="17">
        <v>0.34355000000000002</v>
      </c>
      <c r="E2945" s="17">
        <v>0.89105000000000001</v>
      </c>
    </row>
    <row r="2946" spans="4:5" x14ac:dyDescent="0.25">
      <c r="D2946" s="17">
        <v>0.20125000000000001</v>
      </c>
      <c r="E2946" s="17">
        <v>0.95594999999999997</v>
      </c>
    </row>
    <row r="2947" spans="4:5" x14ac:dyDescent="0.25">
      <c r="D2947" s="17">
        <v>0.41034999999999999</v>
      </c>
      <c r="E2947" s="17">
        <v>0.32455000000000001</v>
      </c>
    </row>
    <row r="2948" spans="4:5" x14ac:dyDescent="0.25">
      <c r="D2948" s="17">
        <v>0.78785000000000005</v>
      </c>
      <c r="E2948" s="17">
        <v>2.9250000000000002E-2</v>
      </c>
    </row>
    <row r="2949" spans="4:5" x14ac:dyDescent="0.25">
      <c r="D2949" s="17">
        <v>0.41625000000000001</v>
      </c>
      <c r="E2949" s="17">
        <v>0.12825</v>
      </c>
    </row>
    <row r="2950" spans="4:5" x14ac:dyDescent="0.25">
      <c r="D2950" s="17">
        <v>0.33355000000000001</v>
      </c>
      <c r="E2950" s="17">
        <v>0.64105000000000001</v>
      </c>
    </row>
    <row r="2951" spans="4:5" x14ac:dyDescent="0.25">
      <c r="D2951" s="17">
        <v>6.4850000000000005E-2</v>
      </c>
      <c r="E2951" s="17">
        <v>0.52354999999999996</v>
      </c>
    </row>
    <row r="2952" spans="4:5" x14ac:dyDescent="0.25">
      <c r="D2952" s="17">
        <v>0.77544999999999997</v>
      </c>
      <c r="E2952" s="17">
        <v>0.47265000000000001</v>
      </c>
    </row>
    <row r="2953" spans="4:5" x14ac:dyDescent="0.25">
      <c r="D2953" s="17">
        <v>0.40875</v>
      </c>
      <c r="E2953" s="17">
        <v>0.68045</v>
      </c>
    </row>
    <row r="2954" spans="4:5" x14ac:dyDescent="0.25">
      <c r="D2954" s="17">
        <v>0.92905000000000004</v>
      </c>
      <c r="E2954" s="17">
        <v>0.87534999999999996</v>
      </c>
    </row>
    <row r="2955" spans="4:5" x14ac:dyDescent="0.25">
      <c r="D2955" s="17">
        <v>0.91595000000000004</v>
      </c>
      <c r="E2955" s="17">
        <v>0.58514999999999995</v>
      </c>
    </row>
    <row r="2956" spans="4:5" x14ac:dyDescent="0.25">
      <c r="D2956" s="17">
        <v>0.44405</v>
      </c>
      <c r="E2956" s="17">
        <v>0.82525000000000004</v>
      </c>
    </row>
    <row r="2957" spans="4:5" x14ac:dyDescent="0.25">
      <c r="D2957" s="17">
        <v>0.49804999999999999</v>
      </c>
      <c r="E2957" s="17">
        <v>0.53485000000000005</v>
      </c>
    </row>
    <row r="2958" spans="4:5" x14ac:dyDescent="0.25">
      <c r="D2958" s="17">
        <v>0.67945</v>
      </c>
      <c r="E2958" s="17">
        <v>0.56945000000000001</v>
      </c>
    </row>
    <row r="2959" spans="4:5" x14ac:dyDescent="0.25">
      <c r="D2959" s="17">
        <v>0.77054999999999996</v>
      </c>
      <c r="E2959" s="17">
        <v>0.98285</v>
      </c>
    </row>
    <row r="2960" spans="4:5" x14ac:dyDescent="0.25">
      <c r="D2960" s="17">
        <v>0.55215000000000003</v>
      </c>
      <c r="E2960" s="17">
        <v>6.7049999999999998E-2</v>
      </c>
    </row>
    <row r="2961" spans="4:5" x14ac:dyDescent="0.25">
      <c r="D2961" s="17">
        <v>0.84455000000000002</v>
      </c>
      <c r="E2961" s="17">
        <v>0.13485</v>
      </c>
    </row>
    <row r="2962" spans="4:5" x14ac:dyDescent="0.25">
      <c r="D2962" s="17">
        <v>0.68364999999999998</v>
      </c>
      <c r="E2962" s="17">
        <v>0.44135000000000002</v>
      </c>
    </row>
    <row r="2963" spans="4:5" x14ac:dyDescent="0.25">
      <c r="D2963" s="17">
        <v>0.41404999999999997</v>
      </c>
      <c r="E2963" s="17">
        <v>0.60035000000000005</v>
      </c>
    </row>
    <row r="2964" spans="4:5" x14ac:dyDescent="0.25">
      <c r="D2964" s="17">
        <v>0.66254999999999997</v>
      </c>
      <c r="E2964" s="17">
        <v>0.10224999999999999</v>
      </c>
    </row>
    <row r="2965" spans="4:5" x14ac:dyDescent="0.25">
      <c r="D2965" s="17">
        <v>0.77105000000000001</v>
      </c>
      <c r="E2965" s="17">
        <v>0.91735</v>
      </c>
    </row>
    <row r="2966" spans="4:5" x14ac:dyDescent="0.25">
      <c r="D2966" s="17">
        <v>0.57784999999999997</v>
      </c>
      <c r="E2966" s="17">
        <v>0.73014999999999997</v>
      </c>
    </row>
    <row r="2967" spans="4:5" x14ac:dyDescent="0.25">
      <c r="D2967" s="17">
        <v>0.29935</v>
      </c>
      <c r="E2967" s="17">
        <v>0.78334999999999999</v>
      </c>
    </row>
    <row r="2968" spans="4:5" x14ac:dyDescent="0.25">
      <c r="D2968" s="17">
        <v>0.32245000000000001</v>
      </c>
      <c r="E2968" s="17">
        <v>0.27734999999999999</v>
      </c>
    </row>
    <row r="2969" spans="4:5" x14ac:dyDescent="0.25">
      <c r="D2969" s="17">
        <v>0.53835</v>
      </c>
      <c r="E2969" s="17">
        <v>0.13785</v>
      </c>
    </row>
    <row r="2970" spans="4:5" x14ac:dyDescent="0.25">
      <c r="D2970" s="17">
        <v>0.93345</v>
      </c>
      <c r="E2970" s="17">
        <v>0.70304999999999995</v>
      </c>
    </row>
    <row r="2971" spans="4:5" x14ac:dyDescent="0.25">
      <c r="D2971" s="17">
        <v>0.26495000000000002</v>
      </c>
      <c r="E2971" s="17">
        <v>0.94925000000000004</v>
      </c>
    </row>
    <row r="2972" spans="4:5" x14ac:dyDescent="0.25">
      <c r="D2972" s="17">
        <v>0.95065</v>
      </c>
      <c r="E2972" s="17">
        <v>0.21174999999999999</v>
      </c>
    </row>
    <row r="2973" spans="4:5" x14ac:dyDescent="0.25">
      <c r="D2973" s="17">
        <v>0.28325</v>
      </c>
      <c r="E2973" s="17">
        <v>0.38884999999999997</v>
      </c>
    </row>
    <row r="2974" spans="4:5" x14ac:dyDescent="0.25">
      <c r="D2974" s="17">
        <v>0.38965</v>
      </c>
      <c r="E2974" s="17">
        <v>0.24024999999999999</v>
      </c>
    </row>
    <row r="2975" spans="4:5" x14ac:dyDescent="0.25">
      <c r="D2975" s="17">
        <v>0.50875000000000004</v>
      </c>
      <c r="E2975" s="17">
        <v>0.96684999999999999</v>
      </c>
    </row>
    <row r="2976" spans="4:5" x14ac:dyDescent="0.25">
      <c r="D2976" s="17">
        <v>0.59614999999999996</v>
      </c>
      <c r="E2976" s="17">
        <v>0.79364999999999997</v>
      </c>
    </row>
    <row r="2977" spans="4:5" x14ac:dyDescent="0.25">
      <c r="D2977" s="17">
        <v>0.12015000000000001</v>
      </c>
      <c r="E2977" s="17">
        <v>1.9499999999999999E-3</v>
      </c>
    </row>
    <row r="2978" spans="4:5" x14ac:dyDescent="0.25">
      <c r="D2978" s="17">
        <v>0.76734999999999998</v>
      </c>
      <c r="E2978" s="17">
        <v>0.41685</v>
      </c>
    </row>
    <row r="2979" spans="4:5" x14ac:dyDescent="0.25">
      <c r="D2979" s="17">
        <v>0.79095000000000004</v>
      </c>
      <c r="E2979" s="17">
        <v>2.615E-2</v>
      </c>
    </row>
    <row r="2980" spans="4:5" x14ac:dyDescent="0.25">
      <c r="D2980" s="17">
        <v>0.41654999999999998</v>
      </c>
      <c r="E2980" s="17">
        <v>0.85665000000000002</v>
      </c>
    </row>
    <row r="2981" spans="4:5" x14ac:dyDescent="0.25">
      <c r="D2981" s="17">
        <v>0.58465</v>
      </c>
      <c r="E2981" s="17">
        <v>0.66754999999999998</v>
      </c>
    </row>
    <row r="2982" spans="4:5" x14ac:dyDescent="0.25">
      <c r="D2982" s="17">
        <v>0.72585</v>
      </c>
      <c r="E2982" s="17">
        <v>0.21884999999999999</v>
      </c>
    </row>
    <row r="2983" spans="4:5" x14ac:dyDescent="0.25">
      <c r="D2983" s="17">
        <v>0.29435</v>
      </c>
      <c r="E2983" s="17">
        <v>0.13894999999999999</v>
      </c>
    </row>
    <row r="2984" spans="4:5" x14ac:dyDescent="0.25">
      <c r="D2984" s="17">
        <v>0.69845000000000002</v>
      </c>
      <c r="E2984" s="17">
        <v>0.65285000000000004</v>
      </c>
    </row>
    <row r="2985" spans="4:5" x14ac:dyDescent="0.25">
      <c r="D2985" s="17">
        <v>9.0249999999999997E-2</v>
      </c>
      <c r="E2985" s="17">
        <v>0.57504999999999995</v>
      </c>
    </row>
    <row r="2986" spans="4:5" x14ac:dyDescent="0.25">
      <c r="D2986" s="17">
        <v>0.27925</v>
      </c>
      <c r="E2986" s="17">
        <v>0.47084999999999999</v>
      </c>
    </row>
    <row r="2987" spans="4:5" x14ac:dyDescent="0.25">
      <c r="D2987" s="17">
        <v>0.87755000000000005</v>
      </c>
      <c r="E2987" s="17">
        <v>0.27515000000000001</v>
      </c>
    </row>
    <row r="2988" spans="4:5" x14ac:dyDescent="0.25">
      <c r="D2988" s="17">
        <v>0.14474999999999999</v>
      </c>
      <c r="E2988" s="17">
        <v>0.23895</v>
      </c>
    </row>
    <row r="2989" spans="4:5" x14ac:dyDescent="0.25">
      <c r="D2989" s="17">
        <v>0.61834999999999996</v>
      </c>
      <c r="E2989" s="17">
        <v>0.34065000000000001</v>
      </c>
    </row>
    <row r="2990" spans="4:5" x14ac:dyDescent="0.25">
      <c r="D2990" s="17">
        <v>0.52564999999999995</v>
      </c>
      <c r="E2990" s="17">
        <v>0.93815000000000004</v>
      </c>
    </row>
    <row r="2991" spans="4:5" x14ac:dyDescent="0.25">
      <c r="D2991" s="17">
        <v>8.0949999999999994E-2</v>
      </c>
      <c r="E2991" s="17">
        <v>0.96755000000000002</v>
      </c>
    </row>
    <row r="2992" spans="4:5" x14ac:dyDescent="0.25">
      <c r="D2992" s="17">
        <v>3.7650000000000003E-2</v>
      </c>
      <c r="E2992" s="17">
        <v>0.21834999999999999</v>
      </c>
    </row>
    <row r="2993" spans="4:5" x14ac:dyDescent="0.25">
      <c r="D2993" s="17">
        <v>0.91535</v>
      </c>
      <c r="E2993" s="17">
        <v>0.18734999999999999</v>
      </c>
    </row>
    <row r="2994" spans="4:5" x14ac:dyDescent="0.25">
      <c r="D2994" s="17">
        <v>0.33374999999999999</v>
      </c>
      <c r="E2994" s="17">
        <v>0.55774999999999997</v>
      </c>
    </row>
    <row r="2995" spans="4:5" x14ac:dyDescent="0.25">
      <c r="D2995" s="17">
        <v>0.23305000000000001</v>
      </c>
      <c r="E2995" s="17">
        <v>0.77625</v>
      </c>
    </row>
    <row r="2996" spans="4:5" x14ac:dyDescent="0.25">
      <c r="D2996" s="17">
        <v>0.51085000000000003</v>
      </c>
      <c r="E2996" s="17">
        <v>0.65644999999999998</v>
      </c>
    </row>
    <row r="2997" spans="4:5" x14ac:dyDescent="0.25">
      <c r="D2997" s="17">
        <v>6.5350000000000005E-2</v>
      </c>
      <c r="E2997" s="17">
        <v>0.78844999999999998</v>
      </c>
    </row>
    <row r="2998" spans="4:5" x14ac:dyDescent="0.25">
      <c r="D2998" s="17">
        <v>0.63075000000000003</v>
      </c>
      <c r="E2998" s="17">
        <v>0.35594999999999999</v>
      </c>
    </row>
    <row r="2999" spans="4:5" x14ac:dyDescent="0.25">
      <c r="D2999" s="17">
        <v>0.31405</v>
      </c>
      <c r="E2999" s="17">
        <v>0.27615000000000001</v>
      </c>
    </row>
    <row r="3000" spans="4:5" x14ac:dyDescent="0.25">
      <c r="D3000" s="17">
        <v>0.82184999999999997</v>
      </c>
      <c r="E3000" s="17">
        <v>0.35144999999999998</v>
      </c>
    </row>
    <row r="3001" spans="4:5" x14ac:dyDescent="0.25">
      <c r="D3001" s="17">
        <v>0.34555000000000002</v>
      </c>
      <c r="E3001" s="17">
        <v>0.54615000000000002</v>
      </c>
    </row>
    <row r="3002" spans="4:5" x14ac:dyDescent="0.25">
      <c r="D3002" s="17">
        <v>0.60585</v>
      </c>
      <c r="E3002" s="17">
        <v>0.43045</v>
      </c>
    </row>
    <row r="3003" spans="4:5" x14ac:dyDescent="0.25">
      <c r="D3003" s="17">
        <v>0.34794999999999998</v>
      </c>
      <c r="E3003" s="17">
        <v>0.34625</v>
      </c>
    </row>
    <row r="3004" spans="4:5" x14ac:dyDescent="0.25">
      <c r="D3004" s="17">
        <v>0.59965000000000002</v>
      </c>
      <c r="E3004" s="17">
        <v>0.59335000000000004</v>
      </c>
    </row>
    <row r="3005" spans="4:5" x14ac:dyDescent="0.25">
      <c r="D3005" s="17">
        <v>0.99404999999999999</v>
      </c>
      <c r="E3005" s="17">
        <v>0.29415000000000002</v>
      </c>
    </row>
    <row r="3006" spans="4:5" x14ac:dyDescent="0.25">
      <c r="D3006" s="17">
        <v>0.38395000000000001</v>
      </c>
      <c r="E3006" s="17">
        <v>0.50024999999999997</v>
      </c>
    </row>
    <row r="3007" spans="4:5" x14ac:dyDescent="0.25">
      <c r="D3007" s="17">
        <v>0.45674999999999999</v>
      </c>
      <c r="E3007" s="17">
        <v>0.25105</v>
      </c>
    </row>
    <row r="3008" spans="4:5" x14ac:dyDescent="0.25">
      <c r="D3008" s="17">
        <v>0.91385000000000005</v>
      </c>
      <c r="E3008" s="17">
        <v>0.77405000000000002</v>
      </c>
    </row>
    <row r="3009" spans="4:5" x14ac:dyDescent="0.25">
      <c r="D3009" s="17">
        <v>0.96184999999999998</v>
      </c>
      <c r="E3009" s="17">
        <v>0.28625</v>
      </c>
    </row>
    <row r="3010" spans="4:5" x14ac:dyDescent="0.25">
      <c r="D3010" s="17">
        <v>0.16965</v>
      </c>
      <c r="E3010" s="17">
        <v>0.95814999999999995</v>
      </c>
    </row>
    <row r="3011" spans="4:5" x14ac:dyDescent="0.25">
      <c r="D3011" s="17">
        <v>0.38755000000000001</v>
      </c>
      <c r="E3011" s="17">
        <v>0.51865000000000006</v>
      </c>
    </row>
    <row r="3012" spans="4:5" x14ac:dyDescent="0.25">
      <c r="D3012" s="17">
        <v>0.36044999999999999</v>
      </c>
      <c r="E3012" s="17">
        <v>0.17044999999999999</v>
      </c>
    </row>
    <row r="3013" spans="4:5" x14ac:dyDescent="0.25">
      <c r="D3013" s="17">
        <v>0.93184999999999996</v>
      </c>
      <c r="E3013" s="17">
        <v>0.15895000000000001</v>
      </c>
    </row>
    <row r="3014" spans="4:5" x14ac:dyDescent="0.25">
      <c r="D3014" s="17">
        <v>0.41294999999999998</v>
      </c>
      <c r="E3014" s="17">
        <v>0.93474999999999997</v>
      </c>
    </row>
    <row r="3015" spans="4:5" x14ac:dyDescent="0.25">
      <c r="D3015" s="17">
        <v>1.7950000000000001E-2</v>
      </c>
      <c r="E3015" s="17">
        <v>0.38074999999999998</v>
      </c>
    </row>
    <row r="3016" spans="4:5" x14ac:dyDescent="0.25">
      <c r="D3016" s="17">
        <v>0.63005</v>
      </c>
      <c r="E3016" s="17">
        <v>0.59155000000000002</v>
      </c>
    </row>
    <row r="3017" spans="4:5" x14ac:dyDescent="0.25">
      <c r="D3017" s="17">
        <v>0.74904999999999999</v>
      </c>
      <c r="E3017" s="17">
        <v>0.43035000000000001</v>
      </c>
    </row>
    <row r="3018" spans="4:5" x14ac:dyDescent="0.25">
      <c r="D3018" s="17">
        <v>0.40944999999999998</v>
      </c>
      <c r="E3018" s="17">
        <v>0.63575000000000004</v>
      </c>
    </row>
    <row r="3019" spans="4:5" x14ac:dyDescent="0.25">
      <c r="D3019" s="17">
        <v>0.71904999999999997</v>
      </c>
      <c r="E3019" s="17">
        <v>7.8350000000000003E-2</v>
      </c>
    </row>
    <row r="3020" spans="4:5" x14ac:dyDescent="0.25">
      <c r="D3020" s="17">
        <v>0.95565</v>
      </c>
      <c r="E3020" s="17">
        <v>0.37214999999999998</v>
      </c>
    </row>
    <row r="3021" spans="4:5" x14ac:dyDescent="0.25">
      <c r="D3021" s="17">
        <v>0.83584999999999998</v>
      </c>
      <c r="E3021" s="17">
        <v>0.54635</v>
      </c>
    </row>
    <row r="3022" spans="4:5" x14ac:dyDescent="0.25">
      <c r="D3022" s="17">
        <v>2.845E-2</v>
      </c>
      <c r="E3022" s="17">
        <v>0.96335000000000004</v>
      </c>
    </row>
    <row r="3023" spans="4:5" x14ac:dyDescent="0.25">
      <c r="D3023" s="17">
        <v>0.73455000000000004</v>
      </c>
      <c r="E3023" s="17">
        <v>0.52264999999999995</v>
      </c>
    </row>
    <row r="3024" spans="4:5" x14ac:dyDescent="0.25">
      <c r="D3024" s="17">
        <v>0.21615000000000001</v>
      </c>
      <c r="E3024" s="17">
        <v>0.22505</v>
      </c>
    </row>
    <row r="3025" spans="4:5" x14ac:dyDescent="0.25">
      <c r="D3025" s="17">
        <v>0.43385000000000001</v>
      </c>
      <c r="E3025" s="17">
        <v>8.9499999999999996E-3</v>
      </c>
    </row>
    <row r="3026" spans="4:5" x14ac:dyDescent="0.25">
      <c r="D3026" s="17">
        <v>0.71174999999999999</v>
      </c>
      <c r="E3026" s="17">
        <v>0.90844999999999998</v>
      </c>
    </row>
    <row r="3027" spans="4:5" x14ac:dyDescent="0.25">
      <c r="D3027" s="17">
        <v>0.92964999999999998</v>
      </c>
      <c r="E3027" s="17">
        <v>0.75905</v>
      </c>
    </row>
    <row r="3028" spans="4:5" x14ac:dyDescent="0.25">
      <c r="D3028" s="17">
        <v>9.6449999999999994E-2</v>
      </c>
      <c r="E3028" s="17">
        <v>0.46015</v>
      </c>
    </row>
    <row r="3029" spans="4:5" x14ac:dyDescent="0.25">
      <c r="D3029" s="17">
        <v>0.53785000000000005</v>
      </c>
      <c r="E3029" s="17">
        <v>0.61495</v>
      </c>
    </row>
    <row r="3030" spans="4:5" x14ac:dyDescent="0.25">
      <c r="D3030" s="17">
        <v>0.12805</v>
      </c>
      <c r="E3030" s="17">
        <v>0.69994999999999996</v>
      </c>
    </row>
    <row r="3031" spans="4:5" x14ac:dyDescent="0.25">
      <c r="D3031" s="17">
        <v>0.38514999999999999</v>
      </c>
      <c r="E3031" s="17">
        <v>0.68864999999999998</v>
      </c>
    </row>
    <row r="3032" spans="4:5" x14ac:dyDescent="0.25">
      <c r="D3032" s="17">
        <v>0.17215</v>
      </c>
      <c r="E3032" s="17">
        <v>0.69855</v>
      </c>
    </row>
    <row r="3033" spans="4:5" x14ac:dyDescent="0.25">
      <c r="D3033" s="17">
        <v>0.99444999999999995</v>
      </c>
      <c r="E3033" s="17">
        <v>0.68425000000000002</v>
      </c>
    </row>
    <row r="3034" spans="4:5" x14ac:dyDescent="0.25">
      <c r="D3034" s="17">
        <v>0.13735</v>
      </c>
      <c r="E3034" s="17">
        <v>0.73265000000000002</v>
      </c>
    </row>
    <row r="3035" spans="4:5" x14ac:dyDescent="0.25">
      <c r="D3035" s="17">
        <v>0.74424999999999997</v>
      </c>
      <c r="E3035" s="17">
        <v>0.82235000000000003</v>
      </c>
    </row>
    <row r="3036" spans="4:5" x14ac:dyDescent="0.25">
      <c r="D3036" s="17">
        <v>0.62965000000000004</v>
      </c>
      <c r="E3036" s="17">
        <v>0.34544999999999998</v>
      </c>
    </row>
    <row r="3037" spans="4:5" x14ac:dyDescent="0.25">
      <c r="D3037" s="17">
        <v>0.74885000000000002</v>
      </c>
      <c r="E3037" s="17">
        <v>0.53895000000000004</v>
      </c>
    </row>
    <row r="3038" spans="4:5" x14ac:dyDescent="0.25">
      <c r="D3038" s="17">
        <v>0.51095000000000002</v>
      </c>
      <c r="E3038" s="17">
        <v>0.68825000000000003</v>
      </c>
    </row>
    <row r="3039" spans="4:5" x14ac:dyDescent="0.25">
      <c r="D3039" s="17">
        <v>0.82204999999999995</v>
      </c>
      <c r="E3039" s="17">
        <v>0.14035</v>
      </c>
    </row>
    <row r="3040" spans="4:5" x14ac:dyDescent="0.25">
      <c r="D3040" s="17">
        <v>0.28294999999999998</v>
      </c>
      <c r="E3040" s="17">
        <v>1.4149999999999999E-2</v>
      </c>
    </row>
    <row r="3041" spans="4:5" x14ac:dyDescent="0.25">
      <c r="D3041" s="17">
        <v>0.55535000000000001</v>
      </c>
      <c r="E3041" s="17">
        <v>0.37614999999999998</v>
      </c>
    </row>
    <row r="3042" spans="4:5" x14ac:dyDescent="0.25">
      <c r="D3042" s="17">
        <v>0.49904999999999999</v>
      </c>
      <c r="E3042" s="17">
        <v>0.92274999999999996</v>
      </c>
    </row>
    <row r="3043" spans="4:5" x14ac:dyDescent="0.25">
      <c r="D3043" s="17">
        <v>0.81645000000000001</v>
      </c>
      <c r="E3043" s="17">
        <v>0.40015000000000001</v>
      </c>
    </row>
    <row r="3044" spans="4:5" x14ac:dyDescent="0.25">
      <c r="D3044" s="17">
        <v>0.40915000000000001</v>
      </c>
      <c r="E3044" s="17">
        <v>6.3649999999999998E-2</v>
      </c>
    </row>
    <row r="3045" spans="4:5" x14ac:dyDescent="0.25">
      <c r="D3045" s="17">
        <v>0.12834999999999999</v>
      </c>
      <c r="E3045" s="17">
        <v>0.69755</v>
      </c>
    </row>
    <row r="3046" spans="4:5" x14ac:dyDescent="0.25">
      <c r="D3046" s="17">
        <v>0.62544999999999995</v>
      </c>
      <c r="E3046" s="17">
        <v>0.20385</v>
      </c>
    </row>
    <row r="3047" spans="4:5" x14ac:dyDescent="0.25">
      <c r="D3047" s="17">
        <v>1.65E-3</v>
      </c>
      <c r="E3047" s="17">
        <v>0.72985</v>
      </c>
    </row>
    <row r="3048" spans="4:5" x14ac:dyDescent="0.25">
      <c r="D3048" s="17">
        <v>0.22825000000000001</v>
      </c>
      <c r="E3048" s="17">
        <v>0.35154999999999997</v>
      </c>
    </row>
    <row r="3049" spans="4:5" x14ac:dyDescent="0.25">
      <c r="D3049" s="17">
        <v>0.95994999999999997</v>
      </c>
      <c r="E3049" s="17">
        <v>0.93694999999999995</v>
      </c>
    </row>
    <row r="3050" spans="4:5" x14ac:dyDescent="0.25">
      <c r="D3050" s="17">
        <v>0.56835000000000002</v>
      </c>
      <c r="E3050" s="17">
        <v>0.52854999999999996</v>
      </c>
    </row>
    <row r="3051" spans="4:5" x14ac:dyDescent="0.25">
      <c r="D3051" s="17">
        <v>0.76185000000000003</v>
      </c>
      <c r="E3051" s="17">
        <v>0.67774999999999996</v>
      </c>
    </row>
    <row r="3052" spans="4:5" x14ac:dyDescent="0.25">
      <c r="D3052" s="17">
        <v>0.70845000000000002</v>
      </c>
      <c r="E3052" s="17">
        <v>0.55215000000000003</v>
      </c>
    </row>
    <row r="3053" spans="4:5" x14ac:dyDescent="0.25">
      <c r="D3053" s="17">
        <v>0.87924999999999998</v>
      </c>
      <c r="E3053" s="17">
        <v>0.68115000000000003</v>
      </c>
    </row>
    <row r="3054" spans="4:5" x14ac:dyDescent="0.25">
      <c r="D3054" s="17">
        <v>0.72175</v>
      </c>
      <c r="E3054" s="17">
        <v>0.19535</v>
      </c>
    </row>
    <row r="3055" spans="4:5" x14ac:dyDescent="0.25">
      <c r="D3055" s="17">
        <v>0.24374999999999999</v>
      </c>
      <c r="E3055" s="17">
        <v>0.16014999999999999</v>
      </c>
    </row>
    <row r="3056" spans="4:5" x14ac:dyDescent="0.25">
      <c r="D3056" s="17">
        <v>0.47184999999999999</v>
      </c>
      <c r="E3056" s="17">
        <v>0.26924999999999999</v>
      </c>
    </row>
    <row r="3057" spans="4:5" x14ac:dyDescent="0.25">
      <c r="D3057" s="17">
        <v>0.25245000000000001</v>
      </c>
      <c r="E3057" s="17">
        <v>0.30435000000000001</v>
      </c>
    </row>
    <row r="3058" spans="4:5" x14ac:dyDescent="0.25">
      <c r="D3058" s="17">
        <v>0.91025</v>
      </c>
      <c r="E3058" s="17">
        <v>0.44474999999999998</v>
      </c>
    </row>
    <row r="3059" spans="4:5" x14ac:dyDescent="0.25">
      <c r="D3059" s="17">
        <v>1.2449999999999999E-2</v>
      </c>
      <c r="E3059" s="17">
        <v>0.51014999999999999</v>
      </c>
    </row>
    <row r="3060" spans="4:5" x14ac:dyDescent="0.25">
      <c r="D3060" s="17">
        <v>0.10295</v>
      </c>
      <c r="E3060" s="17">
        <v>0.28065000000000001</v>
      </c>
    </row>
    <row r="3061" spans="4:5" x14ac:dyDescent="0.25">
      <c r="D3061" s="17">
        <v>0.85445000000000004</v>
      </c>
      <c r="E3061" s="17">
        <v>0.39995000000000003</v>
      </c>
    </row>
    <row r="3062" spans="4:5" x14ac:dyDescent="0.25">
      <c r="D3062" s="17">
        <v>0.56594999999999995</v>
      </c>
      <c r="E3062" s="17">
        <v>0.35994999999999999</v>
      </c>
    </row>
    <row r="3063" spans="4:5" x14ac:dyDescent="0.25">
      <c r="D3063" s="17">
        <v>0.64265000000000005</v>
      </c>
      <c r="E3063" s="17">
        <v>0.14485000000000001</v>
      </c>
    </row>
    <row r="3064" spans="4:5" x14ac:dyDescent="0.25">
      <c r="D3064" s="17">
        <v>0.45995000000000003</v>
      </c>
      <c r="E3064" s="17">
        <v>0.29135</v>
      </c>
    </row>
    <row r="3065" spans="4:5" x14ac:dyDescent="0.25">
      <c r="D3065" s="17">
        <v>0.85355000000000003</v>
      </c>
      <c r="E3065" s="17">
        <v>0.92654999999999998</v>
      </c>
    </row>
    <row r="3066" spans="4:5" x14ac:dyDescent="0.25">
      <c r="D3066" s="17">
        <v>0.87844999999999995</v>
      </c>
      <c r="E3066" s="17">
        <v>0.97575000000000001</v>
      </c>
    </row>
    <row r="3067" spans="4:5" x14ac:dyDescent="0.25">
      <c r="D3067" s="17">
        <v>0.79815000000000003</v>
      </c>
      <c r="E3067" s="17">
        <v>0.80454999999999999</v>
      </c>
    </row>
    <row r="3068" spans="4:5" x14ac:dyDescent="0.25">
      <c r="D3068" s="17">
        <v>0.63265000000000005</v>
      </c>
      <c r="E3068" s="17">
        <v>0.24915000000000001</v>
      </c>
    </row>
    <row r="3069" spans="4:5" x14ac:dyDescent="0.25">
      <c r="D3069" s="17">
        <v>9.2649999999999996E-2</v>
      </c>
      <c r="E3069" s="17">
        <v>0.75934999999999997</v>
      </c>
    </row>
    <row r="3070" spans="4:5" x14ac:dyDescent="0.25">
      <c r="D3070" s="17">
        <v>0.59514999999999996</v>
      </c>
      <c r="E3070" s="17">
        <v>0.46425</v>
      </c>
    </row>
    <row r="3071" spans="4:5" x14ac:dyDescent="0.25">
      <c r="D3071" s="17">
        <v>0.88885000000000003</v>
      </c>
      <c r="E3071" s="17">
        <v>0.96555000000000002</v>
      </c>
    </row>
    <row r="3072" spans="4:5" x14ac:dyDescent="0.25">
      <c r="D3072" s="17">
        <v>0.11885</v>
      </c>
      <c r="E3072" s="17">
        <v>0.92635000000000001</v>
      </c>
    </row>
    <row r="3073" spans="4:5" x14ac:dyDescent="0.25">
      <c r="D3073" s="17">
        <v>0.37235000000000001</v>
      </c>
      <c r="E3073" s="17">
        <v>0.52654999999999996</v>
      </c>
    </row>
    <row r="3074" spans="4:5" x14ac:dyDescent="0.25">
      <c r="D3074" s="17">
        <v>0.72265000000000001</v>
      </c>
      <c r="E3074" s="17">
        <v>0.12365</v>
      </c>
    </row>
    <row r="3075" spans="4:5" x14ac:dyDescent="0.25">
      <c r="D3075" s="17">
        <v>0.87975000000000003</v>
      </c>
      <c r="E3075" s="17">
        <v>0.73895</v>
      </c>
    </row>
    <row r="3076" spans="4:5" x14ac:dyDescent="0.25">
      <c r="D3076" s="17">
        <v>0.97035000000000005</v>
      </c>
      <c r="E3076" s="17">
        <v>0.64454999999999996</v>
      </c>
    </row>
    <row r="3077" spans="4:5" x14ac:dyDescent="0.25">
      <c r="D3077" s="17">
        <v>0.23805000000000001</v>
      </c>
      <c r="E3077" s="17">
        <v>0.83025000000000004</v>
      </c>
    </row>
    <row r="3078" spans="4:5" x14ac:dyDescent="0.25">
      <c r="D3078" s="17">
        <v>0.42795</v>
      </c>
      <c r="E3078" s="17">
        <v>0.26684999999999998</v>
      </c>
    </row>
    <row r="3079" spans="4:5" x14ac:dyDescent="0.25">
      <c r="D3079" s="17">
        <v>0.98975000000000002</v>
      </c>
      <c r="E3079" s="17">
        <v>0.11715</v>
      </c>
    </row>
    <row r="3080" spans="4:5" x14ac:dyDescent="0.25">
      <c r="D3080" s="17">
        <v>0.81045</v>
      </c>
      <c r="E3080" s="17">
        <v>0.44805</v>
      </c>
    </row>
    <row r="3081" spans="4:5" x14ac:dyDescent="0.25">
      <c r="D3081" s="17">
        <v>0.60375000000000001</v>
      </c>
      <c r="E3081" s="17">
        <v>0.39795000000000003</v>
      </c>
    </row>
    <row r="3082" spans="4:5" x14ac:dyDescent="0.25">
      <c r="D3082" s="17">
        <v>0.98885000000000001</v>
      </c>
      <c r="E3082" s="17">
        <v>9.7049999999999997E-2</v>
      </c>
    </row>
    <row r="3083" spans="4:5" x14ac:dyDescent="0.25">
      <c r="D3083" s="17">
        <v>6.5449999999999994E-2</v>
      </c>
      <c r="E3083" s="17">
        <v>0.74504999999999999</v>
      </c>
    </row>
    <row r="3084" spans="4:5" x14ac:dyDescent="0.25">
      <c r="D3084" s="17">
        <v>0.26415</v>
      </c>
      <c r="E3084" s="17">
        <v>0.40915000000000001</v>
      </c>
    </row>
    <row r="3085" spans="4:5" x14ac:dyDescent="0.25">
      <c r="D3085" s="17">
        <v>0.47405000000000003</v>
      </c>
      <c r="E3085" s="17">
        <v>6.6750000000000004E-2</v>
      </c>
    </row>
    <row r="3086" spans="4:5" x14ac:dyDescent="0.25">
      <c r="D3086" s="17">
        <v>4.9750000000000003E-2</v>
      </c>
      <c r="E3086" s="17">
        <v>3.9750000000000001E-2</v>
      </c>
    </row>
    <row r="3087" spans="4:5" x14ac:dyDescent="0.25">
      <c r="D3087" s="17">
        <v>0.43095</v>
      </c>
      <c r="E3087" s="17">
        <v>0.46955000000000002</v>
      </c>
    </row>
    <row r="3088" spans="4:5" x14ac:dyDescent="0.25">
      <c r="D3088" s="17">
        <v>0.84094999999999998</v>
      </c>
      <c r="E3088" s="17">
        <v>0.68735000000000002</v>
      </c>
    </row>
    <row r="3089" spans="4:5" x14ac:dyDescent="0.25">
      <c r="D3089" s="17">
        <v>0.72084999999999999</v>
      </c>
      <c r="E3089" s="17">
        <v>5.1500000000000001E-3</v>
      </c>
    </row>
    <row r="3090" spans="4:5" x14ac:dyDescent="0.25">
      <c r="D3090" s="17">
        <v>0.60575000000000001</v>
      </c>
      <c r="E3090" s="17">
        <v>0.73585</v>
      </c>
    </row>
    <row r="3091" spans="4:5" x14ac:dyDescent="0.25">
      <c r="D3091" s="17">
        <v>0.98955000000000004</v>
      </c>
      <c r="E3091" s="17">
        <v>0.53125</v>
      </c>
    </row>
    <row r="3092" spans="4:5" x14ac:dyDescent="0.25">
      <c r="D3092" s="17">
        <v>0.71714999999999995</v>
      </c>
      <c r="E3092" s="17">
        <v>0.31135000000000002</v>
      </c>
    </row>
    <row r="3093" spans="4:5" x14ac:dyDescent="0.25">
      <c r="D3093" s="17">
        <v>0.54595000000000005</v>
      </c>
      <c r="E3093" s="17">
        <v>0.46994999999999998</v>
      </c>
    </row>
    <row r="3094" spans="4:5" x14ac:dyDescent="0.25">
      <c r="D3094" s="17">
        <v>0.91164999999999996</v>
      </c>
      <c r="E3094" s="17">
        <v>0.49304999999999999</v>
      </c>
    </row>
    <row r="3095" spans="4:5" x14ac:dyDescent="0.25">
      <c r="D3095" s="17">
        <v>0.40734999999999999</v>
      </c>
      <c r="E3095" s="17">
        <v>0.87104999999999999</v>
      </c>
    </row>
    <row r="3096" spans="4:5" x14ac:dyDescent="0.25">
      <c r="D3096" s="17">
        <v>0.28915000000000002</v>
      </c>
      <c r="E3096" s="17">
        <v>0.22255</v>
      </c>
    </row>
    <row r="3097" spans="4:5" x14ac:dyDescent="0.25">
      <c r="D3097" s="17">
        <v>0.83945000000000003</v>
      </c>
      <c r="E3097" s="17">
        <v>0.62895000000000001</v>
      </c>
    </row>
    <row r="3098" spans="4:5" x14ac:dyDescent="0.25">
      <c r="D3098" s="17">
        <v>0.79195000000000004</v>
      </c>
      <c r="E3098" s="17">
        <v>0.92815000000000003</v>
      </c>
    </row>
    <row r="3099" spans="4:5" x14ac:dyDescent="0.25">
      <c r="D3099" s="17">
        <v>0.45045000000000002</v>
      </c>
      <c r="E3099" s="17">
        <v>0.88454999999999995</v>
      </c>
    </row>
    <row r="3100" spans="4:5" x14ac:dyDescent="0.25">
      <c r="D3100" s="17">
        <v>0.88785000000000003</v>
      </c>
      <c r="E3100" s="17">
        <v>0.39424999999999999</v>
      </c>
    </row>
    <row r="3101" spans="4:5" x14ac:dyDescent="0.25">
      <c r="D3101" s="17">
        <v>0.29885</v>
      </c>
      <c r="E3101" s="17">
        <v>0.52805000000000002</v>
      </c>
    </row>
    <row r="3102" spans="4:5" x14ac:dyDescent="0.25">
      <c r="D3102" s="17">
        <v>8.4750000000000006E-2</v>
      </c>
      <c r="E3102" s="17">
        <v>0.77424999999999999</v>
      </c>
    </row>
    <row r="3103" spans="4:5" x14ac:dyDescent="0.25">
      <c r="D3103" s="17">
        <v>0.99504999999999999</v>
      </c>
      <c r="E3103" s="17">
        <v>0.35875000000000001</v>
      </c>
    </row>
    <row r="3104" spans="4:5" x14ac:dyDescent="0.25">
      <c r="D3104" s="17">
        <v>0.80974999999999997</v>
      </c>
      <c r="E3104" s="17">
        <v>0.83935000000000004</v>
      </c>
    </row>
    <row r="3105" spans="4:5" x14ac:dyDescent="0.25">
      <c r="D3105" s="17">
        <v>0.97404999999999997</v>
      </c>
      <c r="E3105" s="17">
        <v>0.85035000000000005</v>
      </c>
    </row>
    <row r="3106" spans="4:5" x14ac:dyDescent="0.25">
      <c r="D3106" s="17">
        <v>0.29754999999999998</v>
      </c>
      <c r="E3106" s="17">
        <v>5.355E-2</v>
      </c>
    </row>
    <row r="3107" spans="4:5" x14ac:dyDescent="0.25">
      <c r="D3107" s="17">
        <v>0.63934999999999997</v>
      </c>
      <c r="E3107" s="17">
        <v>0.40975</v>
      </c>
    </row>
    <row r="3108" spans="4:5" x14ac:dyDescent="0.25">
      <c r="D3108" s="17">
        <v>0.92274999999999996</v>
      </c>
      <c r="E3108" s="17">
        <v>0.41065000000000002</v>
      </c>
    </row>
    <row r="3109" spans="4:5" x14ac:dyDescent="0.25">
      <c r="D3109" s="17">
        <v>0.20574999999999999</v>
      </c>
      <c r="E3109" s="17">
        <v>4.7649999999999998E-2</v>
      </c>
    </row>
    <row r="3110" spans="4:5" x14ac:dyDescent="0.25">
      <c r="D3110" s="17">
        <v>4.8550000000000003E-2</v>
      </c>
      <c r="E3110" s="17">
        <v>0.75665000000000004</v>
      </c>
    </row>
    <row r="3111" spans="4:5" x14ac:dyDescent="0.25">
      <c r="D3111" s="17">
        <v>0.61124999999999996</v>
      </c>
      <c r="E3111" s="17">
        <v>0.40065000000000001</v>
      </c>
    </row>
    <row r="3112" spans="4:5" x14ac:dyDescent="0.25">
      <c r="D3112" s="17">
        <v>0.90054999999999996</v>
      </c>
      <c r="E3112" s="17">
        <v>0.59635000000000005</v>
      </c>
    </row>
    <row r="3113" spans="4:5" x14ac:dyDescent="0.25">
      <c r="D3113" s="17">
        <v>0.37614999999999998</v>
      </c>
      <c r="E3113" s="17">
        <v>0.41625000000000001</v>
      </c>
    </row>
    <row r="3114" spans="4:5" x14ac:dyDescent="0.25">
      <c r="D3114" s="17">
        <v>0.27424999999999999</v>
      </c>
      <c r="E3114" s="17">
        <v>0.66974999999999996</v>
      </c>
    </row>
    <row r="3115" spans="4:5" x14ac:dyDescent="0.25">
      <c r="D3115" s="17">
        <v>0.30504999999999999</v>
      </c>
      <c r="E3115" s="17">
        <v>0.82394999999999996</v>
      </c>
    </row>
    <row r="3116" spans="4:5" x14ac:dyDescent="0.25">
      <c r="D3116" s="17">
        <v>0.78625</v>
      </c>
      <c r="E3116" s="17">
        <v>0.88305</v>
      </c>
    </row>
    <row r="3117" spans="4:5" x14ac:dyDescent="0.25">
      <c r="D3117" s="17">
        <v>0.32695000000000002</v>
      </c>
      <c r="E3117" s="17">
        <v>0.98134999999999994</v>
      </c>
    </row>
    <row r="3118" spans="4:5" x14ac:dyDescent="0.25">
      <c r="D3118" s="17">
        <v>0.62095</v>
      </c>
      <c r="E3118" s="17">
        <v>0.14394999999999999</v>
      </c>
    </row>
    <row r="3119" spans="4:5" x14ac:dyDescent="0.25">
      <c r="D3119" s="17">
        <v>0.92735000000000001</v>
      </c>
      <c r="E3119" s="17">
        <v>0.47865000000000002</v>
      </c>
    </row>
    <row r="3120" spans="4:5" x14ac:dyDescent="0.25">
      <c r="D3120" s="17">
        <v>0.55605000000000004</v>
      </c>
      <c r="E3120" s="17">
        <v>0.14595</v>
      </c>
    </row>
    <row r="3121" spans="4:5" x14ac:dyDescent="0.25">
      <c r="D3121" s="17">
        <v>0.50034999999999996</v>
      </c>
      <c r="E3121" s="17">
        <v>0.85014999999999996</v>
      </c>
    </row>
    <row r="3122" spans="4:5" x14ac:dyDescent="0.25">
      <c r="D3122" s="17">
        <v>0.66564999999999996</v>
      </c>
      <c r="E3122" s="17">
        <v>0.12855</v>
      </c>
    </row>
    <row r="3123" spans="4:5" x14ac:dyDescent="0.25">
      <c r="D3123" s="17">
        <v>0.47434999999999999</v>
      </c>
      <c r="E3123" s="17">
        <v>0.22635</v>
      </c>
    </row>
    <row r="3124" spans="4:5" x14ac:dyDescent="0.25">
      <c r="D3124" s="17">
        <v>0.54615000000000002</v>
      </c>
      <c r="E3124" s="17">
        <v>0.83555000000000001</v>
      </c>
    </row>
    <row r="3125" spans="4:5" x14ac:dyDescent="0.25">
      <c r="D3125" s="17">
        <v>9.6350000000000005E-2</v>
      </c>
      <c r="E3125" s="17">
        <v>0.62565000000000004</v>
      </c>
    </row>
    <row r="3126" spans="4:5" x14ac:dyDescent="0.25">
      <c r="D3126" s="17">
        <v>0.65964999999999996</v>
      </c>
      <c r="E3126" s="17">
        <v>5.6649999999999999E-2</v>
      </c>
    </row>
    <row r="3127" spans="4:5" x14ac:dyDescent="0.25">
      <c r="D3127" s="17">
        <v>0.48704999999999998</v>
      </c>
      <c r="E3127" s="17">
        <v>0.98904999999999998</v>
      </c>
    </row>
    <row r="3128" spans="4:5" x14ac:dyDescent="0.25">
      <c r="D3128" s="17">
        <v>0.11584999999999999</v>
      </c>
      <c r="E3128" s="17">
        <v>1.4449999999999999E-2</v>
      </c>
    </row>
    <row r="3129" spans="4:5" x14ac:dyDescent="0.25">
      <c r="D3129" s="17">
        <v>0.78285000000000005</v>
      </c>
      <c r="E3129" s="17">
        <v>0.19175</v>
      </c>
    </row>
    <row r="3130" spans="4:5" x14ac:dyDescent="0.25">
      <c r="D3130" s="17">
        <v>0.51765000000000005</v>
      </c>
      <c r="E3130" s="17">
        <v>0.33005000000000001</v>
      </c>
    </row>
    <row r="3131" spans="4:5" x14ac:dyDescent="0.25">
      <c r="D3131" s="17">
        <v>0.13045000000000001</v>
      </c>
      <c r="E3131" s="17">
        <v>0.21734999999999999</v>
      </c>
    </row>
    <row r="3132" spans="4:5" x14ac:dyDescent="0.25">
      <c r="D3132" s="17">
        <v>0.41915000000000002</v>
      </c>
      <c r="E3132" s="17">
        <v>0.96604999999999996</v>
      </c>
    </row>
    <row r="3133" spans="4:5" x14ac:dyDescent="0.25">
      <c r="D3133" s="17">
        <v>0.44235000000000002</v>
      </c>
      <c r="E3133" s="17">
        <v>0.37095</v>
      </c>
    </row>
    <row r="3134" spans="4:5" x14ac:dyDescent="0.25">
      <c r="D3134" s="17">
        <v>0.61734999999999995</v>
      </c>
      <c r="E3134" s="17">
        <v>0.50905</v>
      </c>
    </row>
    <row r="3135" spans="4:5" x14ac:dyDescent="0.25">
      <c r="D3135" s="17">
        <v>4.0499999999999998E-3</v>
      </c>
      <c r="E3135" s="17">
        <v>0.51244999999999996</v>
      </c>
    </row>
    <row r="3136" spans="4:5" x14ac:dyDescent="0.25">
      <c r="D3136" s="17">
        <v>0.43585000000000002</v>
      </c>
      <c r="E3136" s="17">
        <v>0.43254999999999999</v>
      </c>
    </row>
    <row r="3137" spans="4:5" x14ac:dyDescent="0.25">
      <c r="D3137" s="17">
        <v>0.43914999999999998</v>
      </c>
      <c r="E3137" s="17">
        <v>0.97275</v>
      </c>
    </row>
    <row r="3138" spans="4:5" x14ac:dyDescent="0.25">
      <c r="D3138" s="17">
        <v>0.42185</v>
      </c>
      <c r="E3138" s="17">
        <v>0.31214999999999998</v>
      </c>
    </row>
    <row r="3139" spans="4:5" x14ac:dyDescent="0.25">
      <c r="D3139" s="17">
        <v>0.10535</v>
      </c>
      <c r="E3139" s="17">
        <v>9.0550000000000005E-2</v>
      </c>
    </row>
    <row r="3140" spans="4:5" x14ac:dyDescent="0.25">
      <c r="D3140" s="17">
        <v>0.21604999999999999</v>
      </c>
      <c r="E3140" s="17">
        <v>0.96794999999999998</v>
      </c>
    </row>
    <row r="3141" spans="4:5" x14ac:dyDescent="0.25">
      <c r="D3141" s="17">
        <v>0.27575</v>
      </c>
      <c r="E3141" s="17">
        <v>0.80805000000000005</v>
      </c>
    </row>
    <row r="3142" spans="4:5" x14ac:dyDescent="0.25">
      <c r="D3142" s="17">
        <v>0.15054999999999999</v>
      </c>
      <c r="E3142" s="17">
        <v>0.48904999999999998</v>
      </c>
    </row>
    <row r="3143" spans="4:5" x14ac:dyDescent="0.25">
      <c r="D3143" s="17">
        <v>0.91984999999999995</v>
      </c>
      <c r="E3143" s="17">
        <v>9.2450000000000004E-2</v>
      </c>
    </row>
    <row r="3144" spans="4:5" x14ac:dyDescent="0.25">
      <c r="D3144" s="17">
        <v>4.265E-2</v>
      </c>
      <c r="E3144" s="17">
        <v>0.45715</v>
      </c>
    </row>
    <row r="3145" spans="4:5" x14ac:dyDescent="0.25">
      <c r="D3145" s="17">
        <v>0.57804999999999995</v>
      </c>
      <c r="E3145" s="17">
        <v>0.28305000000000002</v>
      </c>
    </row>
    <row r="3146" spans="4:5" x14ac:dyDescent="0.25">
      <c r="D3146" s="17">
        <v>0.50954999999999995</v>
      </c>
      <c r="E3146" s="17">
        <v>0.29004999999999997</v>
      </c>
    </row>
    <row r="3147" spans="4:5" x14ac:dyDescent="0.25">
      <c r="D3147" s="17">
        <v>0.98504999999999998</v>
      </c>
      <c r="E3147" s="17">
        <v>0.86934999999999996</v>
      </c>
    </row>
    <row r="3148" spans="4:5" x14ac:dyDescent="0.25">
      <c r="D3148" s="17">
        <v>0.89654999999999996</v>
      </c>
      <c r="E3148" s="17">
        <v>0.55464999999999998</v>
      </c>
    </row>
    <row r="3149" spans="4:5" x14ac:dyDescent="0.25">
      <c r="D3149" s="17">
        <v>0.50714999999999999</v>
      </c>
      <c r="E3149" s="17">
        <v>0.74465000000000003</v>
      </c>
    </row>
    <row r="3150" spans="4:5" x14ac:dyDescent="0.25">
      <c r="D3150" s="17">
        <v>0.47415000000000002</v>
      </c>
      <c r="E3150" s="17">
        <v>0.28044999999999998</v>
      </c>
    </row>
    <row r="3151" spans="4:5" x14ac:dyDescent="0.25">
      <c r="D3151" s="17">
        <v>0.10685</v>
      </c>
      <c r="E3151" s="17">
        <v>0.29735</v>
      </c>
    </row>
    <row r="3152" spans="4:5" x14ac:dyDescent="0.25">
      <c r="D3152" s="17">
        <v>0.44814999999999999</v>
      </c>
      <c r="E3152" s="17">
        <v>0.52885000000000004</v>
      </c>
    </row>
    <row r="3153" spans="4:5" x14ac:dyDescent="0.25">
      <c r="D3153" s="17">
        <v>0.34094999999999998</v>
      </c>
      <c r="E3153" s="17">
        <v>0.31964999999999999</v>
      </c>
    </row>
    <row r="3154" spans="4:5" x14ac:dyDescent="0.25">
      <c r="D3154" s="17">
        <v>0.11175</v>
      </c>
      <c r="E3154" s="17">
        <v>0.76285000000000003</v>
      </c>
    </row>
    <row r="3155" spans="4:5" x14ac:dyDescent="0.25">
      <c r="D3155" s="17">
        <v>0.19785</v>
      </c>
      <c r="E3155" s="17">
        <v>0.79684999999999995</v>
      </c>
    </row>
    <row r="3156" spans="4:5" x14ac:dyDescent="0.25">
      <c r="D3156" s="17">
        <v>0.42604999999999998</v>
      </c>
      <c r="E3156" s="17">
        <v>0.10765</v>
      </c>
    </row>
    <row r="3157" spans="4:5" x14ac:dyDescent="0.25">
      <c r="D3157" s="17">
        <v>8.7500000000000008E-3</v>
      </c>
      <c r="E3157" s="17">
        <v>0.37335000000000002</v>
      </c>
    </row>
    <row r="3158" spans="4:5" x14ac:dyDescent="0.25">
      <c r="D3158" s="17">
        <v>0.58394999999999997</v>
      </c>
      <c r="E3158" s="17">
        <v>0.34394999999999998</v>
      </c>
    </row>
    <row r="3159" spans="4:5" x14ac:dyDescent="0.25">
      <c r="D3159" s="17">
        <v>0.51234999999999997</v>
      </c>
      <c r="E3159" s="17">
        <v>1.6549999999999999E-2</v>
      </c>
    </row>
    <row r="3160" spans="4:5" x14ac:dyDescent="0.25">
      <c r="D3160" s="17">
        <v>0.37755</v>
      </c>
      <c r="E3160" s="17">
        <v>0.58884999999999998</v>
      </c>
    </row>
    <row r="3161" spans="4:5" x14ac:dyDescent="0.25">
      <c r="D3161" s="17">
        <v>0.70065</v>
      </c>
      <c r="E3161" s="17">
        <v>0.82015000000000005</v>
      </c>
    </row>
    <row r="3162" spans="4:5" x14ac:dyDescent="0.25">
      <c r="D3162" s="17">
        <v>7.0250000000000007E-2</v>
      </c>
      <c r="E3162" s="17">
        <v>0.93754999999999999</v>
      </c>
    </row>
    <row r="3163" spans="4:5" x14ac:dyDescent="0.25">
      <c r="D3163" s="17">
        <v>0.83194999999999997</v>
      </c>
      <c r="E3163" s="17">
        <v>0.25185000000000002</v>
      </c>
    </row>
    <row r="3164" spans="4:5" x14ac:dyDescent="0.25">
      <c r="D3164" s="17">
        <v>0.61165000000000003</v>
      </c>
      <c r="E3164" s="17">
        <v>0.46565000000000001</v>
      </c>
    </row>
    <row r="3165" spans="4:5" x14ac:dyDescent="0.25">
      <c r="D3165" s="17">
        <v>0.17315</v>
      </c>
      <c r="E3165" s="17">
        <v>0.16175</v>
      </c>
    </row>
    <row r="3166" spans="4:5" x14ac:dyDescent="0.25">
      <c r="D3166" s="17">
        <v>9.6049999999999996E-2</v>
      </c>
      <c r="E3166" s="17">
        <v>2.9149999999999999E-2</v>
      </c>
    </row>
    <row r="3167" spans="4:5" x14ac:dyDescent="0.25">
      <c r="D3167" s="17">
        <v>0.39515</v>
      </c>
      <c r="E3167" s="17">
        <v>0.54815000000000003</v>
      </c>
    </row>
    <row r="3168" spans="4:5" x14ac:dyDescent="0.25">
      <c r="D3168" s="17">
        <v>0.99885000000000002</v>
      </c>
      <c r="E3168" s="17">
        <v>0.61985000000000001</v>
      </c>
    </row>
    <row r="3169" spans="4:5" x14ac:dyDescent="0.25">
      <c r="D3169" s="17">
        <v>0.44624999999999998</v>
      </c>
      <c r="E3169" s="17">
        <v>0.53854999999999997</v>
      </c>
    </row>
    <row r="3170" spans="4:5" x14ac:dyDescent="0.25">
      <c r="D3170" s="17">
        <v>0.90734999999999999</v>
      </c>
      <c r="E3170" s="17">
        <v>0.51275000000000004</v>
      </c>
    </row>
    <row r="3171" spans="4:5" x14ac:dyDescent="0.25">
      <c r="D3171" s="17">
        <v>0.18004999999999999</v>
      </c>
      <c r="E3171" s="17">
        <v>0.42285</v>
      </c>
    </row>
    <row r="3172" spans="4:5" x14ac:dyDescent="0.25">
      <c r="D3172" s="17">
        <v>2.8150000000000001E-2</v>
      </c>
      <c r="E3172" s="17">
        <v>0.41475000000000001</v>
      </c>
    </row>
    <row r="3173" spans="4:5" x14ac:dyDescent="0.25">
      <c r="D3173" s="17">
        <v>0.92125000000000001</v>
      </c>
      <c r="E3173" s="17">
        <v>0.21895000000000001</v>
      </c>
    </row>
    <row r="3174" spans="4:5" x14ac:dyDescent="0.25">
      <c r="D3174" s="17">
        <v>0.12575</v>
      </c>
      <c r="E3174" s="17">
        <v>0.53585000000000005</v>
      </c>
    </row>
    <row r="3175" spans="4:5" x14ac:dyDescent="0.25">
      <c r="D3175" s="17">
        <v>7.4050000000000005E-2</v>
      </c>
      <c r="E3175" s="17">
        <v>0.72614999999999996</v>
      </c>
    </row>
    <row r="3176" spans="4:5" x14ac:dyDescent="0.25">
      <c r="D3176" s="17">
        <v>0.26615</v>
      </c>
      <c r="E3176" s="17">
        <v>0.67925000000000002</v>
      </c>
    </row>
    <row r="3177" spans="4:5" x14ac:dyDescent="0.25">
      <c r="D3177" s="17">
        <v>0.88734999999999997</v>
      </c>
      <c r="E3177" s="17">
        <v>0.68535000000000001</v>
      </c>
    </row>
    <row r="3178" spans="4:5" x14ac:dyDescent="0.25">
      <c r="D3178" s="17">
        <v>5.1650000000000001E-2</v>
      </c>
      <c r="E3178" s="17">
        <v>0.55364999999999998</v>
      </c>
    </row>
    <row r="3179" spans="4:5" x14ac:dyDescent="0.25">
      <c r="D3179" s="17">
        <v>0.25885000000000002</v>
      </c>
      <c r="E3179" s="17">
        <v>0.59325000000000006</v>
      </c>
    </row>
    <row r="3180" spans="4:5" x14ac:dyDescent="0.25">
      <c r="D3180" s="17">
        <v>0.91664999999999996</v>
      </c>
      <c r="E3180" s="17">
        <v>0.51485000000000003</v>
      </c>
    </row>
    <row r="3181" spans="4:5" x14ac:dyDescent="0.25">
      <c r="D3181" s="17">
        <v>0.71035000000000004</v>
      </c>
      <c r="E3181" s="17">
        <v>0.88424999999999998</v>
      </c>
    </row>
    <row r="3182" spans="4:5" x14ac:dyDescent="0.25">
      <c r="D3182" s="17">
        <v>0.48244999999999999</v>
      </c>
      <c r="E3182" s="17">
        <v>0.25974999999999998</v>
      </c>
    </row>
    <row r="3183" spans="4:5" x14ac:dyDescent="0.25">
      <c r="D3183" s="17">
        <v>5.3150000000000003E-2</v>
      </c>
      <c r="E3183" s="17">
        <v>7.0499999999999998E-3</v>
      </c>
    </row>
    <row r="3184" spans="4:5" x14ac:dyDescent="0.25">
      <c r="D3184" s="17">
        <v>0.96784999999999999</v>
      </c>
      <c r="E3184" s="17">
        <v>0.68754999999999999</v>
      </c>
    </row>
    <row r="3185" spans="4:5" x14ac:dyDescent="0.25">
      <c r="D3185" s="17">
        <v>0.21065</v>
      </c>
      <c r="E3185" s="17">
        <v>0.93994999999999995</v>
      </c>
    </row>
    <row r="3186" spans="4:5" x14ac:dyDescent="0.25">
      <c r="D3186" s="17">
        <v>0.66464999999999996</v>
      </c>
      <c r="E3186" s="17">
        <v>0.36115000000000003</v>
      </c>
    </row>
    <row r="3187" spans="4:5" x14ac:dyDescent="0.25">
      <c r="D3187" s="17">
        <v>0.81205000000000005</v>
      </c>
      <c r="E3187" s="17">
        <v>7.5500000000000003E-3</v>
      </c>
    </row>
    <row r="3188" spans="4:5" x14ac:dyDescent="0.25">
      <c r="D3188" s="17">
        <v>0.59004999999999996</v>
      </c>
      <c r="E3188" s="17">
        <v>0.18545</v>
      </c>
    </row>
    <row r="3189" spans="4:5" x14ac:dyDescent="0.25">
      <c r="D3189" s="17">
        <v>0.39374999999999999</v>
      </c>
      <c r="E3189" s="17">
        <v>0.42925000000000002</v>
      </c>
    </row>
    <row r="3190" spans="4:5" x14ac:dyDescent="0.25">
      <c r="D3190" s="17">
        <v>0.54684999999999995</v>
      </c>
      <c r="E3190" s="17">
        <v>5.6950000000000001E-2</v>
      </c>
    </row>
    <row r="3191" spans="4:5" x14ac:dyDescent="0.25">
      <c r="D3191" s="17">
        <v>0.73304999999999998</v>
      </c>
      <c r="E3191" s="17">
        <v>0.30654999999999999</v>
      </c>
    </row>
    <row r="3192" spans="4:5" x14ac:dyDescent="0.25">
      <c r="D3192" s="17">
        <v>0.72235000000000005</v>
      </c>
      <c r="E3192" s="17">
        <v>0.74665000000000004</v>
      </c>
    </row>
    <row r="3193" spans="4:5" x14ac:dyDescent="0.25">
      <c r="D3193" s="17">
        <v>0.60224999999999995</v>
      </c>
      <c r="E3193" s="17">
        <v>0.69884999999999997</v>
      </c>
    </row>
    <row r="3194" spans="4:5" x14ac:dyDescent="0.25">
      <c r="D3194" s="17">
        <v>0.28744999999999998</v>
      </c>
      <c r="E3194" s="17">
        <v>0.58445000000000003</v>
      </c>
    </row>
    <row r="3195" spans="4:5" x14ac:dyDescent="0.25">
      <c r="D3195" s="17">
        <v>0.89954999999999996</v>
      </c>
      <c r="E3195" s="17">
        <v>0.11975</v>
      </c>
    </row>
    <row r="3196" spans="4:5" x14ac:dyDescent="0.25">
      <c r="D3196" s="17">
        <v>0.38185000000000002</v>
      </c>
      <c r="E3196" s="17">
        <v>0.98455000000000004</v>
      </c>
    </row>
    <row r="3197" spans="4:5" x14ac:dyDescent="0.25">
      <c r="D3197" s="17">
        <v>8.0549999999999997E-2</v>
      </c>
      <c r="E3197" s="17">
        <v>0.17615</v>
      </c>
    </row>
    <row r="3198" spans="4:5" x14ac:dyDescent="0.25">
      <c r="D3198" s="17">
        <v>3.6949999999999997E-2</v>
      </c>
      <c r="E3198" s="17">
        <v>0.48125000000000001</v>
      </c>
    </row>
    <row r="3199" spans="4:5" x14ac:dyDescent="0.25">
      <c r="D3199" s="17">
        <v>0.67845</v>
      </c>
      <c r="E3199" s="17">
        <v>0.86695</v>
      </c>
    </row>
    <row r="3200" spans="4:5" x14ac:dyDescent="0.25">
      <c r="D3200" s="17">
        <v>0.20144999999999999</v>
      </c>
      <c r="E3200" s="17">
        <v>0.82264999999999999</v>
      </c>
    </row>
    <row r="3201" spans="4:5" x14ac:dyDescent="0.25">
      <c r="D3201" s="17">
        <v>0.89805000000000001</v>
      </c>
      <c r="E3201" s="17">
        <v>0.33815000000000001</v>
      </c>
    </row>
    <row r="3202" spans="4:5" x14ac:dyDescent="0.25">
      <c r="D3202" s="17">
        <v>0.48904999999999998</v>
      </c>
      <c r="E3202" s="17">
        <v>4.2349999999999999E-2</v>
      </c>
    </row>
    <row r="3203" spans="4:5" x14ac:dyDescent="0.25">
      <c r="D3203" s="17">
        <v>0.23594999999999999</v>
      </c>
      <c r="E3203" s="17">
        <v>0.18795000000000001</v>
      </c>
    </row>
    <row r="3204" spans="4:5" x14ac:dyDescent="0.25">
      <c r="D3204" s="17">
        <v>0.16725000000000001</v>
      </c>
      <c r="E3204" s="17">
        <v>0.85194999999999999</v>
      </c>
    </row>
    <row r="3205" spans="4:5" x14ac:dyDescent="0.25">
      <c r="D3205" s="17">
        <v>0.45645000000000002</v>
      </c>
      <c r="E3205" s="17">
        <v>0.11845</v>
      </c>
    </row>
    <row r="3206" spans="4:5" x14ac:dyDescent="0.25">
      <c r="D3206" s="17">
        <v>0.35825000000000001</v>
      </c>
      <c r="E3206" s="17">
        <v>4.5449999999999997E-2</v>
      </c>
    </row>
    <row r="3207" spans="4:5" x14ac:dyDescent="0.25">
      <c r="D3207" s="17">
        <v>0.73114999999999997</v>
      </c>
      <c r="E3207" s="17">
        <v>0.46224999999999999</v>
      </c>
    </row>
    <row r="3208" spans="4:5" x14ac:dyDescent="0.25">
      <c r="D3208" s="17">
        <v>0.77995000000000003</v>
      </c>
      <c r="E3208" s="17">
        <v>0.41515000000000002</v>
      </c>
    </row>
    <row r="3209" spans="4:5" x14ac:dyDescent="0.25">
      <c r="D3209" s="17">
        <v>0.15775</v>
      </c>
      <c r="E3209" s="17">
        <v>0.26874999999999999</v>
      </c>
    </row>
    <row r="3210" spans="4:5" x14ac:dyDescent="0.25">
      <c r="D3210" s="17">
        <v>0.14655000000000001</v>
      </c>
      <c r="E3210" s="17">
        <v>0.11144999999999999</v>
      </c>
    </row>
    <row r="3211" spans="4:5" x14ac:dyDescent="0.25">
      <c r="D3211" s="17">
        <v>9.6500000000000006E-3</v>
      </c>
      <c r="E3211" s="17">
        <v>0.66154999999999997</v>
      </c>
    </row>
    <row r="3212" spans="4:5" x14ac:dyDescent="0.25">
      <c r="D3212" s="17">
        <v>0.24045</v>
      </c>
      <c r="E3212" s="17">
        <v>0.74955000000000005</v>
      </c>
    </row>
    <row r="3213" spans="4:5" x14ac:dyDescent="0.25">
      <c r="D3213" s="17">
        <v>0.10885</v>
      </c>
      <c r="E3213" s="17">
        <v>0.29475000000000001</v>
      </c>
    </row>
    <row r="3214" spans="4:5" x14ac:dyDescent="0.25">
      <c r="D3214" s="17">
        <v>0.21704999999999999</v>
      </c>
      <c r="E3214" s="17">
        <v>0.80735000000000001</v>
      </c>
    </row>
    <row r="3215" spans="4:5" x14ac:dyDescent="0.25">
      <c r="D3215" s="17">
        <v>0.94294999999999995</v>
      </c>
      <c r="E3215" s="17">
        <v>0.83084999999999998</v>
      </c>
    </row>
    <row r="3216" spans="4:5" x14ac:dyDescent="0.25">
      <c r="D3216" s="17">
        <v>9.1850000000000001E-2</v>
      </c>
      <c r="E3216" s="17">
        <v>0.79874999999999996</v>
      </c>
    </row>
    <row r="3217" spans="4:5" x14ac:dyDescent="0.25">
      <c r="D3217" s="17">
        <v>0.11025</v>
      </c>
      <c r="E3217" s="17">
        <v>0.95045000000000002</v>
      </c>
    </row>
    <row r="3218" spans="4:5" x14ac:dyDescent="0.25">
      <c r="D3218" s="17">
        <v>7.0050000000000001E-2</v>
      </c>
      <c r="E3218" s="17">
        <v>0.74124999999999996</v>
      </c>
    </row>
    <row r="3219" spans="4:5" x14ac:dyDescent="0.25">
      <c r="D3219" s="17">
        <v>0.88505</v>
      </c>
      <c r="E3219" s="17">
        <v>0.94555</v>
      </c>
    </row>
    <row r="3220" spans="4:5" x14ac:dyDescent="0.25">
      <c r="D3220" s="17">
        <v>5.7149999999999999E-2</v>
      </c>
      <c r="E3220" s="17">
        <v>0.88505</v>
      </c>
    </row>
    <row r="3221" spans="4:5" x14ac:dyDescent="0.25">
      <c r="D3221" s="17">
        <v>0.96955000000000002</v>
      </c>
      <c r="E3221" s="17">
        <v>0.25064999999999998</v>
      </c>
    </row>
    <row r="3222" spans="4:5" x14ac:dyDescent="0.25">
      <c r="D3222" s="17">
        <v>0.51365000000000005</v>
      </c>
      <c r="E3222" s="17">
        <v>0.38055</v>
      </c>
    </row>
    <row r="3223" spans="4:5" x14ac:dyDescent="0.25">
      <c r="D3223" s="17">
        <v>0.84675</v>
      </c>
      <c r="E3223" s="17">
        <v>0.88095000000000001</v>
      </c>
    </row>
    <row r="3224" spans="4:5" x14ac:dyDescent="0.25">
      <c r="D3224" s="17">
        <v>8.1250000000000003E-2</v>
      </c>
      <c r="E3224" s="17">
        <v>0.78044999999999998</v>
      </c>
    </row>
    <row r="3225" spans="4:5" x14ac:dyDescent="0.25">
      <c r="D3225" s="17">
        <v>0.85035000000000005</v>
      </c>
      <c r="E3225" s="17">
        <v>0.73575000000000002</v>
      </c>
    </row>
    <row r="3226" spans="4:5" x14ac:dyDescent="0.25">
      <c r="D3226" s="17">
        <v>2.9049999999999999E-2</v>
      </c>
      <c r="E3226" s="17">
        <v>2.0150000000000001E-2</v>
      </c>
    </row>
    <row r="3227" spans="4:5" x14ac:dyDescent="0.25">
      <c r="D3227" s="17">
        <v>0.38995000000000002</v>
      </c>
      <c r="E3227" s="17">
        <v>0.34044999999999997</v>
      </c>
    </row>
    <row r="3228" spans="4:5" x14ac:dyDescent="0.25">
      <c r="D3228" s="17">
        <v>0.81264999999999998</v>
      </c>
      <c r="E3228" s="17">
        <v>0.10174999999999999</v>
      </c>
    </row>
    <row r="3229" spans="4:5" x14ac:dyDescent="0.25">
      <c r="D3229" s="17">
        <v>0.91974999999999996</v>
      </c>
      <c r="E3229" s="17">
        <v>0.25605</v>
      </c>
    </row>
    <row r="3230" spans="4:5" x14ac:dyDescent="0.25">
      <c r="D3230" s="17">
        <v>0.63214999999999999</v>
      </c>
      <c r="E3230" s="17">
        <v>0.65634999999999999</v>
      </c>
    </row>
    <row r="3231" spans="4:5" x14ac:dyDescent="0.25">
      <c r="D3231" s="17">
        <v>0.35704999999999998</v>
      </c>
      <c r="E3231" s="17">
        <v>0.72004999999999997</v>
      </c>
    </row>
    <row r="3232" spans="4:5" x14ac:dyDescent="0.25">
      <c r="D3232" s="17">
        <v>0.45145000000000002</v>
      </c>
      <c r="E3232" s="17">
        <v>2.0500000000000002E-3</v>
      </c>
    </row>
    <row r="3233" spans="4:5" x14ac:dyDescent="0.25">
      <c r="D3233" s="17">
        <v>2.7949999999999999E-2</v>
      </c>
      <c r="E3233" s="17">
        <v>4.9149999999999999E-2</v>
      </c>
    </row>
    <row r="3234" spans="4:5" x14ac:dyDescent="0.25">
      <c r="D3234" s="17">
        <v>0.86355000000000004</v>
      </c>
      <c r="E3234" s="17">
        <v>0.23405000000000001</v>
      </c>
    </row>
    <row r="3235" spans="4:5" x14ac:dyDescent="0.25">
      <c r="D3235" s="17">
        <v>0.51114999999999999</v>
      </c>
      <c r="E3235" s="17">
        <v>0.50614999999999999</v>
      </c>
    </row>
    <row r="3236" spans="4:5" x14ac:dyDescent="0.25">
      <c r="D3236" s="17">
        <v>0.26684999999999998</v>
      </c>
      <c r="E3236" s="17">
        <v>7.3349999999999999E-2</v>
      </c>
    </row>
    <row r="3237" spans="4:5" x14ac:dyDescent="0.25">
      <c r="D3237" s="17">
        <v>0.84494999999999998</v>
      </c>
      <c r="E3237" s="17">
        <v>0.22595000000000001</v>
      </c>
    </row>
    <row r="3238" spans="4:5" x14ac:dyDescent="0.25">
      <c r="D3238" s="17">
        <v>0.75024999999999997</v>
      </c>
      <c r="E3238" s="17">
        <v>5.3850000000000002E-2</v>
      </c>
    </row>
    <row r="3239" spans="4:5" x14ac:dyDescent="0.25">
      <c r="D3239" s="17">
        <v>5.9049999999999998E-2</v>
      </c>
      <c r="E3239" s="17">
        <v>0.75995000000000001</v>
      </c>
    </row>
    <row r="3240" spans="4:5" x14ac:dyDescent="0.25">
      <c r="D3240" s="17">
        <v>0.53405000000000002</v>
      </c>
      <c r="E3240" s="17">
        <v>0.83865000000000001</v>
      </c>
    </row>
    <row r="3241" spans="4:5" x14ac:dyDescent="0.25">
      <c r="D3241" s="17">
        <v>0.45745000000000002</v>
      </c>
      <c r="E3241" s="17">
        <v>0.29404999999999998</v>
      </c>
    </row>
    <row r="3242" spans="4:5" x14ac:dyDescent="0.25">
      <c r="D3242" s="17">
        <v>0.57015000000000005</v>
      </c>
      <c r="E3242" s="17">
        <v>0.11175</v>
      </c>
    </row>
    <row r="3243" spans="4:5" x14ac:dyDescent="0.25">
      <c r="D3243" s="17">
        <v>0.55245</v>
      </c>
      <c r="E3243" s="17">
        <v>9.375E-2</v>
      </c>
    </row>
    <row r="3244" spans="4:5" x14ac:dyDescent="0.25">
      <c r="D3244" s="17">
        <v>0.30025000000000002</v>
      </c>
      <c r="E3244" s="17">
        <v>0.77615000000000001</v>
      </c>
    </row>
    <row r="3245" spans="4:5" x14ac:dyDescent="0.25">
      <c r="D3245" s="17">
        <v>4.4450000000000003E-2</v>
      </c>
      <c r="E3245" s="17">
        <v>0.64975000000000005</v>
      </c>
    </row>
    <row r="3246" spans="4:5" x14ac:dyDescent="0.25">
      <c r="D3246" s="17">
        <v>0.40284999999999999</v>
      </c>
      <c r="E3246" s="17">
        <v>0.50055000000000005</v>
      </c>
    </row>
    <row r="3247" spans="4:5" x14ac:dyDescent="0.25">
      <c r="D3247" s="17">
        <v>0.88665000000000005</v>
      </c>
      <c r="E3247" s="17">
        <v>5.0000000000000002E-5</v>
      </c>
    </row>
    <row r="3248" spans="4:5" x14ac:dyDescent="0.25">
      <c r="D3248" s="17">
        <v>0.52844999999999998</v>
      </c>
      <c r="E3248" s="17">
        <v>0.94215000000000004</v>
      </c>
    </row>
    <row r="3249" spans="4:5" x14ac:dyDescent="0.25">
      <c r="D3249" s="17">
        <v>0.98634999999999995</v>
      </c>
      <c r="E3249" s="17">
        <v>0.20594999999999999</v>
      </c>
    </row>
    <row r="3250" spans="4:5" x14ac:dyDescent="0.25">
      <c r="D3250" s="17">
        <v>0.21054999999999999</v>
      </c>
      <c r="E3250" s="17">
        <v>0.86624999999999996</v>
      </c>
    </row>
    <row r="3251" spans="4:5" x14ac:dyDescent="0.25">
      <c r="D3251" s="17">
        <v>0.71504999999999996</v>
      </c>
      <c r="E3251" s="17">
        <v>0.17715</v>
      </c>
    </row>
    <row r="3252" spans="4:5" x14ac:dyDescent="0.25">
      <c r="D3252" s="17">
        <v>0.94535000000000002</v>
      </c>
      <c r="E3252" s="17">
        <v>1.65E-3</v>
      </c>
    </row>
    <row r="3253" spans="4:5" x14ac:dyDescent="0.25">
      <c r="D3253" s="17">
        <v>0.82855000000000001</v>
      </c>
      <c r="E3253" s="17">
        <v>0.70825000000000005</v>
      </c>
    </row>
    <row r="3254" spans="4:5" x14ac:dyDescent="0.25">
      <c r="D3254" s="17">
        <v>0.78364999999999996</v>
      </c>
      <c r="E3254" s="17">
        <v>0.30854999999999999</v>
      </c>
    </row>
    <row r="3255" spans="4:5" x14ac:dyDescent="0.25">
      <c r="D3255" s="17">
        <v>0.37574999999999997</v>
      </c>
      <c r="E3255" s="17">
        <v>0.63305</v>
      </c>
    </row>
    <row r="3256" spans="4:5" x14ac:dyDescent="0.25">
      <c r="D3256" s="17">
        <v>0.73365000000000002</v>
      </c>
      <c r="E3256" s="17">
        <v>0.56194999999999995</v>
      </c>
    </row>
    <row r="3257" spans="4:5" x14ac:dyDescent="0.25">
      <c r="D3257" s="17">
        <v>0.52305000000000001</v>
      </c>
      <c r="E3257" s="17">
        <v>0.42775000000000002</v>
      </c>
    </row>
    <row r="3258" spans="4:5" x14ac:dyDescent="0.25">
      <c r="D3258" s="17">
        <v>0.40275</v>
      </c>
      <c r="E3258" s="17">
        <v>0.45584999999999998</v>
      </c>
    </row>
    <row r="3259" spans="4:5" x14ac:dyDescent="0.25">
      <c r="D3259" s="17">
        <v>0.95025000000000004</v>
      </c>
      <c r="E3259" s="17">
        <v>0.90674999999999994</v>
      </c>
    </row>
    <row r="3260" spans="4:5" x14ac:dyDescent="0.25">
      <c r="D3260" s="17">
        <v>0.34294999999999998</v>
      </c>
      <c r="E3260" s="17">
        <v>0.63234999999999997</v>
      </c>
    </row>
    <row r="3261" spans="4:5" x14ac:dyDescent="0.25">
      <c r="D3261" s="17">
        <v>0.78525</v>
      </c>
      <c r="E3261" s="17">
        <v>0.89185000000000003</v>
      </c>
    </row>
    <row r="3262" spans="4:5" x14ac:dyDescent="0.25">
      <c r="D3262" s="17">
        <v>0.63234999999999997</v>
      </c>
      <c r="E3262" s="17">
        <v>0.60435000000000005</v>
      </c>
    </row>
    <row r="3263" spans="4:5" x14ac:dyDescent="0.25">
      <c r="D3263" s="17">
        <v>0.54025000000000001</v>
      </c>
      <c r="E3263" s="17">
        <v>0.88744999999999996</v>
      </c>
    </row>
    <row r="3264" spans="4:5" x14ac:dyDescent="0.25">
      <c r="D3264" s="17">
        <v>0.54254999999999998</v>
      </c>
      <c r="E3264" s="17">
        <v>0.39845000000000003</v>
      </c>
    </row>
    <row r="3265" spans="4:5" x14ac:dyDescent="0.25">
      <c r="D3265" s="17">
        <v>0.63195000000000001</v>
      </c>
      <c r="E3265" s="17">
        <v>0.97965000000000002</v>
      </c>
    </row>
    <row r="3266" spans="4:5" x14ac:dyDescent="0.25">
      <c r="D3266" s="17">
        <v>0.64764999999999995</v>
      </c>
      <c r="E3266" s="17">
        <v>0.13435</v>
      </c>
    </row>
    <row r="3267" spans="4:5" x14ac:dyDescent="0.25">
      <c r="D3267" s="17">
        <v>0.52764999999999995</v>
      </c>
      <c r="E3267" s="17">
        <v>0.26734999999999998</v>
      </c>
    </row>
    <row r="3268" spans="4:5" x14ac:dyDescent="0.25">
      <c r="D3268" s="17">
        <v>0.90505000000000002</v>
      </c>
      <c r="E3268" s="17">
        <v>0.10125000000000001</v>
      </c>
    </row>
    <row r="3269" spans="4:5" x14ac:dyDescent="0.25">
      <c r="D3269" s="17">
        <v>0.92084999999999995</v>
      </c>
      <c r="E3269" s="17">
        <v>0.45645000000000002</v>
      </c>
    </row>
    <row r="3270" spans="4:5" x14ac:dyDescent="0.25">
      <c r="D3270" s="17">
        <v>0.99134999999999995</v>
      </c>
      <c r="E3270" s="17">
        <v>0.14344999999999999</v>
      </c>
    </row>
    <row r="3271" spans="4:5" x14ac:dyDescent="0.25">
      <c r="D3271" s="17">
        <v>0.47825000000000001</v>
      </c>
      <c r="E3271" s="17">
        <v>0.62124999999999997</v>
      </c>
    </row>
    <row r="3272" spans="4:5" x14ac:dyDescent="0.25">
      <c r="D3272" s="17">
        <v>2.265E-2</v>
      </c>
      <c r="E3272" s="17">
        <v>0.10475</v>
      </c>
    </row>
    <row r="3273" spans="4:5" x14ac:dyDescent="0.25">
      <c r="D3273" s="17">
        <v>0.85094999999999998</v>
      </c>
      <c r="E3273" s="17">
        <v>0.56135000000000002</v>
      </c>
    </row>
    <row r="3274" spans="4:5" x14ac:dyDescent="0.25">
      <c r="D3274" s="17">
        <v>0.58875</v>
      </c>
      <c r="E3274" s="17">
        <v>0.25364999999999999</v>
      </c>
    </row>
    <row r="3275" spans="4:5" x14ac:dyDescent="0.25">
      <c r="D3275" s="17">
        <v>0.33865000000000001</v>
      </c>
      <c r="E3275" s="17">
        <v>0.48404999999999998</v>
      </c>
    </row>
    <row r="3276" spans="4:5" x14ac:dyDescent="0.25">
      <c r="D3276" s="17">
        <v>0.18484999999999999</v>
      </c>
      <c r="E3276" s="17">
        <v>0.89864999999999995</v>
      </c>
    </row>
    <row r="3277" spans="4:5" x14ac:dyDescent="0.25">
      <c r="D3277" s="17">
        <v>0.34475</v>
      </c>
      <c r="E3277" s="17">
        <v>0.78734999999999999</v>
      </c>
    </row>
    <row r="3278" spans="4:5" x14ac:dyDescent="0.25">
      <c r="D3278" s="17">
        <v>0.31114999999999998</v>
      </c>
      <c r="E3278" s="17">
        <v>0.97694999999999999</v>
      </c>
    </row>
    <row r="3279" spans="4:5" x14ac:dyDescent="0.25">
      <c r="D3279" s="17">
        <v>6.3649999999999998E-2</v>
      </c>
      <c r="E3279" s="17">
        <v>0.87685000000000002</v>
      </c>
    </row>
    <row r="3280" spans="4:5" x14ac:dyDescent="0.25">
      <c r="D3280" s="17">
        <v>0.47334999999999999</v>
      </c>
      <c r="E3280" s="17">
        <v>0.51875000000000004</v>
      </c>
    </row>
    <row r="3281" spans="4:5" x14ac:dyDescent="0.25">
      <c r="D3281" s="17">
        <v>0.14465</v>
      </c>
      <c r="E3281" s="17">
        <v>0.94915000000000005</v>
      </c>
    </row>
    <row r="3282" spans="4:5" x14ac:dyDescent="0.25">
      <c r="D3282" s="17">
        <v>0.47475000000000001</v>
      </c>
      <c r="E3282" s="17">
        <v>9.7750000000000004E-2</v>
      </c>
    </row>
    <row r="3283" spans="4:5" x14ac:dyDescent="0.25">
      <c r="D3283" s="17">
        <v>0.81054999999999999</v>
      </c>
      <c r="E3283" s="17">
        <v>0.33145000000000002</v>
      </c>
    </row>
    <row r="3284" spans="4:5" x14ac:dyDescent="0.25">
      <c r="D3284" s="17">
        <v>8.2250000000000004E-2</v>
      </c>
      <c r="E3284" s="17">
        <v>0.63285000000000002</v>
      </c>
    </row>
    <row r="3285" spans="4:5" x14ac:dyDescent="0.25">
      <c r="D3285" s="17">
        <v>3.2550000000000003E-2</v>
      </c>
      <c r="E3285" s="17">
        <v>0.76065000000000005</v>
      </c>
    </row>
    <row r="3286" spans="4:5" x14ac:dyDescent="0.25">
      <c r="D3286" s="17">
        <v>0.45505000000000001</v>
      </c>
      <c r="E3286" s="17">
        <v>4.0750000000000001E-2</v>
      </c>
    </row>
    <row r="3287" spans="4:5" x14ac:dyDescent="0.25">
      <c r="D3287" s="17">
        <v>0.16864999999999999</v>
      </c>
      <c r="E3287" s="17">
        <v>0.49904999999999999</v>
      </c>
    </row>
    <row r="3288" spans="4:5" x14ac:dyDescent="0.25">
      <c r="D3288" s="17">
        <v>0.93405000000000005</v>
      </c>
      <c r="E3288" s="17">
        <v>0.31345000000000001</v>
      </c>
    </row>
    <row r="3289" spans="4:5" x14ac:dyDescent="0.25">
      <c r="D3289" s="17">
        <v>0.53534999999999999</v>
      </c>
      <c r="E3289" s="17">
        <v>0.26755000000000001</v>
      </c>
    </row>
    <row r="3290" spans="4:5" x14ac:dyDescent="0.25">
      <c r="D3290" s="17">
        <v>0.35025000000000001</v>
      </c>
      <c r="E3290" s="17">
        <v>0.16364999999999999</v>
      </c>
    </row>
    <row r="3291" spans="4:5" x14ac:dyDescent="0.25">
      <c r="D3291" s="17">
        <v>2.945E-2</v>
      </c>
      <c r="E3291" s="17">
        <v>0.25004999999999999</v>
      </c>
    </row>
    <row r="3292" spans="4:5" x14ac:dyDescent="0.25">
      <c r="D3292" s="17">
        <v>0.98565000000000003</v>
      </c>
      <c r="E3292" s="17">
        <v>0.95974999999999999</v>
      </c>
    </row>
    <row r="3293" spans="4:5" x14ac:dyDescent="0.25">
      <c r="D3293" s="17">
        <v>0.59175</v>
      </c>
      <c r="E3293" s="17">
        <v>2.0650000000000002E-2</v>
      </c>
    </row>
    <row r="3294" spans="4:5" x14ac:dyDescent="0.25">
      <c r="D3294" s="17">
        <v>3.9500000000000004E-3</v>
      </c>
      <c r="E3294" s="17">
        <v>0.17424999999999999</v>
      </c>
    </row>
    <row r="3295" spans="4:5" x14ac:dyDescent="0.25">
      <c r="D3295" s="17">
        <v>5.6849999999999998E-2</v>
      </c>
      <c r="E3295" s="17">
        <v>2.0250000000000001E-2</v>
      </c>
    </row>
    <row r="3296" spans="4:5" x14ac:dyDescent="0.25">
      <c r="D3296" s="17">
        <v>0.74875000000000003</v>
      </c>
      <c r="E3296" s="17">
        <v>0.13455</v>
      </c>
    </row>
    <row r="3297" spans="4:5" x14ac:dyDescent="0.25">
      <c r="D3297" s="17">
        <v>5.3749999999999999E-2</v>
      </c>
      <c r="E3297" s="17">
        <v>0.85314999999999996</v>
      </c>
    </row>
    <row r="3298" spans="4:5" x14ac:dyDescent="0.25">
      <c r="D3298" s="17">
        <v>0.71794999999999998</v>
      </c>
      <c r="E3298" s="17">
        <v>0.42725000000000002</v>
      </c>
    </row>
    <row r="3299" spans="4:5" x14ac:dyDescent="0.25">
      <c r="D3299" s="17">
        <v>0.71104999999999996</v>
      </c>
      <c r="E3299" s="17">
        <v>0.87605</v>
      </c>
    </row>
    <row r="3300" spans="4:5" x14ac:dyDescent="0.25">
      <c r="D3300" s="17">
        <v>0.69464999999999999</v>
      </c>
      <c r="E3300" s="17">
        <v>0.36335000000000001</v>
      </c>
    </row>
    <row r="3301" spans="4:5" x14ac:dyDescent="0.25">
      <c r="D3301" s="17">
        <v>0.25045000000000001</v>
      </c>
      <c r="E3301" s="17">
        <v>0.69764999999999999</v>
      </c>
    </row>
    <row r="3302" spans="4:5" x14ac:dyDescent="0.25">
      <c r="D3302" s="17">
        <v>0.50624999999999998</v>
      </c>
      <c r="E3302" s="17">
        <v>0.45005000000000001</v>
      </c>
    </row>
    <row r="3303" spans="4:5" x14ac:dyDescent="0.25">
      <c r="D3303" s="17">
        <v>0.76505000000000001</v>
      </c>
      <c r="E3303" s="17">
        <v>0.83665</v>
      </c>
    </row>
    <row r="3304" spans="4:5" x14ac:dyDescent="0.25">
      <c r="D3304" s="17">
        <v>6.45E-3</v>
      </c>
      <c r="E3304" s="17">
        <v>0.59194999999999998</v>
      </c>
    </row>
    <row r="3305" spans="4:5" x14ac:dyDescent="0.25">
      <c r="D3305" s="17">
        <v>0.11395</v>
      </c>
      <c r="E3305" s="17">
        <v>0.18135000000000001</v>
      </c>
    </row>
    <row r="3306" spans="4:5" x14ac:dyDescent="0.25">
      <c r="D3306" s="17">
        <v>0.92535000000000001</v>
      </c>
      <c r="E3306" s="17">
        <v>0.70774999999999999</v>
      </c>
    </row>
    <row r="3307" spans="4:5" x14ac:dyDescent="0.25">
      <c r="D3307" s="17">
        <v>0.63954999999999995</v>
      </c>
      <c r="E3307" s="17">
        <v>0.59504999999999997</v>
      </c>
    </row>
    <row r="3308" spans="4:5" x14ac:dyDescent="0.25">
      <c r="D3308" s="17">
        <v>0.94105000000000005</v>
      </c>
      <c r="E3308" s="17">
        <v>0.48444999999999999</v>
      </c>
    </row>
    <row r="3309" spans="4:5" x14ac:dyDescent="0.25">
      <c r="D3309" s="17">
        <v>0.13614999999999999</v>
      </c>
      <c r="E3309" s="17">
        <v>0.42625000000000002</v>
      </c>
    </row>
    <row r="3310" spans="4:5" x14ac:dyDescent="0.25">
      <c r="D3310" s="17">
        <v>0.43695000000000001</v>
      </c>
      <c r="E3310" s="17">
        <v>0.81945000000000001</v>
      </c>
    </row>
    <row r="3311" spans="4:5" x14ac:dyDescent="0.25">
      <c r="D3311" s="17">
        <v>0.79405000000000003</v>
      </c>
      <c r="E3311" s="17">
        <v>0.44224999999999998</v>
      </c>
    </row>
    <row r="3312" spans="4:5" x14ac:dyDescent="0.25">
      <c r="D3312" s="17">
        <v>0.56645000000000001</v>
      </c>
      <c r="E3312" s="17">
        <v>0.67295000000000005</v>
      </c>
    </row>
    <row r="3313" spans="4:5" x14ac:dyDescent="0.25">
      <c r="D3313" s="17">
        <v>0.84984999999999999</v>
      </c>
      <c r="E3313" s="17">
        <v>4.795E-2</v>
      </c>
    </row>
    <row r="3314" spans="4:5" x14ac:dyDescent="0.25">
      <c r="D3314" s="17">
        <v>0.15334999999999999</v>
      </c>
      <c r="E3314" s="17">
        <v>0.36275000000000002</v>
      </c>
    </row>
    <row r="3315" spans="4:5" x14ac:dyDescent="0.25">
      <c r="D3315" s="17">
        <v>0.99265000000000003</v>
      </c>
      <c r="E3315" s="17">
        <v>0.90554999999999997</v>
      </c>
    </row>
    <row r="3316" spans="4:5" x14ac:dyDescent="0.25">
      <c r="D3316" s="17">
        <v>0.58635000000000004</v>
      </c>
      <c r="E3316" s="17">
        <v>0.94994999999999996</v>
      </c>
    </row>
    <row r="3317" spans="4:5" x14ac:dyDescent="0.25">
      <c r="D3317" s="17">
        <v>0.14985000000000001</v>
      </c>
      <c r="E3317" s="17">
        <v>0.12595000000000001</v>
      </c>
    </row>
    <row r="3318" spans="4:5" x14ac:dyDescent="0.25">
      <c r="D3318" s="17">
        <v>0.10675</v>
      </c>
      <c r="E3318" s="17">
        <v>0.66615000000000002</v>
      </c>
    </row>
    <row r="3319" spans="4:5" x14ac:dyDescent="0.25">
      <c r="D3319" s="17">
        <v>0.16325000000000001</v>
      </c>
      <c r="E3319" s="17">
        <v>0.32335000000000003</v>
      </c>
    </row>
    <row r="3320" spans="4:5" x14ac:dyDescent="0.25">
      <c r="D3320" s="17">
        <v>0.45615</v>
      </c>
      <c r="E3320" s="17">
        <v>0.21265000000000001</v>
      </c>
    </row>
    <row r="3321" spans="4:5" x14ac:dyDescent="0.25">
      <c r="D3321" s="17">
        <v>0.97024999999999995</v>
      </c>
      <c r="E3321" s="17">
        <v>0.36954999999999999</v>
      </c>
    </row>
    <row r="3322" spans="4:5" x14ac:dyDescent="0.25">
      <c r="D3322" s="17">
        <v>0.18115000000000001</v>
      </c>
      <c r="E3322" s="17">
        <v>0.81545000000000001</v>
      </c>
    </row>
    <row r="3323" spans="4:5" x14ac:dyDescent="0.25">
      <c r="D3323" s="17">
        <v>0.89985000000000004</v>
      </c>
      <c r="E3323" s="17">
        <v>0.80395000000000005</v>
      </c>
    </row>
    <row r="3324" spans="4:5" x14ac:dyDescent="0.25">
      <c r="D3324" s="17">
        <v>0.12645000000000001</v>
      </c>
      <c r="E3324" s="17">
        <v>0.66444999999999999</v>
      </c>
    </row>
    <row r="3325" spans="4:5" x14ac:dyDescent="0.25">
      <c r="D3325" s="17">
        <v>0.29985000000000001</v>
      </c>
      <c r="E3325" s="17">
        <v>0.82215000000000005</v>
      </c>
    </row>
    <row r="3326" spans="4:5" x14ac:dyDescent="0.25">
      <c r="D3326" s="17">
        <v>0.94064999999999999</v>
      </c>
      <c r="E3326" s="17">
        <v>0.56145</v>
      </c>
    </row>
    <row r="3327" spans="4:5" x14ac:dyDescent="0.25">
      <c r="D3327" s="17">
        <v>0.83214999999999995</v>
      </c>
      <c r="E3327" s="17">
        <v>0.57584999999999997</v>
      </c>
    </row>
    <row r="3328" spans="4:5" x14ac:dyDescent="0.25">
      <c r="D3328" s="17">
        <v>0.96555000000000002</v>
      </c>
      <c r="E3328" s="17">
        <v>0.96145000000000003</v>
      </c>
    </row>
    <row r="3329" spans="4:5" x14ac:dyDescent="0.25">
      <c r="D3329" s="17">
        <v>0.43885000000000002</v>
      </c>
      <c r="E3329" s="17">
        <v>0.47315000000000002</v>
      </c>
    </row>
    <row r="3330" spans="4:5" x14ac:dyDescent="0.25">
      <c r="D3330" s="17">
        <v>0.65854999999999997</v>
      </c>
      <c r="E3330" s="17">
        <v>0.43685000000000002</v>
      </c>
    </row>
    <row r="3331" spans="4:5" x14ac:dyDescent="0.25">
      <c r="D3331" s="17">
        <v>0.46165</v>
      </c>
      <c r="E3331" s="17">
        <v>0.48015000000000002</v>
      </c>
    </row>
    <row r="3332" spans="4:5" x14ac:dyDescent="0.25">
      <c r="D3332" s="17">
        <v>0.42475000000000002</v>
      </c>
      <c r="E3332" s="17">
        <v>0.23315</v>
      </c>
    </row>
    <row r="3333" spans="4:5" x14ac:dyDescent="0.25">
      <c r="D3333" s="17">
        <v>0.38255</v>
      </c>
      <c r="E3333" s="17">
        <v>0.41415000000000002</v>
      </c>
    </row>
    <row r="3334" spans="4:5" x14ac:dyDescent="0.25">
      <c r="D3334" s="17">
        <v>0.90095000000000003</v>
      </c>
      <c r="E3334" s="17">
        <v>0.33115</v>
      </c>
    </row>
    <row r="3335" spans="4:5" x14ac:dyDescent="0.25">
      <c r="D3335" s="17">
        <v>0.76975000000000005</v>
      </c>
      <c r="E3335" s="17">
        <v>0.24615000000000001</v>
      </c>
    </row>
    <row r="3336" spans="4:5" x14ac:dyDescent="0.25">
      <c r="D3336" s="17">
        <v>0.24775</v>
      </c>
      <c r="E3336" s="17">
        <v>0.95404999999999995</v>
      </c>
    </row>
    <row r="3337" spans="4:5" x14ac:dyDescent="0.25">
      <c r="D3337" s="17">
        <v>0.53044999999999998</v>
      </c>
      <c r="E3337" s="17">
        <v>0.18204999999999999</v>
      </c>
    </row>
    <row r="3338" spans="4:5" x14ac:dyDescent="0.25">
      <c r="D3338" s="17">
        <v>0.30385000000000001</v>
      </c>
      <c r="E3338" s="17">
        <v>0.37735000000000002</v>
      </c>
    </row>
    <row r="3339" spans="4:5" x14ac:dyDescent="0.25">
      <c r="D3339" s="17">
        <v>0.38414999999999999</v>
      </c>
      <c r="E3339" s="17">
        <v>0.14255000000000001</v>
      </c>
    </row>
    <row r="3340" spans="4:5" x14ac:dyDescent="0.25">
      <c r="D3340" s="17">
        <v>0.99775000000000003</v>
      </c>
      <c r="E3340" s="17">
        <v>0.10995000000000001</v>
      </c>
    </row>
    <row r="3341" spans="4:5" x14ac:dyDescent="0.25">
      <c r="D3341" s="17">
        <v>0.17954999999999999</v>
      </c>
      <c r="E3341" s="17">
        <v>0.11495</v>
      </c>
    </row>
    <row r="3342" spans="4:5" x14ac:dyDescent="0.25">
      <c r="D3342" s="17">
        <v>0.34655000000000002</v>
      </c>
      <c r="E3342" s="17">
        <v>5.9549999999999999E-2</v>
      </c>
    </row>
    <row r="3343" spans="4:5" x14ac:dyDescent="0.25">
      <c r="D3343" s="17">
        <v>0.85704999999999998</v>
      </c>
      <c r="E3343" s="17">
        <v>0.15354999999999999</v>
      </c>
    </row>
    <row r="3344" spans="4:5" x14ac:dyDescent="0.25">
      <c r="D3344" s="17">
        <v>5.1500000000000001E-3</v>
      </c>
      <c r="E3344" s="17">
        <v>0.13544999999999999</v>
      </c>
    </row>
    <row r="3345" spans="4:5" x14ac:dyDescent="0.25">
      <c r="D3345" s="17">
        <v>0.89605000000000001</v>
      </c>
      <c r="E3345" s="17">
        <v>0.85404999999999998</v>
      </c>
    </row>
    <row r="3346" spans="4:5" x14ac:dyDescent="0.25">
      <c r="D3346" s="17">
        <v>0.86014999999999997</v>
      </c>
      <c r="E3346" s="17">
        <v>0.55854999999999999</v>
      </c>
    </row>
    <row r="3347" spans="4:5" x14ac:dyDescent="0.25">
      <c r="D3347" s="17">
        <v>0.41485</v>
      </c>
      <c r="E3347" s="17">
        <v>0.51465000000000005</v>
      </c>
    </row>
    <row r="3348" spans="4:5" x14ac:dyDescent="0.25">
      <c r="D3348" s="17">
        <v>0.70965</v>
      </c>
      <c r="E3348" s="17">
        <v>0.14724999999999999</v>
      </c>
    </row>
    <row r="3349" spans="4:5" x14ac:dyDescent="0.25">
      <c r="D3349" s="17">
        <v>0.63724999999999998</v>
      </c>
      <c r="E3349" s="17">
        <v>0.15235000000000001</v>
      </c>
    </row>
    <row r="3350" spans="4:5" x14ac:dyDescent="0.25">
      <c r="D3350" s="17">
        <v>0.82384999999999997</v>
      </c>
      <c r="E3350" s="17">
        <v>0.35025000000000001</v>
      </c>
    </row>
    <row r="3351" spans="4:5" x14ac:dyDescent="0.25">
      <c r="D3351" s="17">
        <v>0.60404999999999998</v>
      </c>
      <c r="E3351" s="17">
        <v>0.39584999999999998</v>
      </c>
    </row>
    <row r="3352" spans="4:5" x14ac:dyDescent="0.25">
      <c r="D3352" s="17">
        <v>0.43295</v>
      </c>
      <c r="E3352" s="17">
        <v>0.13865</v>
      </c>
    </row>
    <row r="3353" spans="4:5" x14ac:dyDescent="0.25">
      <c r="D3353" s="17">
        <v>0.59465000000000001</v>
      </c>
      <c r="E3353" s="17">
        <v>0.41425000000000001</v>
      </c>
    </row>
    <row r="3354" spans="4:5" x14ac:dyDescent="0.25">
      <c r="D3354" s="17">
        <v>0.36554999999999999</v>
      </c>
      <c r="E3354" s="17">
        <v>0.13414999999999999</v>
      </c>
    </row>
    <row r="3355" spans="4:5" x14ac:dyDescent="0.25">
      <c r="D3355" s="17">
        <v>0.26305000000000001</v>
      </c>
      <c r="E3355" s="17">
        <v>0.34184999999999999</v>
      </c>
    </row>
    <row r="3356" spans="4:5" x14ac:dyDescent="0.25">
      <c r="D3356" s="17">
        <v>0.65864999999999996</v>
      </c>
      <c r="E3356" s="17">
        <v>0.17374999999999999</v>
      </c>
    </row>
    <row r="3357" spans="4:5" x14ac:dyDescent="0.25">
      <c r="D3357" s="17">
        <v>0.75534999999999997</v>
      </c>
      <c r="E3357" s="17">
        <v>0.58384999999999998</v>
      </c>
    </row>
    <row r="3358" spans="4:5" x14ac:dyDescent="0.25">
      <c r="D3358" s="17">
        <v>4.2349999999999999E-2</v>
      </c>
      <c r="E3358" s="17">
        <v>3.5349999999999999E-2</v>
      </c>
    </row>
    <row r="3359" spans="4:5" x14ac:dyDescent="0.25">
      <c r="D3359" s="17">
        <v>0.12315</v>
      </c>
      <c r="E3359" s="17">
        <v>0.53164999999999996</v>
      </c>
    </row>
    <row r="3360" spans="4:5" x14ac:dyDescent="0.25">
      <c r="D3360" s="17">
        <v>0.27455000000000002</v>
      </c>
      <c r="E3360" s="17">
        <v>0.74555000000000005</v>
      </c>
    </row>
    <row r="3361" spans="4:5" x14ac:dyDescent="0.25">
      <c r="D3361" s="17">
        <v>0.59535000000000005</v>
      </c>
      <c r="E3361" s="17">
        <v>0.81655</v>
      </c>
    </row>
    <row r="3362" spans="4:5" x14ac:dyDescent="0.25">
      <c r="D3362" s="17">
        <v>0.78334999999999999</v>
      </c>
      <c r="E3362" s="17">
        <v>0.70204999999999995</v>
      </c>
    </row>
    <row r="3363" spans="4:5" x14ac:dyDescent="0.25">
      <c r="D3363" s="17">
        <v>0.89085000000000003</v>
      </c>
      <c r="E3363" s="17">
        <v>0.52995000000000003</v>
      </c>
    </row>
    <row r="3364" spans="4:5" x14ac:dyDescent="0.25">
      <c r="D3364" s="17">
        <v>0.51705000000000001</v>
      </c>
      <c r="E3364" s="17">
        <v>0.69925000000000004</v>
      </c>
    </row>
    <row r="3365" spans="4:5" x14ac:dyDescent="0.25">
      <c r="D3365" s="17">
        <v>0.12515000000000001</v>
      </c>
      <c r="E3365" s="17">
        <v>0.27215</v>
      </c>
    </row>
    <row r="3366" spans="4:5" x14ac:dyDescent="0.25">
      <c r="D3366" s="17">
        <v>0.45014999999999999</v>
      </c>
      <c r="E3366" s="17">
        <v>0.45065</v>
      </c>
    </row>
    <row r="3367" spans="4:5" x14ac:dyDescent="0.25">
      <c r="D3367" s="17">
        <v>0.81745000000000001</v>
      </c>
      <c r="E3367" s="17">
        <v>0.93145</v>
      </c>
    </row>
    <row r="3368" spans="4:5" x14ac:dyDescent="0.25">
      <c r="D3368" s="17">
        <v>0.23574999999999999</v>
      </c>
      <c r="E3368" s="17">
        <v>0.45424999999999999</v>
      </c>
    </row>
    <row r="3369" spans="4:5" x14ac:dyDescent="0.25">
      <c r="D3369" s="17">
        <v>0.78454999999999997</v>
      </c>
      <c r="E3369" s="17">
        <v>0.73065000000000002</v>
      </c>
    </row>
    <row r="3370" spans="4:5" x14ac:dyDescent="0.25">
      <c r="D3370" s="17">
        <v>0.56394999999999995</v>
      </c>
      <c r="E3370" s="17">
        <v>0.32185000000000002</v>
      </c>
    </row>
    <row r="3371" spans="4:5" x14ac:dyDescent="0.25">
      <c r="D3371" s="17">
        <v>0.66654999999999998</v>
      </c>
      <c r="E3371" s="17">
        <v>0.61194999999999999</v>
      </c>
    </row>
    <row r="3372" spans="4:5" x14ac:dyDescent="0.25">
      <c r="D3372" s="17">
        <v>0.95855000000000001</v>
      </c>
      <c r="E3372" s="17">
        <v>0.35475000000000001</v>
      </c>
    </row>
    <row r="3373" spans="4:5" x14ac:dyDescent="0.25">
      <c r="D3373" s="17">
        <v>0.40884999999999999</v>
      </c>
      <c r="E3373" s="17">
        <v>0.85865000000000002</v>
      </c>
    </row>
    <row r="3374" spans="4:5" x14ac:dyDescent="0.25">
      <c r="D3374" s="17">
        <v>0.29865000000000003</v>
      </c>
      <c r="E3374" s="17">
        <v>0.85645000000000004</v>
      </c>
    </row>
    <row r="3375" spans="4:5" x14ac:dyDescent="0.25">
      <c r="D3375" s="17">
        <v>0.69155</v>
      </c>
      <c r="E3375" s="17">
        <v>0.27195000000000003</v>
      </c>
    </row>
    <row r="3376" spans="4:5" x14ac:dyDescent="0.25">
      <c r="D3376" s="17">
        <v>0.20995</v>
      </c>
      <c r="E3376" s="17">
        <v>0.48725000000000002</v>
      </c>
    </row>
    <row r="3377" spans="4:5" x14ac:dyDescent="0.25">
      <c r="D3377" s="17">
        <v>0.40315000000000001</v>
      </c>
      <c r="E3377" s="17">
        <v>0.17015</v>
      </c>
    </row>
    <row r="3378" spans="4:5" x14ac:dyDescent="0.25">
      <c r="D3378" s="17">
        <v>0.56774999999999998</v>
      </c>
      <c r="E3378" s="17">
        <v>0.65944999999999998</v>
      </c>
    </row>
    <row r="3379" spans="4:5" x14ac:dyDescent="0.25">
      <c r="D3379" s="17">
        <v>0.80154999999999998</v>
      </c>
      <c r="E3379" s="17">
        <v>0.12984999999999999</v>
      </c>
    </row>
    <row r="3380" spans="4:5" x14ac:dyDescent="0.25">
      <c r="D3380" s="17">
        <v>0.12715000000000001</v>
      </c>
      <c r="E3380" s="17">
        <v>0.64915</v>
      </c>
    </row>
    <row r="3381" spans="4:5" x14ac:dyDescent="0.25">
      <c r="D3381" s="17">
        <v>0.35575000000000001</v>
      </c>
      <c r="E3381" s="17">
        <v>0.59535000000000005</v>
      </c>
    </row>
    <row r="3382" spans="4:5" x14ac:dyDescent="0.25">
      <c r="D3382" s="17">
        <v>3.0949999999999998E-2</v>
      </c>
      <c r="E3382" s="17">
        <v>0.27384999999999998</v>
      </c>
    </row>
    <row r="3383" spans="4:5" x14ac:dyDescent="0.25">
      <c r="D3383" s="17">
        <v>0.35425000000000001</v>
      </c>
      <c r="E3383" s="17">
        <v>0.26834999999999998</v>
      </c>
    </row>
    <row r="3384" spans="4:5" x14ac:dyDescent="0.25">
      <c r="D3384" s="17">
        <v>1.265E-2</v>
      </c>
      <c r="E3384" s="17">
        <v>1.235E-2</v>
      </c>
    </row>
    <row r="3385" spans="4:5" x14ac:dyDescent="0.25">
      <c r="D3385" s="17">
        <v>0.43395</v>
      </c>
      <c r="E3385" s="17">
        <v>0.21145</v>
      </c>
    </row>
    <row r="3386" spans="4:5" x14ac:dyDescent="0.25">
      <c r="D3386" s="17">
        <v>9.5649999999999999E-2</v>
      </c>
      <c r="E3386" s="17">
        <v>0.87385000000000002</v>
      </c>
    </row>
    <row r="3387" spans="4:5" x14ac:dyDescent="0.25">
      <c r="D3387" s="17">
        <v>5.4149999999999997E-2</v>
      </c>
      <c r="E3387" s="17">
        <v>0.61565000000000003</v>
      </c>
    </row>
    <row r="3388" spans="4:5" x14ac:dyDescent="0.25">
      <c r="D3388" s="17">
        <v>0.57035000000000002</v>
      </c>
      <c r="E3388" s="17">
        <v>9.5E-4</v>
      </c>
    </row>
    <row r="3389" spans="4:5" x14ac:dyDescent="0.25">
      <c r="D3389" s="17">
        <v>0.53615000000000002</v>
      </c>
      <c r="E3389" s="17">
        <v>0.45224999999999999</v>
      </c>
    </row>
    <row r="3390" spans="4:5" x14ac:dyDescent="0.25">
      <c r="D3390" s="17">
        <v>0.64195000000000002</v>
      </c>
      <c r="E3390" s="17">
        <v>0.37585000000000002</v>
      </c>
    </row>
    <row r="3391" spans="4:5" x14ac:dyDescent="0.25">
      <c r="D3391" s="17">
        <v>0.39034999999999997</v>
      </c>
      <c r="E3391" s="17">
        <v>7.5450000000000003E-2</v>
      </c>
    </row>
    <row r="3392" spans="4:5" x14ac:dyDescent="0.25">
      <c r="D3392" s="17">
        <v>9.1649999999999995E-2</v>
      </c>
      <c r="E3392" s="17">
        <v>0.43104999999999999</v>
      </c>
    </row>
    <row r="3393" spans="4:5" x14ac:dyDescent="0.25">
      <c r="D3393" s="17">
        <v>0.30354999999999999</v>
      </c>
      <c r="E3393" s="17">
        <v>0.22735</v>
      </c>
    </row>
    <row r="3394" spans="4:5" x14ac:dyDescent="0.25">
      <c r="D3394" s="17">
        <v>0.16335</v>
      </c>
      <c r="E3394" s="17">
        <v>0.57284999999999997</v>
      </c>
    </row>
    <row r="3395" spans="4:5" x14ac:dyDescent="0.25">
      <c r="D3395" s="17">
        <v>0.68484999999999996</v>
      </c>
      <c r="E3395" s="17">
        <v>0.12045</v>
      </c>
    </row>
    <row r="3396" spans="4:5" x14ac:dyDescent="0.25">
      <c r="D3396" s="17">
        <v>3.2250000000000001E-2</v>
      </c>
      <c r="E3396" s="17">
        <v>0.65595000000000003</v>
      </c>
    </row>
    <row r="3397" spans="4:5" x14ac:dyDescent="0.25">
      <c r="D3397" s="17">
        <v>0.42235</v>
      </c>
      <c r="E3397" s="17">
        <v>0.74914999999999998</v>
      </c>
    </row>
    <row r="3398" spans="4:5" x14ac:dyDescent="0.25">
      <c r="D3398" s="17">
        <v>0.22015000000000001</v>
      </c>
      <c r="E3398" s="17">
        <v>0.77454999999999996</v>
      </c>
    </row>
    <row r="3399" spans="4:5" x14ac:dyDescent="0.25">
      <c r="D3399" s="17">
        <v>0.35094999999999998</v>
      </c>
      <c r="E3399" s="17">
        <v>0.41005000000000003</v>
      </c>
    </row>
    <row r="3400" spans="4:5" x14ac:dyDescent="0.25">
      <c r="D3400" s="17">
        <v>0.15765000000000001</v>
      </c>
      <c r="E3400" s="17">
        <v>0.59414999999999996</v>
      </c>
    </row>
    <row r="3401" spans="4:5" x14ac:dyDescent="0.25">
      <c r="D3401" s="17">
        <v>0.15504999999999999</v>
      </c>
      <c r="E3401" s="17">
        <v>8.8050000000000003E-2</v>
      </c>
    </row>
    <row r="3402" spans="4:5" x14ac:dyDescent="0.25">
      <c r="D3402" s="17">
        <v>0.17615</v>
      </c>
      <c r="E3402" s="17">
        <v>0.27894999999999998</v>
      </c>
    </row>
    <row r="3403" spans="4:5" x14ac:dyDescent="0.25">
      <c r="D3403" s="17">
        <v>0.15834999999999999</v>
      </c>
      <c r="E3403" s="17">
        <v>0.15634999999999999</v>
      </c>
    </row>
    <row r="3404" spans="4:5" x14ac:dyDescent="0.25">
      <c r="D3404" s="17">
        <v>0.73134999999999994</v>
      </c>
      <c r="E3404" s="17">
        <v>0.17785000000000001</v>
      </c>
    </row>
    <row r="3405" spans="4:5" x14ac:dyDescent="0.25">
      <c r="D3405" s="17">
        <v>0.97335000000000005</v>
      </c>
      <c r="E3405" s="17">
        <v>0.59225000000000005</v>
      </c>
    </row>
    <row r="3406" spans="4:5" x14ac:dyDescent="0.25">
      <c r="D3406" s="17">
        <v>0.16825000000000001</v>
      </c>
      <c r="E3406" s="17">
        <v>0.37425000000000003</v>
      </c>
    </row>
    <row r="3407" spans="4:5" x14ac:dyDescent="0.25">
      <c r="D3407" s="17">
        <v>0.55354999999999999</v>
      </c>
      <c r="E3407" s="17">
        <v>0.30285000000000001</v>
      </c>
    </row>
    <row r="3408" spans="4:5" x14ac:dyDescent="0.25">
      <c r="D3408" s="17">
        <v>0.14385000000000001</v>
      </c>
      <c r="E3408" s="17">
        <v>1.6449999999999999E-2</v>
      </c>
    </row>
    <row r="3409" spans="4:5" x14ac:dyDescent="0.25">
      <c r="D3409" s="17">
        <v>0.64524999999999999</v>
      </c>
      <c r="E3409" s="17">
        <v>0.12415</v>
      </c>
    </row>
    <row r="3410" spans="4:5" x14ac:dyDescent="0.25">
      <c r="D3410" s="17">
        <v>0.74795</v>
      </c>
      <c r="E3410" s="17">
        <v>9.1550000000000006E-2</v>
      </c>
    </row>
    <row r="3411" spans="4:5" x14ac:dyDescent="0.25">
      <c r="D3411" s="17">
        <v>0.33134999999999998</v>
      </c>
      <c r="E3411" s="17">
        <v>0.11055</v>
      </c>
    </row>
    <row r="3412" spans="4:5" x14ac:dyDescent="0.25">
      <c r="D3412" s="17">
        <v>0.56355</v>
      </c>
      <c r="E3412" s="17">
        <v>0.86404999999999998</v>
      </c>
    </row>
    <row r="3413" spans="4:5" x14ac:dyDescent="0.25">
      <c r="D3413" s="17">
        <v>0.74134999999999995</v>
      </c>
      <c r="E3413" s="17">
        <v>0.81064999999999998</v>
      </c>
    </row>
    <row r="3414" spans="4:5" x14ac:dyDescent="0.25">
      <c r="D3414" s="17">
        <v>0.63424999999999998</v>
      </c>
      <c r="E3414" s="17">
        <v>0.35494999999999999</v>
      </c>
    </row>
    <row r="3415" spans="4:5" x14ac:dyDescent="0.25">
      <c r="D3415" s="17">
        <v>0.33195000000000002</v>
      </c>
      <c r="E3415" s="17">
        <v>0.50485000000000002</v>
      </c>
    </row>
    <row r="3416" spans="4:5" x14ac:dyDescent="0.25">
      <c r="D3416" s="17">
        <v>0.78264999999999996</v>
      </c>
      <c r="E3416" s="17">
        <v>0.42875000000000002</v>
      </c>
    </row>
    <row r="3417" spans="4:5" x14ac:dyDescent="0.25">
      <c r="D3417" s="17">
        <v>0.29244999999999999</v>
      </c>
      <c r="E3417" s="17">
        <v>0.92574999999999996</v>
      </c>
    </row>
    <row r="3418" spans="4:5" x14ac:dyDescent="0.25">
      <c r="D3418" s="17">
        <v>0.28904999999999997</v>
      </c>
      <c r="E3418" s="17">
        <v>5.6550000000000003E-2</v>
      </c>
    </row>
    <row r="3419" spans="4:5" x14ac:dyDescent="0.25">
      <c r="D3419" s="17">
        <v>0.39705000000000001</v>
      </c>
      <c r="E3419" s="17">
        <v>0.51105</v>
      </c>
    </row>
    <row r="3420" spans="4:5" x14ac:dyDescent="0.25">
      <c r="D3420" s="17">
        <v>2.15E-3</v>
      </c>
      <c r="E3420" s="17">
        <v>0.61524999999999996</v>
      </c>
    </row>
    <row r="3421" spans="4:5" x14ac:dyDescent="0.25">
      <c r="D3421" s="17">
        <v>0.91285000000000005</v>
      </c>
      <c r="E3421" s="17">
        <v>0.96575</v>
      </c>
    </row>
    <row r="3422" spans="4:5" x14ac:dyDescent="0.25">
      <c r="D3422" s="17">
        <v>0.93254999999999999</v>
      </c>
      <c r="E3422" s="17">
        <v>0.82164999999999999</v>
      </c>
    </row>
    <row r="3423" spans="4:5" x14ac:dyDescent="0.25">
      <c r="D3423" s="17">
        <v>0.76424999999999998</v>
      </c>
      <c r="E3423" s="17">
        <v>0.70425000000000004</v>
      </c>
    </row>
    <row r="3424" spans="4:5" x14ac:dyDescent="0.25">
      <c r="D3424" s="17">
        <v>0.57835000000000003</v>
      </c>
      <c r="E3424" s="17">
        <v>0.95684999999999998</v>
      </c>
    </row>
    <row r="3425" spans="4:5" x14ac:dyDescent="0.25">
      <c r="D3425" s="17">
        <v>0.26555000000000001</v>
      </c>
      <c r="E3425" s="17">
        <v>0.43335000000000001</v>
      </c>
    </row>
    <row r="3426" spans="4:5" x14ac:dyDescent="0.25">
      <c r="D3426" s="17">
        <v>0.57574999999999998</v>
      </c>
      <c r="E3426" s="17">
        <v>0.72024999999999995</v>
      </c>
    </row>
    <row r="3427" spans="4:5" x14ac:dyDescent="0.25">
      <c r="D3427" s="17">
        <v>0.65144999999999997</v>
      </c>
      <c r="E3427" s="17">
        <v>0.96304999999999996</v>
      </c>
    </row>
    <row r="3428" spans="4:5" x14ac:dyDescent="0.25">
      <c r="D3428" s="17">
        <v>0.24545</v>
      </c>
      <c r="E3428" s="17">
        <v>0.21495</v>
      </c>
    </row>
    <row r="3429" spans="4:5" x14ac:dyDescent="0.25">
      <c r="D3429" s="17">
        <v>0.90275000000000005</v>
      </c>
      <c r="E3429" s="17">
        <v>0.51744999999999997</v>
      </c>
    </row>
    <row r="3430" spans="4:5" x14ac:dyDescent="0.25">
      <c r="D3430" s="17">
        <v>0.85565000000000002</v>
      </c>
      <c r="E3430" s="17">
        <v>0.17735000000000001</v>
      </c>
    </row>
    <row r="3431" spans="4:5" x14ac:dyDescent="0.25">
      <c r="D3431" s="17">
        <v>0.42964999999999998</v>
      </c>
      <c r="E3431" s="17">
        <v>5.8549999999999998E-2</v>
      </c>
    </row>
    <row r="3432" spans="4:5" x14ac:dyDescent="0.25">
      <c r="D3432" s="17">
        <v>0.67464999999999997</v>
      </c>
      <c r="E3432" s="17">
        <v>0.64434999999999998</v>
      </c>
    </row>
    <row r="3433" spans="4:5" x14ac:dyDescent="0.25">
      <c r="D3433" s="17">
        <v>0.92574999999999996</v>
      </c>
      <c r="E3433" s="17">
        <v>0.21504999999999999</v>
      </c>
    </row>
    <row r="3434" spans="4:5" x14ac:dyDescent="0.25">
      <c r="D3434" s="17">
        <v>0.72635000000000005</v>
      </c>
      <c r="E3434" s="17">
        <v>0.95084999999999997</v>
      </c>
    </row>
    <row r="3435" spans="4:5" x14ac:dyDescent="0.25">
      <c r="D3435" s="17">
        <v>0.16705</v>
      </c>
      <c r="E3435" s="17">
        <v>0.77185000000000004</v>
      </c>
    </row>
    <row r="3436" spans="4:5" x14ac:dyDescent="0.25">
      <c r="D3436" s="17">
        <v>0.15354999999999999</v>
      </c>
      <c r="E3436" s="17">
        <v>0.63954999999999995</v>
      </c>
    </row>
    <row r="3437" spans="4:5" x14ac:dyDescent="0.25">
      <c r="D3437" s="17">
        <v>0.90944999999999998</v>
      </c>
      <c r="E3437" s="17">
        <v>0.83435000000000004</v>
      </c>
    </row>
    <row r="3438" spans="4:5" x14ac:dyDescent="0.25">
      <c r="D3438" s="17">
        <v>0.30135000000000001</v>
      </c>
      <c r="E3438" s="17">
        <v>0.40055000000000002</v>
      </c>
    </row>
    <row r="3439" spans="4:5" x14ac:dyDescent="0.25">
      <c r="D3439" s="17">
        <v>0.28725000000000001</v>
      </c>
      <c r="E3439" s="17">
        <v>0.10865</v>
      </c>
    </row>
    <row r="3440" spans="4:5" x14ac:dyDescent="0.25">
      <c r="D3440" s="17">
        <v>0.72965000000000002</v>
      </c>
      <c r="E3440" s="17">
        <v>0.60524999999999995</v>
      </c>
    </row>
    <row r="3441" spans="4:5" x14ac:dyDescent="0.25">
      <c r="D3441" s="17">
        <v>0.94664999999999999</v>
      </c>
      <c r="E3441" s="17">
        <v>0.91954999999999998</v>
      </c>
    </row>
    <row r="3442" spans="4:5" x14ac:dyDescent="0.25">
      <c r="D3442" s="17">
        <v>0.41275000000000001</v>
      </c>
      <c r="E3442" s="17">
        <v>0.84614999999999996</v>
      </c>
    </row>
    <row r="3443" spans="4:5" x14ac:dyDescent="0.25">
      <c r="D3443" s="17">
        <v>0.28305000000000002</v>
      </c>
      <c r="E3443" s="17">
        <v>0.54844999999999999</v>
      </c>
    </row>
    <row r="3444" spans="4:5" x14ac:dyDescent="0.25">
      <c r="D3444" s="17">
        <v>0.48615000000000003</v>
      </c>
      <c r="E3444" s="17">
        <v>0.25624999999999998</v>
      </c>
    </row>
    <row r="3445" spans="4:5" x14ac:dyDescent="0.25">
      <c r="D3445" s="17">
        <v>0.49785000000000001</v>
      </c>
      <c r="E3445" s="17">
        <v>0.21815000000000001</v>
      </c>
    </row>
    <row r="3446" spans="4:5" x14ac:dyDescent="0.25">
      <c r="D3446" s="17">
        <v>9.1050000000000006E-2</v>
      </c>
      <c r="E3446" s="17">
        <v>0.32795000000000002</v>
      </c>
    </row>
    <row r="3447" spans="4:5" x14ac:dyDescent="0.25">
      <c r="D3447" s="17">
        <v>0.87424999999999997</v>
      </c>
      <c r="E3447" s="17">
        <v>0.40194999999999997</v>
      </c>
    </row>
    <row r="3448" spans="4:5" x14ac:dyDescent="0.25">
      <c r="D3448" s="17">
        <v>0.31735000000000002</v>
      </c>
      <c r="E3448" s="17">
        <v>4.2250000000000003E-2</v>
      </c>
    </row>
    <row r="3449" spans="4:5" x14ac:dyDescent="0.25">
      <c r="D3449" s="17">
        <v>0.21204999999999999</v>
      </c>
      <c r="E3449" s="17">
        <v>0.73704999999999998</v>
      </c>
    </row>
    <row r="3450" spans="4:5" x14ac:dyDescent="0.25">
      <c r="D3450" s="17">
        <v>0.93754999999999999</v>
      </c>
      <c r="E3450" s="17">
        <v>0.21715000000000001</v>
      </c>
    </row>
    <row r="3451" spans="4:5" x14ac:dyDescent="0.25">
      <c r="D3451" s="17">
        <v>0.95155000000000001</v>
      </c>
      <c r="E3451" s="17">
        <v>0.17094999999999999</v>
      </c>
    </row>
    <row r="3452" spans="4:5" x14ac:dyDescent="0.25">
      <c r="D3452" s="17">
        <v>0.74055000000000004</v>
      </c>
      <c r="E3452" s="17">
        <v>0.55605000000000004</v>
      </c>
    </row>
    <row r="3453" spans="4:5" x14ac:dyDescent="0.25">
      <c r="D3453" s="17">
        <v>0.42564999999999997</v>
      </c>
      <c r="E3453" s="17">
        <v>0.65054999999999996</v>
      </c>
    </row>
    <row r="3454" spans="4:5" x14ac:dyDescent="0.25">
      <c r="D3454" s="17">
        <v>0.56445000000000001</v>
      </c>
      <c r="E3454" s="17">
        <v>0.96245000000000003</v>
      </c>
    </row>
    <row r="3455" spans="4:5" x14ac:dyDescent="0.25">
      <c r="D3455" s="17">
        <v>7.9649999999999999E-2</v>
      </c>
      <c r="E3455" s="17">
        <v>0.45855000000000001</v>
      </c>
    </row>
    <row r="3456" spans="4:5" x14ac:dyDescent="0.25">
      <c r="D3456" s="17">
        <v>0.47644999999999998</v>
      </c>
      <c r="E3456" s="17">
        <v>0.63144999999999996</v>
      </c>
    </row>
    <row r="3457" spans="4:5" x14ac:dyDescent="0.25">
      <c r="D3457" s="17">
        <v>0.82755000000000001</v>
      </c>
      <c r="E3457" s="17">
        <v>0.49664999999999998</v>
      </c>
    </row>
    <row r="3458" spans="4:5" x14ac:dyDescent="0.25">
      <c r="D3458" s="17">
        <v>5.0849999999999999E-2</v>
      </c>
      <c r="E3458" s="17">
        <v>0.98304999999999998</v>
      </c>
    </row>
    <row r="3459" spans="4:5" x14ac:dyDescent="0.25">
      <c r="D3459" s="17">
        <v>0.17465</v>
      </c>
      <c r="E3459" s="17">
        <v>0.36495</v>
      </c>
    </row>
    <row r="3460" spans="4:5" x14ac:dyDescent="0.25">
      <c r="D3460" s="17">
        <v>0.23175000000000001</v>
      </c>
      <c r="E3460" s="17">
        <v>0.15265000000000001</v>
      </c>
    </row>
    <row r="3461" spans="4:5" x14ac:dyDescent="0.25">
      <c r="D3461" s="17">
        <v>0.75975000000000004</v>
      </c>
      <c r="E3461" s="17">
        <v>0.51734999999999998</v>
      </c>
    </row>
    <row r="3462" spans="4:5" x14ac:dyDescent="0.25">
      <c r="D3462" s="17">
        <v>0.65625</v>
      </c>
      <c r="E3462" s="17">
        <v>0.42554999999999998</v>
      </c>
    </row>
    <row r="3463" spans="4:5" x14ac:dyDescent="0.25">
      <c r="D3463" s="17">
        <v>0.78374999999999995</v>
      </c>
      <c r="E3463" s="17">
        <v>1.8249999999999999E-2</v>
      </c>
    </row>
    <row r="3464" spans="4:5" x14ac:dyDescent="0.25">
      <c r="D3464" s="17">
        <v>0.54295000000000004</v>
      </c>
      <c r="E3464" s="17">
        <v>0.22434999999999999</v>
      </c>
    </row>
    <row r="3465" spans="4:5" x14ac:dyDescent="0.25">
      <c r="D3465" s="17">
        <v>0.19405</v>
      </c>
      <c r="E3465" s="17">
        <v>1.7749999999999998E-2</v>
      </c>
    </row>
    <row r="3466" spans="4:5" x14ac:dyDescent="0.25">
      <c r="D3466" s="17">
        <v>0.91015000000000001</v>
      </c>
      <c r="E3466" s="17">
        <v>0.72775000000000001</v>
      </c>
    </row>
    <row r="3467" spans="4:5" x14ac:dyDescent="0.25">
      <c r="D3467" s="17">
        <v>1.0749999999999999E-2</v>
      </c>
      <c r="E3467" s="17">
        <v>0.87455000000000005</v>
      </c>
    </row>
    <row r="3468" spans="4:5" x14ac:dyDescent="0.25">
      <c r="D3468" s="17">
        <v>0.66305000000000003</v>
      </c>
      <c r="E3468" s="17">
        <v>0.49004999999999999</v>
      </c>
    </row>
    <row r="3469" spans="4:5" x14ac:dyDescent="0.25">
      <c r="D3469" s="17">
        <v>0.80454999999999999</v>
      </c>
      <c r="E3469" s="17">
        <v>0.18404999999999999</v>
      </c>
    </row>
    <row r="3470" spans="4:5" x14ac:dyDescent="0.25">
      <c r="D3470" s="17">
        <v>0.16155</v>
      </c>
      <c r="E3470" s="17">
        <v>0.23685</v>
      </c>
    </row>
    <row r="3471" spans="4:5" x14ac:dyDescent="0.25">
      <c r="D3471" s="17">
        <v>0.39884999999999998</v>
      </c>
      <c r="E3471" s="17">
        <v>0.97635000000000005</v>
      </c>
    </row>
    <row r="3472" spans="4:5" x14ac:dyDescent="0.25">
      <c r="D3472" s="17">
        <v>0.39315</v>
      </c>
      <c r="E3472" s="17">
        <v>0.90985000000000005</v>
      </c>
    </row>
    <row r="3473" spans="4:5" x14ac:dyDescent="0.25">
      <c r="D3473" s="17">
        <v>0.72745000000000004</v>
      </c>
      <c r="E3473" s="17">
        <v>0.88265000000000005</v>
      </c>
    </row>
    <row r="3474" spans="4:5" x14ac:dyDescent="0.25">
      <c r="D3474" s="17">
        <v>0.53075000000000006</v>
      </c>
      <c r="E3474" s="17">
        <v>0.50134999999999996</v>
      </c>
    </row>
    <row r="3475" spans="4:5" x14ac:dyDescent="0.25">
      <c r="D3475" s="17">
        <v>0.75185000000000002</v>
      </c>
      <c r="E3475" s="17">
        <v>0.20815</v>
      </c>
    </row>
    <row r="3476" spans="4:5" x14ac:dyDescent="0.25">
      <c r="D3476" s="17">
        <v>0.41675000000000001</v>
      </c>
      <c r="E3476" s="17">
        <v>0.78325</v>
      </c>
    </row>
    <row r="3477" spans="4:5" x14ac:dyDescent="0.25">
      <c r="D3477" s="17">
        <v>0.77475000000000005</v>
      </c>
      <c r="E3477" s="17">
        <v>0.59394999999999998</v>
      </c>
    </row>
    <row r="3478" spans="4:5" x14ac:dyDescent="0.25">
      <c r="D3478" s="17">
        <v>0.55515000000000003</v>
      </c>
      <c r="E3478" s="17">
        <v>0.23905000000000001</v>
      </c>
    </row>
    <row r="3479" spans="4:5" x14ac:dyDescent="0.25">
      <c r="D3479" s="17">
        <v>0.59714999999999996</v>
      </c>
      <c r="E3479" s="17">
        <v>0.97445000000000004</v>
      </c>
    </row>
    <row r="3480" spans="4:5" x14ac:dyDescent="0.25">
      <c r="D3480" s="17">
        <v>0.50014999999999998</v>
      </c>
      <c r="E3480" s="17">
        <v>0.10235</v>
      </c>
    </row>
    <row r="3481" spans="4:5" x14ac:dyDescent="0.25">
      <c r="D3481" s="17">
        <v>0.12155000000000001</v>
      </c>
      <c r="E3481" s="17">
        <v>0.78615000000000002</v>
      </c>
    </row>
    <row r="3482" spans="4:5" x14ac:dyDescent="0.25">
      <c r="D3482" s="17">
        <v>0.44285000000000002</v>
      </c>
      <c r="E3482" s="17">
        <v>0.11584999999999999</v>
      </c>
    </row>
    <row r="3483" spans="4:5" x14ac:dyDescent="0.25">
      <c r="D3483" s="17">
        <v>0.17705000000000001</v>
      </c>
      <c r="E3483" s="17">
        <v>0.37914999999999999</v>
      </c>
    </row>
    <row r="3484" spans="4:5" x14ac:dyDescent="0.25">
      <c r="D3484" s="17">
        <v>0.40744999999999998</v>
      </c>
      <c r="E3484" s="17">
        <v>0.52464999999999995</v>
      </c>
    </row>
    <row r="3485" spans="4:5" x14ac:dyDescent="0.25">
      <c r="D3485" s="17">
        <v>0.48864999999999997</v>
      </c>
      <c r="E3485" s="17">
        <v>0.71865000000000001</v>
      </c>
    </row>
    <row r="3486" spans="4:5" x14ac:dyDescent="0.25">
      <c r="D3486" s="17">
        <v>0.51385000000000003</v>
      </c>
      <c r="E3486" s="17">
        <v>0.65364999999999995</v>
      </c>
    </row>
    <row r="3487" spans="4:5" x14ac:dyDescent="0.25">
      <c r="D3487" s="17">
        <v>8.165E-2</v>
      </c>
      <c r="E3487" s="17">
        <v>0.35354999999999998</v>
      </c>
    </row>
    <row r="3488" spans="4:5" x14ac:dyDescent="0.25">
      <c r="D3488" s="17">
        <v>0.20115</v>
      </c>
      <c r="E3488" s="17">
        <v>0.23164999999999999</v>
      </c>
    </row>
    <row r="3489" spans="4:5" x14ac:dyDescent="0.25">
      <c r="D3489" s="17">
        <v>0.35994999999999999</v>
      </c>
      <c r="E3489" s="17">
        <v>0.47875000000000001</v>
      </c>
    </row>
    <row r="3490" spans="4:5" x14ac:dyDescent="0.25">
      <c r="D3490" s="17">
        <v>0.86334999999999995</v>
      </c>
      <c r="E3490" s="17">
        <v>0.26455000000000001</v>
      </c>
    </row>
    <row r="3491" spans="4:5" x14ac:dyDescent="0.25">
      <c r="D3491" s="17">
        <v>0.12354999999999999</v>
      </c>
      <c r="E3491" s="17">
        <v>0.80364999999999998</v>
      </c>
    </row>
    <row r="3492" spans="4:5" x14ac:dyDescent="0.25">
      <c r="D3492" s="17">
        <v>0.95384999999999998</v>
      </c>
      <c r="E3492" s="17">
        <v>0.69045000000000001</v>
      </c>
    </row>
    <row r="3493" spans="4:5" x14ac:dyDescent="0.25">
      <c r="D3493" s="17">
        <v>0.94055</v>
      </c>
      <c r="E3493" s="17">
        <v>0.18245</v>
      </c>
    </row>
    <row r="3494" spans="4:5" x14ac:dyDescent="0.25">
      <c r="D3494" s="17">
        <v>0.58384999999999998</v>
      </c>
      <c r="E3494" s="17">
        <v>0.32684999999999997</v>
      </c>
    </row>
    <row r="3495" spans="4:5" x14ac:dyDescent="0.25">
      <c r="D3495" s="17">
        <v>0.73655000000000004</v>
      </c>
      <c r="E3495" s="17">
        <v>0.41904999999999998</v>
      </c>
    </row>
    <row r="3496" spans="4:5" x14ac:dyDescent="0.25">
      <c r="D3496" s="17">
        <v>0.25855</v>
      </c>
      <c r="E3496" s="17">
        <v>0.12895000000000001</v>
      </c>
    </row>
    <row r="3497" spans="4:5" x14ac:dyDescent="0.25">
      <c r="D3497" s="17">
        <v>0.58145000000000002</v>
      </c>
      <c r="E3497" s="17">
        <v>0.46844999999999998</v>
      </c>
    </row>
    <row r="3498" spans="4:5" x14ac:dyDescent="0.25">
      <c r="D3498" s="17">
        <v>1.8249999999999999E-2</v>
      </c>
      <c r="E3498" s="17">
        <v>0.37874999999999998</v>
      </c>
    </row>
    <row r="3499" spans="4:5" x14ac:dyDescent="0.25">
      <c r="D3499" s="17">
        <v>3.245E-2</v>
      </c>
      <c r="E3499" s="17">
        <v>0.74744999999999995</v>
      </c>
    </row>
    <row r="3500" spans="4:5" x14ac:dyDescent="0.25">
      <c r="D3500" s="17">
        <v>0.31685000000000002</v>
      </c>
      <c r="E3500" s="17">
        <v>1.0499999999999999E-3</v>
      </c>
    </row>
    <row r="3501" spans="4:5" x14ac:dyDescent="0.25">
      <c r="D3501" s="17">
        <v>0.70725000000000005</v>
      </c>
      <c r="E3501" s="17">
        <v>7.5649999999999995E-2</v>
      </c>
    </row>
    <row r="3502" spans="4:5" x14ac:dyDescent="0.25">
      <c r="D3502" s="17">
        <v>0.50375000000000003</v>
      </c>
      <c r="E3502" s="17">
        <v>0.12565000000000001</v>
      </c>
    </row>
    <row r="3503" spans="4:5" x14ac:dyDescent="0.25">
      <c r="D3503" s="17">
        <v>8.3049999999999999E-2</v>
      </c>
      <c r="E3503" s="17">
        <v>0.82074999999999998</v>
      </c>
    </row>
    <row r="3504" spans="4:5" x14ac:dyDescent="0.25">
      <c r="D3504" s="17">
        <v>0.89695000000000003</v>
      </c>
      <c r="E3504" s="17">
        <v>0.23805000000000001</v>
      </c>
    </row>
    <row r="3505" spans="4:5" x14ac:dyDescent="0.25">
      <c r="D3505" s="17">
        <v>0.70084999999999997</v>
      </c>
      <c r="E3505" s="17">
        <v>0.62634999999999996</v>
      </c>
    </row>
    <row r="3506" spans="4:5" x14ac:dyDescent="0.25">
      <c r="D3506" s="17">
        <v>0.22905</v>
      </c>
      <c r="E3506" s="17">
        <v>0.30845</v>
      </c>
    </row>
    <row r="3507" spans="4:5" x14ac:dyDescent="0.25">
      <c r="D3507" s="17">
        <v>0.62075000000000002</v>
      </c>
      <c r="E3507" s="17">
        <v>0.36664999999999998</v>
      </c>
    </row>
    <row r="3508" spans="4:5" x14ac:dyDescent="0.25">
      <c r="D3508" s="17">
        <v>0.59184999999999999</v>
      </c>
      <c r="E3508" s="17">
        <v>0.10605000000000001</v>
      </c>
    </row>
    <row r="3509" spans="4:5" x14ac:dyDescent="0.25">
      <c r="D3509" s="17">
        <v>0.31664999999999999</v>
      </c>
      <c r="E3509" s="17">
        <v>0.83265</v>
      </c>
    </row>
    <row r="3510" spans="4:5" x14ac:dyDescent="0.25">
      <c r="D3510" s="17">
        <v>0.83255000000000001</v>
      </c>
      <c r="E3510" s="17">
        <v>0.15515000000000001</v>
      </c>
    </row>
    <row r="3511" spans="4:5" x14ac:dyDescent="0.25">
      <c r="D3511" s="17">
        <v>0.77925</v>
      </c>
      <c r="E3511" s="17">
        <v>0.28835</v>
      </c>
    </row>
    <row r="3512" spans="4:5" x14ac:dyDescent="0.25">
      <c r="D3512" s="17">
        <v>0.64024999999999999</v>
      </c>
      <c r="E3512" s="17">
        <v>0.83614999999999995</v>
      </c>
    </row>
    <row r="3513" spans="4:5" x14ac:dyDescent="0.25">
      <c r="D3513" s="17">
        <v>0.24834999999999999</v>
      </c>
      <c r="E3513" s="17">
        <v>9.5549999999999996E-2</v>
      </c>
    </row>
    <row r="3514" spans="4:5" x14ac:dyDescent="0.25">
      <c r="D3514" s="17">
        <v>0.25024999999999997</v>
      </c>
      <c r="E3514" s="17">
        <v>4.6350000000000002E-2</v>
      </c>
    </row>
    <row r="3515" spans="4:5" x14ac:dyDescent="0.25">
      <c r="D3515" s="17">
        <v>0.37075000000000002</v>
      </c>
      <c r="E3515" s="17">
        <v>7.6850000000000002E-2</v>
      </c>
    </row>
    <row r="3516" spans="4:5" x14ac:dyDescent="0.25">
      <c r="D3516" s="17">
        <v>0.53334999999999999</v>
      </c>
      <c r="E3516" s="17">
        <v>0.97535000000000005</v>
      </c>
    </row>
    <row r="3517" spans="4:5" x14ac:dyDescent="0.25">
      <c r="D3517" s="17">
        <v>0.94974999999999998</v>
      </c>
      <c r="E3517" s="17">
        <v>0.39374999999999999</v>
      </c>
    </row>
    <row r="3518" spans="4:5" x14ac:dyDescent="0.25">
      <c r="D3518" s="17">
        <v>0.40505000000000002</v>
      </c>
      <c r="E3518" s="17">
        <v>0.74685000000000001</v>
      </c>
    </row>
    <row r="3519" spans="4:5" x14ac:dyDescent="0.25">
      <c r="D3519" s="17">
        <v>0.57084999999999997</v>
      </c>
      <c r="E3519" s="17">
        <v>0.36304999999999998</v>
      </c>
    </row>
    <row r="3520" spans="4:5" x14ac:dyDescent="0.25">
      <c r="D3520" s="17">
        <v>0.36094999999999999</v>
      </c>
      <c r="E3520" s="17">
        <v>0.56684999999999997</v>
      </c>
    </row>
    <row r="3521" spans="4:5" x14ac:dyDescent="0.25">
      <c r="D3521" s="17">
        <v>0.97394999999999998</v>
      </c>
      <c r="E3521" s="17">
        <v>0.85745000000000005</v>
      </c>
    </row>
    <row r="3522" spans="4:5" x14ac:dyDescent="0.25">
      <c r="D3522" s="17">
        <v>0.98524999999999996</v>
      </c>
      <c r="E3522" s="17">
        <v>0.95465</v>
      </c>
    </row>
    <row r="3523" spans="4:5" x14ac:dyDescent="0.25">
      <c r="D3523" s="17">
        <v>0.14115</v>
      </c>
      <c r="E3523" s="17">
        <v>0.80715000000000003</v>
      </c>
    </row>
    <row r="3524" spans="4:5" x14ac:dyDescent="0.25">
      <c r="D3524" s="17">
        <v>5.0049999999999997E-2</v>
      </c>
      <c r="E3524" s="17">
        <v>0.65685000000000004</v>
      </c>
    </row>
    <row r="3525" spans="4:5" x14ac:dyDescent="0.25">
      <c r="D3525" s="17">
        <v>0.53864999999999996</v>
      </c>
      <c r="E3525" s="17">
        <v>0.42265000000000003</v>
      </c>
    </row>
    <row r="3526" spans="4:5" x14ac:dyDescent="0.25">
      <c r="D3526" s="17">
        <v>0.36714999999999998</v>
      </c>
      <c r="E3526" s="17">
        <v>0.65705000000000002</v>
      </c>
    </row>
    <row r="3527" spans="4:5" x14ac:dyDescent="0.25">
      <c r="D3527" s="17">
        <v>0.61014999999999997</v>
      </c>
      <c r="E3527" s="17">
        <v>0.24485000000000001</v>
      </c>
    </row>
    <row r="3528" spans="4:5" x14ac:dyDescent="0.25">
      <c r="D3528" s="17">
        <v>0.60245000000000004</v>
      </c>
      <c r="E3528" s="17">
        <v>0.17685000000000001</v>
      </c>
    </row>
    <row r="3529" spans="4:5" x14ac:dyDescent="0.25">
      <c r="D3529" s="17">
        <v>0.61114999999999997</v>
      </c>
      <c r="E3529" s="17">
        <v>0.99985000000000002</v>
      </c>
    </row>
    <row r="3530" spans="4:5" x14ac:dyDescent="0.25">
      <c r="D3530" s="17">
        <v>0.74114999999999998</v>
      </c>
      <c r="E3530" s="17">
        <v>0.14474999999999999</v>
      </c>
    </row>
    <row r="3531" spans="4:5" x14ac:dyDescent="0.25">
      <c r="D3531" s="17">
        <v>0.52124999999999999</v>
      </c>
      <c r="E3531" s="17">
        <v>0.39405000000000001</v>
      </c>
    </row>
    <row r="3532" spans="4:5" x14ac:dyDescent="0.25">
      <c r="D3532" s="17">
        <v>0.13345000000000001</v>
      </c>
      <c r="E3532" s="17">
        <v>0.55084999999999995</v>
      </c>
    </row>
    <row r="3533" spans="4:5" x14ac:dyDescent="0.25">
      <c r="D3533" s="17">
        <v>0.68284999999999996</v>
      </c>
      <c r="E3533" s="17">
        <v>0.95074999999999998</v>
      </c>
    </row>
    <row r="3534" spans="4:5" x14ac:dyDescent="0.25">
      <c r="D3534" s="17">
        <v>0.14215</v>
      </c>
      <c r="E3534" s="17">
        <v>0.70604999999999996</v>
      </c>
    </row>
    <row r="3535" spans="4:5" x14ac:dyDescent="0.25">
      <c r="D3535" s="17">
        <v>0.80754999999999999</v>
      </c>
      <c r="E3535" s="17">
        <v>0.89654999999999996</v>
      </c>
    </row>
    <row r="3536" spans="4:5" x14ac:dyDescent="0.25">
      <c r="D3536" s="17">
        <v>0.79735</v>
      </c>
      <c r="E3536" s="17">
        <v>0.84524999999999995</v>
      </c>
    </row>
    <row r="3537" spans="4:5" x14ac:dyDescent="0.25">
      <c r="D3537" s="17">
        <v>0.23665</v>
      </c>
      <c r="E3537" s="17">
        <v>0.37285000000000001</v>
      </c>
    </row>
    <row r="3538" spans="4:5" x14ac:dyDescent="0.25">
      <c r="D3538" s="17">
        <v>0.27775</v>
      </c>
      <c r="E3538" s="17">
        <v>0.29275000000000001</v>
      </c>
    </row>
    <row r="3539" spans="4:5" x14ac:dyDescent="0.25">
      <c r="D3539" s="17">
        <v>0.56245000000000001</v>
      </c>
      <c r="E3539" s="17">
        <v>0.27784999999999999</v>
      </c>
    </row>
    <row r="3540" spans="4:5" x14ac:dyDescent="0.25">
      <c r="D3540" s="17">
        <v>0.13564999999999999</v>
      </c>
      <c r="E3540" s="17">
        <v>0.62075000000000002</v>
      </c>
    </row>
    <row r="3541" spans="4:5" x14ac:dyDescent="0.25">
      <c r="D3541" s="17">
        <v>0.70155000000000001</v>
      </c>
      <c r="E3541" s="17">
        <v>0.75844999999999996</v>
      </c>
    </row>
    <row r="3542" spans="4:5" x14ac:dyDescent="0.25">
      <c r="D3542" s="17">
        <v>0.13125000000000001</v>
      </c>
      <c r="E3542" s="17">
        <v>0.25435000000000002</v>
      </c>
    </row>
    <row r="3543" spans="4:5" x14ac:dyDescent="0.25">
      <c r="D3543" s="17">
        <v>0.48775000000000002</v>
      </c>
      <c r="E3543" s="17">
        <v>5.5449999999999999E-2</v>
      </c>
    </row>
    <row r="3544" spans="4:5" x14ac:dyDescent="0.25">
      <c r="D3544" s="17">
        <v>0.79444999999999999</v>
      </c>
      <c r="E3544" s="17">
        <v>0.78815000000000002</v>
      </c>
    </row>
    <row r="3545" spans="4:5" x14ac:dyDescent="0.25">
      <c r="D3545" s="17">
        <v>0.87124999999999997</v>
      </c>
      <c r="E3545" s="17">
        <v>0.20025000000000001</v>
      </c>
    </row>
    <row r="3546" spans="4:5" x14ac:dyDescent="0.25">
      <c r="D3546" s="17">
        <v>0.10715</v>
      </c>
      <c r="E3546" s="17">
        <v>1.8950000000000002E-2</v>
      </c>
    </row>
    <row r="3547" spans="4:5" x14ac:dyDescent="0.25">
      <c r="D3547" s="17">
        <v>0.96304999999999996</v>
      </c>
      <c r="E3547" s="17">
        <v>6.6250000000000003E-2</v>
      </c>
    </row>
    <row r="3548" spans="4:5" x14ac:dyDescent="0.25">
      <c r="D3548" s="17">
        <v>0.24204999999999999</v>
      </c>
      <c r="E3548" s="17">
        <v>0.65554999999999997</v>
      </c>
    </row>
    <row r="3549" spans="4:5" x14ac:dyDescent="0.25">
      <c r="D3549" s="17">
        <v>0.26395000000000002</v>
      </c>
      <c r="E3549" s="17">
        <v>0.77264999999999995</v>
      </c>
    </row>
    <row r="3550" spans="4:5" x14ac:dyDescent="0.25">
      <c r="D3550" s="17">
        <v>1.285E-2</v>
      </c>
      <c r="E3550" s="17">
        <v>2.5000000000000001E-4</v>
      </c>
    </row>
    <row r="3551" spans="4:5" x14ac:dyDescent="0.25">
      <c r="D3551" s="17">
        <v>0.43354999999999999</v>
      </c>
      <c r="E3551" s="17">
        <v>0.23474999999999999</v>
      </c>
    </row>
    <row r="3552" spans="4:5" x14ac:dyDescent="0.25">
      <c r="D3552" s="17">
        <v>0.86534999999999995</v>
      </c>
      <c r="E3552" s="17">
        <v>0.38455</v>
      </c>
    </row>
    <row r="3553" spans="4:5" x14ac:dyDescent="0.25">
      <c r="D3553" s="17">
        <v>0.83714999999999995</v>
      </c>
      <c r="E3553" s="17">
        <v>0.61865000000000003</v>
      </c>
    </row>
    <row r="3554" spans="4:5" x14ac:dyDescent="0.25">
      <c r="D3554" s="17">
        <v>0.79085000000000005</v>
      </c>
      <c r="E3554" s="17">
        <v>0.57665</v>
      </c>
    </row>
    <row r="3555" spans="4:5" x14ac:dyDescent="0.25">
      <c r="D3555" s="17">
        <v>0.79695000000000005</v>
      </c>
      <c r="E3555" s="17">
        <v>0.12095</v>
      </c>
    </row>
    <row r="3556" spans="4:5" x14ac:dyDescent="0.25">
      <c r="D3556" s="17">
        <v>0.28365000000000001</v>
      </c>
      <c r="E3556" s="17">
        <v>0.58245000000000002</v>
      </c>
    </row>
    <row r="3557" spans="4:5" x14ac:dyDescent="0.25">
      <c r="D3557" s="17">
        <v>0.51395000000000002</v>
      </c>
      <c r="E3557" s="17">
        <v>0.62875000000000003</v>
      </c>
    </row>
    <row r="3558" spans="4:5" x14ac:dyDescent="0.25">
      <c r="D3558" s="17">
        <v>0.14185</v>
      </c>
      <c r="E3558" s="17">
        <v>0.91005000000000003</v>
      </c>
    </row>
    <row r="3559" spans="4:5" x14ac:dyDescent="0.25">
      <c r="D3559" s="17">
        <v>0.83574999999999999</v>
      </c>
      <c r="E3559" s="17">
        <v>0.72114999999999996</v>
      </c>
    </row>
    <row r="3560" spans="4:5" x14ac:dyDescent="0.25">
      <c r="D3560" s="17">
        <v>0.73104999999999998</v>
      </c>
      <c r="E3560" s="17">
        <v>0.78205000000000002</v>
      </c>
    </row>
    <row r="3561" spans="4:5" x14ac:dyDescent="0.25">
      <c r="D3561" s="17">
        <v>0.55384999999999995</v>
      </c>
      <c r="E3561" s="17">
        <v>0.25085000000000002</v>
      </c>
    </row>
    <row r="3562" spans="4:5" x14ac:dyDescent="0.25">
      <c r="D3562" s="17">
        <v>0.41444999999999999</v>
      </c>
      <c r="E3562" s="17">
        <v>4.9050000000000003E-2</v>
      </c>
    </row>
    <row r="3563" spans="4:5" x14ac:dyDescent="0.25">
      <c r="D3563" s="17">
        <v>0.71045000000000003</v>
      </c>
      <c r="E3563" s="17">
        <v>0.24804999999999999</v>
      </c>
    </row>
    <row r="3564" spans="4:5" x14ac:dyDescent="0.25">
      <c r="D3564" s="17">
        <v>0.60265000000000002</v>
      </c>
      <c r="E3564" s="17">
        <v>0.93064999999999998</v>
      </c>
    </row>
    <row r="3565" spans="4:5" x14ac:dyDescent="0.25">
      <c r="D3565" s="17">
        <v>0.49064999999999998</v>
      </c>
      <c r="E3565" s="17">
        <v>0.50734999999999997</v>
      </c>
    </row>
    <row r="3566" spans="4:5" x14ac:dyDescent="0.25">
      <c r="D3566" s="17">
        <v>0.84575</v>
      </c>
      <c r="E3566" s="17">
        <v>0.60665000000000002</v>
      </c>
    </row>
    <row r="3567" spans="4:5" x14ac:dyDescent="0.25">
      <c r="D3567" s="17">
        <v>0.37874999999999998</v>
      </c>
      <c r="E3567" s="17">
        <v>0.55374999999999996</v>
      </c>
    </row>
    <row r="3568" spans="4:5" x14ac:dyDescent="0.25">
      <c r="D3568" s="17">
        <v>0.48394999999999999</v>
      </c>
      <c r="E3568" s="17">
        <v>0.58335000000000004</v>
      </c>
    </row>
    <row r="3569" spans="4:5" x14ac:dyDescent="0.25">
      <c r="D3569" s="17">
        <v>0.63244999999999996</v>
      </c>
      <c r="E3569" s="17">
        <v>0.49704999999999999</v>
      </c>
    </row>
    <row r="3570" spans="4:5" x14ac:dyDescent="0.25">
      <c r="D3570" s="17">
        <v>0.53985000000000005</v>
      </c>
      <c r="E3570" s="17">
        <v>0.72524999999999995</v>
      </c>
    </row>
    <row r="3571" spans="4:5" x14ac:dyDescent="0.25">
      <c r="D3571" s="17">
        <v>0.43814999999999998</v>
      </c>
      <c r="E3571" s="17">
        <v>0.71214999999999995</v>
      </c>
    </row>
    <row r="3572" spans="4:5" x14ac:dyDescent="0.25">
      <c r="D3572" s="17">
        <v>0.73004999999999998</v>
      </c>
      <c r="E3572" s="17">
        <v>0.76365000000000005</v>
      </c>
    </row>
    <row r="3573" spans="4:5" x14ac:dyDescent="0.25">
      <c r="D3573" s="17">
        <v>0.35925000000000001</v>
      </c>
      <c r="E3573" s="17">
        <v>0.29075000000000001</v>
      </c>
    </row>
    <row r="3574" spans="4:5" x14ac:dyDescent="0.25">
      <c r="D3574" s="17">
        <v>0.51885000000000003</v>
      </c>
      <c r="E3574" s="17">
        <v>0.51395000000000002</v>
      </c>
    </row>
    <row r="3575" spans="4:5" x14ac:dyDescent="0.25">
      <c r="D3575" s="17">
        <v>0.13155</v>
      </c>
      <c r="E3575" s="17">
        <v>1.7950000000000001E-2</v>
      </c>
    </row>
    <row r="3576" spans="4:5" x14ac:dyDescent="0.25">
      <c r="D3576" s="17">
        <v>0.12395</v>
      </c>
      <c r="E3576" s="17">
        <v>6.0749999999999998E-2</v>
      </c>
    </row>
    <row r="3577" spans="4:5" x14ac:dyDescent="0.25">
      <c r="D3577" s="17">
        <v>0.54315000000000002</v>
      </c>
      <c r="E3577" s="17">
        <v>7.0050000000000001E-2</v>
      </c>
    </row>
    <row r="3578" spans="4:5" x14ac:dyDescent="0.25">
      <c r="D3578" s="17">
        <v>0.20394999999999999</v>
      </c>
      <c r="E3578" s="17">
        <v>0.84535000000000005</v>
      </c>
    </row>
    <row r="3579" spans="4:5" x14ac:dyDescent="0.25">
      <c r="D3579" s="17">
        <v>0.42775000000000002</v>
      </c>
      <c r="E3579" s="17">
        <v>0.45974999999999999</v>
      </c>
    </row>
    <row r="3580" spans="4:5" x14ac:dyDescent="0.25">
      <c r="D3580" s="17">
        <v>0.83935000000000004</v>
      </c>
      <c r="E3580" s="17">
        <v>0.51515</v>
      </c>
    </row>
    <row r="3581" spans="4:5" x14ac:dyDescent="0.25">
      <c r="D3581" s="17">
        <v>0.52115</v>
      </c>
      <c r="E3581" s="17">
        <v>0.67374999999999996</v>
      </c>
    </row>
    <row r="3582" spans="4:5" x14ac:dyDescent="0.25">
      <c r="D3582" s="17">
        <v>0.42785000000000001</v>
      </c>
      <c r="E3582" s="17">
        <v>0.95394999999999996</v>
      </c>
    </row>
    <row r="3583" spans="4:5" x14ac:dyDescent="0.25">
      <c r="D3583" s="17">
        <v>0.61895</v>
      </c>
      <c r="E3583" s="17">
        <v>0.45795000000000002</v>
      </c>
    </row>
    <row r="3584" spans="4:5" x14ac:dyDescent="0.25">
      <c r="D3584" s="17">
        <v>0.88915</v>
      </c>
      <c r="E3584" s="17">
        <v>0.58345000000000002</v>
      </c>
    </row>
    <row r="3585" spans="4:5" x14ac:dyDescent="0.25">
      <c r="D3585" s="17">
        <v>0.69245000000000001</v>
      </c>
      <c r="E3585" s="17">
        <v>0.58894999999999997</v>
      </c>
    </row>
    <row r="3586" spans="4:5" x14ac:dyDescent="0.25">
      <c r="D3586" s="17">
        <v>0.33445000000000003</v>
      </c>
      <c r="E3586" s="17">
        <v>0.32324999999999998</v>
      </c>
    </row>
    <row r="3587" spans="4:5" x14ac:dyDescent="0.25">
      <c r="D3587" s="17">
        <v>4.675E-2</v>
      </c>
      <c r="E3587" s="17">
        <v>0.37504999999999999</v>
      </c>
    </row>
    <row r="3588" spans="4:5" x14ac:dyDescent="0.25">
      <c r="D3588" s="17">
        <v>0.67584999999999995</v>
      </c>
      <c r="E3588" s="17">
        <v>0.97014999999999996</v>
      </c>
    </row>
    <row r="3589" spans="4:5" x14ac:dyDescent="0.25">
      <c r="D3589" s="17">
        <v>0.52485000000000004</v>
      </c>
      <c r="E3589" s="17">
        <v>5.4850000000000003E-2</v>
      </c>
    </row>
    <row r="3590" spans="4:5" x14ac:dyDescent="0.25">
      <c r="D3590" s="17">
        <v>0.65005000000000002</v>
      </c>
      <c r="E3590" s="17">
        <v>0.90515000000000001</v>
      </c>
    </row>
    <row r="3591" spans="4:5" x14ac:dyDescent="0.25">
      <c r="D3591" s="17">
        <v>0.11015</v>
      </c>
      <c r="E3591" s="17">
        <v>0.99095</v>
      </c>
    </row>
    <row r="3592" spans="4:5" x14ac:dyDescent="0.25">
      <c r="D3592" s="17">
        <v>0.46625</v>
      </c>
      <c r="E3592" s="17">
        <v>0.57484999999999997</v>
      </c>
    </row>
    <row r="3593" spans="4:5" x14ac:dyDescent="0.25">
      <c r="D3593" s="17">
        <v>0.89795000000000003</v>
      </c>
      <c r="E3593" s="17">
        <v>0.30814999999999998</v>
      </c>
    </row>
    <row r="3594" spans="4:5" x14ac:dyDescent="0.25">
      <c r="D3594" s="17">
        <v>0.31374999999999997</v>
      </c>
      <c r="E3594" s="17">
        <v>0.25114999999999998</v>
      </c>
    </row>
    <row r="3595" spans="4:5" x14ac:dyDescent="0.25">
      <c r="D3595" s="17">
        <v>0.68784999999999996</v>
      </c>
      <c r="E3595" s="17">
        <v>0.48644999999999999</v>
      </c>
    </row>
    <row r="3596" spans="4:5" x14ac:dyDescent="0.25">
      <c r="D3596" s="17">
        <v>8.0149999999999999E-2</v>
      </c>
      <c r="E3596" s="17">
        <v>0.66635</v>
      </c>
    </row>
    <row r="3597" spans="4:5" x14ac:dyDescent="0.25">
      <c r="D3597" s="17">
        <v>0.46365000000000001</v>
      </c>
      <c r="E3597" s="17">
        <v>0.96425000000000005</v>
      </c>
    </row>
    <row r="3598" spans="4:5" x14ac:dyDescent="0.25">
      <c r="D3598" s="17">
        <v>0.23694999999999999</v>
      </c>
      <c r="E3598" s="17">
        <v>0.49245</v>
      </c>
    </row>
    <row r="3599" spans="4:5" x14ac:dyDescent="0.25">
      <c r="D3599" s="17">
        <v>0.44645000000000001</v>
      </c>
      <c r="E3599" s="17">
        <v>0.24745</v>
      </c>
    </row>
    <row r="3600" spans="4:5" x14ac:dyDescent="0.25">
      <c r="D3600" s="17">
        <v>0.17044999999999999</v>
      </c>
      <c r="E3600" s="17">
        <v>6.8349999999999994E-2</v>
      </c>
    </row>
    <row r="3601" spans="4:5" x14ac:dyDescent="0.25">
      <c r="D3601" s="17">
        <v>0.45584999999999998</v>
      </c>
      <c r="E3601" s="17">
        <v>0.32095000000000001</v>
      </c>
    </row>
    <row r="3602" spans="4:5" x14ac:dyDescent="0.25">
      <c r="D3602" s="17">
        <v>0.62214999999999998</v>
      </c>
      <c r="E3602" s="17">
        <v>0.63244999999999996</v>
      </c>
    </row>
    <row r="3603" spans="4:5" x14ac:dyDescent="0.25">
      <c r="D3603" s="17">
        <v>0.79995000000000005</v>
      </c>
      <c r="E3603" s="17">
        <v>1.485E-2</v>
      </c>
    </row>
    <row r="3604" spans="4:5" x14ac:dyDescent="0.25">
      <c r="D3604" s="17">
        <v>0.38635000000000003</v>
      </c>
      <c r="E3604" s="17">
        <v>0.63185000000000002</v>
      </c>
    </row>
    <row r="3605" spans="4:5" x14ac:dyDescent="0.25">
      <c r="D3605" s="17">
        <v>0.84035000000000004</v>
      </c>
      <c r="E3605" s="17">
        <v>0.92745</v>
      </c>
    </row>
    <row r="3606" spans="4:5" x14ac:dyDescent="0.25">
      <c r="D3606" s="17">
        <v>0.83735000000000004</v>
      </c>
      <c r="E3606" s="17">
        <v>0.79435</v>
      </c>
    </row>
    <row r="3607" spans="4:5" x14ac:dyDescent="0.25">
      <c r="D3607" s="17">
        <v>0.34515000000000001</v>
      </c>
      <c r="E3607" s="17">
        <v>0.45045000000000002</v>
      </c>
    </row>
    <row r="3608" spans="4:5" x14ac:dyDescent="0.25">
      <c r="D3608" s="17">
        <v>0.69174999999999998</v>
      </c>
      <c r="E3608" s="17">
        <v>0.99104999999999999</v>
      </c>
    </row>
    <row r="3609" spans="4:5" x14ac:dyDescent="0.25">
      <c r="D3609" s="17">
        <v>0.23935000000000001</v>
      </c>
      <c r="E3609" s="17">
        <v>0.66544999999999999</v>
      </c>
    </row>
    <row r="3610" spans="4:5" x14ac:dyDescent="0.25">
      <c r="D3610" s="17">
        <v>0.94674999999999998</v>
      </c>
      <c r="E3610" s="17">
        <v>0.61665000000000003</v>
      </c>
    </row>
    <row r="3611" spans="4:5" x14ac:dyDescent="0.25">
      <c r="D3611" s="17">
        <v>0.60955000000000004</v>
      </c>
      <c r="E3611" s="17">
        <v>6.3149999999999998E-2</v>
      </c>
    </row>
    <row r="3612" spans="4:5" x14ac:dyDescent="0.25">
      <c r="D3612" s="17">
        <v>0.96045000000000003</v>
      </c>
      <c r="E3612" s="17">
        <v>0.20365</v>
      </c>
    </row>
    <row r="3613" spans="4:5" x14ac:dyDescent="0.25">
      <c r="D3613" s="17">
        <v>0.25074999999999997</v>
      </c>
      <c r="E3613" s="17">
        <v>0.24795</v>
      </c>
    </row>
    <row r="3614" spans="4:5" x14ac:dyDescent="0.25">
      <c r="D3614" s="17">
        <v>0.49735000000000001</v>
      </c>
      <c r="E3614" s="17">
        <v>0.33705000000000002</v>
      </c>
    </row>
    <row r="3615" spans="4:5" x14ac:dyDescent="0.25">
      <c r="D3615" s="17">
        <v>0.42054999999999998</v>
      </c>
      <c r="E3615" s="17">
        <v>0.68225000000000002</v>
      </c>
    </row>
    <row r="3616" spans="4:5" x14ac:dyDescent="0.25">
      <c r="D3616" s="17">
        <v>0.97324999999999995</v>
      </c>
      <c r="E3616" s="17">
        <v>2.3949999999999999E-2</v>
      </c>
    </row>
    <row r="3617" spans="4:5" x14ac:dyDescent="0.25">
      <c r="D3617" s="17">
        <v>0.33875</v>
      </c>
      <c r="E3617" s="17">
        <v>0.13815</v>
      </c>
    </row>
    <row r="3618" spans="4:5" x14ac:dyDescent="0.25">
      <c r="D3618" s="17">
        <v>2.1950000000000001E-2</v>
      </c>
      <c r="E3618" s="17">
        <v>0.74004999999999999</v>
      </c>
    </row>
    <row r="3619" spans="4:5" x14ac:dyDescent="0.25">
      <c r="D3619" s="17">
        <v>0.64744999999999997</v>
      </c>
      <c r="E3619" s="17">
        <v>0.12305000000000001</v>
      </c>
    </row>
    <row r="3620" spans="4:5" x14ac:dyDescent="0.25">
      <c r="D3620" s="17">
        <v>9.2149999999999996E-2</v>
      </c>
      <c r="E3620" s="17">
        <v>0.83975</v>
      </c>
    </row>
    <row r="3621" spans="4:5" x14ac:dyDescent="0.25">
      <c r="D3621" s="17">
        <v>0.95374999999999999</v>
      </c>
      <c r="E3621" s="17">
        <v>0.46655000000000002</v>
      </c>
    </row>
    <row r="3622" spans="4:5" x14ac:dyDescent="0.25">
      <c r="D3622" s="17">
        <v>0.80484999999999995</v>
      </c>
      <c r="E3622" s="17">
        <v>0.42354999999999998</v>
      </c>
    </row>
    <row r="3623" spans="4:5" x14ac:dyDescent="0.25">
      <c r="D3623" s="17">
        <v>0.38614999999999999</v>
      </c>
      <c r="E3623" s="17">
        <v>0.57164999999999999</v>
      </c>
    </row>
    <row r="3624" spans="4:5" x14ac:dyDescent="0.25">
      <c r="D3624" s="17">
        <v>7.2849999999999998E-2</v>
      </c>
      <c r="E3624" s="17">
        <v>0.78315000000000001</v>
      </c>
    </row>
    <row r="3625" spans="4:5" x14ac:dyDescent="0.25">
      <c r="D3625" s="17">
        <v>0.57874999999999999</v>
      </c>
      <c r="E3625" s="17">
        <v>0.14585000000000001</v>
      </c>
    </row>
    <row r="3626" spans="4:5" x14ac:dyDescent="0.25">
      <c r="D3626" s="17">
        <v>0.68754999999999999</v>
      </c>
      <c r="E3626" s="17">
        <v>0.19614999999999999</v>
      </c>
    </row>
    <row r="3627" spans="4:5" x14ac:dyDescent="0.25">
      <c r="D3627" s="17">
        <v>0.74085000000000001</v>
      </c>
      <c r="E3627" s="17">
        <v>0.84555000000000002</v>
      </c>
    </row>
    <row r="3628" spans="4:5" x14ac:dyDescent="0.25">
      <c r="D3628" s="17">
        <v>0.70935000000000004</v>
      </c>
      <c r="E3628" s="17">
        <v>0.48425000000000001</v>
      </c>
    </row>
    <row r="3629" spans="4:5" x14ac:dyDescent="0.25">
      <c r="D3629" s="17">
        <v>0.95645000000000002</v>
      </c>
      <c r="E3629" s="17">
        <v>1.7149999999999999E-2</v>
      </c>
    </row>
    <row r="3630" spans="4:5" x14ac:dyDescent="0.25">
      <c r="D3630" s="17">
        <v>3.6249999999999998E-2</v>
      </c>
      <c r="E3630" s="17">
        <v>0.19575000000000001</v>
      </c>
    </row>
    <row r="3631" spans="4:5" x14ac:dyDescent="0.25">
      <c r="D3631" s="17">
        <v>0.78315000000000001</v>
      </c>
      <c r="E3631" s="17">
        <v>0.51605000000000001</v>
      </c>
    </row>
    <row r="3632" spans="4:5" x14ac:dyDescent="0.25">
      <c r="D3632" s="17">
        <v>0.10415000000000001</v>
      </c>
      <c r="E3632" s="17">
        <v>0.75004999999999999</v>
      </c>
    </row>
    <row r="3633" spans="4:5" x14ac:dyDescent="0.25">
      <c r="D3633" s="17">
        <v>0.34055000000000002</v>
      </c>
      <c r="E3633" s="17">
        <v>0.79395000000000004</v>
      </c>
    </row>
    <row r="3634" spans="4:5" x14ac:dyDescent="0.25">
      <c r="D3634" s="17">
        <v>0.26064999999999999</v>
      </c>
      <c r="E3634" s="17">
        <v>0.80254999999999999</v>
      </c>
    </row>
    <row r="3635" spans="4:5" x14ac:dyDescent="0.25">
      <c r="D3635" s="17">
        <v>3.3950000000000001E-2</v>
      </c>
      <c r="E3635" s="17">
        <v>0.64315</v>
      </c>
    </row>
    <row r="3636" spans="4:5" x14ac:dyDescent="0.25">
      <c r="D3636" s="17">
        <v>0.26334999999999997</v>
      </c>
      <c r="E3636" s="17">
        <v>0.12784999999999999</v>
      </c>
    </row>
    <row r="3637" spans="4:5" x14ac:dyDescent="0.25">
      <c r="D3637" s="17">
        <v>0.61534999999999995</v>
      </c>
      <c r="E3637" s="17">
        <v>3.9649999999999998E-2</v>
      </c>
    </row>
    <row r="3638" spans="4:5" x14ac:dyDescent="0.25">
      <c r="D3638" s="17">
        <v>7.4249999999999997E-2</v>
      </c>
      <c r="E3638" s="17">
        <v>0.82584999999999997</v>
      </c>
    </row>
    <row r="3639" spans="4:5" x14ac:dyDescent="0.25">
      <c r="D3639" s="17">
        <v>0.34755000000000003</v>
      </c>
      <c r="E3639" s="17">
        <v>0.68745000000000001</v>
      </c>
    </row>
    <row r="3640" spans="4:5" x14ac:dyDescent="0.25">
      <c r="D3640" s="17">
        <v>0.31855</v>
      </c>
      <c r="E3640" s="17">
        <v>0.70645000000000002</v>
      </c>
    </row>
    <row r="3641" spans="4:5" x14ac:dyDescent="0.25">
      <c r="D3641" s="17">
        <v>0.84375</v>
      </c>
      <c r="E3641" s="17">
        <v>0.89234999999999998</v>
      </c>
    </row>
    <row r="3642" spans="4:5" x14ac:dyDescent="0.25">
      <c r="D3642" s="17">
        <v>0.87885000000000002</v>
      </c>
      <c r="E3642" s="17">
        <v>7.7850000000000003E-2</v>
      </c>
    </row>
    <row r="3643" spans="4:5" x14ac:dyDescent="0.25">
      <c r="D3643" s="17">
        <v>0.48845</v>
      </c>
      <c r="E3643" s="17">
        <v>0.98345000000000005</v>
      </c>
    </row>
    <row r="3644" spans="4:5" x14ac:dyDescent="0.25">
      <c r="D3644" s="17">
        <v>0.50495000000000001</v>
      </c>
      <c r="E3644" s="17">
        <v>0.69945000000000002</v>
      </c>
    </row>
    <row r="3645" spans="4:5" x14ac:dyDescent="0.25">
      <c r="D3645" s="17">
        <v>0.39684999999999998</v>
      </c>
      <c r="E3645" s="17">
        <v>0.25855</v>
      </c>
    </row>
    <row r="3646" spans="4:5" x14ac:dyDescent="0.25">
      <c r="D3646" s="17">
        <v>0.46425</v>
      </c>
      <c r="E3646" s="17">
        <v>0.31855</v>
      </c>
    </row>
    <row r="3647" spans="4:5" x14ac:dyDescent="0.25">
      <c r="D3647" s="17">
        <v>0.89785000000000004</v>
      </c>
      <c r="E3647" s="17">
        <v>0.89824999999999999</v>
      </c>
    </row>
    <row r="3648" spans="4:5" x14ac:dyDescent="0.25">
      <c r="D3648" s="17">
        <v>0.39715</v>
      </c>
      <c r="E3648" s="17">
        <v>0.89315</v>
      </c>
    </row>
    <row r="3649" spans="4:5" x14ac:dyDescent="0.25">
      <c r="D3649" s="17">
        <v>0.76915</v>
      </c>
      <c r="E3649" s="17">
        <v>0.41094999999999998</v>
      </c>
    </row>
    <row r="3650" spans="4:5" x14ac:dyDescent="0.25">
      <c r="D3650" s="17">
        <v>0.33184999999999998</v>
      </c>
      <c r="E3650" s="17">
        <v>0.20895</v>
      </c>
    </row>
    <row r="3651" spans="4:5" x14ac:dyDescent="0.25">
      <c r="D3651" s="17">
        <v>0.22405</v>
      </c>
      <c r="E3651" s="17">
        <v>2.4150000000000001E-2</v>
      </c>
    </row>
    <row r="3652" spans="4:5" x14ac:dyDescent="0.25">
      <c r="D3652" s="17">
        <v>0.43195</v>
      </c>
      <c r="E3652" s="17">
        <v>0.68625000000000003</v>
      </c>
    </row>
    <row r="3653" spans="4:5" x14ac:dyDescent="0.25">
      <c r="D3653" s="17">
        <v>0.99014999999999997</v>
      </c>
      <c r="E3653" s="17">
        <v>0.34505000000000002</v>
      </c>
    </row>
    <row r="3654" spans="4:5" x14ac:dyDescent="0.25">
      <c r="D3654" s="17">
        <v>0.31195000000000001</v>
      </c>
      <c r="E3654" s="17">
        <v>0.96765000000000001</v>
      </c>
    </row>
    <row r="3655" spans="4:5" x14ac:dyDescent="0.25">
      <c r="D3655" s="17">
        <v>0.90254999999999996</v>
      </c>
      <c r="E3655" s="17">
        <v>1.405E-2</v>
      </c>
    </row>
    <row r="3656" spans="4:5" x14ac:dyDescent="0.25">
      <c r="D3656" s="17">
        <v>4.6949999999999999E-2</v>
      </c>
      <c r="E3656" s="17">
        <v>0.34405000000000002</v>
      </c>
    </row>
    <row r="3657" spans="4:5" x14ac:dyDescent="0.25">
      <c r="D3657" s="17">
        <v>0.63154999999999994</v>
      </c>
      <c r="E3657" s="17">
        <v>0.88985000000000003</v>
      </c>
    </row>
    <row r="3658" spans="4:5" x14ac:dyDescent="0.25">
      <c r="D3658" s="17">
        <v>0.42415000000000003</v>
      </c>
      <c r="E3658" s="17">
        <v>0.49714999999999998</v>
      </c>
    </row>
    <row r="3659" spans="4:5" x14ac:dyDescent="0.25">
      <c r="D3659" s="17">
        <v>0.24074999999999999</v>
      </c>
      <c r="E3659" s="17">
        <v>0.91015000000000001</v>
      </c>
    </row>
    <row r="3660" spans="4:5" x14ac:dyDescent="0.25">
      <c r="D3660" s="17">
        <v>0.55654999999999999</v>
      </c>
      <c r="E3660" s="17">
        <v>0.45234999999999997</v>
      </c>
    </row>
    <row r="3661" spans="4:5" x14ac:dyDescent="0.25">
      <c r="D3661" s="17">
        <v>0.78015000000000001</v>
      </c>
      <c r="E3661" s="17">
        <v>0.68564999999999998</v>
      </c>
    </row>
    <row r="3662" spans="4:5" x14ac:dyDescent="0.25">
      <c r="D3662" s="17">
        <v>0.83404999999999996</v>
      </c>
      <c r="E3662" s="17">
        <v>0.78264999999999996</v>
      </c>
    </row>
    <row r="3663" spans="4:5" x14ac:dyDescent="0.25">
      <c r="D3663" s="17">
        <v>0.89764999999999995</v>
      </c>
      <c r="E3663" s="17">
        <v>0.97255000000000003</v>
      </c>
    </row>
    <row r="3664" spans="4:5" x14ac:dyDescent="0.25">
      <c r="D3664" s="17">
        <v>0.51175000000000004</v>
      </c>
      <c r="E3664" s="17">
        <v>0.60335000000000005</v>
      </c>
    </row>
    <row r="3665" spans="4:5" x14ac:dyDescent="0.25">
      <c r="D3665" s="17">
        <v>0.33045000000000002</v>
      </c>
      <c r="E3665" s="17">
        <v>0.42315000000000003</v>
      </c>
    </row>
    <row r="3666" spans="4:5" x14ac:dyDescent="0.25">
      <c r="D3666" s="17">
        <v>3.0849999999999999E-2</v>
      </c>
      <c r="E3666" s="17">
        <v>0.14915</v>
      </c>
    </row>
    <row r="3667" spans="4:5" x14ac:dyDescent="0.25">
      <c r="D3667" s="17">
        <v>0.71565000000000001</v>
      </c>
      <c r="E3667" s="17">
        <v>8.6550000000000002E-2</v>
      </c>
    </row>
    <row r="3668" spans="4:5" x14ac:dyDescent="0.25">
      <c r="D3668" s="17">
        <v>0.21035000000000001</v>
      </c>
      <c r="E3668" s="17">
        <v>0.93625000000000003</v>
      </c>
    </row>
    <row r="3669" spans="4:5" x14ac:dyDescent="0.25">
      <c r="D3669" s="17">
        <v>0.13405</v>
      </c>
      <c r="E3669" s="17">
        <v>0.41554999999999997</v>
      </c>
    </row>
    <row r="3670" spans="4:5" x14ac:dyDescent="0.25">
      <c r="D3670" s="17">
        <v>0.55364999999999998</v>
      </c>
      <c r="E3670" s="17">
        <v>0.63044999999999995</v>
      </c>
    </row>
    <row r="3671" spans="4:5" x14ac:dyDescent="0.25">
      <c r="D3671" s="17">
        <v>0.28505000000000003</v>
      </c>
      <c r="E3671" s="17">
        <v>0.45205000000000001</v>
      </c>
    </row>
    <row r="3672" spans="4:5" x14ac:dyDescent="0.25">
      <c r="D3672" s="17">
        <v>0.89495000000000002</v>
      </c>
      <c r="E3672" s="17">
        <v>0.96465000000000001</v>
      </c>
    </row>
    <row r="3673" spans="4:5" x14ac:dyDescent="0.25">
      <c r="D3673" s="17">
        <v>0.26264999999999999</v>
      </c>
      <c r="E3673" s="17">
        <v>0.67864999999999998</v>
      </c>
    </row>
    <row r="3674" spans="4:5" x14ac:dyDescent="0.25">
      <c r="D3674" s="17">
        <v>0.97284999999999999</v>
      </c>
      <c r="E3674" s="17">
        <v>0.23694999999999999</v>
      </c>
    </row>
    <row r="3675" spans="4:5" x14ac:dyDescent="0.25">
      <c r="D3675" s="17">
        <v>0.74224999999999997</v>
      </c>
      <c r="E3675" s="17">
        <v>0.89795000000000003</v>
      </c>
    </row>
    <row r="3676" spans="4:5" x14ac:dyDescent="0.25">
      <c r="D3676" s="17">
        <v>0.91785000000000005</v>
      </c>
      <c r="E3676" s="17">
        <v>0.30775000000000002</v>
      </c>
    </row>
    <row r="3677" spans="4:5" x14ac:dyDescent="0.25">
      <c r="D3677" s="17">
        <v>0.92664999999999997</v>
      </c>
      <c r="E3677" s="17">
        <v>0.29985000000000001</v>
      </c>
    </row>
    <row r="3678" spans="4:5" x14ac:dyDescent="0.25">
      <c r="D3678" s="17">
        <v>0.56615000000000004</v>
      </c>
      <c r="E3678" s="17">
        <v>0.48854999999999998</v>
      </c>
    </row>
    <row r="3679" spans="4:5" x14ac:dyDescent="0.25">
      <c r="D3679" s="17">
        <v>9.7350000000000006E-2</v>
      </c>
      <c r="E3679" s="17">
        <v>0.28444999999999998</v>
      </c>
    </row>
    <row r="3680" spans="4:5" x14ac:dyDescent="0.25">
      <c r="D3680" s="17">
        <v>0.68835000000000002</v>
      </c>
      <c r="E3680" s="17">
        <v>0.55205000000000004</v>
      </c>
    </row>
    <row r="3681" spans="4:5" x14ac:dyDescent="0.25">
      <c r="D3681" s="17">
        <v>0.13805000000000001</v>
      </c>
      <c r="E3681" s="17">
        <v>0.52295000000000003</v>
      </c>
    </row>
    <row r="3682" spans="4:5" x14ac:dyDescent="0.25">
      <c r="D3682" s="17">
        <v>0.70615000000000006</v>
      </c>
      <c r="E3682" s="17">
        <v>0.69794999999999996</v>
      </c>
    </row>
    <row r="3683" spans="4:5" x14ac:dyDescent="0.25">
      <c r="D3683" s="17">
        <v>0.67254999999999998</v>
      </c>
      <c r="E3683" s="17">
        <v>0.66774999999999995</v>
      </c>
    </row>
    <row r="3684" spans="4:5" x14ac:dyDescent="0.25">
      <c r="D3684" s="17">
        <v>0.32674999999999998</v>
      </c>
      <c r="E3684" s="17">
        <v>0.58655000000000002</v>
      </c>
    </row>
    <row r="3685" spans="4:5" x14ac:dyDescent="0.25">
      <c r="D3685" s="17">
        <v>0.18225</v>
      </c>
      <c r="E3685" s="17">
        <v>0.78654999999999997</v>
      </c>
    </row>
    <row r="3686" spans="4:5" x14ac:dyDescent="0.25">
      <c r="D3686" s="17">
        <v>0.35665000000000002</v>
      </c>
      <c r="E3686" s="17">
        <v>0.68315000000000003</v>
      </c>
    </row>
    <row r="3687" spans="4:5" x14ac:dyDescent="0.25">
      <c r="D3687" s="17">
        <v>8.6650000000000005E-2</v>
      </c>
      <c r="E3687" s="17">
        <v>0.63614999999999999</v>
      </c>
    </row>
    <row r="3688" spans="4:5" x14ac:dyDescent="0.25">
      <c r="D3688" s="17">
        <v>0.78344999999999998</v>
      </c>
      <c r="E3688" s="17">
        <v>0.56594999999999995</v>
      </c>
    </row>
    <row r="3689" spans="4:5" x14ac:dyDescent="0.25">
      <c r="D3689" s="17">
        <v>0.29025000000000001</v>
      </c>
      <c r="E3689" s="17">
        <v>0.91495000000000004</v>
      </c>
    </row>
    <row r="3690" spans="4:5" x14ac:dyDescent="0.25">
      <c r="D3690" s="17">
        <v>0.57025000000000003</v>
      </c>
      <c r="E3690" s="17">
        <v>0.62214999999999998</v>
      </c>
    </row>
    <row r="3691" spans="4:5" x14ac:dyDescent="0.25">
      <c r="D3691" s="17">
        <v>0.17885000000000001</v>
      </c>
      <c r="E3691" s="17">
        <v>8.5050000000000001E-2</v>
      </c>
    </row>
    <row r="3692" spans="4:5" x14ac:dyDescent="0.25">
      <c r="D3692" s="17">
        <v>0.18534999999999999</v>
      </c>
      <c r="E3692" s="17">
        <v>0.10315000000000001</v>
      </c>
    </row>
    <row r="3693" spans="4:5" x14ac:dyDescent="0.25">
      <c r="D3693" s="17">
        <v>0.88034999999999997</v>
      </c>
      <c r="E3693" s="17">
        <v>0.14565</v>
      </c>
    </row>
    <row r="3694" spans="4:5" x14ac:dyDescent="0.25">
      <c r="D3694" s="17">
        <v>0.97435000000000005</v>
      </c>
      <c r="E3694" s="17">
        <v>0.71465000000000001</v>
      </c>
    </row>
    <row r="3695" spans="4:5" x14ac:dyDescent="0.25">
      <c r="D3695" s="17">
        <v>0.29794999999999999</v>
      </c>
      <c r="E3695" s="17">
        <v>0.38865</v>
      </c>
    </row>
    <row r="3696" spans="4:5" x14ac:dyDescent="0.25">
      <c r="D3696" s="17">
        <v>0.16714999999999999</v>
      </c>
      <c r="E3696" s="17">
        <v>2.5950000000000001E-2</v>
      </c>
    </row>
    <row r="3697" spans="4:5" x14ac:dyDescent="0.25">
      <c r="D3697" s="17">
        <v>0.15165000000000001</v>
      </c>
      <c r="E3697" s="17">
        <v>0.90864999999999996</v>
      </c>
    </row>
    <row r="3698" spans="4:5" x14ac:dyDescent="0.25">
      <c r="D3698" s="17">
        <v>0.86665000000000003</v>
      </c>
      <c r="E3698" s="17">
        <v>0.11865000000000001</v>
      </c>
    </row>
    <row r="3699" spans="4:5" x14ac:dyDescent="0.25">
      <c r="D3699" s="17">
        <v>0.18095</v>
      </c>
      <c r="E3699" s="17">
        <v>0.89505000000000001</v>
      </c>
    </row>
    <row r="3700" spans="4:5" x14ac:dyDescent="0.25">
      <c r="D3700" s="17">
        <v>0.83514999999999995</v>
      </c>
      <c r="E3700" s="17">
        <v>0.92374999999999996</v>
      </c>
    </row>
    <row r="3701" spans="4:5" x14ac:dyDescent="0.25">
      <c r="D3701" s="17">
        <v>0.63885000000000003</v>
      </c>
      <c r="E3701" s="17">
        <v>0.81015000000000004</v>
      </c>
    </row>
    <row r="3702" spans="4:5" x14ac:dyDescent="0.25">
      <c r="D3702" s="17">
        <v>0.41854999999999998</v>
      </c>
      <c r="E3702" s="17">
        <v>0.11755</v>
      </c>
    </row>
    <row r="3703" spans="4:5" x14ac:dyDescent="0.25">
      <c r="D3703" s="17">
        <v>0.41785</v>
      </c>
      <c r="E3703" s="17">
        <v>0.59125000000000005</v>
      </c>
    </row>
    <row r="3704" spans="4:5" x14ac:dyDescent="0.25">
      <c r="D3704" s="17">
        <v>0.12734999999999999</v>
      </c>
      <c r="E3704" s="17">
        <v>0.17544999999999999</v>
      </c>
    </row>
    <row r="3705" spans="4:5" x14ac:dyDescent="0.25">
      <c r="D3705" s="17">
        <v>0.97755000000000003</v>
      </c>
      <c r="E3705" s="17">
        <v>0.46355000000000002</v>
      </c>
    </row>
    <row r="3706" spans="4:5" x14ac:dyDescent="0.25">
      <c r="D3706" s="17">
        <v>0.69984999999999997</v>
      </c>
      <c r="E3706" s="17">
        <v>0.68294999999999995</v>
      </c>
    </row>
    <row r="3707" spans="4:5" x14ac:dyDescent="0.25">
      <c r="D3707" s="17">
        <v>0.13105</v>
      </c>
      <c r="E3707" s="17">
        <v>0.37824999999999998</v>
      </c>
    </row>
    <row r="3708" spans="4:5" x14ac:dyDescent="0.25">
      <c r="D3708" s="17">
        <v>0.52975000000000005</v>
      </c>
      <c r="E3708" s="17">
        <v>0.50595000000000001</v>
      </c>
    </row>
    <row r="3709" spans="4:5" x14ac:dyDescent="0.25">
      <c r="D3709" s="17">
        <v>0.19195000000000001</v>
      </c>
      <c r="E3709" s="17">
        <v>9.1350000000000001E-2</v>
      </c>
    </row>
    <row r="3710" spans="4:5" x14ac:dyDescent="0.25">
      <c r="D3710" s="17">
        <v>0.67274999999999996</v>
      </c>
      <c r="E3710" s="17">
        <v>0.53644999999999998</v>
      </c>
    </row>
    <row r="3711" spans="4:5" x14ac:dyDescent="0.25">
      <c r="D3711" s="17">
        <v>0.32374999999999998</v>
      </c>
      <c r="E3711" s="17">
        <v>2.895E-2</v>
      </c>
    </row>
    <row r="3712" spans="4:5" x14ac:dyDescent="0.25">
      <c r="D3712" s="17">
        <v>0.26135000000000003</v>
      </c>
      <c r="E3712" s="17">
        <v>0.89754999999999996</v>
      </c>
    </row>
    <row r="3713" spans="4:5" x14ac:dyDescent="0.25">
      <c r="D3713" s="17">
        <v>0.68515000000000004</v>
      </c>
      <c r="E3713" s="17">
        <v>0.33584999999999998</v>
      </c>
    </row>
    <row r="3714" spans="4:5" x14ac:dyDescent="0.25">
      <c r="D3714" s="17">
        <v>0.84845000000000004</v>
      </c>
      <c r="E3714" s="17">
        <v>0.67564999999999997</v>
      </c>
    </row>
    <row r="3715" spans="4:5" x14ac:dyDescent="0.25">
      <c r="D3715" s="17">
        <v>0.74785000000000001</v>
      </c>
      <c r="E3715" s="17">
        <v>0.92754999999999999</v>
      </c>
    </row>
    <row r="3716" spans="4:5" x14ac:dyDescent="0.25">
      <c r="D3716" s="17">
        <v>0.16625000000000001</v>
      </c>
      <c r="E3716" s="17">
        <v>0.35194999999999999</v>
      </c>
    </row>
    <row r="3717" spans="4:5" x14ac:dyDescent="0.25">
      <c r="D3717" s="17">
        <v>5.185E-2</v>
      </c>
      <c r="E3717" s="17">
        <v>0.56005000000000005</v>
      </c>
    </row>
    <row r="3718" spans="4:5" x14ac:dyDescent="0.25">
      <c r="D3718" s="17">
        <v>0.46155000000000002</v>
      </c>
      <c r="E3718" s="17">
        <v>0.46434999999999998</v>
      </c>
    </row>
    <row r="3719" spans="4:5" x14ac:dyDescent="0.25">
      <c r="D3719" s="17">
        <v>3.5049999999999998E-2</v>
      </c>
      <c r="E3719" s="17">
        <v>0.97655000000000003</v>
      </c>
    </row>
    <row r="3720" spans="4:5" x14ac:dyDescent="0.25">
      <c r="D3720" s="17">
        <v>0.23905000000000001</v>
      </c>
      <c r="E3720" s="17">
        <v>7.9850000000000004E-2</v>
      </c>
    </row>
    <row r="3721" spans="4:5" x14ac:dyDescent="0.25">
      <c r="D3721" s="17">
        <v>0.19295000000000001</v>
      </c>
      <c r="E3721" s="17">
        <v>1.8450000000000001E-2</v>
      </c>
    </row>
    <row r="3722" spans="4:5" x14ac:dyDescent="0.25">
      <c r="D3722" s="17">
        <v>0.48275000000000001</v>
      </c>
      <c r="E3722" s="17">
        <v>0.68274999999999997</v>
      </c>
    </row>
    <row r="3723" spans="4:5" x14ac:dyDescent="0.25">
      <c r="D3723" s="17">
        <v>0.69264999999999999</v>
      </c>
      <c r="E3723" s="17">
        <v>0.52785000000000004</v>
      </c>
    </row>
    <row r="3724" spans="4:5" x14ac:dyDescent="0.25">
      <c r="D3724" s="17">
        <v>0.79725000000000001</v>
      </c>
      <c r="E3724" s="17">
        <v>0.24385000000000001</v>
      </c>
    </row>
    <row r="3725" spans="4:5" x14ac:dyDescent="0.25">
      <c r="D3725" s="17">
        <v>0.37364999999999998</v>
      </c>
      <c r="E3725" s="17">
        <v>0.40634999999999999</v>
      </c>
    </row>
    <row r="3726" spans="4:5" x14ac:dyDescent="0.25">
      <c r="D3726" s="17">
        <v>0.13794999999999999</v>
      </c>
      <c r="E3726" s="17">
        <v>0.25145000000000001</v>
      </c>
    </row>
    <row r="3727" spans="4:5" x14ac:dyDescent="0.25">
      <c r="D3727" s="17">
        <v>0.35294999999999999</v>
      </c>
      <c r="E3727" s="17">
        <v>0.40455000000000002</v>
      </c>
    </row>
    <row r="3728" spans="4:5" x14ac:dyDescent="0.25">
      <c r="D3728" s="17">
        <v>0.40905000000000002</v>
      </c>
      <c r="E3728" s="17">
        <v>2.6550000000000001E-2</v>
      </c>
    </row>
    <row r="3729" spans="4:5" x14ac:dyDescent="0.25">
      <c r="D3729" s="17">
        <v>0.59914999999999996</v>
      </c>
      <c r="E3729" s="17">
        <v>0.60945000000000005</v>
      </c>
    </row>
    <row r="3730" spans="4:5" x14ac:dyDescent="0.25">
      <c r="D3730" s="17">
        <v>0.50865000000000005</v>
      </c>
      <c r="E3730" s="17">
        <v>0.89095000000000002</v>
      </c>
    </row>
    <row r="3731" spans="4:5" x14ac:dyDescent="0.25">
      <c r="D3731" s="17">
        <v>0.39234999999999998</v>
      </c>
      <c r="E3731" s="17">
        <v>0.86804999999999999</v>
      </c>
    </row>
    <row r="3732" spans="4:5" x14ac:dyDescent="0.25">
      <c r="D3732" s="17">
        <v>0.73924999999999996</v>
      </c>
      <c r="E3732" s="17">
        <v>0.73675000000000002</v>
      </c>
    </row>
    <row r="3733" spans="4:5" x14ac:dyDescent="0.25">
      <c r="D3733" s="17">
        <v>0.74504999999999999</v>
      </c>
      <c r="E3733" s="17">
        <v>0.87155000000000005</v>
      </c>
    </row>
    <row r="3734" spans="4:5" x14ac:dyDescent="0.25">
      <c r="D3734" s="17">
        <v>0.34505000000000002</v>
      </c>
      <c r="E3734" s="17">
        <v>0.94135000000000002</v>
      </c>
    </row>
    <row r="3735" spans="4:5" x14ac:dyDescent="0.25">
      <c r="D3735" s="17">
        <v>0.91864999999999997</v>
      </c>
      <c r="E3735" s="17">
        <v>0.29865000000000003</v>
      </c>
    </row>
    <row r="3736" spans="4:5" x14ac:dyDescent="0.25">
      <c r="D3736" s="17">
        <v>0.99734999999999996</v>
      </c>
      <c r="E3736" s="17">
        <v>0.85594999999999999</v>
      </c>
    </row>
    <row r="3737" spans="4:5" x14ac:dyDescent="0.25">
      <c r="D3737" s="17">
        <v>0.14065</v>
      </c>
      <c r="E3737" s="17">
        <v>0.84225000000000005</v>
      </c>
    </row>
    <row r="3738" spans="4:5" x14ac:dyDescent="0.25">
      <c r="D3738" s="17">
        <v>0.35485</v>
      </c>
      <c r="E3738" s="17">
        <v>0.39265</v>
      </c>
    </row>
    <row r="3739" spans="4:5" x14ac:dyDescent="0.25">
      <c r="D3739" s="17">
        <v>0.31324999999999997</v>
      </c>
      <c r="E3739" s="17">
        <v>0.31614999999999999</v>
      </c>
    </row>
    <row r="3740" spans="4:5" x14ac:dyDescent="0.25">
      <c r="D3740" s="17">
        <v>0.27825</v>
      </c>
      <c r="E3740" s="17">
        <v>0.63665000000000005</v>
      </c>
    </row>
    <row r="3741" spans="4:5" x14ac:dyDescent="0.25">
      <c r="D3741" s="17">
        <v>0.68594999999999995</v>
      </c>
      <c r="E3741" s="17">
        <v>0.12354999999999999</v>
      </c>
    </row>
    <row r="3742" spans="4:5" x14ac:dyDescent="0.25">
      <c r="D3742" s="17">
        <v>0.43635000000000002</v>
      </c>
      <c r="E3742" s="17">
        <v>0.50544999999999995</v>
      </c>
    </row>
    <row r="3743" spans="4:5" x14ac:dyDescent="0.25">
      <c r="D3743" s="17">
        <v>0.51634999999999998</v>
      </c>
      <c r="E3743" s="17">
        <v>0.65334999999999999</v>
      </c>
    </row>
    <row r="3744" spans="4:5" x14ac:dyDescent="0.25">
      <c r="D3744" s="17">
        <v>0.60775000000000001</v>
      </c>
      <c r="E3744" s="17">
        <v>3.125E-2</v>
      </c>
    </row>
    <row r="3745" spans="4:5" x14ac:dyDescent="0.25">
      <c r="D3745" s="17">
        <v>0.59575</v>
      </c>
      <c r="E3745" s="17">
        <v>0.20644999999999999</v>
      </c>
    </row>
    <row r="3746" spans="4:5" x14ac:dyDescent="0.25">
      <c r="D3746" s="17">
        <v>0.26374999999999998</v>
      </c>
      <c r="E3746" s="17">
        <v>0.96884999999999999</v>
      </c>
    </row>
    <row r="3747" spans="4:5" x14ac:dyDescent="0.25">
      <c r="D3747" s="17">
        <v>0.32715</v>
      </c>
      <c r="E3747" s="17">
        <v>0.89854999999999996</v>
      </c>
    </row>
    <row r="3748" spans="4:5" x14ac:dyDescent="0.25">
      <c r="D3748" s="17">
        <v>0.32164999999999999</v>
      </c>
      <c r="E3748" s="17">
        <v>0.50355000000000005</v>
      </c>
    </row>
    <row r="3749" spans="4:5" x14ac:dyDescent="0.25">
      <c r="D3749" s="17">
        <v>6.5750000000000003E-2</v>
      </c>
      <c r="E3749" s="17">
        <v>2.145E-2</v>
      </c>
    </row>
    <row r="3750" spans="4:5" x14ac:dyDescent="0.25">
      <c r="D3750" s="17">
        <v>0.39845000000000003</v>
      </c>
      <c r="E3750" s="17">
        <v>0.51444999999999996</v>
      </c>
    </row>
    <row r="3751" spans="4:5" x14ac:dyDescent="0.25">
      <c r="D3751" s="17">
        <v>5.9650000000000002E-2</v>
      </c>
      <c r="E3751" s="17">
        <v>9.325E-2</v>
      </c>
    </row>
    <row r="3752" spans="4:5" x14ac:dyDescent="0.25">
      <c r="D3752" s="17">
        <v>0.10055</v>
      </c>
      <c r="E3752" s="17">
        <v>0.24645</v>
      </c>
    </row>
    <row r="3753" spans="4:5" x14ac:dyDescent="0.25">
      <c r="D3753" s="17">
        <v>0.60665000000000002</v>
      </c>
      <c r="E3753" s="17">
        <v>0.69555</v>
      </c>
    </row>
    <row r="3754" spans="4:5" x14ac:dyDescent="0.25">
      <c r="D3754" s="17">
        <v>0.40625</v>
      </c>
      <c r="E3754" s="17">
        <v>1.9949999999999999E-2</v>
      </c>
    </row>
    <row r="3755" spans="4:5" x14ac:dyDescent="0.25">
      <c r="D3755" s="17">
        <v>0.84875</v>
      </c>
      <c r="E3755" s="17">
        <v>0.41105000000000003</v>
      </c>
    </row>
    <row r="3756" spans="4:5" x14ac:dyDescent="0.25">
      <c r="D3756" s="17">
        <v>0.22894999999999999</v>
      </c>
      <c r="E3756" s="17">
        <v>3.8850000000000003E-2</v>
      </c>
    </row>
    <row r="3757" spans="4:5" x14ac:dyDescent="0.25">
      <c r="D3757" s="17">
        <v>0.86695</v>
      </c>
      <c r="E3757" s="17">
        <v>0.77664999999999995</v>
      </c>
    </row>
    <row r="3758" spans="4:5" x14ac:dyDescent="0.25">
      <c r="D3758" s="17">
        <v>0.38305</v>
      </c>
      <c r="E3758" s="17">
        <v>0.63965000000000005</v>
      </c>
    </row>
    <row r="3759" spans="4:5" x14ac:dyDescent="0.25">
      <c r="D3759" s="17">
        <v>0.89295000000000002</v>
      </c>
      <c r="E3759" s="17">
        <v>0.36975000000000002</v>
      </c>
    </row>
    <row r="3760" spans="4:5" x14ac:dyDescent="0.25">
      <c r="D3760" s="17">
        <v>0.24645</v>
      </c>
      <c r="E3760" s="17">
        <v>0.81625000000000003</v>
      </c>
    </row>
    <row r="3761" spans="4:5" x14ac:dyDescent="0.25">
      <c r="D3761" s="17">
        <v>0.23945</v>
      </c>
      <c r="E3761" s="17">
        <v>0.22355</v>
      </c>
    </row>
    <row r="3762" spans="4:5" x14ac:dyDescent="0.25">
      <c r="D3762" s="17">
        <v>0.32135000000000002</v>
      </c>
      <c r="E3762" s="17">
        <v>0.55064999999999997</v>
      </c>
    </row>
    <row r="3763" spans="4:5" x14ac:dyDescent="0.25">
      <c r="D3763" s="17">
        <v>0.44324999999999998</v>
      </c>
      <c r="E3763" s="17">
        <v>0.26235000000000003</v>
      </c>
    </row>
    <row r="3764" spans="4:5" x14ac:dyDescent="0.25">
      <c r="D3764" s="17">
        <v>0.23955000000000001</v>
      </c>
      <c r="E3764" s="17">
        <v>0.31474999999999997</v>
      </c>
    </row>
    <row r="3765" spans="4:5" x14ac:dyDescent="0.25">
      <c r="D3765" s="17">
        <v>0.33534999999999998</v>
      </c>
      <c r="E3765" s="17">
        <v>0.90815000000000001</v>
      </c>
    </row>
    <row r="3766" spans="4:5" x14ac:dyDescent="0.25">
      <c r="D3766" s="17">
        <v>0.34005000000000002</v>
      </c>
      <c r="E3766" s="17">
        <v>0.20505000000000001</v>
      </c>
    </row>
    <row r="3767" spans="4:5" x14ac:dyDescent="0.25">
      <c r="D3767" s="17">
        <v>0.51815</v>
      </c>
      <c r="E3767" s="17">
        <v>0.54074999999999995</v>
      </c>
    </row>
    <row r="3768" spans="4:5" x14ac:dyDescent="0.25">
      <c r="D3768" s="17">
        <v>0.46034999999999998</v>
      </c>
      <c r="E3768" s="17">
        <v>0.93525000000000003</v>
      </c>
    </row>
    <row r="3769" spans="4:5" x14ac:dyDescent="0.25">
      <c r="D3769" s="17">
        <v>0.69604999999999995</v>
      </c>
      <c r="E3769" s="17">
        <v>0.63705000000000001</v>
      </c>
    </row>
    <row r="3770" spans="4:5" x14ac:dyDescent="0.25">
      <c r="D3770" s="17">
        <v>0.13905000000000001</v>
      </c>
      <c r="E3770" s="17">
        <v>0.26624999999999999</v>
      </c>
    </row>
    <row r="3771" spans="4:5" x14ac:dyDescent="0.25">
      <c r="D3771" s="17">
        <v>0.86745000000000005</v>
      </c>
      <c r="E3771" s="17">
        <v>0.70735000000000003</v>
      </c>
    </row>
    <row r="3772" spans="4:5" x14ac:dyDescent="0.25">
      <c r="D3772" s="17">
        <v>6.6499999999999997E-3</v>
      </c>
      <c r="E3772" s="17">
        <v>0.63495000000000001</v>
      </c>
    </row>
    <row r="3773" spans="4:5" x14ac:dyDescent="0.25">
      <c r="D3773" s="17">
        <v>0.25195000000000001</v>
      </c>
      <c r="E3773" s="17">
        <v>0.96025000000000005</v>
      </c>
    </row>
    <row r="3774" spans="4:5" x14ac:dyDescent="0.25">
      <c r="D3774" s="17">
        <v>0.15075</v>
      </c>
      <c r="E3774" s="17">
        <v>0.12035</v>
      </c>
    </row>
    <row r="3775" spans="4:5" x14ac:dyDescent="0.25">
      <c r="D3775" s="17">
        <v>0.18834999999999999</v>
      </c>
      <c r="E3775" s="17">
        <v>0.41404999999999997</v>
      </c>
    </row>
    <row r="3776" spans="4:5" x14ac:dyDescent="0.25">
      <c r="D3776" s="17">
        <v>0.68984999999999996</v>
      </c>
      <c r="E3776" s="17">
        <v>0.16214999999999999</v>
      </c>
    </row>
    <row r="3777" spans="4:5" x14ac:dyDescent="0.25">
      <c r="D3777" s="17">
        <v>0.93694999999999995</v>
      </c>
      <c r="E3777" s="17">
        <v>0.15825</v>
      </c>
    </row>
    <row r="3778" spans="4:5" x14ac:dyDescent="0.25">
      <c r="D3778" s="17">
        <v>0.12755</v>
      </c>
      <c r="E3778" s="17">
        <v>0.31895000000000001</v>
      </c>
    </row>
    <row r="3779" spans="4:5" x14ac:dyDescent="0.25">
      <c r="D3779" s="17">
        <v>7.5450000000000003E-2</v>
      </c>
      <c r="E3779" s="17">
        <v>0.47644999999999998</v>
      </c>
    </row>
    <row r="3780" spans="4:5" x14ac:dyDescent="0.25">
      <c r="D3780" s="17">
        <v>0.98285</v>
      </c>
      <c r="E3780" s="17">
        <v>0.59175</v>
      </c>
    </row>
    <row r="3781" spans="4:5" x14ac:dyDescent="0.25">
      <c r="D3781" s="17">
        <v>0.95814999999999995</v>
      </c>
      <c r="E3781" s="17">
        <v>0.74404999999999999</v>
      </c>
    </row>
    <row r="3782" spans="4:5" x14ac:dyDescent="0.25">
      <c r="D3782" s="17">
        <v>0.62795000000000001</v>
      </c>
      <c r="E3782" s="17">
        <v>0.31795000000000001</v>
      </c>
    </row>
    <row r="3783" spans="4:5" x14ac:dyDescent="0.25">
      <c r="D3783" s="17">
        <v>0.28765000000000002</v>
      </c>
      <c r="E3783" s="17">
        <v>0.25945000000000001</v>
      </c>
    </row>
    <row r="3784" spans="4:5" x14ac:dyDescent="0.25">
      <c r="D3784" s="17">
        <v>0.41084999999999999</v>
      </c>
      <c r="E3784" s="17">
        <v>0.14315</v>
      </c>
    </row>
    <row r="3785" spans="4:5" x14ac:dyDescent="0.25">
      <c r="D3785" s="17">
        <v>0.99944999999999995</v>
      </c>
      <c r="E3785" s="17">
        <v>0.48325000000000001</v>
      </c>
    </row>
    <row r="3786" spans="4:5" x14ac:dyDescent="0.25">
      <c r="D3786" s="17">
        <v>0.54654999999999998</v>
      </c>
      <c r="E3786" s="17">
        <v>0.50155000000000005</v>
      </c>
    </row>
    <row r="3787" spans="4:5" x14ac:dyDescent="0.25">
      <c r="D3787" s="17">
        <v>0.71494999999999997</v>
      </c>
      <c r="E3787" s="17">
        <v>0.13184999999999999</v>
      </c>
    </row>
    <row r="3788" spans="4:5" x14ac:dyDescent="0.25">
      <c r="D3788" s="17">
        <v>3.9149999999999997E-2</v>
      </c>
      <c r="E3788" s="17">
        <v>0.61014999999999997</v>
      </c>
    </row>
    <row r="3789" spans="4:5" x14ac:dyDescent="0.25">
      <c r="D3789" s="17">
        <v>0.64515</v>
      </c>
      <c r="E3789" s="17">
        <v>0.14155000000000001</v>
      </c>
    </row>
    <row r="3790" spans="4:5" x14ac:dyDescent="0.25">
      <c r="D3790" s="17">
        <v>0.79854999999999998</v>
      </c>
      <c r="E3790" s="17">
        <v>0.60065000000000002</v>
      </c>
    </row>
    <row r="3791" spans="4:5" x14ac:dyDescent="0.25">
      <c r="D3791" s="17">
        <v>0.14495</v>
      </c>
      <c r="E3791" s="17">
        <v>0.34884999999999999</v>
      </c>
    </row>
    <row r="3792" spans="4:5" x14ac:dyDescent="0.25">
      <c r="D3792" s="17">
        <v>0.78295000000000003</v>
      </c>
      <c r="E3792" s="17">
        <v>0.31974999999999998</v>
      </c>
    </row>
    <row r="3793" spans="4:5" x14ac:dyDescent="0.25">
      <c r="D3793" s="17">
        <v>0.28835</v>
      </c>
      <c r="E3793" s="17">
        <v>0.16414999999999999</v>
      </c>
    </row>
    <row r="3794" spans="4:5" x14ac:dyDescent="0.25">
      <c r="D3794" s="17">
        <v>0.73394999999999999</v>
      </c>
      <c r="E3794" s="17">
        <v>0.47484999999999999</v>
      </c>
    </row>
    <row r="3795" spans="4:5" x14ac:dyDescent="0.25">
      <c r="D3795" s="17">
        <v>0.41525000000000001</v>
      </c>
      <c r="E3795" s="17">
        <v>0.14385000000000001</v>
      </c>
    </row>
    <row r="3796" spans="4:5" x14ac:dyDescent="0.25">
      <c r="D3796" s="17">
        <v>0.52675000000000005</v>
      </c>
      <c r="E3796" s="17">
        <v>0.19655</v>
      </c>
    </row>
    <row r="3797" spans="4:5" x14ac:dyDescent="0.25">
      <c r="D3797" s="17">
        <v>0.45034999999999997</v>
      </c>
      <c r="E3797" s="17">
        <v>0.53944999999999999</v>
      </c>
    </row>
    <row r="3798" spans="4:5" x14ac:dyDescent="0.25">
      <c r="D3798" s="17">
        <v>0.88585000000000003</v>
      </c>
      <c r="E3798" s="17">
        <v>0.67764999999999997</v>
      </c>
    </row>
    <row r="3799" spans="4:5" x14ac:dyDescent="0.25">
      <c r="D3799" s="17">
        <v>0.77915000000000001</v>
      </c>
      <c r="E3799" s="17">
        <v>0.75965000000000005</v>
      </c>
    </row>
    <row r="3800" spans="4:5" x14ac:dyDescent="0.25">
      <c r="D3800" s="17">
        <v>0.74195</v>
      </c>
      <c r="E3800" s="17">
        <v>2.7650000000000001E-2</v>
      </c>
    </row>
    <row r="3801" spans="4:5" x14ac:dyDescent="0.25">
      <c r="D3801" s="17">
        <v>0.44885000000000003</v>
      </c>
      <c r="E3801" s="17">
        <v>0.57384999999999997</v>
      </c>
    </row>
    <row r="3802" spans="4:5" x14ac:dyDescent="0.25">
      <c r="D3802" s="17">
        <v>0.34825</v>
      </c>
      <c r="E3802" s="17">
        <v>0.98055000000000003</v>
      </c>
    </row>
    <row r="3803" spans="4:5" x14ac:dyDescent="0.25">
      <c r="D3803" s="17">
        <v>0.49335000000000001</v>
      </c>
      <c r="E3803" s="17">
        <v>0.37045</v>
      </c>
    </row>
    <row r="3804" spans="4:5" x14ac:dyDescent="0.25">
      <c r="D3804" s="17">
        <v>3.0500000000000002E-3</v>
      </c>
      <c r="E3804" s="17">
        <v>0.12525</v>
      </c>
    </row>
    <row r="3805" spans="4:5" x14ac:dyDescent="0.25">
      <c r="D3805" s="17">
        <v>0.74614999999999998</v>
      </c>
      <c r="E3805" s="17">
        <v>0.63675000000000004</v>
      </c>
    </row>
    <row r="3806" spans="4:5" x14ac:dyDescent="0.25">
      <c r="D3806" s="17">
        <v>0.66915000000000002</v>
      </c>
      <c r="E3806" s="17">
        <v>1.575E-2</v>
      </c>
    </row>
    <row r="3807" spans="4:5" x14ac:dyDescent="0.25">
      <c r="D3807" s="17">
        <v>0.73085</v>
      </c>
      <c r="E3807" s="17">
        <v>0.69684999999999997</v>
      </c>
    </row>
    <row r="3808" spans="4:5" x14ac:dyDescent="0.25">
      <c r="D3808" s="17">
        <v>0.55195000000000005</v>
      </c>
      <c r="E3808" s="17">
        <v>0.88724999999999998</v>
      </c>
    </row>
    <row r="3809" spans="4:5" x14ac:dyDescent="0.25">
      <c r="D3809" s="17">
        <v>0.41215000000000002</v>
      </c>
      <c r="E3809" s="17">
        <v>0.61434999999999995</v>
      </c>
    </row>
    <row r="3810" spans="4:5" x14ac:dyDescent="0.25">
      <c r="D3810" s="17">
        <v>0.51544999999999996</v>
      </c>
      <c r="E3810" s="17">
        <v>0.13475000000000001</v>
      </c>
    </row>
    <row r="3811" spans="4:5" x14ac:dyDescent="0.25">
      <c r="D3811" s="17">
        <v>0.69564999999999999</v>
      </c>
      <c r="E3811" s="17">
        <v>0.71284999999999998</v>
      </c>
    </row>
    <row r="3812" spans="4:5" x14ac:dyDescent="0.25">
      <c r="D3812" s="17">
        <v>0.51715</v>
      </c>
      <c r="E3812" s="17">
        <v>0.24635000000000001</v>
      </c>
    </row>
    <row r="3813" spans="4:5" x14ac:dyDescent="0.25">
      <c r="D3813" s="17">
        <v>0.46255000000000002</v>
      </c>
      <c r="E3813" s="17">
        <v>0.83225000000000005</v>
      </c>
    </row>
    <row r="3814" spans="4:5" x14ac:dyDescent="0.25">
      <c r="D3814" s="17">
        <v>0.14085</v>
      </c>
      <c r="E3814" s="17">
        <v>0.34944999999999998</v>
      </c>
    </row>
    <row r="3815" spans="4:5" x14ac:dyDescent="0.25">
      <c r="D3815" s="17">
        <v>0.96825000000000006</v>
      </c>
      <c r="E3815" s="17">
        <v>0.66844999999999999</v>
      </c>
    </row>
    <row r="3816" spans="4:5" x14ac:dyDescent="0.25">
      <c r="D3816" s="17">
        <v>0.91835</v>
      </c>
      <c r="E3816" s="17">
        <v>0.71435000000000004</v>
      </c>
    </row>
    <row r="3817" spans="4:5" x14ac:dyDescent="0.25">
      <c r="D3817" s="17">
        <v>0.78485000000000005</v>
      </c>
      <c r="E3817" s="17">
        <v>2.6450000000000001E-2</v>
      </c>
    </row>
    <row r="3818" spans="4:5" x14ac:dyDescent="0.25">
      <c r="D3818" s="17">
        <v>0.56525000000000003</v>
      </c>
      <c r="E3818" s="17">
        <v>0.95025000000000004</v>
      </c>
    </row>
    <row r="3819" spans="4:5" x14ac:dyDescent="0.25">
      <c r="D3819" s="17">
        <v>0.79915000000000003</v>
      </c>
      <c r="E3819" s="17">
        <v>0.28734999999999999</v>
      </c>
    </row>
    <row r="3820" spans="4:5" x14ac:dyDescent="0.25">
      <c r="D3820" s="17">
        <v>0.11735</v>
      </c>
      <c r="E3820" s="17">
        <v>0.24104999999999999</v>
      </c>
    </row>
    <row r="3821" spans="4:5" x14ac:dyDescent="0.25">
      <c r="D3821" s="17">
        <v>0.77444999999999997</v>
      </c>
      <c r="E3821" s="17">
        <v>0.87185000000000001</v>
      </c>
    </row>
    <row r="3822" spans="4:5" x14ac:dyDescent="0.25">
      <c r="D3822" s="17">
        <v>0.16545000000000001</v>
      </c>
      <c r="E3822" s="17">
        <v>0.20085</v>
      </c>
    </row>
    <row r="3823" spans="4:5" x14ac:dyDescent="0.25">
      <c r="D3823" s="17">
        <v>0.19234999999999999</v>
      </c>
      <c r="E3823" s="17">
        <v>0.12934999999999999</v>
      </c>
    </row>
    <row r="3824" spans="4:5" x14ac:dyDescent="0.25">
      <c r="D3824" s="17">
        <v>0.86085</v>
      </c>
      <c r="E3824" s="17">
        <v>0.70994999999999997</v>
      </c>
    </row>
    <row r="3825" spans="4:5" x14ac:dyDescent="0.25">
      <c r="D3825" s="17">
        <v>0.42864999999999998</v>
      </c>
      <c r="E3825" s="17">
        <v>0.91344999999999998</v>
      </c>
    </row>
    <row r="3826" spans="4:5" x14ac:dyDescent="0.25">
      <c r="D3826" s="17">
        <v>0.35554999999999998</v>
      </c>
      <c r="E3826" s="17">
        <v>0.74865000000000004</v>
      </c>
    </row>
    <row r="3827" spans="4:5" x14ac:dyDescent="0.25">
      <c r="D3827" s="17">
        <v>6.1749999999999999E-2</v>
      </c>
      <c r="E3827" s="17">
        <v>0.46465000000000001</v>
      </c>
    </row>
    <row r="3828" spans="4:5" x14ac:dyDescent="0.25">
      <c r="D3828" s="17">
        <v>0.31424999999999997</v>
      </c>
      <c r="E3828" s="17">
        <v>0.55984999999999996</v>
      </c>
    </row>
    <row r="3829" spans="4:5" x14ac:dyDescent="0.25">
      <c r="D3829" s="17">
        <v>8.9849999999999999E-2</v>
      </c>
      <c r="E3829" s="17">
        <v>0.55315000000000003</v>
      </c>
    </row>
    <row r="3830" spans="4:5" x14ac:dyDescent="0.25">
      <c r="D3830" s="17">
        <v>0.81774999999999998</v>
      </c>
      <c r="E3830" s="17">
        <v>0.83694999999999997</v>
      </c>
    </row>
    <row r="3831" spans="4:5" x14ac:dyDescent="0.25">
      <c r="D3831" s="17">
        <v>0.12984999999999999</v>
      </c>
      <c r="E3831" s="17">
        <v>0.70884999999999998</v>
      </c>
    </row>
    <row r="3832" spans="4:5" x14ac:dyDescent="0.25">
      <c r="D3832" s="17">
        <v>0.16744999999999999</v>
      </c>
      <c r="E3832" s="17">
        <v>0.87024999999999997</v>
      </c>
    </row>
    <row r="3833" spans="4:5" x14ac:dyDescent="0.25">
      <c r="D3833" s="17">
        <v>0.85885</v>
      </c>
      <c r="E3833" s="17">
        <v>0.64275000000000004</v>
      </c>
    </row>
    <row r="3834" spans="4:5" x14ac:dyDescent="0.25">
      <c r="D3834" s="17">
        <v>0.25185000000000002</v>
      </c>
      <c r="E3834" s="17">
        <v>5.2549999999999999E-2</v>
      </c>
    </row>
    <row r="3835" spans="4:5" x14ac:dyDescent="0.25">
      <c r="D3835" s="17">
        <v>0.26955000000000001</v>
      </c>
      <c r="E3835" s="17">
        <v>0.71035000000000004</v>
      </c>
    </row>
    <row r="3836" spans="4:5" x14ac:dyDescent="0.25">
      <c r="D3836" s="17">
        <v>0.84335000000000004</v>
      </c>
      <c r="E3836" s="17">
        <v>0.20605000000000001</v>
      </c>
    </row>
    <row r="3837" spans="4:5" x14ac:dyDescent="0.25">
      <c r="D3837" s="17">
        <v>0.15195</v>
      </c>
      <c r="E3837" s="17">
        <v>0.86104999999999998</v>
      </c>
    </row>
    <row r="3838" spans="4:5" x14ac:dyDescent="0.25">
      <c r="D3838" s="17">
        <v>0.54915000000000003</v>
      </c>
      <c r="E3838" s="17">
        <v>0.91605000000000003</v>
      </c>
    </row>
    <row r="3839" spans="4:5" x14ac:dyDescent="0.25">
      <c r="D3839" s="17">
        <v>5.1549999999999999E-2</v>
      </c>
      <c r="E3839" s="17">
        <v>0.67325000000000002</v>
      </c>
    </row>
    <row r="3840" spans="4:5" x14ac:dyDescent="0.25">
      <c r="D3840" s="17">
        <v>0.75675000000000003</v>
      </c>
      <c r="E3840" s="17">
        <v>0.84375</v>
      </c>
    </row>
    <row r="3841" spans="4:5" x14ac:dyDescent="0.25">
      <c r="D3841" s="17">
        <v>0.55525000000000002</v>
      </c>
      <c r="E3841" s="17">
        <v>0.69305000000000005</v>
      </c>
    </row>
    <row r="3842" spans="4:5" x14ac:dyDescent="0.25">
      <c r="D3842" s="17">
        <v>0.61294999999999999</v>
      </c>
      <c r="E3842" s="17">
        <v>0.98955000000000004</v>
      </c>
    </row>
    <row r="3843" spans="4:5" x14ac:dyDescent="0.25">
      <c r="D3843" s="17">
        <v>8.8849999999999998E-2</v>
      </c>
      <c r="E3843" s="17">
        <v>7.195E-2</v>
      </c>
    </row>
    <row r="3844" spans="4:5" x14ac:dyDescent="0.25">
      <c r="D3844" s="17">
        <v>0.77725</v>
      </c>
      <c r="E3844" s="17">
        <v>0.90964999999999996</v>
      </c>
    </row>
    <row r="3845" spans="4:5" x14ac:dyDescent="0.25">
      <c r="D3845" s="17">
        <v>7.7649999999999997E-2</v>
      </c>
      <c r="E3845" s="17">
        <v>0.23715</v>
      </c>
    </row>
    <row r="3846" spans="4:5" x14ac:dyDescent="0.25">
      <c r="D3846" s="17">
        <v>2.9499999999999999E-3</v>
      </c>
      <c r="E3846" s="17">
        <v>0.27975</v>
      </c>
    </row>
    <row r="3847" spans="4:5" x14ac:dyDescent="0.25">
      <c r="D3847" s="17">
        <v>0.54815000000000003</v>
      </c>
      <c r="E3847" s="17">
        <v>0.91185000000000005</v>
      </c>
    </row>
    <row r="3848" spans="4:5" x14ac:dyDescent="0.25">
      <c r="D3848" s="17">
        <v>0.83965000000000001</v>
      </c>
      <c r="E3848" s="17">
        <v>0.13825000000000001</v>
      </c>
    </row>
    <row r="3849" spans="4:5" x14ac:dyDescent="0.25">
      <c r="D3849" s="17">
        <v>0.49135000000000001</v>
      </c>
      <c r="E3849" s="17">
        <v>0.86665000000000003</v>
      </c>
    </row>
    <row r="3850" spans="4:5" x14ac:dyDescent="0.25">
      <c r="D3850" s="17">
        <v>0.11534999999999999</v>
      </c>
      <c r="E3850" s="17">
        <v>0.50624999999999998</v>
      </c>
    </row>
    <row r="3851" spans="4:5" x14ac:dyDescent="0.25">
      <c r="D3851" s="17">
        <v>0.32905000000000001</v>
      </c>
      <c r="E3851" s="17">
        <v>0.32024999999999998</v>
      </c>
    </row>
    <row r="3852" spans="4:5" x14ac:dyDescent="0.25">
      <c r="D3852" s="17">
        <v>0.63805000000000001</v>
      </c>
      <c r="E3852" s="17">
        <v>4.2549999999999998E-2</v>
      </c>
    </row>
    <row r="3853" spans="4:5" x14ac:dyDescent="0.25">
      <c r="D3853" s="17">
        <v>1.6549999999999999E-2</v>
      </c>
      <c r="E3853" s="17">
        <v>0.18625</v>
      </c>
    </row>
    <row r="3854" spans="4:5" x14ac:dyDescent="0.25">
      <c r="D3854" s="17">
        <v>0.87385000000000002</v>
      </c>
      <c r="E3854" s="17">
        <v>0.28675</v>
      </c>
    </row>
    <row r="3855" spans="4:5" x14ac:dyDescent="0.25">
      <c r="D3855" s="17">
        <v>0.13175000000000001</v>
      </c>
      <c r="E3855" s="17">
        <v>0.28134999999999999</v>
      </c>
    </row>
    <row r="3856" spans="4:5" x14ac:dyDescent="0.25">
      <c r="D3856" s="17">
        <v>0.18195</v>
      </c>
      <c r="E3856" s="17">
        <v>0.35835</v>
      </c>
    </row>
    <row r="3857" spans="4:5" x14ac:dyDescent="0.25">
      <c r="D3857" s="17">
        <v>0.35694999999999999</v>
      </c>
      <c r="E3857" s="17">
        <v>0.12884999999999999</v>
      </c>
    </row>
    <row r="3858" spans="4:5" x14ac:dyDescent="0.25">
      <c r="D3858" s="17">
        <v>0.33224999999999999</v>
      </c>
      <c r="E3858" s="17">
        <v>0.77705000000000002</v>
      </c>
    </row>
    <row r="3859" spans="4:5" x14ac:dyDescent="0.25">
      <c r="D3859" s="17">
        <v>0.13994999999999999</v>
      </c>
      <c r="E3859" s="17">
        <v>0.61814999999999998</v>
      </c>
    </row>
    <row r="3860" spans="4:5" x14ac:dyDescent="0.25">
      <c r="D3860" s="17">
        <v>0.60294999999999999</v>
      </c>
      <c r="E3860" s="17">
        <v>0.84765000000000001</v>
      </c>
    </row>
    <row r="3861" spans="4:5" x14ac:dyDescent="0.25">
      <c r="D3861" s="17">
        <v>9.5E-4</v>
      </c>
      <c r="E3861" s="17">
        <v>0.70745000000000002</v>
      </c>
    </row>
    <row r="3862" spans="4:5" x14ac:dyDescent="0.25">
      <c r="D3862" s="17">
        <v>0.17415</v>
      </c>
      <c r="E3862" s="17">
        <v>0.94274999999999998</v>
      </c>
    </row>
    <row r="3863" spans="4:5" x14ac:dyDescent="0.25">
      <c r="D3863" s="17">
        <v>0.35515000000000002</v>
      </c>
      <c r="E3863" s="17">
        <v>0.67005000000000003</v>
      </c>
    </row>
    <row r="3864" spans="4:5" x14ac:dyDescent="0.25">
      <c r="D3864" s="17">
        <v>0.27725</v>
      </c>
      <c r="E3864" s="17">
        <v>0.63214999999999999</v>
      </c>
    </row>
    <row r="3865" spans="4:5" x14ac:dyDescent="0.25">
      <c r="D3865" s="17">
        <v>0.66535</v>
      </c>
      <c r="E3865" s="17">
        <v>0.25355</v>
      </c>
    </row>
    <row r="3866" spans="4:5" x14ac:dyDescent="0.25">
      <c r="D3866" s="17">
        <v>0.11525000000000001</v>
      </c>
      <c r="E3866" s="17">
        <v>0.92095000000000005</v>
      </c>
    </row>
    <row r="3867" spans="4:5" x14ac:dyDescent="0.25">
      <c r="D3867" s="17">
        <v>0.75085000000000002</v>
      </c>
      <c r="E3867" s="17">
        <v>7.6050000000000006E-2</v>
      </c>
    </row>
    <row r="3868" spans="4:5" x14ac:dyDescent="0.25">
      <c r="D3868" s="17">
        <v>0.79344999999999999</v>
      </c>
      <c r="E3868" s="17">
        <v>0.66415000000000002</v>
      </c>
    </row>
    <row r="3869" spans="4:5" x14ac:dyDescent="0.25">
      <c r="D3869" s="17">
        <v>3.9750000000000001E-2</v>
      </c>
      <c r="E3869" s="17">
        <v>8.5150000000000003E-2</v>
      </c>
    </row>
    <row r="3870" spans="4:5" x14ac:dyDescent="0.25">
      <c r="D3870" s="17">
        <v>0.37104999999999999</v>
      </c>
      <c r="E3870" s="17">
        <v>0.62095</v>
      </c>
    </row>
    <row r="3871" spans="4:5" x14ac:dyDescent="0.25">
      <c r="D3871" s="17">
        <v>0.27315</v>
      </c>
      <c r="E3871" s="17">
        <v>0.44405</v>
      </c>
    </row>
    <row r="3872" spans="4:5" x14ac:dyDescent="0.25">
      <c r="D3872" s="17">
        <v>0.58935000000000004</v>
      </c>
      <c r="E3872" s="17">
        <v>7.2950000000000001E-2</v>
      </c>
    </row>
    <row r="3873" spans="4:5" x14ac:dyDescent="0.25">
      <c r="D3873" s="17">
        <v>0.60214999999999996</v>
      </c>
      <c r="E3873" s="17">
        <v>0.95104999999999995</v>
      </c>
    </row>
    <row r="3874" spans="4:5" x14ac:dyDescent="0.25">
      <c r="D3874" s="17">
        <v>0.20025000000000001</v>
      </c>
      <c r="E3874" s="17">
        <v>0.76544999999999996</v>
      </c>
    </row>
    <row r="3875" spans="4:5" x14ac:dyDescent="0.25">
      <c r="D3875" s="17">
        <v>0.96894999999999998</v>
      </c>
      <c r="E3875" s="17">
        <v>0.14845</v>
      </c>
    </row>
    <row r="3876" spans="4:5" x14ac:dyDescent="0.25">
      <c r="D3876" s="17">
        <v>0.13025</v>
      </c>
      <c r="E3876" s="17">
        <v>0.81094999999999995</v>
      </c>
    </row>
    <row r="3877" spans="4:5" x14ac:dyDescent="0.25">
      <c r="D3877" s="17">
        <v>0.52364999999999995</v>
      </c>
      <c r="E3877" s="17">
        <v>6.0350000000000001E-2</v>
      </c>
    </row>
    <row r="3878" spans="4:5" x14ac:dyDescent="0.25">
      <c r="D3878" s="17">
        <v>0.69125000000000003</v>
      </c>
      <c r="E3878" s="17">
        <v>0.42135</v>
      </c>
    </row>
    <row r="3879" spans="4:5" x14ac:dyDescent="0.25">
      <c r="D3879" s="17">
        <v>2.375E-2</v>
      </c>
      <c r="E3879" s="17">
        <v>0.62644999999999995</v>
      </c>
    </row>
    <row r="3880" spans="4:5" x14ac:dyDescent="0.25">
      <c r="D3880" s="17">
        <v>0.92525000000000002</v>
      </c>
      <c r="E3880" s="17">
        <v>0.60885</v>
      </c>
    </row>
    <row r="3881" spans="4:5" x14ac:dyDescent="0.25">
      <c r="D3881" s="17">
        <v>0.99345000000000006</v>
      </c>
      <c r="E3881" s="17">
        <v>0.59055000000000002</v>
      </c>
    </row>
    <row r="3882" spans="4:5" x14ac:dyDescent="0.25">
      <c r="D3882" s="17">
        <v>0.88154999999999994</v>
      </c>
      <c r="E3882" s="17">
        <v>0.95694999999999997</v>
      </c>
    </row>
    <row r="3883" spans="4:5" x14ac:dyDescent="0.25">
      <c r="D3883" s="17">
        <v>0.61695</v>
      </c>
      <c r="E3883" s="17">
        <v>0.17474999999999999</v>
      </c>
    </row>
    <row r="3884" spans="4:5" x14ac:dyDescent="0.25">
      <c r="D3884" s="17">
        <v>0.50834999999999997</v>
      </c>
      <c r="E3884" s="17">
        <v>0.38905000000000001</v>
      </c>
    </row>
    <row r="3885" spans="4:5" x14ac:dyDescent="0.25">
      <c r="D3885" s="17">
        <v>0.68684999999999996</v>
      </c>
      <c r="E3885" s="17">
        <v>0.21295</v>
      </c>
    </row>
    <row r="3886" spans="4:5" x14ac:dyDescent="0.25">
      <c r="D3886" s="17">
        <v>0.82965</v>
      </c>
      <c r="E3886" s="17">
        <v>0.39965000000000001</v>
      </c>
    </row>
    <row r="3887" spans="4:5" x14ac:dyDescent="0.25">
      <c r="D3887" s="17">
        <v>0.23155000000000001</v>
      </c>
      <c r="E3887" s="17">
        <v>6.8150000000000002E-2</v>
      </c>
    </row>
    <row r="3888" spans="4:5" x14ac:dyDescent="0.25">
      <c r="D3888" s="17">
        <v>0.50265000000000004</v>
      </c>
      <c r="E3888" s="17">
        <v>0.52115</v>
      </c>
    </row>
    <row r="3889" spans="4:5" x14ac:dyDescent="0.25">
      <c r="D3889" s="17">
        <v>0.14615</v>
      </c>
      <c r="E3889" s="17">
        <v>0.30625000000000002</v>
      </c>
    </row>
    <row r="3890" spans="4:5" x14ac:dyDescent="0.25">
      <c r="D3890" s="17">
        <v>0.81125000000000003</v>
      </c>
      <c r="E3890" s="17">
        <v>0.46024999999999999</v>
      </c>
    </row>
    <row r="3891" spans="4:5" x14ac:dyDescent="0.25">
      <c r="D3891" s="17">
        <v>0.23185</v>
      </c>
      <c r="E3891" s="17">
        <v>0.21024999999999999</v>
      </c>
    </row>
    <row r="3892" spans="4:5" x14ac:dyDescent="0.25">
      <c r="D3892" s="17">
        <v>0.55315000000000003</v>
      </c>
      <c r="E3892" s="17">
        <v>0.60485</v>
      </c>
    </row>
    <row r="3893" spans="4:5" x14ac:dyDescent="0.25">
      <c r="D3893" s="17">
        <v>0.58355000000000001</v>
      </c>
      <c r="E3893" s="17">
        <v>0.41375000000000001</v>
      </c>
    </row>
    <row r="3894" spans="4:5" x14ac:dyDescent="0.25">
      <c r="D3894" s="17">
        <v>8.8500000000000002E-3</v>
      </c>
      <c r="E3894" s="17">
        <v>0.85185</v>
      </c>
    </row>
    <row r="3895" spans="4:5" x14ac:dyDescent="0.25">
      <c r="D3895" s="17">
        <v>0.68135000000000001</v>
      </c>
      <c r="E3895" s="17">
        <v>1.2749999999999999E-2</v>
      </c>
    </row>
    <row r="3896" spans="4:5" x14ac:dyDescent="0.25">
      <c r="D3896" s="17">
        <v>0.47234999999999999</v>
      </c>
      <c r="E3896" s="17">
        <v>0.66474999999999995</v>
      </c>
    </row>
    <row r="3897" spans="4:5" x14ac:dyDescent="0.25">
      <c r="D3897" s="17">
        <v>0.85245000000000004</v>
      </c>
      <c r="E3897" s="17">
        <v>0.15595000000000001</v>
      </c>
    </row>
    <row r="3898" spans="4:5" x14ac:dyDescent="0.25">
      <c r="D3898" s="17">
        <v>0.17845</v>
      </c>
      <c r="E3898" s="17">
        <v>8.2750000000000004E-2</v>
      </c>
    </row>
    <row r="3899" spans="4:5" x14ac:dyDescent="0.25">
      <c r="D3899" s="17">
        <v>0.30554999999999999</v>
      </c>
      <c r="E3899" s="17">
        <v>0.71955000000000002</v>
      </c>
    </row>
    <row r="3900" spans="4:5" x14ac:dyDescent="0.25">
      <c r="D3900" s="17">
        <v>0.30985000000000001</v>
      </c>
      <c r="E3900" s="17">
        <v>0.19125</v>
      </c>
    </row>
    <row r="3901" spans="4:5" x14ac:dyDescent="0.25">
      <c r="D3901" s="17">
        <v>0.25264999999999999</v>
      </c>
      <c r="E3901" s="17">
        <v>0.42154999999999998</v>
      </c>
    </row>
    <row r="3902" spans="4:5" x14ac:dyDescent="0.25">
      <c r="D3902" s="17">
        <v>0.48715000000000003</v>
      </c>
      <c r="E3902" s="17">
        <v>0.22214999999999999</v>
      </c>
    </row>
    <row r="3903" spans="4:5" x14ac:dyDescent="0.25">
      <c r="D3903" s="17">
        <v>0.28684999999999999</v>
      </c>
      <c r="E3903" s="17">
        <v>0.57304999999999995</v>
      </c>
    </row>
    <row r="3904" spans="4:5" x14ac:dyDescent="0.25">
      <c r="D3904" s="17">
        <v>0.81115000000000004</v>
      </c>
      <c r="E3904" s="17">
        <v>0.86124999999999996</v>
      </c>
    </row>
    <row r="3905" spans="4:5" x14ac:dyDescent="0.25">
      <c r="D3905" s="17">
        <v>0.58904999999999996</v>
      </c>
      <c r="E3905" s="17">
        <v>0.25535000000000002</v>
      </c>
    </row>
    <row r="3906" spans="4:5" x14ac:dyDescent="0.25">
      <c r="D3906" s="17">
        <v>0.29294999999999999</v>
      </c>
      <c r="E3906" s="17">
        <v>0.51575000000000004</v>
      </c>
    </row>
    <row r="3907" spans="4:5" x14ac:dyDescent="0.25">
      <c r="D3907" s="17">
        <v>0.85965000000000003</v>
      </c>
      <c r="E3907" s="17">
        <v>0.21054999999999999</v>
      </c>
    </row>
    <row r="3908" spans="4:5" x14ac:dyDescent="0.25">
      <c r="D3908" s="17">
        <v>0.91325000000000001</v>
      </c>
      <c r="E3908" s="17">
        <v>0.33994999999999997</v>
      </c>
    </row>
    <row r="3909" spans="4:5" x14ac:dyDescent="0.25">
      <c r="D3909" s="17">
        <v>0.65315000000000001</v>
      </c>
      <c r="E3909" s="17">
        <v>0.44105</v>
      </c>
    </row>
    <row r="3910" spans="4:5" x14ac:dyDescent="0.25">
      <c r="D3910" s="17">
        <v>0.94145000000000001</v>
      </c>
      <c r="E3910" s="17">
        <v>0.16264999999999999</v>
      </c>
    </row>
    <row r="3911" spans="4:5" x14ac:dyDescent="0.25">
      <c r="D3911" s="17">
        <v>9.3950000000000006E-2</v>
      </c>
      <c r="E3911" s="17">
        <v>0.27694999999999997</v>
      </c>
    </row>
    <row r="3912" spans="4:5" x14ac:dyDescent="0.25">
      <c r="D3912" s="17">
        <v>6.8349999999999994E-2</v>
      </c>
      <c r="E3912" s="17">
        <v>0.67754999999999999</v>
      </c>
    </row>
    <row r="3913" spans="4:5" x14ac:dyDescent="0.25">
      <c r="D3913" s="17">
        <v>0.22134999999999999</v>
      </c>
      <c r="E3913" s="17">
        <v>0.48754999999999998</v>
      </c>
    </row>
    <row r="3914" spans="4:5" x14ac:dyDescent="0.25">
      <c r="D3914" s="17">
        <v>0.57555000000000001</v>
      </c>
      <c r="E3914" s="17">
        <v>0.33295000000000002</v>
      </c>
    </row>
    <row r="3915" spans="4:5" x14ac:dyDescent="0.25">
      <c r="D3915" s="17">
        <v>0.37035000000000001</v>
      </c>
      <c r="E3915" s="17">
        <v>0.29854999999999998</v>
      </c>
    </row>
    <row r="3916" spans="4:5" x14ac:dyDescent="0.25">
      <c r="D3916" s="17">
        <v>0.74165000000000003</v>
      </c>
      <c r="E3916" s="17">
        <v>0.43725000000000003</v>
      </c>
    </row>
    <row r="3917" spans="4:5" x14ac:dyDescent="0.25">
      <c r="D3917" s="17">
        <v>8.9550000000000005E-2</v>
      </c>
      <c r="E3917" s="17">
        <v>0.12584999999999999</v>
      </c>
    </row>
    <row r="3918" spans="4:5" x14ac:dyDescent="0.25">
      <c r="D3918" s="17">
        <v>0.35844999999999999</v>
      </c>
      <c r="E3918" s="17">
        <v>0.29215000000000002</v>
      </c>
    </row>
    <row r="3919" spans="4:5" x14ac:dyDescent="0.25">
      <c r="D3919" s="17">
        <v>0.45234999999999997</v>
      </c>
      <c r="E3919" s="17">
        <v>2.8649999999999998E-2</v>
      </c>
    </row>
    <row r="3920" spans="4:5" x14ac:dyDescent="0.25">
      <c r="D3920" s="17">
        <v>0.22295000000000001</v>
      </c>
      <c r="E3920" s="17">
        <v>1.465E-2</v>
      </c>
    </row>
    <row r="3921" spans="4:5" x14ac:dyDescent="0.25">
      <c r="D3921" s="17">
        <v>0.28144999999999998</v>
      </c>
      <c r="E3921" s="17">
        <v>0.95155000000000001</v>
      </c>
    </row>
    <row r="3922" spans="4:5" x14ac:dyDescent="0.25">
      <c r="D3922" s="17">
        <v>0.92584999999999995</v>
      </c>
      <c r="E3922" s="17">
        <v>0.37375000000000003</v>
      </c>
    </row>
    <row r="3923" spans="4:5" x14ac:dyDescent="0.25">
      <c r="D3923" s="17">
        <v>0.85814999999999997</v>
      </c>
      <c r="E3923" s="17">
        <v>7.9750000000000001E-2</v>
      </c>
    </row>
    <row r="3924" spans="4:5" x14ac:dyDescent="0.25">
      <c r="D3924" s="17">
        <v>0.13364999999999999</v>
      </c>
      <c r="E3924" s="17">
        <v>0.50714999999999999</v>
      </c>
    </row>
    <row r="3925" spans="4:5" x14ac:dyDescent="0.25">
      <c r="D3925" s="17">
        <v>0.44164999999999999</v>
      </c>
      <c r="E3925" s="17">
        <v>0.17695</v>
      </c>
    </row>
    <row r="3926" spans="4:5" x14ac:dyDescent="0.25">
      <c r="D3926" s="17">
        <v>0.33174999999999999</v>
      </c>
      <c r="E3926" s="17">
        <v>0.55474999999999997</v>
      </c>
    </row>
    <row r="3927" spans="4:5" x14ac:dyDescent="0.25">
      <c r="D3927" s="17">
        <v>0.26884999999999998</v>
      </c>
      <c r="E3927" s="17">
        <v>0.42895</v>
      </c>
    </row>
    <row r="3928" spans="4:5" x14ac:dyDescent="0.25">
      <c r="D3928" s="17">
        <v>0.31435000000000002</v>
      </c>
      <c r="E3928" s="17">
        <v>0.19885</v>
      </c>
    </row>
    <row r="3929" spans="4:5" x14ac:dyDescent="0.25">
      <c r="D3929" s="17">
        <v>0.94155</v>
      </c>
      <c r="E3929" s="17">
        <v>0.15375</v>
      </c>
    </row>
    <row r="3930" spans="4:5" x14ac:dyDescent="0.25">
      <c r="D3930" s="17">
        <v>0.90764999999999996</v>
      </c>
      <c r="E3930" s="17">
        <v>0.75034999999999996</v>
      </c>
    </row>
    <row r="3931" spans="4:5" x14ac:dyDescent="0.25">
      <c r="D3931" s="17">
        <v>0.35354999999999998</v>
      </c>
      <c r="E3931" s="17">
        <v>0.45784999999999998</v>
      </c>
    </row>
    <row r="3932" spans="4:5" x14ac:dyDescent="0.25">
      <c r="D3932" s="17">
        <v>0.77825</v>
      </c>
      <c r="E3932" s="17">
        <v>0.29654999999999998</v>
      </c>
    </row>
    <row r="3933" spans="4:5" x14ac:dyDescent="0.25">
      <c r="D3933" s="17">
        <v>0.91685000000000005</v>
      </c>
      <c r="E3933" s="17">
        <v>0.79464999999999997</v>
      </c>
    </row>
    <row r="3934" spans="4:5" x14ac:dyDescent="0.25">
      <c r="D3934" s="17">
        <v>0.74204999999999999</v>
      </c>
      <c r="E3934" s="17">
        <v>0.98824999999999996</v>
      </c>
    </row>
    <row r="3935" spans="4:5" x14ac:dyDescent="0.25">
      <c r="D3935" s="17">
        <v>0.80605000000000004</v>
      </c>
      <c r="E3935" s="17">
        <v>0.15245</v>
      </c>
    </row>
    <row r="3936" spans="4:5" x14ac:dyDescent="0.25">
      <c r="D3936" s="17">
        <v>0.26515</v>
      </c>
      <c r="E3936" s="17">
        <v>0.19685</v>
      </c>
    </row>
    <row r="3937" spans="4:5" x14ac:dyDescent="0.25">
      <c r="D3937" s="17">
        <v>0.20324999999999999</v>
      </c>
      <c r="E3937" s="17">
        <v>0.33365</v>
      </c>
    </row>
    <row r="3938" spans="4:5" x14ac:dyDescent="0.25">
      <c r="D3938" s="17">
        <v>0.44955000000000001</v>
      </c>
      <c r="E3938" s="17">
        <v>0.58365</v>
      </c>
    </row>
    <row r="3939" spans="4:5" x14ac:dyDescent="0.25">
      <c r="D3939" s="17">
        <v>0.89464999999999995</v>
      </c>
      <c r="E3939" s="17">
        <v>0.89764999999999995</v>
      </c>
    </row>
    <row r="3940" spans="4:5" x14ac:dyDescent="0.25">
      <c r="D3940" s="17">
        <v>0.68845000000000001</v>
      </c>
      <c r="E3940" s="17">
        <v>0.76975000000000005</v>
      </c>
    </row>
    <row r="3941" spans="4:5" x14ac:dyDescent="0.25">
      <c r="D3941" s="17">
        <v>0.95525000000000004</v>
      </c>
      <c r="E3941" s="17">
        <v>0.18654999999999999</v>
      </c>
    </row>
    <row r="3942" spans="4:5" x14ac:dyDescent="0.25">
      <c r="D3942" s="17">
        <v>2.5350000000000001E-2</v>
      </c>
      <c r="E3942" s="17">
        <v>0.14574999999999999</v>
      </c>
    </row>
    <row r="3943" spans="4:5" x14ac:dyDescent="0.25">
      <c r="D3943" s="17">
        <v>0.93484999999999996</v>
      </c>
      <c r="E3943" s="17">
        <v>1.25E-3</v>
      </c>
    </row>
    <row r="3944" spans="4:5" x14ac:dyDescent="0.25">
      <c r="D3944" s="17">
        <v>5.7499999999999999E-3</v>
      </c>
      <c r="E3944" s="17">
        <v>0.24304999999999999</v>
      </c>
    </row>
    <row r="3945" spans="4:5" x14ac:dyDescent="0.25">
      <c r="D3945" s="17">
        <v>0.64844999999999997</v>
      </c>
      <c r="E3945" s="17">
        <v>0.67554999999999998</v>
      </c>
    </row>
    <row r="3946" spans="4:5" x14ac:dyDescent="0.25">
      <c r="D3946" s="17">
        <v>0.15235000000000001</v>
      </c>
      <c r="E3946" s="17">
        <v>0.62504999999999999</v>
      </c>
    </row>
    <row r="3947" spans="4:5" x14ac:dyDescent="0.25">
      <c r="D3947" s="17">
        <v>0.17474999999999999</v>
      </c>
      <c r="E3947" s="17">
        <v>0.57784999999999997</v>
      </c>
    </row>
    <row r="3948" spans="4:5" x14ac:dyDescent="0.25">
      <c r="D3948" s="17">
        <v>0.11895</v>
      </c>
      <c r="E3948" s="17">
        <v>0.20435</v>
      </c>
    </row>
    <row r="3949" spans="4:5" x14ac:dyDescent="0.25">
      <c r="D3949" s="17">
        <v>0.75124999999999997</v>
      </c>
      <c r="E3949" s="17">
        <v>2.725E-2</v>
      </c>
    </row>
    <row r="3950" spans="4:5" x14ac:dyDescent="0.25">
      <c r="D3950" s="17">
        <v>0.51154999999999995</v>
      </c>
      <c r="E3950" s="17">
        <v>0.73794999999999999</v>
      </c>
    </row>
    <row r="3951" spans="4:5" x14ac:dyDescent="0.25">
      <c r="D3951" s="17">
        <v>0.42695</v>
      </c>
      <c r="E3951" s="17">
        <v>0.31154999999999999</v>
      </c>
    </row>
    <row r="3952" spans="4:5" x14ac:dyDescent="0.25">
      <c r="D3952" s="17">
        <v>0.25585000000000002</v>
      </c>
      <c r="E3952" s="17">
        <v>0.45055000000000001</v>
      </c>
    </row>
    <row r="3953" spans="4:5" x14ac:dyDescent="0.25">
      <c r="D3953" s="17">
        <v>0.70494999999999997</v>
      </c>
      <c r="E3953" s="17">
        <v>0.74524999999999997</v>
      </c>
    </row>
    <row r="3954" spans="4:5" x14ac:dyDescent="0.25">
      <c r="D3954" s="17">
        <v>0.32784999999999997</v>
      </c>
      <c r="E3954" s="17">
        <v>0.58465</v>
      </c>
    </row>
    <row r="3955" spans="4:5" x14ac:dyDescent="0.25">
      <c r="D3955" s="17">
        <v>0.27605000000000002</v>
      </c>
      <c r="E3955" s="17">
        <v>0.96565000000000001</v>
      </c>
    </row>
    <row r="3956" spans="4:5" x14ac:dyDescent="0.25">
      <c r="D3956" s="17">
        <v>1.205E-2</v>
      </c>
      <c r="E3956" s="17">
        <v>0.46234999999999998</v>
      </c>
    </row>
    <row r="3957" spans="4:5" x14ac:dyDescent="0.25">
      <c r="D3957" s="17">
        <v>0.86275000000000002</v>
      </c>
      <c r="E3957" s="17">
        <v>0.51154999999999995</v>
      </c>
    </row>
    <row r="3958" spans="4:5" x14ac:dyDescent="0.25">
      <c r="D3958" s="17">
        <v>0.43575000000000003</v>
      </c>
      <c r="E3958" s="17">
        <v>0.58784999999999998</v>
      </c>
    </row>
    <row r="3959" spans="4:5" x14ac:dyDescent="0.25">
      <c r="D3959" s="17">
        <v>0.49425000000000002</v>
      </c>
      <c r="E3959" s="17">
        <v>0.85555000000000003</v>
      </c>
    </row>
    <row r="3960" spans="4:5" x14ac:dyDescent="0.25">
      <c r="D3960" s="17">
        <v>0.96684999999999999</v>
      </c>
      <c r="E3960" s="17">
        <v>0.98775000000000002</v>
      </c>
    </row>
    <row r="3961" spans="4:5" x14ac:dyDescent="0.25">
      <c r="D3961" s="17">
        <v>0.94945000000000002</v>
      </c>
      <c r="E3961" s="17">
        <v>0.22345000000000001</v>
      </c>
    </row>
    <row r="3962" spans="4:5" x14ac:dyDescent="0.25">
      <c r="D3962" s="17">
        <v>0.58835000000000004</v>
      </c>
      <c r="E3962" s="17">
        <v>0.67745</v>
      </c>
    </row>
    <row r="3963" spans="4:5" x14ac:dyDescent="0.25">
      <c r="D3963" s="17">
        <v>0.19894999999999999</v>
      </c>
      <c r="E3963" s="17">
        <v>0.62455000000000005</v>
      </c>
    </row>
    <row r="3964" spans="4:5" x14ac:dyDescent="0.25">
      <c r="D3964" s="17">
        <v>9.7549999999999998E-2</v>
      </c>
      <c r="E3964" s="17">
        <v>0.27205000000000001</v>
      </c>
    </row>
    <row r="3965" spans="4:5" x14ac:dyDescent="0.25">
      <c r="D3965" s="17">
        <v>0.52664999999999995</v>
      </c>
      <c r="E3965" s="17">
        <v>0.65464999999999995</v>
      </c>
    </row>
    <row r="3966" spans="4:5" x14ac:dyDescent="0.25">
      <c r="D3966" s="17">
        <v>0.61624999999999996</v>
      </c>
      <c r="E3966" s="17">
        <v>0.87544999999999995</v>
      </c>
    </row>
    <row r="3967" spans="4:5" x14ac:dyDescent="0.25">
      <c r="D3967" s="17">
        <v>0.15245</v>
      </c>
      <c r="E3967" s="17">
        <v>0.55235000000000001</v>
      </c>
    </row>
    <row r="3968" spans="4:5" x14ac:dyDescent="0.25">
      <c r="D3968" s="17">
        <v>4.2750000000000003E-2</v>
      </c>
      <c r="E3968" s="17">
        <v>0.46265000000000001</v>
      </c>
    </row>
    <row r="3969" spans="4:5" x14ac:dyDescent="0.25">
      <c r="D3969" s="17">
        <v>9.4649999999999998E-2</v>
      </c>
      <c r="E3969" s="17">
        <v>0.62304999999999999</v>
      </c>
    </row>
    <row r="3970" spans="4:5" x14ac:dyDescent="0.25">
      <c r="D3970" s="17">
        <v>0.79754999999999998</v>
      </c>
      <c r="E3970" s="17">
        <v>0.82625000000000004</v>
      </c>
    </row>
    <row r="3971" spans="4:5" x14ac:dyDescent="0.25">
      <c r="D3971" s="17">
        <v>0.17605000000000001</v>
      </c>
      <c r="E3971" s="17">
        <v>0.22664999999999999</v>
      </c>
    </row>
    <row r="3972" spans="4:5" x14ac:dyDescent="0.25">
      <c r="D3972" s="17">
        <v>3.7949999999999998E-2</v>
      </c>
      <c r="E3972" s="17">
        <v>0.67784999999999995</v>
      </c>
    </row>
    <row r="3973" spans="4:5" x14ac:dyDescent="0.25">
      <c r="D3973" s="17">
        <v>0.41194999999999998</v>
      </c>
      <c r="E3973" s="17">
        <v>0.15545</v>
      </c>
    </row>
    <row r="3974" spans="4:5" x14ac:dyDescent="0.25">
      <c r="D3974" s="17">
        <v>0.24665000000000001</v>
      </c>
      <c r="E3974" s="17">
        <v>0.71914999999999996</v>
      </c>
    </row>
    <row r="3975" spans="4:5" x14ac:dyDescent="0.25">
      <c r="D3975" s="17">
        <v>0.49754999999999999</v>
      </c>
      <c r="E3975" s="17">
        <v>0.84084999999999999</v>
      </c>
    </row>
    <row r="3976" spans="4:5" x14ac:dyDescent="0.25">
      <c r="D3976" s="17">
        <v>0.19184999999999999</v>
      </c>
      <c r="E3976" s="17">
        <v>0.96514999999999995</v>
      </c>
    </row>
    <row r="3977" spans="4:5" x14ac:dyDescent="0.25">
      <c r="D3977" s="17">
        <v>1.5650000000000001E-2</v>
      </c>
      <c r="E3977" s="17">
        <v>0.69704999999999995</v>
      </c>
    </row>
    <row r="3978" spans="4:5" x14ac:dyDescent="0.25">
      <c r="D3978" s="17">
        <v>0.38195000000000001</v>
      </c>
      <c r="E3978" s="17">
        <v>0.80345</v>
      </c>
    </row>
    <row r="3979" spans="4:5" x14ac:dyDescent="0.25">
      <c r="D3979" s="17">
        <v>0.48665000000000003</v>
      </c>
      <c r="E3979" s="17">
        <v>4.215E-2</v>
      </c>
    </row>
    <row r="3980" spans="4:5" x14ac:dyDescent="0.25">
      <c r="D3980" s="17">
        <v>0.74045000000000005</v>
      </c>
      <c r="E3980" s="17">
        <v>0.14435000000000001</v>
      </c>
    </row>
    <row r="3981" spans="4:5" x14ac:dyDescent="0.25">
      <c r="D3981" s="17">
        <v>0.17115</v>
      </c>
      <c r="E3981" s="17">
        <v>0.13195000000000001</v>
      </c>
    </row>
    <row r="3982" spans="4:5" x14ac:dyDescent="0.25">
      <c r="D3982" s="17">
        <v>0.16014999999999999</v>
      </c>
      <c r="E3982" s="17">
        <v>0.58394999999999997</v>
      </c>
    </row>
    <row r="3983" spans="4:5" x14ac:dyDescent="0.25">
      <c r="D3983" s="17">
        <v>0.65805000000000002</v>
      </c>
      <c r="E3983" s="17">
        <v>0.15285000000000001</v>
      </c>
    </row>
    <row r="3984" spans="4:5" x14ac:dyDescent="0.25">
      <c r="D3984" s="17">
        <v>0.68174999999999997</v>
      </c>
      <c r="E3984" s="17">
        <v>0.15915000000000001</v>
      </c>
    </row>
    <row r="3985" spans="4:5" x14ac:dyDescent="0.25">
      <c r="D3985" s="17">
        <v>0.96074999999999999</v>
      </c>
      <c r="E3985" s="17">
        <v>0.48954999999999999</v>
      </c>
    </row>
    <row r="3986" spans="4:5" x14ac:dyDescent="0.25">
      <c r="D3986" s="17">
        <v>0.86395</v>
      </c>
      <c r="E3986" s="17">
        <v>0.62795000000000001</v>
      </c>
    </row>
    <row r="3987" spans="4:5" x14ac:dyDescent="0.25">
      <c r="D3987" s="17">
        <v>0.71725000000000005</v>
      </c>
      <c r="E3987" s="17">
        <v>0.44695000000000001</v>
      </c>
    </row>
    <row r="3988" spans="4:5" x14ac:dyDescent="0.25">
      <c r="D3988" s="17">
        <v>0.97994999999999999</v>
      </c>
      <c r="E3988" s="17">
        <v>0.21645</v>
      </c>
    </row>
    <row r="3989" spans="4:5" x14ac:dyDescent="0.25">
      <c r="D3989" s="17">
        <v>0.71694999999999998</v>
      </c>
      <c r="E3989" s="17">
        <v>0.16775000000000001</v>
      </c>
    </row>
    <row r="3990" spans="4:5" x14ac:dyDescent="0.25">
      <c r="D3990" s="17">
        <v>0.54354999999999998</v>
      </c>
      <c r="E3990" s="17">
        <v>0.97904999999999998</v>
      </c>
    </row>
    <row r="3991" spans="4:5" x14ac:dyDescent="0.25">
      <c r="D3991" s="17">
        <v>4.6850000000000003E-2</v>
      </c>
      <c r="E3991" s="17">
        <v>7.3749999999999996E-2</v>
      </c>
    </row>
    <row r="3992" spans="4:5" x14ac:dyDescent="0.25">
      <c r="D3992" s="17">
        <v>0.46384999999999998</v>
      </c>
      <c r="E3992" s="17">
        <v>0.43475000000000003</v>
      </c>
    </row>
    <row r="3993" spans="4:5" x14ac:dyDescent="0.25">
      <c r="D3993" s="17">
        <v>0.20954999999999999</v>
      </c>
      <c r="E3993" s="17">
        <v>0.13225000000000001</v>
      </c>
    </row>
    <row r="3994" spans="4:5" x14ac:dyDescent="0.25">
      <c r="D3994" s="17">
        <v>8.6749999999999994E-2</v>
      </c>
      <c r="E3994" s="17">
        <v>0.79984999999999995</v>
      </c>
    </row>
    <row r="3995" spans="4:5" x14ac:dyDescent="0.25">
      <c r="D3995" s="17">
        <v>0.41435</v>
      </c>
      <c r="E3995" s="17">
        <v>0.42504999999999998</v>
      </c>
    </row>
    <row r="3996" spans="4:5" x14ac:dyDescent="0.25">
      <c r="D3996" s="17">
        <v>8.3750000000000005E-2</v>
      </c>
      <c r="E3996" s="17">
        <v>0.71714999999999995</v>
      </c>
    </row>
    <row r="3997" spans="4:5" x14ac:dyDescent="0.25">
      <c r="D3997" s="17">
        <v>0.61575000000000002</v>
      </c>
      <c r="E3997" s="17">
        <v>0.55794999999999995</v>
      </c>
    </row>
    <row r="3998" spans="4:5" x14ac:dyDescent="0.25">
      <c r="D3998" s="17">
        <v>0.58174999999999999</v>
      </c>
      <c r="E3998" s="17">
        <v>0.10075000000000001</v>
      </c>
    </row>
    <row r="3999" spans="4:5" x14ac:dyDescent="0.25">
      <c r="D3999" s="17">
        <v>0.65444999999999998</v>
      </c>
      <c r="E3999" s="17">
        <v>0.75414999999999999</v>
      </c>
    </row>
    <row r="4000" spans="4:5" x14ac:dyDescent="0.25">
      <c r="D4000" s="17">
        <v>0.53915000000000002</v>
      </c>
      <c r="E4000" s="17">
        <v>0.38605</v>
      </c>
    </row>
    <row r="4001" spans="4:5" x14ac:dyDescent="0.25">
      <c r="D4001" s="17">
        <v>0.88934999999999997</v>
      </c>
      <c r="E4001" s="17">
        <v>0.97494999999999998</v>
      </c>
    </row>
    <row r="4002" spans="4:5" x14ac:dyDescent="0.25">
      <c r="D4002" s="17">
        <v>0.19384999999999999</v>
      </c>
      <c r="E4002" s="17">
        <v>0.58804999999999996</v>
      </c>
    </row>
    <row r="4003" spans="4:5" x14ac:dyDescent="0.25">
      <c r="D4003" s="17">
        <v>0.37695000000000001</v>
      </c>
      <c r="E4003" s="17">
        <v>5.1749999999999997E-2</v>
      </c>
    </row>
    <row r="4004" spans="4:5" x14ac:dyDescent="0.25">
      <c r="D4004" s="17">
        <v>0.45024999999999998</v>
      </c>
      <c r="E4004" s="17">
        <v>0.37014999999999998</v>
      </c>
    </row>
    <row r="4005" spans="4:5" x14ac:dyDescent="0.25">
      <c r="D4005" s="17">
        <v>0.57225000000000004</v>
      </c>
      <c r="E4005" s="17">
        <v>0.94645000000000001</v>
      </c>
    </row>
    <row r="4006" spans="4:5" x14ac:dyDescent="0.25">
      <c r="D4006" s="17">
        <v>2.2749999999999999E-2</v>
      </c>
      <c r="E4006" s="17">
        <v>3.4549999999999997E-2</v>
      </c>
    </row>
    <row r="4007" spans="4:5" x14ac:dyDescent="0.25">
      <c r="D4007" s="17">
        <v>0.71865000000000001</v>
      </c>
      <c r="E4007" s="17">
        <v>0.27555000000000002</v>
      </c>
    </row>
    <row r="4008" spans="4:5" x14ac:dyDescent="0.25">
      <c r="D4008" s="17">
        <v>0.65285000000000004</v>
      </c>
      <c r="E4008" s="17">
        <v>6.6499999999999997E-3</v>
      </c>
    </row>
    <row r="4009" spans="4:5" x14ac:dyDescent="0.25">
      <c r="D4009" s="17">
        <v>0.53664999999999996</v>
      </c>
      <c r="E4009" s="17">
        <v>0.24335000000000001</v>
      </c>
    </row>
    <row r="4010" spans="4:5" x14ac:dyDescent="0.25">
      <c r="D4010" s="17">
        <v>0.47155000000000002</v>
      </c>
      <c r="E4010" s="17">
        <v>5.7450000000000001E-2</v>
      </c>
    </row>
    <row r="4011" spans="4:5" x14ac:dyDescent="0.25">
      <c r="D4011" s="17">
        <v>0.65944999999999998</v>
      </c>
      <c r="E4011" s="17">
        <v>0.97165000000000001</v>
      </c>
    </row>
    <row r="4012" spans="4:5" x14ac:dyDescent="0.25">
      <c r="D4012" s="17">
        <v>0.71835000000000004</v>
      </c>
      <c r="E4012" s="17">
        <v>3.3050000000000003E-2</v>
      </c>
    </row>
    <row r="4013" spans="4:5" x14ac:dyDescent="0.25">
      <c r="D4013" s="17">
        <v>0.71765000000000001</v>
      </c>
      <c r="E4013" s="17">
        <v>0.24784999999999999</v>
      </c>
    </row>
    <row r="4014" spans="4:5" x14ac:dyDescent="0.25">
      <c r="D4014" s="17">
        <v>0.28044999999999998</v>
      </c>
      <c r="E4014" s="17">
        <v>0.62814999999999999</v>
      </c>
    </row>
    <row r="4015" spans="4:5" x14ac:dyDescent="0.25">
      <c r="D4015" s="17">
        <v>0.37864999999999999</v>
      </c>
      <c r="E4015" s="17">
        <v>0.72975000000000001</v>
      </c>
    </row>
    <row r="4016" spans="4:5" x14ac:dyDescent="0.25">
      <c r="D4016" s="17">
        <v>0.47704999999999997</v>
      </c>
      <c r="E4016" s="17">
        <v>0.32565</v>
      </c>
    </row>
    <row r="4017" spans="4:5" x14ac:dyDescent="0.25">
      <c r="D4017" s="17">
        <v>0.66215000000000002</v>
      </c>
      <c r="E4017" s="17">
        <v>0.46484999999999999</v>
      </c>
    </row>
    <row r="4018" spans="4:5" x14ac:dyDescent="0.25">
      <c r="D4018" s="17">
        <v>0.82025000000000003</v>
      </c>
      <c r="E4018" s="17">
        <v>9.2850000000000002E-2</v>
      </c>
    </row>
    <row r="4019" spans="4:5" x14ac:dyDescent="0.25">
      <c r="D4019" s="17">
        <v>0.70394999999999996</v>
      </c>
      <c r="E4019" s="17">
        <v>5.9749999999999998E-2</v>
      </c>
    </row>
    <row r="4020" spans="4:5" x14ac:dyDescent="0.25">
      <c r="D4020" s="17">
        <v>0.30875000000000002</v>
      </c>
      <c r="E4020" s="17">
        <v>1.225E-2</v>
      </c>
    </row>
    <row r="4021" spans="4:5" x14ac:dyDescent="0.25">
      <c r="D4021" s="17">
        <v>0.55705000000000005</v>
      </c>
      <c r="E4021" s="17">
        <v>0.46165</v>
      </c>
    </row>
    <row r="4022" spans="4:5" x14ac:dyDescent="0.25">
      <c r="D4022" s="17">
        <v>0.17405000000000001</v>
      </c>
      <c r="E4022" s="17">
        <v>0.56184999999999996</v>
      </c>
    </row>
    <row r="4023" spans="4:5" x14ac:dyDescent="0.25">
      <c r="D4023" s="17">
        <v>0.56825000000000003</v>
      </c>
      <c r="E4023" s="17">
        <v>5.4550000000000001E-2</v>
      </c>
    </row>
    <row r="4024" spans="4:5" x14ac:dyDescent="0.25">
      <c r="D4024" s="17">
        <v>0.29575000000000001</v>
      </c>
      <c r="E4024" s="17">
        <v>0.98565000000000003</v>
      </c>
    </row>
    <row r="4025" spans="4:5" x14ac:dyDescent="0.25">
      <c r="D4025" s="17">
        <v>0.68764999999999998</v>
      </c>
      <c r="E4025" s="17">
        <v>7.4349999999999999E-2</v>
      </c>
    </row>
    <row r="4026" spans="4:5" x14ac:dyDescent="0.25">
      <c r="D4026" s="17">
        <v>0.38224999999999998</v>
      </c>
      <c r="E4026" s="17">
        <v>0.83835000000000004</v>
      </c>
    </row>
    <row r="4027" spans="4:5" x14ac:dyDescent="0.25">
      <c r="D4027" s="17">
        <v>0.11055</v>
      </c>
      <c r="E4027" s="17">
        <v>0.54095000000000004</v>
      </c>
    </row>
    <row r="4028" spans="4:5" x14ac:dyDescent="0.25">
      <c r="D4028" s="17">
        <v>0.79505000000000003</v>
      </c>
      <c r="E4028" s="17">
        <v>0.82125000000000004</v>
      </c>
    </row>
    <row r="4029" spans="4:5" x14ac:dyDescent="0.25">
      <c r="D4029" s="17">
        <v>0.36085</v>
      </c>
      <c r="E4029" s="17">
        <v>0.48885000000000001</v>
      </c>
    </row>
    <row r="4030" spans="4:5" x14ac:dyDescent="0.25">
      <c r="D4030" s="17">
        <v>0.19175</v>
      </c>
      <c r="E4030" s="17">
        <v>0.72045000000000003</v>
      </c>
    </row>
    <row r="4031" spans="4:5" x14ac:dyDescent="0.25">
      <c r="D4031" s="17">
        <v>0.16355</v>
      </c>
      <c r="E4031" s="17">
        <v>0.16455</v>
      </c>
    </row>
    <row r="4032" spans="4:5" x14ac:dyDescent="0.25">
      <c r="D4032" s="17">
        <v>2.3349999999999999E-2</v>
      </c>
      <c r="E4032" s="17">
        <v>0.88114999999999999</v>
      </c>
    </row>
    <row r="4033" spans="4:5" x14ac:dyDescent="0.25">
      <c r="D4033" s="17">
        <v>0.34925</v>
      </c>
      <c r="E4033" s="17">
        <v>0.29065000000000002</v>
      </c>
    </row>
    <row r="4034" spans="4:5" x14ac:dyDescent="0.25">
      <c r="D4034" s="17">
        <v>0.91744999999999999</v>
      </c>
      <c r="E4034" s="17">
        <v>0.91464999999999996</v>
      </c>
    </row>
    <row r="4035" spans="4:5" x14ac:dyDescent="0.25">
      <c r="D4035" s="17">
        <v>0.69045000000000001</v>
      </c>
      <c r="E4035" s="17">
        <v>5.8950000000000002E-2</v>
      </c>
    </row>
    <row r="4036" spans="4:5" x14ac:dyDescent="0.25">
      <c r="D4036" s="17">
        <v>0.77775000000000005</v>
      </c>
      <c r="E4036" s="17">
        <v>0.76665000000000005</v>
      </c>
    </row>
    <row r="4037" spans="4:5" x14ac:dyDescent="0.25">
      <c r="D4037" s="17">
        <v>0.78174999999999994</v>
      </c>
      <c r="E4037" s="17">
        <v>0.39124999999999999</v>
      </c>
    </row>
    <row r="4038" spans="4:5" x14ac:dyDescent="0.25">
      <c r="D4038" s="17">
        <v>0.60424999999999995</v>
      </c>
      <c r="E4038" s="17">
        <v>0.76834999999999998</v>
      </c>
    </row>
    <row r="4039" spans="4:5" x14ac:dyDescent="0.25">
      <c r="D4039" s="17">
        <v>0.27395000000000003</v>
      </c>
      <c r="E4039" s="17">
        <v>0.92054999999999998</v>
      </c>
    </row>
    <row r="4040" spans="4:5" x14ac:dyDescent="0.25">
      <c r="D4040" s="17">
        <v>0.20055000000000001</v>
      </c>
      <c r="E4040" s="17">
        <v>0.75314999999999999</v>
      </c>
    </row>
    <row r="4041" spans="4:5" x14ac:dyDescent="0.25">
      <c r="D4041" s="17">
        <v>0.33034999999999998</v>
      </c>
      <c r="E4041" s="17">
        <v>0.76695000000000002</v>
      </c>
    </row>
    <row r="4042" spans="4:5" x14ac:dyDescent="0.25">
      <c r="D4042" s="17">
        <v>2.385E-2</v>
      </c>
      <c r="E4042" s="17">
        <v>0.35565000000000002</v>
      </c>
    </row>
    <row r="4043" spans="4:5" x14ac:dyDescent="0.25">
      <c r="D4043" s="17">
        <v>0.11905</v>
      </c>
      <c r="E4043" s="17">
        <v>0.43375000000000002</v>
      </c>
    </row>
    <row r="4044" spans="4:5" x14ac:dyDescent="0.25">
      <c r="D4044" s="17">
        <v>0.36704999999999999</v>
      </c>
      <c r="E4044" s="17">
        <v>0.60185</v>
      </c>
    </row>
    <row r="4045" spans="4:5" x14ac:dyDescent="0.25">
      <c r="D4045" s="17">
        <v>0.18065000000000001</v>
      </c>
      <c r="E4045" s="17">
        <v>0.25785000000000002</v>
      </c>
    </row>
    <row r="4046" spans="4:5" x14ac:dyDescent="0.25">
      <c r="D4046" s="17">
        <v>0.73375000000000001</v>
      </c>
      <c r="E4046" s="17">
        <v>0.34165000000000001</v>
      </c>
    </row>
    <row r="4047" spans="4:5" x14ac:dyDescent="0.25">
      <c r="D4047" s="17">
        <v>0.39055000000000001</v>
      </c>
      <c r="E4047" s="17">
        <v>4.7849999999999997E-2</v>
      </c>
    </row>
    <row r="4048" spans="4:5" x14ac:dyDescent="0.25">
      <c r="D4048" s="17">
        <v>0.27794999999999997</v>
      </c>
      <c r="E4048" s="17">
        <v>0.20845</v>
      </c>
    </row>
    <row r="4049" spans="4:5" x14ac:dyDescent="0.25">
      <c r="D4049" s="17">
        <v>0.70515000000000005</v>
      </c>
      <c r="E4049" s="17">
        <v>0.61634999999999995</v>
      </c>
    </row>
    <row r="4050" spans="4:5" x14ac:dyDescent="0.25">
      <c r="D4050" s="17">
        <v>3.7449999999999997E-2</v>
      </c>
      <c r="E4050" s="17">
        <v>1.205E-2</v>
      </c>
    </row>
    <row r="4051" spans="4:5" x14ac:dyDescent="0.25">
      <c r="D4051" s="17">
        <v>0.12435</v>
      </c>
      <c r="E4051" s="17">
        <v>0.99644999999999995</v>
      </c>
    </row>
    <row r="4052" spans="4:5" x14ac:dyDescent="0.25">
      <c r="D4052" s="17">
        <v>0.55745</v>
      </c>
      <c r="E4052" s="17">
        <v>0.73824999999999996</v>
      </c>
    </row>
    <row r="4053" spans="4:5" x14ac:dyDescent="0.25">
      <c r="D4053" s="17">
        <v>0.93935000000000002</v>
      </c>
      <c r="E4053" s="17">
        <v>0.88924999999999998</v>
      </c>
    </row>
    <row r="4054" spans="4:5" x14ac:dyDescent="0.25">
      <c r="D4054" s="17">
        <v>0.89224999999999999</v>
      </c>
      <c r="E4054" s="17">
        <v>0.52764999999999995</v>
      </c>
    </row>
    <row r="4055" spans="4:5" x14ac:dyDescent="0.25">
      <c r="D4055" s="17">
        <v>0.97665000000000002</v>
      </c>
      <c r="E4055" s="17">
        <v>0.68515000000000004</v>
      </c>
    </row>
    <row r="4056" spans="4:5" x14ac:dyDescent="0.25">
      <c r="D4056" s="17">
        <v>0.51334999999999997</v>
      </c>
      <c r="E4056" s="17">
        <v>0.41184999999999999</v>
      </c>
    </row>
    <row r="4057" spans="4:5" x14ac:dyDescent="0.25">
      <c r="D4057" s="17">
        <v>0.54725000000000001</v>
      </c>
      <c r="E4057" s="17">
        <v>0.22964999999999999</v>
      </c>
    </row>
    <row r="4058" spans="4:5" x14ac:dyDescent="0.25">
      <c r="D4058" s="17">
        <v>0.48835000000000001</v>
      </c>
      <c r="E4058" s="17">
        <v>0.99855000000000005</v>
      </c>
    </row>
    <row r="4059" spans="4:5" x14ac:dyDescent="0.25">
      <c r="D4059" s="17">
        <v>0.21195</v>
      </c>
      <c r="E4059" s="17">
        <v>0.48654999999999998</v>
      </c>
    </row>
    <row r="4060" spans="4:5" x14ac:dyDescent="0.25">
      <c r="D4060" s="17">
        <v>0.96735000000000004</v>
      </c>
      <c r="E4060" s="17">
        <v>0.85604999999999998</v>
      </c>
    </row>
    <row r="4061" spans="4:5" x14ac:dyDescent="0.25">
      <c r="D4061" s="17">
        <v>0.27634999999999998</v>
      </c>
      <c r="E4061" s="17">
        <v>0.82635000000000003</v>
      </c>
    </row>
    <row r="4062" spans="4:5" x14ac:dyDescent="0.25">
      <c r="D4062" s="17">
        <v>4.725E-2</v>
      </c>
      <c r="E4062" s="17">
        <v>8.5449999999999998E-2</v>
      </c>
    </row>
    <row r="4063" spans="4:5" x14ac:dyDescent="0.25">
      <c r="D4063" s="17">
        <v>9.9949999999999997E-2</v>
      </c>
      <c r="E4063" s="17">
        <v>0.11525000000000001</v>
      </c>
    </row>
    <row r="4064" spans="4:5" x14ac:dyDescent="0.25">
      <c r="D4064" s="17">
        <v>0.36054999999999998</v>
      </c>
      <c r="E4064" s="17">
        <v>0.77825</v>
      </c>
    </row>
    <row r="4065" spans="4:5" x14ac:dyDescent="0.25">
      <c r="D4065" s="17">
        <v>0.21325</v>
      </c>
      <c r="E4065" s="17">
        <v>0.92505000000000004</v>
      </c>
    </row>
    <row r="4066" spans="4:5" x14ac:dyDescent="0.25">
      <c r="D4066" s="17">
        <v>0.27784999999999999</v>
      </c>
      <c r="E4066" s="17">
        <v>2.5350000000000001E-2</v>
      </c>
    </row>
    <row r="4067" spans="4:5" x14ac:dyDescent="0.25">
      <c r="D4067" s="17">
        <v>0.96835000000000004</v>
      </c>
      <c r="E4067" s="17">
        <v>0.36964999999999998</v>
      </c>
    </row>
    <row r="4068" spans="4:5" x14ac:dyDescent="0.25">
      <c r="D4068" s="17">
        <v>0.81525000000000003</v>
      </c>
      <c r="E4068" s="17">
        <v>0.44085000000000002</v>
      </c>
    </row>
    <row r="4069" spans="4:5" x14ac:dyDescent="0.25">
      <c r="D4069" s="17">
        <v>0.59755000000000003</v>
      </c>
      <c r="E4069" s="17">
        <v>0.99124999999999996</v>
      </c>
    </row>
    <row r="4070" spans="4:5" x14ac:dyDescent="0.25">
      <c r="D4070" s="17">
        <v>0.51305000000000001</v>
      </c>
      <c r="E4070" s="17">
        <v>0.10804999999999999</v>
      </c>
    </row>
    <row r="4071" spans="4:5" x14ac:dyDescent="0.25">
      <c r="D4071" s="17">
        <v>0.31914999999999999</v>
      </c>
      <c r="E4071" s="17">
        <v>0.92205000000000004</v>
      </c>
    </row>
    <row r="4072" spans="4:5" x14ac:dyDescent="0.25">
      <c r="D4072" s="17">
        <v>0.61045000000000005</v>
      </c>
      <c r="E4072" s="17">
        <v>0.73165000000000002</v>
      </c>
    </row>
    <row r="4073" spans="4:5" x14ac:dyDescent="0.25">
      <c r="D4073" s="17">
        <v>0.11194999999999999</v>
      </c>
      <c r="E4073" s="17">
        <v>0.99824999999999997</v>
      </c>
    </row>
    <row r="4074" spans="4:5" x14ac:dyDescent="0.25">
      <c r="D4074" s="17">
        <v>0.39345000000000002</v>
      </c>
      <c r="E4074" s="17">
        <v>0.74475000000000002</v>
      </c>
    </row>
    <row r="4075" spans="4:5" x14ac:dyDescent="0.25">
      <c r="D4075" s="17">
        <v>0.52024999999999999</v>
      </c>
      <c r="E4075" s="17">
        <v>0.77575000000000005</v>
      </c>
    </row>
    <row r="4076" spans="4:5" x14ac:dyDescent="0.25">
      <c r="D4076" s="17">
        <v>0.53654999999999997</v>
      </c>
      <c r="E4076" s="17">
        <v>0.86114999999999997</v>
      </c>
    </row>
    <row r="4077" spans="4:5" x14ac:dyDescent="0.25">
      <c r="D4077" s="17">
        <v>0.36404999999999998</v>
      </c>
      <c r="E4077" s="17">
        <v>0.79305000000000003</v>
      </c>
    </row>
    <row r="4078" spans="4:5" x14ac:dyDescent="0.25">
      <c r="D4078" s="17">
        <v>0.41765000000000002</v>
      </c>
      <c r="E4078" s="17">
        <v>0.40444999999999998</v>
      </c>
    </row>
    <row r="4079" spans="4:5" x14ac:dyDescent="0.25">
      <c r="D4079" s="17">
        <v>0.65305000000000002</v>
      </c>
      <c r="E4079" s="17">
        <v>0.10255</v>
      </c>
    </row>
    <row r="4080" spans="4:5" x14ac:dyDescent="0.25">
      <c r="D4080" s="17">
        <v>2.955E-2</v>
      </c>
      <c r="E4080" s="17">
        <v>4.7449999999999999E-2</v>
      </c>
    </row>
    <row r="4081" spans="4:5" x14ac:dyDescent="0.25">
      <c r="D4081" s="17">
        <v>5.0349999999999999E-2</v>
      </c>
      <c r="E4081" s="17">
        <v>0.33024999999999999</v>
      </c>
    </row>
    <row r="4082" spans="4:5" x14ac:dyDescent="0.25">
      <c r="D4082" s="17">
        <v>0.92745</v>
      </c>
      <c r="E4082" s="17">
        <v>0.78774999999999995</v>
      </c>
    </row>
    <row r="4083" spans="4:5" x14ac:dyDescent="0.25">
      <c r="D4083" s="17">
        <v>0.76544999999999996</v>
      </c>
      <c r="E4083" s="17">
        <v>0.47565000000000002</v>
      </c>
    </row>
    <row r="4084" spans="4:5" x14ac:dyDescent="0.25">
      <c r="D4084" s="17">
        <v>0.90264999999999995</v>
      </c>
      <c r="E4084" s="17">
        <v>0.48845</v>
      </c>
    </row>
    <row r="4085" spans="4:5" x14ac:dyDescent="0.25">
      <c r="D4085" s="17">
        <v>0.91515000000000002</v>
      </c>
      <c r="E4085" s="17">
        <v>0.24604999999999999</v>
      </c>
    </row>
    <row r="4086" spans="4:5" x14ac:dyDescent="0.25">
      <c r="D4086" s="17">
        <v>0.44824999999999998</v>
      </c>
      <c r="E4086" s="17">
        <v>0.51624999999999999</v>
      </c>
    </row>
    <row r="4087" spans="4:5" x14ac:dyDescent="0.25">
      <c r="D4087" s="17">
        <v>0.64285000000000003</v>
      </c>
      <c r="E4087" s="17">
        <v>0.35625000000000001</v>
      </c>
    </row>
    <row r="4088" spans="4:5" x14ac:dyDescent="0.25">
      <c r="D4088" s="17">
        <v>0.52344999999999997</v>
      </c>
      <c r="E4088" s="17">
        <v>0.44245000000000001</v>
      </c>
    </row>
    <row r="4089" spans="4:5" x14ac:dyDescent="0.25">
      <c r="D4089" s="17">
        <v>0.25795000000000001</v>
      </c>
      <c r="E4089" s="17">
        <v>0.34444999999999998</v>
      </c>
    </row>
    <row r="4090" spans="4:5" x14ac:dyDescent="0.25">
      <c r="D4090" s="17">
        <v>0.79305000000000003</v>
      </c>
      <c r="E4090" s="17">
        <v>0.16914999999999999</v>
      </c>
    </row>
    <row r="4091" spans="4:5" x14ac:dyDescent="0.25">
      <c r="D4091" s="17">
        <v>0.30525000000000002</v>
      </c>
      <c r="E4091" s="17">
        <v>0.18435000000000001</v>
      </c>
    </row>
    <row r="4092" spans="4:5" x14ac:dyDescent="0.25">
      <c r="D4092" s="17">
        <v>0.24104999999999999</v>
      </c>
      <c r="E4092" s="17">
        <v>0.59745000000000004</v>
      </c>
    </row>
    <row r="4093" spans="4:5" x14ac:dyDescent="0.25">
      <c r="D4093" s="17">
        <v>0.99104999999999999</v>
      </c>
      <c r="E4093" s="17">
        <v>0.35125000000000001</v>
      </c>
    </row>
    <row r="4094" spans="4:5" x14ac:dyDescent="0.25">
      <c r="D4094" s="17">
        <v>0.58894999999999997</v>
      </c>
      <c r="E4094" s="17">
        <v>0.32505000000000001</v>
      </c>
    </row>
    <row r="4095" spans="4:5" x14ac:dyDescent="0.25">
      <c r="D4095" s="17">
        <v>0.44205</v>
      </c>
      <c r="E4095" s="17">
        <v>0.38314999999999999</v>
      </c>
    </row>
    <row r="4096" spans="4:5" x14ac:dyDescent="0.25">
      <c r="D4096" s="17">
        <v>0.16644999999999999</v>
      </c>
      <c r="E4096" s="17">
        <v>0.73404999999999998</v>
      </c>
    </row>
    <row r="4097" spans="4:5" x14ac:dyDescent="0.25">
      <c r="D4097" s="17">
        <v>0.62255000000000005</v>
      </c>
      <c r="E4097" s="17">
        <v>0.94564999999999999</v>
      </c>
    </row>
    <row r="4098" spans="4:5" x14ac:dyDescent="0.25">
      <c r="D4098" s="17">
        <v>2.895E-2</v>
      </c>
      <c r="E4098" s="17">
        <v>0.98465000000000003</v>
      </c>
    </row>
    <row r="4099" spans="4:5" x14ac:dyDescent="0.25">
      <c r="D4099" s="17">
        <v>0.43905</v>
      </c>
      <c r="E4099" s="17">
        <v>0.82704999999999995</v>
      </c>
    </row>
    <row r="4100" spans="4:5" x14ac:dyDescent="0.25">
      <c r="D4100" s="17">
        <v>6.6250000000000003E-2</v>
      </c>
      <c r="E4100" s="17">
        <v>0.24395</v>
      </c>
    </row>
    <row r="4101" spans="4:5" x14ac:dyDescent="0.25">
      <c r="D4101" s="17">
        <v>0.67474999999999996</v>
      </c>
      <c r="E4101" s="17">
        <v>0.23344999999999999</v>
      </c>
    </row>
    <row r="4102" spans="4:5" x14ac:dyDescent="0.25">
      <c r="D4102" s="17">
        <v>0.53574999999999995</v>
      </c>
      <c r="E4102" s="17">
        <v>0.62824999999999998</v>
      </c>
    </row>
    <row r="4103" spans="4:5" x14ac:dyDescent="0.25">
      <c r="D4103" s="17">
        <v>0.47175</v>
      </c>
      <c r="E4103" s="17">
        <v>0.83365</v>
      </c>
    </row>
    <row r="4104" spans="4:5" x14ac:dyDescent="0.25">
      <c r="D4104" s="17">
        <v>0.31014999999999998</v>
      </c>
      <c r="E4104" s="17">
        <v>9.4649999999999998E-2</v>
      </c>
    </row>
    <row r="4105" spans="4:5" x14ac:dyDescent="0.25">
      <c r="D4105" s="17">
        <v>0.90334999999999999</v>
      </c>
      <c r="E4105" s="17">
        <v>0.44114999999999999</v>
      </c>
    </row>
    <row r="4106" spans="4:5" x14ac:dyDescent="0.25">
      <c r="D4106" s="17">
        <v>8.0449999999999994E-2</v>
      </c>
      <c r="E4106" s="17">
        <v>0.87434999999999996</v>
      </c>
    </row>
    <row r="4107" spans="4:5" x14ac:dyDescent="0.25">
      <c r="D4107" s="17">
        <v>0.24895</v>
      </c>
      <c r="E4107" s="17">
        <v>0.26795000000000002</v>
      </c>
    </row>
    <row r="4108" spans="4:5" x14ac:dyDescent="0.25">
      <c r="D4108" s="17">
        <v>0.95545000000000002</v>
      </c>
      <c r="E4108" s="17">
        <v>0.76214999999999999</v>
      </c>
    </row>
    <row r="4109" spans="4:5" x14ac:dyDescent="0.25">
      <c r="D4109" s="17">
        <v>0.60514999999999997</v>
      </c>
      <c r="E4109" s="17">
        <v>0.52195000000000003</v>
      </c>
    </row>
    <row r="4110" spans="4:5" x14ac:dyDescent="0.25">
      <c r="D4110" s="17">
        <v>0.84765000000000001</v>
      </c>
      <c r="E4110" s="17">
        <v>0.37945000000000001</v>
      </c>
    </row>
    <row r="4111" spans="4:5" x14ac:dyDescent="0.25">
      <c r="D4111" s="17">
        <v>0.44335000000000002</v>
      </c>
      <c r="E4111" s="17">
        <v>0.49485000000000001</v>
      </c>
    </row>
    <row r="4112" spans="4:5" x14ac:dyDescent="0.25">
      <c r="D4112" s="17">
        <v>0.46065</v>
      </c>
      <c r="E4112" s="17">
        <v>0.36015000000000003</v>
      </c>
    </row>
    <row r="4113" spans="4:5" x14ac:dyDescent="0.25">
      <c r="D4113" s="17">
        <v>0.51075000000000004</v>
      </c>
      <c r="E4113" s="17">
        <v>0.89065000000000005</v>
      </c>
    </row>
    <row r="4114" spans="4:5" x14ac:dyDescent="0.25">
      <c r="D4114" s="17">
        <v>0.81435000000000002</v>
      </c>
      <c r="E4114" s="17">
        <v>0.17285</v>
      </c>
    </row>
    <row r="4115" spans="4:5" x14ac:dyDescent="0.25">
      <c r="D4115" s="17">
        <v>0.54664999999999997</v>
      </c>
      <c r="E4115" s="17">
        <v>0.26324999999999998</v>
      </c>
    </row>
    <row r="4116" spans="4:5" x14ac:dyDescent="0.25">
      <c r="D4116" s="17">
        <v>0.67235</v>
      </c>
      <c r="E4116" s="17">
        <v>0.90325</v>
      </c>
    </row>
    <row r="4117" spans="4:5" x14ac:dyDescent="0.25">
      <c r="D4117" s="17">
        <v>0.44464999999999999</v>
      </c>
      <c r="E4117" s="17">
        <v>0.23435</v>
      </c>
    </row>
    <row r="4118" spans="4:5" x14ac:dyDescent="0.25">
      <c r="D4118" s="17">
        <v>0.39305000000000001</v>
      </c>
      <c r="E4118" s="17">
        <v>0.56254999999999999</v>
      </c>
    </row>
    <row r="4119" spans="4:5" x14ac:dyDescent="0.25">
      <c r="D4119" s="17">
        <v>0.88244999999999996</v>
      </c>
      <c r="E4119" s="17">
        <v>0.49364999999999998</v>
      </c>
    </row>
    <row r="4120" spans="4:5" x14ac:dyDescent="0.25">
      <c r="D4120" s="17">
        <v>0.22434999999999999</v>
      </c>
      <c r="E4120" s="17">
        <v>0.26905000000000001</v>
      </c>
    </row>
    <row r="4121" spans="4:5" x14ac:dyDescent="0.25">
      <c r="D4121" s="17">
        <v>0.51505000000000001</v>
      </c>
      <c r="E4121" s="17">
        <v>0.76234999999999997</v>
      </c>
    </row>
    <row r="4122" spans="4:5" x14ac:dyDescent="0.25">
      <c r="D4122" s="17">
        <v>0.44535000000000002</v>
      </c>
      <c r="E4122" s="17">
        <v>0.45165</v>
      </c>
    </row>
    <row r="4123" spans="4:5" x14ac:dyDescent="0.25">
      <c r="D4123" s="17">
        <v>0.20635000000000001</v>
      </c>
      <c r="E4123" s="17">
        <v>0.53764999999999996</v>
      </c>
    </row>
    <row r="4124" spans="4:5" x14ac:dyDescent="0.25">
      <c r="D4124" s="17">
        <v>0.11855</v>
      </c>
      <c r="E4124" s="17">
        <v>1.025E-2</v>
      </c>
    </row>
    <row r="4125" spans="4:5" x14ac:dyDescent="0.25">
      <c r="D4125" s="17">
        <v>0.27184999999999998</v>
      </c>
      <c r="E4125" s="17">
        <v>0.49214999999999998</v>
      </c>
    </row>
    <row r="4126" spans="4:5" x14ac:dyDescent="0.25">
      <c r="D4126" s="17">
        <v>0.70165</v>
      </c>
      <c r="E4126" s="17">
        <v>0.71274999999999999</v>
      </c>
    </row>
    <row r="4127" spans="4:5" x14ac:dyDescent="0.25">
      <c r="D4127" s="17">
        <v>0.11965000000000001</v>
      </c>
      <c r="E4127" s="17">
        <v>0.64234999999999998</v>
      </c>
    </row>
    <row r="4128" spans="4:5" x14ac:dyDescent="0.25">
      <c r="D4128" s="17">
        <v>0.28555000000000003</v>
      </c>
      <c r="E4128" s="17">
        <v>0.15445</v>
      </c>
    </row>
    <row r="4129" spans="4:5" x14ac:dyDescent="0.25">
      <c r="D4129" s="17">
        <v>0.75324999999999998</v>
      </c>
      <c r="E4129" s="17">
        <v>0.90195000000000003</v>
      </c>
    </row>
    <row r="4130" spans="4:5" x14ac:dyDescent="0.25">
      <c r="D4130" s="17">
        <v>0.94994999999999996</v>
      </c>
      <c r="E4130" s="17">
        <v>0.95855000000000001</v>
      </c>
    </row>
    <row r="4131" spans="4:5" x14ac:dyDescent="0.25">
      <c r="D4131" s="17">
        <v>0.15645000000000001</v>
      </c>
      <c r="E4131" s="17">
        <v>0.59494999999999998</v>
      </c>
    </row>
    <row r="4132" spans="4:5" x14ac:dyDescent="0.25">
      <c r="D4132" s="17">
        <v>9.6949999999999995E-2</v>
      </c>
      <c r="E4132" s="17">
        <v>0.74434999999999996</v>
      </c>
    </row>
    <row r="4133" spans="4:5" x14ac:dyDescent="0.25">
      <c r="D4133" s="17">
        <v>0.78674999999999995</v>
      </c>
      <c r="E4133" s="17">
        <v>0.31685000000000002</v>
      </c>
    </row>
    <row r="4134" spans="4:5" x14ac:dyDescent="0.25">
      <c r="D4134" s="17">
        <v>3.2849999999999997E-2</v>
      </c>
      <c r="E4134" s="17">
        <v>0.96745000000000003</v>
      </c>
    </row>
    <row r="4135" spans="4:5" x14ac:dyDescent="0.25">
      <c r="D4135" s="17">
        <v>2.0650000000000002E-2</v>
      </c>
      <c r="E4135" s="17">
        <v>0.33165</v>
      </c>
    </row>
    <row r="4136" spans="4:5" x14ac:dyDescent="0.25">
      <c r="D4136" s="17">
        <v>0.95425000000000004</v>
      </c>
      <c r="E4136" s="17">
        <v>0.65225</v>
      </c>
    </row>
    <row r="4137" spans="4:5" x14ac:dyDescent="0.25">
      <c r="D4137" s="17">
        <v>0.73775000000000002</v>
      </c>
      <c r="E4137" s="17">
        <v>0.51795000000000002</v>
      </c>
    </row>
    <row r="4138" spans="4:5" x14ac:dyDescent="0.25">
      <c r="D4138" s="17">
        <v>0.40075</v>
      </c>
      <c r="E4138" s="17">
        <v>0.86555000000000004</v>
      </c>
    </row>
    <row r="4139" spans="4:5" x14ac:dyDescent="0.25">
      <c r="D4139" s="17">
        <v>0.10625</v>
      </c>
      <c r="E4139" s="17">
        <v>0.97735000000000005</v>
      </c>
    </row>
    <row r="4140" spans="4:5" x14ac:dyDescent="0.25">
      <c r="D4140" s="17">
        <v>2.7050000000000001E-2</v>
      </c>
      <c r="E4140" s="17">
        <v>5.2049999999999999E-2</v>
      </c>
    </row>
    <row r="4141" spans="4:5" x14ac:dyDescent="0.25">
      <c r="D4141" s="17">
        <v>3.5950000000000003E-2</v>
      </c>
      <c r="E4141" s="17">
        <v>0.46065</v>
      </c>
    </row>
    <row r="4142" spans="4:5" x14ac:dyDescent="0.25">
      <c r="D4142" s="17">
        <v>0.87255000000000005</v>
      </c>
      <c r="E4142" s="17">
        <v>0.47554999999999997</v>
      </c>
    </row>
    <row r="4143" spans="4:5" x14ac:dyDescent="0.25">
      <c r="D4143" s="17">
        <v>0.28665000000000002</v>
      </c>
      <c r="E4143" s="17">
        <v>0.57394999999999996</v>
      </c>
    </row>
    <row r="4144" spans="4:5" x14ac:dyDescent="0.25">
      <c r="D4144" s="17">
        <v>0.64734999999999998</v>
      </c>
      <c r="E4144" s="17">
        <v>9.2499999999999995E-3</v>
      </c>
    </row>
    <row r="4145" spans="4:5" x14ac:dyDescent="0.25">
      <c r="D4145" s="17">
        <v>0.11915000000000001</v>
      </c>
      <c r="E4145" s="17">
        <v>0.51895000000000002</v>
      </c>
    </row>
    <row r="4146" spans="4:5" x14ac:dyDescent="0.25">
      <c r="D4146" s="17">
        <v>3.9449999999999999E-2</v>
      </c>
      <c r="E4146" s="17">
        <v>0.97985</v>
      </c>
    </row>
    <row r="4147" spans="4:5" x14ac:dyDescent="0.25">
      <c r="D4147" s="17">
        <v>0.80095000000000005</v>
      </c>
      <c r="E4147" s="17">
        <v>0.69674999999999998</v>
      </c>
    </row>
    <row r="4148" spans="4:5" x14ac:dyDescent="0.25">
      <c r="D4148" s="17">
        <v>0.60435000000000005</v>
      </c>
      <c r="E4148" s="17">
        <v>0.87665000000000004</v>
      </c>
    </row>
    <row r="4149" spans="4:5" x14ac:dyDescent="0.25">
      <c r="D4149" s="17">
        <v>0.81154999999999999</v>
      </c>
      <c r="E4149" s="17">
        <v>0.98585</v>
      </c>
    </row>
    <row r="4150" spans="4:5" x14ac:dyDescent="0.25">
      <c r="D4150" s="17">
        <v>0.41665000000000002</v>
      </c>
      <c r="E4150" s="17">
        <v>0.75144999999999995</v>
      </c>
    </row>
    <row r="4151" spans="4:5" x14ac:dyDescent="0.25">
      <c r="D4151" s="17">
        <v>2.155E-2</v>
      </c>
      <c r="E4151" s="17">
        <v>0.94515000000000005</v>
      </c>
    </row>
    <row r="4152" spans="4:5" x14ac:dyDescent="0.25">
      <c r="D4152" s="17">
        <v>0.76465000000000005</v>
      </c>
      <c r="E4152" s="17">
        <v>0.71745000000000003</v>
      </c>
    </row>
    <row r="4153" spans="4:5" x14ac:dyDescent="0.25">
      <c r="D4153" s="17">
        <v>0.13655</v>
      </c>
      <c r="E4153" s="17">
        <v>0.84025000000000005</v>
      </c>
    </row>
    <row r="4154" spans="4:5" x14ac:dyDescent="0.25">
      <c r="D4154" s="17">
        <v>0.12884999999999999</v>
      </c>
      <c r="E4154" s="17">
        <v>0.20695</v>
      </c>
    </row>
    <row r="4155" spans="4:5" x14ac:dyDescent="0.25">
      <c r="D4155" s="17">
        <v>0.90925</v>
      </c>
      <c r="E4155" s="17">
        <v>0.64205000000000001</v>
      </c>
    </row>
    <row r="4156" spans="4:5" x14ac:dyDescent="0.25">
      <c r="D4156" s="17">
        <v>0.65064999999999995</v>
      </c>
      <c r="E4156" s="17">
        <v>0.75514999999999999</v>
      </c>
    </row>
    <row r="4157" spans="4:5" x14ac:dyDescent="0.25">
      <c r="D4157" s="17">
        <v>0.39084999999999998</v>
      </c>
      <c r="E4157" s="17">
        <v>3.2149999999999998E-2</v>
      </c>
    </row>
    <row r="4158" spans="4:5" x14ac:dyDescent="0.25">
      <c r="D4158" s="17">
        <v>0.38024999999999998</v>
      </c>
      <c r="E4158" s="17">
        <v>0.29044999999999999</v>
      </c>
    </row>
    <row r="4159" spans="4:5" x14ac:dyDescent="0.25">
      <c r="D4159" s="17">
        <v>0.77224999999999999</v>
      </c>
      <c r="E4159" s="17">
        <v>0.99055000000000004</v>
      </c>
    </row>
    <row r="4160" spans="4:5" x14ac:dyDescent="0.25">
      <c r="D4160" s="17">
        <v>0.90444999999999998</v>
      </c>
      <c r="E4160" s="17">
        <v>0.45445000000000002</v>
      </c>
    </row>
    <row r="4161" spans="4:5" x14ac:dyDescent="0.25">
      <c r="D4161" s="17">
        <v>0.35275000000000001</v>
      </c>
      <c r="E4161" s="17">
        <v>0.89515</v>
      </c>
    </row>
    <row r="4162" spans="4:5" x14ac:dyDescent="0.25">
      <c r="D4162" s="17">
        <v>9.955E-2</v>
      </c>
      <c r="E4162" s="17">
        <v>0.36044999999999999</v>
      </c>
    </row>
    <row r="4163" spans="4:5" x14ac:dyDescent="0.25">
      <c r="D4163" s="17">
        <v>0.83765000000000001</v>
      </c>
      <c r="E4163" s="17">
        <v>0.70704999999999996</v>
      </c>
    </row>
    <row r="4164" spans="4:5" x14ac:dyDescent="0.25">
      <c r="D4164" s="17">
        <v>0.79605000000000004</v>
      </c>
      <c r="E4164" s="17">
        <v>0.15615000000000001</v>
      </c>
    </row>
    <row r="4165" spans="4:5" x14ac:dyDescent="0.25">
      <c r="D4165" s="17">
        <v>0.98314999999999997</v>
      </c>
      <c r="E4165" s="17">
        <v>0.64495000000000002</v>
      </c>
    </row>
    <row r="4166" spans="4:5" x14ac:dyDescent="0.25">
      <c r="D4166" s="17">
        <v>0.27374999999999999</v>
      </c>
      <c r="E4166" s="17">
        <v>0.20235</v>
      </c>
    </row>
    <row r="4167" spans="4:5" x14ac:dyDescent="0.25">
      <c r="D4167" s="17">
        <v>0.94325000000000003</v>
      </c>
      <c r="E4167" s="17">
        <v>0.34894999999999998</v>
      </c>
    </row>
    <row r="4168" spans="4:5" x14ac:dyDescent="0.25">
      <c r="D4168" s="17">
        <v>0.79954999999999998</v>
      </c>
      <c r="E4168" s="17">
        <v>0.50775000000000003</v>
      </c>
    </row>
    <row r="4169" spans="4:5" x14ac:dyDescent="0.25">
      <c r="D4169" s="17">
        <v>0.26665</v>
      </c>
      <c r="E4169" s="17">
        <v>0.27495000000000003</v>
      </c>
    </row>
    <row r="4170" spans="4:5" x14ac:dyDescent="0.25">
      <c r="D4170" s="17">
        <v>0.79484999999999995</v>
      </c>
      <c r="E4170" s="17">
        <v>0.44995000000000002</v>
      </c>
    </row>
    <row r="4171" spans="4:5" x14ac:dyDescent="0.25">
      <c r="D4171" s="17">
        <v>0.10105</v>
      </c>
      <c r="E4171" s="17">
        <v>1.9349999999999999E-2</v>
      </c>
    </row>
    <row r="4172" spans="4:5" x14ac:dyDescent="0.25">
      <c r="D4172" s="17">
        <v>0.18145</v>
      </c>
      <c r="E4172" s="17">
        <v>0.28425</v>
      </c>
    </row>
    <row r="4173" spans="4:5" x14ac:dyDescent="0.25">
      <c r="D4173" s="17">
        <v>0.65434999999999999</v>
      </c>
      <c r="E4173" s="17">
        <v>0.84314999999999996</v>
      </c>
    </row>
    <row r="4174" spans="4:5" x14ac:dyDescent="0.25">
      <c r="D4174" s="17">
        <v>0.37435000000000002</v>
      </c>
      <c r="E4174" s="17">
        <v>6.9349999999999995E-2</v>
      </c>
    </row>
    <row r="4175" spans="4:5" x14ac:dyDescent="0.25">
      <c r="D4175" s="17">
        <v>0.84225000000000005</v>
      </c>
      <c r="E4175" s="17">
        <v>0.14274999999999999</v>
      </c>
    </row>
    <row r="4176" spans="4:5" x14ac:dyDescent="0.25">
      <c r="D4176" s="17">
        <v>0.90725</v>
      </c>
      <c r="E4176" s="17">
        <v>0.19425000000000001</v>
      </c>
    </row>
    <row r="4177" spans="4:5" x14ac:dyDescent="0.25">
      <c r="D4177" s="17">
        <v>0.88924999999999998</v>
      </c>
      <c r="E4177" s="17">
        <v>0.43855</v>
      </c>
    </row>
    <row r="4178" spans="4:5" x14ac:dyDescent="0.25">
      <c r="D4178" s="17">
        <v>0.25564999999999999</v>
      </c>
      <c r="E4178" s="17">
        <v>0.16114999999999999</v>
      </c>
    </row>
    <row r="4179" spans="4:5" x14ac:dyDescent="0.25">
      <c r="D4179" s="17">
        <v>0.60624999999999996</v>
      </c>
      <c r="E4179" s="17">
        <v>0.55174999999999996</v>
      </c>
    </row>
    <row r="4180" spans="4:5" x14ac:dyDescent="0.25">
      <c r="D4180" s="17">
        <v>0.11275</v>
      </c>
      <c r="E4180" s="17">
        <v>0.45324999999999999</v>
      </c>
    </row>
    <row r="4181" spans="4:5" x14ac:dyDescent="0.25">
      <c r="D4181" s="17">
        <v>0.11345</v>
      </c>
      <c r="E4181" s="17">
        <v>0.59704999999999997</v>
      </c>
    </row>
    <row r="4182" spans="4:5" x14ac:dyDescent="0.25">
      <c r="D4182" s="17">
        <v>0.93084999999999996</v>
      </c>
      <c r="E4182" s="17">
        <v>0.91944999999999999</v>
      </c>
    </row>
    <row r="4183" spans="4:5" x14ac:dyDescent="0.25">
      <c r="D4183" s="17">
        <v>0.42904999999999999</v>
      </c>
      <c r="E4183" s="17">
        <v>0.53254999999999997</v>
      </c>
    </row>
    <row r="4184" spans="4:5" x14ac:dyDescent="0.25">
      <c r="D4184" s="17">
        <v>0.74355000000000004</v>
      </c>
      <c r="E4184" s="17">
        <v>0.68905000000000005</v>
      </c>
    </row>
    <row r="4185" spans="4:5" x14ac:dyDescent="0.25">
      <c r="D4185" s="17">
        <v>0.59724999999999995</v>
      </c>
      <c r="E4185" s="17">
        <v>0.45765</v>
      </c>
    </row>
    <row r="4186" spans="4:5" x14ac:dyDescent="0.25">
      <c r="D4186" s="17">
        <v>0.89575000000000005</v>
      </c>
      <c r="E4186" s="17">
        <v>0.56825000000000003</v>
      </c>
    </row>
    <row r="4187" spans="4:5" x14ac:dyDescent="0.25">
      <c r="D4187" s="17">
        <v>0.67795000000000005</v>
      </c>
      <c r="E4187" s="17">
        <v>0.59345000000000003</v>
      </c>
    </row>
    <row r="4188" spans="4:5" x14ac:dyDescent="0.25">
      <c r="D4188" s="17">
        <v>0.90044999999999997</v>
      </c>
      <c r="E4188" s="17">
        <v>0.40484999999999999</v>
      </c>
    </row>
    <row r="4189" spans="4:5" x14ac:dyDescent="0.25">
      <c r="D4189" s="17">
        <v>0.64795000000000003</v>
      </c>
      <c r="E4189" s="17">
        <v>0.41335</v>
      </c>
    </row>
    <row r="4190" spans="4:5" x14ac:dyDescent="0.25">
      <c r="D4190" s="17">
        <v>0.30214999999999997</v>
      </c>
      <c r="E4190" s="17">
        <v>0.79774999999999996</v>
      </c>
    </row>
    <row r="4191" spans="4:5" x14ac:dyDescent="0.25">
      <c r="D4191" s="17">
        <v>0.52095000000000002</v>
      </c>
      <c r="E4191" s="17">
        <v>0.86275000000000002</v>
      </c>
    </row>
    <row r="4192" spans="4:5" x14ac:dyDescent="0.25">
      <c r="D4192" s="17">
        <v>0.20444999999999999</v>
      </c>
      <c r="E4192" s="17">
        <v>0.29975000000000002</v>
      </c>
    </row>
    <row r="4193" spans="4:5" x14ac:dyDescent="0.25">
      <c r="D4193" s="17">
        <v>0.83755000000000002</v>
      </c>
      <c r="E4193" s="17">
        <v>0.59555000000000002</v>
      </c>
    </row>
    <row r="4194" spans="4:5" x14ac:dyDescent="0.25">
      <c r="D4194" s="17">
        <v>0.65874999999999995</v>
      </c>
      <c r="E4194" s="17">
        <v>0.50744999999999996</v>
      </c>
    </row>
    <row r="4195" spans="4:5" x14ac:dyDescent="0.25">
      <c r="D4195" s="17">
        <v>0.88055000000000005</v>
      </c>
      <c r="E4195" s="17">
        <v>0.59384999999999999</v>
      </c>
    </row>
    <row r="4196" spans="4:5" x14ac:dyDescent="0.25">
      <c r="D4196" s="17">
        <v>0.25324999999999998</v>
      </c>
      <c r="E4196" s="17">
        <v>0.46394999999999997</v>
      </c>
    </row>
    <row r="4197" spans="4:5" x14ac:dyDescent="0.25">
      <c r="D4197" s="17">
        <v>0.58255000000000001</v>
      </c>
      <c r="E4197" s="17">
        <v>0.44355</v>
      </c>
    </row>
    <row r="4198" spans="4:5" x14ac:dyDescent="0.25">
      <c r="D4198" s="17">
        <v>0.95725000000000005</v>
      </c>
      <c r="E4198" s="17">
        <v>0.33825</v>
      </c>
    </row>
    <row r="4199" spans="4:5" x14ac:dyDescent="0.25">
      <c r="D4199" s="17">
        <v>0.44105</v>
      </c>
      <c r="E4199" s="17">
        <v>0.29394999999999999</v>
      </c>
    </row>
    <row r="4200" spans="4:5" x14ac:dyDescent="0.25">
      <c r="D4200" s="17">
        <v>0.54125000000000001</v>
      </c>
      <c r="E4200" s="17">
        <v>0.21354999999999999</v>
      </c>
    </row>
    <row r="4201" spans="4:5" x14ac:dyDescent="0.25">
      <c r="D4201" s="17">
        <v>0.12705</v>
      </c>
      <c r="E4201" s="17">
        <v>0.51124999999999998</v>
      </c>
    </row>
    <row r="4202" spans="4:5" x14ac:dyDescent="0.25">
      <c r="D4202" s="17">
        <v>0.68435000000000001</v>
      </c>
      <c r="E4202" s="17">
        <v>0.12064999999999999</v>
      </c>
    </row>
    <row r="4203" spans="4:5" x14ac:dyDescent="0.25">
      <c r="D4203" s="17">
        <v>8.7349999999999997E-2</v>
      </c>
      <c r="E4203" s="17">
        <v>0.66195000000000004</v>
      </c>
    </row>
    <row r="4204" spans="4:5" x14ac:dyDescent="0.25">
      <c r="D4204" s="17">
        <v>6.9150000000000003E-2</v>
      </c>
      <c r="E4204" s="17">
        <v>0.23785000000000001</v>
      </c>
    </row>
    <row r="4205" spans="4:5" x14ac:dyDescent="0.25">
      <c r="D4205" s="17">
        <v>0.14235</v>
      </c>
      <c r="E4205" s="17">
        <v>0.85614999999999997</v>
      </c>
    </row>
    <row r="4206" spans="4:5" x14ac:dyDescent="0.25">
      <c r="D4206" s="17">
        <v>0.68374999999999997</v>
      </c>
      <c r="E4206" s="17">
        <v>0.17524999999999999</v>
      </c>
    </row>
    <row r="4207" spans="4:5" x14ac:dyDescent="0.25">
      <c r="D4207" s="17">
        <v>0.56364999999999998</v>
      </c>
      <c r="E4207" s="17">
        <v>0.99624999999999997</v>
      </c>
    </row>
    <row r="4208" spans="4:5" x14ac:dyDescent="0.25">
      <c r="D4208" s="17">
        <v>0.87695000000000001</v>
      </c>
      <c r="E4208" s="17">
        <v>0.71514999999999995</v>
      </c>
    </row>
    <row r="4209" spans="4:5" x14ac:dyDescent="0.25">
      <c r="D4209" s="17">
        <v>0.40024999999999999</v>
      </c>
      <c r="E4209" s="17">
        <v>0.83814999999999995</v>
      </c>
    </row>
    <row r="4210" spans="4:5" x14ac:dyDescent="0.25">
      <c r="D4210" s="17">
        <v>0.84424999999999994</v>
      </c>
      <c r="E4210" s="17">
        <v>0.42415000000000003</v>
      </c>
    </row>
    <row r="4211" spans="4:5" x14ac:dyDescent="0.25">
      <c r="D4211" s="17">
        <v>0.24784999999999999</v>
      </c>
      <c r="E4211" s="17">
        <v>0.52324999999999999</v>
      </c>
    </row>
    <row r="4212" spans="4:5" x14ac:dyDescent="0.25">
      <c r="D4212" s="17">
        <v>0.70045000000000002</v>
      </c>
      <c r="E4212" s="17">
        <v>0.16864999999999999</v>
      </c>
    </row>
    <row r="4213" spans="4:5" x14ac:dyDescent="0.25">
      <c r="D4213" s="17">
        <v>0.24435000000000001</v>
      </c>
      <c r="E4213" s="17">
        <v>0.29835</v>
      </c>
    </row>
    <row r="4214" spans="4:5" x14ac:dyDescent="0.25">
      <c r="D4214" s="17">
        <v>0.69804999999999995</v>
      </c>
      <c r="E4214" s="17">
        <v>0.14294999999999999</v>
      </c>
    </row>
    <row r="4215" spans="4:5" x14ac:dyDescent="0.25">
      <c r="D4215" s="17">
        <v>0.86965000000000003</v>
      </c>
      <c r="E4215" s="17">
        <v>0.73145000000000004</v>
      </c>
    </row>
    <row r="4216" spans="4:5" x14ac:dyDescent="0.25">
      <c r="D4216" s="17">
        <v>0.64034999999999997</v>
      </c>
      <c r="E4216" s="17">
        <v>4.2450000000000002E-2</v>
      </c>
    </row>
    <row r="4217" spans="4:5" x14ac:dyDescent="0.25">
      <c r="D4217" s="17">
        <v>0.38005</v>
      </c>
      <c r="E4217" s="17">
        <v>0.12275</v>
      </c>
    </row>
    <row r="4218" spans="4:5" x14ac:dyDescent="0.25">
      <c r="D4218" s="17">
        <v>0.69305000000000005</v>
      </c>
      <c r="E4218" s="17">
        <v>0.79764999999999997</v>
      </c>
    </row>
    <row r="4219" spans="4:5" x14ac:dyDescent="0.25">
      <c r="D4219" s="17">
        <v>0.67335</v>
      </c>
      <c r="E4219" s="17">
        <v>0.71494999999999997</v>
      </c>
    </row>
    <row r="4220" spans="4:5" x14ac:dyDescent="0.25">
      <c r="D4220" s="17">
        <v>0.23005</v>
      </c>
      <c r="E4220" s="17">
        <v>0.47654999999999997</v>
      </c>
    </row>
    <row r="4221" spans="4:5" x14ac:dyDescent="0.25">
      <c r="D4221" s="17">
        <v>0.95294999999999996</v>
      </c>
      <c r="E4221" s="17">
        <v>6.4350000000000004E-2</v>
      </c>
    </row>
    <row r="4222" spans="4:5" x14ac:dyDescent="0.25">
      <c r="D4222" s="17">
        <v>0.66574999999999995</v>
      </c>
      <c r="E4222" s="17">
        <v>0.19514999999999999</v>
      </c>
    </row>
    <row r="4223" spans="4:5" x14ac:dyDescent="0.25">
      <c r="D4223" s="17">
        <v>0.57004999999999995</v>
      </c>
      <c r="E4223" s="17">
        <v>0.98155000000000003</v>
      </c>
    </row>
    <row r="4224" spans="4:5" x14ac:dyDescent="0.25">
      <c r="D4224" s="17">
        <v>0.59114999999999995</v>
      </c>
      <c r="E4224" s="17">
        <v>0.32665</v>
      </c>
    </row>
    <row r="4225" spans="4:5" x14ac:dyDescent="0.25">
      <c r="D4225" s="17">
        <v>0.66454999999999997</v>
      </c>
      <c r="E4225" s="17">
        <v>0.28075</v>
      </c>
    </row>
    <row r="4226" spans="4:5" x14ac:dyDescent="0.25">
      <c r="D4226" s="17">
        <v>0.25364999999999999</v>
      </c>
      <c r="E4226" s="17">
        <v>0.39415</v>
      </c>
    </row>
    <row r="4227" spans="4:5" x14ac:dyDescent="0.25">
      <c r="D4227" s="17">
        <v>4.0849999999999997E-2</v>
      </c>
      <c r="E4227" s="17">
        <v>0.22764999999999999</v>
      </c>
    </row>
    <row r="4228" spans="4:5" x14ac:dyDescent="0.25">
      <c r="D4228" s="17">
        <v>0.47685</v>
      </c>
      <c r="E4228" s="17">
        <v>0.82325000000000004</v>
      </c>
    </row>
    <row r="4229" spans="4:5" x14ac:dyDescent="0.25">
      <c r="D4229" s="17">
        <v>5.3949999999999998E-2</v>
      </c>
      <c r="E4229" s="17">
        <v>0.70174999999999998</v>
      </c>
    </row>
    <row r="4230" spans="4:5" x14ac:dyDescent="0.25">
      <c r="D4230" s="17">
        <v>4.0349999999999997E-2</v>
      </c>
      <c r="E4230" s="17">
        <v>0.22455</v>
      </c>
    </row>
    <row r="4231" spans="4:5" x14ac:dyDescent="0.25">
      <c r="D4231" s="17">
        <v>0.60055000000000003</v>
      </c>
      <c r="E4231" s="17">
        <v>0.79715000000000003</v>
      </c>
    </row>
    <row r="4232" spans="4:5" x14ac:dyDescent="0.25">
      <c r="D4232" s="17">
        <v>0.56474999999999997</v>
      </c>
      <c r="E4232" s="17">
        <v>7.9350000000000004E-2</v>
      </c>
    </row>
    <row r="4233" spans="4:5" x14ac:dyDescent="0.25">
      <c r="D4233" s="17">
        <v>0.85604999999999998</v>
      </c>
      <c r="E4233" s="17">
        <v>0.81635000000000002</v>
      </c>
    </row>
    <row r="4234" spans="4:5" x14ac:dyDescent="0.25">
      <c r="D4234" s="17">
        <v>0.38685000000000003</v>
      </c>
      <c r="E4234" s="17">
        <v>6.2449999999999999E-2</v>
      </c>
    </row>
    <row r="4235" spans="4:5" x14ac:dyDescent="0.25">
      <c r="D4235" s="17">
        <v>0.22055</v>
      </c>
      <c r="E4235" s="17">
        <v>0.78025</v>
      </c>
    </row>
    <row r="4236" spans="4:5" x14ac:dyDescent="0.25">
      <c r="D4236" s="17">
        <v>0.57045000000000001</v>
      </c>
      <c r="E4236" s="17">
        <v>0.97865000000000002</v>
      </c>
    </row>
    <row r="4237" spans="4:5" x14ac:dyDescent="0.25">
      <c r="D4237" s="17">
        <v>0.19225</v>
      </c>
      <c r="E4237" s="17">
        <v>0.62585000000000002</v>
      </c>
    </row>
    <row r="4238" spans="4:5" x14ac:dyDescent="0.25">
      <c r="D4238" s="17">
        <v>0.66795000000000004</v>
      </c>
      <c r="E4238" s="17">
        <v>0.91125</v>
      </c>
    </row>
    <row r="4239" spans="4:5" x14ac:dyDescent="0.25">
      <c r="D4239" s="17">
        <v>1.095E-2</v>
      </c>
      <c r="E4239" s="17">
        <v>0.42685000000000001</v>
      </c>
    </row>
    <row r="4240" spans="4:5" x14ac:dyDescent="0.25">
      <c r="D4240" s="17">
        <v>0.18795000000000001</v>
      </c>
      <c r="E4240" s="17">
        <v>0.43214999999999998</v>
      </c>
    </row>
    <row r="4241" spans="4:5" x14ac:dyDescent="0.25">
      <c r="D4241" s="17">
        <v>0.83555000000000001</v>
      </c>
      <c r="E4241" s="17">
        <v>0.26605000000000001</v>
      </c>
    </row>
    <row r="4242" spans="4:5" x14ac:dyDescent="0.25">
      <c r="D4242" s="17">
        <v>0.50085000000000002</v>
      </c>
      <c r="E4242" s="17">
        <v>0.87724999999999997</v>
      </c>
    </row>
    <row r="4243" spans="4:5" x14ac:dyDescent="0.25">
      <c r="D4243" s="17">
        <v>0.14424999999999999</v>
      </c>
      <c r="E4243" s="17">
        <v>0.10775</v>
      </c>
    </row>
    <row r="4244" spans="4:5" x14ac:dyDescent="0.25">
      <c r="D4244" s="17">
        <v>0.63965000000000005</v>
      </c>
      <c r="E4244" s="17">
        <v>0.43204999999999999</v>
      </c>
    </row>
    <row r="4245" spans="4:5" x14ac:dyDescent="0.25">
      <c r="D4245" s="17">
        <v>0.89944999999999997</v>
      </c>
      <c r="E4245" s="17">
        <v>0.36364999999999997</v>
      </c>
    </row>
    <row r="4246" spans="4:5" x14ac:dyDescent="0.25">
      <c r="D4246" s="17">
        <v>7.7950000000000005E-2</v>
      </c>
      <c r="E4246" s="17">
        <v>0.49645</v>
      </c>
    </row>
    <row r="4247" spans="4:5" x14ac:dyDescent="0.25">
      <c r="D4247" s="17">
        <v>6.1500000000000001E-3</v>
      </c>
      <c r="E4247" s="17">
        <v>0.95335000000000003</v>
      </c>
    </row>
    <row r="4248" spans="4:5" x14ac:dyDescent="0.25">
      <c r="D4248" s="17">
        <v>0.38474999999999998</v>
      </c>
      <c r="E4248" s="17">
        <v>0.58565</v>
      </c>
    </row>
    <row r="4249" spans="4:5" x14ac:dyDescent="0.25">
      <c r="D4249" s="17">
        <v>0.24335000000000001</v>
      </c>
      <c r="E4249" s="17">
        <v>6.45E-3</v>
      </c>
    </row>
    <row r="4250" spans="4:5" x14ac:dyDescent="0.25">
      <c r="D4250" s="17">
        <v>0.74004999999999999</v>
      </c>
      <c r="E4250" s="17">
        <v>0.62175000000000002</v>
      </c>
    </row>
    <row r="4251" spans="4:5" x14ac:dyDescent="0.25">
      <c r="D4251" s="17">
        <v>0.20524999999999999</v>
      </c>
      <c r="E4251" s="17">
        <v>0.82745000000000002</v>
      </c>
    </row>
    <row r="4252" spans="4:5" x14ac:dyDescent="0.25">
      <c r="D4252" s="17">
        <v>0.72484999999999999</v>
      </c>
      <c r="E4252" s="17">
        <v>0.44424999999999998</v>
      </c>
    </row>
    <row r="4253" spans="4:5" x14ac:dyDescent="0.25">
      <c r="D4253" s="17">
        <v>0.30654999999999999</v>
      </c>
      <c r="E4253" s="17">
        <v>0.44214999999999999</v>
      </c>
    </row>
    <row r="4254" spans="4:5" x14ac:dyDescent="0.25">
      <c r="D4254" s="17">
        <v>0.90634999999999999</v>
      </c>
      <c r="E4254" s="17">
        <v>0.68415000000000004</v>
      </c>
    </row>
    <row r="4255" spans="4:5" x14ac:dyDescent="0.25">
      <c r="D4255" s="17">
        <v>0.95335000000000003</v>
      </c>
      <c r="E4255" s="17">
        <v>2.6749999999999999E-2</v>
      </c>
    </row>
    <row r="4256" spans="4:5" x14ac:dyDescent="0.25">
      <c r="D4256" s="17">
        <v>0.57464999999999999</v>
      </c>
      <c r="E4256" s="17">
        <v>0.73385</v>
      </c>
    </row>
    <row r="4257" spans="4:5" x14ac:dyDescent="0.25">
      <c r="D4257" s="17">
        <v>0.63275000000000003</v>
      </c>
      <c r="E4257" s="17">
        <v>0.21955</v>
      </c>
    </row>
    <row r="4258" spans="4:5" x14ac:dyDescent="0.25">
      <c r="D4258" s="17">
        <v>0.72314999999999996</v>
      </c>
      <c r="E4258" s="17">
        <v>0.40475</v>
      </c>
    </row>
    <row r="4259" spans="4:5" x14ac:dyDescent="0.25">
      <c r="D4259" s="17">
        <v>0.10085</v>
      </c>
      <c r="E4259" s="17">
        <v>0.75205</v>
      </c>
    </row>
    <row r="4260" spans="4:5" x14ac:dyDescent="0.25">
      <c r="D4260" s="17">
        <v>0.75895000000000001</v>
      </c>
      <c r="E4260" s="17">
        <v>0.57264999999999999</v>
      </c>
    </row>
    <row r="4261" spans="4:5" x14ac:dyDescent="0.25">
      <c r="D4261" s="17">
        <v>0.78054999999999997</v>
      </c>
      <c r="E4261" s="17">
        <v>0.16134999999999999</v>
      </c>
    </row>
    <row r="4262" spans="4:5" x14ac:dyDescent="0.25">
      <c r="D4262" s="17">
        <v>0.44224999999999998</v>
      </c>
      <c r="E4262" s="17">
        <v>0.18745000000000001</v>
      </c>
    </row>
    <row r="4263" spans="4:5" x14ac:dyDescent="0.25">
      <c r="D4263" s="17">
        <v>0.78795000000000004</v>
      </c>
      <c r="E4263" s="17">
        <v>0.77854999999999996</v>
      </c>
    </row>
    <row r="4264" spans="4:5" x14ac:dyDescent="0.25">
      <c r="D4264" s="17">
        <v>0.65495000000000003</v>
      </c>
      <c r="E4264" s="17">
        <v>0.82665</v>
      </c>
    </row>
    <row r="4265" spans="4:5" x14ac:dyDescent="0.25">
      <c r="D4265" s="17">
        <v>0.33095000000000002</v>
      </c>
      <c r="E4265" s="17">
        <v>0.54874999999999996</v>
      </c>
    </row>
    <row r="4266" spans="4:5" x14ac:dyDescent="0.25">
      <c r="D4266" s="17">
        <v>0.12225</v>
      </c>
      <c r="E4266" s="17">
        <v>0.71735000000000004</v>
      </c>
    </row>
    <row r="4267" spans="4:5" x14ac:dyDescent="0.25">
      <c r="D4267" s="17">
        <v>0.41075</v>
      </c>
      <c r="E4267" s="17">
        <v>0.12955</v>
      </c>
    </row>
    <row r="4268" spans="4:5" x14ac:dyDescent="0.25">
      <c r="D4268" s="17">
        <v>0.87724999999999997</v>
      </c>
      <c r="E4268" s="17">
        <v>0.30885000000000001</v>
      </c>
    </row>
    <row r="4269" spans="4:5" x14ac:dyDescent="0.25">
      <c r="D4269" s="17">
        <v>0.80235000000000001</v>
      </c>
      <c r="E4269" s="17">
        <v>0.87565000000000004</v>
      </c>
    </row>
    <row r="4270" spans="4:5" x14ac:dyDescent="0.25">
      <c r="D4270" s="17">
        <v>0.89344999999999997</v>
      </c>
      <c r="E4270" s="17">
        <v>0.36864999999999998</v>
      </c>
    </row>
    <row r="4271" spans="4:5" x14ac:dyDescent="0.25">
      <c r="D4271" s="17">
        <v>0.68745000000000001</v>
      </c>
      <c r="E4271" s="17">
        <v>0.20724999999999999</v>
      </c>
    </row>
    <row r="4272" spans="4:5" x14ac:dyDescent="0.25">
      <c r="D4272" s="17">
        <v>0.51554999999999995</v>
      </c>
      <c r="E4272" s="17">
        <v>0.77134999999999998</v>
      </c>
    </row>
    <row r="4273" spans="4:5" x14ac:dyDescent="0.25">
      <c r="D4273" s="17">
        <v>0.44364999999999999</v>
      </c>
      <c r="E4273" s="17">
        <v>0.30525000000000002</v>
      </c>
    </row>
    <row r="4274" spans="4:5" x14ac:dyDescent="0.25">
      <c r="D4274" s="17">
        <v>0.90554999999999997</v>
      </c>
      <c r="E4274" s="17">
        <v>0.20535</v>
      </c>
    </row>
    <row r="4275" spans="4:5" x14ac:dyDescent="0.25">
      <c r="D4275" s="17">
        <v>0.20035</v>
      </c>
      <c r="E4275" s="17">
        <v>0.73365000000000002</v>
      </c>
    </row>
    <row r="4276" spans="4:5" x14ac:dyDescent="0.25">
      <c r="D4276" s="17">
        <v>0.61655000000000004</v>
      </c>
      <c r="E4276" s="17">
        <v>4.1849999999999998E-2</v>
      </c>
    </row>
    <row r="4277" spans="4:5" x14ac:dyDescent="0.25">
      <c r="D4277" s="17">
        <v>0.45574999999999999</v>
      </c>
      <c r="E4277" s="17">
        <v>0.46274999999999999</v>
      </c>
    </row>
    <row r="4278" spans="4:5" x14ac:dyDescent="0.25">
      <c r="D4278" s="17">
        <v>0.97304999999999997</v>
      </c>
      <c r="E4278" s="17">
        <v>0.92564999999999997</v>
      </c>
    </row>
    <row r="4279" spans="4:5" x14ac:dyDescent="0.25">
      <c r="D4279" s="17">
        <v>4.8649999999999999E-2</v>
      </c>
      <c r="E4279" s="17">
        <v>0.55384999999999995</v>
      </c>
    </row>
    <row r="4280" spans="4:5" x14ac:dyDescent="0.25">
      <c r="D4280" s="17">
        <v>0.93905000000000005</v>
      </c>
      <c r="E4280" s="17">
        <v>9.6949999999999995E-2</v>
      </c>
    </row>
    <row r="4281" spans="4:5" x14ac:dyDescent="0.25">
      <c r="D4281" s="17">
        <v>0.88675000000000004</v>
      </c>
      <c r="E4281" s="17">
        <v>0.97765000000000002</v>
      </c>
    </row>
    <row r="4282" spans="4:5" x14ac:dyDescent="0.25">
      <c r="D4282" s="17">
        <v>0.23735000000000001</v>
      </c>
      <c r="E4282" s="17">
        <v>0.90905000000000002</v>
      </c>
    </row>
    <row r="4283" spans="4:5" x14ac:dyDescent="0.25">
      <c r="D4283" s="17">
        <v>0.91085000000000005</v>
      </c>
      <c r="E4283" s="17">
        <v>0.17595</v>
      </c>
    </row>
    <row r="4284" spans="4:5" x14ac:dyDescent="0.25">
      <c r="D4284" s="17">
        <v>0.18375</v>
      </c>
      <c r="E4284" s="17">
        <v>0.18275</v>
      </c>
    </row>
    <row r="4285" spans="4:5" x14ac:dyDescent="0.25">
      <c r="D4285" s="17">
        <v>0.72224999999999995</v>
      </c>
      <c r="E4285" s="17">
        <v>0.96125000000000005</v>
      </c>
    </row>
    <row r="4286" spans="4:5" x14ac:dyDescent="0.25">
      <c r="D4286" s="17">
        <v>0.66595000000000004</v>
      </c>
      <c r="E4286" s="17">
        <v>0.79244999999999999</v>
      </c>
    </row>
    <row r="4287" spans="4:5" x14ac:dyDescent="0.25">
      <c r="D4287" s="17">
        <v>6.7499999999999999E-3</v>
      </c>
      <c r="E4287" s="17">
        <v>0.26085000000000003</v>
      </c>
    </row>
    <row r="4288" spans="4:5" x14ac:dyDescent="0.25">
      <c r="D4288" s="17">
        <v>0.86304999999999998</v>
      </c>
      <c r="E4288" s="17">
        <v>0.50065000000000004</v>
      </c>
    </row>
    <row r="4289" spans="4:5" x14ac:dyDescent="0.25">
      <c r="D4289" s="17">
        <v>0.52595000000000003</v>
      </c>
      <c r="E4289" s="17">
        <v>8.0499999999999999E-3</v>
      </c>
    </row>
    <row r="4290" spans="4:5" x14ac:dyDescent="0.25">
      <c r="D4290" s="17">
        <v>6.3250000000000001E-2</v>
      </c>
      <c r="E4290" s="17">
        <v>0.21725</v>
      </c>
    </row>
    <row r="4291" spans="4:5" x14ac:dyDescent="0.25">
      <c r="D4291" s="17">
        <v>0.82035000000000002</v>
      </c>
      <c r="E4291" s="17">
        <v>0.80025000000000002</v>
      </c>
    </row>
    <row r="4292" spans="4:5" x14ac:dyDescent="0.25">
      <c r="D4292" s="17">
        <v>1.7649999999999999E-2</v>
      </c>
      <c r="E4292" s="17">
        <v>0.96255000000000002</v>
      </c>
    </row>
    <row r="4293" spans="4:5" x14ac:dyDescent="0.25">
      <c r="D4293" s="17">
        <v>0.28184999999999999</v>
      </c>
      <c r="E4293" s="17">
        <v>0.56045</v>
      </c>
    </row>
    <row r="4294" spans="4:5" x14ac:dyDescent="0.25">
      <c r="D4294" s="17">
        <v>0.79805000000000004</v>
      </c>
      <c r="E4294" s="17">
        <v>0.97945000000000004</v>
      </c>
    </row>
    <row r="4295" spans="4:5" x14ac:dyDescent="0.25">
      <c r="D4295" s="17">
        <v>2.6550000000000001E-2</v>
      </c>
      <c r="E4295" s="17">
        <v>0.81245000000000001</v>
      </c>
    </row>
    <row r="4296" spans="4:5" x14ac:dyDescent="0.25">
      <c r="D4296" s="17">
        <v>6.3950000000000007E-2</v>
      </c>
      <c r="E4296" s="17">
        <v>0.23865</v>
      </c>
    </row>
    <row r="4297" spans="4:5" x14ac:dyDescent="0.25">
      <c r="D4297" s="17">
        <v>0.54085000000000005</v>
      </c>
      <c r="E4297" s="17">
        <v>0.37764999999999999</v>
      </c>
    </row>
    <row r="4298" spans="4:5" x14ac:dyDescent="0.25">
      <c r="D4298" s="17">
        <v>0.79825000000000002</v>
      </c>
      <c r="E4298" s="17">
        <v>8.7749999999999995E-2</v>
      </c>
    </row>
    <row r="4299" spans="4:5" x14ac:dyDescent="0.25">
      <c r="D4299" s="17">
        <v>0.57745000000000002</v>
      </c>
      <c r="E4299" s="17">
        <v>0.81474999999999997</v>
      </c>
    </row>
    <row r="4300" spans="4:5" x14ac:dyDescent="0.25">
      <c r="D4300" s="17">
        <v>0.19605</v>
      </c>
      <c r="E4300" s="17">
        <v>0.41544999999999999</v>
      </c>
    </row>
    <row r="4301" spans="4:5" x14ac:dyDescent="0.25">
      <c r="D4301" s="17">
        <v>0.24165</v>
      </c>
      <c r="E4301" s="17">
        <v>1.8550000000000001E-2</v>
      </c>
    </row>
    <row r="4302" spans="4:5" x14ac:dyDescent="0.25">
      <c r="D4302" s="17">
        <v>0.40355000000000002</v>
      </c>
      <c r="E4302" s="17">
        <v>4.7149999999999997E-2</v>
      </c>
    </row>
    <row r="4303" spans="4:5" x14ac:dyDescent="0.25">
      <c r="D4303" s="17">
        <v>0.36885000000000001</v>
      </c>
      <c r="E4303" s="17">
        <v>0.81805000000000005</v>
      </c>
    </row>
    <row r="4304" spans="4:5" x14ac:dyDescent="0.25">
      <c r="D4304" s="17">
        <v>0.36764999999999998</v>
      </c>
      <c r="E4304" s="17">
        <v>0.40984999999999999</v>
      </c>
    </row>
    <row r="4305" spans="4:5" x14ac:dyDescent="0.25">
      <c r="D4305" s="17">
        <v>0.25914999999999999</v>
      </c>
      <c r="E4305" s="17">
        <v>0.83374999999999999</v>
      </c>
    </row>
    <row r="4306" spans="4:5" x14ac:dyDescent="0.25">
      <c r="D4306" s="17">
        <v>0.51054999999999995</v>
      </c>
      <c r="E4306" s="17">
        <v>3.8949999999999999E-2</v>
      </c>
    </row>
    <row r="4307" spans="4:5" x14ac:dyDescent="0.25">
      <c r="D4307" s="17">
        <v>0.72075</v>
      </c>
      <c r="E4307" s="17">
        <v>0.86534999999999995</v>
      </c>
    </row>
    <row r="4308" spans="4:5" x14ac:dyDescent="0.25">
      <c r="D4308" s="17">
        <v>0.87185000000000001</v>
      </c>
      <c r="E4308" s="17">
        <v>0.81084999999999996</v>
      </c>
    </row>
    <row r="4309" spans="4:5" x14ac:dyDescent="0.25">
      <c r="D4309" s="17">
        <v>0.93984999999999996</v>
      </c>
      <c r="E4309" s="17">
        <v>0.46794999999999998</v>
      </c>
    </row>
    <row r="4310" spans="4:5" x14ac:dyDescent="0.25">
      <c r="D4310" s="17">
        <v>0.12465</v>
      </c>
      <c r="E4310" s="17">
        <v>0.42804999999999999</v>
      </c>
    </row>
    <row r="4311" spans="4:5" x14ac:dyDescent="0.25">
      <c r="D4311" s="17">
        <v>0.22814999999999999</v>
      </c>
      <c r="E4311" s="17">
        <v>0.55435000000000001</v>
      </c>
    </row>
    <row r="4312" spans="4:5" x14ac:dyDescent="0.25">
      <c r="D4312" s="17">
        <v>0.43824999999999997</v>
      </c>
      <c r="E4312" s="17">
        <v>0.36215000000000003</v>
      </c>
    </row>
    <row r="4313" spans="4:5" x14ac:dyDescent="0.25">
      <c r="D4313" s="17">
        <v>0.60934999999999995</v>
      </c>
      <c r="E4313" s="17">
        <v>4.045E-2</v>
      </c>
    </row>
    <row r="4314" spans="4:5" x14ac:dyDescent="0.25">
      <c r="D4314" s="17">
        <v>0.87395</v>
      </c>
      <c r="E4314" s="17">
        <v>0.87165000000000004</v>
      </c>
    </row>
    <row r="4315" spans="4:5" x14ac:dyDescent="0.25">
      <c r="D4315" s="17">
        <v>0.74944999999999995</v>
      </c>
      <c r="E4315" s="17">
        <v>6.8049999999999999E-2</v>
      </c>
    </row>
    <row r="4316" spans="4:5" x14ac:dyDescent="0.25">
      <c r="D4316" s="17">
        <v>0.73345000000000005</v>
      </c>
      <c r="E4316" s="17">
        <v>0.94774999999999998</v>
      </c>
    </row>
    <row r="4317" spans="4:5" x14ac:dyDescent="0.25">
      <c r="D4317" s="17">
        <v>0.66164999999999996</v>
      </c>
      <c r="E4317" s="17">
        <v>0.56884999999999997</v>
      </c>
    </row>
    <row r="4318" spans="4:5" x14ac:dyDescent="0.25">
      <c r="D4318" s="17">
        <v>0.51995000000000002</v>
      </c>
      <c r="E4318" s="17">
        <v>0.95784999999999998</v>
      </c>
    </row>
    <row r="4319" spans="4:5" x14ac:dyDescent="0.25">
      <c r="D4319" s="17">
        <v>0.17544999999999999</v>
      </c>
      <c r="E4319" s="17">
        <v>0.41935</v>
      </c>
    </row>
    <row r="4320" spans="4:5" x14ac:dyDescent="0.25">
      <c r="D4320" s="17">
        <v>0.37914999999999999</v>
      </c>
      <c r="E4320" s="17">
        <v>0.52315</v>
      </c>
    </row>
    <row r="4321" spans="4:5" x14ac:dyDescent="0.25">
      <c r="D4321" s="17">
        <v>0.94135000000000002</v>
      </c>
      <c r="E4321" s="17">
        <v>0.91254999999999997</v>
      </c>
    </row>
    <row r="4322" spans="4:5" x14ac:dyDescent="0.25">
      <c r="D4322" s="17">
        <v>0.97194999999999998</v>
      </c>
      <c r="E4322" s="17">
        <v>0.55015000000000003</v>
      </c>
    </row>
    <row r="4323" spans="4:5" x14ac:dyDescent="0.25">
      <c r="D4323" s="17">
        <v>0.66034999999999999</v>
      </c>
      <c r="E4323" s="17">
        <v>0.57594999999999996</v>
      </c>
    </row>
    <row r="4324" spans="4:5" x14ac:dyDescent="0.25">
      <c r="D4324" s="17">
        <v>8.9349999999999999E-2</v>
      </c>
      <c r="E4324" s="17">
        <v>0.10415000000000001</v>
      </c>
    </row>
    <row r="4325" spans="4:5" x14ac:dyDescent="0.25">
      <c r="D4325" s="17">
        <v>0.16805</v>
      </c>
      <c r="E4325" s="17">
        <v>0.72145000000000004</v>
      </c>
    </row>
    <row r="4326" spans="4:5" x14ac:dyDescent="0.25">
      <c r="D4326" s="17">
        <v>0.63375000000000004</v>
      </c>
      <c r="E4326" s="17">
        <v>0.48215000000000002</v>
      </c>
    </row>
    <row r="4327" spans="4:5" x14ac:dyDescent="0.25">
      <c r="D4327" s="17">
        <v>0.17995</v>
      </c>
      <c r="E4327" s="17">
        <v>0.23555000000000001</v>
      </c>
    </row>
    <row r="4328" spans="4:5" x14ac:dyDescent="0.25">
      <c r="D4328" s="17">
        <v>0.74895</v>
      </c>
      <c r="E4328" s="17">
        <v>0.46284999999999998</v>
      </c>
    </row>
    <row r="4329" spans="4:5" x14ac:dyDescent="0.25">
      <c r="D4329" s="17">
        <v>0.29115000000000002</v>
      </c>
      <c r="E4329" s="17">
        <v>0.30335000000000001</v>
      </c>
    </row>
    <row r="4330" spans="4:5" x14ac:dyDescent="0.25">
      <c r="D4330" s="17">
        <v>0.91305000000000003</v>
      </c>
      <c r="E4330" s="17">
        <v>0.32164999999999999</v>
      </c>
    </row>
    <row r="4331" spans="4:5" x14ac:dyDescent="0.25">
      <c r="D4331" s="17">
        <v>0.69715000000000005</v>
      </c>
      <c r="E4331" s="17">
        <v>1.8849999999999999E-2</v>
      </c>
    </row>
    <row r="4332" spans="4:5" x14ac:dyDescent="0.25">
      <c r="D4332" s="17">
        <v>0.79554999999999998</v>
      </c>
      <c r="E4332" s="17">
        <v>0.87114999999999998</v>
      </c>
    </row>
    <row r="4333" spans="4:5" x14ac:dyDescent="0.25">
      <c r="D4333" s="17">
        <v>0.71284999999999998</v>
      </c>
      <c r="E4333" s="17">
        <v>0.11365</v>
      </c>
    </row>
    <row r="4334" spans="4:5" x14ac:dyDescent="0.25">
      <c r="D4334" s="17">
        <v>0.15365000000000001</v>
      </c>
      <c r="E4334" s="17">
        <v>0.52444999999999997</v>
      </c>
    </row>
    <row r="4335" spans="4:5" x14ac:dyDescent="0.25">
      <c r="D4335" s="17">
        <v>0.58674999999999999</v>
      </c>
      <c r="E4335" s="17">
        <v>0.28125</v>
      </c>
    </row>
    <row r="4336" spans="4:5" x14ac:dyDescent="0.25">
      <c r="D4336" s="17">
        <v>0.93545</v>
      </c>
      <c r="E4336" s="17">
        <v>0.29915000000000003</v>
      </c>
    </row>
    <row r="4337" spans="4:5" x14ac:dyDescent="0.25">
      <c r="D4337" s="17">
        <v>0.81325000000000003</v>
      </c>
      <c r="E4337" s="17">
        <v>0.63005</v>
      </c>
    </row>
    <row r="4338" spans="4:5" x14ac:dyDescent="0.25">
      <c r="D4338" s="17">
        <v>0.54215000000000002</v>
      </c>
      <c r="E4338" s="17">
        <v>0.99204999999999999</v>
      </c>
    </row>
    <row r="4339" spans="4:5" x14ac:dyDescent="0.25">
      <c r="D4339" s="17">
        <v>0.15175</v>
      </c>
      <c r="E4339" s="17">
        <v>0.26295000000000002</v>
      </c>
    </row>
    <row r="4340" spans="4:5" x14ac:dyDescent="0.25">
      <c r="D4340" s="17">
        <v>0.79064999999999996</v>
      </c>
      <c r="E4340" s="17">
        <v>0.43714999999999998</v>
      </c>
    </row>
    <row r="4341" spans="4:5" x14ac:dyDescent="0.25">
      <c r="D4341" s="17">
        <v>0.68045</v>
      </c>
      <c r="E4341" s="17">
        <v>3.7150000000000002E-2</v>
      </c>
    </row>
    <row r="4342" spans="4:5" x14ac:dyDescent="0.25">
      <c r="D4342" s="17">
        <v>0.17985000000000001</v>
      </c>
      <c r="E4342" s="17">
        <v>0.84155000000000002</v>
      </c>
    </row>
    <row r="4343" spans="4:5" x14ac:dyDescent="0.25">
      <c r="D4343" s="17">
        <v>0.45134999999999997</v>
      </c>
      <c r="E4343" s="17">
        <v>0.65254999999999996</v>
      </c>
    </row>
    <row r="4344" spans="4:5" x14ac:dyDescent="0.25">
      <c r="D4344" s="17">
        <v>0.64095000000000002</v>
      </c>
      <c r="E4344" s="17">
        <v>0.77105000000000001</v>
      </c>
    </row>
    <row r="4345" spans="4:5" x14ac:dyDescent="0.25">
      <c r="D4345" s="17">
        <v>0.17144999999999999</v>
      </c>
      <c r="E4345" s="17">
        <v>0.72055000000000002</v>
      </c>
    </row>
    <row r="4346" spans="4:5" x14ac:dyDescent="0.25">
      <c r="D4346" s="17">
        <v>0.10065</v>
      </c>
      <c r="E4346" s="17">
        <v>0.20344999999999999</v>
      </c>
    </row>
    <row r="4347" spans="4:5" x14ac:dyDescent="0.25">
      <c r="D4347" s="17">
        <v>0.50514999999999999</v>
      </c>
      <c r="E4347" s="17">
        <v>0.74704999999999999</v>
      </c>
    </row>
    <row r="4348" spans="4:5" x14ac:dyDescent="0.25">
      <c r="D4348" s="17">
        <v>0.90144999999999997</v>
      </c>
      <c r="E4348" s="17">
        <v>0.48794999999999999</v>
      </c>
    </row>
    <row r="4349" spans="4:5" x14ac:dyDescent="0.25">
      <c r="D4349" s="17">
        <v>0.82115000000000005</v>
      </c>
      <c r="E4349" s="17">
        <v>0.65615000000000001</v>
      </c>
    </row>
    <row r="4350" spans="4:5" x14ac:dyDescent="0.25">
      <c r="D4350" s="17">
        <v>0.44864999999999999</v>
      </c>
      <c r="E4350" s="17">
        <v>0.61275000000000002</v>
      </c>
    </row>
    <row r="4351" spans="4:5" x14ac:dyDescent="0.25">
      <c r="D4351" s="17">
        <v>0.47055000000000002</v>
      </c>
      <c r="E4351" s="17">
        <v>0.65434999999999999</v>
      </c>
    </row>
    <row r="4352" spans="4:5" x14ac:dyDescent="0.25">
      <c r="D4352" s="17">
        <v>5.2350000000000001E-2</v>
      </c>
      <c r="E4352" s="17">
        <v>0.69315000000000004</v>
      </c>
    </row>
    <row r="4353" spans="4:5" x14ac:dyDescent="0.25">
      <c r="D4353" s="17">
        <v>0.74485000000000001</v>
      </c>
      <c r="E4353" s="17">
        <v>0.71404999999999996</v>
      </c>
    </row>
    <row r="4354" spans="4:5" x14ac:dyDescent="0.25">
      <c r="D4354" s="17">
        <v>0.82694999999999996</v>
      </c>
      <c r="E4354" s="17">
        <v>2.6950000000000002E-2</v>
      </c>
    </row>
    <row r="4355" spans="4:5" x14ac:dyDescent="0.25">
      <c r="D4355" s="17">
        <v>0.53054999999999997</v>
      </c>
      <c r="E4355" s="17">
        <v>0.18335000000000001</v>
      </c>
    </row>
    <row r="4356" spans="4:5" x14ac:dyDescent="0.25">
      <c r="D4356" s="17">
        <v>0.50844999999999996</v>
      </c>
      <c r="E4356" s="17">
        <v>4.9750000000000003E-2</v>
      </c>
    </row>
    <row r="4357" spans="4:5" x14ac:dyDescent="0.25">
      <c r="D4357" s="17">
        <v>0.51824999999999999</v>
      </c>
      <c r="E4357" s="17">
        <v>0.85155000000000003</v>
      </c>
    </row>
    <row r="4358" spans="4:5" x14ac:dyDescent="0.25">
      <c r="D4358" s="17">
        <v>0.24504999999999999</v>
      </c>
      <c r="E4358" s="17">
        <v>0.32305</v>
      </c>
    </row>
    <row r="4359" spans="4:5" x14ac:dyDescent="0.25">
      <c r="D4359" s="17">
        <v>0.38974999999999999</v>
      </c>
      <c r="E4359" s="17">
        <v>0.22245000000000001</v>
      </c>
    </row>
    <row r="4360" spans="4:5" x14ac:dyDescent="0.25">
      <c r="D4360" s="17">
        <v>0.38855000000000001</v>
      </c>
      <c r="E4360" s="17">
        <v>0.67895000000000005</v>
      </c>
    </row>
    <row r="4361" spans="4:5" x14ac:dyDescent="0.25">
      <c r="D4361" s="17">
        <v>0.13375000000000001</v>
      </c>
      <c r="E4361" s="17">
        <v>9.8650000000000002E-2</v>
      </c>
    </row>
    <row r="4362" spans="4:5" x14ac:dyDescent="0.25">
      <c r="D4362" s="17">
        <v>0.21395</v>
      </c>
      <c r="E4362" s="17">
        <v>0.52925</v>
      </c>
    </row>
    <row r="4363" spans="4:5" x14ac:dyDescent="0.25">
      <c r="D4363" s="17">
        <v>0.21154999999999999</v>
      </c>
      <c r="E4363" s="17">
        <v>0.13635</v>
      </c>
    </row>
    <row r="4364" spans="4:5" x14ac:dyDescent="0.25">
      <c r="D4364" s="17">
        <v>0.28165000000000001</v>
      </c>
      <c r="E4364" s="17">
        <v>0.51615</v>
      </c>
    </row>
    <row r="4365" spans="4:5" x14ac:dyDescent="0.25">
      <c r="D4365" s="17">
        <v>0.88965000000000005</v>
      </c>
      <c r="E4365" s="17">
        <v>0.98675000000000002</v>
      </c>
    </row>
    <row r="4366" spans="4:5" x14ac:dyDescent="0.25">
      <c r="D4366" s="17">
        <v>0.58714999999999995</v>
      </c>
      <c r="E4366" s="17">
        <v>0.77744999999999997</v>
      </c>
    </row>
    <row r="4367" spans="4:5" x14ac:dyDescent="0.25">
      <c r="D4367" s="17">
        <v>3.3149999999999999E-2</v>
      </c>
      <c r="E4367" s="17">
        <v>0.25905</v>
      </c>
    </row>
    <row r="4368" spans="4:5" x14ac:dyDescent="0.25">
      <c r="D4368" s="17">
        <v>0.34525</v>
      </c>
      <c r="E4368" s="17">
        <v>0.50985000000000003</v>
      </c>
    </row>
    <row r="4369" spans="4:5" x14ac:dyDescent="0.25">
      <c r="D4369" s="17">
        <v>0.27265</v>
      </c>
      <c r="E4369" s="17">
        <v>0.64934999999999998</v>
      </c>
    </row>
    <row r="4370" spans="4:5" x14ac:dyDescent="0.25">
      <c r="D4370" s="17">
        <v>0.65674999999999994</v>
      </c>
      <c r="E4370" s="17">
        <v>0.83945000000000003</v>
      </c>
    </row>
    <row r="4371" spans="4:5" x14ac:dyDescent="0.25">
      <c r="D4371" s="17">
        <v>0.34184999999999999</v>
      </c>
      <c r="E4371" s="17">
        <v>0.54354999999999998</v>
      </c>
    </row>
    <row r="4372" spans="4:5" x14ac:dyDescent="0.25">
      <c r="D4372" s="17">
        <v>5.355E-2</v>
      </c>
      <c r="E4372" s="17">
        <v>0.45834999999999998</v>
      </c>
    </row>
    <row r="4373" spans="4:5" x14ac:dyDescent="0.25">
      <c r="D4373" s="17">
        <v>0.35744999999999999</v>
      </c>
      <c r="E4373" s="17">
        <v>0.15805</v>
      </c>
    </row>
    <row r="4374" spans="4:5" x14ac:dyDescent="0.25">
      <c r="D4374" s="17">
        <v>0.21715000000000001</v>
      </c>
      <c r="E4374" s="17">
        <v>0.88165000000000004</v>
      </c>
    </row>
    <row r="4375" spans="4:5" x14ac:dyDescent="0.25">
      <c r="D4375" s="17">
        <v>0.89505000000000001</v>
      </c>
      <c r="E4375" s="17">
        <v>0.15654999999999999</v>
      </c>
    </row>
    <row r="4376" spans="4:5" x14ac:dyDescent="0.25">
      <c r="D4376" s="17">
        <v>0.13685</v>
      </c>
      <c r="E4376" s="17">
        <v>5.2350000000000001E-2</v>
      </c>
    </row>
    <row r="4377" spans="4:5" x14ac:dyDescent="0.25">
      <c r="D4377" s="17">
        <v>0.38124999999999998</v>
      </c>
      <c r="E4377" s="17">
        <v>0.29525000000000001</v>
      </c>
    </row>
    <row r="4378" spans="4:5" x14ac:dyDescent="0.25">
      <c r="D4378" s="17">
        <v>0.67264999999999997</v>
      </c>
      <c r="E4378" s="17">
        <v>0.59575</v>
      </c>
    </row>
    <row r="4379" spans="4:5" x14ac:dyDescent="0.25">
      <c r="D4379" s="17">
        <v>0.21815000000000001</v>
      </c>
      <c r="E4379" s="17">
        <v>0.90575000000000006</v>
      </c>
    </row>
    <row r="4380" spans="4:5" x14ac:dyDescent="0.25">
      <c r="D4380" s="17">
        <v>0.93615000000000004</v>
      </c>
      <c r="E4380" s="17">
        <v>0.23735000000000001</v>
      </c>
    </row>
    <row r="4381" spans="4:5" x14ac:dyDescent="0.25">
      <c r="D4381" s="17">
        <v>0.82604999999999995</v>
      </c>
      <c r="E4381" s="17">
        <v>0.91425000000000001</v>
      </c>
    </row>
    <row r="4382" spans="4:5" x14ac:dyDescent="0.25">
      <c r="D4382" s="17">
        <v>0.56605000000000005</v>
      </c>
      <c r="E4382" s="17">
        <v>0.74304999999999999</v>
      </c>
    </row>
    <row r="4383" spans="4:5" x14ac:dyDescent="0.25">
      <c r="D4383" s="17">
        <v>0.20544999999999999</v>
      </c>
      <c r="E4383" s="17">
        <v>0.51375000000000004</v>
      </c>
    </row>
    <row r="4384" spans="4:5" x14ac:dyDescent="0.25">
      <c r="D4384" s="17">
        <v>0.83394999999999997</v>
      </c>
      <c r="E4384" s="17">
        <v>0.30685000000000001</v>
      </c>
    </row>
    <row r="4385" spans="4:5" x14ac:dyDescent="0.25">
      <c r="D4385" s="17">
        <v>0.85675000000000001</v>
      </c>
      <c r="E4385" s="17">
        <v>0.15905</v>
      </c>
    </row>
    <row r="4386" spans="4:5" x14ac:dyDescent="0.25">
      <c r="D4386" s="17">
        <v>0.98704999999999998</v>
      </c>
      <c r="E4386" s="17">
        <v>0.70335000000000003</v>
      </c>
    </row>
    <row r="4387" spans="4:5" x14ac:dyDescent="0.25">
      <c r="D4387" s="17">
        <v>5.2150000000000002E-2</v>
      </c>
      <c r="E4387" s="17">
        <v>0.23524999999999999</v>
      </c>
    </row>
    <row r="4388" spans="4:5" x14ac:dyDescent="0.25">
      <c r="D4388" s="17">
        <v>0.93745000000000001</v>
      </c>
      <c r="E4388" s="17">
        <v>0.36514999999999997</v>
      </c>
    </row>
    <row r="4389" spans="4:5" x14ac:dyDescent="0.25">
      <c r="D4389" s="17">
        <v>4.1050000000000003E-2</v>
      </c>
      <c r="E4389" s="17">
        <v>0.18715000000000001</v>
      </c>
    </row>
    <row r="4390" spans="4:5" x14ac:dyDescent="0.25">
      <c r="D4390" s="17">
        <v>0.88314999999999999</v>
      </c>
      <c r="E4390" s="17">
        <v>0.56805000000000005</v>
      </c>
    </row>
    <row r="4391" spans="4:5" x14ac:dyDescent="0.25">
      <c r="D4391" s="17">
        <v>8.5050000000000001E-2</v>
      </c>
      <c r="E4391" s="17">
        <v>0.84275</v>
      </c>
    </row>
    <row r="4392" spans="4:5" x14ac:dyDescent="0.25">
      <c r="D4392" s="17">
        <v>0.79105000000000003</v>
      </c>
      <c r="E4392" s="17">
        <v>0.18425</v>
      </c>
    </row>
    <row r="4393" spans="4:5" x14ac:dyDescent="0.25">
      <c r="D4393" s="17">
        <v>0.92435</v>
      </c>
      <c r="E4393" s="17">
        <v>0.16705</v>
      </c>
    </row>
    <row r="4394" spans="4:5" x14ac:dyDescent="0.25">
      <c r="D4394" s="17">
        <v>0.35054999999999997</v>
      </c>
      <c r="E4394" s="17">
        <v>0.87444999999999995</v>
      </c>
    </row>
    <row r="4395" spans="4:5" x14ac:dyDescent="0.25">
      <c r="D4395" s="17">
        <v>0.39445000000000002</v>
      </c>
      <c r="E4395" s="17">
        <v>0.59684999999999999</v>
      </c>
    </row>
    <row r="4396" spans="4:5" x14ac:dyDescent="0.25">
      <c r="D4396" s="17">
        <v>0.31505</v>
      </c>
      <c r="E4396" s="17">
        <v>0.27984999999999999</v>
      </c>
    </row>
    <row r="4397" spans="4:5" x14ac:dyDescent="0.25">
      <c r="D4397" s="17">
        <v>0.86234999999999995</v>
      </c>
      <c r="E4397" s="17">
        <v>0.47775000000000001</v>
      </c>
    </row>
    <row r="4398" spans="4:5" x14ac:dyDescent="0.25">
      <c r="D4398" s="17">
        <v>0.98055000000000003</v>
      </c>
      <c r="E4398" s="17">
        <v>0.45545000000000002</v>
      </c>
    </row>
    <row r="4399" spans="4:5" x14ac:dyDescent="0.25">
      <c r="D4399" s="17">
        <v>0.81955</v>
      </c>
      <c r="E4399" s="17">
        <v>0.44195000000000001</v>
      </c>
    </row>
    <row r="4400" spans="4:5" x14ac:dyDescent="0.25">
      <c r="D4400" s="17">
        <v>0.80325000000000002</v>
      </c>
      <c r="E4400" s="17">
        <v>0.16545000000000001</v>
      </c>
    </row>
    <row r="4401" spans="4:5" x14ac:dyDescent="0.25">
      <c r="D4401" s="17">
        <v>0.77875000000000005</v>
      </c>
      <c r="E4401" s="17">
        <v>0.67405000000000004</v>
      </c>
    </row>
    <row r="4402" spans="4:5" x14ac:dyDescent="0.25">
      <c r="D4402" s="17">
        <v>9.2249999999999999E-2</v>
      </c>
      <c r="E4402" s="17">
        <v>0.96904999999999997</v>
      </c>
    </row>
    <row r="4403" spans="4:5" x14ac:dyDescent="0.25">
      <c r="D4403" s="17">
        <v>0.58975</v>
      </c>
      <c r="E4403" s="17">
        <v>0.43955</v>
      </c>
    </row>
    <row r="4404" spans="4:5" x14ac:dyDescent="0.25">
      <c r="D4404" s="17">
        <v>0.48735000000000001</v>
      </c>
      <c r="E4404" s="17">
        <v>0.11275</v>
      </c>
    </row>
    <row r="4405" spans="4:5" x14ac:dyDescent="0.25">
      <c r="D4405" s="17">
        <v>0.20374999999999999</v>
      </c>
      <c r="E4405" s="17">
        <v>0.81615000000000004</v>
      </c>
    </row>
    <row r="4406" spans="4:5" x14ac:dyDescent="0.25">
      <c r="D4406" s="17">
        <v>0.58694999999999997</v>
      </c>
      <c r="E4406" s="17">
        <v>0.65525</v>
      </c>
    </row>
    <row r="4407" spans="4:5" x14ac:dyDescent="0.25">
      <c r="D4407" s="17">
        <v>2.7650000000000001E-2</v>
      </c>
      <c r="E4407" s="17">
        <v>0.85424999999999995</v>
      </c>
    </row>
    <row r="4408" spans="4:5" x14ac:dyDescent="0.25">
      <c r="D4408" s="17">
        <v>0.24884999999999999</v>
      </c>
      <c r="E4408" s="17">
        <v>0.36714999999999998</v>
      </c>
    </row>
    <row r="4409" spans="4:5" x14ac:dyDescent="0.25">
      <c r="D4409" s="17">
        <v>7.4450000000000002E-2</v>
      </c>
      <c r="E4409" s="17">
        <v>0.30064999999999997</v>
      </c>
    </row>
    <row r="4410" spans="4:5" x14ac:dyDescent="0.25">
      <c r="D4410" s="17">
        <v>0.63434999999999997</v>
      </c>
      <c r="E4410" s="17">
        <v>0.92184999999999995</v>
      </c>
    </row>
    <row r="4411" spans="4:5" x14ac:dyDescent="0.25">
      <c r="D4411" s="17">
        <v>0.80215000000000003</v>
      </c>
      <c r="E4411" s="17">
        <v>0.93205000000000005</v>
      </c>
    </row>
    <row r="4412" spans="4:5" x14ac:dyDescent="0.25">
      <c r="D4412" s="17">
        <v>0.72735000000000005</v>
      </c>
      <c r="E4412" s="17">
        <v>0.62965000000000004</v>
      </c>
    </row>
    <row r="4413" spans="4:5" x14ac:dyDescent="0.25">
      <c r="D4413" s="17">
        <v>0.85734999999999995</v>
      </c>
      <c r="E4413" s="17">
        <v>0.20635000000000001</v>
      </c>
    </row>
    <row r="4414" spans="4:5" x14ac:dyDescent="0.25">
      <c r="D4414" s="17">
        <v>6.3750000000000001E-2</v>
      </c>
      <c r="E4414" s="17">
        <v>0.25424999999999998</v>
      </c>
    </row>
    <row r="4415" spans="4:5" x14ac:dyDescent="0.25">
      <c r="D4415" s="17">
        <v>0.43414999999999998</v>
      </c>
      <c r="E4415" s="17">
        <v>0.35094999999999998</v>
      </c>
    </row>
    <row r="4416" spans="4:5" x14ac:dyDescent="0.25">
      <c r="D4416" s="17">
        <v>0.25785000000000002</v>
      </c>
      <c r="E4416" s="17">
        <v>0.47305000000000003</v>
      </c>
    </row>
    <row r="4417" spans="4:5" x14ac:dyDescent="0.25">
      <c r="D4417" s="17">
        <v>0.44024999999999997</v>
      </c>
      <c r="E4417" s="17">
        <v>0.47294999999999998</v>
      </c>
    </row>
    <row r="4418" spans="4:5" x14ac:dyDescent="0.25">
      <c r="D4418" s="17">
        <v>0.15675</v>
      </c>
      <c r="E4418" s="17">
        <v>0.75634999999999997</v>
      </c>
    </row>
    <row r="4419" spans="4:5" x14ac:dyDescent="0.25">
      <c r="D4419" s="17">
        <v>0.49295</v>
      </c>
      <c r="E4419" s="17">
        <v>8.745E-2</v>
      </c>
    </row>
    <row r="4420" spans="4:5" x14ac:dyDescent="0.25">
      <c r="D4420" s="17">
        <v>3.125E-2</v>
      </c>
      <c r="E4420" s="17">
        <v>0.71765000000000001</v>
      </c>
    </row>
    <row r="4421" spans="4:5" x14ac:dyDescent="0.25">
      <c r="D4421" s="17">
        <v>0.64365000000000006</v>
      </c>
      <c r="E4421" s="17">
        <v>0.21604999999999999</v>
      </c>
    </row>
    <row r="4422" spans="4:5" x14ac:dyDescent="0.25">
      <c r="D4422" s="17">
        <v>0.72865000000000002</v>
      </c>
      <c r="E4422" s="17">
        <v>0.57225000000000004</v>
      </c>
    </row>
    <row r="4423" spans="4:5" x14ac:dyDescent="0.25">
      <c r="D4423" s="17">
        <v>0.71584999999999999</v>
      </c>
      <c r="E4423" s="17">
        <v>0.44485000000000002</v>
      </c>
    </row>
    <row r="4424" spans="4:5" x14ac:dyDescent="0.25">
      <c r="D4424" s="17">
        <v>0.60204999999999997</v>
      </c>
      <c r="E4424" s="17">
        <v>0.55405000000000004</v>
      </c>
    </row>
    <row r="4425" spans="4:5" x14ac:dyDescent="0.25">
      <c r="D4425" s="17">
        <v>0.96245000000000003</v>
      </c>
      <c r="E4425" s="17">
        <v>0.46294999999999997</v>
      </c>
    </row>
    <row r="4426" spans="4:5" x14ac:dyDescent="0.25">
      <c r="D4426" s="17">
        <v>0.79325000000000001</v>
      </c>
      <c r="E4426" s="17">
        <v>0.70415000000000005</v>
      </c>
    </row>
    <row r="4427" spans="4:5" x14ac:dyDescent="0.25">
      <c r="D4427" s="17">
        <v>0.13485</v>
      </c>
      <c r="E4427" s="17">
        <v>0.32924999999999999</v>
      </c>
    </row>
    <row r="4428" spans="4:5" x14ac:dyDescent="0.25">
      <c r="D4428" s="17">
        <v>0.77964999999999995</v>
      </c>
      <c r="E4428" s="17">
        <v>0.79154999999999998</v>
      </c>
    </row>
    <row r="4429" spans="4:5" x14ac:dyDescent="0.25">
      <c r="D4429" s="17">
        <v>0.45215</v>
      </c>
      <c r="E4429" s="17">
        <v>3.6850000000000001E-2</v>
      </c>
    </row>
    <row r="4430" spans="4:5" x14ac:dyDescent="0.25">
      <c r="D4430" s="17">
        <v>3.8249999999999999E-2</v>
      </c>
      <c r="E4430" s="17">
        <v>0.95065</v>
      </c>
    </row>
    <row r="4431" spans="4:5" x14ac:dyDescent="0.25">
      <c r="D4431" s="17">
        <v>0.64385000000000003</v>
      </c>
      <c r="E4431" s="17">
        <v>0.86824999999999997</v>
      </c>
    </row>
    <row r="4432" spans="4:5" x14ac:dyDescent="0.25">
      <c r="D4432" s="17">
        <v>0.84084999999999999</v>
      </c>
      <c r="E4432" s="17">
        <v>0.45734999999999998</v>
      </c>
    </row>
    <row r="4433" spans="4:5" x14ac:dyDescent="0.25">
      <c r="D4433" s="17">
        <v>0.21335000000000001</v>
      </c>
      <c r="E4433" s="17">
        <v>0.90495000000000003</v>
      </c>
    </row>
    <row r="4434" spans="4:5" x14ac:dyDescent="0.25">
      <c r="D4434" s="17">
        <v>0.98555000000000004</v>
      </c>
      <c r="E4434" s="17">
        <v>0.44445000000000001</v>
      </c>
    </row>
    <row r="4435" spans="4:5" x14ac:dyDescent="0.25">
      <c r="D4435" s="17">
        <v>0.77134999999999998</v>
      </c>
      <c r="E4435" s="17">
        <v>0.75614999999999999</v>
      </c>
    </row>
    <row r="4436" spans="4:5" x14ac:dyDescent="0.25">
      <c r="D4436" s="17">
        <v>0.78585000000000005</v>
      </c>
      <c r="E4436" s="17">
        <v>0.19485</v>
      </c>
    </row>
    <row r="4437" spans="4:5" x14ac:dyDescent="0.25">
      <c r="D4437" s="17">
        <v>7.4550000000000005E-2</v>
      </c>
      <c r="E4437" s="17">
        <v>0.31605</v>
      </c>
    </row>
    <row r="4438" spans="4:5" x14ac:dyDescent="0.25">
      <c r="D4438" s="17">
        <v>0.56745000000000001</v>
      </c>
      <c r="E4438" s="17">
        <v>0.21945000000000001</v>
      </c>
    </row>
    <row r="4439" spans="4:5" x14ac:dyDescent="0.25">
      <c r="D4439" s="17">
        <v>8.1049999999999997E-2</v>
      </c>
      <c r="E4439" s="17">
        <v>0.23394999999999999</v>
      </c>
    </row>
    <row r="4440" spans="4:5" x14ac:dyDescent="0.25">
      <c r="D4440" s="17">
        <v>0.26315</v>
      </c>
      <c r="E4440" s="17">
        <v>0.78974999999999995</v>
      </c>
    </row>
    <row r="4441" spans="4:5" x14ac:dyDescent="0.25">
      <c r="D4441" s="17">
        <v>0.87495000000000001</v>
      </c>
      <c r="E4441" s="17">
        <v>0.33534999999999998</v>
      </c>
    </row>
    <row r="4442" spans="4:5" x14ac:dyDescent="0.25">
      <c r="D4442" s="17">
        <v>0.25924999999999998</v>
      </c>
      <c r="E4442" s="17">
        <v>1.355E-2</v>
      </c>
    </row>
    <row r="4443" spans="4:5" x14ac:dyDescent="0.25">
      <c r="D4443" s="17">
        <v>0.92754999999999999</v>
      </c>
      <c r="E4443" s="17">
        <v>0.56284999999999996</v>
      </c>
    </row>
    <row r="4444" spans="4:5" x14ac:dyDescent="0.25">
      <c r="D4444" s="17">
        <v>0.40765000000000001</v>
      </c>
      <c r="E4444" s="17">
        <v>0.10795</v>
      </c>
    </row>
    <row r="4445" spans="4:5" x14ac:dyDescent="0.25">
      <c r="D4445" s="17">
        <v>0.65925</v>
      </c>
      <c r="E4445" s="17">
        <v>0.12945000000000001</v>
      </c>
    </row>
    <row r="4446" spans="4:5" x14ac:dyDescent="0.25">
      <c r="D4446" s="17">
        <v>0.27215</v>
      </c>
      <c r="E4446" s="17">
        <v>0.84784999999999999</v>
      </c>
    </row>
    <row r="4447" spans="4:5" x14ac:dyDescent="0.25">
      <c r="D4447" s="17">
        <v>0.45865</v>
      </c>
      <c r="E4447" s="17">
        <v>0.14445</v>
      </c>
    </row>
    <row r="4448" spans="4:5" x14ac:dyDescent="0.25">
      <c r="D4448" s="17">
        <v>0.16184999999999999</v>
      </c>
      <c r="E4448" s="17">
        <v>0.34194999999999998</v>
      </c>
    </row>
    <row r="4449" spans="4:5" x14ac:dyDescent="0.25">
      <c r="D4449" s="17">
        <v>5.815E-2</v>
      </c>
      <c r="E4449" s="17">
        <v>0.51554999999999995</v>
      </c>
    </row>
    <row r="4450" spans="4:5" x14ac:dyDescent="0.25">
      <c r="D4450" s="17">
        <v>0.36754999999999999</v>
      </c>
      <c r="E4450" s="17">
        <v>0.74975000000000003</v>
      </c>
    </row>
    <row r="4451" spans="4:5" x14ac:dyDescent="0.25">
      <c r="D4451" s="17">
        <v>0.91044999999999998</v>
      </c>
      <c r="E4451" s="17">
        <v>0.65605000000000002</v>
      </c>
    </row>
    <row r="4452" spans="4:5" x14ac:dyDescent="0.25">
      <c r="D4452" s="17">
        <v>0.41344999999999998</v>
      </c>
      <c r="E4452" s="17">
        <v>0.39274999999999999</v>
      </c>
    </row>
    <row r="4453" spans="4:5" x14ac:dyDescent="0.25">
      <c r="D4453" s="17">
        <v>0.60945000000000005</v>
      </c>
      <c r="E4453" s="17">
        <v>0.80005000000000004</v>
      </c>
    </row>
    <row r="4454" spans="4:5" x14ac:dyDescent="0.25">
      <c r="D4454" s="17">
        <v>0.45934999999999998</v>
      </c>
      <c r="E4454" s="17">
        <v>0.54154999999999998</v>
      </c>
    </row>
    <row r="4455" spans="4:5" x14ac:dyDescent="0.25">
      <c r="D4455" s="17">
        <v>0.92774999999999996</v>
      </c>
      <c r="E4455" s="17">
        <v>0.87124999999999997</v>
      </c>
    </row>
    <row r="4456" spans="4:5" x14ac:dyDescent="0.25">
      <c r="D4456" s="17">
        <v>0.84584999999999999</v>
      </c>
      <c r="E4456" s="17">
        <v>0.35454999999999998</v>
      </c>
    </row>
    <row r="4457" spans="4:5" x14ac:dyDescent="0.25">
      <c r="D4457" s="17">
        <v>0.69515000000000005</v>
      </c>
      <c r="E4457" s="17">
        <v>0.31304999999999999</v>
      </c>
    </row>
    <row r="4458" spans="4:5" x14ac:dyDescent="0.25">
      <c r="D4458" s="17">
        <v>0.47075</v>
      </c>
      <c r="E4458" s="17">
        <v>0.49975000000000003</v>
      </c>
    </row>
    <row r="4459" spans="4:5" x14ac:dyDescent="0.25">
      <c r="D4459" s="17">
        <v>0.32665</v>
      </c>
      <c r="E4459" s="17">
        <v>0.91905000000000003</v>
      </c>
    </row>
    <row r="4460" spans="4:5" x14ac:dyDescent="0.25">
      <c r="D4460" s="17">
        <v>0.19564999999999999</v>
      </c>
      <c r="E4460" s="17">
        <v>4.7499999999999999E-3</v>
      </c>
    </row>
    <row r="4461" spans="4:5" x14ac:dyDescent="0.25">
      <c r="D4461" s="17">
        <v>0.71545000000000003</v>
      </c>
      <c r="E4461" s="17">
        <v>0.53915000000000002</v>
      </c>
    </row>
    <row r="4462" spans="4:5" x14ac:dyDescent="0.25">
      <c r="D4462" s="17">
        <v>0.67115000000000002</v>
      </c>
      <c r="E4462" s="17">
        <v>0.71145000000000003</v>
      </c>
    </row>
    <row r="4463" spans="4:5" x14ac:dyDescent="0.25">
      <c r="D4463" s="17">
        <v>0.69325000000000003</v>
      </c>
      <c r="E4463" s="17">
        <v>0.68894999999999995</v>
      </c>
    </row>
    <row r="4464" spans="4:5" x14ac:dyDescent="0.25">
      <c r="D4464" s="17">
        <v>0.82304999999999995</v>
      </c>
      <c r="E4464" s="17">
        <v>0.81855</v>
      </c>
    </row>
    <row r="4465" spans="4:5" x14ac:dyDescent="0.25">
      <c r="D4465" s="17">
        <v>0.27755000000000002</v>
      </c>
      <c r="E4465" s="17">
        <v>0.80445</v>
      </c>
    </row>
    <row r="4466" spans="4:5" x14ac:dyDescent="0.25">
      <c r="D4466" s="17">
        <v>0.91574999999999995</v>
      </c>
      <c r="E4466" s="17">
        <v>0.98714999999999997</v>
      </c>
    </row>
    <row r="4467" spans="4:5" x14ac:dyDescent="0.25">
      <c r="D4467" s="17">
        <v>0.70945000000000003</v>
      </c>
      <c r="E4467" s="17">
        <v>0.76244999999999996</v>
      </c>
    </row>
    <row r="4468" spans="4:5" x14ac:dyDescent="0.25">
      <c r="D4468" s="17">
        <v>0.67764999999999997</v>
      </c>
      <c r="E4468" s="17">
        <v>0.22545000000000001</v>
      </c>
    </row>
    <row r="4469" spans="4:5" x14ac:dyDescent="0.25">
      <c r="D4469" s="17">
        <v>0.89615</v>
      </c>
      <c r="E4469" s="17">
        <v>0.43795000000000001</v>
      </c>
    </row>
    <row r="4470" spans="4:5" x14ac:dyDescent="0.25">
      <c r="D4470" s="17">
        <v>0.19314999999999999</v>
      </c>
      <c r="E4470" s="17">
        <v>3.6049999999999999E-2</v>
      </c>
    </row>
    <row r="4471" spans="4:5" x14ac:dyDescent="0.25">
      <c r="D4471" s="17">
        <v>6.3049999999999995E-2</v>
      </c>
      <c r="E4471" s="17">
        <v>0.91364999999999996</v>
      </c>
    </row>
    <row r="4472" spans="4:5" x14ac:dyDescent="0.25">
      <c r="D4472" s="17">
        <v>0.38735000000000003</v>
      </c>
      <c r="E4472" s="17">
        <v>0.65234999999999999</v>
      </c>
    </row>
    <row r="4473" spans="4:5" x14ac:dyDescent="0.25">
      <c r="D4473" s="17">
        <v>0.83274999999999999</v>
      </c>
      <c r="E4473" s="17">
        <v>0.76585000000000003</v>
      </c>
    </row>
    <row r="4474" spans="4:5" x14ac:dyDescent="0.25">
      <c r="D4474" s="17">
        <v>0.45274999999999999</v>
      </c>
      <c r="E4474" s="17">
        <v>0.69774999999999998</v>
      </c>
    </row>
    <row r="4475" spans="4:5" x14ac:dyDescent="0.25">
      <c r="D4475" s="17">
        <v>0.28865000000000002</v>
      </c>
      <c r="E4475" s="17">
        <v>0.93074999999999997</v>
      </c>
    </row>
    <row r="4476" spans="4:5" x14ac:dyDescent="0.25">
      <c r="D4476" s="17">
        <v>0.91605000000000003</v>
      </c>
      <c r="E4476" s="17">
        <v>0.74155000000000004</v>
      </c>
    </row>
    <row r="4477" spans="4:5" x14ac:dyDescent="0.25">
      <c r="D4477" s="17">
        <v>3.4250000000000003E-2</v>
      </c>
      <c r="E4477" s="17">
        <v>0.11345</v>
      </c>
    </row>
    <row r="4478" spans="4:5" x14ac:dyDescent="0.25">
      <c r="D4478" s="17">
        <v>0.42854999999999999</v>
      </c>
      <c r="E4478" s="17">
        <v>7.7149999999999996E-2</v>
      </c>
    </row>
    <row r="4479" spans="4:5" x14ac:dyDescent="0.25">
      <c r="D4479" s="17">
        <v>0.36354999999999998</v>
      </c>
      <c r="E4479" s="17">
        <v>9.0649999999999994E-2</v>
      </c>
    </row>
    <row r="4480" spans="4:5" x14ac:dyDescent="0.25">
      <c r="D4480" s="17">
        <v>0.36645</v>
      </c>
      <c r="E4480" s="17">
        <v>0.39755000000000001</v>
      </c>
    </row>
    <row r="4481" spans="4:5" x14ac:dyDescent="0.25">
      <c r="D4481" s="17">
        <v>0.16435</v>
      </c>
      <c r="E4481" s="17">
        <v>5.015E-2</v>
      </c>
    </row>
    <row r="4482" spans="4:5" x14ac:dyDescent="0.25">
      <c r="D4482" s="17">
        <v>0.25555</v>
      </c>
      <c r="E4482" s="17">
        <v>4.1950000000000001E-2</v>
      </c>
    </row>
    <row r="4483" spans="4:5" x14ac:dyDescent="0.25">
      <c r="D4483" s="17">
        <v>0.97494999999999998</v>
      </c>
      <c r="E4483" s="17">
        <v>0.97004999999999997</v>
      </c>
    </row>
    <row r="4484" spans="4:5" x14ac:dyDescent="0.25">
      <c r="D4484" s="17">
        <v>0.90664999999999996</v>
      </c>
      <c r="E4484" s="17">
        <v>0.87875000000000003</v>
      </c>
    </row>
    <row r="4485" spans="4:5" x14ac:dyDescent="0.25">
      <c r="D4485" s="17">
        <v>0.50355000000000005</v>
      </c>
      <c r="E4485" s="17">
        <v>0.31785000000000002</v>
      </c>
    </row>
    <row r="4486" spans="4:5" x14ac:dyDescent="0.25">
      <c r="D4486" s="17">
        <v>0.33695000000000003</v>
      </c>
      <c r="E4486" s="17">
        <v>0.61624999999999996</v>
      </c>
    </row>
    <row r="4487" spans="4:5" x14ac:dyDescent="0.25">
      <c r="D4487" s="17">
        <v>0.51695000000000002</v>
      </c>
      <c r="E4487" s="17">
        <v>0.89295000000000002</v>
      </c>
    </row>
    <row r="4488" spans="4:5" x14ac:dyDescent="0.25">
      <c r="D4488" s="17">
        <v>0.77395000000000003</v>
      </c>
      <c r="E4488" s="17">
        <v>0.20424999999999999</v>
      </c>
    </row>
    <row r="4489" spans="4:5" x14ac:dyDescent="0.25">
      <c r="D4489" s="17">
        <v>0.21104999999999999</v>
      </c>
      <c r="E4489" s="17">
        <v>0.96484999999999999</v>
      </c>
    </row>
    <row r="4490" spans="4:5" x14ac:dyDescent="0.25">
      <c r="D4490" s="17">
        <v>0.38505</v>
      </c>
      <c r="E4490" s="17">
        <v>0.44885000000000003</v>
      </c>
    </row>
    <row r="4491" spans="4:5" x14ac:dyDescent="0.25">
      <c r="D4491" s="17">
        <v>0.62534999999999996</v>
      </c>
      <c r="E4491" s="17">
        <v>0.79144999999999999</v>
      </c>
    </row>
    <row r="4492" spans="4:5" x14ac:dyDescent="0.25">
      <c r="D4492" s="17">
        <v>0.81215000000000004</v>
      </c>
      <c r="E4492" s="17">
        <v>0.77464999999999995</v>
      </c>
    </row>
    <row r="4493" spans="4:5" x14ac:dyDescent="0.25">
      <c r="D4493" s="17">
        <v>0.64415</v>
      </c>
      <c r="E4493" s="17">
        <v>0.50644999999999996</v>
      </c>
    </row>
    <row r="4494" spans="4:5" x14ac:dyDescent="0.25">
      <c r="D4494" s="17">
        <v>0.23505000000000001</v>
      </c>
      <c r="E4494" s="17">
        <v>0.13064999999999999</v>
      </c>
    </row>
    <row r="4495" spans="4:5" x14ac:dyDescent="0.25">
      <c r="D4495" s="17">
        <v>0.43725000000000003</v>
      </c>
      <c r="E4495" s="17">
        <v>0.27355000000000002</v>
      </c>
    </row>
    <row r="4496" spans="4:5" x14ac:dyDescent="0.25">
      <c r="D4496" s="17">
        <v>0.92184999999999995</v>
      </c>
      <c r="E4496" s="17">
        <v>9.9150000000000002E-2</v>
      </c>
    </row>
    <row r="4497" spans="4:5" x14ac:dyDescent="0.25">
      <c r="D4497" s="17">
        <v>0.83074999999999999</v>
      </c>
      <c r="E4497" s="17">
        <v>0.22105</v>
      </c>
    </row>
    <row r="4498" spans="4:5" x14ac:dyDescent="0.25">
      <c r="D4498" s="17">
        <v>0.76295000000000002</v>
      </c>
      <c r="E4498" s="17">
        <v>0.96375</v>
      </c>
    </row>
    <row r="4499" spans="4:5" x14ac:dyDescent="0.25">
      <c r="D4499" s="17">
        <v>0.89185000000000003</v>
      </c>
      <c r="E4499" s="17">
        <v>0.39184999999999998</v>
      </c>
    </row>
    <row r="4500" spans="4:5" x14ac:dyDescent="0.25">
      <c r="D4500" s="17">
        <v>0.49685000000000001</v>
      </c>
      <c r="E4500" s="17">
        <v>0.75565000000000004</v>
      </c>
    </row>
    <row r="4501" spans="4:5" x14ac:dyDescent="0.25">
      <c r="D4501" s="17">
        <v>6.1249999999999999E-2</v>
      </c>
      <c r="E4501" s="17">
        <v>0.90395000000000003</v>
      </c>
    </row>
    <row r="4502" spans="4:5" x14ac:dyDescent="0.25">
      <c r="D4502" s="17">
        <v>0.84514999999999996</v>
      </c>
      <c r="E4502" s="17">
        <v>0.20175000000000001</v>
      </c>
    </row>
    <row r="4503" spans="4:5" x14ac:dyDescent="0.25">
      <c r="D4503" s="17">
        <v>0.99644999999999995</v>
      </c>
      <c r="E4503" s="17">
        <v>0.29744999999999999</v>
      </c>
    </row>
    <row r="4504" spans="4:5" x14ac:dyDescent="0.25">
      <c r="D4504" s="17">
        <v>0.30625000000000002</v>
      </c>
      <c r="E4504" s="17">
        <v>0.41835</v>
      </c>
    </row>
    <row r="4505" spans="4:5" x14ac:dyDescent="0.25">
      <c r="D4505" s="17">
        <v>6.4750000000000002E-2</v>
      </c>
      <c r="E4505" s="17">
        <v>0.23874999999999999</v>
      </c>
    </row>
    <row r="4506" spans="4:5" x14ac:dyDescent="0.25">
      <c r="D4506" s="17">
        <v>0.43145</v>
      </c>
      <c r="E4506" s="17">
        <v>6.4250000000000002E-2</v>
      </c>
    </row>
    <row r="4507" spans="4:5" x14ac:dyDescent="0.25">
      <c r="D4507" s="17">
        <v>0.53734999999999999</v>
      </c>
      <c r="E4507" s="17">
        <v>0.28165000000000001</v>
      </c>
    </row>
    <row r="4508" spans="4:5" x14ac:dyDescent="0.25">
      <c r="D4508" s="17">
        <v>0.11385000000000001</v>
      </c>
      <c r="E4508" s="17">
        <v>0.49795</v>
      </c>
    </row>
    <row r="4509" spans="4:5" x14ac:dyDescent="0.25">
      <c r="D4509" s="17">
        <v>0.84214999999999995</v>
      </c>
      <c r="E4509" s="17">
        <v>0.73995</v>
      </c>
    </row>
    <row r="4510" spans="4:5" x14ac:dyDescent="0.25">
      <c r="D4510" s="17">
        <v>0.92384999999999995</v>
      </c>
      <c r="E4510" s="17">
        <v>0.35415000000000002</v>
      </c>
    </row>
    <row r="4511" spans="4:5" x14ac:dyDescent="0.25">
      <c r="D4511" s="17">
        <v>0.87165000000000004</v>
      </c>
      <c r="E4511" s="17">
        <v>0.85045000000000004</v>
      </c>
    </row>
    <row r="4512" spans="4:5" x14ac:dyDescent="0.25">
      <c r="D4512" s="17">
        <v>0.78195000000000003</v>
      </c>
      <c r="E4512" s="17">
        <v>0.94904999999999995</v>
      </c>
    </row>
    <row r="4513" spans="4:5" x14ac:dyDescent="0.25">
      <c r="D4513" s="17">
        <v>0.92454999999999998</v>
      </c>
      <c r="E4513" s="17">
        <v>3.0349999999999999E-2</v>
      </c>
    </row>
    <row r="4514" spans="4:5" x14ac:dyDescent="0.25">
      <c r="D4514" s="17">
        <v>0.30695</v>
      </c>
      <c r="E4514" s="17">
        <v>0.42514999999999997</v>
      </c>
    </row>
    <row r="4515" spans="4:5" x14ac:dyDescent="0.25">
      <c r="D4515" s="17">
        <v>8.3549999999999999E-2</v>
      </c>
      <c r="E4515" s="17">
        <v>0.64324999999999999</v>
      </c>
    </row>
    <row r="4516" spans="4:5" x14ac:dyDescent="0.25">
      <c r="D4516" s="17">
        <v>0.57294999999999996</v>
      </c>
      <c r="E4516" s="17">
        <v>0.89724999999999999</v>
      </c>
    </row>
    <row r="4517" spans="4:5" x14ac:dyDescent="0.25">
      <c r="D4517" s="17">
        <v>0.89485000000000003</v>
      </c>
      <c r="E4517" s="17">
        <v>0.62434999999999996</v>
      </c>
    </row>
    <row r="4518" spans="4:5" x14ac:dyDescent="0.25">
      <c r="D4518" s="17">
        <v>0.97265000000000001</v>
      </c>
      <c r="E4518" s="17">
        <v>9.4049999999999995E-2</v>
      </c>
    </row>
    <row r="4519" spans="4:5" x14ac:dyDescent="0.25">
      <c r="D4519" s="17">
        <v>0.99045000000000005</v>
      </c>
      <c r="E4519" s="17">
        <v>0.93945000000000001</v>
      </c>
    </row>
    <row r="4520" spans="4:5" x14ac:dyDescent="0.25">
      <c r="D4520" s="17">
        <v>0.56325000000000003</v>
      </c>
      <c r="E4520" s="17">
        <v>0.10514999999999999</v>
      </c>
    </row>
    <row r="4521" spans="4:5" x14ac:dyDescent="0.25">
      <c r="D4521" s="17">
        <v>2.665E-2</v>
      </c>
      <c r="E4521" s="17">
        <v>0.22855</v>
      </c>
    </row>
    <row r="4522" spans="4:5" x14ac:dyDescent="0.25">
      <c r="D4522" s="17">
        <v>0.34575</v>
      </c>
      <c r="E4522" s="17">
        <v>0.40075</v>
      </c>
    </row>
    <row r="4523" spans="4:5" x14ac:dyDescent="0.25">
      <c r="D4523" s="17">
        <v>0.93425000000000002</v>
      </c>
      <c r="E4523" s="17">
        <v>0.81605000000000005</v>
      </c>
    </row>
    <row r="4524" spans="4:5" x14ac:dyDescent="0.25">
      <c r="D4524" s="17">
        <v>0.67815000000000003</v>
      </c>
      <c r="E4524" s="17">
        <v>0.78944999999999999</v>
      </c>
    </row>
    <row r="4525" spans="4:5" x14ac:dyDescent="0.25">
      <c r="D4525" s="17">
        <v>0.49875000000000003</v>
      </c>
      <c r="E4525" s="17">
        <v>0.62495000000000001</v>
      </c>
    </row>
    <row r="4526" spans="4:5" x14ac:dyDescent="0.25">
      <c r="D4526" s="17">
        <v>0.29415000000000002</v>
      </c>
      <c r="E4526" s="17">
        <v>0.82004999999999995</v>
      </c>
    </row>
    <row r="4527" spans="4:5" x14ac:dyDescent="0.25">
      <c r="D4527" s="17">
        <v>0.71204999999999996</v>
      </c>
      <c r="E4527" s="17">
        <v>0.76905000000000001</v>
      </c>
    </row>
    <row r="4528" spans="4:5" x14ac:dyDescent="0.25">
      <c r="D4528" s="17">
        <v>0.51434999999999997</v>
      </c>
      <c r="E4528" s="17">
        <v>0.94804999999999995</v>
      </c>
    </row>
    <row r="4529" spans="4:5" x14ac:dyDescent="0.25">
      <c r="D4529" s="17">
        <v>0.64675000000000005</v>
      </c>
      <c r="E4529" s="17">
        <v>0.13975000000000001</v>
      </c>
    </row>
    <row r="4530" spans="4:5" x14ac:dyDescent="0.25">
      <c r="D4530" s="17">
        <v>0.67745</v>
      </c>
      <c r="E4530" s="17">
        <v>7.2749999999999995E-2</v>
      </c>
    </row>
    <row r="4531" spans="4:5" x14ac:dyDescent="0.25">
      <c r="D4531" s="17">
        <v>0.99024999999999996</v>
      </c>
      <c r="E4531" s="17">
        <v>0.50585000000000002</v>
      </c>
    </row>
    <row r="4532" spans="4:5" x14ac:dyDescent="0.25">
      <c r="D4532" s="17">
        <v>0.11805</v>
      </c>
      <c r="E4532" s="17">
        <v>0.87995000000000001</v>
      </c>
    </row>
    <row r="4533" spans="4:5" x14ac:dyDescent="0.25">
      <c r="D4533" s="17">
        <v>0.75724999999999998</v>
      </c>
      <c r="E4533" s="17">
        <v>0.68874999999999997</v>
      </c>
    </row>
    <row r="4534" spans="4:5" x14ac:dyDescent="0.25">
      <c r="D4534" s="17">
        <v>0.54344999999999999</v>
      </c>
      <c r="E4534" s="17">
        <v>0.76885000000000003</v>
      </c>
    </row>
    <row r="4535" spans="4:5" x14ac:dyDescent="0.25">
      <c r="D4535" s="17">
        <v>0.23974999999999999</v>
      </c>
      <c r="E4535" s="17">
        <v>0.61514999999999997</v>
      </c>
    </row>
    <row r="4536" spans="4:5" x14ac:dyDescent="0.25">
      <c r="D4536" s="17">
        <v>0.14505000000000001</v>
      </c>
      <c r="E4536" s="17">
        <v>0.75065000000000004</v>
      </c>
    </row>
    <row r="4537" spans="4:5" x14ac:dyDescent="0.25">
      <c r="D4537" s="17">
        <v>0.28985</v>
      </c>
      <c r="E4537" s="17">
        <v>0.87975000000000003</v>
      </c>
    </row>
    <row r="4538" spans="4:5" x14ac:dyDescent="0.25">
      <c r="D4538" s="17">
        <v>0.64875000000000005</v>
      </c>
      <c r="E4538" s="17">
        <v>0.86155000000000004</v>
      </c>
    </row>
    <row r="4539" spans="4:5" x14ac:dyDescent="0.25">
      <c r="D4539" s="17">
        <v>6.2050000000000001E-2</v>
      </c>
      <c r="E4539" s="17">
        <v>0.90354999999999996</v>
      </c>
    </row>
    <row r="4540" spans="4:5" x14ac:dyDescent="0.25">
      <c r="D4540" s="17">
        <v>0.83745000000000003</v>
      </c>
      <c r="E4540" s="17">
        <v>0.55915000000000004</v>
      </c>
    </row>
    <row r="4541" spans="4:5" x14ac:dyDescent="0.25">
      <c r="D4541" s="17">
        <v>0.81945000000000001</v>
      </c>
      <c r="E4541" s="17">
        <v>0.53825000000000001</v>
      </c>
    </row>
    <row r="4542" spans="4:5" x14ac:dyDescent="0.25">
      <c r="D4542" s="17">
        <v>5.9150000000000001E-2</v>
      </c>
      <c r="E4542" s="17">
        <v>0.41385</v>
      </c>
    </row>
    <row r="4543" spans="4:5" x14ac:dyDescent="0.25">
      <c r="D4543" s="17">
        <v>0.78685000000000005</v>
      </c>
      <c r="E4543" s="17">
        <v>0.46134999999999998</v>
      </c>
    </row>
    <row r="4544" spans="4:5" x14ac:dyDescent="0.25">
      <c r="D4544" s="17">
        <v>0.81815000000000004</v>
      </c>
      <c r="E4544" s="17">
        <v>0.18495</v>
      </c>
    </row>
    <row r="4545" spans="4:5" x14ac:dyDescent="0.25">
      <c r="D4545" s="17">
        <v>3.4049999999999997E-2</v>
      </c>
      <c r="E4545" s="17">
        <v>0.96204999999999996</v>
      </c>
    </row>
    <row r="4546" spans="4:5" x14ac:dyDescent="0.25">
      <c r="D4546" s="17">
        <v>0.64354999999999996</v>
      </c>
      <c r="E4546" s="17">
        <v>0.53434999999999999</v>
      </c>
    </row>
    <row r="4547" spans="4:5" x14ac:dyDescent="0.25">
      <c r="D4547" s="17">
        <v>0.98014999999999997</v>
      </c>
      <c r="E4547" s="17">
        <v>0.52834999999999999</v>
      </c>
    </row>
    <row r="4548" spans="4:5" x14ac:dyDescent="0.25">
      <c r="D4548" s="17">
        <v>0.97975000000000001</v>
      </c>
      <c r="E4548" s="17">
        <v>0.83994999999999997</v>
      </c>
    </row>
    <row r="4549" spans="4:5" x14ac:dyDescent="0.25">
      <c r="D4549" s="17">
        <v>0.74995000000000001</v>
      </c>
      <c r="E4549" s="17">
        <v>0.75734999999999997</v>
      </c>
    </row>
    <row r="4550" spans="4:5" x14ac:dyDescent="0.25">
      <c r="D4550" s="17">
        <v>0.84345000000000003</v>
      </c>
      <c r="E4550" s="17">
        <v>0.50834999999999997</v>
      </c>
    </row>
    <row r="4551" spans="4:5" x14ac:dyDescent="0.25">
      <c r="D4551" s="17">
        <v>0.32565</v>
      </c>
      <c r="E4551" s="17">
        <v>0.69164999999999999</v>
      </c>
    </row>
    <row r="4552" spans="4:5" x14ac:dyDescent="0.25">
      <c r="D4552" s="17">
        <v>0.22084999999999999</v>
      </c>
      <c r="E4552" s="17">
        <v>0.14545</v>
      </c>
    </row>
    <row r="4553" spans="4:5" x14ac:dyDescent="0.25">
      <c r="D4553" s="17">
        <v>0.56815000000000004</v>
      </c>
      <c r="E4553" s="17">
        <v>0.46884999999999999</v>
      </c>
    </row>
    <row r="4554" spans="4:5" x14ac:dyDescent="0.25">
      <c r="D4554" s="17">
        <v>0.45055000000000001</v>
      </c>
      <c r="E4554" s="17">
        <v>0.46515000000000001</v>
      </c>
    </row>
    <row r="4555" spans="4:5" x14ac:dyDescent="0.25">
      <c r="D4555" s="17">
        <v>0.68254999999999999</v>
      </c>
      <c r="E4555" s="17">
        <v>0.67735000000000001</v>
      </c>
    </row>
    <row r="4556" spans="4:5" x14ac:dyDescent="0.25">
      <c r="D4556" s="17">
        <v>0.32124999999999998</v>
      </c>
      <c r="E4556" s="17">
        <v>5.2150000000000002E-2</v>
      </c>
    </row>
    <row r="4557" spans="4:5" x14ac:dyDescent="0.25">
      <c r="D4557" s="17">
        <v>0.67564999999999997</v>
      </c>
      <c r="E4557" s="17">
        <v>0.33944999999999997</v>
      </c>
    </row>
    <row r="4558" spans="4:5" x14ac:dyDescent="0.25">
      <c r="D4558" s="17">
        <v>0.83414999999999995</v>
      </c>
      <c r="E4558" s="17">
        <v>5.5050000000000002E-2</v>
      </c>
    </row>
    <row r="4559" spans="4:5" x14ac:dyDescent="0.25">
      <c r="D4559" s="17">
        <v>0.37985000000000002</v>
      </c>
      <c r="E4559" s="17">
        <v>0.46034999999999998</v>
      </c>
    </row>
    <row r="4560" spans="4:5" x14ac:dyDescent="0.25">
      <c r="D4560" s="17">
        <v>0.87314999999999998</v>
      </c>
      <c r="E4560" s="17">
        <v>0.78574999999999995</v>
      </c>
    </row>
    <row r="4561" spans="4:5" x14ac:dyDescent="0.25">
      <c r="D4561" s="17">
        <v>0.28125</v>
      </c>
      <c r="E4561" s="17">
        <v>0.82965</v>
      </c>
    </row>
    <row r="4562" spans="4:5" x14ac:dyDescent="0.25">
      <c r="D4562" s="17">
        <v>0.64715</v>
      </c>
      <c r="E4562" s="17">
        <v>0.13084999999999999</v>
      </c>
    </row>
    <row r="4563" spans="4:5" x14ac:dyDescent="0.25">
      <c r="D4563" s="17">
        <v>0.69535000000000002</v>
      </c>
      <c r="E4563" s="17">
        <v>0.89464999999999995</v>
      </c>
    </row>
    <row r="4564" spans="4:5" x14ac:dyDescent="0.25">
      <c r="D4564" s="17">
        <v>0.32105</v>
      </c>
      <c r="E4564" s="17">
        <v>0.40705000000000002</v>
      </c>
    </row>
    <row r="4565" spans="4:5" x14ac:dyDescent="0.25">
      <c r="D4565" s="17">
        <v>0.83374999999999999</v>
      </c>
      <c r="E4565" s="17">
        <v>0.92364999999999997</v>
      </c>
    </row>
    <row r="4566" spans="4:5" x14ac:dyDescent="0.25">
      <c r="D4566" s="17">
        <v>0.41994999999999999</v>
      </c>
      <c r="E4566" s="17">
        <v>0.30075000000000002</v>
      </c>
    </row>
    <row r="4567" spans="4:5" x14ac:dyDescent="0.25">
      <c r="D4567" s="17">
        <v>0.93505000000000005</v>
      </c>
      <c r="E4567" s="17">
        <v>0.60045000000000004</v>
      </c>
    </row>
    <row r="4568" spans="4:5" x14ac:dyDescent="0.25">
      <c r="D4568" s="17">
        <v>0.99695</v>
      </c>
      <c r="E4568" s="17">
        <v>0.90244999999999997</v>
      </c>
    </row>
    <row r="4569" spans="4:5" x14ac:dyDescent="0.25">
      <c r="D4569" s="17">
        <v>0.49835000000000002</v>
      </c>
      <c r="E4569" s="17">
        <v>0.28915000000000002</v>
      </c>
    </row>
    <row r="4570" spans="4:5" x14ac:dyDescent="0.25">
      <c r="D4570" s="17">
        <v>0.57384999999999997</v>
      </c>
      <c r="E4570" s="17">
        <v>0.96635000000000004</v>
      </c>
    </row>
    <row r="4571" spans="4:5" x14ac:dyDescent="0.25">
      <c r="D4571" s="17">
        <v>0.12335</v>
      </c>
      <c r="E4571" s="17">
        <v>0.15434999999999999</v>
      </c>
    </row>
    <row r="4572" spans="4:5" x14ac:dyDescent="0.25">
      <c r="D4572" s="17">
        <v>0.22395000000000001</v>
      </c>
      <c r="E4572" s="17">
        <v>0.35915000000000002</v>
      </c>
    </row>
    <row r="4573" spans="4:5" x14ac:dyDescent="0.25">
      <c r="D4573" s="17">
        <v>0.19095000000000001</v>
      </c>
      <c r="E4573" s="17">
        <v>2.7499999999999998E-3</v>
      </c>
    </row>
    <row r="4574" spans="4:5" x14ac:dyDescent="0.25">
      <c r="D4574" s="17">
        <v>0.60804999999999998</v>
      </c>
      <c r="E4574" s="17">
        <v>0.53995000000000004</v>
      </c>
    </row>
    <row r="4575" spans="4:5" x14ac:dyDescent="0.25">
      <c r="D4575" s="17">
        <v>0.90085000000000004</v>
      </c>
      <c r="E4575" s="17">
        <v>0.98185</v>
      </c>
    </row>
    <row r="4576" spans="4:5" x14ac:dyDescent="0.25">
      <c r="D4576" s="17">
        <v>0.64505000000000001</v>
      </c>
      <c r="E4576" s="17">
        <v>0.89444999999999997</v>
      </c>
    </row>
    <row r="4577" spans="4:5" x14ac:dyDescent="0.25">
      <c r="D4577" s="17">
        <v>0.48744999999999999</v>
      </c>
      <c r="E4577" s="17">
        <v>0.10185</v>
      </c>
    </row>
    <row r="4578" spans="4:5" x14ac:dyDescent="0.25">
      <c r="D4578" s="17">
        <v>0.47575000000000001</v>
      </c>
      <c r="E4578" s="17">
        <v>0.48594999999999999</v>
      </c>
    </row>
    <row r="4579" spans="4:5" x14ac:dyDescent="0.25">
      <c r="D4579" s="17">
        <v>0.29304999999999998</v>
      </c>
      <c r="E4579" s="17">
        <v>0.42194999999999999</v>
      </c>
    </row>
    <row r="4580" spans="4:5" x14ac:dyDescent="0.25">
      <c r="D4580" s="17">
        <v>0.33415</v>
      </c>
      <c r="E4580" s="17">
        <v>0.47375</v>
      </c>
    </row>
    <row r="4581" spans="4:5" x14ac:dyDescent="0.25">
      <c r="D4581" s="17">
        <v>0.39224999999999999</v>
      </c>
      <c r="E4581" s="17">
        <v>0.55884999999999996</v>
      </c>
    </row>
    <row r="4582" spans="4:5" x14ac:dyDescent="0.25">
      <c r="D4582" s="17">
        <v>0.64534999999999998</v>
      </c>
      <c r="E4582" s="17">
        <v>0.67915000000000003</v>
      </c>
    </row>
    <row r="4583" spans="4:5" x14ac:dyDescent="0.25">
      <c r="D4583" s="17">
        <v>0.67664999999999997</v>
      </c>
      <c r="E4583" s="17">
        <v>0.55974999999999997</v>
      </c>
    </row>
    <row r="4584" spans="4:5" x14ac:dyDescent="0.25">
      <c r="D4584" s="17">
        <v>0.25605</v>
      </c>
      <c r="E4584" s="17">
        <v>0.27074999999999999</v>
      </c>
    </row>
    <row r="4585" spans="4:5" x14ac:dyDescent="0.25">
      <c r="D4585" s="17">
        <v>0.35854999999999998</v>
      </c>
      <c r="E4585" s="17">
        <v>0.89024999999999999</v>
      </c>
    </row>
    <row r="4586" spans="4:5" x14ac:dyDescent="0.25">
      <c r="D4586" s="17">
        <v>0.17025000000000001</v>
      </c>
      <c r="E4586" s="17">
        <v>0.93164999999999998</v>
      </c>
    </row>
    <row r="4587" spans="4:5" x14ac:dyDescent="0.25">
      <c r="D4587" s="17">
        <v>0.43955</v>
      </c>
      <c r="E4587" s="17">
        <v>0.69484999999999997</v>
      </c>
    </row>
    <row r="4588" spans="4:5" x14ac:dyDescent="0.25">
      <c r="D4588" s="17">
        <v>0.33815000000000001</v>
      </c>
      <c r="E4588" s="17">
        <v>0.70055000000000001</v>
      </c>
    </row>
    <row r="4589" spans="4:5" x14ac:dyDescent="0.25">
      <c r="D4589" s="17">
        <v>0.66605000000000003</v>
      </c>
      <c r="E4589" s="17">
        <v>0.47704999999999997</v>
      </c>
    </row>
    <row r="4590" spans="4:5" x14ac:dyDescent="0.25">
      <c r="D4590" s="17">
        <v>0.62024999999999997</v>
      </c>
      <c r="E4590" s="17">
        <v>0.12845000000000001</v>
      </c>
    </row>
    <row r="4591" spans="4:5" x14ac:dyDescent="0.25">
      <c r="D4591" s="17">
        <v>0.52324999999999999</v>
      </c>
      <c r="E4591" s="17">
        <v>0.42525000000000002</v>
      </c>
    </row>
    <row r="4592" spans="4:5" x14ac:dyDescent="0.25">
      <c r="D4592" s="17">
        <v>0.42444999999999999</v>
      </c>
      <c r="E4592" s="17">
        <v>0.22275</v>
      </c>
    </row>
    <row r="4593" spans="4:5" x14ac:dyDescent="0.25">
      <c r="D4593" s="17">
        <v>0.25114999999999998</v>
      </c>
      <c r="E4593" s="17">
        <v>9.2350000000000002E-2</v>
      </c>
    </row>
    <row r="4594" spans="4:5" x14ac:dyDescent="0.25">
      <c r="D4594" s="17">
        <v>0.17674999999999999</v>
      </c>
      <c r="E4594" s="17">
        <v>0.63205</v>
      </c>
    </row>
    <row r="4595" spans="4:5" x14ac:dyDescent="0.25">
      <c r="D4595" s="17">
        <v>0.90195000000000003</v>
      </c>
      <c r="E4595" s="17">
        <v>0.62855000000000005</v>
      </c>
    </row>
    <row r="4596" spans="4:5" x14ac:dyDescent="0.25">
      <c r="D4596" s="17">
        <v>0.43454999999999999</v>
      </c>
      <c r="E4596" s="17">
        <v>0.79415000000000002</v>
      </c>
    </row>
    <row r="4597" spans="4:5" x14ac:dyDescent="0.25">
      <c r="D4597" s="17">
        <v>0.33284999999999998</v>
      </c>
      <c r="E4597" s="17">
        <v>0.79205000000000003</v>
      </c>
    </row>
    <row r="4598" spans="4:5" x14ac:dyDescent="0.25">
      <c r="D4598" s="17">
        <v>0.40494999999999998</v>
      </c>
      <c r="E4598" s="17">
        <v>0.69464999999999999</v>
      </c>
    </row>
    <row r="4599" spans="4:5" x14ac:dyDescent="0.25">
      <c r="D4599" s="17">
        <v>0.58084999999999998</v>
      </c>
      <c r="E4599" s="17">
        <v>0.91715000000000002</v>
      </c>
    </row>
    <row r="4600" spans="4:5" x14ac:dyDescent="0.25">
      <c r="D4600" s="17">
        <v>0.55794999999999995</v>
      </c>
      <c r="E4600" s="17">
        <v>0.25245000000000001</v>
      </c>
    </row>
    <row r="4601" spans="4:5" x14ac:dyDescent="0.25">
      <c r="D4601" s="17">
        <v>0.13285</v>
      </c>
      <c r="E4601" s="17">
        <v>0.75914999999999999</v>
      </c>
    </row>
    <row r="4602" spans="4:5" x14ac:dyDescent="0.25">
      <c r="D4602" s="17">
        <v>0.24295</v>
      </c>
      <c r="E4602" s="17">
        <v>0.50895000000000001</v>
      </c>
    </row>
    <row r="4603" spans="4:5" x14ac:dyDescent="0.25">
      <c r="D4603" s="17">
        <v>0.43075000000000002</v>
      </c>
      <c r="E4603" s="17">
        <v>0.41744999999999999</v>
      </c>
    </row>
    <row r="4604" spans="4:5" x14ac:dyDescent="0.25">
      <c r="D4604" s="17">
        <v>0.61545000000000005</v>
      </c>
      <c r="E4604" s="17">
        <v>0.84204999999999997</v>
      </c>
    </row>
    <row r="4605" spans="4:5" x14ac:dyDescent="0.25">
      <c r="D4605" s="17">
        <v>1.125E-2</v>
      </c>
      <c r="E4605" s="17">
        <v>0.48165000000000002</v>
      </c>
    </row>
    <row r="4606" spans="4:5" x14ac:dyDescent="0.25">
      <c r="D4606" s="17">
        <v>0.59155000000000002</v>
      </c>
      <c r="E4606" s="17">
        <v>0.27905000000000002</v>
      </c>
    </row>
    <row r="4607" spans="4:5" x14ac:dyDescent="0.25">
      <c r="D4607" s="17">
        <v>0.19755</v>
      </c>
      <c r="E4607" s="17">
        <v>0.25345000000000001</v>
      </c>
    </row>
    <row r="4608" spans="4:5" x14ac:dyDescent="0.25">
      <c r="D4608" s="17">
        <v>0.12195</v>
      </c>
      <c r="E4608" s="17">
        <v>5.5000000000000003E-4</v>
      </c>
    </row>
    <row r="4609" spans="4:5" x14ac:dyDescent="0.25">
      <c r="D4609" s="17">
        <v>0.96635000000000004</v>
      </c>
      <c r="E4609" s="17">
        <v>0.34934999999999999</v>
      </c>
    </row>
    <row r="4610" spans="4:5" x14ac:dyDescent="0.25">
      <c r="D4610" s="17">
        <v>0.88475000000000004</v>
      </c>
      <c r="E4610" s="17">
        <v>0.94255</v>
      </c>
    </row>
    <row r="4611" spans="4:5" x14ac:dyDescent="0.25">
      <c r="D4611" s="17">
        <v>0.80774999999999997</v>
      </c>
      <c r="E4611" s="17">
        <v>0.52005000000000001</v>
      </c>
    </row>
    <row r="4612" spans="4:5" x14ac:dyDescent="0.25">
      <c r="D4612" s="17">
        <v>0.33145000000000002</v>
      </c>
      <c r="E4612" s="17">
        <v>0.49775000000000003</v>
      </c>
    </row>
    <row r="4613" spans="4:5" x14ac:dyDescent="0.25">
      <c r="D4613" s="17">
        <v>0.27334999999999998</v>
      </c>
      <c r="E4613" s="17">
        <v>0.56225000000000003</v>
      </c>
    </row>
    <row r="4614" spans="4:5" x14ac:dyDescent="0.25">
      <c r="D4614" s="17">
        <v>0.32824999999999999</v>
      </c>
      <c r="E4614" s="17">
        <v>0.43054999999999999</v>
      </c>
    </row>
    <row r="4615" spans="4:5" x14ac:dyDescent="0.25">
      <c r="D4615" s="17">
        <v>0.50105</v>
      </c>
      <c r="E4615" s="17">
        <v>0.37354999999999999</v>
      </c>
    </row>
    <row r="4616" spans="4:5" x14ac:dyDescent="0.25">
      <c r="D4616" s="17">
        <v>0.43264999999999998</v>
      </c>
      <c r="E4616" s="17">
        <v>0.49825000000000003</v>
      </c>
    </row>
    <row r="4617" spans="4:5" x14ac:dyDescent="0.25">
      <c r="D4617" s="17">
        <v>0.24124999999999999</v>
      </c>
      <c r="E4617" s="17">
        <v>0.40155000000000002</v>
      </c>
    </row>
    <row r="4618" spans="4:5" x14ac:dyDescent="0.25">
      <c r="D4618" s="17">
        <v>0.75095000000000001</v>
      </c>
      <c r="E4618" s="17">
        <v>0.18815000000000001</v>
      </c>
    </row>
    <row r="4619" spans="4:5" x14ac:dyDescent="0.25">
      <c r="D4619" s="17">
        <v>0.79625000000000001</v>
      </c>
      <c r="E4619" s="17">
        <v>0.74885000000000002</v>
      </c>
    </row>
    <row r="4620" spans="4:5" x14ac:dyDescent="0.25">
      <c r="D4620" s="17">
        <v>0.27165</v>
      </c>
      <c r="E4620" s="17">
        <v>0.75014999999999998</v>
      </c>
    </row>
    <row r="4621" spans="4:5" x14ac:dyDescent="0.25">
      <c r="D4621" s="17">
        <v>0.30335000000000001</v>
      </c>
      <c r="E4621" s="17">
        <v>0.50004999999999999</v>
      </c>
    </row>
    <row r="4622" spans="4:5" x14ac:dyDescent="0.25">
      <c r="D4622" s="17">
        <v>0.15955</v>
      </c>
      <c r="E4622" s="17">
        <v>0.76395000000000002</v>
      </c>
    </row>
    <row r="4623" spans="4:5" x14ac:dyDescent="0.25">
      <c r="D4623" s="17">
        <v>0.25574999999999998</v>
      </c>
      <c r="E4623" s="17">
        <v>0.25485000000000002</v>
      </c>
    </row>
    <row r="4624" spans="4:5" x14ac:dyDescent="0.25">
      <c r="D4624" s="17">
        <v>0.51615</v>
      </c>
      <c r="E4624" s="17">
        <v>0.29335</v>
      </c>
    </row>
    <row r="4625" spans="4:5" x14ac:dyDescent="0.25">
      <c r="D4625" s="17">
        <v>0.39834999999999998</v>
      </c>
      <c r="E4625" s="17">
        <v>0.76534999999999997</v>
      </c>
    </row>
    <row r="4626" spans="4:5" x14ac:dyDescent="0.25">
      <c r="D4626" s="17">
        <v>0.55735000000000001</v>
      </c>
      <c r="E4626" s="17">
        <v>0.41954999999999998</v>
      </c>
    </row>
    <row r="4627" spans="4:5" x14ac:dyDescent="0.25">
      <c r="D4627" s="17">
        <v>0.33905000000000002</v>
      </c>
      <c r="E4627" s="17">
        <v>0.84604999999999997</v>
      </c>
    </row>
    <row r="4628" spans="4:5" x14ac:dyDescent="0.25">
      <c r="D4628" s="17">
        <v>0.96484999999999999</v>
      </c>
      <c r="E4628" s="17">
        <v>0.72275</v>
      </c>
    </row>
    <row r="4629" spans="4:5" x14ac:dyDescent="0.25">
      <c r="D4629" s="17">
        <v>0.27524999999999999</v>
      </c>
      <c r="E4629" s="17">
        <v>0.14745</v>
      </c>
    </row>
    <row r="4630" spans="4:5" x14ac:dyDescent="0.25">
      <c r="D4630" s="17">
        <v>0.29335</v>
      </c>
      <c r="E4630" s="17">
        <v>0.24685000000000001</v>
      </c>
    </row>
    <row r="4631" spans="4:5" x14ac:dyDescent="0.25">
      <c r="D4631" s="17">
        <v>0.76724999999999999</v>
      </c>
      <c r="E4631" s="17">
        <v>0.57845000000000002</v>
      </c>
    </row>
    <row r="4632" spans="4:5" x14ac:dyDescent="0.25">
      <c r="D4632" s="17">
        <v>0.83174999999999999</v>
      </c>
      <c r="E4632" s="17">
        <v>0.29535</v>
      </c>
    </row>
    <row r="4633" spans="4:5" x14ac:dyDescent="0.25">
      <c r="D4633" s="17">
        <v>0.79244999999999999</v>
      </c>
      <c r="E4633" s="17">
        <v>0.94625000000000004</v>
      </c>
    </row>
    <row r="4634" spans="4:5" x14ac:dyDescent="0.25">
      <c r="D4634" s="17">
        <v>0.81594999999999995</v>
      </c>
      <c r="E4634" s="17">
        <v>0.23005</v>
      </c>
    </row>
    <row r="4635" spans="4:5" x14ac:dyDescent="0.25">
      <c r="D4635" s="17">
        <v>0.52454999999999996</v>
      </c>
      <c r="E4635" s="17">
        <v>0.64444999999999997</v>
      </c>
    </row>
    <row r="4636" spans="4:5" x14ac:dyDescent="0.25">
      <c r="D4636" s="17">
        <v>0.51624999999999999</v>
      </c>
      <c r="E4636" s="17">
        <v>0.55115000000000003</v>
      </c>
    </row>
    <row r="4637" spans="4:5" x14ac:dyDescent="0.25">
      <c r="D4637" s="17">
        <v>0.86145000000000005</v>
      </c>
      <c r="E4637" s="17">
        <v>0.81784999999999997</v>
      </c>
    </row>
    <row r="4638" spans="4:5" x14ac:dyDescent="0.25">
      <c r="D4638" s="17">
        <v>0.20085</v>
      </c>
      <c r="E4638" s="17">
        <v>0.59035000000000004</v>
      </c>
    </row>
    <row r="4639" spans="4:5" x14ac:dyDescent="0.25">
      <c r="D4639" s="17">
        <v>0.58425000000000005</v>
      </c>
      <c r="E4639" s="17">
        <v>0.98485</v>
      </c>
    </row>
    <row r="4640" spans="4:5" x14ac:dyDescent="0.25">
      <c r="D4640" s="17">
        <v>0.29185</v>
      </c>
      <c r="E4640" s="17">
        <v>4.5249999999999999E-2</v>
      </c>
    </row>
    <row r="4641" spans="4:5" x14ac:dyDescent="0.25">
      <c r="D4641" s="17">
        <v>0.63354999999999995</v>
      </c>
      <c r="E4641" s="17">
        <v>3.9550000000000002E-2</v>
      </c>
    </row>
    <row r="4642" spans="4:5" x14ac:dyDescent="0.25">
      <c r="D4642" s="17">
        <v>2.035E-2</v>
      </c>
      <c r="E4642" s="17">
        <v>0.96284999999999998</v>
      </c>
    </row>
    <row r="4643" spans="4:5" x14ac:dyDescent="0.25">
      <c r="D4643" s="17">
        <v>0.86714999999999998</v>
      </c>
      <c r="E4643" s="17">
        <v>0.92284999999999995</v>
      </c>
    </row>
    <row r="4644" spans="4:5" x14ac:dyDescent="0.25">
      <c r="D4644" s="17">
        <v>0.73545000000000005</v>
      </c>
      <c r="E4644" s="17">
        <v>0.85394999999999999</v>
      </c>
    </row>
    <row r="4645" spans="4:5" x14ac:dyDescent="0.25">
      <c r="D4645" s="17">
        <v>0.30885000000000001</v>
      </c>
      <c r="E4645" s="17">
        <v>0.87095</v>
      </c>
    </row>
    <row r="4646" spans="4:5" x14ac:dyDescent="0.25">
      <c r="D4646" s="17">
        <v>0.69645000000000001</v>
      </c>
      <c r="E4646" s="17">
        <v>0.20444999999999999</v>
      </c>
    </row>
    <row r="4647" spans="4:5" x14ac:dyDescent="0.25">
      <c r="D4647" s="17">
        <v>4.8500000000000001E-3</v>
      </c>
      <c r="E4647" s="17">
        <v>0.80674999999999997</v>
      </c>
    </row>
    <row r="4648" spans="4:5" x14ac:dyDescent="0.25">
      <c r="D4648" s="17">
        <v>0.45534999999999998</v>
      </c>
      <c r="E4648" s="17">
        <v>0.50014999999999998</v>
      </c>
    </row>
    <row r="4649" spans="4:5" x14ac:dyDescent="0.25">
      <c r="D4649" s="17">
        <v>0.58065</v>
      </c>
      <c r="E4649" s="17">
        <v>0.40044999999999997</v>
      </c>
    </row>
    <row r="4650" spans="4:5" x14ac:dyDescent="0.25">
      <c r="D4650" s="17">
        <v>0.97245000000000004</v>
      </c>
      <c r="E4650" s="17">
        <v>0.83545000000000003</v>
      </c>
    </row>
    <row r="4651" spans="4:5" x14ac:dyDescent="0.25">
      <c r="D4651" s="17">
        <v>0.37895000000000001</v>
      </c>
      <c r="E4651" s="17">
        <v>7.4149999999999994E-2</v>
      </c>
    </row>
    <row r="4652" spans="4:5" x14ac:dyDescent="0.25">
      <c r="D4652" s="17">
        <v>0.94174999999999998</v>
      </c>
      <c r="E4652" s="17">
        <v>0.29354999999999998</v>
      </c>
    </row>
    <row r="4653" spans="4:5" x14ac:dyDescent="0.25">
      <c r="D4653" s="17">
        <v>5.6750000000000002E-2</v>
      </c>
      <c r="E4653" s="17">
        <v>0.39074999999999999</v>
      </c>
    </row>
    <row r="4654" spans="4:5" x14ac:dyDescent="0.25">
      <c r="D4654" s="17">
        <v>0.62665000000000004</v>
      </c>
      <c r="E4654" s="17">
        <v>0.27334999999999998</v>
      </c>
    </row>
    <row r="4655" spans="4:5" x14ac:dyDescent="0.25">
      <c r="D4655" s="17">
        <v>6.055E-2</v>
      </c>
      <c r="E4655" s="17">
        <v>1.5499999999999999E-3</v>
      </c>
    </row>
    <row r="4656" spans="4:5" x14ac:dyDescent="0.25">
      <c r="D4656" s="17">
        <v>0.25124999999999997</v>
      </c>
      <c r="E4656" s="17">
        <v>0.33284999999999998</v>
      </c>
    </row>
    <row r="4657" spans="4:5" x14ac:dyDescent="0.25">
      <c r="D4657" s="17">
        <v>0.29725000000000001</v>
      </c>
      <c r="E4657" s="17">
        <v>0.63434999999999997</v>
      </c>
    </row>
    <row r="4658" spans="4:5" x14ac:dyDescent="0.25">
      <c r="D4658" s="17">
        <v>0.73185</v>
      </c>
      <c r="E4658" s="17">
        <v>0.87475000000000003</v>
      </c>
    </row>
    <row r="4659" spans="4:5" x14ac:dyDescent="0.25">
      <c r="D4659" s="17">
        <v>0.61995</v>
      </c>
      <c r="E4659" s="17">
        <v>0.77975000000000005</v>
      </c>
    </row>
    <row r="4660" spans="4:5" x14ac:dyDescent="0.25">
      <c r="D4660" s="17">
        <v>0.81625000000000003</v>
      </c>
      <c r="E4660" s="17">
        <v>0.22305</v>
      </c>
    </row>
    <row r="4661" spans="4:5" x14ac:dyDescent="0.25">
      <c r="D4661" s="17">
        <v>0.87065000000000003</v>
      </c>
      <c r="E4661" s="17">
        <v>0.97624999999999995</v>
      </c>
    </row>
    <row r="4662" spans="4:5" x14ac:dyDescent="0.25">
      <c r="D4662" s="17">
        <v>0.99224999999999997</v>
      </c>
      <c r="E4662" s="17">
        <v>0.99434999999999996</v>
      </c>
    </row>
    <row r="4663" spans="4:5" x14ac:dyDescent="0.25">
      <c r="D4663" s="17">
        <v>0.68884999999999996</v>
      </c>
      <c r="E4663" s="17">
        <v>0.73765000000000003</v>
      </c>
    </row>
    <row r="4664" spans="4:5" x14ac:dyDescent="0.25">
      <c r="D4664" s="17">
        <v>0.82215000000000005</v>
      </c>
      <c r="E4664" s="17">
        <v>0.99444999999999995</v>
      </c>
    </row>
    <row r="4665" spans="4:5" x14ac:dyDescent="0.25">
      <c r="D4665" s="17">
        <v>0.84484999999999999</v>
      </c>
      <c r="E4665" s="17">
        <v>0.54285000000000005</v>
      </c>
    </row>
    <row r="4666" spans="4:5" x14ac:dyDescent="0.25">
      <c r="D4666" s="17">
        <v>0.79295000000000004</v>
      </c>
      <c r="E4666" s="17">
        <v>4.5650000000000003E-2</v>
      </c>
    </row>
    <row r="4667" spans="4:5" x14ac:dyDescent="0.25">
      <c r="D4667" s="17">
        <v>1.255E-2</v>
      </c>
      <c r="E4667" s="17">
        <v>0.84984999999999999</v>
      </c>
    </row>
    <row r="4668" spans="4:5" x14ac:dyDescent="0.25">
      <c r="D4668" s="17">
        <v>0.86224999999999996</v>
      </c>
      <c r="E4668" s="17">
        <v>0.77505000000000002</v>
      </c>
    </row>
    <row r="4669" spans="4:5" x14ac:dyDescent="0.25">
      <c r="D4669" s="17">
        <v>0.53674999999999995</v>
      </c>
      <c r="E4669" s="17">
        <v>0.50634999999999997</v>
      </c>
    </row>
    <row r="4670" spans="4:5" x14ac:dyDescent="0.25">
      <c r="D4670" s="17">
        <v>1.545E-2</v>
      </c>
      <c r="E4670" s="17">
        <v>0.90134999999999998</v>
      </c>
    </row>
    <row r="4671" spans="4:5" x14ac:dyDescent="0.25">
      <c r="D4671" s="17">
        <v>0.11505</v>
      </c>
      <c r="E4671" s="17">
        <v>0.46815000000000001</v>
      </c>
    </row>
    <row r="4672" spans="4:5" x14ac:dyDescent="0.25">
      <c r="D4672" s="17">
        <v>0.93684999999999996</v>
      </c>
      <c r="E4672" s="17">
        <v>0.92295000000000005</v>
      </c>
    </row>
    <row r="4673" spans="4:5" x14ac:dyDescent="0.25">
      <c r="D4673" s="17">
        <v>0.32474999999999998</v>
      </c>
      <c r="E4673" s="17">
        <v>0.81764999999999999</v>
      </c>
    </row>
    <row r="4674" spans="4:5" x14ac:dyDescent="0.25">
      <c r="D4674" s="17">
        <v>0.54784999999999995</v>
      </c>
      <c r="E4674" s="17">
        <v>0.33405000000000001</v>
      </c>
    </row>
    <row r="4675" spans="4:5" x14ac:dyDescent="0.25">
      <c r="D4675" s="17">
        <v>0.14455000000000001</v>
      </c>
      <c r="E4675" s="17">
        <v>7.3950000000000002E-2</v>
      </c>
    </row>
    <row r="4676" spans="4:5" x14ac:dyDescent="0.25">
      <c r="D4676" s="17">
        <v>2.5649999999999999E-2</v>
      </c>
      <c r="E4676" s="17">
        <v>0.85224999999999995</v>
      </c>
    </row>
    <row r="4677" spans="4:5" x14ac:dyDescent="0.25">
      <c r="D4677" s="17">
        <v>0.51785000000000003</v>
      </c>
      <c r="E4677" s="17">
        <v>0.14785000000000001</v>
      </c>
    </row>
    <row r="4678" spans="4:5" x14ac:dyDescent="0.25">
      <c r="D4678" s="17">
        <v>0.62434999999999996</v>
      </c>
      <c r="E4678" s="17">
        <v>0.44955000000000001</v>
      </c>
    </row>
    <row r="4679" spans="4:5" x14ac:dyDescent="0.25">
      <c r="D4679" s="17">
        <v>0.21515000000000001</v>
      </c>
      <c r="E4679" s="17">
        <v>0.38045000000000001</v>
      </c>
    </row>
    <row r="4680" spans="4:5" x14ac:dyDescent="0.25">
      <c r="D4680" s="17">
        <v>0.69864999999999999</v>
      </c>
      <c r="E4680" s="17">
        <v>3.4849999999999999E-2</v>
      </c>
    </row>
    <row r="4681" spans="4:5" x14ac:dyDescent="0.25">
      <c r="D4681" s="17">
        <v>0.55445</v>
      </c>
      <c r="E4681" s="17">
        <v>0.43824999999999997</v>
      </c>
    </row>
    <row r="4682" spans="4:5" x14ac:dyDescent="0.25">
      <c r="D4682" s="17">
        <v>0.10745</v>
      </c>
      <c r="E4682" s="17">
        <v>7.7249999999999999E-2</v>
      </c>
    </row>
    <row r="4683" spans="4:5" x14ac:dyDescent="0.25">
      <c r="D4683" s="17">
        <v>0.89354999999999996</v>
      </c>
      <c r="E4683" s="17">
        <v>0.58235000000000003</v>
      </c>
    </row>
    <row r="4684" spans="4:5" x14ac:dyDescent="0.25">
      <c r="D4684" s="17">
        <v>0.64185000000000003</v>
      </c>
      <c r="E4684" s="17">
        <v>0.79754999999999998</v>
      </c>
    </row>
    <row r="4685" spans="4:5" x14ac:dyDescent="0.25">
      <c r="D4685" s="17">
        <v>0.91105000000000003</v>
      </c>
      <c r="E4685" s="17">
        <v>0.43304999999999999</v>
      </c>
    </row>
    <row r="4686" spans="4:5" x14ac:dyDescent="0.25">
      <c r="D4686" s="17">
        <v>0.64344999999999997</v>
      </c>
      <c r="E4686" s="17">
        <v>0.67535000000000001</v>
      </c>
    </row>
    <row r="4687" spans="4:5" x14ac:dyDescent="0.25">
      <c r="D4687" s="17">
        <v>0.13314999999999999</v>
      </c>
      <c r="E4687" s="17">
        <v>0.40115000000000001</v>
      </c>
    </row>
    <row r="4688" spans="4:5" x14ac:dyDescent="0.25">
      <c r="D4688" s="17">
        <v>7.2550000000000003E-2</v>
      </c>
      <c r="E4688" s="17">
        <v>0.11545</v>
      </c>
    </row>
    <row r="4689" spans="4:5" x14ac:dyDescent="0.25">
      <c r="D4689" s="17">
        <v>0.51165000000000005</v>
      </c>
      <c r="E4689" s="17">
        <v>0.93784999999999996</v>
      </c>
    </row>
    <row r="4690" spans="4:5" x14ac:dyDescent="0.25">
      <c r="D4690" s="17">
        <v>0.25085000000000002</v>
      </c>
      <c r="E4690" s="17">
        <v>0.16905000000000001</v>
      </c>
    </row>
    <row r="4691" spans="4:5" x14ac:dyDescent="0.25">
      <c r="D4691" s="17">
        <v>0.21745</v>
      </c>
      <c r="E4691" s="17">
        <v>0.33715000000000001</v>
      </c>
    </row>
    <row r="4692" spans="4:5" x14ac:dyDescent="0.25">
      <c r="D4692" s="17">
        <v>0.32915</v>
      </c>
      <c r="E4692" s="17">
        <v>0.25745000000000001</v>
      </c>
    </row>
    <row r="4693" spans="4:5" x14ac:dyDescent="0.25">
      <c r="D4693" s="17">
        <v>5.3249999999999999E-2</v>
      </c>
      <c r="E4693" s="17">
        <v>0.87044999999999995</v>
      </c>
    </row>
    <row r="4694" spans="4:5" x14ac:dyDescent="0.25">
      <c r="D4694" s="17">
        <v>0.30295</v>
      </c>
      <c r="E4694" s="17">
        <v>0.23135</v>
      </c>
    </row>
    <row r="4695" spans="4:5" x14ac:dyDescent="0.25">
      <c r="D4695" s="17">
        <v>0.33084999999999998</v>
      </c>
      <c r="E4695" s="17">
        <v>0.72245000000000004</v>
      </c>
    </row>
    <row r="4696" spans="4:5" x14ac:dyDescent="0.25">
      <c r="D4696" s="17">
        <v>0.20094999999999999</v>
      </c>
      <c r="E4696" s="17">
        <v>0.57415000000000005</v>
      </c>
    </row>
    <row r="4697" spans="4:5" x14ac:dyDescent="0.25">
      <c r="D4697" s="17">
        <v>0.10455</v>
      </c>
      <c r="E4697" s="17">
        <v>0.35504999999999998</v>
      </c>
    </row>
    <row r="4698" spans="4:5" x14ac:dyDescent="0.25">
      <c r="D4698" s="17">
        <v>0.86424999999999996</v>
      </c>
      <c r="E4698" s="17">
        <v>0.36885000000000001</v>
      </c>
    </row>
    <row r="4699" spans="4:5" x14ac:dyDescent="0.25">
      <c r="D4699" s="17">
        <v>0.14294999999999999</v>
      </c>
      <c r="E4699" s="17">
        <v>0.34525</v>
      </c>
    </row>
    <row r="4700" spans="4:5" x14ac:dyDescent="0.25">
      <c r="D4700" s="17">
        <v>0.56235000000000002</v>
      </c>
      <c r="E4700" s="17">
        <v>0.45495000000000002</v>
      </c>
    </row>
    <row r="4701" spans="4:5" x14ac:dyDescent="0.25">
      <c r="D4701" s="17">
        <v>0.62714999999999999</v>
      </c>
      <c r="E4701" s="17">
        <v>0.84875</v>
      </c>
    </row>
    <row r="4702" spans="4:5" x14ac:dyDescent="0.25">
      <c r="D4702" s="17">
        <v>0.33584999999999998</v>
      </c>
      <c r="E4702" s="17">
        <v>0.99085000000000001</v>
      </c>
    </row>
    <row r="4703" spans="4:5" x14ac:dyDescent="0.25">
      <c r="D4703" s="17">
        <v>4.895E-2</v>
      </c>
      <c r="E4703" s="17">
        <v>0.96945000000000003</v>
      </c>
    </row>
    <row r="4704" spans="4:5" x14ac:dyDescent="0.25">
      <c r="D4704" s="17">
        <v>0.78595000000000004</v>
      </c>
      <c r="E4704" s="17">
        <v>0.92064999999999997</v>
      </c>
    </row>
    <row r="4705" spans="4:5" x14ac:dyDescent="0.25">
      <c r="D4705" s="17">
        <v>0.73175000000000001</v>
      </c>
      <c r="E4705" s="17">
        <v>0.75224999999999997</v>
      </c>
    </row>
    <row r="4706" spans="4:5" x14ac:dyDescent="0.25">
      <c r="D4706" s="17">
        <v>0.88765000000000005</v>
      </c>
      <c r="E4706" s="17">
        <v>0.14865</v>
      </c>
    </row>
    <row r="4707" spans="4:5" x14ac:dyDescent="0.25">
      <c r="D4707" s="17">
        <v>0.11575000000000001</v>
      </c>
      <c r="E4707" s="17">
        <v>0.77434999999999998</v>
      </c>
    </row>
    <row r="4708" spans="4:5" x14ac:dyDescent="0.25">
      <c r="D4708" s="17">
        <v>0.26214999999999999</v>
      </c>
      <c r="E4708" s="17">
        <v>0.43235000000000001</v>
      </c>
    </row>
    <row r="4709" spans="4:5" x14ac:dyDescent="0.25">
      <c r="D4709" s="17">
        <v>0.74804999999999999</v>
      </c>
      <c r="E4709" s="17">
        <v>0.36925000000000002</v>
      </c>
    </row>
    <row r="4710" spans="4:5" x14ac:dyDescent="0.25">
      <c r="D4710" s="17">
        <v>0.15905</v>
      </c>
      <c r="E4710" s="17">
        <v>0.70945000000000003</v>
      </c>
    </row>
    <row r="4711" spans="4:5" x14ac:dyDescent="0.25">
      <c r="D4711" s="17">
        <v>0.53895000000000004</v>
      </c>
      <c r="E4711" s="17">
        <v>0.32235000000000003</v>
      </c>
    </row>
    <row r="4712" spans="4:5" x14ac:dyDescent="0.25">
      <c r="D4712" s="17">
        <v>0.52405000000000002</v>
      </c>
      <c r="E4712" s="17">
        <v>8.2150000000000001E-2</v>
      </c>
    </row>
    <row r="4713" spans="4:5" x14ac:dyDescent="0.25">
      <c r="D4713" s="17">
        <v>2.315E-2</v>
      </c>
      <c r="E4713" s="17">
        <v>0.35075000000000001</v>
      </c>
    </row>
    <row r="4714" spans="4:5" x14ac:dyDescent="0.25">
      <c r="D4714" s="17">
        <v>0.93884999999999996</v>
      </c>
      <c r="E4714" s="17">
        <v>0.55425000000000002</v>
      </c>
    </row>
    <row r="4715" spans="4:5" x14ac:dyDescent="0.25">
      <c r="D4715" s="17">
        <v>0.82584999999999997</v>
      </c>
      <c r="E4715" s="17">
        <v>0.28255000000000002</v>
      </c>
    </row>
    <row r="4716" spans="4:5" x14ac:dyDescent="0.25">
      <c r="D4716" s="17">
        <v>0.89305000000000001</v>
      </c>
      <c r="E4716" s="17">
        <v>0.90925</v>
      </c>
    </row>
    <row r="4717" spans="4:5" x14ac:dyDescent="0.25">
      <c r="D4717" s="17">
        <v>6.3499999999999997E-3</v>
      </c>
      <c r="E4717" s="17">
        <v>0.85285</v>
      </c>
    </row>
    <row r="4718" spans="4:5" x14ac:dyDescent="0.25">
      <c r="D4718" s="17">
        <v>0.39205000000000001</v>
      </c>
      <c r="E4718" s="17">
        <v>0.94474999999999998</v>
      </c>
    </row>
    <row r="4719" spans="4:5" x14ac:dyDescent="0.25">
      <c r="D4719" s="17">
        <v>0.23135</v>
      </c>
      <c r="E4719" s="17">
        <v>0.32495000000000002</v>
      </c>
    </row>
    <row r="4720" spans="4:5" x14ac:dyDescent="0.25">
      <c r="D4720" s="17">
        <v>0.73414999999999997</v>
      </c>
      <c r="E4720" s="17">
        <v>8.0549999999999997E-2</v>
      </c>
    </row>
    <row r="4721" spans="4:5" x14ac:dyDescent="0.25">
      <c r="D4721" s="17">
        <v>0.10465000000000001</v>
      </c>
      <c r="E4721" s="17">
        <v>0.50795000000000001</v>
      </c>
    </row>
    <row r="4722" spans="4:5" x14ac:dyDescent="0.25">
      <c r="D4722" s="17">
        <v>0.82725000000000004</v>
      </c>
      <c r="E4722" s="17">
        <v>0.36525000000000002</v>
      </c>
    </row>
    <row r="4723" spans="4:5" x14ac:dyDescent="0.25">
      <c r="D4723" s="17">
        <v>0.24554999999999999</v>
      </c>
      <c r="E4723" s="17">
        <v>0.89995000000000003</v>
      </c>
    </row>
    <row r="4724" spans="4:5" x14ac:dyDescent="0.25">
      <c r="D4724" s="17">
        <v>0.34915000000000002</v>
      </c>
      <c r="E4724" s="17">
        <v>0.77675000000000005</v>
      </c>
    </row>
    <row r="4725" spans="4:5" x14ac:dyDescent="0.25">
      <c r="D4725" s="17">
        <v>4.4749999999999998E-2</v>
      </c>
      <c r="E4725" s="17">
        <v>0.29644999999999999</v>
      </c>
    </row>
    <row r="4726" spans="4:5" x14ac:dyDescent="0.25">
      <c r="D4726" s="17">
        <v>0.69105000000000005</v>
      </c>
      <c r="E4726" s="17">
        <v>0.70025000000000004</v>
      </c>
    </row>
    <row r="4727" spans="4:5" x14ac:dyDescent="0.25">
      <c r="D4727" s="17">
        <v>0.49035000000000001</v>
      </c>
      <c r="E4727" s="17">
        <v>0.28015000000000001</v>
      </c>
    </row>
    <row r="4728" spans="4:5" x14ac:dyDescent="0.25">
      <c r="D4728" s="17">
        <v>0.88334999999999997</v>
      </c>
      <c r="E4728" s="17">
        <v>0.75265000000000004</v>
      </c>
    </row>
    <row r="4729" spans="4:5" x14ac:dyDescent="0.25">
      <c r="D4729" s="17">
        <v>9.3450000000000005E-2</v>
      </c>
      <c r="E4729" s="17">
        <v>0.25545000000000001</v>
      </c>
    </row>
    <row r="4730" spans="4:5" x14ac:dyDescent="0.25">
      <c r="D4730" s="17">
        <v>0.41425000000000001</v>
      </c>
      <c r="E4730" s="17">
        <v>0.62144999999999995</v>
      </c>
    </row>
    <row r="4731" spans="4:5" x14ac:dyDescent="0.25">
      <c r="D4731" s="17">
        <v>0.73214999999999997</v>
      </c>
      <c r="E4731" s="17">
        <v>0.65115000000000001</v>
      </c>
    </row>
    <row r="4732" spans="4:5" x14ac:dyDescent="0.25">
      <c r="D4732" s="17">
        <v>0.75565000000000004</v>
      </c>
      <c r="E4732" s="17">
        <v>0.90425</v>
      </c>
    </row>
    <row r="4733" spans="4:5" x14ac:dyDescent="0.25">
      <c r="D4733" s="17">
        <v>0.27965000000000001</v>
      </c>
      <c r="E4733" s="17">
        <v>0.72394999999999998</v>
      </c>
    </row>
    <row r="4734" spans="4:5" x14ac:dyDescent="0.25">
      <c r="D4734" s="17">
        <v>0.85545000000000004</v>
      </c>
      <c r="E4734" s="17">
        <v>0.68364999999999998</v>
      </c>
    </row>
    <row r="4735" spans="4:5" x14ac:dyDescent="0.25">
      <c r="D4735" s="17">
        <v>0.24245</v>
      </c>
      <c r="E4735" s="17">
        <v>0.90234999999999999</v>
      </c>
    </row>
    <row r="4736" spans="4:5" x14ac:dyDescent="0.25">
      <c r="D4736" s="17">
        <v>0.40855000000000002</v>
      </c>
      <c r="E4736" s="17">
        <v>0.65205000000000002</v>
      </c>
    </row>
    <row r="4737" spans="4:5" x14ac:dyDescent="0.25">
      <c r="D4737" s="17">
        <v>0.71555000000000002</v>
      </c>
      <c r="E4737" s="17">
        <v>0.97135000000000005</v>
      </c>
    </row>
    <row r="4738" spans="4:5" x14ac:dyDescent="0.25">
      <c r="D4738" s="17">
        <v>0.86955000000000005</v>
      </c>
      <c r="E4738" s="17">
        <v>0.57694999999999996</v>
      </c>
    </row>
    <row r="4739" spans="4:5" x14ac:dyDescent="0.25">
      <c r="D4739" s="17">
        <v>0.99714999999999998</v>
      </c>
      <c r="E4739" s="17">
        <v>0.75624999999999998</v>
      </c>
    </row>
    <row r="4740" spans="4:5" x14ac:dyDescent="0.25">
      <c r="D4740" s="17">
        <v>0.14774999999999999</v>
      </c>
      <c r="E4740" s="17">
        <v>0.55025000000000002</v>
      </c>
    </row>
    <row r="4741" spans="4:5" x14ac:dyDescent="0.25">
      <c r="D4741" s="17">
        <v>0.64544999999999997</v>
      </c>
      <c r="E4741" s="17">
        <v>0.22034999999999999</v>
      </c>
    </row>
    <row r="4742" spans="4:5" x14ac:dyDescent="0.25">
      <c r="D4742" s="17">
        <v>0.69274999999999998</v>
      </c>
      <c r="E4742" s="17">
        <v>0.71675</v>
      </c>
    </row>
    <row r="4743" spans="4:5" x14ac:dyDescent="0.25">
      <c r="D4743" s="17">
        <v>0.81074999999999997</v>
      </c>
      <c r="E4743" s="17">
        <v>0.68245</v>
      </c>
    </row>
    <row r="4744" spans="4:5" x14ac:dyDescent="0.25">
      <c r="D4744" s="17">
        <v>0.64615</v>
      </c>
      <c r="E4744" s="17">
        <v>0.41815000000000002</v>
      </c>
    </row>
    <row r="4745" spans="4:5" x14ac:dyDescent="0.25">
      <c r="D4745" s="17">
        <v>0.84635000000000005</v>
      </c>
      <c r="E4745" s="17">
        <v>0.44764999999999999</v>
      </c>
    </row>
    <row r="4746" spans="4:5" x14ac:dyDescent="0.25">
      <c r="D4746" s="17">
        <v>0.79435</v>
      </c>
      <c r="E4746" s="17">
        <v>0.60594999999999999</v>
      </c>
    </row>
    <row r="4747" spans="4:5" x14ac:dyDescent="0.25">
      <c r="D4747" s="17">
        <v>0.40825</v>
      </c>
      <c r="E4747" s="17">
        <v>0.49964999999999998</v>
      </c>
    </row>
    <row r="4748" spans="4:5" x14ac:dyDescent="0.25">
      <c r="D4748" s="17">
        <v>0.27415</v>
      </c>
      <c r="E4748" s="17">
        <v>5.305E-2</v>
      </c>
    </row>
    <row r="4749" spans="4:5" x14ac:dyDescent="0.25">
      <c r="D4749" s="17">
        <v>0.14035</v>
      </c>
      <c r="E4749" s="17">
        <v>0.84724999999999995</v>
      </c>
    </row>
    <row r="4750" spans="4:5" x14ac:dyDescent="0.25">
      <c r="D4750" s="17">
        <v>0.97724999999999995</v>
      </c>
      <c r="E4750" s="17">
        <v>0.85814999999999997</v>
      </c>
    </row>
    <row r="4751" spans="4:5" x14ac:dyDescent="0.25">
      <c r="D4751" s="17">
        <v>0.34905000000000003</v>
      </c>
      <c r="E4751" s="17">
        <v>0.14285</v>
      </c>
    </row>
    <row r="4752" spans="4:5" x14ac:dyDescent="0.25">
      <c r="D4752" s="17">
        <v>0.32524999999999998</v>
      </c>
      <c r="E4752" s="17">
        <v>0.24675</v>
      </c>
    </row>
    <row r="4753" spans="4:5" x14ac:dyDescent="0.25">
      <c r="D4753" s="17">
        <v>0.74104999999999999</v>
      </c>
      <c r="E4753" s="17">
        <v>0.97685</v>
      </c>
    </row>
    <row r="4754" spans="4:5" x14ac:dyDescent="0.25">
      <c r="D4754" s="17">
        <v>0.94725000000000004</v>
      </c>
      <c r="E4754" s="17">
        <v>6.6650000000000001E-2</v>
      </c>
    </row>
    <row r="4755" spans="4:5" x14ac:dyDescent="0.25">
      <c r="D4755" s="17">
        <v>0.19134999999999999</v>
      </c>
      <c r="E4755" s="17">
        <v>0.14645</v>
      </c>
    </row>
    <row r="4756" spans="4:5" x14ac:dyDescent="0.25">
      <c r="D4756" s="17">
        <v>0.79744999999999999</v>
      </c>
      <c r="E4756" s="17">
        <v>0.67664999999999997</v>
      </c>
    </row>
    <row r="4757" spans="4:5" x14ac:dyDescent="0.25">
      <c r="D4757" s="17">
        <v>0.37475000000000003</v>
      </c>
      <c r="E4757" s="17">
        <v>0.11765</v>
      </c>
    </row>
    <row r="4758" spans="4:5" x14ac:dyDescent="0.25">
      <c r="D4758" s="17">
        <v>0.22625000000000001</v>
      </c>
      <c r="E4758" s="17">
        <v>3.875E-2</v>
      </c>
    </row>
    <row r="4759" spans="4:5" x14ac:dyDescent="0.25">
      <c r="D4759" s="17">
        <v>0.54195000000000004</v>
      </c>
      <c r="E4759" s="17">
        <v>0.12345</v>
      </c>
    </row>
    <row r="4760" spans="4:5" x14ac:dyDescent="0.25">
      <c r="D4760" s="17">
        <v>0.39024999999999999</v>
      </c>
      <c r="E4760" s="17">
        <v>8.4949999999999998E-2</v>
      </c>
    </row>
    <row r="4761" spans="4:5" x14ac:dyDescent="0.25">
      <c r="D4761" s="17">
        <v>6.8949999999999997E-2</v>
      </c>
      <c r="E4761" s="17">
        <v>0.77654999999999996</v>
      </c>
    </row>
    <row r="4762" spans="4:5" x14ac:dyDescent="0.25">
      <c r="D4762" s="17">
        <v>0.69674999999999998</v>
      </c>
      <c r="E4762" s="17">
        <v>0.83884999999999998</v>
      </c>
    </row>
    <row r="4763" spans="4:5" x14ac:dyDescent="0.25">
      <c r="D4763" s="17">
        <v>3.065E-2</v>
      </c>
      <c r="E4763" s="17">
        <v>0.63544999999999996</v>
      </c>
    </row>
    <row r="4764" spans="4:5" x14ac:dyDescent="0.25">
      <c r="D4764" s="17">
        <v>0.66174999999999995</v>
      </c>
      <c r="E4764" s="17">
        <v>0.47985</v>
      </c>
    </row>
    <row r="4765" spans="4:5" x14ac:dyDescent="0.25">
      <c r="D4765" s="17">
        <v>0.26745000000000002</v>
      </c>
      <c r="E4765" s="17">
        <v>0.46825</v>
      </c>
    </row>
    <row r="4766" spans="4:5" x14ac:dyDescent="0.25">
      <c r="D4766" s="17">
        <v>0.48515000000000003</v>
      </c>
      <c r="E4766" s="17">
        <v>0.62885000000000002</v>
      </c>
    </row>
    <row r="4767" spans="4:5" x14ac:dyDescent="0.25">
      <c r="D4767" s="17">
        <v>0.85324999999999995</v>
      </c>
      <c r="E4767" s="17">
        <v>0.76085000000000003</v>
      </c>
    </row>
    <row r="4768" spans="4:5" x14ac:dyDescent="0.25">
      <c r="D4768" s="17">
        <v>0.19885</v>
      </c>
      <c r="E4768" s="17">
        <v>0.91374999999999995</v>
      </c>
    </row>
    <row r="4769" spans="4:5" x14ac:dyDescent="0.25">
      <c r="D4769" s="17">
        <v>0.66825000000000001</v>
      </c>
      <c r="E4769" s="17">
        <v>0.88954999999999995</v>
      </c>
    </row>
    <row r="4770" spans="4:5" x14ac:dyDescent="0.25">
      <c r="D4770" s="17">
        <v>0.88695000000000002</v>
      </c>
      <c r="E4770" s="17">
        <v>0.63934999999999997</v>
      </c>
    </row>
    <row r="4771" spans="4:5" x14ac:dyDescent="0.25">
      <c r="D4771" s="17">
        <v>0.44545000000000001</v>
      </c>
      <c r="E4771" s="17">
        <v>0.73204999999999998</v>
      </c>
    </row>
    <row r="4772" spans="4:5" x14ac:dyDescent="0.25">
      <c r="D4772" s="17">
        <v>0.18684999999999999</v>
      </c>
      <c r="E4772" s="17">
        <v>7.0449999999999999E-2</v>
      </c>
    </row>
    <row r="4773" spans="4:5" x14ac:dyDescent="0.25">
      <c r="D4773" s="17">
        <v>0.46105000000000002</v>
      </c>
      <c r="E4773" s="17">
        <v>0.98414999999999997</v>
      </c>
    </row>
    <row r="4774" spans="4:5" x14ac:dyDescent="0.25">
      <c r="D4774" s="17">
        <v>0.14735000000000001</v>
      </c>
      <c r="E4774" s="17">
        <v>0.75475000000000003</v>
      </c>
    </row>
    <row r="4775" spans="4:5" x14ac:dyDescent="0.25">
      <c r="D4775" s="17">
        <v>0.63144999999999996</v>
      </c>
      <c r="E4775" s="17">
        <v>0.60294999999999999</v>
      </c>
    </row>
    <row r="4776" spans="4:5" x14ac:dyDescent="0.25">
      <c r="D4776" s="17">
        <v>0.98024999999999995</v>
      </c>
      <c r="E4776" s="17">
        <v>0.54805000000000004</v>
      </c>
    </row>
    <row r="4777" spans="4:5" x14ac:dyDescent="0.25">
      <c r="D4777" s="17">
        <v>0.52524999999999999</v>
      </c>
      <c r="E4777" s="17">
        <v>8.2049999999999998E-2</v>
      </c>
    </row>
    <row r="4778" spans="4:5" x14ac:dyDescent="0.25">
      <c r="D4778" s="17">
        <v>2.5500000000000002E-3</v>
      </c>
      <c r="E4778" s="17">
        <v>0.98814999999999997</v>
      </c>
    </row>
    <row r="4779" spans="4:5" x14ac:dyDescent="0.25">
      <c r="D4779" s="17">
        <v>0.33215</v>
      </c>
      <c r="E4779" s="17">
        <v>0.29775000000000001</v>
      </c>
    </row>
    <row r="4780" spans="4:5" x14ac:dyDescent="0.25">
      <c r="D4780" s="17">
        <v>0.73975000000000002</v>
      </c>
      <c r="E4780" s="17">
        <v>8.3349999999999994E-2</v>
      </c>
    </row>
    <row r="4781" spans="4:5" x14ac:dyDescent="0.25">
      <c r="D4781" s="17">
        <v>0.72335000000000005</v>
      </c>
      <c r="E4781" s="17">
        <v>0.76275000000000004</v>
      </c>
    </row>
    <row r="4782" spans="4:5" x14ac:dyDescent="0.25">
      <c r="D4782" s="17">
        <v>0.21684999999999999</v>
      </c>
      <c r="E4782" s="17">
        <v>0.84994999999999998</v>
      </c>
    </row>
    <row r="4783" spans="4:5" x14ac:dyDescent="0.25">
      <c r="D4783" s="17">
        <v>0.82364999999999999</v>
      </c>
      <c r="E4783" s="17">
        <v>0.49685000000000001</v>
      </c>
    </row>
    <row r="4784" spans="4:5" x14ac:dyDescent="0.25">
      <c r="D4784" s="17">
        <v>0.49545</v>
      </c>
      <c r="E4784" s="17">
        <v>0.81774999999999998</v>
      </c>
    </row>
    <row r="4785" spans="4:5" x14ac:dyDescent="0.25">
      <c r="D4785" s="17">
        <v>0.76415</v>
      </c>
      <c r="E4785" s="17">
        <v>0.60114999999999996</v>
      </c>
    </row>
    <row r="4786" spans="4:5" x14ac:dyDescent="0.25">
      <c r="D4786" s="17">
        <v>0.46794999999999998</v>
      </c>
      <c r="E4786" s="17">
        <v>0.36604999999999999</v>
      </c>
    </row>
    <row r="4787" spans="4:5" x14ac:dyDescent="0.25">
      <c r="D4787" s="17">
        <v>0.44574999999999998</v>
      </c>
      <c r="E4787" s="17">
        <v>0.97975000000000001</v>
      </c>
    </row>
    <row r="4788" spans="4:5" x14ac:dyDescent="0.25">
      <c r="D4788" s="17">
        <v>0.87534999999999996</v>
      </c>
      <c r="E4788" s="17">
        <v>0.50865000000000005</v>
      </c>
    </row>
    <row r="4789" spans="4:5" x14ac:dyDescent="0.25">
      <c r="D4789" s="17">
        <v>0.34534999999999999</v>
      </c>
      <c r="E4789" s="17">
        <v>0.67354999999999998</v>
      </c>
    </row>
    <row r="4790" spans="4:5" x14ac:dyDescent="0.25">
      <c r="D4790" s="17">
        <v>0.17324999999999999</v>
      </c>
      <c r="E4790" s="17">
        <v>0.21545</v>
      </c>
    </row>
    <row r="4791" spans="4:5" x14ac:dyDescent="0.25">
      <c r="D4791" s="17">
        <v>0.45405000000000001</v>
      </c>
      <c r="E4791" s="17">
        <v>0.40465000000000001</v>
      </c>
    </row>
    <row r="4792" spans="4:5" x14ac:dyDescent="0.25">
      <c r="D4792" s="17">
        <v>0.42895</v>
      </c>
      <c r="E4792" s="17">
        <v>0.67084999999999995</v>
      </c>
    </row>
    <row r="4793" spans="4:5" x14ac:dyDescent="0.25">
      <c r="D4793" s="17">
        <v>0.77754999999999996</v>
      </c>
      <c r="E4793" s="17">
        <v>0.66144999999999998</v>
      </c>
    </row>
    <row r="4794" spans="4:5" x14ac:dyDescent="0.25">
      <c r="D4794" s="17">
        <v>0.48454999999999998</v>
      </c>
      <c r="E4794" s="17">
        <v>0.25814999999999999</v>
      </c>
    </row>
    <row r="4795" spans="4:5" x14ac:dyDescent="0.25">
      <c r="D4795" s="17">
        <v>0.29365000000000002</v>
      </c>
      <c r="E4795" s="17">
        <v>0.44095000000000001</v>
      </c>
    </row>
    <row r="4796" spans="4:5" x14ac:dyDescent="0.25">
      <c r="D4796" s="17">
        <v>0.31025000000000003</v>
      </c>
      <c r="E4796" s="17">
        <v>0.76554999999999995</v>
      </c>
    </row>
    <row r="4797" spans="4:5" x14ac:dyDescent="0.25">
      <c r="D4797" s="17">
        <v>0.94625000000000004</v>
      </c>
      <c r="E4797" s="17">
        <v>0.10625</v>
      </c>
    </row>
    <row r="4798" spans="4:5" x14ac:dyDescent="0.25">
      <c r="D4798" s="17">
        <v>0.18734999999999999</v>
      </c>
      <c r="E4798" s="17">
        <v>0.61265000000000003</v>
      </c>
    </row>
    <row r="4799" spans="4:5" x14ac:dyDescent="0.25">
      <c r="D4799" s="17">
        <v>4.3650000000000001E-2</v>
      </c>
      <c r="E4799" s="17">
        <v>0.81135000000000002</v>
      </c>
    </row>
    <row r="4800" spans="4:5" x14ac:dyDescent="0.25">
      <c r="D4800" s="17">
        <v>0.10945000000000001</v>
      </c>
      <c r="E4800" s="17">
        <v>0.99795</v>
      </c>
    </row>
    <row r="4801" spans="4:5" x14ac:dyDescent="0.25">
      <c r="D4801" s="17">
        <v>0.98685</v>
      </c>
      <c r="E4801" s="17">
        <v>0.95914999999999995</v>
      </c>
    </row>
    <row r="4802" spans="4:5" x14ac:dyDescent="0.25">
      <c r="D4802" s="17">
        <v>0.14335000000000001</v>
      </c>
      <c r="E4802" s="17">
        <v>0.64334999999999998</v>
      </c>
    </row>
    <row r="4803" spans="4:5" x14ac:dyDescent="0.25">
      <c r="D4803" s="17">
        <v>0.32224999999999998</v>
      </c>
      <c r="E4803" s="17">
        <v>0.87865000000000004</v>
      </c>
    </row>
    <row r="4804" spans="4:5" x14ac:dyDescent="0.25">
      <c r="D4804" s="17">
        <v>0.53095000000000003</v>
      </c>
      <c r="E4804" s="17">
        <v>0.74375000000000002</v>
      </c>
    </row>
    <row r="4805" spans="4:5" x14ac:dyDescent="0.25">
      <c r="D4805" s="17">
        <v>0.67805000000000004</v>
      </c>
      <c r="E4805" s="17">
        <v>0.34955000000000003</v>
      </c>
    </row>
    <row r="4806" spans="4:5" x14ac:dyDescent="0.25">
      <c r="D4806" s="17">
        <v>0.89265000000000005</v>
      </c>
      <c r="E4806" s="17">
        <v>0.92954999999999999</v>
      </c>
    </row>
    <row r="4807" spans="4:5" x14ac:dyDescent="0.25">
      <c r="D4807" s="17">
        <v>0.33274999999999999</v>
      </c>
      <c r="E4807" s="17">
        <v>0.71704999999999997</v>
      </c>
    </row>
    <row r="4808" spans="4:5" x14ac:dyDescent="0.25">
      <c r="D4808" s="17">
        <v>0.77424999999999999</v>
      </c>
      <c r="E4808" s="17">
        <v>0.88414999999999999</v>
      </c>
    </row>
    <row r="4809" spans="4:5" x14ac:dyDescent="0.25">
      <c r="D4809" s="17">
        <v>0.38595000000000002</v>
      </c>
      <c r="E4809" s="17">
        <v>0.50455000000000005</v>
      </c>
    </row>
    <row r="4810" spans="4:5" x14ac:dyDescent="0.25">
      <c r="D4810" s="17">
        <v>0.51575000000000004</v>
      </c>
      <c r="E4810" s="17">
        <v>0.22184999999999999</v>
      </c>
    </row>
    <row r="4811" spans="4:5" x14ac:dyDescent="0.25">
      <c r="D4811" s="17">
        <v>0.35304999999999997</v>
      </c>
      <c r="E4811" s="17">
        <v>0.11935</v>
      </c>
    </row>
    <row r="4812" spans="4:5" x14ac:dyDescent="0.25">
      <c r="D4812" s="17">
        <v>0.83335000000000004</v>
      </c>
      <c r="E4812" s="17">
        <v>0.38474999999999998</v>
      </c>
    </row>
    <row r="4813" spans="4:5" x14ac:dyDescent="0.25">
      <c r="D4813" s="17">
        <v>0.85585</v>
      </c>
      <c r="E4813" s="17">
        <v>0.45305000000000001</v>
      </c>
    </row>
    <row r="4814" spans="4:5" x14ac:dyDescent="0.25">
      <c r="D4814" s="17">
        <v>0.49954999999999999</v>
      </c>
      <c r="E4814" s="17">
        <v>0.99385000000000001</v>
      </c>
    </row>
    <row r="4815" spans="4:5" x14ac:dyDescent="0.25">
      <c r="D4815" s="17">
        <v>0.41335</v>
      </c>
      <c r="E4815" s="17">
        <v>0.67635000000000001</v>
      </c>
    </row>
    <row r="4816" spans="4:5" x14ac:dyDescent="0.25">
      <c r="D4816" s="17">
        <v>0.11625000000000001</v>
      </c>
      <c r="E4816" s="17">
        <v>0.65915000000000001</v>
      </c>
    </row>
    <row r="4817" spans="4:5" x14ac:dyDescent="0.25">
      <c r="D4817" s="17">
        <v>0.95435000000000003</v>
      </c>
      <c r="E4817" s="17">
        <v>0.52715000000000001</v>
      </c>
    </row>
    <row r="4818" spans="4:5" x14ac:dyDescent="0.25">
      <c r="D4818" s="17">
        <v>8.2949999999999996E-2</v>
      </c>
      <c r="E4818" s="17">
        <v>0.28265000000000001</v>
      </c>
    </row>
    <row r="4819" spans="4:5" x14ac:dyDescent="0.25">
      <c r="D4819" s="17">
        <v>0.98404999999999998</v>
      </c>
      <c r="E4819" s="17">
        <v>0.19545000000000001</v>
      </c>
    </row>
    <row r="4820" spans="4:5" x14ac:dyDescent="0.25">
      <c r="D4820" s="17">
        <v>0.13605</v>
      </c>
      <c r="E4820" s="17">
        <v>0.96694999999999998</v>
      </c>
    </row>
    <row r="4821" spans="4:5" x14ac:dyDescent="0.25">
      <c r="D4821" s="17">
        <v>0.73585</v>
      </c>
      <c r="E4821" s="17">
        <v>0.51224999999999998</v>
      </c>
    </row>
    <row r="4822" spans="4:5" x14ac:dyDescent="0.25">
      <c r="D4822" s="17">
        <v>0.43774999999999997</v>
      </c>
      <c r="E4822" s="17">
        <v>0.19434999999999999</v>
      </c>
    </row>
    <row r="4823" spans="4:5" x14ac:dyDescent="0.25">
      <c r="D4823" s="17">
        <v>0.54015000000000002</v>
      </c>
      <c r="E4823" s="17">
        <v>0.20655000000000001</v>
      </c>
    </row>
    <row r="4824" spans="4:5" x14ac:dyDescent="0.25">
      <c r="D4824" s="17">
        <v>0.22705</v>
      </c>
      <c r="E4824" s="17">
        <v>0.40715000000000001</v>
      </c>
    </row>
    <row r="4825" spans="4:5" x14ac:dyDescent="0.25">
      <c r="D4825" s="17">
        <v>0.42404999999999998</v>
      </c>
      <c r="E4825" s="17">
        <v>0.73214999999999997</v>
      </c>
    </row>
    <row r="4826" spans="4:5" x14ac:dyDescent="0.25">
      <c r="D4826" s="17">
        <v>0.46245000000000003</v>
      </c>
      <c r="E4826" s="17">
        <v>0.75334999999999996</v>
      </c>
    </row>
    <row r="4827" spans="4:5" x14ac:dyDescent="0.25">
      <c r="D4827" s="17">
        <v>0.25035000000000002</v>
      </c>
      <c r="E4827" s="17">
        <v>0.17135</v>
      </c>
    </row>
    <row r="4828" spans="4:5" x14ac:dyDescent="0.25">
      <c r="D4828" s="17">
        <v>8.4999999999999995E-4</v>
      </c>
      <c r="E4828" s="17">
        <v>0.37114999999999998</v>
      </c>
    </row>
    <row r="4829" spans="4:5" x14ac:dyDescent="0.25">
      <c r="D4829" s="17">
        <v>0.54944999999999999</v>
      </c>
      <c r="E4829" s="17">
        <v>5.4649999999999997E-2</v>
      </c>
    </row>
    <row r="4830" spans="4:5" x14ac:dyDescent="0.25">
      <c r="D4830" s="17">
        <v>2.1749999999999999E-2</v>
      </c>
      <c r="E4830" s="17">
        <v>0.21465000000000001</v>
      </c>
    </row>
    <row r="4831" spans="4:5" x14ac:dyDescent="0.25">
      <c r="D4831" s="17">
        <v>0.72675000000000001</v>
      </c>
      <c r="E4831" s="17">
        <v>0.79605000000000004</v>
      </c>
    </row>
    <row r="4832" spans="4:5" x14ac:dyDescent="0.25">
      <c r="D4832" s="17">
        <v>0.73224999999999996</v>
      </c>
      <c r="E4832" s="17">
        <v>0.40234999999999999</v>
      </c>
    </row>
    <row r="4833" spans="4:5" x14ac:dyDescent="0.25">
      <c r="D4833" s="17">
        <v>0.13865</v>
      </c>
      <c r="E4833" s="17">
        <v>0.15465000000000001</v>
      </c>
    </row>
    <row r="4834" spans="4:5" x14ac:dyDescent="0.25">
      <c r="D4834" s="17">
        <v>0.45905000000000001</v>
      </c>
      <c r="E4834" s="17">
        <v>0.91034999999999999</v>
      </c>
    </row>
    <row r="4835" spans="4:5" x14ac:dyDescent="0.25">
      <c r="D4835" s="17">
        <v>0.83035000000000003</v>
      </c>
      <c r="E4835" s="17">
        <v>0.31724999999999998</v>
      </c>
    </row>
    <row r="4836" spans="4:5" x14ac:dyDescent="0.25">
      <c r="D4836" s="17">
        <v>0.41254999999999997</v>
      </c>
      <c r="E4836" s="17">
        <v>0.26515</v>
      </c>
    </row>
    <row r="4837" spans="4:5" x14ac:dyDescent="0.25">
      <c r="D4837" s="17">
        <v>0.73194999999999999</v>
      </c>
      <c r="E4837" s="17">
        <v>0.53144999999999998</v>
      </c>
    </row>
    <row r="4838" spans="4:5" x14ac:dyDescent="0.25">
      <c r="D4838" s="17">
        <v>0.14365</v>
      </c>
      <c r="E4838" s="17">
        <v>0.59445000000000003</v>
      </c>
    </row>
    <row r="4839" spans="4:5" x14ac:dyDescent="0.25">
      <c r="D4839" s="17">
        <v>0.98934999999999995</v>
      </c>
      <c r="E4839" s="17">
        <v>0.15185000000000001</v>
      </c>
    </row>
    <row r="4840" spans="4:5" x14ac:dyDescent="0.25">
      <c r="D4840" s="17">
        <v>0.99514999999999998</v>
      </c>
      <c r="E4840" s="17">
        <v>0.18504999999999999</v>
      </c>
    </row>
    <row r="4841" spans="4:5" x14ac:dyDescent="0.25">
      <c r="D4841" s="17">
        <v>0.75914999999999999</v>
      </c>
      <c r="E4841" s="17">
        <v>0.39215</v>
      </c>
    </row>
    <row r="4842" spans="4:5" x14ac:dyDescent="0.25">
      <c r="D4842" s="17">
        <v>0.68625000000000003</v>
      </c>
      <c r="E4842" s="17">
        <v>0.40534999999999999</v>
      </c>
    </row>
    <row r="4843" spans="4:5" x14ac:dyDescent="0.25">
      <c r="D4843" s="17">
        <v>0.72124999999999995</v>
      </c>
      <c r="E4843" s="17">
        <v>0.83274999999999999</v>
      </c>
    </row>
    <row r="4844" spans="4:5" x14ac:dyDescent="0.25">
      <c r="D4844" s="17">
        <v>0.79254999999999998</v>
      </c>
      <c r="E4844" s="17">
        <v>0.32485000000000003</v>
      </c>
    </row>
    <row r="4845" spans="4:5" x14ac:dyDescent="0.25">
      <c r="D4845" s="17">
        <v>0.55154999999999998</v>
      </c>
      <c r="E4845" s="17">
        <v>0.53725000000000001</v>
      </c>
    </row>
    <row r="4846" spans="4:5" x14ac:dyDescent="0.25">
      <c r="D4846" s="17">
        <v>0.87324999999999997</v>
      </c>
      <c r="E4846" s="17">
        <v>0.91474999999999995</v>
      </c>
    </row>
    <row r="4847" spans="4:5" x14ac:dyDescent="0.25">
      <c r="D4847" s="17">
        <v>0.51734999999999998</v>
      </c>
      <c r="E4847" s="17">
        <v>0.39865</v>
      </c>
    </row>
    <row r="4848" spans="4:5" x14ac:dyDescent="0.25">
      <c r="D4848" s="17">
        <v>0.21095</v>
      </c>
      <c r="E4848" s="17">
        <v>1.865E-2</v>
      </c>
    </row>
    <row r="4849" spans="4:5" x14ac:dyDescent="0.25">
      <c r="D4849" s="17">
        <v>6.1850000000000002E-2</v>
      </c>
      <c r="E4849" s="17">
        <v>0.31374999999999997</v>
      </c>
    </row>
    <row r="4850" spans="4:5" x14ac:dyDescent="0.25">
      <c r="D4850" s="17">
        <v>0.24195</v>
      </c>
      <c r="E4850" s="17">
        <v>0.99365000000000003</v>
      </c>
    </row>
    <row r="4851" spans="4:5" x14ac:dyDescent="0.25">
      <c r="D4851" s="17">
        <v>0.79515000000000002</v>
      </c>
      <c r="E4851" s="17">
        <v>0.87295</v>
      </c>
    </row>
    <row r="4852" spans="4:5" x14ac:dyDescent="0.25">
      <c r="D4852" s="17">
        <v>0.17895</v>
      </c>
      <c r="E4852" s="17">
        <v>0.69604999999999995</v>
      </c>
    </row>
    <row r="4853" spans="4:5" x14ac:dyDescent="0.25">
      <c r="D4853" s="17">
        <v>0.30235000000000001</v>
      </c>
      <c r="E4853" s="17">
        <v>0.68835000000000002</v>
      </c>
    </row>
    <row r="4854" spans="4:5" x14ac:dyDescent="0.25">
      <c r="D4854" s="17">
        <v>0.49254999999999999</v>
      </c>
      <c r="E4854" s="17">
        <v>4.2500000000000003E-3</v>
      </c>
    </row>
    <row r="4855" spans="4:5" x14ac:dyDescent="0.25">
      <c r="D4855" s="17">
        <v>0.11465</v>
      </c>
      <c r="E4855" s="17">
        <v>0.86714999999999998</v>
      </c>
    </row>
    <row r="4856" spans="4:5" x14ac:dyDescent="0.25">
      <c r="D4856" s="17">
        <v>0.76954999999999996</v>
      </c>
      <c r="E4856" s="17">
        <v>0.18995000000000001</v>
      </c>
    </row>
    <row r="4857" spans="4:5" x14ac:dyDescent="0.25">
      <c r="D4857" s="17">
        <v>0.77115</v>
      </c>
      <c r="E4857" s="17">
        <v>0.72504999999999997</v>
      </c>
    </row>
    <row r="4858" spans="4:5" x14ac:dyDescent="0.25">
      <c r="D4858" s="17">
        <v>0.85255000000000003</v>
      </c>
      <c r="E4858" s="17">
        <v>0.11505</v>
      </c>
    </row>
    <row r="4859" spans="4:5" x14ac:dyDescent="0.25">
      <c r="D4859" s="17">
        <v>3.5E-4</v>
      </c>
      <c r="E4859" s="17">
        <v>0.34675</v>
      </c>
    </row>
    <row r="4860" spans="4:5" x14ac:dyDescent="0.25">
      <c r="D4860" s="17">
        <v>0.49845</v>
      </c>
      <c r="E4860" s="17">
        <v>0.32915</v>
      </c>
    </row>
    <row r="4861" spans="4:5" x14ac:dyDescent="0.25">
      <c r="D4861" s="17">
        <v>0.91474999999999995</v>
      </c>
      <c r="E4861" s="17">
        <v>0.29154999999999998</v>
      </c>
    </row>
    <row r="4862" spans="4:5" x14ac:dyDescent="0.25">
      <c r="D4862" s="17">
        <v>0.91754999999999998</v>
      </c>
      <c r="E4862" s="17">
        <v>0.54625000000000001</v>
      </c>
    </row>
    <row r="4863" spans="4:5" x14ac:dyDescent="0.25">
      <c r="D4863" s="17">
        <v>0.36564999999999998</v>
      </c>
      <c r="E4863" s="17">
        <v>0.99585000000000001</v>
      </c>
    </row>
    <row r="4864" spans="4:5" x14ac:dyDescent="0.25">
      <c r="D4864" s="17">
        <v>0.71665000000000001</v>
      </c>
      <c r="E4864" s="17">
        <v>0.38155</v>
      </c>
    </row>
    <row r="4865" spans="4:5" x14ac:dyDescent="0.25">
      <c r="D4865" s="17">
        <v>0.60675000000000001</v>
      </c>
      <c r="E4865" s="17">
        <v>0.17465</v>
      </c>
    </row>
    <row r="4866" spans="4:5" x14ac:dyDescent="0.25">
      <c r="D4866" s="17">
        <v>0.83674999999999999</v>
      </c>
      <c r="E4866" s="17">
        <v>0.12905</v>
      </c>
    </row>
    <row r="4867" spans="4:5" x14ac:dyDescent="0.25">
      <c r="D4867" s="17">
        <v>0.96575</v>
      </c>
      <c r="E4867" s="17">
        <v>0.72665000000000002</v>
      </c>
    </row>
    <row r="4868" spans="4:5" x14ac:dyDescent="0.25">
      <c r="D4868" s="17">
        <v>0.16914999999999999</v>
      </c>
      <c r="E4868" s="17">
        <v>0.91325000000000001</v>
      </c>
    </row>
    <row r="4869" spans="4:5" x14ac:dyDescent="0.25">
      <c r="D4869" s="17">
        <v>0.60594999999999999</v>
      </c>
      <c r="E4869" s="17">
        <v>0.59755000000000003</v>
      </c>
    </row>
    <row r="4870" spans="4:5" x14ac:dyDescent="0.25">
      <c r="D4870" s="17">
        <v>0.96204999999999996</v>
      </c>
      <c r="E4870" s="17">
        <v>0.29575000000000001</v>
      </c>
    </row>
    <row r="4871" spans="4:5" x14ac:dyDescent="0.25">
      <c r="D4871" s="17">
        <v>0.99575000000000002</v>
      </c>
      <c r="E4871" s="17">
        <v>0.72065000000000001</v>
      </c>
    </row>
    <row r="4872" spans="4:5" x14ac:dyDescent="0.25">
      <c r="D4872" s="17">
        <v>1.6650000000000002E-2</v>
      </c>
      <c r="E4872" s="17">
        <v>0.82194999999999996</v>
      </c>
    </row>
    <row r="4873" spans="4:5" x14ac:dyDescent="0.25">
      <c r="D4873" s="17">
        <v>7.1550000000000002E-2</v>
      </c>
      <c r="E4873" s="17">
        <v>0.97355000000000003</v>
      </c>
    </row>
    <row r="4874" spans="4:5" x14ac:dyDescent="0.25">
      <c r="D4874" s="17">
        <v>0.38574999999999998</v>
      </c>
      <c r="E4874" s="17">
        <v>0.89144999999999996</v>
      </c>
    </row>
    <row r="4875" spans="4:5" x14ac:dyDescent="0.25">
      <c r="D4875" s="17">
        <v>0.67515000000000003</v>
      </c>
      <c r="E4875" s="17">
        <v>0.77934999999999999</v>
      </c>
    </row>
    <row r="4876" spans="4:5" x14ac:dyDescent="0.25">
      <c r="D4876" s="17">
        <v>6.7650000000000002E-2</v>
      </c>
      <c r="E4876" s="17">
        <v>0.68145</v>
      </c>
    </row>
    <row r="4877" spans="4:5" x14ac:dyDescent="0.25">
      <c r="D4877" s="17">
        <v>0.28804999999999997</v>
      </c>
      <c r="E4877" s="17">
        <v>0.66944999999999999</v>
      </c>
    </row>
    <row r="4878" spans="4:5" x14ac:dyDescent="0.25">
      <c r="D4878" s="17">
        <v>0.32145000000000001</v>
      </c>
      <c r="E4878" s="17">
        <v>4.0349999999999997E-2</v>
      </c>
    </row>
    <row r="4879" spans="4:5" x14ac:dyDescent="0.25">
      <c r="D4879" s="17">
        <v>0.33925</v>
      </c>
      <c r="E4879" s="17">
        <v>0.35765000000000002</v>
      </c>
    </row>
    <row r="4880" spans="4:5" x14ac:dyDescent="0.25">
      <c r="D4880" s="17">
        <v>0.14405000000000001</v>
      </c>
      <c r="E4880" s="17">
        <v>0.74485000000000001</v>
      </c>
    </row>
    <row r="4881" spans="4:5" x14ac:dyDescent="0.25">
      <c r="D4881" s="17">
        <v>0.66205000000000003</v>
      </c>
      <c r="E4881" s="17">
        <v>0.92874999999999996</v>
      </c>
    </row>
    <row r="4882" spans="4:5" x14ac:dyDescent="0.25">
      <c r="D4882" s="17">
        <v>0.66095000000000004</v>
      </c>
      <c r="E4882" s="17">
        <v>0.58325000000000005</v>
      </c>
    </row>
    <row r="4883" spans="4:5" x14ac:dyDescent="0.25">
      <c r="D4883" s="17">
        <v>0.17444999999999999</v>
      </c>
      <c r="E4883" s="17">
        <v>0.56755</v>
      </c>
    </row>
    <row r="4884" spans="4:5" x14ac:dyDescent="0.25">
      <c r="D4884" s="17">
        <v>0.40055000000000002</v>
      </c>
      <c r="E4884" s="17">
        <v>0.49204999999999999</v>
      </c>
    </row>
    <row r="4885" spans="4:5" x14ac:dyDescent="0.25">
      <c r="D4885" s="17">
        <v>0.69345000000000001</v>
      </c>
      <c r="E4885" s="17">
        <v>0.55954999999999999</v>
      </c>
    </row>
    <row r="4886" spans="4:5" x14ac:dyDescent="0.25">
      <c r="D4886" s="17">
        <v>0.81394999999999995</v>
      </c>
      <c r="E4886" s="17">
        <v>0.32445000000000002</v>
      </c>
    </row>
    <row r="4887" spans="4:5" x14ac:dyDescent="0.25">
      <c r="D4887" s="17">
        <v>3.9949999999999999E-2</v>
      </c>
      <c r="E4887" s="17">
        <v>0.13005</v>
      </c>
    </row>
    <row r="4888" spans="4:5" x14ac:dyDescent="0.25">
      <c r="D4888" s="17">
        <v>0.49354999999999999</v>
      </c>
      <c r="E4888" s="17">
        <v>0.91515000000000002</v>
      </c>
    </row>
    <row r="4889" spans="4:5" x14ac:dyDescent="0.25">
      <c r="D4889" s="17">
        <v>0.24695</v>
      </c>
      <c r="E4889" s="17">
        <v>0.16635</v>
      </c>
    </row>
    <row r="4890" spans="4:5" x14ac:dyDescent="0.25">
      <c r="D4890" s="17">
        <v>0.52285000000000004</v>
      </c>
      <c r="E4890" s="17">
        <v>0.81825000000000003</v>
      </c>
    </row>
    <row r="4891" spans="4:5" x14ac:dyDescent="0.25">
      <c r="D4891" s="17">
        <v>0.76534999999999997</v>
      </c>
      <c r="E4891" s="17">
        <v>7.5000000000000002E-4</v>
      </c>
    </row>
    <row r="4892" spans="4:5" x14ac:dyDescent="0.25">
      <c r="D4892" s="17">
        <v>0.46344999999999997</v>
      </c>
      <c r="E4892" s="17">
        <v>0.48075000000000001</v>
      </c>
    </row>
    <row r="4893" spans="4:5" x14ac:dyDescent="0.25">
      <c r="D4893" s="17">
        <v>0.21475</v>
      </c>
      <c r="E4893" s="17">
        <v>0.54825000000000002</v>
      </c>
    </row>
    <row r="4894" spans="4:5" x14ac:dyDescent="0.25">
      <c r="D4894" s="17">
        <v>0.35954999999999998</v>
      </c>
      <c r="E4894" s="17">
        <v>0.50495000000000001</v>
      </c>
    </row>
    <row r="4895" spans="4:5" x14ac:dyDescent="0.25">
      <c r="D4895" s="17">
        <v>0.42425000000000002</v>
      </c>
      <c r="E4895" s="17">
        <v>0.84104999999999996</v>
      </c>
    </row>
    <row r="4896" spans="4:5" x14ac:dyDescent="0.25">
      <c r="D4896" s="17">
        <v>0.45295000000000002</v>
      </c>
      <c r="E4896" s="17">
        <v>0.36104999999999998</v>
      </c>
    </row>
    <row r="4897" spans="4:5" x14ac:dyDescent="0.25">
      <c r="D4897" s="17">
        <v>9.1149999999999995E-2</v>
      </c>
      <c r="E4897" s="17">
        <v>0.41075</v>
      </c>
    </row>
    <row r="4898" spans="4:5" x14ac:dyDescent="0.25">
      <c r="D4898" s="17">
        <v>0.43014999999999998</v>
      </c>
      <c r="E4898" s="17">
        <v>0.23655000000000001</v>
      </c>
    </row>
    <row r="4899" spans="4:5" x14ac:dyDescent="0.25">
      <c r="D4899" s="17">
        <v>0.96545000000000003</v>
      </c>
      <c r="E4899" s="17">
        <v>0.27575</v>
      </c>
    </row>
    <row r="4900" spans="4:5" x14ac:dyDescent="0.25">
      <c r="D4900" s="17">
        <v>0.16675000000000001</v>
      </c>
      <c r="E4900" s="17">
        <v>0.90915000000000001</v>
      </c>
    </row>
    <row r="4901" spans="4:5" x14ac:dyDescent="0.25">
      <c r="D4901" s="17">
        <v>0.10765</v>
      </c>
      <c r="E4901" s="17">
        <v>0.30304999999999999</v>
      </c>
    </row>
    <row r="4902" spans="4:5" x14ac:dyDescent="0.25">
      <c r="D4902" s="17">
        <v>0.31995000000000001</v>
      </c>
      <c r="E4902" s="17">
        <v>0.90654999999999997</v>
      </c>
    </row>
    <row r="4903" spans="4:5" x14ac:dyDescent="0.25">
      <c r="D4903" s="17">
        <v>3.0249999999999999E-2</v>
      </c>
      <c r="E4903" s="17">
        <v>0.80605000000000004</v>
      </c>
    </row>
    <row r="4904" spans="4:5" x14ac:dyDescent="0.25">
      <c r="D4904" s="17">
        <v>0.22725000000000001</v>
      </c>
      <c r="E4904" s="17">
        <v>0.82135000000000002</v>
      </c>
    </row>
    <row r="4905" spans="4:5" x14ac:dyDescent="0.25">
      <c r="D4905" s="17">
        <v>0.29594999999999999</v>
      </c>
      <c r="E4905" s="17">
        <v>0.62755000000000005</v>
      </c>
    </row>
    <row r="4906" spans="4:5" x14ac:dyDescent="0.25">
      <c r="D4906" s="17">
        <v>0.84355000000000002</v>
      </c>
      <c r="E4906" s="17">
        <v>0.95955000000000001</v>
      </c>
    </row>
    <row r="4907" spans="4:5" x14ac:dyDescent="0.25">
      <c r="D4907" s="17">
        <v>0.33915000000000001</v>
      </c>
      <c r="E4907" s="17">
        <v>1.0749999999999999E-2</v>
      </c>
    </row>
    <row r="4908" spans="4:5" x14ac:dyDescent="0.25">
      <c r="D4908" s="17">
        <v>0.72365000000000002</v>
      </c>
      <c r="E4908" s="17">
        <v>0.11945</v>
      </c>
    </row>
    <row r="4909" spans="4:5" x14ac:dyDescent="0.25">
      <c r="D4909" s="17">
        <v>0.23535</v>
      </c>
      <c r="E4909" s="17">
        <v>0.80915000000000004</v>
      </c>
    </row>
    <row r="4910" spans="4:5" x14ac:dyDescent="0.25">
      <c r="D4910" s="17">
        <v>0.70765</v>
      </c>
      <c r="E4910" s="17">
        <v>0.80984999999999996</v>
      </c>
    </row>
    <row r="4911" spans="4:5" x14ac:dyDescent="0.25">
      <c r="D4911" s="17">
        <v>0.34034999999999999</v>
      </c>
      <c r="E4911" s="17">
        <v>0.29954999999999998</v>
      </c>
    </row>
    <row r="4912" spans="4:5" x14ac:dyDescent="0.25">
      <c r="D4912" s="17">
        <v>0.95174999999999998</v>
      </c>
      <c r="E4912" s="17">
        <v>0.27134999999999998</v>
      </c>
    </row>
    <row r="4913" spans="4:5" x14ac:dyDescent="0.25">
      <c r="D4913" s="17">
        <v>0.70704999999999996</v>
      </c>
      <c r="E4913" s="17">
        <v>0.88375000000000004</v>
      </c>
    </row>
    <row r="4914" spans="4:5" x14ac:dyDescent="0.25">
      <c r="D4914" s="17">
        <v>0.66715000000000002</v>
      </c>
      <c r="E4914" s="17">
        <v>0.90044999999999997</v>
      </c>
    </row>
    <row r="4915" spans="4:5" x14ac:dyDescent="0.25">
      <c r="D4915" s="17">
        <v>0.52154999999999996</v>
      </c>
      <c r="E4915" s="17">
        <v>0.81464999999999999</v>
      </c>
    </row>
    <row r="4916" spans="4:5" x14ac:dyDescent="0.25">
      <c r="D4916" s="17">
        <v>0.58565</v>
      </c>
      <c r="E4916" s="17">
        <v>0.69115000000000004</v>
      </c>
    </row>
    <row r="4917" spans="4:5" x14ac:dyDescent="0.25">
      <c r="D4917" s="17">
        <v>0.90854999999999997</v>
      </c>
      <c r="E4917" s="17">
        <v>0.72845000000000004</v>
      </c>
    </row>
    <row r="4918" spans="4:5" x14ac:dyDescent="0.25">
      <c r="D4918" s="17">
        <v>0.31335000000000002</v>
      </c>
      <c r="E4918" s="17">
        <v>6.1350000000000002E-2</v>
      </c>
    </row>
    <row r="4919" spans="4:5" x14ac:dyDescent="0.25">
      <c r="D4919" s="17">
        <v>0.10695</v>
      </c>
      <c r="E4919" s="17">
        <v>0.60565000000000002</v>
      </c>
    </row>
    <row r="4920" spans="4:5" x14ac:dyDescent="0.25">
      <c r="D4920" s="17">
        <v>1.435E-2</v>
      </c>
      <c r="E4920" s="17">
        <v>0.29515000000000002</v>
      </c>
    </row>
    <row r="4921" spans="4:5" x14ac:dyDescent="0.25">
      <c r="D4921" s="17">
        <v>0.59765000000000001</v>
      </c>
      <c r="E4921" s="17">
        <v>5.3749999999999999E-2</v>
      </c>
    </row>
    <row r="4922" spans="4:5" x14ac:dyDescent="0.25">
      <c r="D4922" s="17">
        <v>1.8749999999999999E-2</v>
      </c>
      <c r="E4922" s="17">
        <v>0.34755000000000003</v>
      </c>
    </row>
    <row r="4923" spans="4:5" x14ac:dyDescent="0.25">
      <c r="D4923" s="17">
        <v>0.96435000000000004</v>
      </c>
      <c r="E4923" s="17">
        <v>6.7150000000000001E-2</v>
      </c>
    </row>
    <row r="4924" spans="4:5" x14ac:dyDescent="0.25">
      <c r="D4924" s="17">
        <v>0.20695</v>
      </c>
      <c r="E4924" s="17">
        <v>0.70714999999999995</v>
      </c>
    </row>
    <row r="4925" spans="4:5" x14ac:dyDescent="0.25">
      <c r="D4925" s="17">
        <v>0.50785000000000002</v>
      </c>
      <c r="E4925" s="17">
        <v>0.28005000000000002</v>
      </c>
    </row>
    <row r="4926" spans="4:5" x14ac:dyDescent="0.25">
      <c r="D4926" s="17">
        <v>0.35885</v>
      </c>
      <c r="E4926" s="17">
        <v>0.16425000000000001</v>
      </c>
    </row>
    <row r="4927" spans="4:5" x14ac:dyDescent="0.25">
      <c r="D4927" s="17">
        <v>0.50614999999999999</v>
      </c>
      <c r="E4927" s="17">
        <v>6.9849999999999995E-2</v>
      </c>
    </row>
    <row r="4928" spans="4:5" x14ac:dyDescent="0.25">
      <c r="D4928" s="17">
        <v>4.555E-2</v>
      </c>
      <c r="E4928" s="17">
        <v>0.31314999999999998</v>
      </c>
    </row>
    <row r="4929" spans="4:5" x14ac:dyDescent="0.25">
      <c r="D4929" s="17">
        <v>0.55345</v>
      </c>
      <c r="E4929" s="17">
        <v>0.97484999999999999</v>
      </c>
    </row>
    <row r="4930" spans="4:5" x14ac:dyDescent="0.25">
      <c r="D4930" s="17">
        <v>3.3050000000000003E-2</v>
      </c>
      <c r="E4930" s="17">
        <v>0.21975</v>
      </c>
    </row>
    <row r="4931" spans="4:5" x14ac:dyDescent="0.25">
      <c r="D4931" s="17">
        <v>0.38845000000000002</v>
      </c>
      <c r="E4931" s="17">
        <v>0.76424999999999998</v>
      </c>
    </row>
    <row r="4932" spans="4:5" x14ac:dyDescent="0.25">
      <c r="D4932" s="17">
        <v>0.86175000000000002</v>
      </c>
      <c r="E4932" s="17">
        <v>6.1500000000000001E-3</v>
      </c>
    </row>
    <row r="4933" spans="4:5" x14ac:dyDescent="0.25">
      <c r="D4933" s="17">
        <v>0.80625000000000002</v>
      </c>
      <c r="E4933" s="17">
        <v>0.12445000000000001</v>
      </c>
    </row>
    <row r="4934" spans="4:5" x14ac:dyDescent="0.25">
      <c r="D4934" s="17">
        <v>0.95035000000000003</v>
      </c>
      <c r="E4934" s="17">
        <v>0.48065000000000002</v>
      </c>
    </row>
    <row r="4935" spans="4:5" x14ac:dyDescent="0.25">
      <c r="D4935" s="17">
        <v>0.34194999999999998</v>
      </c>
      <c r="E4935" s="17">
        <v>0.64715</v>
      </c>
    </row>
    <row r="4936" spans="4:5" x14ac:dyDescent="0.25">
      <c r="D4936" s="17">
        <v>0.92945</v>
      </c>
      <c r="E4936" s="17">
        <v>0.99045000000000005</v>
      </c>
    </row>
    <row r="4937" spans="4:5" x14ac:dyDescent="0.25">
      <c r="D4937" s="17">
        <v>0.82894999999999996</v>
      </c>
      <c r="E4937" s="17">
        <v>0.61024999999999996</v>
      </c>
    </row>
    <row r="4938" spans="4:5" x14ac:dyDescent="0.25">
      <c r="D4938" s="17">
        <v>0.82155</v>
      </c>
      <c r="E4938" s="17">
        <v>0.62985000000000002</v>
      </c>
    </row>
    <row r="4939" spans="4:5" x14ac:dyDescent="0.25">
      <c r="D4939" s="17">
        <v>5.2749999999999998E-2</v>
      </c>
      <c r="E4939" s="17">
        <v>0.77234999999999998</v>
      </c>
    </row>
    <row r="4940" spans="4:5" x14ac:dyDescent="0.25">
      <c r="D4940" s="17">
        <v>5.2850000000000001E-2</v>
      </c>
      <c r="E4940" s="17">
        <v>0.97935000000000005</v>
      </c>
    </row>
    <row r="4941" spans="4:5" x14ac:dyDescent="0.25">
      <c r="D4941" s="17">
        <v>0.23194999999999999</v>
      </c>
      <c r="E4941" s="17">
        <v>0.74614999999999998</v>
      </c>
    </row>
    <row r="4942" spans="4:5" x14ac:dyDescent="0.25">
      <c r="D4942" s="17">
        <v>0.14715</v>
      </c>
      <c r="E4942" s="17">
        <v>0.65295000000000003</v>
      </c>
    </row>
    <row r="4943" spans="4:5" x14ac:dyDescent="0.25">
      <c r="D4943" s="17">
        <v>0.84475</v>
      </c>
      <c r="E4943" s="17">
        <v>0.44795000000000001</v>
      </c>
    </row>
    <row r="4944" spans="4:5" x14ac:dyDescent="0.25">
      <c r="D4944" s="17">
        <v>0.97504999999999997</v>
      </c>
      <c r="E4944" s="17">
        <v>0.13755000000000001</v>
      </c>
    </row>
    <row r="4945" spans="4:5" x14ac:dyDescent="0.25">
      <c r="D4945" s="17">
        <v>0.31175000000000003</v>
      </c>
      <c r="E4945" s="17">
        <v>0.52744999999999997</v>
      </c>
    </row>
    <row r="4946" spans="4:5" x14ac:dyDescent="0.25">
      <c r="D4946" s="17">
        <v>0.42285</v>
      </c>
      <c r="E4946" s="17">
        <v>0.67515000000000003</v>
      </c>
    </row>
    <row r="4947" spans="4:5" x14ac:dyDescent="0.25">
      <c r="D4947" s="17">
        <v>0.55584999999999996</v>
      </c>
      <c r="E4947" s="17">
        <v>0.70984999999999998</v>
      </c>
    </row>
    <row r="4948" spans="4:5" x14ac:dyDescent="0.25">
      <c r="D4948" s="17">
        <v>0.92645</v>
      </c>
      <c r="E4948" s="17">
        <v>0.90005000000000002</v>
      </c>
    </row>
    <row r="4949" spans="4:5" x14ac:dyDescent="0.25">
      <c r="D4949" s="17">
        <v>0.90644999999999998</v>
      </c>
      <c r="E4949" s="17">
        <v>0.44185000000000002</v>
      </c>
    </row>
    <row r="4950" spans="4:5" x14ac:dyDescent="0.25">
      <c r="D4950" s="17">
        <v>0.43404999999999999</v>
      </c>
      <c r="E4950" s="17">
        <v>0.57174999999999998</v>
      </c>
    </row>
    <row r="4951" spans="4:5" x14ac:dyDescent="0.25">
      <c r="D4951" s="17">
        <v>0.16345000000000001</v>
      </c>
      <c r="E4951" s="17">
        <v>7.0150000000000004E-2</v>
      </c>
    </row>
    <row r="4952" spans="4:5" x14ac:dyDescent="0.25">
      <c r="D4952" s="17">
        <v>0.28754999999999997</v>
      </c>
      <c r="E4952" s="17">
        <v>0.79295000000000004</v>
      </c>
    </row>
    <row r="4953" spans="4:5" x14ac:dyDescent="0.25">
      <c r="D4953" s="17">
        <v>7.3249999999999996E-2</v>
      </c>
      <c r="E4953" s="17">
        <v>0.40965000000000001</v>
      </c>
    </row>
    <row r="4954" spans="4:5" x14ac:dyDescent="0.25">
      <c r="D4954" s="17">
        <v>0.72824999999999995</v>
      </c>
      <c r="E4954" s="17">
        <v>0.56515000000000004</v>
      </c>
    </row>
    <row r="4955" spans="4:5" x14ac:dyDescent="0.25">
      <c r="D4955" s="17">
        <v>0.38874999999999998</v>
      </c>
      <c r="E4955" s="17">
        <v>5.425E-2</v>
      </c>
    </row>
    <row r="4956" spans="4:5" x14ac:dyDescent="0.25">
      <c r="D4956" s="17">
        <v>0.96565000000000001</v>
      </c>
      <c r="E4956" s="17">
        <v>6.6049999999999998E-2</v>
      </c>
    </row>
    <row r="4957" spans="4:5" x14ac:dyDescent="0.25">
      <c r="D4957" s="17">
        <v>0.99004999999999999</v>
      </c>
      <c r="E4957" s="17">
        <v>0.85124999999999995</v>
      </c>
    </row>
    <row r="4958" spans="4:5" x14ac:dyDescent="0.25">
      <c r="D4958" s="17">
        <v>0.68935000000000002</v>
      </c>
      <c r="E4958" s="17">
        <v>0.66364999999999996</v>
      </c>
    </row>
    <row r="4959" spans="4:5" x14ac:dyDescent="0.25">
      <c r="D4959" s="17">
        <v>0.67595000000000005</v>
      </c>
      <c r="E4959" s="17">
        <v>0.16925000000000001</v>
      </c>
    </row>
    <row r="4960" spans="4:5" x14ac:dyDescent="0.25">
      <c r="D4960" s="17">
        <v>0.73945000000000005</v>
      </c>
      <c r="E4960" s="17">
        <v>0.45255000000000001</v>
      </c>
    </row>
    <row r="4961" spans="4:5" x14ac:dyDescent="0.25">
      <c r="D4961" s="17">
        <v>0.31125000000000003</v>
      </c>
      <c r="E4961" s="17">
        <v>0.36704999999999999</v>
      </c>
    </row>
    <row r="4962" spans="4:5" x14ac:dyDescent="0.25">
      <c r="D4962" s="17">
        <v>0.92215000000000003</v>
      </c>
      <c r="E4962" s="17">
        <v>0.50534999999999997</v>
      </c>
    </row>
    <row r="4963" spans="4:5" x14ac:dyDescent="0.25">
      <c r="D4963" s="17">
        <v>0.30635000000000001</v>
      </c>
      <c r="E4963" s="17">
        <v>0.16685</v>
      </c>
    </row>
    <row r="4964" spans="4:5" x14ac:dyDescent="0.25">
      <c r="D4964" s="17">
        <v>0.13764999999999999</v>
      </c>
      <c r="E4964" s="17">
        <v>0.60004999999999997</v>
      </c>
    </row>
    <row r="4965" spans="4:5" x14ac:dyDescent="0.25">
      <c r="D4965" s="17">
        <v>0.73794999999999999</v>
      </c>
      <c r="E4965" s="17">
        <v>0.80825000000000002</v>
      </c>
    </row>
    <row r="4966" spans="4:5" x14ac:dyDescent="0.25">
      <c r="D4966" s="17">
        <v>0.19545000000000001</v>
      </c>
      <c r="E4966" s="17">
        <v>0.11294999999999999</v>
      </c>
    </row>
    <row r="4967" spans="4:5" x14ac:dyDescent="0.25">
      <c r="D4967" s="17">
        <v>4.845E-2</v>
      </c>
      <c r="E4967" s="17">
        <v>0.42645</v>
      </c>
    </row>
    <row r="4968" spans="4:5" x14ac:dyDescent="0.25">
      <c r="D4968" s="17">
        <v>3.1850000000000003E-2</v>
      </c>
      <c r="E4968" s="17">
        <v>0.20405000000000001</v>
      </c>
    </row>
    <row r="4969" spans="4:5" x14ac:dyDescent="0.25">
      <c r="D4969" s="17">
        <v>9.3149999999999997E-2</v>
      </c>
      <c r="E4969" s="17">
        <v>0.68784999999999996</v>
      </c>
    </row>
    <row r="4970" spans="4:5" x14ac:dyDescent="0.25">
      <c r="D4970" s="17">
        <v>0.54535</v>
      </c>
      <c r="E4970" s="17">
        <v>0.22125</v>
      </c>
    </row>
    <row r="4971" spans="4:5" x14ac:dyDescent="0.25">
      <c r="D4971" s="17">
        <v>2.5250000000000002E-2</v>
      </c>
      <c r="E4971" s="17">
        <v>0.32534999999999997</v>
      </c>
    </row>
    <row r="4972" spans="4:5" x14ac:dyDescent="0.25">
      <c r="D4972" s="17">
        <v>0.22445000000000001</v>
      </c>
      <c r="E4972" s="17">
        <v>0.71635000000000004</v>
      </c>
    </row>
    <row r="4973" spans="4:5" x14ac:dyDescent="0.25">
      <c r="D4973" s="17">
        <v>0.18085000000000001</v>
      </c>
      <c r="E4973" s="17">
        <v>0.77215</v>
      </c>
    </row>
    <row r="4974" spans="4:5" x14ac:dyDescent="0.25">
      <c r="D4974" s="17">
        <v>0.36854999999999999</v>
      </c>
      <c r="E4974" s="17">
        <v>0.52844999999999998</v>
      </c>
    </row>
    <row r="4975" spans="4:5" x14ac:dyDescent="0.25">
      <c r="D4975" s="17">
        <v>0.12565000000000001</v>
      </c>
      <c r="E4975" s="17">
        <v>0.95574999999999999</v>
      </c>
    </row>
    <row r="4976" spans="4:5" x14ac:dyDescent="0.25">
      <c r="D4976" s="17">
        <v>0.86045000000000005</v>
      </c>
      <c r="E4976" s="17">
        <v>0.66105000000000003</v>
      </c>
    </row>
    <row r="4977" spans="4:5" x14ac:dyDescent="0.25">
      <c r="D4977" s="17">
        <v>0.35765000000000002</v>
      </c>
      <c r="E4977" s="17">
        <v>0.15304999999999999</v>
      </c>
    </row>
    <row r="4978" spans="4:5" x14ac:dyDescent="0.25">
      <c r="D4978" s="17">
        <v>0.20505000000000001</v>
      </c>
      <c r="E4978" s="17">
        <v>0.84114999999999995</v>
      </c>
    </row>
    <row r="4979" spans="4:5" x14ac:dyDescent="0.25">
      <c r="D4979" s="17">
        <v>0.84694999999999998</v>
      </c>
      <c r="E4979" s="17">
        <v>0.81174999999999997</v>
      </c>
    </row>
    <row r="4980" spans="4:5" x14ac:dyDescent="0.25">
      <c r="D4980" s="17">
        <v>0.92284999999999995</v>
      </c>
      <c r="E4980" s="17">
        <v>0.61345000000000005</v>
      </c>
    </row>
    <row r="4981" spans="4:5" x14ac:dyDescent="0.25">
      <c r="D4981" s="17">
        <v>1.4749999999999999E-2</v>
      </c>
      <c r="E4981" s="17">
        <v>0.53315000000000001</v>
      </c>
    </row>
    <row r="4982" spans="4:5" x14ac:dyDescent="0.25">
      <c r="D4982" s="17">
        <v>0.46715000000000001</v>
      </c>
      <c r="E4982" s="17">
        <v>3.075E-2</v>
      </c>
    </row>
    <row r="4983" spans="4:5" x14ac:dyDescent="0.25">
      <c r="D4983" s="17">
        <v>0.42375000000000002</v>
      </c>
      <c r="E4983" s="17">
        <v>0.49195</v>
      </c>
    </row>
    <row r="4984" spans="4:5" x14ac:dyDescent="0.25">
      <c r="D4984" s="17">
        <v>0.51214999999999999</v>
      </c>
      <c r="E4984" s="17">
        <v>9.5649999999999999E-2</v>
      </c>
    </row>
    <row r="4985" spans="4:5" x14ac:dyDescent="0.25">
      <c r="D4985" s="17">
        <v>0.75954999999999995</v>
      </c>
      <c r="E4985" s="17">
        <v>0.53105000000000002</v>
      </c>
    </row>
    <row r="4986" spans="4:5" x14ac:dyDescent="0.25">
      <c r="D4986" s="17">
        <v>0.70265</v>
      </c>
      <c r="E4986" s="17">
        <v>0.99914999999999998</v>
      </c>
    </row>
    <row r="4987" spans="4:5" x14ac:dyDescent="0.25">
      <c r="D4987" s="17">
        <v>0.59745000000000004</v>
      </c>
      <c r="E4987" s="17">
        <v>0.86724999999999997</v>
      </c>
    </row>
    <row r="4988" spans="4:5" x14ac:dyDescent="0.25">
      <c r="D4988" s="17">
        <v>0.65485000000000004</v>
      </c>
      <c r="E4988" s="17">
        <v>0.29625000000000001</v>
      </c>
    </row>
    <row r="4989" spans="4:5" x14ac:dyDescent="0.25">
      <c r="D4989" s="17">
        <v>0.97804999999999997</v>
      </c>
      <c r="E4989" s="17">
        <v>2.3449999999999999E-2</v>
      </c>
    </row>
    <row r="4990" spans="4:5" x14ac:dyDescent="0.25">
      <c r="D4990" s="17">
        <v>0.87714999999999999</v>
      </c>
      <c r="E4990" s="17">
        <v>0.59045000000000003</v>
      </c>
    </row>
    <row r="4991" spans="4:5" x14ac:dyDescent="0.25">
      <c r="D4991" s="17">
        <v>0.67454999999999998</v>
      </c>
      <c r="E4991" s="17">
        <v>0.47115000000000001</v>
      </c>
    </row>
    <row r="4992" spans="4:5" x14ac:dyDescent="0.25">
      <c r="D4992" s="17">
        <v>0.92805000000000004</v>
      </c>
      <c r="E4992" s="17">
        <v>0.15175</v>
      </c>
    </row>
    <row r="4993" spans="4:5" x14ac:dyDescent="0.25">
      <c r="D4993" s="17">
        <v>8.6449999999999999E-2</v>
      </c>
      <c r="E4993" s="17">
        <v>0.52375000000000005</v>
      </c>
    </row>
    <row r="4994" spans="4:5" x14ac:dyDescent="0.25">
      <c r="D4994" s="17">
        <v>0.53185000000000004</v>
      </c>
      <c r="E4994" s="17">
        <v>0.22814999999999999</v>
      </c>
    </row>
    <row r="4995" spans="4:5" x14ac:dyDescent="0.25">
      <c r="D4995" s="17">
        <v>0.26384999999999997</v>
      </c>
      <c r="E4995" s="17">
        <v>0.78515000000000001</v>
      </c>
    </row>
    <row r="4996" spans="4:5" x14ac:dyDescent="0.25">
      <c r="D4996" s="17">
        <v>0.29625000000000001</v>
      </c>
      <c r="E4996" s="17">
        <v>0.53185000000000004</v>
      </c>
    </row>
    <row r="4997" spans="4:5" x14ac:dyDescent="0.25">
      <c r="D4997" s="17">
        <v>0.81105000000000005</v>
      </c>
      <c r="E4997" s="17">
        <v>0.50854999999999995</v>
      </c>
    </row>
    <row r="4998" spans="4:5" x14ac:dyDescent="0.25">
      <c r="D4998" s="17">
        <v>0.37185000000000001</v>
      </c>
      <c r="E4998" s="17">
        <v>0.53444999999999998</v>
      </c>
    </row>
    <row r="4999" spans="4:5" x14ac:dyDescent="0.25">
      <c r="D4999" s="17">
        <v>0.59565000000000001</v>
      </c>
      <c r="E4999" s="17">
        <v>0.63765000000000005</v>
      </c>
    </row>
    <row r="5000" spans="4:5" x14ac:dyDescent="0.25">
      <c r="D5000" s="17">
        <v>3.1550000000000002E-2</v>
      </c>
      <c r="E5000" s="17">
        <v>0.63085000000000002</v>
      </c>
    </row>
    <row r="5001" spans="4:5" x14ac:dyDescent="0.25">
      <c r="D5001" s="17">
        <v>0.28775000000000001</v>
      </c>
      <c r="E5001" s="17">
        <v>0.82815000000000005</v>
      </c>
    </row>
    <row r="5002" spans="4:5" x14ac:dyDescent="0.25">
      <c r="D5002" s="17">
        <v>6.1550000000000001E-2</v>
      </c>
      <c r="E5002" s="17">
        <v>0.22914999999999999</v>
      </c>
    </row>
    <row r="5003" spans="4:5" x14ac:dyDescent="0.25">
      <c r="D5003" s="17">
        <v>0.70994999999999997</v>
      </c>
      <c r="E5003" s="17">
        <v>0.66285000000000005</v>
      </c>
    </row>
    <row r="5004" spans="4:5" x14ac:dyDescent="0.25">
      <c r="D5004" s="17">
        <v>0.80794999999999995</v>
      </c>
      <c r="E5004" s="17">
        <v>0.79164999999999996</v>
      </c>
    </row>
    <row r="5005" spans="4:5" x14ac:dyDescent="0.25">
      <c r="D5005" s="17">
        <v>0.36244999999999999</v>
      </c>
      <c r="E5005" s="17">
        <v>0.81535000000000002</v>
      </c>
    </row>
    <row r="5006" spans="4:5" x14ac:dyDescent="0.25">
      <c r="D5006" s="17">
        <v>9.2450000000000004E-2</v>
      </c>
      <c r="E5006" s="17">
        <v>0.41944999999999999</v>
      </c>
    </row>
    <row r="5007" spans="4:5" x14ac:dyDescent="0.25">
      <c r="D5007" s="17">
        <v>0.96025000000000005</v>
      </c>
      <c r="E5007" s="17">
        <v>0.82604999999999995</v>
      </c>
    </row>
    <row r="5008" spans="4:5" x14ac:dyDescent="0.25">
      <c r="D5008" s="17">
        <v>0.65785000000000005</v>
      </c>
      <c r="E5008" s="17">
        <v>0.73965000000000003</v>
      </c>
    </row>
    <row r="5009" spans="4:5" x14ac:dyDescent="0.25">
      <c r="D5009" s="17">
        <v>0.24135000000000001</v>
      </c>
      <c r="E5009" s="17">
        <v>0.77444999999999997</v>
      </c>
    </row>
    <row r="5010" spans="4:5" x14ac:dyDescent="0.25">
      <c r="D5010" s="17">
        <v>0.56664999999999999</v>
      </c>
      <c r="E5010" s="17">
        <v>0.43385000000000001</v>
      </c>
    </row>
    <row r="5011" spans="4:5" x14ac:dyDescent="0.25">
      <c r="D5011" s="17">
        <v>3.3450000000000001E-2</v>
      </c>
      <c r="E5011" s="17">
        <v>0.22555</v>
      </c>
    </row>
    <row r="5012" spans="4:5" x14ac:dyDescent="0.25">
      <c r="D5012" s="17">
        <v>0.19685</v>
      </c>
      <c r="E5012" s="17">
        <v>0.40325</v>
      </c>
    </row>
    <row r="5013" spans="4:5" x14ac:dyDescent="0.25">
      <c r="D5013" s="17">
        <v>0.55164999999999997</v>
      </c>
      <c r="E5013" s="17">
        <v>0.46594999999999998</v>
      </c>
    </row>
    <row r="5014" spans="4:5" x14ac:dyDescent="0.25">
      <c r="D5014" s="17">
        <v>0.22764999999999999</v>
      </c>
      <c r="E5014" s="17">
        <v>0.56725000000000003</v>
      </c>
    </row>
    <row r="5015" spans="4:5" x14ac:dyDescent="0.25">
      <c r="D5015" s="17">
        <v>0.74014999999999997</v>
      </c>
      <c r="E5015" s="17">
        <v>0.31245000000000001</v>
      </c>
    </row>
    <row r="5016" spans="4:5" x14ac:dyDescent="0.25">
      <c r="D5016" s="17">
        <v>0.98645000000000005</v>
      </c>
      <c r="E5016" s="17">
        <v>0.57464999999999999</v>
      </c>
    </row>
    <row r="5017" spans="4:5" x14ac:dyDescent="0.25">
      <c r="D5017" s="17">
        <v>0.32114999999999999</v>
      </c>
      <c r="E5017" s="17">
        <v>0.99975000000000003</v>
      </c>
    </row>
    <row r="5018" spans="4:5" x14ac:dyDescent="0.25">
      <c r="D5018" s="17">
        <v>9.8049999999999998E-2</v>
      </c>
      <c r="E5018" s="17">
        <v>0.63744999999999996</v>
      </c>
    </row>
    <row r="5019" spans="4:5" x14ac:dyDescent="0.25">
      <c r="D5019" s="17">
        <v>0.33934999999999998</v>
      </c>
      <c r="E5019" s="17">
        <v>0.77944999999999998</v>
      </c>
    </row>
    <row r="5020" spans="4:5" x14ac:dyDescent="0.25">
      <c r="D5020" s="17">
        <v>0.15135000000000001</v>
      </c>
      <c r="E5020" s="17">
        <v>0.16755</v>
      </c>
    </row>
    <row r="5021" spans="4:5" x14ac:dyDescent="0.25">
      <c r="D5021" s="17">
        <v>0.62304999999999999</v>
      </c>
      <c r="E5021" s="17">
        <v>0.70194999999999996</v>
      </c>
    </row>
    <row r="5022" spans="4:5" x14ac:dyDescent="0.25">
      <c r="D5022" s="17">
        <v>0.48925000000000002</v>
      </c>
      <c r="E5022" s="17">
        <v>0.89175000000000004</v>
      </c>
    </row>
    <row r="5023" spans="4:5" x14ac:dyDescent="0.25">
      <c r="D5023" s="17">
        <v>0.51254999999999995</v>
      </c>
      <c r="E5023" s="17">
        <v>0.69245000000000001</v>
      </c>
    </row>
    <row r="5024" spans="4:5" x14ac:dyDescent="0.25">
      <c r="D5024" s="17">
        <v>0.58814999999999995</v>
      </c>
      <c r="E5024" s="17">
        <v>9.1649999999999995E-2</v>
      </c>
    </row>
    <row r="5025" spans="4:5" x14ac:dyDescent="0.25">
      <c r="D5025" s="17">
        <v>0.65634999999999999</v>
      </c>
      <c r="E5025" s="17">
        <v>0.49745</v>
      </c>
    </row>
    <row r="5026" spans="4:5" x14ac:dyDescent="0.25">
      <c r="D5026" s="17">
        <v>0.24035000000000001</v>
      </c>
      <c r="E5026" s="17">
        <v>0.12105</v>
      </c>
    </row>
    <row r="5027" spans="4:5" x14ac:dyDescent="0.25">
      <c r="D5027" s="17">
        <v>0.53005000000000002</v>
      </c>
      <c r="E5027" s="17">
        <v>0.80415000000000003</v>
      </c>
    </row>
    <row r="5028" spans="4:5" x14ac:dyDescent="0.25">
      <c r="D5028" s="17">
        <v>0.18275</v>
      </c>
      <c r="E5028" s="17">
        <v>0.77524999999999999</v>
      </c>
    </row>
    <row r="5029" spans="4:5" x14ac:dyDescent="0.25">
      <c r="D5029" s="17">
        <v>8.7550000000000003E-2</v>
      </c>
      <c r="E5029" s="17">
        <v>0.11075</v>
      </c>
    </row>
    <row r="5030" spans="4:5" x14ac:dyDescent="0.25">
      <c r="D5030" s="17">
        <v>0.27515000000000001</v>
      </c>
      <c r="E5030" s="17">
        <v>0.81674999999999998</v>
      </c>
    </row>
    <row r="5031" spans="4:5" x14ac:dyDescent="0.25">
      <c r="D5031" s="17">
        <v>3.7249999999999998E-2</v>
      </c>
      <c r="E5031" s="17">
        <v>9.8049999999999998E-2</v>
      </c>
    </row>
    <row r="5032" spans="4:5" x14ac:dyDescent="0.25">
      <c r="D5032" s="17">
        <v>0.49214999999999998</v>
      </c>
      <c r="E5032" s="17">
        <v>0.73045000000000004</v>
      </c>
    </row>
    <row r="5033" spans="4:5" x14ac:dyDescent="0.25">
      <c r="D5033" s="17">
        <v>0.47785</v>
      </c>
      <c r="E5033" s="17">
        <v>8.6449999999999999E-2</v>
      </c>
    </row>
    <row r="5034" spans="4:5" x14ac:dyDescent="0.25">
      <c r="D5034" s="17">
        <v>0.59845000000000004</v>
      </c>
      <c r="E5034" s="17">
        <v>0.94194999999999995</v>
      </c>
    </row>
    <row r="5035" spans="4:5" x14ac:dyDescent="0.25">
      <c r="D5035" s="17">
        <v>0.80125000000000002</v>
      </c>
      <c r="E5035" s="17">
        <v>0.92174999999999996</v>
      </c>
    </row>
    <row r="5036" spans="4:5" x14ac:dyDescent="0.25">
      <c r="D5036" s="17">
        <v>0.64664999999999995</v>
      </c>
      <c r="E5036" s="17">
        <v>9.9949999999999997E-2</v>
      </c>
    </row>
    <row r="5037" spans="4:5" x14ac:dyDescent="0.25">
      <c r="D5037" s="17">
        <v>0.96924999999999994</v>
      </c>
      <c r="E5037" s="17">
        <v>0.76014999999999999</v>
      </c>
    </row>
    <row r="5038" spans="4:5" x14ac:dyDescent="0.25">
      <c r="D5038" s="17">
        <v>0.16225000000000001</v>
      </c>
      <c r="E5038" s="17">
        <v>0.47384999999999999</v>
      </c>
    </row>
    <row r="5039" spans="4:5" x14ac:dyDescent="0.25">
      <c r="D5039" s="17">
        <v>0.91464999999999996</v>
      </c>
      <c r="E5039" s="17">
        <v>0.22375</v>
      </c>
    </row>
    <row r="5040" spans="4:5" x14ac:dyDescent="0.25">
      <c r="D5040" s="17">
        <v>8.8650000000000007E-2</v>
      </c>
      <c r="E5040" s="17">
        <v>0.25895000000000001</v>
      </c>
    </row>
    <row r="5041" spans="4:5" x14ac:dyDescent="0.25">
      <c r="D5041" s="17">
        <v>0.22835</v>
      </c>
      <c r="E5041" s="17">
        <v>0.77954999999999997</v>
      </c>
    </row>
    <row r="5042" spans="4:5" x14ac:dyDescent="0.25">
      <c r="D5042" s="17">
        <v>0.76434999999999997</v>
      </c>
      <c r="E5042" s="17">
        <v>2.3349999999999999E-2</v>
      </c>
    </row>
    <row r="5043" spans="4:5" x14ac:dyDescent="0.25">
      <c r="D5043" s="17">
        <v>0.60724999999999996</v>
      </c>
      <c r="E5043" s="17">
        <v>0.69804999999999995</v>
      </c>
    </row>
    <row r="5044" spans="4:5" x14ac:dyDescent="0.25">
      <c r="D5044" s="17">
        <v>0.62285000000000001</v>
      </c>
      <c r="E5044" s="17">
        <v>0.15934999999999999</v>
      </c>
    </row>
    <row r="5045" spans="4:5" x14ac:dyDescent="0.25">
      <c r="D5045" s="17">
        <v>0.76365000000000005</v>
      </c>
      <c r="E5045" s="17">
        <v>3.755E-2</v>
      </c>
    </row>
    <row r="5046" spans="4:5" x14ac:dyDescent="0.25">
      <c r="D5046" s="17">
        <v>0.97614999999999996</v>
      </c>
      <c r="E5046" s="17">
        <v>0.77285000000000004</v>
      </c>
    </row>
    <row r="5047" spans="4:5" x14ac:dyDescent="0.25">
      <c r="D5047" s="17">
        <v>0.81925000000000003</v>
      </c>
      <c r="E5047" s="17">
        <v>0.69415000000000004</v>
      </c>
    </row>
    <row r="5048" spans="4:5" x14ac:dyDescent="0.25">
      <c r="D5048" s="17">
        <v>0.12295</v>
      </c>
      <c r="E5048" s="17">
        <v>0.75644999999999996</v>
      </c>
    </row>
    <row r="5049" spans="4:5" x14ac:dyDescent="0.25">
      <c r="D5049" s="17">
        <v>0.86995</v>
      </c>
      <c r="E5049" s="17">
        <v>2.1149999999999999E-2</v>
      </c>
    </row>
    <row r="5050" spans="4:5" x14ac:dyDescent="0.25">
      <c r="D5050" s="17">
        <v>0.63465000000000005</v>
      </c>
      <c r="E5050" s="17">
        <v>0.76495000000000002</v>
      </c>
    </row>
    <row r="5051" spans="4:5" x14ac:dyDescent="0.25">
      <c r="D5051" s="17">
        <v>0.42514999999999997</v>
      </c>
      <c r="E5051" s="17">
        <v>0.56664999999999999</v>
      </c>
    </row>
    <row r="5052" spans="4:5" x14ac:dyDescent="0.25">
      <c r="D5052" s="17">
        <v>0.68735000000000002</v>
      </c>
      <c r="E5052" s="17">
        <v>0.40494999999999998</v>
      </c>
    </row>
    <row r="5053" spans="4:5" x14ac:dyDescent="0.25">
      <c r="D5053" s="17">
        <v>0.87575000000000003</v>
      </c>
      <c r="E5053" s="17">
        <v>0.59914999999999996</v>
      </c>
    </row>
    <row r="5054" spans="4:5" x14ac:dyDescent="0.25">
      <c r="D5054" s="17">
        <v>0.29875000000000002</v>
      </c>
      <c r="E5054" s="17">
        <v>0.87955000000000005</v>
      </c>
    </row>
    <row r="5055" spans="4:5" x14ac:dyDescent="0.25">
      <c r="D5055" s="17">
        <v>0.86824999999999997</v>
      </c>
      <c r="E5055" s="17">
        <v>0.83035000000000003</v>
      </c>
    </row>
    <row r="5056" spans="4:5" x14ac:dyDescent="0.25">
      <c r="D5056" s="17">
        <v>0.37325000000000003</v>
      </c>
      <c r="E5056" s="17">
        <v>0.16835</v>
      </c>
    </row>
    <row r="5057" spans="4:5" x14ac:dyDescent="0.25">
      <c r="D5057" s="17">
        <v>0.54244999999999999</v>
      </c>
      <c r="E5057" s="17">
        <v>0.69474999999999998</v>
      </c>
    </row>
    <row r="5058" spans="4:5" x14ac:dyDescent="0.25">
      <c r="D5058" s="17">
        <v>0.92254999999999998</v>
      </c>
      <c r="E5058" s="17">
        <v>0.86024999999999996</v>
      </c>
    </row>
    <row r="5059" spans="4:5" x14ac:dyDescent="0.25">
      <c r="D5059" s="17">
        <v>0.19525000000000001</v>
      </c>
      <c r="E5059" s="17">
        <v>0.81715000000000004</v>
      </c>
    </row>
    <row r="5060" spans="4:5" x14ac:dyDescent="0.25">
      <c r="D5060" s="17">
        <v>0.67544999999999999</v>
      </c>
      <c r="E5060" s="17">
        <v>0.77064999999999995</v>
      </c>
    </row>
    <row r="5061" spans="4:5" x14ac:dyDescent="0.25">
      <c r="D5061" s="17">
        <v>0.61455000000000004</v>
      </c>
      <c r="E5061" s="17">
        <v>0.30145</v>
      </c>
    </row>
    <row r="5062" spans="4:5" x14ac:dyDescent="0.25">
      <c r="D5062" s="17">
        <v>0.87075000000000002</v>
      </c>
      <c r="E5062" s="17">
        <v>0.33524999999999999</v>
      </c>
    </row>
    <row r="5063" spans="4:5" x14ac:dyDescent="0.25">
      <c r="D5063" s="17">
        <v>0.44135000000000002</v>
      </c>
      <c r="E5063" s="17">
        <v>0.32214999999999999</v>
      </c>
    </row>
    <row r="5064" spans="4:5" x14ac:dyDescent="0.25">
      <c r="D5064" s="17">
        <v>0.77244999999999997</v>
      </c>
      <c r="E5064" s="17">
        <v>0.93725000000000003</v>
      </c>
    </row>
    <row r="5065" spans="4:5" x14ac:dyDescent="0.25">
      <c r="D5065" s="17">
        <v>0.81174999999999997</v>
      </c>
      <c r="E5065" s="17">
        <v>0.58284999999999998</v>
      </c>
    </row>
    <row r="5066" spans="4:5" x14ac:dyDescent="0.25">
      <c r="D5066" s="17">
        <v>0.63324999999999998</v>
      </c>
      <c r="E5066" s="17">
        <v>0.60014999999999996</v>
      </c>
    </row>
    <row r="5067" spans="4:5" x14ac:dyDescent="0.25">
      <c r="D5067" s="17">
        <v>0.26045000000000001</v>
      </c>
      <c r="E5067" s="17">
        <v>0.39234999999999998</v>
      </c>
    </row>
    <row r="5068" spans="4:5" x14ac:dyDescent="0.25">
      <c r="D5068" s="17">
        <v>7.3499999999999998E-3</v>
      </c>
      <c r="E5068" s="17">
        <v>0.22264999999999999</v>
      </c>
    </row>
    <row r="5069" spans="4:5" x14ac:dyDescent="0.25">
      <c r="D5069" s="17">
        <v>0.64275000000000004</v>
      </c>
      <c r="E5069" s="17">
        <v>0.35775000000000001</v>
      </c>
    </row>
    <row r="5070" spans="4:5" x14ac:dyDescent="0.25">
      <c r="D5070" s="17">
        <v>0.97875000000000001</v>
      </c>
      <c r="E5070" s="17">
        <v>0.75795000000000001</v>
      </c>
    </row>
    <row r="5071" spans="4:5" x14ac:dyDescent="0.25">
      <c r="D5071" s="17">
        <v>0.33684999999999998</v>
      </c>
      <c r="E5071" s="17">
        <v>0.16844999999999999</v>
      </c>
    </row>
    <row r="5072" spans="4:5" x14ac:dyDescent="0.25">
      <c r="D5072" s="17">
        <v>0.29615000000000002</v>
      </c>
      <c r="E5072" s="17">
        <v>0.41754999999999998</v>
      </c>
    </row>
    <row r="5073" spans="4:5" x14ac:dyDescent="0.25">
      <c r="D5073" s="17">
        <v>0.61185</v>
      </c>
      <c r="E5073" s="17">
        <v>0.19234999999999999</v>
      </c>
    </row>
    <row r="5074" spans="4:5" x14ac:dyDescent="0.25">
      <c r="D5074" s="17">
        <v>0.75665000000000004</v>
      </c>
      <c r="E5074" s="17">
        <v>0.55764999999999998</v>
      </c>
    </row>
    <row r="5075" spans="4:5" x14ac:dyDescent="0.25">
      <c r="D5075" s="17">
        <v>0.32074999999999998</v>
      </c>
      <c r="E5075" s="17">
        <v>0.21565000000000001</v>
      </c>
    </row>
    <row r="5076" spans="4:5" x14ac:dyDescent="0.25">
      <c r="D5076" s="17">
        <v>0.19625000000000001</v>
      </c>
      <c r="E5076" s="17">
        <v>0.38255</v>
      </c>
    </row>
    <row r="5077" spans="4:5" x14ac:dyDescent="0.25">
      <c r="D5077" s="17">
        <v>0.63034999999999997</v>
      </c>
      <c r="E5077" s="17">
        <v>0.86324999999999996</v>
      </c>
    </row>
    <row r="5078" spans="4:5" x14ac:dyDescent="0.25">
      <c r="D5078" s="17">
        <v>0.21545</v>
      </c>
      <c r="E5078" s="17">
        <v>0.29125000000000001</v>
      </c>
    </row>
    <row r="5079" spans="4:5" x14ac:dyDescent="0.25">
      <c r="D5079" s="17">
        <v>0.25874999999999998</v>
      </c>
      <c r="E5079" s="17">
        <v>0.48625000000000002</v>
      </c>
    </row>
    <row r="5080" spans="4:5" x14ac:dyDescent="0.25">
      <c r="D5080" s="17">
        <v>9.8250000000000004E-2</v>
      </c>
      <c r="E5080" s="17">
        <v>0.68284999999999996</v>
      </c>
    </row>
    <row r="5081" spans="4:5" x14ac:dyDescent="0.25">
      <c r="D5081" s="17">
        <v>0.64785000000000004</v>
      </c>
      <c r="E5081" s="17">
        <v>0.24454999999999999</v>
      </c>
    </row>
    <row r="5082" spans="4:5" x14ac:dyDescent="0.25">
      <c r="D5082" s="17">
        <v>0.59384999999999999</v>
      </c>
      <c r="E5082" s="17">
        <v>3.4250000000000003E-2</v>
      </c>
    </row>
    <row r="5083" spans="4:5" x14ac:dyDescent="0.25">
      <c r="D5083" s="17">
        <v>0.49864999999999998</v>
      </c>
      <c r="E5083" s="17">
        <v>0.97435000000000005</v>
      </c>
    </row>
    <row r="5084" spans="4:5" x14ac:dyDescent="0.25">
      <c r="D5084" s="17">
        <v>0.80574999999999997</v>
      </c>
      <c r="E5084" s="17">
        <v>8.8950000000000001E-2</v>
      </c>
    </row>
    <row r="5085" spans="4:5" x14ac:dyDescent="0.25">
      <c r="D5085" s="17">
        <v>0.92374999999999996</v>
      </c>
      <c r="E5085" s="17">
        <v>0.76175000000000004</v>
      </c>
    </row>
    <row r="5086" spans="4:5" x14ac:dyDescent="0.25">
      <c r="D5086" s="17">
        <v>0.39324999999999999</v>
      </c>
      <c r="E5086" s="17">
        <v>0.88214999999999999</v>
      </c>
    </row>
    <row r="5087" spans="4:5" x14ac:dyDescent="0.25">
      <c r="D5087" s="17">
        <v>0.73765000000000003</v>
      </c>
      <c r="E5087" s="17">
        <v>0.30225000000000002</v>
      </c>
    </row>
    <row r="5088" spans="4:5" x14ac:dyDescent="0.25">
      <c r="D5088" s="17">
        <v>0.13625000000000001</v>
      </c>
      <c r="E5088" s="17">
        <v>4.675E-2</v>
      </c>
    </row>
    <row r="5089" spans="4:5" x14ac:dyDescent="0.25">
      <c r="D5089" s="17">
        <v>0.63444999999999996</v>
      </c>
      <c r="E5089" s="17">
        <v>0.81755</v>
      </c>
    </row>
    <row r="5090" spans="4:5" x14ac:dyDescent="0.25">
      <c r="D5090" s="17">
        <v>0.70835000000000004</v>
      </c>
      <c r="E5090" s="17">
        <v>0.97145000000000004</v>
      </c>
    </row>
    <row r="5091" spans="4:5" x14ac:dyDescent="0.25">
      <c r="D5091" s="17">
        <v>0.24595</v>
      </c>
      <c r="E5091" s="17">
        <v>0.84255000000000002</v>
      </c>
    </row>
    <row r="5092" spans="4:5" x14ac:dyDescent="0.25">
      <c r="D5092" s="17">
        <v>0.43495</v>
      </c>
      <c r="E5092" s="17">
        <v>0.63324999999999998</v>
      </c>
    </row>
    <row r="5093" spans="4:5" x14ac:dyDescent="0.25">
      <c r="D5093" s="17">
        <v>0.20585000000000001</v>
      </c>
      <c r="E5093" s="17">
        <v>0.66705000000000003</v>
      </c>
    </row>
    <row r="5094" spans="4:5" x14ac:dyDescent="0.25">
      <c r="D5094" s="17">
        <v>0.22125</v>
      </c>
      <c r="E5094" s="17">
        <v>0.47925000000000001</v>
      </c>
    </row>
    <row r="5095" spans="4:5" x14ac:dyDescent="0.25">
      <c r="D5095" s="17">
        <v>0.54835</v>
      </c>
      <c r="E5095" s="17">
        <v>0.50814999999999999</v>
      </c>
    </row>
    <row r="5096" spans="4:5" x14ac:dyDescent="0.25">
      <c r="D5096" s="17">
        <v>0.48294999999999999</v>
      </c>
      <c r="E5096" s="17">
        <v>0.52064999999999995</v>
      </c>
    </row>
    <row r="5097" spans="4:5" x14ac:dyDescent="0.25">
      <c r="D5097" s="17">
        <v>0.81535000000000002</v>
      </c>
      <c r="E5097" s="17">
        <v>0.10645</v>
      </c>
    </row>
    <row r="5098" spans="4:5" x14ac:dyDescent="0.25">
      <c r="D5098" s="17">
        <v>0.59684999999999999</v>
      </c>
      <c r="E5098" s="17">
        <v>0.70104999999999995</v>
      </c>
    </row>
    <row r="5099" spans="4:5" x14ac:dyDescent="0.25">
      <c r="D5099" s="17">
        <v>0.62565000000000004</v>
      </c>
      <c r="E5099" s="17">
        <v>0.94415000000000004</v>
      </c>
    </row>
    <row r="5100" spans="4:5" x14ac:dyDescent="0.25">
      <c r="D5100" s="17">
        <v>0.66335</v>
      </c>
      <c r="E5100" s="17">
        <v>0.78174999999999994</v>
      </c>
    </row>
    <row r="5101" spans="4:5" x14ac:dyDescent="0.25">
      <c r="D5101" s="17">
        <v>1.1849999999999999E-2</v>
      </c>
      <c r="E5101" s="17">
        <v>0.76295000000000002</v>
      </c>
    </row>
    <row r="5102" spans="4:5" x14ac:dyDescent="0.25">
      <c r="D5102" s="17">
        <v>0.52434999999999998</v>
      </c>
      <c r="E5102" s="17">
        <v>0.32755000000000001</v>
      </c>
    </row>
    <row r="5103" spans="4:5" x14ac:dyDescent="0.25">
      <c r="D5103" s="17">
        <v>0.77075000000000005</v>
      </c>
      <c r="E5103" s="17">
        <v>0.98575000000000002</v>
      </c>
    </row>
    <row r="5104" spans="4:5" x14ac:dyDescent="0.25">
      <c r="D5104" s="17">
        <v>0.99624999999999997</v>
      </c>
      <c r="E5104" s="17">
        <v>0.85634999999999994</v>
      </c>
    </row>
    <row r="5105" spans="4:5" x14ac:dyDescent="0.25">
      <c r="D5105" s="17">
        <v>0.53905000000000003</v>
      </c>
      <c r="E5105" s="17">
        <v>0.77415</v>
      </c>
    </row>
    <row r="5106" spans="4:5" x14ac:dyDescent="0.25">
      <c r="D5106" s="17">
        <v>1.685E-2</v>
      </c>
      <c r="E5106" s="17">
        <v>0.62104999999999999</v>
      </c>
    </row>
    <row r="5107" spans="4:5" x14ac:dyDescent="0.25">
      <c r="D5107" s="17">
        <v>0.41134999999999999</v>
      </c>
      <c r="E5107" s="17">
        <v>0.85385</v>
      </c>
    </row>
    <row r="5108" spans="4:5" x14ac:dyDescent="0.25">
      <c r="D5108" s="17">
        <v>0.15004999999999999</v>
      </c>
      <c r="E5108" s="17">
        <v>0.87495000000000001</v>
      </c>
    </row>
    <row r="5109" spans="4:5" x14ac:dyDescent="0.25">
      <c r="D5109" s="17">
        <v>0.92035</v>
      </c>
      <c r="E5109" s="17">
        <v>0.88254999999999995</v>
      </c>
    </row>
    <row r="5110" spans="4:5" x14ac:dyDescent="0.25">
      <c r="D5110" s="17">
        <v>0.38865</v>
      </c>
      <c r="E5110" s="17">
        <v>0.14835000000000001</v>
      </c>
    </row>
    <row r="5111" spans="4:5" x14ac:dyDescent="0.25">
      <c r="D5111" s="17">
        <v>0.86624999999999996</v>
      </c>
      <c r="E5111" s="17">
        <v>0.93405000000000005</v>
      </c>
    </row>
    <row r="5112" spans="4:5" x14ac:dyDescent="0.25">
      <c r="D5112" s="17">
        <v>0.50754999999999995</v>
      </c>
      <c r="E5112" s="17">
        <v>0.82345000000000002</v>
      </c>
    </row>
    <row r="5113" spans="4:5" x14ac:dyDescent="0.25">
      <c r="D5113" s="17">
        <v>0.90525</v>
      </c>
      <c r="E5113" s="17">
        <v>0.31885000000000002</v>
      </c>
    </row>
    <row r="5114" spans="4:5" x14ac:dyDescent="0.25">
      <c r="D5114" s="17">
        <v>0.55095000000000005</v>
      </c>
      <c r="E5114" s="17">
        <v>0.67315000000000003</v>
      </c>
    </row>
    <row r="5115" spans="4:5" x14ac:dyDescent="0.25">
      <c r="D5115" s="17">
        <v>0.30004999999999998</v>
      </c>
      <c r="E5115" s="17">
        <v>0.38445000000000001</v>
      </c>
    </row>
    <row r="5116" spans="4:5" x14ac:dyDescent="0.25">
      <c r="D5116" s="17">
        <v>0.87595000000000001</v>
      </c>
      <c r="E5116" s="17">
        <v>0.16345000000000001</v>
      </c>
    </row>
    <row r="5117" spans="4:5" x14ac:dyDescent="0.25">
      <c r="D5117" s="17">
        <v>0.76154999999999995</v>
      </c>
      <c r="E5117" s="17">
        <v>3.0249999999999999E-2</v>
      </c>
    </row>
    <row r="5118" spans="4:5" x14ac:dyDescent="0.25">
      <c r="D5118" s="17">
        <v>0.69825000000000004</v>
      </c>
      <c r="E5118" s="17">
        <v>0.20044999999999999</v>
      </c>
    </row>
    <row r="5119" spans="4:5" x14ac:dyDescent="0.25">
      <c r="D5119" s="17">
        <v>0.57174999999999998</v>
      </c>
      <c r="E5119" s="17">
        <v>0.13125000000000001</v>
      </c>
    </row>
    <row r="5120" spans="4:5" x14ac:dyDescent="0.25">
      <c r="D5120" s="17">
        <v>0.29954999999999998</v>
      </c>
      <c r="E5120" s="17">
        <v>0.92884999999999995</v>
      </c>
    </row>
    <row r="5121" spans="4:5" x14ac:dyDescent="0.25">
      <c r="D5121" s="17">
        <v>0.23755000000000001</v>
      </c>
      <c r="E5121" s="17">
        <v>0.23535</v>
      </c>
    </row>
    <row r="5122" spans="4:5" x14ac:dyDescent="0.25">
      <c r="D5122" s="17">
        <v>0.38095000000000001</v>
      </c>
      <c r="E5122" s="17">
        <v>0.65444999999999998</v>
      </c>
    </row>
    <row r="5123" spans="4:5" x14ac:dyDescent="0.25">
      <c r="D5123" s="17">
        <v>0.42914999999999998</v>
      </c>
      <c r="E5123" s="17">
        <v>0.93545</v>
      </c>
    </row>
    <row r="5124" spans="4:5" x14ac:dyDescent="0.25">
      <c r="D5124" s="17">
        <v>4.2549999999999998E-2</v>
      </c>
      <c r="E5124" s="17">
        <v>0.47844999999999999</v>
      </c>
    </row>
    <row r="5125" spans="4:5" x14ac:dyDescent="0.25">
      <c r="D5125" s="17">
        <v>0.43795000000000001</v>
      </c>
      <c r="E5125" s="17">
        <v>0.95645000000000002</v>
      </c>
    </row>
    <row r="5126" spans="4:5" x14ac:dyDescent="0.25">
      <c r="D5126" s="17">
        <v>0.89285000000000003</v>
      </c>
      <c r="E5126" s="17">
        <v>0.91234999999999999</v>
      </c>
    </row>
    <row r="5127" spans="4:5" x14ac:dyDescent="0.25">
      <c r="D5127" s="17">
        <v>0.76705000000000001</v>
      </c>
      <c r="E5127" s="17">
        <v>0.20355000000000001</v>
      </c>
    </row>
    <row r="5128" spans="4:5" x14ac:dyDescent="0.25">
      <c r="D5128" s="17">
        <v>0.14394999999999999</v>
      </c>
      <c r="E5128" s="17">
        <v>0.57625000000000004</v>
      </c>
    </row>
    <row r="5129" spans="4:5" x14ac:dyDescent="0.25">
      <c r="D5129" s="17">
        <v>0.75495000000000001</v>
      </c>
      <c r="E5129" s="17">
        <v>0.58945000000000003</v>
      </c>
    </row>
    <row r="5130" spans="4:5" x14ac:dyDescent="0.25">
      <c r="D5130" s="17">
        <v>4.9050000000000003E-2</v>
      </c>
      <c r="E5130" s="17">
        <v>0.10245</v>
      </c>
    </row>
    <row r="5131" spans="4:5" x14ac:dyDescent="0.25">
      <c r="D5131" s="17">
        <v>0.69194999999999995</v>
      </c>
      <c r="E5131" s="17">
        <v>0.52825</v>
      </c>
    </row>
    <row r="5132" spans="4:5" x14ac:dyDescent="0.25">
      <c r="D5132" s="17">
        <v>0.66954999999999998</v>
      </c>
      <c r="E5132" s="17">
        <v>0.49125000000000002</v>
      </c>
    </row>
    <row r="5133" spans="4:5" x14ac:dyDescent="0.25">
      <c r="D5133" s="17">
        <v>0.22284999999999999</v>
      </c>
      <c r="E5133" s="17">
        <v>0.79674999999999996</v>
      </c>
    </row>
    <row r="5134" spans="4:5" x14ac:dyDescent="0.25">
      <c r="D5134" s="17">
        <v>0.18575</v>
      </c>
      <c r="E5134" s="17">
        <v>0.29965000000000003</v>
      </c>
    </row>
    <row r="5135" spans="4:5" x14ac:dyDescent="0.25">
      <c r="D5135" s="17">
        <v>0.96665000000000001</v>
      </c>
      <c r="E5135" s="17">
        <v>0.45955000000000001</v>
      </c>
    </row>
    <row r="5136" spans="4:5" x14ac:dyDescent="0.25">
      <c r="D5136" s="17">
        <v>4.335E-2</v>
      </c>
      <c r="E5136" s="17">
        <v>0.25914999999999999</v>
      </c>
    </row>
    <row r="5137" spans="4:5" x14ac:dyDescent="0.25">
      <c r="D5137" s="17">
        <v>0.73204999999999998</v>
      </c>
      <c r="E5137" s="17">
        <v>0.30535000000000001</v>
      </c>
    </row>
    <row r="5138" spans="4:5" x14ac:dyDescent="0.25">
      <c r="D5138" s="17">
        <v>0.58204999999999996</v>
      </c>
      <c r="E5138" s="17">
        <v>0.98065000000000002</v>
      </c>
    </row>
    <row r="5139" spans="4:5" x14ac:dyDescent="0.25">
      <c r="D5139" s="17">
        <v>0.78554999999999997</v>
      </c>
      <c r="E5139" s="17">
        <v>0.22614999999999999</v>
      </c>
    </row>
    <row r="5140" spans="4:5" x14ac:dyDescent="0.25">
      <c r="D5140" s="17">
        <v>0.17255000000000001</v>
      </c>
      <c r="E5140" s="17">
        <v>0.28684999999999999</v>
      </c>
    </row>
    <row r="5141" spans="4:5" x14ac:dyDescent="0.25">
      <c r="D5141" s="17">
        <v>8.6249999999999993E-2</v>
      </c>
      <c r="E5141" s="17">
        <v>0.85785</v>
      </c>
    </row>
    <row r="5142" spans="4:5" x14ac:dyDescent="0.25">
      <c r="D5142" s="17">
        <v>0.50985000000000003</v>
      </c>
      <c r="E5142" s="17">
        <v>0.60555000000000003</v>
      </c>
    </row>
    <row r="5143" spans="4:5" x14ac:dyDescent="0.25">
      <c r="D5143" s="17">
        <v>0.76615</v>
      </c>
      <c r="E5143" s="17">
        <v>8.4150000000000003E-2</v>
      </c>
    </row>
    <row r="5144" spans="4:5" x14ac:dyDescent="0.25">
      <c r="D5144" s="17">
        <v>0.90774999999999995</v>
      </c>
      <c r="E5144" s="17">
        <v>0.34784999999999999</v>
      </c>
    </row>
    <row r="5145" spans="4:5" x14ac:dyDescent="0.25">
      <c r="D5145" s="17">
        <v>0.69215000000000004</v>
      </c>
      <c r="E5145" s="17">
        <v>0.28055000000000002</v>
      </c>
    </row>
    <row r="5146" spans="4:5" x14ac:dyDescent="0.25">
      <c r="D5146" s="17">
        <v>0.61175000000000002</v>
      </c>
      <c r="E5146" s="17">
        <v>0.96984999999999999</v>
      </c>
    </row>
    <row r="5147" spans="4:5" x14ac:dyDescent="0.25">
      <c r="D5147" s="17">
        <v>0.54115000000000002</v>
      </c>
      <c r="E5147" s="17">
        <v>0.53605000000000003</v>
      </c>
    </row>
    <row r="5148" spans="4:5" x14ac:dyDescent="0.25">
      <c r="D5148" s="17">
        <v>0.42975000000000002</v>
      </c>
      <c r="E5148" s="17">
        <v>0.42004999999999998</v>
      </c>
    </row>
    <row r="5149" spans="4:5" x14ac:dyDescent="0.25">
      <c r="D5149" s="17">
        <v>0.90344999999999998</v>
      </c>
      <c r="E5149" s="17">
        <v>0.65695000000000003</v>
      </c>
    </row>
    <row r="5150" spans="4:5" x14ac:dyDescent="0.25">
      <c r="D5150" s="17">
        <v>0.20785000000000001</v>
      </c>
      <c r="E5150" s="17">
        <v>0.71014999999999995</v>
      </c>
    </row>
    <row r="5151" spans="4:5" x14ac:dyDescent="0.25">
      <c r="D5151" s="17">
        <v>0.80925000000000002</v>
      </c>
      <c r="E5151" s="17">
        <v>0.16195000000000001</v>
      </c>
    </row>
    <row r="5152" spans="4:5" x14ac:dyDescent="0.25">
      <c r="D5152" s="17">
        <v>0.33255000000000001</v>
      </c>
      <c r="E5152" s="17">
        <v>0.83074999999999999</v>
      </c>
    </row>
    <row r="5153" spans="4:5" x14ac:dyDescent="0.25">
      <c r="D5153" s="17">
        <v>0.84594999999999998</v>
      </c>
      <c r="E5153" s="17">
        <v>6.2350000000000003E-2</v>
      </c>
    </row>
    <row r="5154" spans="4:5" x14ac:dyDescent="0.25">
      <c r="D5154" s="17">
        <v>0.44655</v>
      </c>
      <c r="E5154" s="17">
        <v>0.13075000000000001</v>
      </c>
    </row>
    <row r="5155" spans="4:5" x14ac:dyDescent="0.25">
      <c r="D5155" s="17">
        <v>0.57774999999999999</v>
      </c>
      <c r="E5155" s="17">
        <v>0.57135000000000002</v>
      </c>
    </row>
    <row r="5156" spans="4:5" x14ac:dyDescent="0.25">
      <c r="D5156" s="17">
        <v>0.59524999999999995</v>
      </c>
      <c r="E5156" s="17">
        <v>0.37624999999999997</v>
      </c>
    </row>
    <row r="5157" spans="4:5" x14ac:dyDescent="0.25">
      <c r="D5157" s="17">
        <v>0.48554999999999998</v>
      </c>
      <c r="E5157" s="17">
        <v>0.39815</v>
      </c>
    </row>
    <row r="5158" spans="4:5" x14ac:dyDescent="0.25">
      <c r="D5158" s="17">
        <v>0.84304999999999997</v>
      </c>
      <c r="E5158" s="17">
        <v>4.8050000000000002E-2</v>
      </c>
    </row>
    <row r="5159" spans="4:5" x14ac:dyDescent="0.25">
      <c r="D5159" s="17">
        <v>0.76234999999999997</v>
      </c>
      <c r="E5159" s="17">
        <v>0.99195</v>
      </c>
    </row>
    <row r="5160" spans="4:5" x14ac:dyDescent="0.25">
      <c r="D5160" s="17">
        <v>0.81445000000000001</v>
      </c>
      <c r="E5160" s="17">
        <v>0.27634999999999998</v>
      </c>
    </row>
    <row r="5161" spans="4:5" x14ac:dyDescent="0.25">
      <c r="D5161" s="17">
        <v>0.44045000000000001</v>
      </c>
      <c r="E5161" s="17">
        <v>0.31285000000000002</v>
      </c>
    </row>
    <row r="5162" spans="4:5" x14ac:dyDescent="0.25">
      <c r="D5162" s="17">
        <v>0.56925000000000003</v>
      </c>
      <c r="E5162" s="17">
        <v>0.51695000000000002</v>
      </c>
    </row>
    <row r="5163" spans="4:5" x14ac:dyDescent="0.25">
      <c r="D5163" s="17">
        <v>7.8850000000000003E-2</v>
      </c>
      <c r="E5163" s="17">
        <v>0.51905000000000001</v>
      </c>
    </row>
    <row r="5164" spans="4:5" x14ac:dyDescent="0.25">
      <c r="D5164" s="17">
        <v>1.5499999999999999E-3</v>
      </c>
      <c r="E5164" s="17">
        <v>0.34265000000000001</v>
      </c>
    </row>
    <row r="5165" spans="4:5" x14ac:dyDescent="0.25">
      <c r="D5165" s="17">
        <v>0.36945</v>
      </c>
      <c r="E5165" s="17">
        <v>0.87705</v>
      </c>
    </row>
    <row r="5166" spans="4:5" x14ac:dyDescent="0.25">
      <c r="D5166" s="17">
        <v>0.32395000000000002</v>
      </c>
      <c r="E5166" s="17">
        <v>0.66085000000000005</v>
      </c>
    </row>
    <row r="5167" spans="4:5" x14ac:dyDescent="0.25">
      <c r="D5167" s="17">
        <v>0.73804999999999998</v>
      </c>
      <c r="E5167" s="17">
        <v>0.55745</v>
      </c>
    </row>
    <row r="5168" spans="4:5" x14ac:dyDescent="0.25">
      <c r="D5168" s="17">
        <v>0.46375</v>
      </c>
      <c r="E5168" s="17">
        <v>0.34665000000000001</v>
      </c>
    </row>
    <row r="5169" spans="4:5" x14ac:dyDescent="0.25">
      <c r="D5169" s="17">
        <v>0.29804999999999998</v>
      </c>
      <c r="E5169" s="17">
        <v>0.53885000000000005</v>
      </c>
    </row>
    <row r="5170" spans="4:5" x14ac:dyDescent="0.25">
      <c r="D5170" s="17">
        <v>0.76444999999999996</v>
      </c>
      <c r="E5170" s="17">
        <v>0.44455</v>
      </c>
    </row>
    <row r="5171" spans="4:5" x14ac:dyDescent="0.25">
      <c r="D5171" s="17">
        <v>0.65215000000000001</v>
      </c>
      <c r="E5171" s="17">
        <v>0.47544999999999998</v>
      </c>
    </row>
    <row r="5172" spans="4:5" x14ac:dyDescent="0.25">
      <c r="D5172" s="17">
        <v>0.45245000000000002</v>
      </c>
      <c r="E5172" s="17">
        <v>0.49095</v>
      </c>
    </row>
    <row r="5173" spans="4:5" x14ac:dyDescent="0.25">
      <c r="D5173" s="17">
        <v>0.43245</v>
      </c>
      <c r="E5173" s="17">
        <v>0.34494999999999998</v>
      </c>
    </row>
    <row r="5174" spans="4:5" x14ac:dyDescent="0.25">
      <c r="D5174" s="17">
        <v>0.97904999999999998</v>
      </c>
      <c r="E5174" s="17">
        <v>0.78464999999999996</v>
      </c>
    </row>
    <row r="5175" spans="4:5" x14ac:dyDescent="0.25">
      <c r="D5175" s="17">
        <v>0.14135</v>
      </c>
      <c r="E5175" s="17">
        <v>0.88734999999999997</v>
      </c>
    </row>
    <row r="5176" spans="4:5" x14ac:dyDescent="0.25">
      <c r="D5176" s="17">
        <v>0.20935000000000001</v>
      </c>
      <c r="E5176" s="17">
        <v>0.79915000000000003</v>
      </c>
    </row>
    <row r="5177" spans="4:5" x14ac:dyDescent="0.25">
      <c r="D5177" s="17">
        <v>0.57274999999999998</v>
      </c>
      <c r="E5177" s="17">
        <v>0.32124999999999998</v>
      </c>
    </row>
    <row r="5178" spans="4:5" x14ac:dyDescent="0.25">
      <c r="D5178" s="17">
        <v>0.66744999999999999</v>
      </c>
      <c r="E5178" s="17">
        <v>0.19705</v>
      </c>
    </row>
    <row r="5179" spans="4:5" x14ac:dyDescent="0.25">
      <c r="D5179" s="17">
        <v>0.79984999999999995</v>
      </c>
      <c r="E5179" s="17">
        <v>0.24554999999999999</v>
      </c>
    </row>
    <row r="5180" spans="4:5" x14ac:dyDescent="0.25">
      <c r="D5180" s="17">
        <v>0.67215000000000003</v>
      </c>
      <c r="E5180" s="17">
        <v>0.12325</v>
      </c>
    </row>
    <row r="5181" spans="4:5" x14ac:dyDescent="0.25">
      <c r="D5181" s="17">
        <v>0.80274999999999996</v>
      </c>
      <c r="E5181" s="17">
        <v>0.66725000000000001</v>
      </c>
    </row>
    <row r="5182" spans="4:5" x14ac:dyDescent="0.25">
      <c r="D5182" s="17">
        <v>0.67374999999999996</v>
      </c>
      <c r="E5182" s="17">
        <v>0.75654999999999994</v>
      </c>
    </row>
    <row r="5183" spans="4:5" x14ac:dyDescent="0.25">
      <c r="D5183" s="17">
        <v>0.80184999999999995</v>
      </c>
      <c r="E5183" s="17">
        <v>0.81815000000000004</v>
      </c>
    </row>
    <row r="5184" spans="4:5" x14ac:dyDescent="0.25">
      <c r="D5184" s="17">
        <v>0.22635</v>
      </c>
      <c r="E5184" s="17">
        <v>6.565E-2</v>
      </c>
    </row>
    <row r="5185" spans="4:5" x14ac:dyDescent="0.25">
      <c r="D5185" s="17">
        <v>0.43125000000000002</v>
      </c>
      <c r="E5185" s="17">
        <v>0.57715000000000005</v>
      </c>
    </row>
    <row r="5186" spans="4:5" x14ac:dyDescent="0.25">
      <c r="D5186" s="17">
        <v>8.3949999999999997E-2</v>
      </c>
      <c r="E5186" s="17">
        <v>0.30925000000000002</v>
      </c>
    </row>
    <row r="5187" spans="4:5" x14ac:dyDescent="0.25">
      <c r="D5187" s="17">
        <v>0.34805000000000003</v>
      </c>
      <c r="E5187" s="17">
        <v>0.31445000000000001</v>
      </c>
    </row>
    <row r="5188" spans="4:5" x14ac:dyDescent="0.25">
      <c r="D5188" s="17">
        <v>0.33245000000000002</v>
      </c>
      <c r="E5188" s="17">
        <v>0.82204999999999995</v>
      </c>
    </row>
    <row r="5189" spans="4:5" x14ac:dyDescent="0.25">
      <c r="D5189" s="17">
        <v>0.72065000000000001</v>
      </c>
      <c r="E5189" s="17">
        <v>0.95355000000000001</v>
      </c>
    </row>
    <row r="5190" spans="4:5" x14ac:dyDescent="0.25">
      <c r="D5190" s="17">
        <v>0.97124999999999995</v>
      </c>
      <c r="E5190" s="17">
        <v>0.67725000000000002</v>
      </c>
    </row>
    <row r="5191" spans="4:5" x14ac:dyDescent="0.25">
      <c r="D5191" s="17">
        <v>0.80645</v>
      </c>
      <c r="E5191" s="17">
        <v>0.45565</v>
      </c>
    </row>
    <row r="5192" spans="4:5" x14ac:dyDescent="0.25">
      <c r="D5192" s="17">
        <v>7.2450000000000001E-2</v>
      </c>
      <c r="E5192" s="17">
        <v>0.11635</v>
      </c>
    </row>
    <row r="5193" spans="4:5" x14ac:dyDescent="0.25">
      <c r="D5193" s="17">
        <v>0.88744999999999996</v>
      </c>
      <c r="E5193" s="17">
        <v>0.31735000000000002</v>
      </c>
    </row>
    <row r="5194" spans="4:5" x14ac:dyDescent="0.25">
      <c r="D5194" s="17">
        <v>0.20644999999999999</v>
      </c>
      <c r="E5194" s="17">
        <v>0.71065</v>
      </c>
    </row>
    <row r="5195" spans="4:5" x14ac:dyDescent="0.25">
      <c r="D5195" s="17">
        <v>0.63285000000000002</v>
      </c>
      <c r="E5195" s="17">
        <v>0.53905000000000003</v>
      </c>
    </row>
    <row r="5196" spans="4:5" x14ac:dyDescent="0.25">
      <c r="D5196" s="17">
        <v>0.71814999999999996</v>
      </c>
      <c r="E5196" s="17">
        <v>0.95035000000000003</v>
      </c>
    </row>
    <row r="5197" spans="4:5" x14ac:dyDescent="0.25">
      <c r="D5197" s="17">
        <v>0.24995000000000001</v>
      </c>
      <c r="E5197" s="17">
        <v>0.46625</v>
      </c>
    </row>
    <row r="5198" spans="4:5" x14ac:dyDescent="0.25">
      <c r="D5198" s="17">
        <v>0.86065000000000003</v>
      </c>
      <c r="E5198" s="17">
        <v>0.25195000000000001</v>
      </c>
    </row>
    <row r="5199" spans="4:5" x14ac:dyDescent="0.25">
      <c r="D5199" s="17">
        <v>0.49385000000000001</v>
      </c>
      <c r="E5199" s="17">
        <v>0.52234999999999998</v>
      </c>
    </row>
    <row r="5200" spans="4:5" x14ac:dyDescent="0.25">
      <c r="D5200" s="17">
        <v>0.67554999999999998</v>
      </c>
      <c r="E5200" s="17">
        <v>0.47975000000000001</v>
      </c>
    </row>
    <row r="5201" spans="4:5" x14ac:dyDescent="0.25">
      <c r="D5201" s="17">
        <v>0.11475</v>
      </c>
      <c r="E5201" s="17">
        <v>0.28705000000000003</v>
      </c>
    </row>
    <row r="5202" spans="4:5" x14ac:dyDescent="0.25">
      <c r="D5202" s="17">
        <v>0.55005000000000004</v>
      </c>
      <c r="E5202" s="17">
        <v>5.5649999999999998E-2</v>
      </c>
    </row>
    <row r="5203" spans="4:5" x14ac:dyDescent="0.25">
      <c r="D5203" s="17">
        <v>0.73124999999999996</v>
      </c>
      <c r="E5203" s="17">
        <v>0.80384999999999995</v>
      </c>
    </row>
    <row r="5204" spans="4:5" x14ac:dyDescent="0.25">
      <c r="D5204" s="17">
        <v>0.84884999999999999</v>
      </c>
      <c r="E5204" s="17">
        <v>0.32884999999999998</v>
      </c>
    </row>
    <row r="5205" spans="4:5" x14ac:dyDescent="0.25">
      <c r="D5205" s="17">
        <v>0.29325000000000001</v>
      </c>
      <c r="E5205" s="17">
        <v>0.79654999999999998</v>
      </c>
    </row>
    <row r="5206" spans="4:5" x14ac:dyDescent="0.25">
      <c r="D5206" s="17">
        <v>0.45195000000000002</v>
      </c>
      <c r="E5206" s="17">
        <v>0.76895000000000002</v>
      </c>
    </row>
    <row r="5207" spans="4:5" x14ac:dyDescent="0.25">
      <c r="D5207" s="17">
        <v>0.65534999999999999</v>
      </c>
      <c r="E5207" s="17">
        <v>0.64805000000000001</v>
      </c>
    </row>
    <row r="5208" spans="4:5" x14ac:dyDescent="0.25">
      <c r="D5208" s="17">
        <v>9.2749999999999999E-2</v>
      </c>
      <c r="E5208" s="17">
        <v>0.24734999999999999</v>
      </c>
    </row>
    <row r="5209" spans="4:5" x14ac:dyDescent="0.25">
      <c r="D5209" s="17">
        <v>0.45524999999999999</v>
      </c>
      <c r="E5209" s="17">
        <v>0.48244999999999999</v>
      </c>
    </row>
    <row r="5210" spans="4:5" x14ac:dyDescent="0.25">
      <c r="D5210" s="17">
        <v>0.22605</v>
      </c>
      <c r="E5210" s="17">
        <v>0.84094999999999998</v>
      </c>
    </row>
    <row r="5211" spans="4:5" x14ac:dyDescent="0.25">
      <c r="D5211" s="17">
        <v>0.30195</v>
      </c>
      <c r="E5211" s="17">
        <v>0.67384999999999995</v>
      </c>
    </row>
    <row r="5212" spans="4:5" x14ac:dyDescent="0.25">
      <c r="D5212" s="17">
        <v>0.47284999999999999</v>
      </c>
      <c r="E5212" s="17">
        <v>0.78425</v>
      </c>
    </row>
    <row r="5213" spans="4:5" x14ac:dyDescent="0.25">
      <c r="D5213" s="17">
        <v>0.18784999999999999</v>
      </c>
      <c r="E5213" s="17">
        <v>0.89675000000000005</v>
      </c>
    </row>
    <row r="5214" spans="4:5" x14ac:dyDescent="0.25">
      <c r="D5214" s="17">
        <v>0.94784999999999997</v>
      </c>
      <c r="E5214" s="17">
        <v>0.96935000000000004</v>
      </c>
    </row>
    <row r="5215" spans="4:5" x14ac:dyDescent="0.25">
      <c r="D5215" s="17">
        <v>0.48004999999999998</v>
      </c>
      <c r="E5215" s="17">
        <v>0.47904999999999998</v>
      </c>
    </row>
    <row r="5216" spans="4:5" x14ac:dyDescent="0.25">
      <c r="D5216" s="17">
        <v>0.39645000000000002</v>
      </c>
      <c r="E5216" s="17">
        <v>0.93415000000000004</v>
      </c>
    </row>
    <row r="5217" spans="4:5" x14ac:dyDescent="0.25">
      <c r="D5217" s="17">
        <v>0.37845000000000001</v>
      </c>
      <c r="E5217" s="17">
        <v>0.59314999999999996</v>
      </c>
    </row>
    <row r="5218" spans="4:5" x14ac:dyDescent="0.25">
      <c r="D5218" s="17">
        <v>0.19145000000000001</v>
      </c>
      <c r="E5218" s="17">
        <v>7.5550000000000006E-2</v>
      </c>
    </row>
    <row r="5219" spans="4:5" x14ac:dyDescent="0.25">
      <c r="D5219" s="17">
        <v>0.87355000000000005</v>
      </c>
      <c r="E5219" s="17">
        <v>0.31624999999999998</v>
      </c>
    </row>
    <row r="5220" spans="4:5" x14ac:dyDescent="0.25">
      <c r="D5220" s="17">
        <v>0.69925000000000004</v>
      </c>
      <c r="E5220" s="17">
        <v>0.56674999999999998</v>
      </c>
    </row>
    <row r="5221" spans="4:5" x14ac:dyDescent="0.25">
      <c r="D5221" s="17">
        <v>0.83975</v>
      </c>
      <c r="E5221" s="17">
        <v>9.5350000000000004E-2</v>
      </c>
    </row>
    <row r="5222" spans="4:5" x14ac:dyDescent="0.25">
      <c r="D5222" s="17">
        <v>7.1249999999999994E-2</v>
      </c>
      <c r="E5222" s="17">
        <v>0.44864999999999999</v>
      </c>
    </row>
    <row r="5223" spans="4:5" x14ac:dyDescent="0.25">
      <c r="D5223" s="17">
        <v>2.4049999999999998E-2</v>
      </c>
      <c r="E5223" s="17">
        <v>0.58875</v>
      </c>
    </row>
    <row r="5224" spans="4:5" x14ac:dyDescent="0.25">
      <c r="D5224" s="17">
        <v>0.92444999999999999</v>
      </c>
      <c r="E5224" s="17">
        <v>0.35535</v>
      </c>
    </row>
    <row r="5225" spans="4:5" x14ac:dyDescent="0.25">
      <c r="D5225" s="17">
        <v>0.91205000000000003</v>
      </c>
      <c r="E5225" s="17">
        <v>0.40544999999999998</v>
      </c>
    </row>
    <row r="5226" spans="4:5" x14ac:dyDescent="0.25">
      <c r="D5226" s="17">
        <v>0.18584999999999999</v>
      </c>
      <c r="E5226" s="17">
        <v>0.30354999999999999</v>
      </c>
    </row>
    <row r="5227" spans="4:5" x14ac:dyDescent="0.25">
      <c r="D5227" s="17">
        <v>0.57194999999999996</v>
      </c>
      <c r="E5227" s="17">
        <v>0.37814999999999999</v>
      </c>
    </row>
    <row r="5228" spans="4:5" x14ac:dyDescent="0.25">
      <c r="D5228" s="17">
        <v>0.35965000000000003</v>
      </c>
      <c r="E5228" s="17">
        <v>0.67444999999999999</v>
      </c>
    </row>
    <row r="5229" spans="4:5" x14ac:dyDescent="0.25">
      <c r="D5229" s="17">
        <v>0.72604999999999997</v>
      </c>
      <c r="E5229" s="17">
        <v>0.15215000000000001</v>
      </c>
    </row>
    <row r="5230" spans="4:5" x14ac:dyDescent="0.25">
      <c r="D5230" s="17">
        <v>0.65425</v>
      </c>
      <c r="E5230" s="17">
        <v>0.42795</v>
      </c>
    </row>
    <row r="5231" spans="4:5" x14ac:dyDescent="0.25">
      <c r="D5231" s="17">
        <v>0.59814999999999996</v>
      </c>
      <c r="E5231" s="17">
        <v>0.78534999999999999</v>
      </c>
    </row>
    <row r="5232" spans="4:5" x14ac:dyDescent="0.25">
      <c r="D5232" s="17">
        <v>0.21645</v>
      </c>
      <c r="E5232" s="17">
        <v>0.55105000000000004</v>
      </c>
    </row>
    <row r="5233" spans="4:5" x14ac:dyDescent="0.25">
      <c r="D5233" s="17">
        <v>0.83184999999999998</v>
      </c>
      <c r="E5233" s="17">
        <v>0.12075</v>
      </c>
    </row>
    <row r="5234" spans="4:5" x14ac:dyDescent="0.25">
      <c r="D5234" s="17">
        <v>0.93674999999999997</v>
      </c>
      <c r="E5234" s="17">
        <v>0.71135000000000004</v>
      </c>
    </row>
    <row r="5235" spans="4:5" x14ac:dyDescent="0.25">
      <c r="D5235" s="17">
        <v>0.19055</v>
      </c>
      <c r="E5235" s="17">
        <v>0.14424999999999999</v>
      </c>
    </row>
    <row r="5236" spans="4:5" x14ac:dyDescent="0.25">
      <c r="D5236" s="17">
        <v>6.4049999999999996E-2</v>
      </c>
      <c r="E5236" s="17">
        <v>0.74814999999999998</v>
      </c>
    </row>
    <row r="5237" spans="4:5" x14ac:dyDescent="0.25">
      <c r="D5237" s="17">
        <v>0.80135000000000001</v>
      </c>
      <c r="E5237" s="17">
        <v>0.79444999999999999</v>
      </c>
    </row>
    <row r="5238" spans="4:5" x14ac:dyDescent="0.25">
      <c r="D5238" s="17">
        <v>0.33505000000000001</v>
      </c>
      <c r="E5238" s="17">
        <v>0.67435</v>
      </c>
    </row>
    <row r="5239" spans="4:5" x14ac:dyDescent="0.25">
      <c r="D5239" s="17">
        <v>0.96975</v>
      </c>
      <c r="E5239" s="17">
        <v>0.32995000000000002</v>
      </c>
    </row>
    <row r="5240" spans="4:5" x14ac:dyDescent="0.25">
      <c r="D5240" s="17">
        <v>0.20895</v>
      </c>
      <c r="E5240" s="17">
        <v>0.53354999999999997</v>
      </c>
    </row>
    <row r="5241" spans="4:5" x14ac:dyDescent="0.25">
      <c r="D5241" s="17">
        <v>0.15964999999999999</v>
      </c>
      <c r="E5241" s="17">
        <v>0.51715</v>
      </c>
    </row>
    <row r="5242" spans="4:5" x14ac:dyDescent="0.25">
      <c r="D5242" s="17">
        <v>0.48225000000000001</v>
      </c>
      <c r="E5242" s="17">
        <v>0.36685000000000001</v>
      </c>
    </row>
    <row r="5243" spans="4:5" x14ac:dyDescent="0.25">
      <c r="D5243" s="17">
        <v>0.87224999999999997</v>
      </c>
      <c r="E5243" s="17">
        <v>0.85675000000000001</v>
      </c>
    </row>
    <row r="5244" spans="4:5" x14ac:dyDescent="0.25">
      <c r="D5244" s="17">
        <v>0.30854999999999999</v>
      </c>
      <c r="E5244" s="17">
        <v>0.92044999999999999</v>
      </c>
    </row>
    <row r="5245" spans="4:5" x14ac:dyDescent="0.25">
      <c r="D5245" s="17">
        <v>0.54384999999999994</v>
      </c>
      <c r="E5245" s="17">
        <v>8.115E-2</v>
      </c>
    </row>
    <row r="5246" spans="4:5" x14ac:dyDescent="0.25">
      <c r="D5246" s="17">
        <v>0.24754999999999999</v>
      </c>
      <c r="E5246" s="17">
        <v>0.52675000000000005</v>
      </c>
    </row>
    <row r="5247" spans="4:5" x14ac:dyDescent="0.25">
      <c r="D5247" s="17">
        <v>0.16495000000000001</v>
      </c>
      <c r="E5247" s="17">
        <v>0.59694999999999998</v>
      </c>
    </row>
    <row r="5248" spans="4:5" x14ac:dyDescent="0.25">
      <c r="D5248" s="17">
        <v>0.76224999999999998</v>
      </c>
      <c r="E5248" s="17">
        <v>2.3050000000000001E-2</v>
      </c>
    </row>
    <row r="5249" spans="4:5" x14ac:dyDescent="0.25">
      <c r="D5249" s="17">
        <v>0.19585</v>
      </c>
      <c r="E5249" s="17">
        <v>3.6549999999999999E-2</v>
      </c>
    </row>
    <row r="5250" spans="4:5" x14ac:dyDescent="0.25">
      <c r="D5250" s="17">
        <v>0.76515</v>
      </c>
      <c r="E5250" s="17">
        <v>0.86065000000000003</v>
      </c>
    </row>
    <row r="5251" spans="4:5" x14ac:dyDescent="0.25">
      <c r="D5251" s="17">
        <v>7.5000000000000002E-4</v>
      </c>
      <c r="E5251" s="17">
        <v>8.2449999999999996E-2</v>
      </c>
    </row>
    <row r="5252" spans="4:5" x14ac:dyDescent="0.25">
      <c r="D5252" s="17">
        <v>0.59824999999999995</v>
      </c>
      <c r="E5252" s="17">
        <v>0.16245000000000001</v>
      </c>
    </row>
    <row r="5253" spans="4:5" x14ac:dyDescent="0.25">
      <c r="D5253" s="17">
        <v>0.24585000000000001</v>
      </c>
      <c r="E5253" s="17">
        <v>0.63795000000000002</v>
      </c>
    </row>
    <row r="5254" spans="4:5" x14ac:dyDescent="0.25">
      <c r="D5254" s="17">
        <v>0.75944999999999996</v>
      </c>
      <c r="E5254" s="17">
        <v>0.59475</v>
      </c>
    </row>
    <row r="5255" spans="4:5" x14ac:dyDescent="0.25">
      <c r="D5255" s="17">
        <v>0.39974999999999999</v>
      </c>
      <c r="E5255" s="17">
        <v>0.64224999999999999</v>
      </c>
    </row>
    <row r="5256" spans="4:5" x14ac:dyDescent="0.25">
      <c r="D5256" s="17">
        <v>0.46515000000000001</v>
      </c>
      <c r="E5256" s="17">
        <v>0.56074999999999997</v>
      </c>
    </row>
    <row r="5257" spans="4:5" x14ac:dyDescent="0.25">
      <c r="D5257" s="17">
        <v>6.0049999999999999E-2</v>
      </c>
      <c r="E5257" s="17">
        <v>0.59865000000000002</v>
      </c>
    </row>
    <row r="5258" spans="4:5" x14ac:dyDescent="0.25">
      <c r="D5258" s="17">
        <v>0.99634999999999996</v>
      </c>
      <c r="E5258" s="17">
        <v>0.50754999999999995</v>
      </c>
    </row>
    <row r="5259" spans="4:5" x14ac:dyDescent="0.25">
      <c r="D5259" s="17">
        <v>0.75514999999999999</v>
      </c>
      <c r="E5259" s="17">
        <v>0.81254999999999999</v>
      </c>
    </row>
    <row r="5260" spans="4:5" x14ac:dyDescent="0.25">
      <c r="D5260" s="17">
        <v>0.90464999999999995</v>
      </c>
      <c r="E5260" s="17">
        <v>0.80515000000000003</v>
      </c>
    </row>
    <row r="5261" spans="4:5" x14ac:dyDescent="0.25">
      <c r="D5261" s="17">
        <v>0.61265000000000003</v>
      </c>
      <c r="E5261" s="17">
        <v>0.82874999999999999</v>
      </c>
    </row>
    <row r="5262" spans="4:5" x14ac:dyDescent="0.25">
      <c r="D5262" s="17">
        <v>0.54064999999999996</v>
      </c>
      <c r="E5262" s="17">
        <v>0.41765000000000002</v>
      </c>
    </row>
    <row r="5263" spans="4:5" x14ac:dyDescent="0.25">
      <c r="D5263" s="17">
        <v>0.10195</v>
      </c>
      <c r="E5263" s="17">
        <v>0.11395</v>
      </c>
    </row>
    <row r="5264" spans="4:5" x14ac:dyDescent="0.25">
      <c r="D5264" s="17">
        <v>0.89775000000000005</v>
      </c>
      <c r="E5264" s="17">
        <v>0.57435000000000003</v>
      </c>
    </row>
    <row r="5265" spans="4:5" x14ac:dyDescent="0.25">
      <c r="D5265" s="17">
        <v>0.46234999999999998</v>
      </c>
      <c r="E5265" s="17">
        <v>0.31835000000000002</v>
      </c>
    </row>
    <row r="5266" spans="4:5" x14ac:dyDescent="0.25">
      <c r="D5266" s="17">
        <v>0.33645000000000003</v>
      </c>
      <c r="E5266" s="17">
        <v>0.42475000000000002</v>
      </c>
    </row>
    <row r="5267" spans="4:5" x14ac:dyDescent="0.25">
      <c r="D5267" s="17">
        <v>0.87734999999999996</v>
      </c>
      <c r="E5267" s="17">
        <v>0.93925000000000003</v>
      </c>
    </row>
    <row r="5268" spans="4:5" x14ac:dyDescent="0.25">
      <c r="D5268" s="17">
        <v>7.2050000000000003E-2</v>
      </c>
      <c r="E5268" s="17">
        <v>0.78985000000000005</v>
      </c>
    </row>
    <row r="5269" spans="4:5" x14ac:dyDescent="0.25">
      <c r="D5269" s="17">
        <v>0.75644999999999996</v>
      </c>
      <c r="E5269" s="17">
        <v>0.63165000000000004</v>
      </c>
    </row>
    <row r="5270" spans="4:5" x14ac:dyDescent="0.25">
      <c r="D5270" s="17">
        <v>0.56505000000000005</v>
      </c>
      <c r="E5270" s="17">
        <v>0.96835000000000004</v>
      </c>
    </row>
    <row r="5271" spans="4:5" x14ac:dyDescent="0.25">
      <c r="D5271" s="17">
        <v>5.5649999999999998E-2</v>
      </c>
      <c r="E5271" s="17">
        <v>0.55074999999999996</v>
      </c>
    </row>
    <row r="5272" spans="4:5" x14ac:dyDescent="0.25">
      <c r="D5272" s="17">
        <v>0.22364999999999999</v>
      </c>
      <c r="E5272" s="17">
        <v>0.69904999999999995</v>
      </c>
    </row>
    <row r="5273" spans="4:5" x14ac:dyDescent="0.25">
      <c r="D5273" s="17">
        <v>0.83045000000000002</v>
      </c>
      <c r="E5273" s="17">
        <v>0.76644999999999996</v>
      </c>
    </row>
    <row r="5274" spans="4:5" x14ac:dyDescent="0.25">
      <c r="D5274" s="17">
        <v>0.74214999999999998</v>
      </c>
      <c r="E5274" s="17">
        <v>0.78925000000000001</v>
      </c>
    </row>
    <row r="5275" spans="4:5" x14ac:dyDescent="0.25">
      <c r="D5275" s="17">
        <v>0.76095000000000002</v>
      </c>
      <c r="E5275" s="17">
        <v>0.39005000000000001</v>
      </c>
    </row>
    <row r="5276" spans="4:5" x14ac:dyDescent="0.25">
      <c r="D5276" s="17">
        <v>0.63944999999999996</v>
      </c>
      <c r="E5276" s="17">
        <v>0.22334999999999999</v>
      </c>
    </row>
    <row r="5277" spans="4:5" x14ac:dyDescent="0.25">
      <c r="D5277" s="17">
        <v>0.86165000000000003</v>
      </c>
      <c r="E5277" s="17">
        <v>0.28415000000000001</v>
      </c>
    </row>
    <row r="5278" spans="4:5" x14ac:dyDescent="0.25">
      <c r="D5278" s="17">
        <v>0.12454999999999999</v>
      </c>
      <c r="E5278" s="17">
        <v>0.24925</v>
      </c>
    </row>
    <row r="5279" spans="4:5" x14ac:dyDescent="0.25">
      <c r="D5279" s="17">
        <v>0.79835</v>
      </c>
      <c r="E5279" s="17">
        <v>0.63395000000000001</v>
      </c>
    </row>
    <row r="5280" spans="4:5" x14ac:dyDescent="0.25">
      <c r="D5280" s="17">
        <v>0.53974999999999995</v>
      </c>
      <c r="E5280" s="17">
        <v>0.14674999999999999</v>
      </c>
    </row>
    <row r="5281" spans="4:5" x14ac:dyDescent="0.25">
      <c r="D5281" s="17">
        <v>0.95474999999999999</v>
      </c>
      <c r="E5281" s="17">
        <v>0.42635000000000001</v>
      </c>
    </row>
    <row r="5282" spans="4:5" x14ac:dyDescent="0.25">
      <c r="D5282" s="17">
        <v>0.69035000000000002</v>
      </c>
      <c r="E5282" s="17">
        <v>0.21675</v>
      </c>
    </row>
    <row r="5283" spans="4:5" x14ac:dyDescent="0.25">
      <c r="D5283" s="17">
        <v>0.42504999999999998</v>
      </c>
      <c r="E5283" s="17">
        <v>0.23924999999999999</v>
      </c>
    </row>
    <row r="5284" spans="4:5" x14ac:dyDescent="0.25">
      <c r="D5284" s="17">
        <v>0.61424999999999996</v>
      </c>
      <c r="E5284" s="17">
        <v>0.97814999999999996</v>
      </c>
    </row>
    <row r="5285" spans="4:5" x14ac:dyDescent="0.25">
      <c r="D5285" s="17">
        <v>0.15085000000000001</v>
      </c>
      <c r="E5285" s="17">
        <v>0.82284999999999997</v>
      </c>
    </row>
    <row r="5286" spans="4:5" x14ac:dyDescent="0.25">
      <c r="D5286" s="17">
        <v>0.15815000000000001</v>
      </c>
      <c r="E5286" s="17">
        <v>0.58955000000000002</v>
      </c>
    </row>
    <row r="5287" spans="4:5" x14ac:dyDescent="0.25">
      <c r="D5287" s="17">
        <v>0.96604999999999996</v>
      </c>
      <c r="E5287" s="17">
        <v>8.0149999999999999E-2</v>
      </c>
    </row>
    <row r="5288" spans="4:5" x14ac:dyDescent="0.25">
      <c r="D5288" s="17">
        <v>0.65275000000000005</v>
      </c>
      <c r="E5288" s="17">
        <v>0.16875000000000001</v>
      </c>
    </row>
    <row r="5289" spans="4:5" x14ac:dyDescent="0.25">
      <c r="D5289" s="17">
        <v>0.98075000000000001</v>
      </c>
      <c r="E5289" s="17">
        <v>0.94184999999999997</v>
      </c>
    </row>
    <row r="5290" spans="4:5" x14ac:dyDescent="0.25">
      <c r="D5290" s="17">
        <v>0.25985000000000003</v>
      </c>
      <c r="E5290" s="17">
        <v>0.55864999999999998</v>
      </c>
    </row>
    <row r="5291" spans="4:5" x14ac:dyDescent="0.25">
      <c r="D5291" s="17">
        <v>0.69755</v>
      </c>
      <c r="E5291" s="17">
        <v>1.515E-2</v>
      </c>
    </row>
    <row r="5292" spans="4:5" x14ac:dyDescent="0.25">
      <c r="D5292" s="17">
        <v>0.17865</v>
      </c>
      <c r="E5292" s="17">
        <v>0.41315000000000002</v>
      </c>
    </row>
    <row r="5293" spans="4:5" x14ac:dyDescent="0.25">
      <c r="D5293" s="17">
        <v>8.5550000000000001E-2</v>
      </c>
      <c r="E5293" s="17">
        <v>0.71055000000000001</v>
      </c>
    </row>
    <row r="5294" spans="4:5" x14ac:dyDescent="0.25">
      <c r="D5294" s="17">
        <v>0.72255000000000003</v>
      </c>
      <c r="E5294" s="17">
        <v>0.58184999999999998</v>
      </c>
    </row>
    <row r="5295" spans="4:5" x14ac:dyDescent="0.25">
      <c r="D5295" s="17">
        <v>0.72155000000000002</v>
      </c>
      <c r="E5295" s="17">
        <v>0.80784999999999996</v>
      </c>
    </row>
    <row r="5296" spans="4:5" x14ac:dyDescent="0.25">
      <c r="D5296" s="17">
        <v>0.50485000000000002</v>
      </c>
      <c r="E5296" s="17">
        <v>0.87595000000000001</v>
      </c>
    </row>
    <row r="5297" spans="4:5" x14ac:dyDescent="0.25">
      <c r="D5297" s="17">
        <v>0.16284999999999999</v>
      </c>
      <c r="E5297" s="17">
        <v>0.26114999999999999</v>
      </c>
    </row>
    <row r="5298" spans="4:5" x14ac:dyDescent="0.25">
      <c r="D5298" s="17">
        <v>0.73565000000000003</v>
      </c>
      <c r="E5298" s="17">
        <v>0.25655</v>
      </c>
    </row>
    <row r="5299" spans="4:5" x14ac:dyDescent="0.25">
      <c r="D5299" s="17">
        <v>0.13225000000000001</v>
      </c>
      <c r="E5299" s="17">
        <v>0.32695000000000002</v>
      </c>
    </row>
    <row r="5300" spans="4:5" x14ac:dyDescent="0.25">
      <c r="D5300" s="17">
        <v>0.25724999999999998</v>
      </c>
      <c r="E5300" s="17">
        <v>0.16965</v>
      </c>
    </row>
    <row r="5301" spans="4:5" x14ac:dyDescent="0.25">
      <c r="D5301" s="17">
        <v>0.52064999999999995</v>
      </c>
      <c r="E5301" s="17">
        <v>0.67205000000000004</v>
      </c>
    </row>
    <row r="5302" spans="4:5" x14ac:dyDescent="0.25">
      <c r="D5302" s="17">
        <v>0.34705000000000003</v>
      </c>
      <c r="E5302" s="17">
        <v>5.0849999999999999E-2</v>
      </c>
    </row>
    <row r="5303" spans="4:5" x14ac:dyDescent="0.25">
      <c r="D5303" s="17">
        <v>7.7249999999999999E-2</v>
      </c>
      <c r="E5303" s="17">
        <v>0.82545000000000002</v>
      </c>
    </row>
    <row r="5304" spans="4:5" x14ac:dyDescent="0.25">
      <c r="D5304" s="17">
        <v>0.95504999999999995</v>
      </c>
      <c r="E5304" s="17">
        <v>0.46255000000000002</v>
      </c>
    </row>
    <row r="5305" spans="4:5" x14ac:dyDescent="0.25">
      <c r="D5305" s="17">
        <v>0.93115000000000003</v>
      </c>
      <c r="E5305" s="17">
        <v>0.28825000000000001</v>
      </c>
    </row>
    <row r="5306" spans="4:5" x14ac:dyDescent="0.25">
      <c r="D5306" s="17">
        <v>0.38355</v>
      </c>
      <c r="E5306" s="17">
        <v>0.83804999999999996</v>
      </c>
    </row>
    <row r="5307" spans="4:5" x14ac:dyDescent="0.25">
      <c r="D5307" s="17">
        <v>0.15484999999999999</v>
      </c>
      <c r="E5307" s="17">
        <v>0.92084999999999995</v>
      </c>
    </row>
    <row r="5308" spans="4:5" x14ac:dyDescent="0.25">
      <c r="D5308" s="17">
        <v>0.86285000000000001</v>
      </c>
      <c r="E5308" s="17">
        <v>0.66915000000000002</v>
      </c>
    </row>
    <row r="5309" spans="4:5" x14ac:dyDescent="0.25">
      <c r="D5309" s="17">
        <v>0.41894999999999999</v>
      </c>
      <c r="E5309" s="17">
        <v>0.70845000000000002</v>
      </c>
    </row>
    <row r="5310" spans="4:5" x14ac:dyDescent="0.25">
      <c r="D5310" s="17">
        <v>6.2549999999999994E-2</v>
      </c>
      <c r="E5310" s="17">
        <v>0.56274999999999997</v>
      </c>
    </row>
    <row r="5311" spans="4:5" x14ac:dyDescent="0.25">
      <c r="D5311" s="17">
        <v>0.52144999999999997</v>
      </c>
      <c r="E5311" s="17">
        <v>0.16694999999999999</v>
      </c>
    </row>
    <row r="5312" spans="4:5" x14ac:dyDescent="0.25">
      <c r="D5312" s="17">
        <v>0.37564999999999998</v>
      </c>
      <c r="E5312" s="17">
        <v>0.98385</v>
      </c>
    </row>
    <row r="5313" spans="4:5" x14ac:dyDescent="0.25">
      <c r="D5313" s="17">
        <v>0.82815000000000005</v>
      </c>
      <c r="E5313" s="17">
        <v>0.85275000000000001</v>
      </c>
    </row>
    <row r="5314" spans="4:5" x14ac:dyDescent="0.25">
      <c r="D5314" s="17">
        <v>0.74685000000000001</v>
      </c>
      <c r="E5314" s="17">
        <v>0.31774999999999998</v>
      </c>
    </row>
    <row r="5315" spans="4:5" x14ac:dyDescent="0.25">
      <c r="D5315" s="17">
        <v>0.95735000000000003</v>
      </c>
      <c r="E5315" s="17">
        <v>0.10675</v>
      </c>
    </row>
    <row r="5316" spans="4:5" x14ac:dyDescent="0.25">
      <c r="D5316" s="17">
        <v>0.38955000000000001</v>
      </c>
      <c r="E5316" s="17">
        <v>0.41155000000000003</v>
      </c>
    </row>
    <row r="5317" spans="4:5" x14ac:dyDescent="0.25">
      <c r="D5317" s="17">
        <v>0.28784999999999999</v>
      </c>
      <c r="E5317" s="17">
        <v>0.45434999999999998</v>
      </c>
    </row>
    <row r="5318" spans="4:5" x14ac:dyDescent="0.25">
      <c r="D5318" s="17">
        <v>0.29204999999999998</v>
      </c>
      <c r="E5318" s="17">
        <v>0.78744999999999998</v>
      </c>
    </row>
    <row r="5319" spans="4:5" x14ac:dyDescent="0.25">
      <c r="D5319" s="17">
        <v>0.81305000000000005</v>
      </c>
      <c r="E5319" s="17">
        <v>0.52895000000000003</v>
      </c>
    </row>
    <row r="5320" spans="4:5" x14ac:dyDescent="0.25">
      <c r="D5320" s="17">
        <v>0.41284999999999999</v>
      </c>
      <c r="E5320" s="17">
        <v>0.22084999999999999</v>
      </c>
    </row>
    <row r="5321" spans="4:5" x14ac:dyDescent="0.25">
      <c r="D5321" s="17">
        <v>0.20724999999999999</v>
      </c>
      <c r="E5321" s="17">
        <v>0.17655000000000001</v>
      </c>
    </row>
    <row r="5322" spans="4:5" x14ac:dyDescent="0.25">
      <c r="D5322" s="17">
        <v>0.45915</v>
      </c>
      <c r="E5322" s="17">
        <v>0.22795000000000001</v>
      </c>
    </row>
    <row r="5323" spans="4:5" x14ac:dyDescent="0.25">
      <c r="D5323" s="17">
        <v>0.68855</v>
      </c>
      <c r="E5323" s="17">
        <v>2.845E-2</v>
      </c>
    </row>
    <row r="5324" spans="4:5" x14ac:dyDescent="0.25">
      <c r="D5324" s="17">
        <v>0.10635</v>
      </c>
      <c r="E5324" s="17">
        <v>0.17205000000000001</v>
      </c>
    </row>
    <row r="5325" spans="4:5" x14ac:dyDescent="0.25">
      <c r="D5325" s="17">
        <v>0.53815000000000002</v>
      </c>
      <c r="E5325" s="17">
        <v>0.19675000000000001</v>
      </c>
    </row>
    <row r="5326" spans="4:5" x14ac:dyDescent="0.25">
      <c r="D5326" s="17">
        <v>0.59794999999999998</v>
      </c>
      <c r="E5326" s="17">
        <v>0.19525000000000001</v>
      </c>
    </row>
    <row r="5327" spans="4:5" x14ac:dyDescent="0.25">
      <c r="D5327" s="17">
        <v>0.96494999999999997</v>
      </c>
      <c r="E5327" s="17">
        <v>0.91485000000000005</v>
      </c>
    </row>
    <row r="5328" spans="4:5" x14ac:dyDescent="0.25">
      <c r="D5328" s="17">
        <v>0.82915000000000005</v>
      </c>
      <c r="E5328" s="17">
        <v>0.68694999999999995</v>
      </c>
    </row>
    <row r="5329" spans="4:5" x14ac:dyDescent="0.25">
      <c r="D5329" s="17">
        <v>0.30095</v>
      </c>
      <c r="E5329" s="17">
        <v>9.2249999999999999E-2</v>
      </c>
    </row>
    <row r="5330" spans="4:5" x14ac:dyDescent="0.25">
      <c r="D5330" s="17">
        <v>0.88985000000000003</v>
      </c>
      <c r="E5330" s="17">
        <v>0.29925000000000002</v>
      </c>
    </row>
    <row r="5331" spans="4:5" x14ac:dyDescent="0.25">
      <c r="D5331" s="17">
        <v>0.91695000000000004</v>
      </c>
      <c r="E5331" s="17">
        <v>5.765E-2</v>
      </c>
    </row>
    <row r="5332" spans="4:5" x14ac:dyDescent="0.25">
      <c r="D5332" s="17">
        <v>0.97375</v>
      </c>
      <c r="E5332" s="17">
        <v>0.48565000000000003</v>
      </c>
    </row>
    <row r="5333" spans="4:5" x14ac:dyDescent="0.25">
      <c r="D5333" s="17">
        <v>0.75985000000000003</v>
      </c>
      <c r="E5333" s="17">
        <v>0.88465000000000005</v>
      </c>
    </row>
    <row r="5334" spans="4:5" x14ac:dyDescent="0.25">
      <c r="D5334" s="17">
        <v>0.31185000000000002</v>
      </c>
      <c r="E5334" s="17">
        <v>0.18615000000000001</v>
      </c>
    </row>
    <row r="5335" spans="4:5" x14ac:dyDescent="0.25">
      <c r="D5335" s="17">
        <v>0.72394999999999998</v>
      </c>
      <c r="E5335" s="17">
        <v>0.62734999999999996</v>
      </c>
    </row>
    <row r="5336" spans="4:5" x14ac:dyDescent="0.25">
      <c r="D5336" s="17">
        <v>0.94904999999999995</v>
      </c>
      <c r="E5336" s="17">
        <v>0.74795</v>
      </c>
    </row>
    <row r="5337" spans="4:5" x14ac:dyDescent="0.25">
      <c r="D5337" s="17">
        <v>0.39255000000000001</v>
      </c>
      <c r="E5337" s="17">
        <v>0.94315000000000004</v>
      </c>
    </row>
    <row r="5338" spans="4:5" x14ac:dyDescent="0.25">
      <c r="D5338" s="17">
        <v>0.42465000000000003</v>
      </c>
      <c r="E5338" s="17">
        <v>0.22885</v>
      </c>
    </row>
    <row r="5339" spans="4:5" x14ac:dyDescent="0.25">
      <c r="D5339" s="17">
        <v>4.7149999999999997E-2</v>
      </c>
      <c r="E5339" s="17">
        <v>0.99495</v>
      </c>
    </row>
    <row r="5340" spans="4:5" x14ac:dyDescent="0.25">
      <c r="D5340" s="17">
        <v>0.36804999999999999</v>
      </c>
      <c r="E5340" s="17">
        <v>0.86775000000000002</v>
      </c>
    </row>
    <row r="5341" spans="4:5" x14ac:dyDescent="0.25">
      <c r="D5341" s="17">
        <v>0.72165000000000001</v>
      </c>
      <c r="E5341" s="17">
        <v>0.14405000000000001</v>
      </c>
    </row>
    <row r="5342" spans="4:5" x14ac:dyDescent="0.25">
      <c r="D5342" s="17">
        <v>0.45074999999999998</v>
      </c>
      <c r="E5342" s="17">
        <v>3.9849999999999997E-2</v>
      </c>
    </row>
    <row r="5343" spans="4:5" x14ac:dyDescent="0.25">
      <c r="D5343" s="17">
        <v>0.20774999999999999</v>
      </c>
      <c r="E5343" s="17">
        <v>0.47835</v>
      </c>
    </row>
    <row r="5344" spans="4:5" x14ac:dyDescent="0.25">
      <c r="D5344" s="17">
        <v>0.78005000000000002</v>
      </c>
      <c r="E5344" s="17">
        <v>0.19975000000000001</v>
      </c>
    </row>
    <row r="5345" spans="4:5" x14ac:dyDescent="0.25">
      <c r="D5345" s="17">
        <v>0.34775</v>
      </c>
      <c r="E5345" s="17">
        <v>0.63424999999999998</v>
      </c>
    </row>
    <row r="5346" spans="4:5" x14ac:dyDescent="0.25">
      <c r="D5346" s="17">
        <v>0.47134999999999999</v>
      </c>
      <c r="E5346" s="17">
        <v>0.90075000000000005</v>
      </c>
    </row>
    <row r="5347" spans="4:5" x14ac:dyDescent="0.25">
      <c r="D5347" s="17">
        <v>6.0350000000000001E-2</v>
      </c>
      <c r="E5347" s="17">
        <v>0.74455000000000005</v>
      </c>
    </row>
    <row r="5348" spans="4:5" x14ac:dyDescent="0.25">
      <c r="D5348" s="17">
        <v>0.67105000000000004</v>
      </c>
      <c r="E5348" s="17">
        <v>0.61055000000000004</v>
      </c>
    </row>
    <row r="5349" spans="4:5" x14ac:dyDescent="0.25">
      <c r="D5349" s="17">
        <v>0.75814999999999999</v>
      </c>
      <c r="E5349" s="17">
        <v>0.75424999999999998</v>
      </c>
    </row>
    <row r="5350" spans="4:5" x14ac:dyDescent="0.25">
      <c r="D5350" s="17">
        <v>0.80815000000000003</v>
      </c>
      <c r="E5350" s="17">
        <v>0.36004999999999998</v>
      </c>
    </row>
    <row r="5351" spans="4:5" x14ac:dyDescent="0.25">
      <c r="D5351" s="17">
        <v>0.50214999999999999</v>
      </c>
      <c r="E5351" s="17">
        <v>0.93035000000000001</v>
      </c>
    </row>
    <row r="5352" spans="4:5" x14ac:dyDescent="0.25">
      <c r="D5352" s="17">
        <v>0.93525000000000003</v>
      </c>
      <c r="E5352" s="17">
        <v>0.89805000000000001</v>
      </c>
    </row>
    <row r="5353" spans="4:5" x14ac:dyDescent="0.25">
      <c r="D5353" s="17">
        <v>0.93974999999999997</v>
      </c>
      <c r="E5353" s="17">
        <v>0.59014999999999995</v>
      </c>
    </row>
    <row r="5354" spans="4:5" x14ac:dyDescent="0.25">
      <c r="D5354" s="17">
        <v>0.58104999999999996</v>
      </c>
      <c r="E5354" s="17">
        <v>0.96455000000000002</v>
      </c>
    </row>
    <row r="5355" spans="4:5" x14ac:dyDescent="0.25">
      <c r="D5355" s="17">
        <v>0.70984999999999998</v>
      </c>
      <c r="E5355" s="17">
        <v>0.83474999999999999</v>
      </c>
    </row>
    <row r="5356" spans="4:5" x14ac:dyDescent="0.25">
      <c r="D5356" s="17">
        <v>0.54444999999999999</v>
      </c>
      <c r="E5356" s="17">
        <v>0.15675</v>
      </c>
    </row>
    <row r="5357" spans="4:5" x14ac:dyDescent="0.25">
      <c r="D5357" s="17">
        <v>0.13714999999999999</v>
      </c>
      <c r="E5357" s="17">
        <v>0.17755000000000001</v>
      </c>
    </row>
    <row r="5358" spans="4:5" x14ac:dyDescent="0.25">
      <c r="D5358" s="17">
        <v>0.37175000000000002</v>
      </c>
      <c r="E5358" s="17">
        <v>0.26445000000000002</v>
      </c>
    </row>
    <row r="5359" spans="4:5" x14ac:dyDescent="0.25">
      <c r="D5359" s="17">
        <v>0.85514999999999997</v>
      </c>
      <c r="E5359" s="17">
        <v>0.69035000000000002</v>
      </c>
    </row>
    <row r="5360" spans="4:5" x14ac:dyDescent="0.25">
      <c r="D5360" s="17">
        <v>4.095E-2</v>
      </c>
      <c r="E5360" s="17">
        <v>0.43654999999999999</v>
      </c>
    </row>
    <row r="5361" spans="4:5" x14ac:dyDescent="0.25">
      <c r="D5361" s="17">
        <v>0.67984999999999995</v>
      </c>
      <c r="E5361" s="17">
        <v>0.57994999999999997</v>
      </c>
    </row>
    <row r="5362" spans="4:5" x14ac:dyDescent="0.25">
      <c r="D5362" s="17">
        <v>0.49595</v>
      </c>
      <c r="E5362" s="17">
        <v>0.37004999999999999</v>
      </c>
    </row>
    <row r="5363" spans="4:5" x14ac:dyDescent="0.25">
      <c r="D5363" s="17">
        <v>0.28794999999999998</v>
      </c>
      <c r="E5363" s="17">
        <v>0.93174999999999997</v>
      </c>
    </row>
    <row r="5364" spans="4:5" x14ac:dyDescent="0.25">
      <c r="D5364" s="17">
        <v>0.32435000000000003</v>
      </c>
      <c r="E5364" s="17">
        <v>0.89485000000000003</v>
      </c>
    </row>
    <row r="5365" spans="4:5" x14ac:dyDescent="0.25">
      <c r="D5365" s="17">
        <v>0.65585000000000004</v>
      </c>
      <c r="E5365" s="17">
        <v>0.30135000000000001</v>
      </c>
    </row>
    <row r="5366" spans="4:5" x14ac:dyDescent="0.25">
      <c r="D5366" s="17">
        <v>0.48435</v>
      </c>
      <c r="E5366" s="17">
        <v>2.5250000000000002E-2</v>
      </c>
    </row>
    <row r="5367" spans="4:5" x14ac:dyDescent="0.25">
      <c r="D5367" s="17">
        <v>0.51315</v>
      </c>
      <c r="E5367" s="17">
        <v>0.29504999999999998</v>
      </c>
    </row>
    <row r="5368" spans="4:5" x14ac:dyDescent="0.25">
      <c r="D5368" s="17">
        <v>0.77015</v>
      </c>
      <c r="E5368" s="17">
        <v>0.15775</v>
      </c>
    </row>
    <row r="5369" spans="4:5" x14ac:dyDescent="0.25">
      <c r="D5369" s="17">
        <v>0.96194999999999997</v>
      </c>
      <c r="E5369" s="17">
        <v>0.77685000000000004</v>
      </c>
    </row>
    <row r="5370" spans="4:5" x14ac:dyDescent="0.25">
      <c r="D5370" s="17">
        <v>0.94864999999999999</v>
      </c>
      <c r="E5370" s="17">
        <v>0.41644999999999999</v>
      </c>
    </row>
    <row r="5371" spans="4:5" x14ac:dyDescent="0.25">
      <c r="D5371" s="17">
        <v>2.0500000000000002E-3</v>
      </c>
      <c r="E5371" s="17">
        <v>0.94074999999999998</v>
      </c>
    </row>
    <row r="5372" spans="4:5" x14ac:dyDescent="0.25">
      <c r="D5372" s="17">
        <v>0.50134999999999996</v>
      </c>
      <c r="E5372" s="17">
        <v>5.1650000000000001E-2</v>
      </c>
    </row>
    <row r="5373" spans="4:5" x14ac:dyDescent="0.25">
      <c r="D5373" s="17">
        <v>0.53244999999999998</v>
      </c>
      <c r="E5373" s="17">
        <v>0.89685000000000004</v>
      </c>
    </row>
    <row r="5374" spans="4:5" x14ac:dyDescent="0.25">
      <c r="D5374" s="17">
        <v>0.68554999999999999</v>
      </c>
      <c r="E5374" s="17">
        <v>0.12745000000000001</v>
      </c>
    </row>
    <row r="5375" spans="4:5" x14ac:dyDescent="0.25">
      <c r="D5375" s="17">
        <v>0.86185</v>
      </c>
      <c r="E5375" s="17">
        <v>0.34294999999999998</v>
      </c>
    </row>
    <row r="5376" spans="4:5" x14ac:dyDescent="0.25">
      <c r="D5376" s="17">
        <v>0.96884999999999999</v>
      </c>
      <c r="E5376" s="17">
        <v>0.11575000000000001</v>
      </c>
    </row>
    <row r="5377" spans="4:5" x14ac:dyDescent="0.25">
      <c r="D5377" s="17">
        <v>7.2500000000000004E-3</v>
      </c>
      <c r="E5377" s="17">
        <v>0.28584999999999999</v>
      </c>
    </row>
    <row r="5378" spans="4:5" x14ac:dyDescent="0.25">
      <c r="D5378" s="17">
        <v>0.47105000000000002</v>
      </c>
      <c r="E5378" s="17">
        <v>0.23955000000000001</v>
      </c>
    </row>
    <row r="5379" spans="4:5" x14ac:dyDescent="0.25">
      <c r="D5379" s="17">
        <v>0.97384999999999999</v>
      </c>
      <c r="E5379" s="17">
        <v>0.88905000000000001</v>
      </c>
    </row>
    <row r="5380" spans="4:5" x14ac:dyDescent="0.25">
      <c r="D5380" s="17">
        <v>0.90864999999999996</v>
      </c>
      <c r="E5380" s="17">
        <v>0.86175000000000002</v>
      </c>
    </row>
    <row r="5381" spans="4:5" x14ac:dyDescent="0.25">
      <c r="D5381" s="17">
        <v>5.2249999999999998E-2</v>
      </c>
      <c r="E5381" s="17">
        <v>0.62924999999999998</v>
      </c>
    </row>
    <row r="5382" spans="4:5" x14ac:dyDescent="0.25">
      <c r="D5382" s="17">
        <v>0.48175000000000001</v>
      </c>
      <c r="E5382" s="17">
        <v>0.69055</v>
      </c>
    </row>
    <row r="5383" spans="4:5" x14ac:dyDescent="0.25">
      <c r="D5383" s="17">
        <v>0.16445000000000001</v>
      </c>
      <c r="E5383" s="17">
        <v>0.80354999999999999</v>
      </c>
    </row>
    <row r="5384" spans="4:5" x14ac:dyDescent="0.25">
      <c r="D5384" s="17">
        <v>0.58345000000000002</v>
      </c>
      <c r="E5384" s="17">
        <v>0.88275000000000003</v>
      </c>
    </row>
    <row r="5385" spans="4:5" x14ac:dyDescent="0.25">
      <c r="D5385" s="17">
        <v>0.69474999999999998</v>
      </c>
      <c r="E5385" s="17">
        <v>0.52875000000000005</v>
      </c>
    </row>
    <row r="5386" spans="4:5" x14ac:dyDescent="0.25">
      <c r="D5386" s="17">
        <v>0.50995000000000001</v>
      </c>
      <c r="E5386" s="17">
        <v>0.52775000000000005</v>
      </c>
    </row>
    <row r="5387" spans="4:5" x14ac:dyDescent="0.25">
      <c r="D5387" s="17">
        <v>0.39865</v>
      </c>
      <c r="E5387" s="17">
        <v>0.31075000000000003</v>
      </c>
    </row>
    <row r="5388" spans="4:5" x14ac:dyDescent="0.25">
      <c r="D5388" s="17">
        <v>0.67064999999999997</v>
      </c>
      <c r="E5388" s="17">
        <v>0.85004999999999997</v>
      </c>
    </row>
    <row r="5389" spans="4:5" x14ac:dyDescent="0.25">
      <c r="D5389" s="17">
        <v>0.59665000000000001</v>
      </c>
      <c r="E5389" s="17">
        <v>0.42954999999999999</v>
      </c>
    </row>
    <row r="5390" spans="4:5" x14ac:dyDescent="0.25">
      <c r="D5390" s="17">
        <v>0.74075000000000002</v>
      </c>
      <c r="E5390" s="17">
        <v>0.55564999999999998</v>
      </c>
    </row>
    <row r="5391" spans="4:5" x14ac:dyDescent="0.25">
      <c r="D5391" s="17">
        <v>0.14865</v>
      </c>
      <c r="E5391" s="17">
        <v>0.37075000000000002</v>
      </c>
    </row>
    <row r="5392" spans="4:5" x14ac:dyDescent="0.25">
      <c r="D5392" s="17">
        <v>0.75295000000000001</v>
      </c>
      <c r="E5392" s="17">
        <v>0.24754999999999999</v>
      </c>
    </row>
    <row r="5393" spans="4:5" x14ac:dyDescent="0.25">
      <c r="D5393" s="17">
        <v>0.93894999999999995</v>
      </c>
      <c r="E5393" s="17">
        <v>0.94174999999999998</v>
      </c>
    </row>
    <row r="5394" spans="4:5" x14ac:dyDescent="0.25">
      <c r="D5394" s="17">
        <v>0.29515000000000002</v>
      </c>
      <c r="E5394" s="17">
        <v>0.29485</v>
      </c>
    </row>
    <row r="5395" spans="4:5" x14ac:dyDescent="0.25">
      <c r="D5395" s="17">
        <v>0.80984999999999996</v>
      </c>
      <c r="E5395" s="17">
        <v>0.88205</v>
      </c>
    </row>
    <row r="5396" spans="4:5" x14ac:dyDescent="0.25">
      <c r="D5396" s="17">
        <v>0.89105000000000001</v>
      </c>
      <c r="E5396" s="17">
        <v>0.45874999999999999</v>
      </c>
    </row>
    <row r="5397" spans="4:5" x14ac:dyDescent="0.25">
      <c r="D5397" s="17">
        <v>0.88305</v>
      </c>
      <c r="E5397" s="17">
        <v>0.17265</v>
      </c>
    </row>
    <row r="5398" spans="4:5" x14ac:dyDescent="0.25">
      <c r="D5398" s="17">
        <v>0.57845000000000002</v>
      </c>
      <c r="E5398" s="17">
        <v>0.23205000000000001</v>
      </c>
    </row>
    <row r="5399" spans="4:5" x14ac:dyDescent="0.25">
      <c r="D5399" s="17">
        <v>0.33605000000000002</v>
      </c>
      <c r="E5399" s="17">
        <v>0.22295000000000001</v>
      </c>
    </row>
    <row r="5400" spans="4:5" x14ac:dyDescent="0.25">
      <c r="D5400" s="17">
        <v>0.29175000000000001</v>
      </c>
      <c r="E5400" s="17">
        <v>0.66405000000000003</v>
      </c>
    </row>
    <row r="5401" spans="4:5" x14ac:dyDescent="0.25">
      <c r="D5401" s="17">
        <v>0.73785000000000001</v>
      </c>
      <c r="E5401" s="17">
        <v>0.50305</v>
      </c>
    </row>
    <row r="5402" spans="4:5" x14ac:dyDescent="0.25">
      <c r="D5402" s="17">
        <v>0.89024999999999999</v>
      </c>
      <c r="E5402" s="17">
        <v>0.44785000000000003</v>
      </c>
    </row>
    <row r="5403" spans="4:5" x14ac:dyDescent="0.25">
      <c r="D5403" s="17">
        <v>0.70784999999999998</v>
      </c>
      <c r="E5403" s="17">
        <v>0.63265000000000005</v>
      </c>
    </row>
    <row r="5404" spans="4:5" x14ac:dyDescent="0.25">
      <c r="D5404" s="17">
        <v>0.87134999999999996</v>
      </c>
      <c r="E5404" s="17">
        <v>0.55554999999999999</v>
      </c>
    </row>
    <row r="5405" spans="4:5" x14ac:dyDescent="0.25">
      <c r="D5405" s="17">
        <v>0.27905000000000002</v>
      </c>
      <c r="E5405" s="17">
        <v>0.89154999999999995</v>
      </c>
    </row>
    <row r="5406" spans="4:5" x14ac:dyDescent="0.25">
      <c r="D5406" s="17">
        <v>0.98765000000000003</v>
      </c>
      <c r="E5406" s="17">
        <v>0.20125000000000001</v>
      </c>
    </row>
    <row r="5407" spans="4:5" x14ac:dyDescent="0.25">
      <c r="D5407" s="17">
        <v>0.65344999999999998</v>
      </c>
      <c r="E5407" s="17">
        <v>0.37054999999999999</v>
      </c>
    </row>
    <row r="5408" spans="4:5" x14ac:dyDescent="0.25">
      <c r="D5408" s="17">
        <v>0.56494999999999995</v>
      </c>
      <c r="E5408" s="17">
        <v>0.77144999999999997</v>
      </c>
    </row>
    <row r="5409" spans="4:5" x14ac:dyDescent="0.25">
      <c r="D5409" s="17">
        <v>1.9449999999999999E-2</v>
      </c>
      <c r="E5409" s="17">
        <v>0.46205000000000002</v>
      </c>
    </row>
    <row r="5410" spans="4:5" x14ac:dyDescent="0.25">
      <c r="D5410" s="17">
        <v>0.50055000000000005</v>
      </c>
      <c r="E5410" s="17">
        <v>0.92925000000000002</v>
      </c>
    </row>
    <row r="5411" spans="4:5" x14ac:dyDescent="0.25">
      <c r="D5411" s="17">
        <v>0.76275000000000004</v>
      </c>
      <c r="E5411" s="17">
        <v>0.12285</v>
      </c>
    </row>
    <row r="5412" spans="4:5" x14ac:dyDescent="0.25">
      <c r="D5412" s="17">
        <v>2.6450000000000001E-2</v>
      </c>
      <c r="E5412" s="17">
        <v>0.67954999999999999</v>
      </c>
    </row>
    <row r="5413" spans="4:5" x14ac:dyDescent="0.25">
      <c r="D5413" s="17">
        <v>0.77795000000000003</v>
      </c>
      <c r="E5413" s="17">
        <v>0.14635000000000001</v>
      </c>
    </row>
    <row r="5414" spans="4:5" x14ac:dyDescent="0.25">
      <c r="D5414" s="17">
        <v>0.81655</v>
      </c>
      <c r="E5414" s="17">
        <v>0.50944999999999996</v>
      </c>
    </row>
    <row r="5415" spans="4:5" x14ac:dyDescent="0.25">
      <c r="D5415" s="17">
        <v>0.87514999999999998</v>
      </c>
      <c r="E5415" s="17">
        <v>3.5549999999999998E-2</v>
      </c>
    </row>
    <row r="5416" spans="4:5" x14ac:dyDescent="0.25">
      <c r="D5416" s="17">
        <v>0.53564999999999996</v>
      </c>
      <c r="E5416" s="17">
        <v>9.0950000000000003E-2</v>
      </c>
    </row>
    <row r="5417" spans="4:5" x14ac:dyDescent="0.25">
      <c r="D5417" s="17">
        <v>8.3849999999999994E-2</v>
      </c>
      <c r="E5417" s="17">
        <v>0.28935</v>
      </c>
    </row>
    <row r="5418" spans="4:5" x14ac:dyDescent="0.25">
      <c r="D5418" s="17">
        <v>0.76354999999999995</v>
      </c>
      <c r="E5418" s="17">
        <v>0.80015000000000003</v>
      </c>
    </row>
    <row r="5419" spans="4:5" x14ac:dyDescent="0.25">
      <c r="D5419" s="17">
        <v>0.95604999999999996</v>
      </c>
      <c r="E5419" s="17">
        <v>0.45934999999999998</v>
      </c>
    </row>
    <row r="5420" spans="4:5" x14ac:dyDescent="0.25">
      <c r="D5420" s="17">
        <v>0.68864999999999998</v>
      </c>
      <c r="E5420" s="17">
        <v>2.65E-3</v>
      </c>
    </row>
    <row r="5421" spans="4:5" x14ac:dyDescent="0.25">
      <c r="D5421" s="17">
        <v>0.29525000000000001</v>
      </c>
      <c r="E5421" s="17">
        <v>0.59804999999999997</v>
      </c>
    </row>
    <row r="5422" spans="4:5" x14ac:dyDescent="0.25">
      <c r="D5422" s="17">
        <v>0.34744999999999998</v>
      </c>
      <c r="E5422" s="17">
        <v>0.61604999999999999</v>
      </c>
    </row>
    <row r="5423" spans="4:5" x14ac:dyDescent="0.25">
      <c r="D5423" s="17">
        <v>0.26605000000000001</v>
      </c>
      <c r="E5423" s="17">
        <v>0.95374999999999999</v>
      </c>
    </row>
    <row r="5424" spans="4:5" x14ac:dyDescent="0.25">
      <c r="D5424" s="17">
        <v>2.65E-3</v>
      </c>
      <c r="E5424" s="17">
        <v>0.70684999999999998</v>
      </c>
    </row>
    <row r="5425" spans="4:5" x14ac:dyDescent="0.25">
      <c r="D5425" s="17">
        <v>0.86465000000000003</v>
      </c>
      <c r="E5425" s="17">
        <v>0.60765000000000002</v>
      </c>
    </row>
    <row r="5426" spans="4:5" x14ac:dyDescent="0.25">
      <c r="D5426" s="17">
        <v>0.20135</v>
      </c>
      <c r="E5426" s="17">
        <v>0.81274999999999997</v>
      </c>
    </row>
    <row r="5427" spans="4:5" x14ac:dyDescent="0.25">
      <c r="D5427" s="17">
        <v>0.68815000000000004</v>
      </c>
      <c r="E5427" s="17">
        <v>0.86745000000000005</v>
      </c>
    </row>
    <row r="5428" spans="4:5" x14ac:dyDescent="0.25">
      <c r="D5428" s="17">
        <v>0.72404999999999997</v>
      </c>
      <c r="E5428" s="17">
        <v>4.9349999999999998E-2</v>
      </c>
    </row>
    <row r="5429" spans="4:5" x14ac:dyDescent="0.25">
      <c r="D5429" s="17">
        <v>0.50075000000000003</v>
      </c>
      <c r="E5429" s="17">
        <v>4.1050000000000003E-2</v>
      </c>
    </row>
    <row r="5430" spans="4:5" x14ac:dyDescent="0.25">
      <c r="D5430" s="17">
        <v>8.8150000000000006E-2</v>
      </c>
      <c r="E5430" s="17">
        <v>1.315E-2</v>
      </c>
    </row>
    <row r="5431" spans="4:5" x14ac:dyDescent="0.25">
      <c r="D5431" s="17">
        <v>0.56535000000000002</v>
      </c>
      <c r="E5431" s="17">
        <v>0.19405</v>
      </c>
    </row>
    <row r="5432" spans="4:5" x14ac:dyDescent="0.25">
      <c r="D5432" s="17">
        <v>0.46655000000000002</v>
      </c>
      <c r="E5432" s="17">
        <v>0.25405</v>
      </c>
    </row>
    <row r="5433" spans="4:5" x14ac:dyDescent="0.25">
      <c r="D5433" s="17">
        <v>0.95165</v>
      </c>
      <c r="E5433" s="17">
        <v>8.8849999999999998E-2</v>
      </c>
    </row>
    <row r="5434" spans="4:5" x14ac:dyDescent="0.25">
      <c r="D5434" s="17">
        <v>0.94125000000000003</v>
      </c>
      <c r="E5434" s="17">
        <v>0.43275000000000002</v>
      </c>
    </row>
    <row r="5435" spans="4:5" x14ac:dyDescent="0.25">
      <c r="D5435" s="17">
        <v>0.17485000000000001</v>
      </c>
      <c r="E5435" s="17">
        <v>0.27265</v>
      </c>
    </row>
    <row r="5436" spans="4:5" x14ac:dyDescent="0.25">
      <c r="D5436" s="17">
        <v>0.94274999999999998</v>
      </c>
      <c r="E5436" s="17">
        <v>0.21615000000000001</v>
      </c>
    </row>
    <row r="5437" spans="4:5" x14ac:dyDescent="0.25">
      <c r="D5437" s="17">
        <v>0.75224999999999997</v>
      </c>
      <c r="E5437" s="17">
        <v>0.26665</v>
      </c>
    </row>
    <row r="5438" spans="4:5" x14ac:dyDescent="0.25">
      <c r="D5438" s="17">
        <v>0.82935000000000003</v>
      </c>
      <c r="E5438" s="17">
        <v>0.64585000000000004</v>
      </c>
    </row>
    <row r="5439" spans="4:5" x14ac:dyDescent="0.25">
      <c r="D5439" s="17">
        <v>0.55884999999999996</v>
      </c>
      <c r="E5439" s="17">
        <v>0.39434999999999998</v>
      </c>
    </row>
    <row r="5440" spans="4:5" x14ac:dyDescent="0.25">
      <c r="D5440" s="17">
        <v>0.98345000000000005</v>
      </c>
      <c r="E5440" s="17">
        <v>0.73255000000000003</v>
      </c>
    </row>
    <row r="5441" spans="4:5" x14ac:dyDescent="0.25">
      <c r="D5441" s="17">
        <v>0.57284999999999997</v>
      </c>
      <c r="E5441" s="17">
        <v>0.31175000000000003</v>
      </c>
    </row>
    <row r="5442" spans="4:5" x14ac:dyDescent="0.25">
      <c r="D5442" s="17">
        <v>0.56384999999999996</v>
      </c>
      <c r="E5442" s="17">
        <v>0.98035000000000005</v>
      </c>
    </row>
    <row r="5443" spans="4:5" x14ac:dyDescent="0.25">
      <c r="D5443" s="17">
        <v>0.18975</v>
      </c>
      <c r="E5443" s="17">
        <v>0.90774999999999995</v>
      </c>
    </row>
    <row r="5444" spans="4:5" x14ac:dyDescent="0.25">
      <c r="D5444" s="17">
        <v>0.42435</v>
      </c>
      <c r="E5444" s="17">
        <v>0.27915000000000001</v>
      </c>
    </row>
    <row r="5445" spans="4:5" x14ac:dyDescent="0.25">
      <c r="D5445" s="17">
        <v>0.40394999999999998</v>
      </c>
      <c r="E5445" s="17">
        <v>0.59214999999999995</v>
      </c>
    </row>
    <row r="5446" spans="4:5" x14ac:dyDescent="0.25">
      <c r="D5446" s="17">
        <v>0.60194999999999999</v>
      </c>
      <c r="E5446" s="17">
        <v>0.89285000000000003</v>
      </c>
    </row>
    <row r="5447" spans="4:5" x14ac:dyDescent="0.25">
      <c r="D5447" s="17">
        <v>0.34484999999999999</v>
      </c>
      <c r="E5447" s="17">
        <v>0.74204999999999999</v>
      </c>
    </row>
    <row r="5448" spans="4:5" x14ac:dyDescent="0.25">
      <c r="D5448" s="17">
        <v>0.88214999999999999</v>
      </c>
      <c r="E5448" s="17">
        <v>0.24115</v>
      </c>
    </row>
    <row r="5449" spans="4:5" x14ac:dyDescent="0.25">
      <c r="D5449" s="17">
        <v>7.45E-3</v>
      </c>
      <c r="E5449" s="17">
        <v>0.32824999999999999</v>
      </c>
    </row>
    <row r="5450" spans="4:5" x14ac:dyDescent="0.25">
      <c r="D5450" s="17">
        <v>0.21525</v>
      </c>
      <c r="E5450" s="17">
        <v>0.52164999999999995</v>
      </c>
    </row>
    <row r="5451" spans="4:5" x14ac:dyDescent="0.25">
      <c r="D5451" s="17">
        <v>0.42175000000000001</v>
      </c>
      <c r="E5451" s="17">
        <v>8.455E-2</v>
      </c>
    </row>
    <row r="5452" spans="4:5" x14ac:dyDescent="0.25">
      <c r="D5452" s="17">
        <v>0.53134999999999999</v>
      </c>
      <c r="E5452" s="17">
        <v>0.81745000000000001</v>
      </c>
    </row>
    <row r="5453" spans="4:5" x14ac:dyDescent="0.25">
      <c r="D5453" s="17">
        <v>0.53585000000000005</v>
      </c>
      <c r="E5453" s="17">
        <v>0.17954999999999999</v>
      </c>
    </row>
    <row r="5454" spans="4:5" x14ac:dyDescent="0.25">
      <c r="D5454" s="17">
        <v>0.37705</v>
      </c>
      <c r="E5454" s="17">
        <v>0.27744999999999997</v>
      </c>
    </row>
    <row r="5455" spans="4:5" x14ac:dyDescent="0.25">
      <c r="D5455" s="17">
        <v>0.89154999999999995</v>
      </c>
      <c r="E5455" s="17">
        <v>0.64165000000000005</v>
      </c>
    </row>
    <row r="5456" spans="4:5" x14ac:dyDescent="0.25">
      <c r="D5456" s="17">
        <v>0.88234999999999997</v>
      </c>
      <c r="E5456" s="17">
        <v>0.90205000000000002</v>
      </c>
    </row>
    <row r="5457" spans="4:5" x14ac:dyDescent="0.25">
      <c r="D5457" s="17">
        <v>0.50644999999999996</v>
      </c>
      <c r="E5457" s="17">
        <v>0.21695</v>
      </c>
    </row>
    <row r="5458" spans="4:5" x14ac:dyDescent="0.25">
      <c r="D5458" s="17">
        <v>0.97275</v>
      </c>
      <c r="E5458" s="17">
        <v>0.72624999999999995</v>
      </c>
    </row>
    <row r="5459" spans="4:5" x14ac:dyDescent="0.25">
      <c r="D5459" s="17">
        <v>0.32285000000000003</v>
      </c>
      <c r="E5459" s="17">
        <v>0.30864999999999998</v>
      </c>
    </row>
    <row r="5460" spans="4:5" x14ac:dyDescent="0.25">
      <c r="D5460" s="17">
        <v>0.58514999999999995</v>
      </c>
      <c r="E5460" s="17">
        <v>0.59355000000000002</v>
      </c>
    </row>
    <row r="5461" spans="4:5" x14ac:dyDescent="0.25">
      <c r="D5461" s="17">
        <v>0.68454999999999999</v>
      </c>
      <c r="E5461" s="17">
        <v>0.23985000000000001</v>
      </c>
    </row>
    <row r="5462" spans="4:5" x14ac:dyDescent="0.25">
      <c r="D5462" s="17">
        <v>0.74455000000000005</v>
      </c>
      <c r="E5462" s="17">
        <v>0.72324999999999995</v>
      </c>
    </row>
    <row r="5463" spans="4:5" x14ac:dyDescent="0.25">
      <c r="D5463" s="17">
        <v>0.66234999999999999</v>
      </c>
      <c r="E5463" s="17">
        <v>0.77734999999999999</v>
      </c>
    </row>
    <row r="5464" spans="4:5" x14ac:dyDescent="0.25">
      <c r="D5464" s="17">
        <v>0.44314999999999999</v>
      </c>
      <c r="E5464" s="17">
        <v>0.66244999999999998</v>
      </c>
    </row>
    <row r="5465" spans="4:5" x14ac:dyDescent="0.25">
      <c r="D5465" s="17">
        <v>0.66735</v>
      </c>
      <c r="E5465" s="17">
        <v>0.91205000000000003</v>
      </c>
    </row>
    <row r="5466" spans="4:5" x14ac:dyDescent="0.25">
      <c r="D5466" s="17">
        <v>0.20215</v>
      </c>
      <c r="E5466" s="17">
        <v>0.16325000000000001</v>
      </c>
    </row>
    <row r="5467" spans="4:5" x14ac:dyDescent="0.25">
      <c r="D5467" s="17">
        <v>0.93625000000000003</v>
      </c>
      <c r="E5467" s="17">
        <v>0.68964999999999999</v>
      </c>
    </row>
    <row r="5468" spans="4:5" x14ac:dyDescent="0.25">
      <c r="D5468" s="17">
        <v>8.6849999999999997E-2</v>
      </c>
      <c r="E5468" s="17">
        <v>0.53774999999999995</v>
      </c>
    </row>
    <row r="5469" spans="4:5" x14ac:dyDescent="0.25">
      <c r="D5469" s="17">
        <v>0.76134999999999997</v>
      </c>
      <c r="E5469" s="17">
        <v>0.97324999999999995</v>
      </c>
    </row>
    <row r="5470" spans="4:5" x14ac:dyDescent="0.25">
      <c r="D5470" s="17">
        <v>0.69874999999999998</v>
      </c>
      <c r="E5470" s="17">
        <v>0.65354999999999996</v>
      </c>
    </row>
    <row r="5471" spans="4:5" x14ac:dyDescent="0.25">
      <c r="D5471" s="17">
        <v>0.29265000000000002</v>
      </c>
      <c r="E5471" s="17">
        <v>0.81794999999999995</v>
      </c>
    </row>
    <row r="5472" spans="4:5" x14ac:dyDescent="0.25">
      <c r="D5472" s="17">
        <v>9.0050000000000005E-2</v>
      </c>
      <c r="E5472" s="17">
        <v>0.73434999999999995</v>
      </c>
    </row>
    <row r="5473" spans="4:5" x14ac:dyDescent="0.25">
      <c r="D5473" s="17">
        <v>0.65985000000000005</v>
      </c>
      <c r="E5473" s="17">
        <v>0.21825</v>
      </c>
    </row>
    <row r="5474" spans="4:5" x14ac:dyDescent="0.25">
      <c r="D5474" s="17">
        <v>0.16594999999999999</v>
      </c>
      <c r="E5474" s="17">
        <v>0.24265</v>
      </c>
    </row>
    <row r="5475" spans="4:5" x14ac:dyDescent="0.25">
      <c r="D5475" s="17">
        <v>0.88075000000000003</v>
      </c>
      <c r="E5475" s="17">
        <v>0.81555</v>
      </c>
    </row>
    <row r="5476" spans="4:5" x14ac:dyDescent="0.25">
      <c r="D5476" s="17">
        <v>0.75595000000000001</v>
      </c>
      <c r="E5476" s="17">
        <v>0.52024999999999999</v>
      </c>
    </row>
    <row r="5477" spans="4:5" x14ac:dyDescent="0.25">
      <c r="D5477" s="17">
        <v>0.28885</v>
      </c>
      <c r="E5477" s="17">
        <v>0.39255000000000001</v>
      </c>
    </row>
    <row r="5478" spans="4:5" x14ac:dyDescent="0.25">
      <c r="D5478" s="17">
        <v>0.19935</v>
      </c>
      <c r="E5478" s="17">
        <v>0.24015</v>
      </c>
    </row>
    <row r="5479" spans="4:5" x14ac:dyDescent="0.25">
      <c r="D5479" s="17">
        <v>0.36585000000000001</v>
      </c>
      <c r="E5479" s="17">
        <v>0.52285000000000004</v>
      </c>
    </row>
    <row r="5480" spans="4:5" x14ac:dyDescent="0.25">
      <c r="D5480" s="17">
        <v>0.74955000000000005</v>
      </c>
      <c r="E5480" s="17">
        <v>0.91435</v>
      </c>
    </row>
    <row r="5481" spans="4:5" x14ac:dyDescent="0.25">
      <c r="D5481" s="17">
        <v>0.19375000000000001</v>
      </c>
      <c r="E5481" s="17">
        <v>0.31635000000000002</v>
      </c>
    </row>
    <row r="5482" spans="4:5" x14ac:dyDescent="0.25">
      <c r="D5482" s="17">
        <v>0.86485000000000001</v>
      </c>
      <c r="E5482" s="17">
        <v>0.14704999999999999</v>
      </c>
    </row>
    <row r="5483" spans="4:5" x14ac:dyDescent="0.25">
      <c r="D5483" s="17">
        <v>0.62124999999999997</v>
      </c>
      <c r="E5483" s="17">
        <v>0.82045000000000001</v>
      </c>
    </row>
    <row r="5484" spans="4:5" x14ac:dyDescent="0.25">
      <c r="D5484" s="17">
        <v>0.53505000000000003</v>
      </c>
      <c r="E5484" s="17">
        <v>0.75124999999999997</v>
      </c>
    </row>
    <row r="5485" spans="4:5" x14ac:dyDescent="0.25">
      <c r="D5485" s="17">
        <v>0.67974999999999997</v>
      </c>
      <c r="E5485" s="17">
        <v>0.26055</v>
      </c>
    </row>
    <row r="5486" spans="4:5" x14ac:dyDescent="0.25">
      <c r="D5486" s="17">
        <v>0.45984999999999998</v>
      </c>
      <c r="E5486" s="17">
        <v>0.81005000000000005</v>
      </c>
    </row>
    <row r="5487" spans="4:5" x14ac:dyDescent="0.25">
      <c r="D5487" s="17">
        <v>0.13055</v>
      </c>
      <c r="E5487" s="17">
        <v>0.57125000000000004</v>
      </c>
    </row>
    <row r="5488" spans="4:5" x14ac:dyDescent="0.25">
      <c r="D5488" s="17">
        <v>0.37195</v>
      </c>
      <c r="E5488" s="17">
        <v>0.46715000000000001</v>
      </c>
    </row>
    <row r="5489" spans="4:5" x14ac:dyDescent="0.25">
      <c r="D5489" s="17">
        <v>0.27834999999999999</v>
      </c>
      <c r="E5489" s="17">
        <v>0.13525000000000001</v>
      </c>
    </row>
    <row r="5490" spans="4:5" x14ac:dyDescent="0.25">
      <c r="D5490" s="17">
        <v>0.25395000000000001</v>
      </c>
      <c r="E5490" s="17">
        <v>0.44495000000000001</v>
      </c>
    </row>
    <row r="5491" spans="4:5" x14ac:dyDescent="0.25">
      <c r="D5491" s="17">
        <v>0.53634999999999999</v>
      </c>
      <c r="E5491" s="17">
        <v>0.18115000000000001</v>
      </c>
    </row>
    <row r="5492" spans="4:5" x14ac:dyDescent="0.25">
      <c r="D5492" s="17">
        <v>0.32045000000000001</v>
      </c>
      <c r="E5492" s="17">
        <v>0.30645</v>
      </c>
    </row>
    <row r="5493" spans="4:5" x14ac:dyDescent="0.25">
      <c r="D5493" s="17">
        <v>0.69615000000000005</v>
      </c>
      <c r="E5493" s="17">
        <v>0.62575000000000003</v>
      </c>
    </row>
    <row r="5494" spans="4:5" x14ac:dyDescent="0.25">
      <c r="D5494" s="17">
        <v>0.33074999999999999</v>
      </c>
      <c r="E5494" s="17">
        <v>0.36204999999999998</v>
      </c>
    </row>
    <row r="5495" spans="4:5" x14ac:dyDescent="0.25">
      <c r="D5495" s="17">
        <v>0.92015000000000002</v>
      </c>
      <c r="E5495" s="17">
        <v>0.67074999999999996</v>
      </c>
    </row>
    <row r="5496" spans="4:5" x14ac:dyDescent="0.25">
      <c r="D5496" s="17">
        <v>0.77334999999999998</v>
      </c>
      <c r="E5496" s="17">
        <v>9.5750000000000002E-2</v>
      </c>
    </row>
    <row r="5497" spans="4:5" x14ac:dyDescent="0.25">
      <c r="D5497" s="17">
        <v>1.5350000000000001E-2</v>
      </c>
      <c r="E5497" s="17">
        <v>0.29444999999999999</v>
      </c>
    </row>
    <row r="5498" spans="4:5" x14ac:dyDescent="0.25">
      <c r="D5498" s="17">
        <v>0.53354999999999997</v>
      </c>
      <c r="E5498" s="17">
        <v>0.87404999999999999</v>
      </c>
    </row>
    <row r="5499" spans="4:5" x14ac:dyDescent="0.25">
      <c r="D5499" s="17">
        <v>0.91185000000000005</v>
      </c>
      <c r="E5499" s="17">
        <v>0.62185000000000001</v>
      </c>
    </row>
    <row r="5500" spans="4:5" x14ac:dyDescent="0.25">
      <c r="D5500" s="17">
        <v>0.99075000000000002</v>
      </c>
      <c r="E5500" s="17">
        <v>0.60394999999999999</v>
      </c>
    </row>
    <row r="5501" spans="4:5" x14ac:dyDescent="0.25">
      <c r="D5501" s="17">
        <v>3.3500000000000001E-3</v>
      </c>
      <c r="E5501" s="17">
        <v>0.44674999999999998</v>
      </c>
    </row>
    <row r="5502" spans="4:5" x14ac:dyDescent="0.25">
      <c r="D5502" s="17">
        <v>0.84865000000000002</v>
      </c>
      <c r="E5502" s="17">
        <v>0.71114999999999995</v>
      </c>
    </row>
    <row r="5503" spans="4:5" x14ac:dyDescent="0.25">
      <c r="D5503" s="17">
        <v>0.68384999999999996</v>
      </c>
      <c r="E5503" s="17">
        <v>0.28854999999999997</v>
      </c>
    </row>
    <row r="5504" spans="4:5" x14ac:dyDescent="0.25">
      <c r="D5504" s="17">
        <v>0.44435000000000002</v>
      </c>
      <c r="E5504" s="17">
        <v>0.44614999999999999</v>
      </c>
    </row>
    <row r="5505" spans="4:5" x14ac:dyDescent="0.25">
      <c r="D5505" s="17">
        <v>2.6349999999999998E-2</v>
      </c>
      <c r="E5505" s="17">
        <v>0.30504999999999999</v>
      </c>
    </row>
    <row r="5506" spans="4:5" x14ac:dyDescent="0.25">
      <c r="D5506" s="17">
        <v>0.47205000000000003</v>
      </c>
      <c r="E5506" s="17">
        <v>0.90054999999999996</v>
      </c>
    </row>
    <row r="5507" spans="4:5" x14ac:dyDescent="0.25">
      <c r="D5507" s="17">
        <v>0.36175000000000002</v>
      </c>
      <c r="E5507" s="17">
        <v>0.78305000000000002</v>
      </c>
    </row>
    <row r="5508" spans="4:5" x14ac:dyDescent="0.25">
      <c r="D5508" s="17">
        <v>4.8149999999999998E-2</v>
      </c>
      <c r="E5508" s="17">
        <v>0.38974999999999999</v>
      </c>
    </row>
    <row r="5509" spans="4:5" x14ac:dyDescent="0.25">
      <c r="D5509" s="17">
        <v>0.87955000000000005</v>
      </c>
      <c r="E5509" s="17">
        <v>0.50505</v>
      </c>
    </row>
    <row r="5510" spans="4:5" x14ac:dyDescent="0.25">
      <c r="D5510" s="17">
        <v>0.68905000000000005</v>
      </c>
      <c r="E5510" s="17">
        <v>0.30754999999999999</v>
      </c>
    </row>
    <row r="5511" spans="4:5" x14ac:dyDescent="0.25">
      <c r="D5511" s="17">
        <v>8.7749999999999995E-2</v>
      </c>
      <c r="E5511" s="17">
        <v>6.5350000000000005E-2</v>
      </c>
    </row>
    <row r="5512" spans="4:5" x14ac:dyDescent="0.25">
      <c r="D5512" s="17">
        <v>0.39295000000000002</v>
      </c>
      <c r="E5512" s="17">
        <v>0.76595000000000002</v>
      </c>
    </row>
    <row r="5513" spans="4:5" x14ac:dyDescent="0.25">
      <c r="D5513" s="17">
        <v>0.20945</v>
      </c>
      <c r="E5513" s="17">
        <v>0.22205</v>
      </c>
    </row>
    <row r="5514" spans="4:5" x14ac:dyDescent="0.25">
      <c r="D5514" s="17">
        <v>0.45924999999999999</v>
      </c>
      <c r="E5514" s="17">
        <v>9.5949999999999994E-2</v>
      </c>
    </row>
    <row r="5515" spans="4:5" x14ac:dyDescent="0.25">
      <c r="D5515" s="17">
        <v>0.40244999999999997</v>
      </c>
      <c r="E5515" s="17">
        <v>0.44395000000000001</v>
      </c>
    </row>
    <row r="5516" spans="4:5" x14ac:dyDescent="0.25">
      <c r="D5516" s="17">
        <v>0.37145</v>
      </c>
      <c r="E5516" s="17">
        <v>0.32145000000000001</v>
      </c>
    </row>
    <row r="5517" spans="4:5" x14ac:dyDescent="0.25">
      <c r="D5517" s="17">
        <v>0.88285000000000002</v>
      </c>
      <c r="E5517" s="17">
        <v>0.44964999999999999</v>
      </c>
    </row>
    <row r="5518" spans="4:5" x14ac:dyDescent="0.25">
      <c r="D5518" s="17">
        <v>0.88144999999999996</v>
      </c>
      <c r="E5518" s="17">
        <v>0.75814999999999999</v>
      </c>
    </row>
    <row r="5519" spans="4:5" x14ac:dyDescent="0.25">
      <c r="D5519" s="17">
        <v>0.10174999999999999</v>
      </c>
      <c r="E5519" s="17">
        <v>0.76334999999999997</v>
      </c>
    </row>
    <row r="5520" spans="4:5" x14ac:dyDescent="0.25">
      <c r="D5520" s="17">
        <v>0.39174999999999999</v>
      </c>
      <c r="E5520" s="17">
        <v>0.89044999999999996</v>
      </c>
    </row>
    <row r="5521" spans="4:5" x14ac:dyDescent="0.25">
      <c r="D5521" s="17">
        <v>0.83545000000000003</v>
      </c>
      <c r="E5521" s="17">
        <v>0.46455000000000002</v>
      </c>
    </row>
    <row r="5522" spans="4:5" x14ac:dyDescent="0.25">
      <c r="D5522" s="17">
        <v>0.83565</v>
      </c>
      <c r="E5522" s="17">
        <v>0.13675000000000001</v>
      </c>
    </row>
    <row r="5523" spans="4:5" x14ac:dyDescent="0.25">
      <c r="D5523" s="17">
        <v>0.59675</v>
      </c>
      <c r="E5523" s="17">
        <v>0.67344999999999999</v>
      </c>
    </row>
    <row r="5524" spans="4:5" x14ac:dyDescent="0.25">
      <c r="D5524" s="17">
        <v>0.55925000000000002</v>
      </c>
      <c r="E5524" s="17">
        <v>0.91564999999999996</v>
      </c>
    </row>
    <row r="5525" spans="4:5" x14ac:dyDescent="0.25">
      <c r="D5525" s="17">
        <v>0.96384999999999998</v>
      </c>
      <c r="E5525" s="17">
        <v>2.6349999999999998E-2</v>
      </c>
    </row>
    <row r="5526" spans="4:5" x14ac:dyDescent="0.25">
      <c r="D5526" s="17">
        <v>0.44455</v>
      </c>
      <c r="E5526" s="17">
        <v>0.84284999999999999</v>
      </c>
    </row>
    <row r="5527" spans="4:5" x14ac:dyDescent="0.25">
      <c r="D5527" s="17">
        <v>0.42554999999999998</v>
      </c>
      <c r="E5527" s="17">
        <v>0.94015000000000004</v>
      </c>
    </row>
    <row r="5528" spans="4:5" x14ac:dyDescent="0.25">
      <c r="D5528" s="17">
        <v>0.59894999999999998</v>
      </c>
      <c r="E5528" s="17">
        <v>0.33274999999999999</v>
      </c>
    </row>
    <row r="5529" spans="4:5" x14ac:dyDescent="0.25">
      <c r="D5529" s="17">
        <v>0.54995000000000005</v>
      </c>
      <c r="E5529" s="17">
        <v>1.8500000000000001E-3</v>
      </c>
    </row>
    <row r="5530" spans="4:5" x14ac:dyDescent="0.25">
      <c r="D5530" s="17">
        <v>0.91444999999999999</v>
      </c>
      <c r="E5530" s="17">
        <v>0.38214999999999999</v>
      </c>
    </row>
    <row r="5531" spans="4:5" x14ac:dyDescent="0.25">
      <c r="D5531" s="17">
        <v>0.46815000000000001</v>
      </c>
      <c r="E5531" s="17">
        <v>0.93445</v>
      </c>
    </row>
    <row r="5532" spans="4:5" x14ac:dyDescent="0.25">
      <c r="D5532" s="17">
        <v>0.91764999999999997</v>
      </c>
      <c r="E5532" s="17">
        <v>0.34775</v>
      </c>
    </row>
    <row r="5533" spans="4:5" x14ac:dyDescent="0.25">
      <c r="D5533" s="17">
        <v>6.2850000000000003E-2</v>
      </c>
      <c r="E5533" s="17">
        <v>0.22955</v>
      </c>
    </row>
    <row r="5534" spans="4:5" x14ac:dyDescent="0.25">
      <c r="D5534" s="17">
        <v>0.93574999999999997</v>
      </c>
      <c r="E5534" s="17">
        <v>0.21454999999999999</v>
      </c>
    </row>
    <row r="5535" spans="4:5" x14ac:dyDescent="0.25">
      <c r="D5535" s="17">
        <v>0.33884999999999998</v>
      </c>
      <c r="E5535" s="17">
        <v>0.70615000000000006</v>
      </c>
    </row>
    <row r="5536" spans="4:5" x14ac:dyDescent="0.25">
      <c r="D5536" s="17">
        <v>0.18725</v>
      </c>
      <c r="E5536" s="17">
        <v>6.1749999999999999E-2</v>
      </c>
    </row>
    <row r="5537" spans="4:5" x14ac:dyDescent="0.25">
      <c r="D5537" s="17">
        <v>0.15254999999999999</v>
      </c>
      <c r="E5537" s="17">
        <v>0.79495000000000005</v>
      </c>
    </row>
    <row r="5538" spans="4:5" x14ac:dyDescent="0.25">
      <c r="D5538" s="17">
        <v>1.7850000000000001E-2</v>
      </c>
      <c r="E5538" s="17">
        <v>9.2549999999999993E-2</v>
      </c>
    </row>
    <row r="5539" spans="4:5" x14ac:dyDescent="0.25">
      <c r="D5539" s="17">
        <v>0.88624999999999998</v>
      </c>
      <c r="E5539" s="17">
        <v>0.59675</v>
      </c>
    </row>
    <row r="5540" spans="4:5" x14ac:dyDescent="0.25">
      <c r="D5540" s="17">
        <v>0.77485000000000004</v>
      </c>
      <c r="E5540" s="17">
        <v>0.75485000000000002</v>
      </c>
    </row>
    <row r="5541" spans="4:5" x14ac:dyDescent="0.25">
      <c r="D5541" s="17">
        <v>2.6749999999999999E-2</v>
      </c>
      <c r="E5541" s="17">
        <v>0.76044999999999996</v>
      </c>
    </row>
    <row r="5542" spans="4:5" x14ac:dyDescent="0.25">
      <c r="D5542" s="17">
        <v>0.58074999999999999</v>
      </c>
      <c r="E5542" s="17">
        <v>1.6250000000000001E-2</v>
      </c>
    </row>
    <row r="5543" spans="4:5" x14ac:dyDescent="0.25">
      <c r="D5543" s="17">
        <v>0.82715000000000005</v>
      </c>
      <c r="E5543" s="17">
        <v>9.9049999999999999E-2</v>
      </c>
    </row>
    <row r="5544" spans="4:5" x14ac:dyDescent="0.25">
      <c r="D5544" s="17">
        <v>1.485E-2</v>
      </c>
      <c r="E5544" s="17">
        <v>0.74534999999999996</v>
      </c>
    </row>
    <row r="5545" spans="4:5" x14ac:dyDescent="0.25">
      <c r="D5545" s="17">
        <v>0.91674999999999995</v>
      </c>
      <c r="E5545" s="17">
        <v>1.345E-2</v>
      </c>
    </row>
    <row r="5546" spans="4:5" x14ac:dyDescent="0.25">
      <c r="D5546" s="17">
        <v>0.48544999999999999</v>
      </c>
      <c r="E5546" s="17">
        <v>0.49045</v>
      </c>
    </row>
    <row r="5547" spans="4:5" x14ac:dyDescent="0.25">
      <c r="D5547" s="17">
        <v>0.39065</v>
      </c>
      <c r="E5547" s="17">
        <v>0.92415000000000003</v>
      </c>
    </row>
    <row r="5548" spans="4:5" x14ac:dyDescent="0.25">
      <c r="D5548" s="17">
        <v>0.98665000000000003</v>
      </c>
      <c r="E5548" s="17">
        <v>0.82955000000000001</v>
      </c>
    </row>
    <row r="5549" spans="4:5" x14ac:dyDescent="0.25">
      <c r="D5549" s="17">
        <v>0.10555</v>
      </c>
      <c r="E5549" s="17">
        <v>0.14094999999999999</v>
      </c>
    </row>
    <row r="5550" spans="4:5" x14ac:dyDescent="0.25">
      <c r="D5550" s="17">
        <v>9.2549999999999993E-2</v>
      </c>
      <c r="E5550" s="17">
        <v>0.98494999999999999</v>
      </c>
    </row>
    <row r="5551" spans="4:5" x14ac:dyDescent="0.25">
      <c r="D5551" s="17">
        <v>0.12925</v>
      </c>
      <c r="E5551" s="17">
        <v>0.25935000000000002</v>
      </c>
    </row>
    <row r="5552" spans="4:5" x14ac:dyDescent="0.25">
      <c r="D5552" s="17">
        <v>0.87634999999999996</v>
      </c>
      <c r="E5552" s="17">
        <v>0.36895</v>
      </c>
    </row>
    <row r="5553" spans="4:5" x14ac:dyDescent="0.25">
      <c r="D5553" s="17">
        <v>0.72875000000000001</v>
      </c>
      <c r="E5553" s="17">
        <v>0.36345</v>
      </c>
    </row>
    <row r="5554" spans="4:5" x14ac:dyDescent="0.25">
      <c r="D5554" s="17">
        <v>0.32705000000000001</v>
      </c>
      <c r="E5554" s="17">
        <v>0.91525000000000001</v>
      </c>
    </row>
    <row r="5555" spans="4:5" x14ac:dyDescent="0.25">
      <c r="D5555" s="17">
        <v>0.61934999999999996</v>
      </c>
      <c r="E5555" s="17">
        <v>0.56015000000000004</v>
      </c>
    </row>
    <row r="5556" spans="4:5" x14ac:dyDescent="0.25">
      <c r="D5556" s="17">
        <v>0.88434999999999997</v>
      </c>
      <c r="E5556" s="17">
        <v>0.40105000000000002</v>
      </c>
    </row>
    <row r="5557" spans="4:5" x14ac:dyDescent="0.25">
      <c r="D5557" s="17">
        <v>0.76934999999999998</v>
      </c>
      <c r="E5557" s="17">
        <v>0.64854999999999996</v>
      </c>
    </row>
    <row r="5558" spans="4:5" x14ac:dyDescent="0.25">
      <c r="D5558" s="17">
        <v>0.84824999999999995</v>
      </c>
      <c r="E5558" s="17">
        <v>0.75395000000000001</v>
      </c>
    </row>
    <row r="5559" spans="4:5" x14ac:dyDescent="0.25">
      <c r="D5559" s="17">
        <v>6.3149999999999998E-2</v>
      </c>
      <c r="E5559" s="17">
        <v>0.25574999999999998</v>
      </c>
    </row>
    <row r="5560" spans="4:5" x14ac:dyDescent="0.25">
      <c r="D5560" s="17">
        <v>6.9449999999999998E-2</v>
      </c>
      <c r="E5560" s="17">
        <v>0.10564999999999999</v>
      </c>
    </row>
    <row r="5561" spans="4:5" x14ac:dyDescent="0.25">
      <c r="D5561" s="17">
        <v>0.32205</v>
      </c>
      <c r="E5561" s="17">
        <v>0.26805000000000001</v>
      </c>
    </row>
    <row r="5562" spans="4:5" x14ac:dyDescent="0.25">
      <c r="D5562" s="17">
        <v>0.66635</v>
      </c>
      <c r="E5562" s="17">
        <v>0.12655</v>
      </c>
    </row>
    <row r="5563" spans="4:5" x14ac:dyDescent="0.25">
      <c r="D5563" s="17">
        <v>0.99995000000000001</v>
      </c>
      <c r="E5563" s="17">
        <v>0.98545000000000005</v>
      </c>
    </row>
    <row r="5564" spans="4:5" x14ac:dyDescent="0.25">
      <c r="D5564" s="17">
        <v>0.39874999999999999</v>
      </c>
      <c r="E5564" s="17">
        <v>0.51775000000000004</v>
      </c>
    </row>
    <row r="5565" spans="4:5" x14ac:dyDescent="0.25">
      <c r="D5565" s="17">
        <v>6.5049999999999997E-2</v>
      </c>
      <c r="E5565" s="17">
        <v>0.71445000000000003</v>
      </c>
    </row>
    <row r="5566" spans="4:5" x14ac:dyDescent="0.25">
      <c r="D5566" s="17">
        <v>0.25505</v>
      </c>
      <c r="E5566" s="17">
        <v>0.17294999999999999</v>
      </c>
    </row>
    <row r="5567" spans="4:5" x14ac:dyDescent="0.25">
      <c r="D5567" s="17">
        <v>0.62114999999999998</v>
      </c>
      <c r="E5567" s="17">
        <v>0.73834999999999995</v>
      </c>
    </row>
    <row r="5568" spans="4:5" x14ac:dyDescent="0.25">
      <c r="D5568" s="17">
        <v>0.48125000000000001</v>
      </c>
      <c r="E5568" s="17">
        <v>0.80435000000000001</v>
      </c>
    </row>
    <row r="5569" spans="4:5" x14ac:dyDescent="0.25">
      <c r="D5569" s="17">
        <v>9.0649999999999994E-2</v>
      </c>
      <c r="E5569" s="17">
        <v>0.84304999999999997</v>
      </c>
    </row>
    <row r="5570" spans="4:5" x14ac:dyDescent="0.25">
      <c r="D5570" s="17">
        <v>0.90425</v>
      </c>
      <c r="E5570" s="17">
        <v>6.8650000000000003E-2</v>
      </c>
    </row>
    <row r="5571" spans="4:5" x14ac:dyDescent="0.25">
      <c r="D5571" s="17">
        <v>0.61975000000000002</v>
      </c>
      <c r="E5571" s="17">
        <v>6.5250000000000002E-2</v>
      </c>
    </row>
    <row r="5572" spans="4:5" x14ac:dyDescent="0.25">
      <c r="D5572" s="17">
        <v>0.67774999999999996</v>
      </c>
      <c r="E5572" s="17">
        <v>0.89034999999999997</v>
      </c>
    </row>
    <row r="5573" spans="4:5" x14ac:dyDescent="0.25">
      <c r="D5573" s="17">
        <v>0.82835000000000003</v>
      </c>
      <c r="E5573" s="17">
        <v>0.52124999999999999</v>
      </c>
    </row>
    <row r="5574" spans="4:5" x14ac:dyDescent="0.25">
      <c r="D5574" s="17">
        <v>1.9050000000000001E-2</v>
      </c>
      <c r="E5574" s="17">
        <v>0.50365000000000004</v>
      </c>
    </row>
    <row r="5575" spans="4:5" x14ac:dyDescent="0.25">
      <c r="D5575" s="17">
        <v>0.50344999999999995</v>
      </c>
      <c r="E5575" s="17">
        <v>0.76924999999999999</v>
      </c>
    </row>
    <row r="5576" spans="4:5" x14ac:dyDescent="0.25">
      <c r="D5576" s="17">
        <v>0.77464999999999995</v>
      </c>
      <c r="E5576" s="17">
        <v>0.42614999999999997</v>
      </c>
    </row>
    <row r="5577" spans="4:5" x14ac:dyDescent="0.25">
      <c r="D5577" s="17">
        <v>0.43104999999999999</v>
      </c>
      <c r="E5577" s="17">
        <v>0.44824999999999998</v>
      </c>
    </row>
    <row r="5578" spans="4:5" x14ac:dyDescent="0.25">
      <c r="D5578" s="17">
        <v>0.64005000000000001</v>
      </c>
      <c r="E5578" s="17">
        <v>0.12315</v>
      </c>
    </row>
    <row r="5579" spans="4:5" x14ac:dyDescent="0.25">
      <c r="D5579" s="17">
        <v>0.98394999999999999</v>
      </c>
      <c r="E5579" s="17">
        <v>0.79805000000000004</v>
      </c>
    </row>
    <row r="5580" spans="4:5" x14ac:dyDescent="0.25">
      <c r="D5580" s="17">
        <v>0.81335000000000002</v>
      </c>
      <c r="E5580" s="17">
        <v>0.86734999999999995</v>
      </c>
    </row>
    <row r="5581" spans="4:5" x14ac:dyDescent="0.25">
      <c r="D5581" s="17">
        <v>0.66685000000000005</v>
      </c>
      <c r="E5581" s="17">
        <v>0.10985</v>
      </c>
    </row>
    <row r="5582" spans="4:5" x14ac:dyDescent="0.25">
      <c r="D5582" s="17">
        <v>0.44055</v>
      </c>
      <c r="E5582" s="17">
        <v>0.44014999999999999</v>
      </c>
    </row>
    <row r="5583" spans="4:5" x14ac:dyDescent="0.25">
      <c r="D5583" s="17">
        <v>0.84704999999999997</v>
      </c>
      <c r="E5583" s="17">
        <v>0.30025000000000002</v>
      </c>
    </row>
    <row r="5584" spans="4:5" x14ac:dyDescent="0.25">
      <c r="D5584" s="17">
        <v>7.3150000000000007E-2</v>
      </c>
      <c r="E5584" s="17">
        <v>0.17895</v>
      </c>
    </row>
    <row r="5585" spans="4:5" x14ac:dyDescent="0.25">
      <c r="D5585" s="17">
        <v>0.62685000000000002</v>
      </c>
      <c r="E5585" s="17">
        <v>3.7499999999999999E-3</v>
      </c>
    </row>
    <row r="5586" spans="4:5" x14ac:dyDescent="0.25">
      <c r="D5586" s="17">
        <v>0.55805000000000005</v>
      </c>
      <c r="E5586" s="17">
        <v>0.21445</v>
      </c>
    </row>
    <row r="5587" spans="4:5" x14ac:dyDescent="0.25">
      <c r="D5587" s="17">
        <v>0.25695000000000001</v>
      </c>
      <c r="E5587" s="17">
        <v>0.65825</v>
      </c>
    </row>
    <row r="5588" spans="4:5" x14ac:dyDescent="0.25">
      <c r="D5588" s="17">
        <v>0.65134999999999998</v>
      </c>
      <c r="E5588" s="17">
        <v>0.41084999999999999</v>
      </c>
    </row>
    <row r="5589" spans="4:5" x14ac:dyDescent="0.25">
      <c r="D5589" s="17">
        <v>0.54044999999999999</v>
      </c>
      <c r="E5589" s="17">
        <v>0.60734999999999995</v>
      </c>
    </row>
    <row r="5590" spans="4:5" x14ac:dyDescent="0.25">
      <c r="D5590" s="17">
        <v>0.83865000000000001</v>
      </c>
      <c r="E5590" s="17">
        <v>0.12164999999999999</v>
      </c>
    </row>
    <row r="5591" spans="4:5" x14ac:dyDescent="0.25">
      <c r="D5591" s="17">
        <v>0.53764999999999996</v>
      </c>
      <c r="E5591" s="17">
        <v>0.32155</v>
      </c>
    </row>
    <row r="5592" spans="4:5" x14ac:dyDescent="0.25">
      <c r="D5592" s="17">
        <v>0.14605000000000001</v>
      </c>
      <c r="E5592" s="17">
        <v>0.58765000000000001</v>
      </c>
    </row>
    <row r="5593" spans="4:5" x14ac:dyDescent="0.25">
      <c r="D5593" s="17">
        <v>0.47515000000000002</v>
      </c>
      <c r="E5593" s="17">
        <v>1.085E-2</v>
      </c>
    </row>
    <row r="5594" spans="4:5" x14ac:dyDescent="0.25">
      <c r="D5594" s="17">
        <v>0.99255000000000004</v>
      </c>
      <c r="E5594" s="17">
        <v>0.27705000000000002</v>
      </c>
    </row>
    <row r="5595" spans="4:5" x14ac:dyDescent="0.25">
      <c r="D5595" s="17">
        <v>0.46965000000000001</v>
      </c>
      <c r="E5595" s="17">
        <v>0.88395000000000001</v>
      </c>
    </row>
    <row r="5596" spans="4:5" x14ac:dyDescent="0.25">
      <c r="D5596" s="17">
        <v>0.49175000000000002</v>
      </c>
      <c r="E5596" s="17">
        <v>0.30085000000000001</v>
      </c>
    </row>
    <row r="5597" spans="4:5" x14ac:dyDescent="0.25">
      <c r="D5597" s="17">
        <v>0.84555000000000002</v>
      </c>
      <c r="E5597" s="17">
        <v>0.73094999999999999</v>
      </c>
    </row>
    <row r="5598" spans="4:5" x14ac:dyDescent="0.25">
      <c r="D5598" s="17">
        <v>0.98545000000000005</v>
      </c>
      <c r="E5598" s="17">
        <v>0.74924999999999997</v>
      </c>
    </row>
    <row r="5599" spans="4:5" x14ac:dyDescent="0.25">
      <c r="D5599" s="17">
        <v>0.26474999999999999</v>
      </c>
      <c r="E5599" s="17">
        <v>0.73865000000000003</v>
      </c>
    </row>
    <row r="5600" spans="4:5" x14ac:dyDescent="0.25">
      <c r="D5600" s="17">
        <v>0.81455</v>
      </c>
      <c r="E5600" s="17">
        <v>0.78795000000000004</v>
      </c>
    </row>
    <row r="5601" spans="4:5" x14ac:dyDescent="0.25">
      <c r="D5601" s="17">
        <v>0.14965000000000001</v>
      </c>
      <c r="E5601" s="17">
        <v>0.40215000000000001</v>
      </c>
    </row>
    <row r="5602" spans="4:5" x14ac:dyDescent="0.25">
      <c r="D5602" s="17">
        <v>0.86385000000000001</v>
      </c>
      <c r="E5602" s="17">
        <v>0.24224999999999999</v>
      </c>
    </row>
    <row r="5603" spans="4:5" x14ac:dyDescent="0.25">
      <c r="D5603" s="17">
        <v>0.50465000000000004</v>
      </c>
      <c r="E5603" s="17">
        <v>0.48275000000000001</v>
      </c>
    </row>
    <row r="5604" spans="4:5" x14ac:dyDescent="0.25">
      <c r="D5604" s="17">
        <v>0.31364999999999998</v>
      </c>
      <c r="E5604" s="17">
        <v>0.42695</v>
      </c>
    </row>
    <row r="5605" spans="4:5" x14ac:dyDescent="0.25">
      <c r="D5605" s="17">
        <v>0.74385000000000001</v>
      </c>
      <c r="E5605" s="17">
        <v>0.68494999999999995</v>
      </c>
    </row>
    <row r="5606" spans="4:5" x14ac:dyDescent="0.25">
      <c r="D5606" s="17">
        <v>0.26784999999999998</v>
      </c>
      <c r="E5606" s="17">
        <v>0.57704999999999995</v>
      </c>
    </row>
    <row r="5607" spans="4:5" x14ac:dyDescent="0.25">
      <c r="D5607" s="17">
        <v>0.38314999999999999</v>
      </c>
      <c r="E5607" s="17">
        <v>0.95984999999999998</v>
      </c>
    </row>
    <row r="5608" spans="4:5" x14ac:dyDescent="0.25">
      <c r="D5608" s="17">
        <v>2.3949999999999999E-2</v>
      </c>
      <c r="E5608" s="17">
        <v>0.87914999999999999</v>
      </c>
    </row>
    <row r="5609" spans="4:5" x14ac:dyDescent="0.25">
      <c r="D5609" s="17">
        <v>0.87765000000000004</v>
      </c>
      <c r="E5609" s="17">
        <v>0.33565</v>
      </c>
    </row>
    <row r="5610" spans="4:5" x14ac:dyDescent="0.25">
      <c r="D5610" s="17">
        <v>0.54054999999999997</v>
      </c>
      <c r="E5610" s="17">
        <v>8.7349999999999997E-2</v>
      </c>
    </row>
    <row r="5611" spans="4:5" x14ac:dyDescent="0.25">
      <c r="D5611" s="17">
        <v>0.23205000000000001</v>
      </c>
      <c r="E5611" s="17">
        <v>0.78005000000000002</v>
      </c>
    </row>
    <row r="5612" spans="4:5" x14ac:dyDescent="0.25">
      <c r="D5612" s="17">
        <v>9.3049999999999994E-2</v>
      </c>
      <c r="E5612" s="17">
        <v>0.53795000000000004</v>
      </c>
    </row>
    <row r="5613" spans="4:5" x14ac:dyDescent="0.25">
      <c r="D5613" s="17">
        <v>1.175E-2</v>
      </c>
      <c r="E5613" s="17">
        <v>0.12185</v>
      </c>
    </row>
    <row r="5614" spans="4:5" x14ac:dyDescent="0.25">
      <c r="D5614" s="17">
        <v>0.91225000000000001</v>
      </c>
      <c r="E5614" s="17">
        <v>0.62295</v>
      </c>
    </row>
    <row r="5615" spans="4:5" x14ac:dyDescent="0.25">
      <c r="D5615" s="17">
        <v>0.87544999999999995</v>
      </c>
      <c r="E5615" s="17">
        <v>0.17344999999999999</v>
      </c>
    </row>
    <row r="5616" spans="4:5" x14ac:dyDescent="0.25">
      <c r="D5616" s="17">
        <v>8.115E-2</v>
      </c>
      <c r="E5616" s="17">
        <v>0.88714999999999999</v>
      </c>
    </row>
    <row r="5617" spans="4:5" x14ac:dyDescent="0.25">
      <c r="D5617" s="17">
        <v>0.49525000000000002</v>
      </c>
      <c r="E5617" s="17">
        <v>0.87895000000000001</v>
      </c>
    </row>
    <row r="5618" spans="4:5" x14ac:dyDescent="0.25">
      <c r="D5618" s="17">
        <v>0.94084999999999996</v>
      </c>
      <c r="E5618" s="17">
        <v>0.12395</v>
      </c>
    </row>
    <row r="5619" spans="4:5" x14ac:dyDescent="0.25">
      <c r="D5619" s="17">
        <v>0.52985000000000004</v>
      </c>
      <c r="E5619" s="17">
        <v>0.74034999999999995</v>
      </c>
    </row>
    <row r="5620" spans="4:5" x14ac:dyDescent="0.25">
      <c r="D5620" s="17">
        <v>0.60565000000000002</v>
      </c>
      <c r="E5620" s="17">
        <v>2.9049999999999999E-2</v>
      </c>
    </row>
    <row r="5621" spans="4:5" x14ac:dyDescent="0.25">
      <c r="D5621" s="17">
        <v>0.38274999999999998</v>
      </c>
      <c r="E5621" s="17">
        <v>0.26024999999999998</v>
      </c>
    </row>
    <row r="5622" spans="4:5" x14ac:dyDescent="0.25">
      <c r="D5622" s="17">
        <v>0.78874999999999995</v>
      </c>
      <c r="E5622" s="17">
        <v>0.72184999999999999</v>
      </c>
    </row>
    <row r="5623" spans="4:5" x14ac:dyDescent="0.25">
      <c r="D5623" s="17">
        <v>0.50634999999999997</v>
      </c>
      <c r="E5623" s="17">
        <v>0.22464999999999999</v>
      </c>
    </row>
    <row r="5624" spans="4:5" x14ac:dyDescent="0.25">
      <c r="D5624" s="17">
        <v>0.91854999999999998</v>
      </c>
      <c r="E5624" s="17">
        <v>0.56425000000000003</v>
      </c>
    </row>
    <row r="5625" spans="4:5" x14ac:dyDescent="0.25">
      <c r="D5625" s="17">
        <v>0.23744999999999999</v>
      </c>
      <c r="E5625" s="17">
        <v>0.36085</v>
      </c>
    </row>
    <row r="5626" spans="4:5" x14ac:dyDescent="0.25">
      <c r="D5626" s="17">
        <v>0.57765</v>
      </c>
      <c r="E5626" s="17">
        <v>0.59975000000000001</v>
      </c>
    </row>
    <row r="5627" spans="4:5" x14ac:dyDescent="0.25">
      <c r="D5627" s="17">
        <v>0.70604999999999996</v>
      </c>
      <c r="E5627" s="17">
        <v>0.61424999999999996</v>
      </c>
    </row>
    <row r="5628" spans="4:5" x14ac:dyDescent="0.25">
      <c r="D5628" s="17">
        <v>0.18435000000000001</v>
      </c>
      <c r="E5628" s="17">
        <v>0.26574999999999999</v>
      </c>
    </row>
    <row r="5629" spans="4:5" x14ac:dyDescent="0.25">
      <c r="D5629" s="17">
        <v>0.96274999999999999</v>
      </c>
      <c r="E5629" s="17">
        <v>0.29754999999999998</v>
      </c>
    </row>
    <row r="5630" spans="4:5" x14ac:dyDescent="0.25">
      <c r="D5630" s="17">
        <v>0.60335000000000005</v>
      </c>
      <c r="E5630" s="17">
        <v>0.75595000000000001</v>
      </c>
    </row>
    <row r="5631" spans="4:5" x14ac:dyDescent="0.25">
      <c r="D5631" s="17">
        <v>7.4149999999999994E-2</v>
      </c>
      <c r="E5631" s="17">
        <v>0.21085000000000001</v>
      </c>
    </row>
    <row r="5632" spans="4:5" x14ac:dyDescent="0.25">
      <c r="D5632" s="17">
        <v>0.22685</v>
      </c>
      <c r="E5632" s="17">
        <v>0.34334999999999999</v>
      </c>
    </row>
    <row r="5633" spans="4:5" x14ac:dyDescent="0.25">
      <c r="D5633" s="17">
        <v>0.67244999999999999</v>
      </c>
      <c r="E5633" s="17">
        <v>0.25864999999999999</v>
      </c>
    </row>
    <row r="5634" spans="4:5" x14ac:dyDescent="0.25">
      <c r="D5634" s="17">
        <v>0.78615000000000002</v>
      </c>
      <c r="E5634" s="17">
        <v>0.47715000000000002</v>
      </c>
    </row>
    <row r="5635" spans="4:5" x14ac:dyDescent="0.25">
      <c r="D5635" s="17">
        <v>0.62995000000000001</v>
      </c>
      <c r="E5635" s="17">
        <v>0.92935000000000001</v>
      </c>
    </row>
    <row r="5636" spans="4:5" x14ac:dyDescent="0.25">
      <c r="D5636" s="17">
        <v>0.86524999999999996</v>
      </c>
      <c r="E5636" s="17">
        <v>0.47894999999999999</v>
      </c>
    </row>
    <row r="5637" spans="4:5" x14ac:dyDescent="0.25">
      <c r="D5637" s="17">
        <v>0.15415000000000001</v>
      </c>
      <c r="E5637" s="17">
        <v>0.87465000000000004</v>
      </c>
    </row>
    <row r="5638" spans="4:5" x14ac:dyDescent="0.25">
      <c r="D5638" s="17">
        <v>0.77185000000000004</v>
      </c>
      <c r="E5638" s="17">
        <v>0.91174999999999995</v>
      </c>
    </row>
    <row r="5639" spans="4:5" x14ac:dyDescent="0.25">
      <c r="D5639" s="17">
        <v>0.40925</v>
      </c>
      <c r="E5639" s="17">
        <v>0.80284999999999995</v>
      </c>
    </row>
    <row r="5640" spans="4:5" x14ac:dyDescent="0.25">
      <c r="D5640" s="17">
        <v>0.45305000000000001</v>
      </c>
      <c r="E5640" s="17">
        <v>0.36725000000000002</v>
      </c>
    </row>
    <row r="5641" spans="4:5" x14ac:dyDescent="0.25">
      <c r="D5641" s="17">
        <v>0.58984999999999999</v>
      </c>
      <c r="E5641" s="17">
        <v>0.90264999999999995</v>
      </c>
    </row>
    <row r="5642" spans="4:5" x14ac:dyDescent="0.25">
      <c r="D5642" s="17">
        <v>0.97314999999999996</v>
      </c>
      <c r="E5642" s="17">
        <v>0.91625000000000001</v>
      </c>
    </row>
    <row r="5643" spans="4:5" x14ac:dyDescent="0.25">
      <c r="D5643" s="17">
        <v>0.28434999999999999</v>
      </c>
      <c r="E5643" s="17">
        <v>0.60135000000000005</v>
      </c>
    </row>
    <row r="5644" spans="4:5" x14ac:dyDescent="0.25">
      <c r="D5644" s="17">
        <v>0.37414999999999998</v>
      </c>
      <c r="E5644" s="17">
        <v>4.4650000000000002E-2</v>
      </c>
    </row>
    <row r="5645" spans="4:5" x14ac:dyDescent="0.25">
      <c r="D5645" s="17">
        <v>0.67574999999999996</v>
      </c>
      <c r="E5645" s="17">
        <v>0.85355000000000003</v>
      </c>
    </row>
    <row r="5646" spans="4:5" x14ac:dyDescent="0.25">
      <c r="D5646" s="17">
        <v>0.25014999999999998</v>
      </c>
      <c r="E5646" s="17">
        <v>0.68474999999999997</v>
      </c>
    </row>
    <row r="5647" spans="4:5" x14ac:dyDescent="0.25">
      <c r="D5647" s="17">
        <v>0.25514999999999999</v>
      </c>
      <c r="E5647" s="17">
        <v>0.34905000000000003</v>
      </c>
    </row>
    <row r="5648" spans="4:5" x14ac:dyDescent="0.25">
      <c r="D5648" s="17">
        <v>0.71775</v>
      </c>
      <c r="E5648" s="17">
        <v>0.66505000000000003</v>
      </c>
    </row>
    <row r="5649" spans="4:5" x14ac:dyDescent="0.25">
      <c r="D5649" s="17">
        <v>0.77644999999999997</v>
      </c>
      <c r="E5649" s="17">
        <v>0.88385000000000002</v>
      </c>
    </row>
    <row r="5650" spans="4:5" x14ac:dyDescent="0.25">
      <c r="D5650" s="17">
        <v>0.93435000000000001</v>
      </c>
      <c r="E5650" s="17">
        <v>0.45705000000000001</v>
      </c>
    </row>
    <row r="5651" spans="4:5" x14ac:dyDescent="0.25">
      <c r="D5651" s="17">
        <v>0.83325000000000005</v>
      </c>
      <c r="E5651" s="17">
        <v>0.22534999999999999</v>
      </c>
    </row>
    <row r="5652" spans="4:5" x14ac:dyDescent="0.25">
      <c r="D5652" s="17">
        <v>0.46605000000000002</v>
      </c>
      <c r="E5652" s="17">
        <v>9.035E-2</v>
      </c>
    </row>
    <row r="5653" spans="4:5" x14ac:dyDescent="0.25">
      <c r="D5653" s="17">
        <v>0.29904999999999998</v>
      </c>
      <c r="E5653" s="17">
        <v>0.71355000000000002</v>
      </c>
    </row>
    <row r="5654" spans="4:5" x14ac:dyDescent="0.25">
      <c r="D5654" s="17">
        <v>0.17965</v>
      </c>
      <c r="E5654" s="17">
        <v>0.29904999999999998</v>
      </c>
    </row>
    <row r="5655" spans="4:5" x14ac:dyDescent="0.25">
      <c r="D5655" s="17">
        <v>0.62514999999999998</v>
      </c>
      <c r="E5655" s="17">
        <v>0.64815</v>
      </c>
    </row>
    <row r="5656" spans="4:5" x14ac:dyDescent="0.25">
      <c r="D5656" s="17">
        <v>0.20705000000000001</v>
      </c>
      <c r="E5656" s="17">
        <v>0.89375000000000004</v>
      </c>
    </row>
    <row r="5657" spans="4:5" x14ac:dyDescent="0.25">
      <c r="D5657" s="17">
        <v>0.31314999999999998</v>
      </c>
      <c r="E5657" s="17">
        <v>0.79264999999999997</v>
      </c>
    </row>
    <row r="5658" spans="4:5" x14ac:dyDescent="0.25">
      <c r="D5658" s="17">
        <v>0.36004999999999998</v>
      </c>
      <c r="E5658" s="17">
        <v>0.17805000000000001</v>
      </c>
    </row>
    <row r="5659" spans="4:5" x14ac:dyDescent="0.25">
      <c r="D5659" s="17">
        <v>0.85224999999999995</v>
      </c>
      <c r="E5659" s="17">
        <v>0.94494999999999996</v>
      </c>
    </row>
    <row r="5660" spans="4:5" x14ac:dyDescent="0.25">
      <c r="D5660" s="17">
        <v>1.555E-2</v>
      </c>
      <c r="E5660" s="17">
        <v>0.64944999999999997</v>
      </c>
    </row>
    <row r="5661" spans="4:5" x14ac:dyDescent="0.25">
      <c r="D5661" s="17">
        <v>0.38245000000000001</v>
      </c>
      <c r="E5661" s="17">
        <v>0.62675000000000003</v>
      </c>
    </row>
    <row r="5662" spans="4:5" x14ac:dyDescent="0.25">
      <c r="D5662" s="17">
        <v>0.77785000000000004</v>
      </c>
      <c r="E5662" s="17">
        <v>0.35675000000000001</v>
      </c>
    </row>
    <row r="5663" spans="4:5" x14ac:dyDescent="0.25">
      <c r="D5663" s="17">
        <v>0.61414999999999997</v>
      </c>
      <c r="E5663" s="17">
        <v>0.27465000000000001</v>
      </c>
    </row>
    <row r="5664" spans="4:5" x14ac:dyDescent="0.25">
      <c r="D5664" s="17">
        <v>0.13425000000000001</v>
      </c>
      <c r="E5664" s="17">
        <v>0.75924999999999998</v>
      </c>
    </row>
    <row r="5665" spans="4:5" x14ac:dyDescent="0.25">
      <c r="D5665" s="17">
        <v>0.93725000000000003</v>
      </c>
      <c r="E5665" s="17">
        <v>0.30704999999999999</v>
      </c>
    </row>
    <row r="5666" spans="4:5" x14ac:dyDescent="0.25">
      <c r="D5666" s="17">
        <v>0.40194999999999997</v>
      </c>
      <c r="E5666" s="17">
        <v>0.57774999999999999</v>
      </c>
    </row>
    <row r="5667" spans="4:5" x14ac:dyDescent="0.25">
      <c r="D5667" s="17">
        <v>0.59365000000000001</v>
      </c>
      <c r="E5667" s="17">
        <v>0.28144999999999998</v>
      </c>
    </row>
    <row r="5668" spans="4:5" x14ac:dyDescent="0.25">
      <c r="D5668" s="17">
        <v>0.26755000000000001</v>
      </c>
      <c r="E5668" s="17">
        <v>0.79135</v>
      </c>
    </row>
    <row r="5669" spans="4:5" x14ac:dyDescent="0.25">
      <c r="D5669" s="17">
        <v>0.25174999999999997</v>
      </c>
      <c r="E5669" s="17">
        <v>0.51234999999999997</v>
      </c>
    </row>
    <row r="5670" spans="4:5" x14ac:dyDescent="0.25">
      <c r="D5670" s="17">
        <v>0.13955000000000001</v>
      </c>
      <c r="E5670" s="17">
        <v>0.67484999999999995</v>
      </c>
    </row>
    <row r="5671" spans="4:5" x14ac:dyDescent="0.25">
      <c r="D5671" s="17">
        <v>0.21045</v>
      </c>
      <c r="E5671" s="17">
        <v>0.76865000000000006</v>
      </c>
    </row>
    <row r="5672" spans="4:5" x14ac:dyDescent="0.25">
      <c r="D5672" s="17">
        <v>1.9349999999999999E-2</v>
      </c>
      <c r="E5672" s="17">
        <v>0.10005</v>
      </c>
    </row>
    <row r="5673" spans="4:5" x14ac:dyDescent="0.25">
      <c r="D5673" s="17">
        <v>0.48694999999999999</v>
      </c>
      <c r="E5673" s="17">
        <v>0.78075000000000006</v>
      </c>
    </row>
    <row r="5674" spans="4:5" x14ac:dyDescent="0.25">
      <c r="D5674" s="17">
        <v>0.54484999999999995</v>
      </c>
      <c r="E5674" s="17">
        <v>0.57925000000000004</v>
      </c>
    </row>
    <row r="5675" spans="4:5" x14ac:dyDescent="0.25">
      <c r="D5675" s="17">
        <v>0.39624999999999999</v>
      </c>
      <c r="E5675" s="17">
        <v>0.85755000000000003</v>
      </c>
    </row>
    <row r="5676" spans="4:5" x14ac:dyDescent="0.25">
      <c r="D5676" s="17">
        <v>0.80264999999999997</v>
      </c>
      <c r="E5676" s="17">
        <v>0.31505</v>
      </c>
    </row>
    <row r="5677" spans="4:5" x14ac:dyDescent="0.25">
      <c r="D5677" s="17">
        <v>1.5049999999999999E-2</v>
      </c>
      <c r="E5677" s="17">
        <v>3.9350000000000003E-2</v>
      </c>
    </row>
    <row r="5678" spans="4:5" x14ac:dyDescent="0.25">
      <c r="D5678" s="17">
        <v>7.7549999999999994E-2</v>
      </c>
      <c r="E5678" s="17">
        <v>0.59955000000000003</v>
      </c>
    </row>
    <row r="5679" spans="4:5" x14ac:dyDescent="0.25">
      <c r="D5679" s="17">
        <v>0.73524999999999996</v>
      </c>
      <c r="E5679" s="17">
        <v>0.85704999999999998</v>
      </c>
    </row>
    <row r="5680" spans="4:5" x14ac:dyDescent="0.25">
      <c r="D5680" s="17">
        <v>0.55545</v>
      </c>
      <c r="E5680" s="17">
        <v>0.51505000000000001</v>
      </c>
    </row>
    <row r="5681" spans="4:5" x14ac:dyDescent="0.25">
      <c r="D5681" s="17">
        <v>0.64154999999999995</v>
      </c>
      <c r="E5681" s="17">
        <v>0.67015000000000002</v>
      </c>
    </row>
    <row r="5682" spans="4:5" x14ac:dyDescent="0.25">
      <c r="D5682" s="17">
        <v>0.90754999999999997</v>
      </c>
      <c r="E5682" s="17">
        <v>0.53815000000000002</v>
      </c>
    </row>
    <row r="5683" spans="4:5" x14ac:dyDescent="0.25">
      <c r="D5683" s="17">
        <v>9.9449999999999997E-2</v>
      </c>
      <c r="E5683" s="17">
        <v>0.97955000000000003</v>
      </c>
    </row>
    <row r="5684" spans="4:5" x14ac:dyDescent="0.25">
      <c r="D5684" s="17">
        <v>0.53695000000000004</v>
      </c>
      <c r="E5684" s="17">
        <v>0.37125000000000002</v>
      </c>
    </row>
    <row r="5685" spans="4:5" x14ac:dyDescent="0.25">
      <c r="D5685" s="17">
        <v>0.40784999999999999</v>
      </c>
      <c r="E5685" s="17">
        <v>0.90305000000000002</v>
      </c>
    </row>
    <row r="5686" spans="4:5" x14ac:dyDescent="0.25">
      <c r="D5686" s="17">
        <v>0.65705000000000002</v>
      </c>
      <c r="E5686" s="17">
        <v>0.32555000000000001</v>
      </c>
    </row>
    <row r="5687" spans="4:5" x14ac:dyDescent="0.25">
      <c r="D5687" s="17">
        <v>0.53205000000000002</v>
      </c>
      <c r="E5687" s="17">
        <v>0.58304999999999996</v>
      </c>
    </row>
    <row r="5688" spans="4:5" x14ac:dyDescent="0.25">
      <c r="D5688" s="17">
        <v>0.96804999999999997</v>
      </c>
      <c r="E5688" s="17">
        <v>0.17515</v>
      </c>
    </row>
    <row r="5689" spans="4:5" x14ac:dyDescent="0.25">
      <c r="D5689" s="17">
        <v>0.54415000000000002</v>
      </c>
      <c r="E5689" s="17">
        <v>0.61104999999999998</v>
      </c>
    </row>
    <row r="5690" spans="4:5" x14ac:dyDescent="0.25">
      <c r="D5690" s="17">
        <v>0.60865000000000002</v>
      </c>
      <c r="E5690" s="17">
        <v>0.53744999999999998</v>
      </c>
    </row>
    <row r="5691" spans="4:5" x14ac:dyDescent="0.25">
      <c r="D5691" s="17">
        <v>0.69555</v>
      </c>
      <c r="E5691" s="17">
        <v>0.90105000000000002</v>
      </c>
    </row>
    <row r="5692" spans="4:5" x14ac:dyDescent="0.25">
      <c r="D5692" s="17">
        <v>0.93474999999999997</v>
      </c>
      <c r="E5692" s="17">
        <v>0.33865000000000001</v>
      </c>
    </row>
    <row r="5693" spans="4:5" x14ac:dyDescent="0.25">
      <c r="D5693" s="17">
        <v>0.12634999999999999</v>
      </c>
      <c r="E5693" s="17">
        <v>0.50405</v>
      </c>
    </row>
    <row r="5694" spans="4:5" x14ac:dyDescent="0.25">
      <c r="D5694" s="17">
        <v>0.22245000000000001</v>
      </c>
      <c r="E5694" s="17">
        <v>0.21304999999999999</v>
      </c>
    </row>
    <row r="5695" spans="4:5" x14ac:dyDescent="0.25">
      <c r="D5695" s="17">
        <v>0.37974999999999998</v>
      </c>
      <c r="E5695" s="17">
        <v>0.16894999999999999</v>
      </c>
    </row>
    <row r="5696" spans="4:5" x14ac:dyDescent="0.25">
      <c r="D5696" s="17">
        <v>0.18695000000000001</v>
      </c>
      <c r="E5696" s="17">
        <v>0.29894999999999999</v>
      </c>
    </row>
    <row r="5697" spans="4:5" x14ac:dyDescent="0.25">
      <c r="D5697" s="17">
        <v>0.64624999999999999</v>
      </c>
      <c r="E5697" s="17">
        <v>0.32845000000000002</v>
      </c>
    </row>
    <row r="5698" spans="4:5" x14ac:dyDescent="0.25">
      <c r="D5698" s="17">
        <v>0.74814999999999998</v>
      </c>
      <c r="E5698" s="17">
        <v>0.87985000000000002</v>
      </c>
    </row>
    <row r="5699" spans="4:5" x14ac:dyDescent="0.25">
      <c r="D5699" s="17">
        <v>0.21004999999999999</v>
      </c>
      <c r="E5699" s="17">
        <v>0.10715</v>
      </c>
    </row>
    <row r="5700" spans="4:5" x14ac:dyDescent="0.25">
      <c r="D5700" s="17">
        <v>7.2749999999999995E-2</v>
      </c>
      <c r="E5700" s="17">
        <v>0.55705000000000005</v>
      </c>
    </row>
    <row r="5701" spans="4:5" x14ac:dyDescent="0.25">
      <c r="D5701" s="17">
        <v>0.29465000000000002</v>
      </c>
      <c r="E5701" s="17">
        <v>0.41535</v>
      </c>
    </row>
    <row r="5702" spans="4:5" x14ac:dyDescent="0.25">
      <c r="D5702" s="17">
        <v>0.51265000000000005</v>
      </c>
      <c r="E5702" s="17">
        <v>0.94745000000000001</v>
      </c>
    </row>
    <row r="5703" spans="4:5" x14ac:dyDescent="0.25">
      <c r="D5703" s="17">
        <v>0.11405</v>
      </c>
      <c r="E5703" s="17">
        <v>0.22925000000000001</v>
      </c>
    </row>
    <row r="5704" spans="4:5" x14ac:dyDescent="0.25">
      <c r="D5704" s="17">
        <v>0.59624999999999995</v>
      </c>
      <c r="E5704" s="17">
        <v>9.4950000000000007E-2</v>
      </c>
    </row>
    <row r="5705" spans="4:5" x14ac:dyDescent="0.25">
      <c r="D5705" s="17">
        <v>0.84935000000000005</v>
      </c>
      <c r="E5705" s="17">
        <v>0.33065</v>
      </c>
    </row>
    <row r="5706" spans="4:5" x14ac:dyDescent="0.25">
      <c r="D5706" s="17">
        <v>7.6249999999999998E-2</v>
      </c>
      <c r="E5706" s="17">
        <v>0.35375000000000001</v>
      </c>
    </row>
    <row r="5707" spans="4:5" x14ac:dyDescent="0.25">
      <c r="D5707" s="17">
        <v>0.98594999999999999</v>
      </c>
      <c r="E5707" s="17">
        <v>0.64065000000000005</v>
      </c>
    </row>
    <row r="5708" spans="4:5" x14ac:dyDescent="0.25">
      <c r="D5708" s="17">
        <v>0.45555000000000001</v>
      </c>
      <c r="E5708" s="17">
        <v>0.88654999999999995</v>
      </c>
    </row>
    <row r="5709" spans="4:5" x14ac:dyDescent="0.25">
      <c r="D5709" s="17">
        <v>0.39165</v>
      </c>
      <c r="E5709" s="17">
        <v>0.44835000000000003</v>
      </c>
    </row>
    <row r="5710" spans="4:5" x14ac:dyDescent="0.25">
      <c r="D5710" s="17">
        <v>0.85165000000000002</v>
      </c>
      <c r="E5710" s="17">
        <v>0.71935000000000004</v>
      </c>
    </row>
    <row r="5711" spans="4:5" x14ac:dyDescent="0.25">
      <c r="D5711" s="17">
        <v>0.62895000000000001</v>
      </c>
      <c r="E5711" s="17">
        <v>0.68805000000000005</v>
      </c>
    </row>
    <row r="5712" spans="4:5" x14ac:dyDescent="0.25">
      <c r="D5712" s="17">
        <v>0.21625</v>
      </c>
      <c r="E5712" s="17">
        <v>0.33255000000000001</v>
      </c>
    </row>
    <row r="5713" spans="4:5" x14ac:dyDescent="0.25">
      <c r="D5713" s="17">
        <v>0.58115000000000006</v>
      </c>
      <c r="E5713" s="17">
        <v>0.54125000000000001</v>
      </c>
    </row>
    <row r="5714" spans="4:5" x14ac:dyDescent="0.25">
      <c r="D5714" s="17">
        <v>0.89554999999999996</v>
      </c>
      <c r="E5714" s="17">
        <v>0.45345000000000002</v>
      </c>
    </row>
    <row r="5715" spans="4:5" x14ac:dyDescent="0.25">
      <c r="D5715" s="17">
        <v>0.61645000000000005</v>
      </c>
      <c r="E5715" s="17">
        <v>0.24725</v>
      </c>
    </row>
    <row r="5716" spans="4:5" x14ac:dyDescent="0.25">
      <c r="D5716" s="17">
        <v>0.39005000000000001</v>
      </c>
      <c r="E5716" s="17">
        <v>0.18905</v>
      </c>
    </row>
    <row r="5717" spans="4:5" x14ac:dyDescent="0.25">
      <c r="D5717" s="17">
        <v>0.60994999999999999</v>
      </c>
      <c r="E5717" s="17">
        <v>3.295E-2</v>
      </c>
    </row>
    <row r="5718" spans="4:5" x14ac:dyDescent="0.25">
      <c r="D5718" s="17">
        <v>0.34865000000000002</v>
      </c>
      <c r="E5718" s="17">
        <v>0.74355000000000004</v>
      </c>
    </row>
    <row r="5719" spans="4:5" x14ac:dyDescent="0.25">
      <c r="D5719" s="17">
        <v>0.10985</v>
      </c>
      <c r="E5719" s="17">
        <v>0.64705000000000001</v>
      </c>
    </row>
    <row r="5720" spans="4:5" x14ac:dyDescent="0.25">
      <c r="D5720" s="17">
        <v>0.24704999999999999</v>
      </c>
      <c r="E5720" s="17">
        <v>0.19275</v>
      </c>
    </row>
    <row r="5721" spans="4:5" x14ac:dyDescent="0.25">
      <c r="D5721" s="17">
        <v>0.58725000000000005</v>
      </c>
      <c r="E5721" s="17">
        <v>0.49404999999999999</v>
      </c>
    </row>
    <row r="5722" spans="4:5" x14ac:dyDescent="0.25">
      <c r="D5722" s="17">
        <v>0.53344999999999998</v>
      </c>
      <c r="E5722" s="17">
        <v>7.4550000000000005E-2</v>
      </c>
    </row>
    <row r="5723" spans="4:5" x14ac:dyDescent="0.25">
      <c r="D5723" s="17">
        <v>0.10345</v>
      </c>
      <c r="E5723" s="17">
        <v>0.76315</v>
      </c>
    </row>
    <row r="5724" spans="4:5" x14ac:dyDescent="0.25">
      <c r="D5724" s="17">
        <v>0.75475000000000003</v>
      </c>
      <c r="E5724" s="17">
        <v>0.18174999999999999</v>
      </c>
    </row>
    <row r="5725" spans="4:5" x14ac:dyDescent="0.25">
      <c r="D5725" s="17">
        <v>0.52605000000000002</v>
      </c>
      <c r="E5725" s="17">
        <v>0.36475000000000002</v>
      </c>
    </row>
    <row r="5726" spans="4:5" x14ac:dyDescent="0.25">
      <c r="D5726" s="17">
        <v>0.75685000000000002</v>
      </c>
      <c r="E5726" s="17">
        <v>4.2849999999999999E-2</v>
      </c>
    </row>
    <row r="5727" spans="4:5" x14ac:dyDescent="0.25">
      <c r="D5727" s="17">
        <v>0.37905</v>
      </c>
      <c r="E5727" s="17">
        <v>0.19914999999999999</v>
      </c>
    </row>
    <row r="5728" spans="4:5" x14ac:dyDescent="0.25">
      <c r="D5728" s="17">
        <v>0.41694999999999999</v>
      </c>
      <c r="E5728" s="17">
        <v>0.63775000000000004</v>
      </c>
    </row>
    <row r="5729" spans="4:5" x14ac:dyDescent="0.25">
      <c r="D5729" s="17">
        <v>0.95115000000000005</v>
      </c>
      <c r="E5729" s="17">
        <v>0.83335000000000004</v>
      </c>
    </row>
    <row r="5730" spans="4:5" x14ac:dyDescent="0.25">
      <c r="D5730" s="17">
        <v>0.64065000000000005</v>
      </c>
      <c r="E5730" s="17">
        <v>0.88895000000000002</v>
      </c>
    </row>
    <row r="5731" spans="4:5" x14ac:dyDescent="0.25">
      <c r="D5731" s="17">
        <v>0.71084999999999998</v>
      </c>
      <c r="E5731" s="17">
        <v>0.45995000000000003</v>
      </c>
    </row>
    <row r="5732" spans="4:5" x14ac:dyDescent="0.25">
      <c r="D5732" s="17">
        <v>0.52554999999999996</v>
      </c>
      <c r="E5732" s="17">
        <v>0.27345000000000003</v>
      </c>
    </row>
    <row r="5733" spans="4:5" x14ac:dyDescent="0.25">
      <c r="D5733" s="17">
        <v>0.15695000000000001</v>
      </c>
      <c r="E5733" s="17">
        <v>0.26245000000000002</v>
      </c>
    </row>
    <row r="5734" spans="4:5" x14ac:dyDescent="0.25">
      <c r="D5734" s="17">
        <v>5.3350000000000002E-2</v>
      </c>
      <c r="E5734" s="17">
        <v>0.61114999999999997</v>
      </c>
    </row>
    <row r="5735" spans="4:5" x14ac:dyDescent="0.25">
      <c r="D5735" s="17">
        <v>2.5149999999999999E-2</v>
      </c>
      <c r="E5735" s="17">
        <v>0.41704999999999998</v>
      </c>
    </row>
    <row r="5736" spans="4:5" x14ac:dyDescent="0.25">
      <c r="D5736" s="17">
        <v>0.16255</v>
      </c>
      <c r="E5736" s="17">
        <v>0.75275000000000003</v>
      </c>
    </row>
    <row r="5737" spans="4:5" x14ac:dyDescent="0.25">
      <c r="D5737" s="17">
        <v>0.77634999999999998</v>
      </c>
      <c r="E5737" s="17">
        <v>0.82384999999999997</v>
      </c>
    </row>
    <row r="5738" spans="4:5" x14ac:dyDescent="0.25">
      <c r="D5738" s="17">
        <v>0.71025000000000005</v>
      </c>
      <c r="E5738" s="17">
        <v>0.38595000000000002</v>
      </c>
    </row>
    <row r="5739" spans="4:5" x14ac:dyDescent="0.25">
      <c r="D5739" s="17">
        <v>0.20615</v>
      </c>
      <c r="E5739" s="17">
        <v>0.63844999999999996</v>
      </c>
    </row>
    <row r="5740" spans="4:5" x14ac:dyDescent="0.25">
      <c r="D5740" s="17">
        <v>0.74265000000000003</v>
      </c>
      <c r="E5740" s="17">
        <v>6.4999999999999997E-4</v>
      </c>
    </row>
    <row r="5741" spans="4:5" x14ac:dyDescent="0.25">
      <c r="D5741" s="17">
        <v>0.16045000000000001</v>
      </c>
      <c r="E5741" s="17">
        <v>1.925E-2</v>
      </c>
    </row>
    <row r="5742" spans="4:5" x14ac:dyDescent="0.25">
      <c r="D5742" s="17">
        <v>9.1350000000000001E-2</v>
      </c>
      <c r="E5742" s="17">
        <v>0.34225</v>
      </c>
    </row>
    <row r="5743" spans="4:5" x14ac:dyDescent="0.25">
      <c r="D5743" s="17">
        <v>0.22105</v>
      </c>
      <c r="E5743" s="17">
        <v>0.37145</v>
      </c>
    </row>
    <row r="5744" spans="4:5" x14ac:dyDescent="0.25">
      <c r="D5744" s="17">
        <v>3.1649999999999998E-2</v>
      </c>
      <c r="E5744" s="17">
        <v>0.32114999999999999</v>
      </c>
    </row>
    <row r="5745" spans="4:5" x14ac:dyDescent="0.25">
      <c r="D5745" s="17">
        <v>0.64234999999999998</v>
      </c>
      <c r="E5745" s="17">
        <v>0.34705000000000003</v>
      </c>
    </row>
    <row r="5746" spans="4:5" x14ac:dyDescent="0.25">
      <c r="D5746" s="17">
        <v>0.70274999999999999</v>
      </c>
      <c r="E5746" s="17">
        <v>0.88154999999999994</v>
      </c>
    </row>
    <row r="5747" spans="4:5" x14ac:dyDescent="0.25">
      <c r="D5747" s="17">
        <v>0.70574999999999999</v>
      </c>
      <c r="E5747" s="17">
        <v>7.3450000000000001E-2</v>
      </c>
    </row>
    <row r="5748" spans="4:5" x14ac:dyDescent="0.25">
      <c r="D5748" s="17">
        <v>0.87114999999999998</v>
      </c>
      <c r="E5748" s="17">
        <v>0.30575000000000002</v>
      </c>
    </row>
    <row r="5749" spans="4:5" x14ac:dyDescent="0.25">
      <c r="D5749" s="17">
        <v>0.71514999999999995</v>
      </c>
      <c r="E5749" s="17">
        <v>0.23885000000000001</v>
      </c>
    </row>
    <row r="5750" spans="4:5" x14ac:dyDescent="0.25">
      <c r="D5750" s="17">
        <v>0.94404999999999994</v>
      </c>
      <c r="E5750" s="17">
        <v>0.90295000000000003</v>
      </c>
    </row>
    <row r="5751" spans="4:5" x14ac:dyDescent="0.25">
      <c r="D5751" s="17">
        <v>0.54744999999999999</v>
      </c>
      <c r="E5751" s="17">
        <v>0.66605000000000003</v>
      </c>
    </row>
    <row r="5752" spans="4:5" x14ac:dyDescent="0.25">
      <c r="D5752" s="17">
        <v>0.36735000000000001</v>
      </c>
      <c r="E5752" s="17">
        <v>0.90785000000000005</v>
      </c>
    </row>
    <row r="5753" spans="4:5" x14ac:dyDescent="0.25">
      <c r="D5753" s="17">
        <v>0.30404999999999999</v>
      </c>
      <c r="E5753" s="17">
        <v>0.64215</v>
      </c>
    </row>
    <row r="5754" spans="4:5" x14ac:dyDescent="0.25">
      <c r="D5754" s="17">
        <v>0.23085</v>
      </c>
      <c r="E5754" s="17">
        <v>0.65064999999999995</v>
      </c>
    </row>
    <row r="5755" spans="4:5" x14ac:dyDescent="0.25">
      <c r="D5755" s="17">
        <v>0.86834999999999996</v>
      </c>
      <c r="E5755" s="17">
        <v>2.495E-2</v>
      </c>
    </row>
    <row r="5756" spans="4:5" x14ac:dyDescent="0.25">
      <c r="D5756" s="17">
        <v>0.42885000000000001</v>
      </c>
      <c r="E5756" s="17">
        <v>0.47794999999999999</v>
      </c>
    </row>
    <row r="5757" spans="4:5" x14ac:dyDescent="0.25">
      <c r="D5757" s="17">
        <v>0.89205000000000001</v>
      </c>
      <c r="E5757" s="17">
        <v>2.2550000000000001E-2</v>
      </c>
    </row>
    <row r="5758" spans="4:5" x14ac:dyDescent="0.25">
      <c r="D5758" s="17">
        <v>6.3549999999999995E-2</v>
      </c>
      <c r="E5758" s="17">
        <v>0.21274999999999999</v>
      </c>
    </row>
    <row r="5759" spans="4:5" x14ac:dyDescent="0.25">
      <c r="D5759" s="17">
        <v>0.80864999999999998</v>
      </c>
      <c r="E5759" s="17">
        <v>0.27224999999999999</v>
      </c>
    </row>
    <row r="5760" spans="4:5" x14ac:dyDescent="0.25">
      <c r="D5760" s="17">
        <v>0.25135000000000002</v>
      </c>
      <c r="E5760" s="17">
        <v>0.98475000000000001</v>
      </c>
    </row>
    <row r="5761" spans="4:5" x14ac:dyDescent="0.25">
      <c r="D5761" s="17">
        <v>0.30975000000000003</v>
      </c>
      <c r="E5761" s="17">
        <v>0.66905000000000003</v>
      </c>
    </row>
    <row r="5762" spans="4:5" x14ac:dyDescent="0.25">
      <c r="D5762" s="17">
        <v>1.8550000000000001E-2</v>
      </c>
      <c r="E5762" s="17">
        <v>0.53174999999999994</v>
      </c>
    </row>
    <row r="5763" spans="4:5" x14ac:dyDescent="0.25">
      <c r="D5763" s="17">
        <v>0.66395000000000004</v>
      </c>
      <c r="E5763" s="17">
        <v>0.63034999999999997</v>
      </c>
    </row>
    <row r="5764" spans="4:5" x14ac:dyDescent="0.25">
      <c r="D5764" s="17">
        <v>0.89644999999999997</v>
      </c>
      <c r="E5764" s="17">
        <v>0.29054999999999997</v>
      </c>
    </row>
    <row r="5765" spans="4:5" x14ac:dyDescent="0.25">
      <c r="D5765" s="17">
        <v>0.37724999999999997</v>
      </c>
      <c r="E5765" s="17">
        <v>0.77385000000000004</v>
      </c>
    </row>
    <row r="5766" spans="4:5" x14ac:dyDescent="0.25">
      <c r="D5766" s="17">
        <v>0.49985000000000002</v>
      </c>
      <c r="E5766" s="17">
        <v>0.55505000000000004</v>
      </c>
    </row>
    <row r="5767" spans="4:5" x14ac:dyDescent="0.25">
      <c r="D5767" s="17">
        <v>0.54035</v>
      </c>
      <c r="E5767" s="17">
        <v>0.15004999999999999</v>
      </c>
    </row>
    <row r="5768" spans="4:5" x14ac:dyDescent="0.25">
      <c r="D5768" s="17">
        <v>0.78985000000000005</v>
      </c>
      <c r="E5768" s="17">
        <v>0.67115000000000002</v>
      </c>
    </row>
    <row r="5769" spans="4:5" x14ac:dyDescent="0.25">
      <c r="D5769" s="17">
        <v>5.645E-2</v>
      </c>
      <c r="E5769" s="17">
        <v>0.45724999999999999</v>
      </c>
    </row>
    <row r="5770" spans="4:5" x14ac:dyDescent="0.25">
      <c r="D5770" s="17">
        <v>0.25664999999999999</v>
      </c>
      <c r="E5770" s="17">
        <v>0.31555</v>
      </c>
    </row>
    <row r="5771" spans="4:5" x14ac:dyDescent="0.25">
      <c r="D5771" s="17">
        <v>0.17724999999999999</v>
      </c>
      <c r="E5771" s="17">
        <v>0.40565000000000001</v>
      </c>
    </row>
    <row r="5772" spans="4:5" x14ac:dyDescent="0.25">
      <c r="D5772" s="17">
        <v>3.7749999999999999E-2</v>
      </c>
      <c r="E5772" s="17">
        <v>0.67305000000000004</v>
      </c>
    </row>
    <row r="5773" spans="4:5" x14ac:dyDescent="0.25">
      <c r="D5773" s="17">
        <v>8.4150000000000003E-2</v>
      </c>
      <c r="E5773" s="17">
        <v>0.34434999999999999</v>
      </c>
    </row>
    <row r="5774" spans="4:5" x14ac:dyDescent="0.25">
      <c r="D5774" s="17">
        <v>0.36215000000000003</v>
      </c>
      <c r="E5774" s="17">
        <v>0.75114999999999998</v>
      </c>
    </row>
    <row r="5775" spans="4:5" x14ac:dyDescent="0.25">
      <c r="D5775" s="17">
        <v>0.28105000000000002</v>
      </c>
      <c r="E5775" s="17">
        <v>2.2450000000000001E-2</v>
      </c>
    </row>
    <row r="5776" spans="4:5" x14ac:dyDescent="0.25">
      <c r="D5776" s="17">
        <v>0.40384999999999999</v>
      </c>
      <c r="E5776" s="17">
        <v>0.91095000000000004</v>
      </c>
    </row>
    <row r="5777" spans="4:5" x14ac:dyDescent="0.25">
      <c r="D5777" s="17">
        <v>0.63575000000000004</v>
      </c>
      <c r="E5777" s="17">
        <v>0.50995000000000001</v>
      </c>
    </row>
    <row r="5778" spans="4:5" x14ac:dyDescent="0.25">
      <c r="D5778" s="17">
        <v>0.26455000000000001</v>
      </c>
      <c r="E5778" s="17">
        <v>0.30214999999999997</v>
      </c>
    </row>
    <row r="5779" spans="4:5" x14ac:dyDescent="0.25">
      <c r="D5779" s="17">
        <v>0.83065</v>
      </c>
      <c r="E5779" s="17">
        <v>0.23244999999999999</v>
      </c>
    </row>
    <row r="5780" spans="4:5" x14ac:dyDescent="0.25">
      <c r="D5780" s="17">
        <v>0.70825000000000005</v>
      </c>
      <c r="E5780" s="17">
        <v>0.69715000000000005</v>
      </c>
    </row>
    <row r="5781" spans="4:5" x14ac:dyDescent="0.25">
      <c r="D5781" s="17">
        <v>0.40105000000000002</v>
      </c>
      <c r="E5781" s="17">
        <v>0.93774999999999997</v>
      </c>
    </row>
    <row r="5782" spans="4:5" x14ac:dyDescent="0.25">
      <c r="D5782" s="17">
        <v>5.135E-2</v>
      </c>
      <c r="E5782" s="17">
        <v>0.20374999999999999</v>
      </c>
    </row>
    <row r="5783" spans="4:5" x14ac:dyDescent="0.25">
      <c r="D5783" s="17">
        <v>0.32274999999999998</v>
      </c>
      <c r="E5783" s="17">
        <v>0.10115</v>
      </c>
    </row>
    <row r="5784" spans="4:5" x14ac:dyDescent="0.25">
      <c r="D5784" s="17">
        <v>0.31774999999999998</v>
      </c>
      <c r="E5784" s="17">
        <v>0.15195</v>
      </c>
    </row>
    <row r="5785" spans="4:5" x14ac:dyDescent="0.25">
      <c r="D5785" s="17">
        <v>0.75965000000000005</v>
      </c>
      <c r="E5785" s="17">
        <v>0.30044999999999999</v>
      </c>
    </row>
    <row r="5786" spans="4:5" x14ac:dyDescent="0.25">
      <c r="D5786" s="17">
        <v>0.79795000000000005</v>
      </c>
      <c r="E5786" s="17">
        <v>0.86944999999999995</v>
      </c>
    </row>
    <row r="5787" spans="4:5" x14ac:dyDescent="0.25">
      <c r="D5787" s="17">
        <v>0.68335000000000001</v>
      </c>
      <c r="E5787" s="17">
        <v>0.49014999999999997</v>
      </c>
    </row>
    <row r="5788" spans="4:5" x14ac:dyDescent="0.25">
      <c r="D5788" s="17">
        <v>0.80745</v>
      </c>
      <c r="E5788" s="17">
        <v>0.38355</v>
      </c>
    </row>
    <row r="5789" spans="4:5" x14ac:dyDescent="0.25">
      <c r="D5789" s="17">
        <v>0.77505000000000002</v>
      </c>
      <c r="E5789" s="17">
        <v>0.57335000000000003</v>
      </c>
    </row>
    <row r="5790" spans="4:5" x14ac:dyDescent="0.25">
      <c r="D5790" s="17">
        <v>0.43985000000000002</v>
      </c>
      <c r="E5790" s="17">
        <v>0.50954999999999995</v>
      </c>
    </row>
    <row r="5791" spans="4:5" x14ac:dyDescent="0.25">
      <c r="D5791" s="17">
        <v>0.31085000000000002</v>
      </c>
      <c r="E5791" s="17">
        <v>0.39105000000000001</v>
      </c>
    </row>
    <row r="5792" spans="4:5" x14ac:dyDescent="0.25">
      <c r="D5792" s="17">
        <v>0.43595</v>
      </c>
      <c r="E5792" s="17">
        <v>8.0449999999999994E-2</v>
      </c>
    </row>
    <row r="5793" spans="4:5" x14ac:dyDescent="0.25">
      <c r="D5793" s="17">
        <v>0.78354999999999997</v>
      </c>
      <c r="E5793" s="17">
        <v>0.91444999999999999</v>
      </c>
    </row>
    <row r="5794" spans="4:5" x14ac:dyDescent="0.25">
      <c r="D5794" s="17">
        <v>0.93825000000000003</v>
      </c>
      <c r="E5794" s="17">
        <v>5.6349999999999997E-2</v>
      </c>
    </row>
    <row r="5795" spans="4:5" x14ac:dyDescent="0.25">
      <c r="D5795" s="17">
        <v>0.72035000000000005</v>
      </c>
      <c r="E5795" s="17">
        <v>9.0500000000000008E-3</v>
      </c>
    </row>
    <row r="5796" spans="4:5" x14ac:dyDescent="0.25">
      <c r="D5796" s="17">
        <v>0.52895000000000003</v>
      </c>
      <c r="E5796" s="17">
        <v>0.86865000000000003</v>
      </c>
    </row>
    <row r="5797" spans="4:5" x14ac:dyDescent="0.25">
      <c r="D5797" s="17">
        <v>2.7349999999999999E-2</v>
      </c>
      <c r="E5797" s="17">
        <v>0.92305000000000004</v>
      </c>
    </row>
    <row r="5798" spans="4:5" x14ac:dyDescent="0.25">
      <c r="D5798" s="17">
        <v>0.93364999999999998</v>
      </c>
      <c r="E5798" s="17">
        <v>0.21625</v>
      </c>
    </row>
    <row r="5799" spans="4:5" x14ac:dyDescent="0.25">
      <c r="D5799" s="17">
        <v>0.16245000000000001</v>
      </c>
      <c r="E5799" s="17">
        <v>0.14174999999999999</v>
      </c>
    </row>
    <row r="5800" spans="4:5" x14ac:dyDescent="0.25">
      <c r="D5800" s="17">
        <v>0.44155</v>
      </c>
      <c r="E5800" s="17">
        <v>0.15015000000000001</v>
      </c>
    </row>
    <row r="5801" spans="4:5" x14ac:dyDescent="0.25">
      <c r="D5801" s="17">
        <v>0.48854999999999998</v>
      </c>
      <c r="E5801" s="17">
        <v>0.25805</v>
      </c>
    </row>
    <row r="5802" spans="4:5" x14ac:dyDescent="0.25">
      <c r="D5802" s="17">
        <v>8.1499999999999993E-3</v>
      </c>
      <c r="E5802" s="17">
        <v>0.92674999999999996</v>
      </c>
    </row>
    <row r="5803" spans="4:5" x14ac:dyDescent="0.25">
      <c r="D5803" s="17">
        <v>0.30185000000000001</v>
      </c>
      <c r="E5803" s="17">
        <v>0.72904999999999998</v>
      </c>
    </row>
    <row r="5804" spans="4:5" x14ac:dyDescent="0.25">
      <c r="D5804" s="17">
        <v>0.54105000000000003</v>
      </c>
      <c r="E5804" s="17">
        <v>0.21074999999999999</v>
      </c>
    </row>
    <row r="5805" spans="4:5" x14ac:dyDescent="0.25">
      <c r="D5805" s="17">
        <v>0.71455000000000002</v>
      </c>
      <c r="E5805" s="17">
        <v>0.65244999999999997</v>
      </c>
    </row>
    <row r="5806" spans="4:5" x14ac:dyDescent="0.25">
      <c r="D5806" s="17">
        <v>0.62655000000000005</v>
      </c>
      <c r="E5806" s="17">
        <v>2.3550000000000001E-2</v>
      </c>
    </row>
    <row r="5807" spans="4:5" x14ac:dyDescent="0.25">
      <c r="D5807" s="17">
        <v>0.36154999999999998</v>
      </c>
      <c r="E5807" s="17">
        <v>0.68125000000000002</v>
      </c>
    </row>
    <row r="5808" spans="4:5" x14ac:dyDescent="0.25">
      <c r="D5808" s="17">
        <v>0.75055000000000005</v>
      </c>
      <c r="E5808" s="17">
        <v>0.81515000000000004</v>
      </c>
    </row>
    <row r="5809" spans="4:5" x14ac:dyDescent="0.25">
      <c r="D5809" s="17">
        <v>0.30154999999999998</v>
      </c>
      <c r="E5809" s="17">
        <v>0.91984999999999995</v>
      </c>
    </row>
    <row r="5810" spans="4:5" x14ac:dyDescent="0.25">
      <c r="D5810" s="17">
        <v>0.58774999999999999</v>
      </c>
      <c r="E5810" s="17">
        <v>0.85065000000000002</v>
      </c>
    </row>
    <row r="5811" spans="4:5" x14ac:dyDescent="0.25">
      <c r="D5811" s="17">
        <v>0.90115000000000001</v>
      </c>
      <c r="E5811" s="17">
        <v>0.52695000000000003</v>
      </c>
    </row>
    <row r="5812" spans="4:5" x14ac:dyDescent="0.25">
      <c r="D5812" s="17">
        <v>0.98334999999999995</v>
      </c>
      <c r="E5812" s="17">
        <v>0.58994999999999997</v>
      </c>
    </row>
    <row r="5813" spans="4:5" x14ac:dyDescent="0.25">
      <c r="D5813" s="17">
        <v>0.98094999999999999</v>
      </c>
      <c r="E5813" s="17">
        <v>0.75095000000000001</v>
      </c>
    </row>
    <row r="5814" spans="4:5" x14ac:dyDescent="0.25">
      <c r="D5814" s="17">
        <v>0.57184999999999997</v>
      </c>
      <c r="E5814" s="17">
        <v>0.34205000000000002</v>
      </c>
    </row>
    <row r="5815" spans="4:5" x14ac:dyDescent="0.25">
      <c r="D5815" s="17">
        <v>0.96935000000000004</v>
      </c>
      <c r="E5815" s="17">
        <v>0.65885000000000005</v>
      </c>
    </row>
    <row r="5816" spans="4:5" x14ac:dyDescent="0.25">
      <c r="D5816" s="17">
        <v>4.7449999999999999E-2</v>
      </c>
      <c r="E5816" s="17">
        <v>0.74985000000000002</v>
      </c>
    </row>
    <row r="5817" spans="4:5" x14ac:dyDescent="0.25">
      <c r="D5817" s="17">
        <v>0.48494999999999999</v>
      </c>
      <c r="E5817" s="17">
        <v>0.39334999999999998</v>
      </c>
    </row>
    <row r="5818" spans="4:5" x14ac:dyDescent="0.25">
      <c r="D5818" s="17">
        <v>0.76685000000000003</v>
      </c>
      <c r="E5818" s="17">
        <v>0.62475000000000003</v>
      </c>
    </row>
    <row r="5819" spans="4:5" x14ac:dyDescent="0.25">
      <c r="D5819" s="17">
        <v>0.24565000000000001</v>
      </c>
      <c r="E5819" s="17">
        <v>0.43354999999999999</v>
      </c>
    </row>
    <row r="5820" spans="4:5" x14ac:dyDescent="0.25">
      <c r="D5820" s="17">
        <v>0.67625000000000002</v>
      </c>
      <c r="E5820" s="17">
        <v>0.31824999999999998</v>
      </c>
    </row>
    <row r="5821" spans="4:5" x14ac:dyDescent="0.25">
      <c r="D5821" s="17">
        <v>0.27955000000000002</v>
      </c>
      <c r="E5821" s="17">
        <v>0.52085000000000004</v>
      </c>
    </row>
    <row r="5822" spans="4:5" x14ac:dyDescent="0.25">
      <c r="D5822" s="17">
        <v>0.94464999999999999</v>
      </c>
      <c r="E5822" s="17">
        <v>0.38414999999999999</v>
      </c>
    </row>
    <row r="5823" spans="4:5" x14ac:dyDescent="0.25">
      <c r="D5823" s="17">
        <v>0.58765000000000001</v>
      </c>
      <c r="E5823" s="17">
        <v>0.79784999999999995</v>
      </c>
    </row>
    <row r="5824" spans="4:5" x14ac:dyDescent="0.25">
      <c r="D5824" s="17">
        <v>0.42125000000000001</v>
      </c>
      <c r="E5824" s="17">
        <v>1.1050000000000001E-2</v>
      </c>
    </row>
    <row r="5825" spans="4:5" x14ac:dyDescent="0.25">
      <c r="D5825" s="17">
        <v>0.65654999999999997</v>
      </c>
      <c r="E5825" s="17">
        <v>9.0149999999999994E-2</v>
      </c>
    </row>
    <row r="5826" spans="4:5" x14ac:dyDescent="0.25">
      <c r="D5826" s="17">
        <v>0.49104999999999999</v>
      </c>
      <c r="E5826" s="17">
        <v>0.29285</v>
      </c>
    </row>
    <row r="5827" spans="4:5" x14ac:dyDescent="0.25">
      <c r="D5827" s="17">
        <v>0.61345000000000005</v>
      </c>
      <c r="E5827" s="17">
        <v>0.16145000000000001</v>
      </c>
    </row>
    <row r="5828" spans="4:5" x14ac:dyDescent="0.25">
      <c r="D5828" s="17">
        <v>0.64175000000000004</v>
      </c>
      <c r="E5828" s="17">
        <v>0.30875000000000002</v>
      </c>
    </row>
    <row r="5829" spans="4:5" x14ac:dyDescent="0.25">
      <c r="D5829" s="17">
        <v>0.51354999999999995</v>
      </c>
      <c r="E5829" s="17">
        <v>0.18095</v>
      </c>
    </row>
    <row r="5830" spans="4:5" x14ac:dyDescent="0.25">
      <c r="D5830" s="17">
        <v>0.35125000000000001</v>
      </c>
      <c r="E5830" s="17">
        <v>0.61185</v>
      </c>
    </row>
    <row r="5831" spans="4:5" x14ac:dyDescent="0.25">
      <c r="D5831" s="17">
        <v>0.79474999999999996</v>
      </c>
      <c r="E5831" s="17">
        <v>0.42065000000000002</v>
      </c>
    </row>
    <row r="5832" spans="4:5" x14ac:dyDescent="0.25">
      <c r="D5832" s="17">
        <v>0.52034999999999998</v>
      </c>
      <c r="E5832" s="17">
        <v>0.53985000000000005</v>
      </c>
    </row>
    <row r="5833" spans="4:5" x14ac:dyDescent="0.25">
      <c r="D5833" s="17">
        <v>0.22714999999999999</v>
      </c>
      <c r="E5833" s="17">
        <v>0.57204999999999995</v>
      </c>
    </row>
    <row r="5834" spans="4:5" x14ac:dyDescent="0.25">
      <c r="D5834" s="17">
        <v>0.91805000000000003</v>
      </c>
      <c r="E5834" s="17">
        <v>0.65044999999999997</v>
      </c>
    </row>
    <row r="5835" spans="4:5" x14ac:dyDescent="0.25">
      <c r="D5835" s="17">
        <v>0.63134999999999997</v>
      </c>
      <c r="E5835" s="17">
        <v>0.10825</v>
      </c>
    </row>
    <row r="5836" spans="4:5" x14ac:dyDescent="0.25">
      <c r="D5836" s="17">
        <v>0.95365</v>
      </c>
      <c r="E5836" s="17">
        <v>7.3249999999999996E-2</v>
      </c>
    </row>
    <row r="5837" spans="4:5" x14ac:dyDescent="0.25">
      <c r="D5837" s="17">
        <v>0.96394999999999997</v>
      </c>
      <c r="E5837" s="17">
        <v>0.20215</v>
      </c>
    </row>
    <row r="5838" spans="4:5" x14ac:dyDescent="0.25">
      <c r="D5838" s="17">
        <v>0.49764999999999998</v>
      </c>
      <c r="E5838" s="17">
        <v>0.42995</v>
      </c>
    </row>
    <row r="5839" spans="4:5" x14ac:dyDescent="0.25">
      <c r="D5839" s="17">
        <v>0.46644999999999998</v>
      </c>
      <c r="E5839" s="17">
        <v>4.9450000000000001E-2</v>
      </c>
    </row>
    <row r="5840" spans="4:5" x14ac:dyDescent="0.25">
      <c r="D5840" s="17">
        <v>0.90605000000000002</v>
      </c>
      <c r="E5840" s="17">
        <v>0.14455000000000001</v>
      </c>
    </row>
    <row r="5841" spans="4:5" x14ac:dyDescent="0.25">
      <c r="D5841" s="17">
        <v>0.85294999999999999</v>
      </c>
      <c r="E5841" s="17">
        <v>0.92435</v>
      </c>
    </row>
    <row r="5842" spans="4:5" x14ac:dyDescent="0.25">
      <c r="D5842" s="17">
        <v>0.26965</v>
      </c>
      <c r="E5842" s="17">
        <v>2.9749999999999999E-2</v>
      </c>
    </row>
    <row r="5843" spans="4:5" x14ac:dyDescent="0.25">
      <c r="D5843" s="17">
        <v>0.59924999999999995</v>
      </c>
      <c r="E5843" s="17">
        <v>0.25695000000000001</v>
      </c>
    </row>
    <row r="5844" spans="4:5" x14ac:dyDescent="0.25">
      <c r="D5844" s="17">
        <v>0.41175</v>
      </c>
      <c r="E5844" s="17">
        <v>0.84294999999999998</v>
      </c>
    </row>
    <row r="5845" spans="4:5" x14ac:dyDescent="0.25">
      <c r="D5845" s="17">
        <v>0.17374999999999999</v>
      </c>
      <c r="E5845" s="17">
        <v>0.40355000000000002</v>
      </c>
    </row>
    <row r="5846" spans="4:5" x14ac:dyDescent="0.25">
      <c r="D5846" s="17">
        <v>0.44705</v>
      </c>
      <c r="E5846" s="17">
        <v>0.50975000000000004</v>
      </c>
    </row>
    <row r="5847" spans="4:5" x14ac:dyDescent="0.25">
      <c r="D5847" s="17">
        <v>0.78144999999999998</v>
      </c>
      <c r="E5847" s="17">
        <v>9.4149999999999998E-2</v>
      </c>
    </row>
    <row r="5848" spans="4:5" x14ac:dyDescent="0.25">
      <c r="D5848" s="17">
        <v>0.29065000000000002</v>
      </c>
      <c r="E5848" s="17">
        <v>0.42745</v>
      </c>
    </row>
    <row r="5849" spans="4:5" x14ac:dyDescent="0.25">
      <c r="D5849" s="17">
        <v>0.47875000000000001</v>
      </c>
      <c r="E5849" s="17">
        <v>0.45774999999999999</v>
      </c>
    </row>
    <row r="5850" spans="4:5" x14ac:dyDescent="0.25">
      <c r="D5850" s="17">
        <v>0.53874999999999995</v>
      </c>
      <c r="E5850" s="17">
        <v>0.16744999999999999</v>
      </c>
    </row>
    <row r="5851" spans="4:5" x14ac:dyDescent="0.25">
      <c r="D5851" s="17">
        <v>0.83235000000000003</v>
      </c>
      <c r="E5851" s="17">
        <v>0.70145000000000002</v>
      </c>
    </row>
    <row r="5852" spans="4:5" x14ac:dyDescent="0.25">
      <c r="D5852" s="17">
        <v>0.46925</v>
      </c>
      <c r="E5852" s="17">
        <v>0.64734999999999998</v>
      </c>
    </row>
    <row r="5853" spans="4:5" x14ac:dyDescent="0.25">
      <c r="D5853" s="17">
        <v>0.59245000000000003</v>
      </c>
      <c r="E5853" s="17">
        <v>0.95384999999999998</v>
      </c>
    </row>
    <row r="5854" spans="4:5" x14ac:dyDescent="0.25">
      <c r="D5854" s="17">
        <v>0.12275</v>
      </c>
      <c r="E5854" s="17">
        <v>0.24595</v>
      </c>
    </row>
    <row r="5855" spans="4:5" x14ac:dyDescent="0.25">
      <c r="D5855" s="17">
        <v>0.96625000000000005</v>
      </c>
      <c r="E5855" s="17">
        <v>0.11515</v>
      </c>
    </row>
    <row r="5856" spans="4:5" x14ac:dyDescent="0.25">
      <c r="D5856" s="17">
        <v>5.9950000000000003E-2</v>
      </c>
      <c r="E5856" s="17">
        <v>0.18765000000000001</v>
      </c>
    </row>
    <row r="5857" spans="4:5" x14ac:dyDescent="0.25">
      <c r="D5857" s="17">
        <v>0.60414999999999996</v>
      </c>
      <c r="E5857" s="17">
        <v>0.23444999999999999</v>
      </c>
    </row>
    <row r="5858" spans="4:5" x14ac:dyDescent="0.25">
      <c r="D5858" s="17">
        <v>0.99834999999999996</v>
      </c>
      <c r="E5858" s="17">
        <v>0.45195000000000002</v>
      </c>
    </row>
    <row r="5859" spans="4:5" x14ac:dyDescent="0.25">
      <c r="D5859" s="17">
        <v>0.88724999999999998</v>
      </c>
      <c r="E5859" s="17">
        <v>0.66074999999999995</v>
      </c>
    </row>
    <row r="5860" spans="4:5" x14ac:dyDescent="0.25">
      <c r="D5860" s="17">
        <v>0.28055000000000002</v>
      </c>
      <c r="E5860" s="17">
        <v>0.85175000000000001</v>
      </c>
    </row>
    <row r="5861" spans="4:5" x14ac:dyDescent="0.25">
      <c r="D5861" s="17">
        <v>0.21754999999999999</v>
      </c>
      <c r="E5861" s="17">
        <v>0.90344999999999998</v>
      </c>
    </row>
    <row r="5862" spans="4:5" x14ac:dyDescent="0.25">
      <c r="D5862" s="17">
        <v>0.61245000000000005</v>
      </c>
      <c r="E5862" s="17">
        <v>0.95255000000000001</v>
      </c>
    </row>
    <row r="5863" spans="4:5" x14ac:dyDescent="0.25">
      <c r="D5863" s="17">
        <v>0.18185000000000001</v>
      </c>
      <c r="E5863" s="17">
        <v>0.38874999999999998</v>
      </c>
    </row>
    <row r="5864" spans="4:5" x14ac:dyDescent="0.25">
      <c r="D5864" s="17">
        <v>0.31104999999999999</v>
      </c>
      <c r="E5864" s="17">
        <v>0.34594999999999998</v>
      </c>
    </row>
    <row r="5865" spans="4:5" x14ac:dyDescent="0.25">
      <c r="D5865" s="17">
        <v>0.58335000000000004</v>
      </c>
      <c r="E5865" s="17">
        <v>0.29204999999999998</v>
      </c>
    </row>
    <row r="5866" spans="4:5" x14ac:dyDescent="0.25">
      <c r="D5866" s="17">
        <v>0.26055</v>
      </c>
      <c r="E5866" s="17">
        <v>0.65564999999999996</v>
      </c>
    </row>
    <row r="5867" spans="4:5" x14ac:dyDescent="0.25">
      <c r="D5867" s="17">
        <v>6.0650000000000003E-2</v>
      </c>
      <c r="E5867" s="17">
        <v>0.26145000000000002</v>
      </c>
    </row>
    <row r="5868" spans="4:5" x14ac:dyDescent="0.25">
      <c r="D5868" s="17">
        <v>0.62914999999999999</v>
      </c>
      <c r="E5868" s="17">
        <v>0.21395</v>
      </c>
    </row>
    <row r="5869" spans="4:5" x14ac:dyDescent="0.25">
      <c r="D5869" s="17">
        <v>0.98724999999999996</v>
      </c>
      <c r="E5869" s="17">
        <v>0.97885</v>
      </c>
    </row>
    <row r="5870" spans="4:5" x14ac:dyDescent="0.25">
      <c r="D5870" s="17">
        <v>0.91005000000000003</v>
      </c>
      <c r="E5870" s="17">
        <v>0.50805</v>
      </c>
    </row>
    <row r="5871" spans="4:5" x14ac:dyDescent="0.25">
      <c r="D5871" s="17">
        <v>0.41265000000000002</v>
      </c>
      <c r="E5871" s="17">
        <v>0.16805</v>
      </c>
    </row>
    <row r="5872" spans="4:5" x14ac:dyDescent="0.25">
      <c r="D5872" s="17">
        <v>0.57304999999999995</v>
      </c>
      <c r="E5872" s="17">
        <v>0.36125000000000002</v>
      </c>
    </row>
    <row r="5873" spans="4:5" x14ac:dyDescent="0.25">
      <c r="D5873" s="17">
        <v>9.4549999999999995E-2</v>
      </c>
      <c r="E5873" s="17">
        <v>0.62485000000000002</v>
      </c>
    </row>
    <row r="5874" spans="4:5" x14ac:dyDescent="0.25">
      <c r="D5874" s="17">
        <v>0.66725000000000001</v>
      </c>
      <c r="E5874" s="17">
        <v>0.95535000000000003</v>
      </c>
    </row>
    <row r="5875" spans="4:5" x14ac:dyDescent="0.25">
      <c r="D5875" s="17">
        <v>0.60785</v>
      </c>
      <c r="E5875" s="17">
        <v>0.96494999999999997</v>
      </c>
    </row>
    <row r="5876" spans="4:5" x14ac:dyDescent="0.25">
      <c r="D5876" s="17">
        <v>0.38795000000000002</v>
      </c>
      <c r="E5876" s="17">
        <v>0.68994999999999995</v>
      </c>
    </row>
    <row r="5877" spans="4:5" x14ac:dyDescent="0.25">
      <c r="D5877" s="17">
        <v>0.72384999999999999</v>
      </c>
      <c r="E5877" s="17">
        <v>0.48435</v>
      </c>
    </row>
    <row r="5878" spans="4:5" x14ac:dyDescent="0.25">
      <c r="D5878" s="17">
        <v>9.8150000000000001E-2</v>
      </c>
      <c r="E5878" s="17">
        <v>0.46875</v>
      </c>
    </row>
    <row r="5879" spans="4:5" x14ac:dyDescent="0.25">
      <c r="D5879" s="17">
        <v>0.25474999999999998</v>
      </c>
      <c r="E5879" s="17">
        <v>0.51934999999999998</v>
      </c>
    </row>
    <row r="5880" spans="4:5" x14ac:dyDescent="0.25">
      <c r="D5880" s="17">
        <v>0.43285000000000001</v>
      </c>
      <c r="E5880" s="17">
        <v>7.6450000000000004E-2</v>
      </c>
    </row>
    <row r="5881" spans="4:5" x14ac:dyDescent="0.25">
      <c r="D5881" s="17">
        <v>0.30254999999999999</v>
      </c>
      <c r="E5881" s="17">
        <v>0.58145000000000002</v>
      </c>
    </row>
    <row r="5882" spans="4:5" x14ac:dyDescent="0.25">
      <c r="D5882" s="17">
        <v>7.7450000000000005E-2</v>
      </c>
      <c r="E5882" s="17">
        <v>0.32965</v>
      </c>
    </row>
    <row r="5883" spans="4:5" x14ac:dyDescent="0.25">
      <c r="D5883" s="17">
        <v>0.30375000000000002</v>
      </c>
      <c r="E5883" s="17">
        <v>0.53205000000000002</v>
      </c>
    </row>
    <row r="5884" spans="4:5" x14ac:dyDescent="0.25">
      <c r="D5884" s="17">
        <v>0.79235</v>
      </c>
      <c r="E5884" s="17">
        <v>0.76565000000000005</v>
      </c>
    </row>
    <row r="5885" spans="4:5" x14ac:dyDescent="0.25">
      <c r="D5885" s="17">
        <v>0.81764999999999999</v>
      </c>
      <c r="E5885" s="17">
        <v>0.50344999999999995</v>
      </c>
    </row>
    <row r="5886" spans="4:5" x14ac:dyDescent="0.25">
      <c r="D5886" s="17">
        <v>0.70674999999999999</v>
      </c>
      <c r="E5886" s="17">
        <v>0.87614999999999998</v>
      </c>
    </row>
    <row r="5887" spans="4:5" x14ac:dyDescent="0.25">
      <c r="D5887" s="17">
        <v>9.5049999999999996E-2</v>
      </c>
      <c r="E5887" s="17">
        <v>0.41604999999999998</v>
      </c>
    </row>
    <row r="5888" spans="4:5" x14ac:dyDescent="0.25">
      <c r="D5888" s="17">
        <v>0.45495000000000002</v>
      </c>
      <c r="E5888" s="17">
        <v>0.56625000000000003</v>
      </c>
    </row>
    <row r="5889" spans="4:5" x14ac:dyDescent="0.25">
      <c r="D5889" s="17">
        <v>0.74544999999999995</v>
      </c>
      <c r="E5889" s="17">
        <v>0.61595</v>
      </c>
    </row>
    <row r="5890" spans="4:5" x14ac:dyDescent="0.25">
      <c r="D5890" s="17">
        <v>0.10435</v>
      </c>
      <c r="E5890" s="17">
        <v>0.22585</v>
      </c>
    </row>
    <row r="5891" spans="4:5" x14ac:dyDescent="0.25">
      <c r="D5891" s="17">
        <v>0.87055000000000005</v>
      </c>
      <c r="E5891" s="17">
        <v>0.92764999999999997</v>
      </c>
    </row>
    <row r="5892" spans="4:5" x14ac:dyDescent="0.25">
      <c r="D5892" s="17">
        <v>0.14854999999999999</v>
      </c>
      <c r="E5892" s="17">
        <v>0.97524999999999995</v>
      </c>
    </row>
    <row r="5893" spans="4:5" x14ac:dyDescent="0.25">
      <c r="D5893" s="17">
        <v>0.10265000000000001</v>
      </c>
      <c r="E5893" s="17">
        <v>0.70565</v>
      </c>
    </row>
    <row r="5894" spans="4:5" x14ac:dyDescent="0.25">
      <c r="D5894" s="17">
        <v>0.18074999999999999</v>
      </c>
      <c r="E5894" s="17">
        <v>8.2250000000000004E-2</v>
      </c>
    </row>
    <row r="5895" spans="4:5" x14ac:dyDescent="0.25">
      <c r="D5895" s="17">
        <v>0.73985000000000001</v>
      </c>
      <c r="E5895" s="17">
        <v>0.82355</v>
      </c>
    </row>
    <row r="5896" spans="4:5" x14ac:dyDescent="0.25">
      <c r="D5896" s="17">
        <v>0.48104999999999998</v>
      </c>
      <c r="E5896" s="17">
        <v>0.33095000000000002</v>
      </c>
    </row>
    <row r="5897" spans="4:5" x14ac:dyDescent="0.25">
      <c r="D5897" s="17">
        <v>0.69855</v>
      </c>
      <c r="E5897" s="17">
        <v>0.90215000000000001</v>
      </c>
    </row>
    <row r="5898" spans="4:5" x14ac:dyDescent="0.25">
      <c r="D5898" s="17">
        <v>6.3350000000000004E-2</v>
      </c>
      <c r="E5898" s="17">
        <v>1.755E-2</v>
      </c>
    </row>
    <row r="5899" spans="4:5" x14ac:dyDescent="0.25">
      <c r="D5899" s="17">
        <v>0.67715000000000003</v>
      </c>
      <c r="E5899" s="17">
        <v>0.65575000000000006</v>
      </c>
    </row>
    <row r="5900" spans="4:5" x14ac:dyDescent="0.25">
      <c r="D5900" s="17">
        <v>0.30595</v>
      </c>
      <c r="E5900" s="17">
        <v>0.55735000000000001</v>
      </c>
    </row>
    <row r="5901" spans="4:5" x14ac:dyDescent="0.25">
      <c r="D5901" s="17">
        <v>0.43535000000000001</v>
      </c>
      <c r="E5901" s="17">
        <v>0.28275</v>
      </c>
    </row>
    <row r="5902" spans="4:5" x14ac:dyDescent="0.25">
      <c r="D5902" s="17">
        <v>0.19705</v>
      </c>
      <c r="E5902" s="17">
        <v>0.58574999999999999</v>
      </c>
    </row>
    <row r="5903" spans="4:5" x14ac:dyDescent="0.25">
      <c r="D5903" s="17">
        <v>0.32455000000000001</v>
      </c>
      <c r="E5903" s="17">
        <v>0.25635000000000002</v>
      </c>
    </row>
    <row r="5904" spans="4:5" x14ac:dyDescent="0.25">
      <c r="D5904" s="17">
        <v>0.52695000000000003</v>
      </c>
      <c r="E5904" s="17">
        <v>8.0750000000000002E-2</v>
      </c>
    </row>
    <row r="5905" spans="4:5" x14ac:dyDescent="0.25">
      <c r="D5905" s="17">
        <v>1.145E-2</v>
      </c>
      <c r="E5905" s="17">
        <v>0.57655000000000001</v>
      </c>
    </row>
    <row r="5906" spans="4:5" x14ac:dyDescent="0.25">
      <c r="D5906" s="17">
        <v>0.92054999999999998</v>
      </c>
      <c r="E5906" s="17">
        <v>0.50705</v>
      </c>
    </row>
    <row r="5907" spans="4:5" x14ac:dyDescent="0.25">
      <c r="D5907" s="17">
        <v>0.44014999999999999</v>
      </c>
      <c r="E5907" s="17">
        <v>0.71535000000000004</v>
      </c>
    </row>
    <row r="5908" spans="4:5" x14ac:dyDescent="0.25">
      <c r="D5908" s="17">
        <v>0.62165000000000004</v>
      </c>
      <c r="E5908" s="17">
        <v>6.3549999999999995E-2</v>
      </c>
    </row>
    <row r="5909" spans="4:5" x14ac:dyDescent="0.25">
      <c r="D5909" s="17">
        <v>0.18345</v>
      </c>
      <c r="E5909" s="17">
        <v>0.10495</v>
      </c>
    </row>
    <row r="5910" spans="4:5" x14ac:dyDescent="0.25">
      <c r="D5910" s="17">
        <v>0.49725000000000003</v>
      </c>
      <c r="E5910" s="17">
        <v>0.32865</v>
      </c>
    </row>
    <row r="5911" spans="4:5" x14ac:dyDescent="0.25">
      <c r="D5911" s="17">
        <v>0.83345000000000002</v>
      </c>
      <c r="E5911" s="17">
        <v>0.15725</v>
      </c>
    </row>
    <row r="5912" spans="4:5" x14ac:dyDescent="0.25">
      <c r="D5912" s="17">
        <v>0.57445000000000002</v>
      </c>
      <c r="E5912" s="17">
        <v>0.90064999999999995</v>
      </c>
    </row>
    <row r="5913" spans="4:5" x14ac:dyDescent="0.25">
      <c r="D5913" s="17">
        <v>7.4749999999999997E-2</v>
      </c>
      <c r="E5913" s="17">
        <v>0.32705000000000001</v>
      </c>
    </row>
    <row r="5914" spans="4:5" x14ac:dyDescent="0.25">
      <c r="D5914" s="17">
        <v>0.37485000000000002</v>
      </c>
      <c r="E5914" s="17">
        <v>0.80615000000000003</v>
      </c>
    </row>
    <row r="5915" spans="4:5" x14ac:dyDescent="0.25">
      <c r="D5915" s="17">
        <v>5.45E-3</v>
      </c>
      <c r="E5915" s="17">
        <v>0.68325000000000002</v>
      </c>
    </row>
    <row r="5916" spans="4:5" x14ac:dyDescent="0.25">
      <c r="D5916" s="17">
        <v>0.17555000000000001</v>
      </c>
      <c r="E5916" s="17">
        <v>0.96235000000000004</v>
      </c>
    </row>
    <row r="5917" spans="4:5" x14ac:dyDescent="0.25">
      <c r="D5917" s="17">
        <v>0.36595</v>
      </c>
      <c r="E5917" s="17">
        <v>0.59204999999999997</v>
      </c>
    </row>
    <row r="5918" spans="4:5" x14ac:dyDescent="0.25">
      <c r="D5918" s="17">
        <v>0.48814999999999997</v>
      </c>
      <c r="E5918" s="17">
        <v>0.22015000000000001</v>
      </c>
    </row>
    <row r="5919" spans="4:5" x14ac:dyDescent="0.25">
      <c r="D5919" s="17">
        <v>0.12775</v>
      </c>
      <c r="E5919" s="17">
        <v>0.69364999999999999</v>
      </c>
    </row>
    <row r="5920" spans="4:5" x14ac:dyDescent="0.25">
      <c r="D5920" s="17">
        <v>6.9550000000000001E-2</v>
      </c>
      <c r="E5920" s="17">
        <v>0.18145</v>
      </c>
    </row>
    <row r="5921" spans="4:5" x14ac:dyDescent="0.25">
      <c r="D5921" s="17">
        <v>0.96055000000000001</v>
      </c>
      <c r="E5921" s="17">
        <v>1.555E-2</v>
      </c>
    </row>
    <row r="5922" spans="4:5" x14ac:dyDescent="0.25">
      <c r="D5922" s="17">
        <v>0.44595000000000001</v>
      </c>
      <c r="E5922" s="17">
        <v>0.69504999999999995</v>
      </c>
    </row>
    <row r="5923" spans="4:5" x14ac:dyDescent="0.25">
      <c r="D5923" s="17">
        <v>0.65734999999999999</v>
      </c>
      <c r="E5923" s="17">
        <v>0.98124999999999996</v>
      </c>
    </row>
    <row r="5924" spans="4:5" x14ac:dyDescent="0.25">
      <c r="D5924" s="17">
        <v>0.66515000000000002</v>
      </c>
      <c r="E5924" s="17">
        <v>0.71165</v>
      </c>
    </row>
    <row r="5925" spans="4:5" x14ac:dyDescent="0.25">
      <c r="D5925" s="17">
        <v>0.33774999999999999</v>
      </c>
      <c r="E5925" s="17">
        <v>0.56164999999999998</v>
      </c>
    </row>
    <row r="5926" spans="4:5" x14ac:dyDescent="0.25">
      <c r="D5926" s="17">
        <v>0.40205000000000002</v>
      </c>
      <c r="E5926" s="17">
        <v>0.39295000000000002</v>
      </c>
    </row>
    <row r="5927" spans="4:5" x14ac:dyDescent="0.25">
      <c r="D5927" s="17">
        <v>0.19805</v>
      </c>
      <c r="E5927" s="17">
        <v>0.99175000000000002</v>
      </c>
    </row>
    <row r="5928" spans="4:5" x14ac:dyDescent="0.25">
      <c r="D5928" s="17">
        <v>0.88775000000000004</v>
      </c>
      <c r="E5928" s="17">
        <v>0.64034999999999997</v>
      </c>
    </row>
    <row r="5929" spans="4:5" x14ac:dyDescent="0.25">
      <c r="D5929" s="17">
        <v>0.44035000000000002</v>
      </c>
      <c r="E5929" s="17">
        <v>0.61124999999999996</v>
      </c>
    </row>
    <row r="5930" spans="4:5" x14ac:dyDescent="0.25">
      <c r="D5930" s="17">
        <v>0.13464999999999999</v>
      </c>
      <c r="E5930" s="17">
        <v>0.51544999999999996</v>
      </c>
    </row>
    <row r="5931" spans="4:5" x14ac:dyDescent="0.25">
      <c r="D5931" s="17">
        <v>0.88954999999999995</v>
      </c>
      <c r="E5931" s="17">
        <v>0.58904999999999996</v>
      </c>
    </row>
    <row r="5932" spans="4:5" x14ac:dyDescent="0.25">
      <c r="D5932" s="17">
        <v>0.62755000000000005</v>
      </c>
      <c r="E5932" s="17">
        <v>0.20674999999999999</v>
      </c>
    </row>
    <row r="5933" spans="4:5" x14ac:dyDescent="0.25">
      <c r="D5933" s="17">
        <v>5.7950000000000002E-2</v>
      </c>
      <c r="E5933" s="17">
        <v>0.76405000000000001</v>
      </c>
    </row>
    <row r="5934" spans="4:5" x14ac:dyDescent="0.25">
      <c r="D5934" s="17">
        <v>0.48995</v>
      </c>
      <c r="E5934" s="17">
        <v>0.74565000000000003</v>
      </c>
    </row>
    <row r="5935" spans="4:5" x14ac:dyDescent="0.25">
      <c r="D5935" s="17">
        <v>0.23215</v>
      </c>
      <c r="E5935" s="17">
        <v>0.37464999999999998</v>
      </c>
    </row>
    <row r="5936" spans="4:5" x14ac:dyDescent="0.25">
      <c r="D5936" s="17">
        <v>0.45315</v>
      </c>
      <c r="E5936" s="17">
        <v>0.25224999999999997</v>
      </c>
    </row>
    <row r="5937" spans="4:5" x14ac:dyDescent="0.25">
      <c r="D5937" s="17">
        <v>0.38524999999999998</v>
      </c>
      <c r="E5937" s="17">
        <v>0.64634999999999998</v>
      </c>
    </row>
    <row r="5938" spans="4:5" x14ac:dyDescent="0.25">
      <c r="D5938" s="17">
        <v>0.70904999999999996</v>
      </c>
      <c r="E5938" s="17">
        <v>0.20995</v>
      </c>
    </row>
    <row r="5939" spans="4:5" x14ac:dyDescent="0.25">
      <c r="D5939" s="17">
        <v>0.60745000000000005</v>
      </c>
      <c r="E5939" s="17">
        <v>0.10935</v>
      </c>
    </row>
    <row r="5940" spans="4:5" x14ac:dyDescent="0.25">
      <c r="D5940" s="17">
        <v>0.35034999999999999</v>
      </c>
      <c r="E5940" s="17">
        <v>0.89785000000000004</v>
      </c>
    </row>
    <row r="5941" spans="4:5" x14ac:dyDescent="0.25">
      <c r="D5941" s="17">
        <v>0.65395000000000003</v>
      </c>
      <c r="E5941" s="17">
        <v>0.60745000000000005</v>
      </c>
    </row>
    <row r="5942" spans="4:5" x14ac:dyDescent="0.25">
      <c r="D5942" s="17">
        <v>0.79384999999999994</v>
      </c>
      <c r="E5942" s="17">
        <v>0.39565</v>
      </c>
    </row>
    <row r="5943" spans="4:5" x14ac:dyDescent="0.25">
      <c r="D5943" s="17">
        <v>0.90905000000000002</v>
      </c>
      <c r="E5943" s="17">
        <v>0.11615</v>
      </c>
    </row>
    <row r="5944" spans="4:5" x14ac:dyDescent="0.25">
      <c r="D5944" s="17">
        <v>0.47694999999999999</v>
      </c>
      <c r="E5944" s="17">
        <v>0.47585</v>
      </c>
    </row>
    <row r="5945" spans="4:5" x14ac:dyDescent="0.25">
      <c r="D5945" s="17">
        <v>0.12164999999999999</v>
      </c>
      <c r="E5945" s="17">
        <v>0.75375000000000003</v>
      </c>
    </row>
    <row r="5946" spans="4:5" x14ac:dyDescent="0.25">
      <c r="D5946" s="17">
        <v>4.3499999999999997E-3</v>
      </c>
      <c r="E5946" s="17">
        <v>0.70225000000000004</v>
      </c>
    </row>
    <row r="5947" spans="4:5" x14ac:dyDescent="0.25">
      <c r="D5947" s="17">
        <v>0.98904999999999998</v>
      </c>
      <c r="E5947" s="17">
        <v>0.33124999999999999</v>
      </c>
    </row>
    <row r="5948" spans="4:5" x14ac:dyDescent="0.25">
      <c r="D5948" s="17">
        <v>0.92674999999999996</v>
      </c>
      <c r="E5948" s="17">
        <v>0.46925</v>
      </c>
    </row>
    <row r="5949" spans="4:5" x14ac:dyDescent="0.25">
      <c r="D5949" s="17">
        <v>0.42194999999999999</v>
      </c>
      <c r="E5949" s="17">
        <v>0.13345000000000001</v>
      </c>
    </row>
    <row r="5950" spans="4:5" x14ac:dyDescent="0.25">
      <c r="D5950" s="17">
        <v>0.90985000000000005</v>
      </c>
      <c r="E5950" s="17">
        <v>0.59594999999999998</v>
      </c>
    </row>
    <row r="5951" spans="4:5" x14ac:dyDescent="0.25">
      <c r="D5951" s="17">
        <v>0.40155000000000002</v>
      </c>
      <c r="E5951" s="17">
        <v>0.95135000000000003</v>
      </c>
    </row>
    <row r="5952" spans="4:5" x14ac:dyDescent="0.25">
      <c r="D5952" s="17">
        <v>0.72614999999999996</v>
      </c>
      <c r="E5952" s="17">
        <v>0.77485000000000004</v>
      </c>
    </row>
    <row r="5953" spans="4:5" x14ac:dyDescent="0.25">
      <c r="D5953" s="17">
        <v>0.26074999999999998</v>
      </c>
      <c r="E5953" s="17">
        <v>8.7249999999999994E-2</v>
      </c>
    </row>
    <row r="5954" spans="4:5" x14ac:dyDescent="0.25">
      <c r="D5954" s="17">
        <v>0.23885000000000001</v>
      </c>
      <c r="E5954" s="17">
        <v>0.72814999999999996</v>
      </c>
    </row>
    <row r="5955" spans="4:5" x14ac:dyDescent="0.25">
      <c r="D5955" s="17">
        <v>2.605E-2</v>
      </c>
      <c r="E5955" s="17">
        <v>0.35344999999999999</v>
      </c>
    </row>
    <row r="5956" spans="4:5" x14ac:dyDescent="0.25">
      <c r="D5956" s="17">
        <v>3.5500000000000002E-3</v>
      </c>
      <c r="E5956" s="17">
        <v>0.45184999999999997</v>
      </c>
    </row>
    <row r="5957" spans="4:5" x14ac:dyDescent="0.25">
      <c r="D5957" s="17">
        <v>0.83225000000000005</v>
      </c>
      <c r="E5957" s="17">
        <v>0.57794999999999996</v>
      </c>
    </row>
    <row r="5958" spans="4:5" x14ac:dyDescent="0.25">
      <c r="D5958" s="17">
        <v>0.88705000000000001</v>
      </c>
      <c r="E5958" s="17">
        <v>8.2549999999999998E-2</v>
      </c>
    </row>
    <row r="5959" spans="4:5" x14ac:dyDescent="0.25">
      <c r="D5959" s="17">
        <v>0.53144999999999998</v>
      </c>
      <c r="E5959" s="17">
        <v>0.13764999999999999</v>
      </c>
    </row>
    <row r="5960" spans="4:5" x14ac:dyDescent="0.25">
      <c r="D5960" s="17">
        <v>0.71404999999999996</v>
      </c>
      <c r="E5960" s="17">
        <v>0.11325</v>
      </c>
    </row>
    <row r="5961" spans="4:5" x14ac:dyDescent="0.25">
      <c r="D5961" s="17">
        <v>0.47665000000000002</v>
      </c>
      <c r="E5961" s="17">
        <v>0.73524999999999996</v>
      </c>
    </row>
    <row r="5962" spans="4:5" x14ac:dyDescent="0.25">
      <c r="D5962" s="17">
        <v>0.64115</v>
      </c>
      <c r="E5962" s="17">
        <v>0.43874999999999997</v>
      </c>
    </row>
    <row r="5963" spans="4:5" x14ac:dyDescent="0.25">
      <c r="D5963" s="17">
        <v>0.15865000000000001</v>
      </c>
      <c r="E5963" s="17">
        <v>0.40265000000000001</v>
      </c>
    </row>
    <row r="5964" spans="4:5" x14ac:dyDescent="0.25">
      <c r="D5964" s="17">
        <v>0.91954999999999998</v>
      </c>
      <c r="E5964" s="17">
        <v>4.3450000000000003E-2</v>
      </c>
    </row>
    <row r="5965" spans="4:5" x14ac:dyDescent="0.25">
      <c r="D5965" s="17">
        <v>0.69084999999999996</v>
      </c>
      <c r="E5965" s="17">
        <v>0.22005</v>
      </c>
    </row>
    <row r="5966" spans="4:5" x14ac:dyDescent="0.25">
      <c r="D5966" s="17">
        <v>0.75205</v>
      </c>
      <c r="E5966" s="17">
        <v>0.30714999999999998</v>
      </c>
    </row>
    <row r="5967" spans="4:5" x14ac:dyDescent="0.25">
      <c r="D5967" s="17">
        <v>0.40084999999999998</v>
      </c>
      <c r="E5967" s="17">
        <v>0.72924999999999995</v>
      </c>
    </row>
    <row r="5968" spans="4:5" x14ac:dyDescent="0.25">
      <c r="D5968" s="17">
        <v>1.635E-2</v>
      </c>
      <c r="E5968" s="17">
        <v>0.94005000000000005</v>
      </c>
    </row>
    <row r="5969" spans="4:5" x14ac:dyDescent="0.25">
      <c r="D5969" s="17">
        <v>0.56555</v>
      </c>
      <c r="E5969" s="17">
        <v>0.64564999999999995</v>
      </c>
    </row>
    <row r="5970" spans="4:5" x14ac:dyDescent="0.25">
      <c r="D5970" s="17">
        <v>0.96165</v>
      </c>
      <c r="E5970" s="17">
        <v>0.72804999999999997</v>
      </c>
    </row>
    <row r="5971" spans="4:5" x14ac:dyDescent="0.25">
      <c r="D5971" s="17">
        <v>7.825E-2</v>
      </c>
      <c r="E5971" s="17">
        <v>0.81594999999999995</v>
      </c>
    </row>
    <row r="5972" spans="4:5" x14ac:dyDescent="0.25">
      <c r="D5972" s="17">
        <v>0.94564999999999999</v>
      </c>
      <c r="E5972" s="17">
        <v>0.55325000000000002</v>
      </c>
    </row>
    <row r="5973" spans="4:5" x14ac:dyDescent="0.25">
      <c r="D5973" s="17">
        <v>0.27134999999999998</v>
      </c>
      <c r="E5973" s="17">
        <v>1.3650000000000001E-2</v>
      </c>
    </row>
    <row r="5974" spans="4:5" x14ac:dyDescent="0.25">
      <c r="D5974" s="17">
        <v>0.70355000000000001</v>
      </c>
      <c r="E5974" s="17">
        <v>0.39855000000000002</v>
      </c>
    </row>
    <row r="5975" spans="4:5" x14ac:dyDescent="0.25">
      <c r="D5975" s="17">
        <v>0.25095000000000001</v>
      </c>
      <c r="E5975" s="17">
        <v>0.58635000000000004</v>
      </c>
    </row>
    <row r="5976" spans="4:5" x14ac:dyDescent="0.25">
      <c r="D5976" s="17">
        <v>2.6249999999999999E-2</v>
      </c>
      <c r="E5976" s="17">
        <v>0.80905000000000005</v>
      </c>
    </row>
    <row r="5977" spans="4:5" x14ac:dyDescent="0.25">
      <c r="D5977" s="17">
        <v>0.98865000000000003</v>
      </c>
      <c r="E5977" s="17">
        <v>0.11885</v>
      </c>
    </row>
    <row r="5978" spans="4:5" x14ac:dyDescent="0.25">
      <c r="D5978" s="17">
        <v>0.60394999999999999</v>
      </c>
      <c r="E5978" s="17">
        <v>0.87644999999999995</v>
      </c>
    </row>
    <row r="5979" spans="4:5" x14ac:dyDescent="0.25">
      <c r="D5979" s="17">
        <v>0.81845000000000001</v>
      </c>
      <c r="E5979" s="17">
        <v>0.59084999999999999</v>
      </c>
    </row>
    <row r="5980" spans="4:5" x14ac:dyDescent="0.25">
      <c r="D5980" s="17">
        <v>0.86194999999999999</v>
      </c>
      <c r="E5980" s="17">
        <v>0.10385</v>
      </c>
    </row>
    <row r="5981" spans="4:5" x14ac:dyDescent="0.25">
      <c r="D5981" s="17">
        <v>0.75175000000000003</v>
      </c>
      <c r="E5981" s="17">
        <v>0.37345</v>
      </c>
    </row>
    <row r="5982" spans="4:5" x14ac:dyDescent="0.25">
      <c r="D5982" s="17">
        <v>3.5249999999999997E-2</v>
      </c>
      <c r="E5982" s="17">
        <v>0.27994999999999998</v>
      </c>
    </row>
    <row r="5983" spans="4:5" x14ac:dyDescent="0.25">
      <c r="D5983" s="17">
        <v>0.50365000000000004</v>
      </c>
      <c r="E5983" s="17">
        <v>0.97194999999999998</v>
      </c>
    </row>
    <row r="5984" spans="4:5" x14ac:dyDescent="0.25">
      <c r="D5984" s="17">
        <v>0.55374999999999996</v>
      </c>
      <c r="E5984" s="17">
        <v>6.1449999999999998E-2</v>
      </c>
    </row>
    <row r="5985" spans="4:5" x14ac:dyDescent="0.25">
      <c r="D5985" s="17">
        <v>3.0450000000000001E-2</v>
      </c>
      <c r="E5985" s="17">
        <v>0.13464999999999999</v>
      </c>
    </row>
    <row r="5986" spans="4:5" x14ac:dyDescent="0.25">
      <c r="D5986" s="17">
        <v>0.92625000000000002</v>
      </c>
      <c r="E5986" s="17">
        <v>0.60094999999999998</v>
      </c>
    </row>
    <row r="5987" spans="4:5" x14ac:dyDescent="0.25">
      <c r="D5987" s="17">
        <v>0.33465</v>
      </c>
      <c r="E5987" s="17">
        <v>0.13235</v>
      </c>
    </row>
    <row r="5988" spans="4:5" x14ac:dyDescent="0.25">
      <c r="D5988" s="17">
        <v>0.38724999999999998</v>
      </c>
      <c r="E5988" s="17">
        <v>0.62355000000000005</v>
      </c>
    </row>
    <row r="5989" spans="4:5" x14ac:dyDescent="0.25">
      <c r="D5989" s="17">
        <v>0.34944999999999998</v>
      </c>
      <c r="E5989" s="17">
        <v>0.28184999999999999</v>
      </c>
    </row>
    <row r="5990" spans="4:5" x14ac:dyDescent="0.25">
      <c r="D5990" s="17">
        <v>0.80074999999999996</v>
      </c>
      <c r="E5990" s="17">
        <v>0.83145000000000002</v>
      </c>
    </row>
    <row r="5991" spans="4:5" x14ac:dyDescent="0.25">
      <c r="D5991" s="17">
        <v>0.80405000000000004</v>
      </c>
      <c r="E5991" s="17">
        <v>0.43664999999999998</v>
      </c>
    </row>
    <row r="5992" spans="4:5" x14ac:dyDescent="0.25">
      <c r="D5992" s="17">
        <v>3.805E-2</v>
      </c>
      <c r="E5992" s="17">
        <v>0.72894999999999999</v>
      </c>
    </row>
    <row r="5993" spans="4:5" x14ac:dyDescent="0.25">
      <c r="D5993" s="17">
        <v>6.1949999999999998E-2</v>
      </c>
      <c r="E5993" s="17">
        <v>2.9649999999999999E-2</v>
      </c>
    </row>
    <row r="5994" spans="4:5" x14ac:dyDescent="0.25">
      <c r="D5994" s="17">
        <v>0.68054999999999999</v>
      </c>
      <c r="E5994" s="17">
        <v>0.57115000000000005</v>
      </c>
    </row>
    <row r="5995" spans="4:5" x14ac:dyDescent="0.25">
      <c r="D5995" s="17">
        <v>0.50295000000000001</v>
      </c>
      <c r="E5995" s="17">
        <v>0.55035000000000001</v>
      </c>
    </row>
    <row r="5996" spans="4:5" x14ac:dyDescent="0.25">
      <c r="D5996" s="17">
        <v>0.81935000000000002</v>
      </c>
      <c r="E5996" s="17">
        <v>0.24035000000000001</v>
      </c>
    </row>
    <row r="5997" spans="4:5" x14ac:dyDescent="0.25">
      <c r="D5997" s="17">
        <v>0.29444999999999999</v>
      </c>
      <c r="E5997" s="17">
        <v>0.86365000000000003</v>
      </c>
    </row>
    <row r="5998" spans="4:5" x14ac:dyDescent="0.25">
      <c r="D5998" s="17">
        <v>0.76324999999999998</v>
      </c>
      <c r="E5998" s="17">
        <v>0.61475000000000002</v>
      </c>
    </row>
    <row r="5999" spans="4:5" x14ac:dyDescent="0.25">
      <c r="D5999" s="17">
        <v>0.44695000000000001</v>
      </c>
      <c r="E5999" s="17">
        <v>0.61324999999999996</v>
      </c>
    </row>
    <row r="6000" spans="4:5" x14ac:dyDescent="0.25">
      <c r="D6000" s="17">
        <v>0.68725000000000003</v>
      </c>
      <c r="E6000" s="17">
        <v>0.43404999999999999</v>
      </c>
    </row>
    <row r="6001" spans="4:5" x14ac:dyDescent="0.25">
      <c r="D6001" s="17">
        <v>0.84524999999999995</v>
      </c>
      <c r="E6001" s="17">
        <v>0.68584999999999996</v>
      </c>
    </row>
    <row r="6002" spans="4:5" x14ac:dyDescent="0.25">
      <c r="D6002" s="17">
        <v>4.0250000000000001E-2</v>
      </c>
      <c r="E6002" s="17">
        <v>0.22145000000000001</v>
      </c>
    </row>
    <row r="6003" spans="4:5" x14ac:dyDescent="0.25">
      <c r="D6003" s="17">
        <v>0.98324999999999996</v>
      </c>
      <c r="E6003" s="17">
        <v>0.32595000000000002</v>
      </c>
    </row>
    <row r="6004" spans="4:5" x14ac:dyDescent="0.25">
      <c r="D6004" s="17">
        <v>0.35225000000000001</v>
      </c>
      <c r="E6004" s="17">
        <v>0.78395000000000004</v>
      </c>
    </row>
    <row r="6005" spans="4:5" x14ac:dyDescent="0.25">
      <c r="D6005" s="17">
        <v>0.31655</v>
      </c>
      <c r="E6005" s="17">
        <v>0.78644999999999998</v>
      </c>
    </row>
    <row r="6006" spans="4:5" x14ac:dyDescent="0.25">
      <c r="D6006" s="17">
        <v>0.77534999999999998</v>
      </c>
      <c r="E6006" s="17">
        <v>0.21045</v>
      </c>
    </row>
    <row r="6007" spans="4:5" x14ac:dyDescent="0.25">
      <c r="D6007" s="17">
        <v>0.22614999999999999</v>
      </c>
      <c r="E6007" s="17">
        <v>0.66854999999999998</v>
      </c>
    </row>
    <row r="6008" spans="4:5" x14ac:dyDescent="0.25">
      <c r="D6008" s="17">
        <v>5.0499999999999998E-3</v>
      </c>
      <c r="E6008" s="17">
        <v>5.5350000000000003E-2</v>
      </c>
    </row>
    <row r="6009" spans="4:5" x14ac:dyDescent="0.25">
      <c r="D6009" s="17">
        <v>0.92784999999999995</v>
      </c>
      <c r="E6009" s="17">
        <v>0.46415000000000001</v>
      </c>
    </row>
    <row r="6010" spans="4:5" x14ac:dyDescent="0.25">
      <c r="D6010" s="17">
        <v>0.97514999999999996</v>
      </c>
      <c r="E6010" s="17">
        <v>0.98404999999999998</v>
      </c>
    </row>
    <row r="6011" spans="4:5" x14ac:dyDescent="0.25">
      <c r="D6011" s="17">
        <v>8.9649999999999994E-2</v>
      </c>
      <c r="E6011" s="17">
        <v>0.27544999999999997</v>
      </c>
    </row>
    <row r="6012" spans="4:5" x14ac:dyDescent="0.25">
      <c r="D6012" s="17">
        <v>0.35544999999999999</v>
      </c>
      <c r="E6012" s="17">
        <v>0.94845000000000002</v>
      </c>
    </row>
    <row r="6013" spans="4:5" x14ac:dyDescent="0.25">
      <c r="D6013" s="17">
        <v>0.96365000000000001</v>
      </c>
      <c r="E6013" s="17">
        <v>0.88815</v>
      </c>
    </row>
    <row r="6014" spans="4:5" x14ac:dyDescent="0.25">
      <c r="D6014" s="17">
        <v>0.73014999999999997</v>
      </c>
      <c r="E6014" s="17">
        <v>0.89354999999999996</v>
      </c>
    </row>
    <row r="6015" spans="4:5" x14ac:dyDescent="0.25">
      <c r="D6015" s="17">
        <v>0.86575000000000002</v>
      </c>
      <c r="E6015" s="17">
        <v>0.41294999999999998</v>
      </c>
    </row>
    <row r="6016" spans="4:5" x14ac:dyDescent="0.25">
      <c r="D6016" s="17">
        <v>0.54205000000000003</v>
      </c>
      <c r="E6016" s="17">
        <v>0.56545000000000001</v>
      </c>
    </row>
    <row r="6017" spans="4:5" x14ac:dyDescent="0.25">
      <c r="D6017" s="17">
        <v>0.99595</v>
      </c>
      <c r="E6017" s="17">
        <v>0.82915000000000005</v>
      </c>
    </row>
    <row r="6018" spans="4:5" x14ac:dyDescent="0.25">
      <c r="D6018" s="17">
        <v>0.15665000000000001</v>
      </c>
      <c r="E6018" s="17">
        <v>0.45274999999999999</v>
      </c>
    </row>
    <row r="6019" spans="4:5" x14ac:dyDescent="0.25">
      <c r="D6019" s="17">
        <v>0.27665000000000001</v>
      </c>
      <c r="E6019" s="17">
        <v>0.91774999999999995</v>
      </c>
    </row>
    <row r="6020" spans="4:5" x14ac:dyDescent="0.25">
      <c r="D6020" s="17">
        <v>0.26815</v>
      </c>
      <c r="E6020" s="17">
        <v>0.82925000000000004</v>
      </c>
    </row>
    <row r="6021" spans="4:5" x14ac:dyDescent="0.25">
      <c r="D6021" s="17">
        <v>0.94005000000000005</v>
      </c>
      <c r="E6021" s="17">
        <v>4.385E-2</v>
      </c>
    </row>
    <row r="6022" spans="4:5" x14ac:dyDescent="0.25">
      <c r="D6022" s="17">
        <v>0.21825</v>
      </c>
      <c r="E6022" s="17">
        <v>0.77044999999999997</v>
      </c>
    </row>
    <row r="6023" spans="4:5" x14ac:dyDescent="0.25">
      <c r="D6023" s="17">
        <v>0.21554999999999999</v>
      </c>
      <c r="E6023" s="17">
        <v>0.48185</v>
      </c>
    </row>
    <row r="6024" spans="4:5" x14ac:dyDescent="0.25">
      <c r="D6024" s="17">
        <v>0.84684999999999999</v>
      </c>
      <c r="E6024" s="17">
        <v>0.21004999999999999</v>
      </c>
    </row>
    <row r="6025" spans="4:5" x14ac:dyDescent="0.25">
      <c r="D6025" s="17">
        <v>0.19045000000000001</v>
      </c>
      <c r="E6025" s="17">
        <v>0.18395</v>
      </c>
    </row>
    <row r="6026" spans="4:5" x14ac:dyDescent="0.25">
      <c r="D6026" s="17">
        <v>0.14205000000000001</v>
      </c>
      <c r="E6026" s="17">
        <v>0.11194999999999999</v>
      </c>
    </row>
    <row r="6027" spans="4:5" x14ac:dyDescent="0.25">
      <c r="D6027" s="17">
        <v>0.45465</v>
      </c>
      <c r="E6027" s="17">
        <v>3.5450000000000002E-2</v>
      </c>
    </row>
    <row r="6028" spans="4:5" x14ac:dyDescent="0.25">
      <c r="D6028" s="17">
        <v>0.70374999999999999</v>
      </c>
      <c r="E6028" s="17">
        <v>0.15495</v>
      </c>
    </row>
    <row r="6029" spans="4:5" x14ac:dyDescent="0.25">
      <c r="D6029" s="17">
        <v>0.61824999999999997</v>
      </c>
      <c r="E6029" s="17">
        <v>0.12205000000000001</v>
      </c>
    </row>
    <row r="6030" spans="4:5" x14ac:dyDescent="0.25">
      <c r="D6030" s="17">
        <v>0.90125</v>
      </c>
      <c r="E6030" s="17">
        <v>0.90585000000000004</v>
      </c>
    </row>
    <row r="6031" spans="4:5" x14ac:dyDescent="0.25">
      <c r="D6031" s="17">
        <v>0.16835</v>
      </c>
      <c r="E6031" s="17">
        <v>0.69225000000000003</v>
      </c>
    </row>
    <row r="6032" spans="4:5" x14ac:dyDescent="0.25">
      <c r="D6032" s="17">
        <v>0.59294999999999998</v>
      </c>
      <c r="E6032" s="17">
        <v>0.72194999999999998</v>
      </c>
    </row>
    <row r="6033" spans="4:5" x14ac:dyDescent="0.25">
      <c r="D6033" s="17">
        <v>0.17015</v>
      </c>
      <c r="E6033" s="17">
        <v>0.77864999999999995</v>
      </c>
    </row>
    <row r="6034" spans="4:5" x14ac:dyDescent="0.25">
      <c r="D6034" s="17">
        <v>0.15095</v>
      </c>
      <c r="E6034" s="17">
        <v>0.92615000000000003</v>
      </c>
    </row>
    <row r="6035" spans="4:5" x14ac:dyDescent="0.25">
      <c r="D6035" s="17">
        <v>0.80254999999999999</v>
      </c>
      <c r="E6035" s="17">
        <v>0.54474999999999996</v>
      </c>
    </row>
    <row r="6036" spans="4:5" x14ac:dyDescent="0.25">
      <c r="D6036" s="17">
        <v>0.33724999999999999</v>
      </c>
      <c r="E6036" s="17">
        <v>0.33084999999999998</v>
      </c>
    </row>
    <row r="6037" spans="4:5" x14ac:dyDescent="0.25">
      <c r="D6037" s="17">
        <v>0.48075000000000001</v>
      </c>
      <c r="E6037" s="17">
        <v>0.50665000000000004</v>
      </c>
    </row>
    <row r="6038" spans="4:5" x14ac:dyDescent="0.25">
      <c r="D6038" s="17">
        <v>0.95674999999999999</v>
      </c>
      <c r="E6038" s="17">
        <v>0.20785000000000001</v>
      </c>
    </row>
    <row r="6039" spans="4:5" x14ac:dyDescent="0.25">
      <c r="D6039" s="17">
        <v>0.60155000000000003</v>
      </c>
      <c r="E6039" s="17">
        <v>0.16184999999999999</v>
      </c>
    </row>
    <row r="6040" spans="4:5" x14ac:dyDescent="0.25">
      <c r="D6040" s="17">
        <v>0.41965000000000002</v>
      </c>
      <c r="E6040" s="17">
        <v>0.35394999999999999</v>
      </c>
    </row>
    <row r="6041" spans="4:5" x14ac:dyDescent="0.25">
      <c r="D6041" s="17">
        <v>0.24685000000000001</v>
      </c>
      <c r="E6041" s="17">
        <v>0.81054999999999999</v>
      </c>
    </row>
    <row r="6042" spans="4:5" x14ac:dyDescent="0.25">
      <c r="D6042" s="17">
        <v>0.90895000000000004</v>
      </c>
      <c r="E6042" s="17">
        <v>0.80945</v>
      </c>
    </row>
    <row r="6043" spans="4:5" x14ac:dyDescent="0.25">
      <c r="D6043" s="17">
        <v>0.98175000000000001</v>
      </c>
      <c r="E6043" s="17">
        <v>0.36485000000000001</v>
      </c>
    </row>
    <row r="6044" spans="4:5" x14ac:dyDescent="0.25">
      <c r="D6044" s="17">
        <v>0.94804999999999995</v>
      </c>
      <c r="E6044" s="17">
        <v>1.5650000000000001E-2</v>
      </c>
    </row>
    <row r="6045" spans="4:5" x14ac:dyDescent="0.25">
      <c r="D6045" s="17">
        <v>0.92615000000000003</v>
      </c>
      <c r="E6045" s="17">
        <v>0.70215000000000005</v>
      </c>
    </row>
    <row r="6046" spans="4:5" x14ac:dyDescent="0.25">
      <c r="D6046" s="17">
        <v>0.86094999999999999</v>
      </c>
      <c r="E6046" s="17">
        <v>0.67805000000000004</v>
      </c>
    </row>
    <row r="6047" spans="4:5" x14ac:dyDescent="0.25">
      <c r="D6047" s="17">
        <v>0.61004999999999998</v>
      </c>
      <c r="E6047" s="17">
        <v>0.26135000000000003</v>
      </c>
    </row>
    <row r="6048" spans="4:5" x14ac:dyDescent="0.25">
      <c r="D6048" s="17">
        <v>0.84804999999999997</v>
      </c>
      <c r="E6048" s="17">
        <v>0.62685000000000002</v>
      </c>
    </row>
    <row r="6049" spans="4:5" x14ac:dyDescent="0.25">
      <c r="D6049" s="17">
        <v>0.97345000000000004</v>
      </c>
      <c r="E6049" s="17">
        <v>0.34915000000000002</v>
      </c>
    </row>
    <row r="6050" spans="4:5" x14ac:dyDescent="0.25">
      <c r="D6050" s="17">
        <v>0.43564999999999998</v>
      </c>
      <c r="E6050" s="17">
        <v>0.51585000000000003</v>
      </c>
    </row>
    <row r="6051" spans="4:5" x14ac:dyDescent="0.25">
      <c r="D6051" s="17">
        <v>0.38624999999999998</v>
      </c>
      <c r="E6051" s="17">
        <v>0.35554999999999998</v>
      </c>
    </row>
    <row r="6052" spans="4:5" x14ac:dyDescent="0.25">
      <c r="D6052" s="17">
        <v>0.70914999999999995</v>
      </c>
      <c r="E6052" s="17">
        <v>4.6550000000000001E-2</v>
      </c>
    </row>
    <row r="6053" spans="4:5" x14ac:dyDescent="0.25">
      <c r="D6053" s="17">
        <v>0.46405000000000002</v>
      </c>
      <c r="E6053" s="17">
        <v>0.69664999999999999</v>
      </c>
    </row>
    <row r="6054" spans="4:5" x14ac:dyDescent="0.25">
      <c r="D6054" s="17">
        <v>0.29585</v>
      </c>
      <c r="E6054" s="17">
        <v>0.88085000000000002</v>
      </c>
    </row>
    <row r="6055" spans="4:5" x14ac:dyDescent="0.25">
      <c r="D6055" s="17">
        <v>0.11995</v>
      </c>
      <c r="E6055" s="17">
        <v>0.89934999999999998</v>
      </c>
    </row>
    <row r="6056" spans="4:5" x14ac:dyDescent="0.25">
      <c r="D6056" s="17">
        <v>0.75144999999999995</v>
      </c>
      <c r="E6056" s="17">
        <v>6.0249999999999998E-2</v>
      </c>
    </row>
    <row r="6057" spans="4:5" x14ac:dyDescent="0.25">
      <c r="D6057" s="17">
        <v>0.50565000000000004</v>
      </c>
      <c r="E6057" s="17">
        <v>4.9250000000000002E-2</v>
      </c>
    </row>
    <row r="6058" spans="4:5" x14ac:dyDescent="0.25">
      <c r="D6058" s="17">
        <v>2.145E-2</v>
      </c>
      <c r="E6058" s="17">
        <v>0.48454999999999998</v>
      </c>
    </row>
    <row r="6059" spans="4:5" x14ac:dyDescent="0.25">
      <c r="D6059" s="17">
        <v>0.31514999999999999</v>
      </c>
      <c r="E6059" s="17">
        <v>9.5499999999999995E-3</v>
      </c>
    </row>
    <row r="6060" spans="4:5" x14ac:dyDescent="0.25">
      <c r="D6060" s="17">
        <v>0.29644999999999999</v>
      </c>
      <c r="E6060" s="17">
        <v>0.85965000000000003</v>
      </c>
    </row>
    <row r="6061" spans="4:5" x14ac:dyDescent="0.25">
      <c r="D6061" s="17">
        <v>0.27815000000000001</v>
      </c>
      <c r="E6061" s="17">
        <v>1.7049999999999999E-2</v>
      </c>
    </row>
    <row r="6062" spans="4:5" x14ac:dyDescent="0.25">
      <c r="D6062" s="17">
        <v>0.71875</v>
      </c>
      <c r="E6062" s="17">
        <v>0.30375000000000002</v>
      </c>
    </row>
    <row r="6063" spans="4:5" x14ac:dyDescent="0.25">
      <c r="D6063" s="17">
        <v>0.47394999999999998</v>
      </c>
      <c r="E6063" s="17">
        <v>0.34365000000000001</v>
      </c>
    </row>
    <row r="6064" spans="4:5" x14ac:dyDescent="0.25">
      <c r="D6064" s="17">
        <v>0.33515</v>
      </c>
      <c r="E6064" s="17">
        <v>1.2449999999999999E-2</v>
      </c>
    </row>
    <row r="6065" spans="4:5" x14ac:dyDescent="0.25">
      <c r="D6065" s="17">
        <v>0.26205000000000001</v>
      </c>
      <c r="E6065" s="17">
        <v>6.615E-2</v>
      </c>
    </row>
    <row r="6066" spans="4:5" x14ac:dyDescent="0.25">
      <c r="D6066" s="17">
        <v>0.62234999999999996</v>
      </c>
      <c r="E6066" s="17">
        <v>0.43964999999999999</v>
      </c>
    </row>
    <row r="6067" spans="4:5" x14ac:dyDescent="0.25">
      <c r="D6067" s="17">
        <v>0.58125000000000004</v>
      </c>
      <c r="E6067" s="17">
        <v>0.41504999999999997</v>
      </c>
    </row>
    <row r="6068" spans="4:5" x14ac:dyDescent="0.25">
      <c r="D6068" s="17">
        <v>0.29375000000000001</v>
      </c>
      <c r="E6068" s="17">
        <v>0.93305000000000005</v>
      </c>
    </row>
    <row r="6069" spans="4:5" x14ac:dyDescent="0.25">
      <c r="D6069" s="17">
        <v>0.86214999999999997</v>
      </c>
      <c r="E6069" s="17">
        <v>0.19064999999999999</v>
      </c>
    </row>
    <row r="6070" spans="4:5" x14ac:dyDescent="0.25">
      <c r="D6070" s="17">
        <v>0.87655000000000005</v>
      </c>
      <c r="E6070" s="17">
        <v>0.23755000000000001</v>
      </c>
    </row>
    <row r="6071" spans="4:5" x14ac:dyDescent="0.25">
      <c r="D6071" s="17">
        <v>9.8849999999999993E-2</v>
      </c>
      <c r="E6071" s="17">
        <v>0.12964999999999999</v>
      </c>
    </row>
    <row r="6072" spans="4:5" x14ac:dyDescent="0.25">
      <c r="D6072" s="17">
        <v>0.63405</v>
      </c>
      <c r="E6072" s="17">
        <v>0.19894999999999999</v>
      </c>
    </row>
    <row r="6073" spans="4:5" x14ac:dyDescent="0.25">
      <c r="D6073" s="17">
        <v>0.94774999999999998</v>
      </c>
      <c r="E6073" s="17">
        <v>0.14555000000000001</v>
      </c>
    </row>
    <row r="6074" spans="4:5" x14ac:dyDescent="0.25">
      <c r="D6074" s="17">
        <v>0.10335</v>
      </c>
      <c r="E6074" s="17">
        <v>0.34534999999999999</v>
      </c>
    </row>
    <row r="6075" spans="4:5" x14ac:dyDescent="0.25">
      <c r="D6075" s="17">
        <v>0.35565000000000002</v>
      </c>
      <c r="E6075" s="17">
        <v>0.12534999999999999</v>
      </c>
    </row>
    <row r="6076" spans="4:5" x14ac:dyDescent="0.25">
      <c r="D6076" s="17">
        <v>0.49395</v>
      </c>
      <c r="E6076" s="17">
        <v>0.58925000000000005</v>
      </c>
    </row>
    <row r="6077" spans="4:5" x14ac:dyDescent="0.25">
      <c r="D6077" s="17">
        <v>0.40665000000000001</v>
      </c>
      <c r="E6077" s="17">
        <v>0.94535000000000002</v>
      </c>
    </row>
    <row r="6078" spans="4:5" x14ac:dyDescent="0.25">
      <c r="D6078" s="17">
        <v>0.77654999999999996</v>
      </c>
      <c r="E6078" s="17">
        <v>0.22284999999999999</v>
      </c>
    </row>
    <row r="6079" spans="4:5" x14ac:dyDescent="0.25">
      <c r="D6079" s="17">
        <v>0.15395</v>
      </c>
      <c r="E6079" s="17">
        <v>0.53925000000000001</v>
      </c>
    </row>
    <row r="6080" spans="4:5" x14ac:dyDescent="0.25">
      <c r="D6080" s="17">
        <v>0.54974999999999996</v>
      </c>
      <c r="E6080" s="17">
        <v>0.69425000000000003</v>
      </c>
    </row>
    <row r="6081" spans="4:5" x14ac:dyDescent="0.25">
      <c r="D6081" s="17">
        <v>0.71384999999999998</v>
      </c>
      <c r="E6081" s="17">
        <v>0.97924999999999995</v>
      </c>
    </row>
    <row r="6082" spans="4:5" x14ac:dyDescent="0.25">
      <c r="D6082" s="17">
        <v>0.65464999999999995</v>
      </c>
      <c r="E6082" s="17">
        <v>0.65664999999999996</v>
      </c>
    </row>
    <row r="6083" spans="4:5" x14ac:dyDescent="0.25">
      <c r="D6083" s="17">
        <v>0.44995000000000002</v>
      </c>
      <c r="E6083" s="17">
        <v>0.41454999999999997</v>
      </c>
    </row>
    <row r="6084" spans="4:5" x14ac:dyDescent="0.25">
      <c r="D6084" s="17">
        <v>0.46694999999999998</v>
      </c>
      <c r="E6084" s="17">
        <v>0.81964999999999999</v>
      </c>
    </row>
    <row r="6085" spans="4:5" x14ac:dyDescent="0.25">
      <c r="D6085" s="17">
        <v>0.86034999999999995</v>
      </c>
      <c r="E6085" s="17">
        <v>0.19114999999999999</v>
      </c>
    </row>
    <row r="6086" spans="4:5" x14ac:dyDescent="0.25">
      <c r="D6086" s="17">
        <v>0.82555000000000001</v>
      </c>
      <c r="E6086" s="17">
        <v>0.33684999999999998</v>
      </c>
    </row>
    <row r="6087" spans="4:5" x14ac:dyDescent="0.25">
      <c r="D6087" s="17">
        <v>0.34565000000000001</v>
      </c>
      <c r="E6087" s="17">
        <v>0.77695000000000003</v>
      </c>
    </row>
    <row r="6088" spans="4:5" x14ac:dyDescent="0.25">
      <c r="D6088" s="17">
        <v>0.36375000000000002</v>
      </c>
      <c r="E6088" s="17">
        <v>0.60685</v>
      </c>
    </row>
    <row r="6089" spans="4:5" x14ac:dyDescent="0.25">
      <c r="D6089" s="17">
        <v>0.87085000000000001</v>
      </c>
      <c r="E6089" s="17">
        <v>0.91754999999999998</v>
      </c>
    </row>
    <row r="6090" spans="4:5" x14ac:dyDescent="0.25">
      <c r="D6090" s="17">
        <v>7.9149999999999998E-2</v>
      </c>
      <c r="E6090" s="17">
        <v>0.21435000000000001</v>
      </c>
    </row>
    <row r="6091" spans="4:5" x14ac:dyDescent="0.25">
      <c r="D6091" s="17">
        <v>0.61855000000000004</v>
      </c>
      <c r="E6091" s="17">
        <v>0.35175000000000001</v>
      </c>
    </row>
    <row r="6092" spans="4:5" x14ac:dyDescent="0.25">
      <c r="D6092" s="17">
        <v>0.90175000000000005</v>
      </c>
      <c r="E6092" s="17">
        <v>0.37545000000000001</v>
      </c>
    </row>
    <row r="6093" spans="4:5" x14ac:dyDescent="0.25">
      <c r="D6093" s="17">
        <v>0.66105000000000003</v>
      </c>
      <c r="E6093" s="17">
        <v>6.1249999999999999E-2</v>
      </c>
    </row>
    <row r="6094" spans="4:5" x14ac:dyDescent="0.25">
      <c r="D6094" s="17">
        <v>0.30845</v>
      </c>
      <c r="E6094" s="17">
        <v>0.76805000000000001</v>
      </c>
    </row>
    <row r="6095" spans="4:5" x14ac:dyDescent="0.25">
      <c r="D6095" s="17">
        <v>7.3550000000000004E-2</v>
      </c>
      <c r="E6095" s="17">
        <v>0.51854999999999996</v>
      </c>
    </row>
    <row r="6096" spans="4:5" x14ac:dyDescent="0.25">
      <c r="D6096" s="17">
        <v>0.33455000000000001</v>
      </c>
      <c r="E6096" s="17">
        <v>0.47365000000000002</v>
      </c>
    </row>
    <row r="6097" spans="4:5" x14ac:dyDescent="0.25">
      <c r="D6097" s="17">
        <v>6.6650000000000001E-2</v>
      </c>
      <c r="E6097" s="17">
        <v>0.79285000000000005</v>
      </c>
    </row>
    <row r="6098" spans="4:5" x14ac:dyDescent="0.25">
      <c r="D6098" s="17">
        <v>0.38884999999999997</v>
      </c>
      <c r="E6098" s="17">
        <v>0.73565000000000003</v>
      </c>
    </row>
    <row r="6099" spans="4:5" x14ac:dyDescent="0.25">
      <c r="D6099" s="17">
        <v>0.66364999999999996</v>
      </c>
      <c r="E6099" s="17">
        <v>0.32934999999999998</v>
      </c>
    </row>
    <row r="6100" spans="4:5" x14ac:dyDescent="0.25">
      <c r="D6100" s="17">
        <v>0.32485000000000003</v>
      </c>
      <c r="E6100" s="17">
        <v>7.8850000000000003E-2</v>
      </c>
    </row>
    <row r="6101" spans="4:5" x14ac:dyDescent="0.25">
      <c r="D6101" s="17">
        <v>0.49635000000000001</v>
      </c>
      <c r="E6101" s="17">
        <v>3.3149999999999999E-2</v>
      </c>
    </row>
    <row r="6102" spans="4:5" x14ac:dyDescent="0.25">
      <c r="D6102" s="17">
        <v>0.61094999999999999</v>
      </c>
      <c r="E6102" s="17">
        <v>0.28244999999999998</v>
      </c>
    </row>
    <row r="6103" spans="4:5" x14ac:dyDescent="0.25">
      <c r="D6103" s="17">
        <v>0.21865000000000001</v>
      </c>
      <c r="E6103" s="17">
        <v>0.51024999999999998</v>
      </c>
    </row>
    <row r="6104" spans="4:5" x14ac:dyDescent="0.25">
      <c r="D6104" s="17">
        <v>9.0550000000000005E-2</v>
      </c>
      <c r="E6104" s="17">
        <v>5.9150000000000001E-2</v>
      </c>
    </row>
    <row r="6105" spans="4:5" x14ac:dyDescent="0.25">
      <c r="D6105" s="17">
        <v>0.90405000000000002</v>
      </c>
      <c r="E6105" s="17">
        <v>2.035E-2</v>
      </c>
    </row>
    <row r="6106" spans="4:5" x14ac:dyDescent="0.25">
      <c r="D6106" s="17">
        <v>7.6149999999999995E-2</v>
      </c>
      <c r="E6106" s="17">
        <v>2.1250000000000002E-2</v>
      </c>
    </row>
    <row r="6107" spans="4:5" x14ac:dyDescent="0.25">
      <c r="D6107" s="17">
        <v>0.85894999999999999</v>
      </c>
      <c r="E6107" s="17">
        <v>0.94294999999999995</v>
      </c>
    </row>
    <row r="6108" spans="4:5" x14ac:dyDescent="0.25">
      <c r="D6108" s="17">
        <v>0.89405000000000001</v>
      </c>
      <c r="E6108" s="17">
        <v>0.57064999999999999</v>
      </c>
    </row>
    <row r="6109" spans="4:5" x14ac:dyDescent="0.25">
      <c r="D6109" s="17">
        <v>0.24285000000000001</v>
      </c>
      <c r="E6109" s="17">
        <v>0.77995000000000003</v>
      </c>
    </row>
    <row r="6110" spans="4:5" x14ac:dyDescent="0.25">
      <c r="D6110" s="17">
        <v>0.77285000000000004</v>
      </c>
      <c r="E6110" s="17">
        <v>4.5350000000000001E-2</v>
      </c>
    </row>
    <row r="6111" spans="4:5" x14ac:dyDescent="0.25">
      <c r="D6111" s="17">
        <v>0.30485000000000001</v>
      </c>
      <c r="E6111" s="17">
        <v>0.24975</v>
      </c>
    </row>
    <row r="6112" spans="4:5" x14ac:dyDescent="0.25">
      <c r="D6112" s="17">
        <v>0.71594999999999998</v>
      </c>
      <c r="E6112" s="17">
        <v>0.87924999999999998</v>
      </c>
    </row>
    <row r="6113" spans="4:5" x14ac:dyDescent="0.25">
      <c r="D6113" s="17">
        <v>0.78274999999999995</v>
      </c>
      <c r="E6113" s="17">
        <v>0.26495000000000002</v>
      </c>
    </row>
    <row r="6114" spans="4:5" x14ac:dyDescent="0.25">
      <c r="D6114" s="17">
        <v>0.96345000000000003</v>
      </c>
      <c r="E6114" s="17">
        <v>8.9849999999999999E-2</v>
      </c>
    </row>
    <row r="6115" spans="4:5" x14ac:dyDescent="0.25">
      <c r="D6115" s="17">
        <v>0.53464999999999996</v>
      </c>
      <c r="E6115" s="17">
        <v>3.4750000000000003E-2</v>
      </c>
    </row>
    <row r="6116" spans="4:5" x14ac:dyDescent="0.25">
      <c r="D6116" s="17">
        <v>0.49625000000000002</v>
      </c>
      <c r="E6116" s="17">
        <v>0.69955000000000001</v>
      </c>
    </row>
    <row r="6117" spans="4:5" x14ac:dyDescent="0.25">
      <c r="D6117" s="17">
        <v>8.8349999999999998E-2</v>
      </c>
      <c r="E6117" s="17">
        <v>0.45924999999999999</v>
      </c>
    </row>
    <row r="6118" spans="4:5" x14ac:dyDescent="0.25">
      <c r="D6118" s="17">
        <v>0.59214999999999995</v>
      </c>
      <c r="E6118" s="17">
        <v>0.43145</v>
      </c>
    </row>
    <row r="6119" spans="4:5" x14ac:dyDescent="0.25">
      <c r="D6119" s="17">
        <v>7.7149999999999996E-2</v>
      </c>
      <c r="E6119" s="17">
        <v>0.31995000000000001</v>
      </c>
    </row>
    <row r="6120" spans="4:5" x14ac:dyDescent="0.25">
      <c r="D6120" s="17">
        <v>0.73594999999999999</v>
      </c>
      <c r="E6120" s="17">
        <v>0.85514999999999997</v>
      </c>
    </row>
    <row r="6121" spans="4:5" x14ac:dyDescent="0.25">
      <c r="D6121" s="17">
        <v>0.93605000000000005</v>
      </c>
      <c r="E6121" s="17">
        <v>0.92484999999999995</v>
      </c>
    </row>
    <row r="6122" spans="4:5" x14ac:dyDescent="0.25">
      <c r="D6122" s="17">
        <v>0.37285000000000001</v>
      </c>
      <c r="E6122" s="17">
        <v>0.33884999999999998</v>
      </c>
    </row>
    <row r="6123" spans="4:5" x14ac:dyDescent="0.25">
      <c r="D6123" s="17">
        <v>0.77625</v>
      </c>
      <c r="E6123" s="17">
        <v>0.50295000000000001</v>
      </c>
    </row>
    <row r="6124" spans="4:5" x14ac:dyDescent="0.25">
      <c r="D6124" s="17">
        <v>0.45174999999999998</v>
      </c>
      <c r="E6124" s="17">
        <v>0.56694999999999995</v>
      </c>
    </row>
    <row r="6125" spans="4:5" x14ac:dyDescent="0.25">
      <c r="D6125" s="17">
        <v>0.28475</v>
      </c>
      <c r="E6125" s="17">
        <v>0.48085</v>
      </c>
    </row>
    <row r="6126" spans="4:5" x14ac:dyDescent="0.25">
      <c r="D6126" s="17">
        <v>0.31524999999999997</v>
      </c>
      <c r="E6126" s="17">
        <v>0.94155</v>
      </c>
    </row>
    <row r="6127" spans="4:5" x14ac:dyDescent="0.25">
      <c r="D6127" s="17">
        <v>7.1749999999999994E-2</v>
      </c>
      <c r="E6127" s="17">
        <v>0.80554999999999999</v>
      </c>
    </row>
    <row r="6128" spans="4:5" x14ac:dyDescent="0.25">
      <c r="D6128" s="17">
        <v>0.97075</v>
      </c>
      <c r="E6128" s="17">
        <v>0.52205000000000001</v>
      </c>
    </row>
    <row r="6129" spans="4:5" x14ac:dyDescent="0.25">
      <c r="D6129" s="17">
        <v>0.41754999999999998</v>
      </c>
      <c r="E6129" s="17">
        <v>0.43264999999999998</v>
      </c>
    </row>
    <row r="6130" spans="4:5" x14ac:dyDescent="0.25">
      <c r="D6130" s="17">
        <v>0.18865000000000001</v>
      </c>
      <c r="E6130" s="17">
        <v>0.79525000000000001</v>
      </c>
    </row>
    <row r="6131" spans="4:5" x14ac:dyDescent="0.25">
      <c r="D6131" s="17">
        <v>0.97414999999999996</v>
      </c>
      <c r="E6131" s="17">
        <v>0.25595000000000001</v>
      </c>
    </row>
    <row r="6132" spans="4:5" x14ac:dyDescent="0.25">
      <c r="D6132" s="17">
        <v>0.52464999999999995</v>
      </c>
      <c r="E6132" s="17">
        <v>0.73685</v>
      </c>
    </row>
    <row r="6133" spans="4:5" x14ac:dyDescent="0.25">
      <c r="D6133" s="17">
        <v>0.99414999999999998</v>
      </c>
      <c r="E6133" s="17">
        <v>0.79484999999999995</v>
      </c>
    </row>
    <row r="6134" spans="4:5" x14ac:dyDescent="0.25">
      <c r="D6134" s="17">
        <v>0.34415000000000001</v>
      </c>
      <c r="E6134" s="17">
        <v>0.43704999999999999</v>
      </c>
    </row>
    <row r="6135" spans="4:5" x14ac:dyDescent="0.25">
      <c r="D6135" s="17">
        <v>2.1149999999999999E-2</v>
      </c>
      <c r="E6135" s="17">
        <v>0.84965000000000002</v>
      </c>
    </row>
    <row r="6136" spans="4:5" x14ac:dyDescent="0.25">
      <c r="D6136" s="17">
        <v>0.77454999999999996</v>
      </c>
      <c r="E6136" s="17">
        <v>0.81315000000000004</v>
      </c>
    </row>
    <row r="6137" spans="4:5" x14ac:dyDescent="0.25">
      <c r="D6137" s="17">
        <v>1.1950000000000001E-2</v>
      </c>
      <c r="E6137" s="17">
        <v>0.93464999999999998</v>
      </c>
    </row>
    <row r="6138" spans="4:5" x14ac:dyDescent="0.25">
      <c r="D6138" s="17">
        <v>0.82884999999999998</v>
      </c>
      <c r="E6138" s="17">
        <v>0.58094999999999997</v>
      </c>
    </row>
    <row r="6139" spans="4:5" x14ac:dyDescent="0.25">
      <c r="D6139" s="17">
        <v>0.79174999999999995</v>
      </c>
      <c r="E6139" s="17">
        <v>0.60124999999999995</v>
      </c>
    </row>
    <row r="6140" spans="4:5" x14ac:dyDescent="0.25">
      <c r="D6140" s="17">
        <v>0.41985</v>
      </c>
      <c r="E6140" s="17">
        <v>0.87624999999999997</v>
      </c>
    </row>
    <row r="6141" spans="4:5" x14ac:dyDescent="0.25">
      <c r="D6141" s="17">
        <v>0.98004999999999998</v>
      </c>
      <c r="E6141" s="17">
        <v>0.30004999999999998</v>
      </c>
    </row>
    <row r="6142" spans="4:5" x14ac:dyDescent="0.25">
      <c r="D6142" s="17">
        <v>0.51644999999999996</v>
      </c>
      <c r="E6142" s="17">
        <v>0.42215000000000003</v>
      </c>
    </row>
    <row r="6143" spans="4:5" x14ac:dyDescent="0.25">
      <c r="D6143" s="17">
        <v>0.62824999999999998</v>
      </c>
      <c r="E6143" s="17">
        <v>0.85075000000000001</v>
      </c>
    </row>
    <row r="6144" spans="4:5" x14ac:dyDescent="0.25">
      <c r="D6144" s="17">
        <v>0.13944999999999999</v>
      </c>
      <c r="E6144" s="17">
        <v>0.79954999999999998</v>
      </c>
    </row>
    <row r="6145" spans="4:5" x14ac:dyDescent="0.25">
      <c r="D6145" s="17">
        <v>0.21435000000000001</v>
      </c>
      <c r="E6145" s="17">
        <v>9.4850000000000004E-2</v>
      </c>
    </row>
    <row r="6146" spans="4:5" x14ac:dyDescent="0.25">
      <c r="D6146" s="17">
        <v>0.55405000000000004</v>
      </c>
      <c r="E6146" s="17">
        <v>0.94305000000000005</v>
      </c>
    </row>
    <row r="6147" spans="4:5" x14ac:dyDescent="0.25">
      <c r="D6147" s="17">
        <v>0.68925000000000003</v>
      </c>
      <c r="E6147" s="17">
        <v>0.52424999999999999</v>
      </c>
    </row>
    <row r="6148" spans="4:5" x14ac:dyDescent="0.25">
      <c r="D6148" s="17">
        <v>0.91254999999999997</v>
      </c>
      <c r="E6148" s="17">
        <v>0.10335</v>
      </c>
    </row>
    <row r="6149" spans="4:5" x14ac:dyDescent="0.25">
      <c r="D6149" s="17">
        <v>0.53774999999999995</v>
      </c>
      <c r="E6149" s="17">
        <v>0.82825000000000004</v>
      </c>
    </row>
    <row r="6150" spans="4:5" x14ac:dyDescent="0.25">
      <c r="D6150" s="17">
        <v>0.17715</v>
      </c>
      <c r="E6150" s="17">
        <v>0.62165000000000004</v>
      </c>
    </row>
    <row r="6151" spans="4:5" x14ac:dyDescent="0.25">
      <c r="D6151" s="17">
        <v>0.18425</v>
      </c>
      <c r="E6151" s="17">
        <v>0.68135000000000001</v>
      </c>
    </row>
    <row r="6152" spans="4:5" x14ac:dyDescent="0.25">
      <c r="D6152" s="17">
        <v>0.43964999999999999</v>
      </c>
      <c r="E6152" s="17">
        <v>0.82455000000000001</v>
      </c>
    </row>
    <row r="6153" spans="4:5" x14ac:dyDescent="0.25">
      <c r="D6153" s="17">
        <v>0.57484999999999997</v>
      </c>
      <c r="E6153" s="17">
        <v>0.51705000000000001</v>
      </c>
    </row>
    <row r="6154" spans="4:5" x14ac:dyDescent="0.25">
      <c r="D6154" s="17">
        <v>0.11874999999999999</v>
      </c>
      <c r="E6154" s="17">
        <v>0.32085000000000002</v>
      </c>
    </row>
    <row r="6155" spans="4:5" x14ac:dyDescent="0.25">
      <c r="D6155" s="17">
        <v>0.91615000000000002</v>
      </c>
      <c r="E6155" s="17">
        <v>0.21745</v>
      </c>
    </row>
    <row r="6156" spans="4:5" x14ac:dyDescent="0.25">
      <c r="D6156" s="17">
        <v>0.22115000000000001</v>
      </c>
      <c r="E6156" s="17">
        <v>0.65405000000000002</v>
      </c>
    </row>
    <row r="6157" spans="4:5" x14ac:dyDescent="0.25">
      <c r="D6157" s="17">
        <v>0.90844999999999998</v>
      </c>
      <c r="E6157" s="17">
        <v>0.30975000000000003</v>
      </c>
    </row>
    <row r="6158" spans="4:5" x14ac:dyDescent="0.25">
      <c r="D6158" s="17">
        <v>0.21404999999999999</v>
      </c>
      <c r="E6158" s="17">
        <v>0.27875</v>
      </c>
    </row>
    <row r="6159" spans="4:5" x14ac:dyDescent="0.25">
      <c r="D6159" s="17">
        <v>0.20885000000000001</v>
      </c>
      <c r="E6159" s="17">
        <v>5.885E-2</v>
      </c>
    </row>
    <row r="6160" spans="4:5" x14ac:dyDescent="0.25">
      <c r="D6160" s="17">
        <v>0.75414999999999999</v>
      </c>
      <c r="E6160" s="17">
        <v>3.5150000000000001E-2</v>
      </c>
    </row>
    <row r="6161" spans="4:5" x14ac:dyDescent="0.25">
      <c r="D6161" s="17">
        <v>0.92895000000000005</v>
      </c>
      <c r="E6161" s="17">
        <v>0.14124999999999999</v>
      </c>
    </row>
    <row r="6162" spans="4:5" x14ac:dyDescent="0.25">
      <c r="D6162" s="17">
        <v>0.73675000000000002</v>
      </c>
      <c r="E6162" s="17">
        <v>0.26124999999999998</v>
      </c>
    </row>
    <row r="6163" spans="4:5" x14ac:dyDescent="0.25">
      <c r="D6163" s="17">
        <v>0.62385000000000002</v>
      </c>
      <c r="E6163" s="17">
        <v>0.61975000000000002</v>
      </c>
    </row>
    <row r="6164" spans="4:5" x14ac:dyDescent="0.25">
      <c r="D6164" s="17">
        <v>5.5750000000000001E-2</v>
      </c>
      <c r="E6164" s="17">
        <v>0.33834999999999998</v>
      </c>
    </row>
    <row r="6165" spans="4:5" x14ac:dyDescent="0.25">
      <c r="D6165" s="17">
        <v>0.41615000000000002</v>
      </c>
      <c r="E6165" s="17">
        <v>0.36375000000000002</v>
      </c>
    </row>
    <row r="6166" spans="4:5" x14ac:dyDescent="0.25">
      <c r="D6166" s="17">
        <v>0.22525000000000001</v>
      </c>
      <c r="E6166" s="17">
        <v>0.44635000000000002</v>
      </c>
    </row>
    <row r="6167" spans="4:5" x14ac:dyDescent="0.25">
      <c r="D6167" s="17">
        <v>0.96214999999999995</v>
      </c>
      <c r="E6167" s="17">
        <v>0.48694999999999999</v>
      </c>
    </row>
    <row r="6168" spans="4:5" x14ac:dyDescent="0.25">
      <c r="D6168" s="17">
        <v>0.78925000000000001</v>
      </c>
      <c r="E6168" s="17">
        <v>7.5249999999999997E-2</v>
      </c>
    </row>
    <row r="6169" spans="4:5" x14ac:dyDescent="0.25">
      <c r="D6169" s="17">
        <v>0.69745000000000001</v>
      </c>
      <c r="E6169" s="17">
        <v>0.27084999999999998</v>
      </c>
    </row>
    <row r="6170" spans="4:5" x14ac:dyDescent="0.25">
      <c r="D6170" s="17">
        <v>0.78105000000000002</v>
      </c>
      <c r="E6170" s="17">
        <v>0.96014999999999995</v>
      </c>
    </row>
    <row r="6171" spans="4:5" x14ac:dyDescent="0.25">
      <c r="D6171" s="17">
        <v>0.15995000000000001</v>
      </c>
      <c r="E6171" s="17">
        <v>0.72304999999999997</v>
      </c>
    </row>
    <row r="6172" spans="4:5" x14ac:dyDescent="0.25">
      <c r="D6172" s="17">
        <v>0.46134999999999998</v>
      </c>
      <c r="E6172" s="17">
        <v>0.28804999999999997</v>
      </c>
    </row>
    <row r="6173" spans="4:5" x14ac:dyDescent="0.25">
      <c r="D6173" s="17">
        <v>0.16975000000000001</v>
      </c>
      <c r="E6173" s="17">
        <v>0.58704999999999996</v>
      </c>
    </row>
    <row r="6174" spans="4:5" x14ac:dyDescent="0.25">
      <c r="D6174" s="17">
        <v>0.46315000000000001</v>
      </c>
      <c r="E6174" s="17">
        <v>5.45E-3</v>
      </c>
    </row>
    <row r="6175" spans="4:5" x14ac:dyDescent="0.25">
      <c r="D6175" s="17">
        <v>0.88175000000000003</v>
      </c>
      <c r="E6175" s="17">
        <v>0.18285000000000001</v>
      </c>
    </row>
    <row r="6176" spans="4:5" x14ac:dyDescent="0.25">
      <c r="D6176" s="17">
        <v>3.4499999999999999E-3</v>
      </c>
      <c r="E6176" s="17">
        <v>0.11455</v>
      </c>
    </row>
    <row r="6177" spans="4:5" x14ac:dyDescent="0.25">
      <c r="D6177" s="17">
        <v>0.80415000000000003</v>
      </c>
      <c r="E6177" s="17">
        <v>0.10405</v>
      </c>
    </row>
    <row r="6178" spans="4:5" x14ac:dyDescent="0.25">
      <c r="D6178" s="17">
        <v>0.81964999999999999</v>
      </c>
      <c r="E6178" s="17">
        <v>0.78954999999999997</v>
      </c>
    </row>
    <row r="6179" spans="4:5" x14ac:dyDescent="0.25">
      <c r="D6179" s="17">
        <v>0.41315000000000002</v>
      </c>
      <c r="E6179" s="17">
        <v>0.78125</v>
      </c>
    </row>
    <row r="6180" spans="4:5" x14ac:dyDescent="0.25">
      <c r="D6180" s="17">
        <v>0.52205000000000001</v>
      </c>
      <c r="E6180" s="17">
        <v>0.37955</v>
      </c>
    </row>
    <row r="6181" spans="4:5" x14ac:dyDescent="0.25">
      <c r="D6181" s="17">
        <v>0.60235000000000005</v>
      </c>
      <c r="E6181" s="17">
        <v>0.82784999999999997</v>
      </c>
    </row>
    <row r="6182" spans="4:5" x14ac:dyDescent="0.25">
      <c r="D6182" s="17">
        <v>1.7049999999999999E-2</v>
      </c>
      <c r="E6182" s="17">
        <v>0.68235000000000001</v>
      </c>
    </row>
    <row r="6183" spans="4:5" x14ac:dyDescent="0.25">
      <c r="D6183" s="17">
        <v>0.55694999999999995</v>
      </c>
      <c r="E6183" s="17">
        <v>0.52105000000000001</v>
      </c>
    </row>
    <row r="6184" spans="4:5" x14ac:dyDescent="0.25">
      <c r="D6184" s="17">
        <v>0.15554999999999999</v>
      </c>
      <c r="E6184" s="17">
        <v>0.81864999999999999</v>
      </c>
    </row>
    <row r="6185" spans="4:5" x14ac:dyDescent="0.25">
      <c r="D6185" s="17">
        <v>0.78564999999999996</v>
      </c>
      <c r="E6185" s="17">
        <v>0.33265</v>
      </c>
    </row>
    <row r="6186" spans="4:5" x14ac:dyDescent="0.25">
      <c r="D6186" s="17">
        <v>0.36695</v>
      </c>
      <c r="E6186" s="17">
        <v>0.26345000000000002</v>
      </c>
    </row>
    <row r="6187" spans="4:5" x14ac:dyDescent="0.25">
      <c r="D6187" s="17">
        <v>0.87705</v>
      </c>
      <c r="E6187" s="17">
        <v>6.4549999999999996E-2</v>
      </c>
    </row>
    <row r="6188" spans="4:5" x14ac:dyDescent="0.25">
      <c r="D6188" s="17">
        <v>0.39274999999999999</v>
      </c>
      <c r="E6188" s="17">
        <v>0.23285</v>
      </c>
    </row>
    <row r="6189" spans="4:5" x14ac:dyDescent="0.25">
      <c r="D6189" s="17">
        <v>0.67825000000000002</v>
      </c>
      <c r="E6189" s="17">
        <v>0.66374999999999995</v>
      </c>
    </row>
    <row r="6190" spans="4:5" x14ac:dyDescent="0.25">
      <c r="D6190" s="17">
        <v>0.39524999999999999</v>
      </c>
      <c r="E6190" s="17">
        <v>0.36595</v>
      </c>
    </row>
    <row r="6191" spans="4:5" x14ac:dyDescent="0.25">
      <c r="D6191" s="17">
        <v>0.65905000000000002</v>
      </c>
      <c r="E6191" s="17">
        <v>0.26274999999999998</v>
      </c>
    </row>
    <row r="6192" spans="4:5" x14ac:dyDescent="0.25">
      <c r="D6192" s="17">
        <v>0.78835</v>
      </c>
      <c r="E6192" s="17">
        <v>0.19314999999999999</v>
      </c>
    </row>
    <row r="6193" spans="4:5" x14ac:dyDescent="0.25">
      <c r="D6193" s="17">
        <v>0.84184999999999999</v>
      </c>
      <c r="E6193" s="17">
        <v>0.19325000000000001</v>
      </c>
    </row>
    <row r="6194" spans="4:5" x14ac:dyDescent="0.25">
      <c r="D6194" s="17">
        <v>0.49304999999999999</v>
      </c>
      <c r="E6194" s="17">
        <v>0.11285000000000001</v>
      </c>
    </row>
    <row r="6195" spans="4:5" x14ac:dyDescent="0.25">
      <c r="D6195" s="17">
        <v>0.58155000000000001</v>
      </c>
      <c r="E6195" s="17">
        <v>0.68005000000000004</v>
      </c>
    </row>
    <row r="6196" spans="4:5" x14ac:dyDescent="0.25">
      <c r="D6196" s="17">
        <v>0.27365</v>
      </c>
      <c r="E6196" s="17">
        <v>0.43295</v>
      </c>
    </row>
    <row r="6197" spans="4:5" x14ac:dyDescent="0.25">
      <c r="D6197" s="17">
        <v>0.95555000000000001</v>
      </c>
      <c r="E6197" s="17">
        <v>0.72745000000000004</v>
      </c>
    </row>
    <row r="6198" spans="4:5" x14ac:dyDescent="0.25">
      <c r="D6198" s="17">
        <v>0.73834999999999995</v>
      </c>
      <c r="E6198" s="17">
        <v>8.7550000000000003E-2</v>
      </c>
    </row>
    <row r="6199" spans="4:5" x14ac:dyDescent="0.25">
      <c r="D6199" s="17">
        <v>0.37375000000000003</v>
      </c>
      <c r="E6199" s="17">
        <v>0.82435000000000003</v>
      </c>
    </row>
    <row r="6200" spans="4:5" x14ac:dyDescent="0.25">
      <c r="D6200" s="17">
        <v>0.82325000000000004</v>
      </c>
      <c r="E6200" s="17">
        <v>0.30725000000000002</v>
      </c>
    </row>
    <row r="6201" spans="4:5" x14ac:dyDescent="0.25">
      <c r="D6201" s="17">
        <v>0.26715</v>
      </c>
      <c r="E6201" s="17">
        <v>0.30054999999999998</v>
      </c>
    </row>
    <row r="6202" spans="4:5" x14ac:dyDescent="0.25">
      <c r="D6202" s="17">
        <v>0.31605</v>
      </c>
      <c r="E6202" s="17">
        <v>0.84365000000000001</v>
      </c>
    </row>
    <row r="6203" spans="4:5" x14ac:dyDescent="0.25">
      <c r="D6203" s="17">
        <v>0.97835000000000005</v>
      </c>
      <c r="E6203" s="17">
        <v>0.10265000000000001</v>
      </c>
    </row>
    <row r="6204" spans="4:5" x14ac:dyDescent="0.25">
      <c r="D6204" s="17">
        <v>0.15045</v>
      </c>
      <c r="E6204" s="17">
        <v>0.51354999999999995</v>
      </c>
    </row>
    <row r="6205" spans="4:5" x14ac:dyDescent="0.25">
      <c r="D6205" s="17">
        <v>0.51944999999999997</v>
      </c>
      <c r="E6205" s="17">
        <v>0.33624999999999999</v>
      </c>
    </row>
    <row r="6206" spans="4:5" x14ac:dyDescent="0.25">
      <c r="D6206" s="17">
        <v>0.87565000000000004</v>
      </c>
      <c r="E6206" s="17">
        <v>1.975E-2</v>
      </c>
    </row>
    <row r="6207" spans="4:5" x14ac:dyDescent="0.25">
      <c r="D6207" s="17">
        <v>0.27295000000000003</v>
      </c>
      <c r="E6207" s="17">
        <v>0.11225</v>
      </c>
    </row>
    <row r="6208" spans="4:5" x14ac:dyDescent="0.25">
      <c r="D6208" s="17">
        <v>0.27715000000000001</v>
      </c>
      <c r="E6208" s="17">
        <v>0.85734999999999995</v>
      </c>
    </row>
    <row r="6209" spans="4:5" x14ac:dyDescent="0.25">
      <c r="D6209" s="17">
        <v>0.57245000000000001</v>
      </c>
      <c r="E6209" s="17">
        <v>3.8249999999999999E-2</v>
      </c>
    </row>
    <row r="6210" spans="4:5" x14ac:dyDescent="0.25">
      <c r="D6210" s="17">
        <v>0.45124999999999998</v>
      </c>
      <c r="E6210" s="17">
        <v>0.84684999999999999</v>
      </c>
    </row>
    <row r="6211" spans="4:5" x14ac:dyDescent="0.25">
      <c r="D6211" s="17">
        <v>0.79115000000000002</v>
      </c>
      <c r="E6211" s="17">
        <v>0.87965000000000004</v>
      </c>
    </row>
    <row r="6212" spans="4:5" x14ac:dyDescent="0.25">
      <c r="D6212" s="17">
        <v>0.26824999999999999</v>
      </c>
      <c r="E6212" s="17">
        <v>0.13025</v>
      </c>
    </row>
    <row r="6213" spans="4:5" x14ac:dyDescent="0.25">
      <c r="D6213" s="17">
        <v>0.94315000000000004</v>
      </c>
      <c r="E6213" s="17">
        <v>0.91864999999999997</v>
      </c>
    </row>
    <row r="6214" spans="4:5" x14ac:dyDescent="0.25">
      <c r="D6214" s="17">
        <v>0.80735000000000001</v>
      </c>
      <c r="E6214" s="17">
        <v>0.82725000000000004</v>
      </c>
    </row>
    <row r="6215" spans="4:5" x14ac:dyDescent="0.25">
      <c r="D6215" s="17">
        <v>0.26995000000000002</v>
      </c>
      <c r="E6215" s="17">
        <v>1.125E-2</v>
      </c>
    </row>
    <row r="6216" spans="4:5" x14ac:dyDescent="0.25">
      <c r="D6216" s="17">
        <v>0.77734999999999999</v>
      </c>
      <c r="E6216" s="17">
        <v>8.6349999999999996E-2</v>
      </c>
    </row>
    <row r="6217" spans="4:5" x14ac:dyDescent="0.25">
      <c r="D6217" s="17">
        <v>0.28825000000000001</v>
      </c>
      <c r="E6217" s="17">
        <v>1.3500000000000001E-3</v>
      </c>
    </row>
    <row r="6218" spans="4:5" x14ac:dyDescent="0.25">
      <c r="D6218" s="17">
        <v>0.12145</v>
      </c>
      <c r="E6218" s="17">
        <v>0.78864999999999996</v>
      </c>
    </row>
    <row r="6219" spans="4:5" x14ac:dyDescent="0.25">
      <c r="D6219" s="17">
        <v>1.025E-2</v>
      </c>
      <c r="E6219" s="17">
        <v>0.32834999999999998</v>
      </c>
    </row>
    <row r="6220" spans="4:5" x14ac:dyDescent="0.25">
      <c r="D6220" s="17">
        <v>0.31555</v>
      </c>
      <c r="E6220" s="17">
        <v>8.3750000000000005E-2</v>
      </c>
    </row>
    <row r="6221" spans="4:5" x14ac:dyDescent="0.25">
      <c r="D6221" s="17">
        <v>0.69205000000000005</v>
      </c>
      <c r="E6221" s="17">
        <v>0.16994999999999999</v>
      </c>
    </row>
    <row r="6222" spans="4:5" x14ac:dyDescent="0.25">
      <c r="D6222" s="17">
        <v>0.98045000000000004</v>
      </c>
      <c r="E6222" s="17">
        <v>0.14305000000000001</v>
      </c>
    </row>
    <row r="6223" spans="4:5" x14ac:dyDescent="0.25">
      <c r="D6223" s="17">
        <v>0.46355000000000002</v>
      </c>
      <c r="E6223" s="17">
        <v>0.40825</v>
      </c>
    </row>
    <row r="6224" spans="4:5" x14ac:dyDescent="0.25">
      <c r="D6224" s="17">
        <v>0.88375000000000004</v>
      </c>
      <c r="E6224" s="17">
        <v>0.12245</v>
      </c>
    </row>
    <row r="6225" spans="4:5" x14ac:dyDescent="0.25">
      <c r="D6225" s="17">
        <v>5.765E-2</v>
      </c>
      <c r="E6225" s="17">
        <v>5.0950000000000002E-2</v>
      </c>
    </row>
    <row r="6226" spans="4:5" x14ac:dyDescent="0.25">
      <c r="D6226" s="17">
        <v>1.1350000000000001E-2</v>
      </c>
      <c r="E6226" s="17">
        <v>0.67195000000000005</v>
      </c>
    </row>
    <row r="6227" spans="4:5" x14ac:dyDescent="0.25">
      <c r="D6227" s="17">
        <v>0.38114999999999999</v>
      </c>
      <c r="E6227" s="17">
        <v>3.2349999999999997E-2</v>
      </c>
    </row>
    <row r="6228" spans="4:5" x14ac:dyDescent="0.25">
      <c r="D6228" s="17">
        <v>0.58474999999999999</v>
      </c>
      <c r="E6228" s="17">
        <v>0.82294999999999996</v>
      </c>
    </row>
    <row r="6229" spans="4:5" x14ac:dyDescent="0.25">
      <c r="D6229" s="17">
        <v>0.40955000000000003</v>
      </c>
      <c r="E6229" s="17">
        <v>0.46784999999999999</v>
      </c>
    </row>
    <row r="6230" spans="4:5" x14ac:dyDescent="0.25">
      <c r="D6230" s="17">
        <v>0.66315000000000002</v>
      </c>
      <c r="E6230" s="17">
        <v>0.70574999999999999</v>
      </c>
    </row>
    <row r="6231" spans="4:5" x14ac:dyDescent="0.25">
      <c r="D6231" s="17">
        <v>0.49445</v>
      </c>
      <c r="E6231" s="17">
        <v>0.15154999999999999</v>
      </c>
    </row>
    <row r="6232" spans="4:5" x14ac:dyDescent="0.25">
      <c r="D6232" s="17">
        <v>0.40655000000000002</v>
      </c>
      <c r="E6232" s="17">
        <v>0.31185000000000002</v>
      </c>
    </row>
    <row r="6233" spans="4:5" x14ac:dyDescent="0.25">
      <c r="D6233" s="17">
        <v>0.72145000000000004</v>
      </c>
      <c r="E6233" s="17">
        <v>0.14765</v>
      </c>
    </row>
    <row r="6234" spans="4:5" x14ac:dyDescent="0.25">
      <c r="D6234" s="17">
        <v>0.95714999999999995</v>
      </c>
      <c r="E6234" s="17">
        <v>4.845E-2</v>
      </c>
    </row>
    <row r="6235" spans="4:5" x14ac:dyDescent="0.25">
      <c r="D6235" s="17">
        <v>0.98485</v>
      </c>
      <c r="E6235" s="17">
        <v>0.33315</v>
      </c>
    </row>
    <row r="6236" spans="4:5" x14ac:dyDescent="0.25">
      <c r="D6236" s="17">
        <v>0.41575000000000001</v>
      </c>
      <c r="E6236" s="17">
        <v>9.6549999999999997E-2</v>
      </c>
    </row>
    <row r="6237" spans="4:5" x14ac:dyDescent="0.25">
      <c r="D6237" s="17">
        <v>0.19334999999999999</v>
      </c>
      <c r="E6237" s="17">
        <v>0.70294999999999996</v>
      </c>
    </row>
    <row r="6238" spans="4:5" x14ac:dyDescent="0.25">
      <c r="D6238" s="17">
        <v>0.75134999999999996</v>
      </c>
      <c r="E6238" s="17">
        <v>0.24945000000000001</v>
      </c>
    </row>
    <row r="6239" spans="4:5" x14ac:dyDescent="0.25">
      <c r="D6239" s="17">
        <v>0.96475</v>
      </c>
      <c r="E6239" s="17">
        <v>0.22495000000000001</v>
      </c>
    </row>
    <row r="6240" spans="4:5" x14ac:dyDescent="0.25">
      <c r="D6240" s="17">
        <v>0.54854999999999998</v>
      </c>
      <c r="E6240" s="17">
        <v>0.54574999999999996</v>
      </c>
    </row>
    <row r="6241" spans="4:5" x14ac:dyDescent="0.25">
      <c r="D6241" s="17">
        <v>0.14874999999999999</v>
      </c>
      <c r="E6241" s="17">
        <v>0.85414999999999996</v>
      </c>
    </row>
    <row r="6242" spans="4:5" x14ac:dyDescent="0.25">
      <c r="D6242" s="17">
        <v>0.74395</v>
      </c>
      <c r="E6242" s="17">
        <v>0.86965000000000003</v>
      </c>
    </row>
    <row r="6243" spans="4:5" x14ac:dyDescent="0.25">
      <c r="D6243" s="17">
        <v>0.43654999999999999</v>
      </c>
      <c r="E6243" s="17">
        <v>0.29104999999999998</v>
      </c>
    </row>
    <row r="6244" spans="4:5" x14ac:dyDescent="0.25">
      <c r="D6244" s="17">
        <v>9.0450000000000003E-2</v>
      </c>
      <c r="E6244" s="17">
        <v>0.63275000000000003</v>
      </c>
    </row>
    <row r="6245" spans="4:5" x14ac:dyDescent="0.25">
      <c r="D6245" s="17">
        <v>0.99544999999999995</v>
      </c>
      <c r="E6245" s="17">
        <v>4.4999999999999999E-4</v>
      </c>
    </row>
    <row r="6246" spans="4:5" x14ac:dyDescent="0.25">
      <c r="D6246" s="17">
        <v>0.82574999999999998</v>
      </c>
      <c r="E6246" s="17">
        <v>0.78595000000000004</v>
      </c>
    </row>
    <row r="6247" spans="4:5" x14ac:dyDescent="0.25">
      <c r="D6247" s="17">
        <v>5.5050000000000002E-2</v>
      </c>
      <c r="E6247" s="17">
        <v>0.51844999999999997</v>
      </c>
    </row>
    <row r="6248" spans="4:5" x14ac:dyDescent="0.25">
      <c r="D6248" s="17">
        <v>0.14724999999999999</v>
      </c>
      <c r="E6248" s="17">
        <v>0.66764999999999997</v>
      </c>
    </row>
    <row r="6249" spans="4:5" x14ac:dyDescent="0.25">
      <c r="D6249" s="17">
        <v>0.53215000000000001</v>
      </c>
      <c r="E6249" s="17">
        <v>0.15584999999999999</v>
      </c>
    </row>
    <row r="6250" spans="4:5" x14ac:dyDescent="0.25">
      <c r="D6250" s="17">
        <v>6.2649999999999997E-2</v>
      </c>
      <c r="E6250" s="17">
        <v>0.74675000000000002</v>
      </c>
    </row>
    <row r="6251" spans="4:5" x14ac:dyDescent="0.25">
      <c r="D6251" s="17">
        <v>0.30264999999999997</v>
      </c>
      <c r="E6251" s="17">
        <v>5.0650000000000001E-2</v>
      </c>
    </row>
    <row r="6252" spans="4:5" x14ac:dyDescent="0.25">
      <c r="D6252" s="17">
        <v>0.49775000000000003</v>
      </c>
      <c r="E6252" s="17">
        <v>0.49114999999999998</v>
      </c>
    </row>
    <row r="6253" spans="4:5" x14ac:dyDescent="0.25">
      <c r="D6253" s="17">
        <v>0.70465</v>
      </c>
      <c r="E6253" s="17">
        <v>0.77085000000000004</v>
      </c>
    </row>
    <row r="6254" spans="4:5" x14ac:dyDescent="0.25">
      <c r="D6254" s="17">
        <v>0.96765000000000001</v>
      </c>
      <c r="E6254" s="17">
        <v>0.71194999999999997</v>
      </c>
    </row>
    <row r="6255" spans="4:5" x14ac:dyDescent="0.25">
      <c r="D6255" s="17">
        <v>4.45E-3</v>
      </c>
      <c r="E6255" s="17">
        <v>0.74214999999999998</v>
      </c>
    </row>
    <row r="6256" spans="4:5" x14ac:dyDescent="0.25">
      <c r="D6256" s="17">
        <v>0.99565000000000003</v>
      </c>
      <c r="E6256" s="17">
        <v>0.24324999999999999</v>
      </c>
    </row>
    <row r="6257" spans="4:5" x14ac:dyDescent="0.25">
      <c r="D6257" s="17">
        <v>0.99185000000000001</v>
      </c>
      <c r="E6257" s="17">
        <v>0.28175</v>
      </c>
    </row>
    <row r="6258" spans="4:5" x14ac:dyDescent="0.25">
      <c r="D6258" s="17">
        <v>0.57115000000000005</v>
      </c>
      <c r="E6258" s="17">
        <v>0.23845</v>
      </c>
    </row>
    <row r="6259" spans="4:5" x14ac:dyDescent="0.25">
      <c r="D6259" s="17">
        <v>0.38945000000000002</v>
      </c>
      <c r="E6259" s="17">
        <v>0.26005</v>
      </c>
    </row>
    <row r="6260" spans="4:5" x14ac:dyDescent="0.25">
      <c r="D6260" s="17">
        <v>0.51744999999999997</v>
      </c>
      <c r="E6260" s="17">
        <v>0.50565000000000004</v>
      </c>
    </row>
    <row r="6261" spans="4:5" x14ac:dyDescent="0.25">
      <c r="D6261" s="17">
        <v>0.77854999999999996</v>
      </c>
      <c r="E6261" s="17">
        <v>0.63985000000000003</v>
      </c>
    </row>
    <row r="6262" spans="4:5" x14ac:dyDescent="0.25">
      <c r="D6262" s="17">
        <v>0.88614999999999999</v>
      </c>
      <c r="E6262" s="17">
        <v>0.97604999999999997</v>
      </c>
    </row>
    <row r="6263" spans="4:5" x14ac:dyDescent="0.25">
      <c r="D6263" s="17">
        <v>0.96294999999999997</v>
      </c>
      <c r="E6263" s="17">
        <v>0.25564999999999999</v>
      </c>
    </row>
    <row r="6264" spans="4:5" x14ac:dyDescent="0.25">
      <c r="D6264" s="17">
        <v>0.58945000000000003</v>
      </c>
      <c r="E6264" s="17">
        <v>0.93484999999999996</v>
      </c>
    </row>
    <row r="6265" spans="4:5" x14ac:dyDescent="0.25">
      <c r="D6265" s="17">
        <v>0.68974999999999997</v>
      </c>
      <c r="E6265" s="17">
        <v>0.53274999999999995</v>
      </c>
    </row>
    <row r="6266" spans="4:5" x14ac:dyDescent="0.25">
      <c r="D6266" s="17">
        <v>0.99395</v>
      </c>
      <c r="E6266" s="17">
        <v>0.99465000000000003</v>
      </c>
    </row>
    <row r="6267" spans="4:5" x14ac:dyDescent="0.25">
      <c r="D6267" s="17">
        <v>0.89664999999999995</v>
      </c>
      <c r="E6267" s="17">
        <v>5.1249999999999997E-2</v>
      </c>
    </row>
    <row r="6268" spans="4:5" x14ac:dyDescent="0.25">
      <c r="D6268" s="17">
        <v>8.6499999999999997E-3</v>
      </c>
      <c r="E6268" s="17">
        <v>0.11255</v>
      </c>
    </row>
    <row r="6269" spans="4:5" x14ac:dyDescent="0.25">
      <c r="D6269" s="17">
        <v>0.75844999999999996</v>
      </c>
      <c r="E6269" s="17">
        <v>0.38795000000000002</v>
      </c>
    </row>
    <row r="6270" spans="4:5" x14ac:dyDescent="0.25">
      <c r="D6270" s="17">
        <v>0.66134999999999999</v>
      </c>
      <c r="E6270" s="17">
        <v>0.21115</v>
      </c>
    </row>
    <row r="6271" spans="4:5" x14ac:dyDescent="0.25">
      <c r="D6271" s="17">
        <v>0.44785000000000003</v>
      </c>
      <c r="E6271" s="17">
        <v>0.60655000000000003</v>
      </c>
    </row>
    <row r="6272" spans="4:5" x14ac:dyDescent="0.25">
      <c r="D6272" s="17">
        <v>0.91795000000000004</v>
      </c>
      <c r="E6272" s="17">
        <v>0.55664999999999998</v>
      </c>
    </row>
    <row r="6273" spans="4:5" x14ac:dyDescent="0.25">
      <c r="D6273" s="17">
        <v>3.415E-2</v>
      </c>
      <c r="E6273" s="17">
        <v>0.33674999999999999</v>
      </c>
    </row>
    <row r="6274" spans="4:5" x14ac:dyDescent="0.25">
      <c r="D6274" s="17">
        <v>0.61355000000000004</v>
      </c>
      <c r="E6274" s="17">
        <v>0.29165000000000002</v>
      </c>
    </row>
    <row r="6275" spans="4:5" x14ac:dyDescent="0.25">
      <c r="D6275" s="17">
        <v>9.2850000000000002E-2</v>
      </c>
      <c r="E6275" s="17">
        <v>0.30495</v>
      </c>
    </row>
    <row r="6276" spans="4:5" x14ac:dyDescent="0.25">
      <c r="D6276" s="17">
        <v>0.23794999999999999</v>
      </c>
      <c r="E6276" s="17">
        <v>0.73304999999999998</v>
      </c>
    </row>
    <row r="6277" spans="4:5" x14ac:dyDescent="0.25">
      <c r="D6277" s="17">
        <v>0.26284999999999997</v>
      </c>
      <c r="E6277" s="17">
        <v>0.57255</v>
      </c>
    </row>
    <row r="6278" spans="4:5" x14ac:dyDescent="0.25">
      <c r="D6278" s="17">
        <v>0.46174999999999999</v>
      </c>
      <c r="E6278" s="17">
        <v>0.49595</v>
      </c>
    </row>
    <row r="6279" spans="4:5" x14ac:dyDescent="0.25">
      <c r="D6279" s="17">
        <v>0.41465000000000002</v>
      </c>
      <c r="E6279" s="17">
        <v>0.27015</v>
      </c>
    </row>
    <row r="6280" spans="4:5" x14ac:dyDescent="0.25">
      <c r="D6280" s="17">
        <v>0.37125000000000002</v>
      </c>
      <c r="E6280" s="17">
        <v>0.51324999999999998</v>
      </c>
    </row>
    <row r="6281" spans="4:5" x14ac:dyDescent="0.25">
      <c r="D6281" s="17">
        <v>0.45955000000000001</v>
      </c>
      <c r="E6281" s="17">
        <v>0.20755000000000001</v>
      </c>
    </row>
    <row r="6282" spans="4:5" x14ac:dyDescent="0.25">
      <c r="D6282" s="17">
        <v>0.64085000000000003</v>
      </c>
      <c r="E6282" s="17">
        <v>0.36535000000000001</v>
      </c>
    </row>
    <row r="6283" spans="4:5" x14ac:dyDescent="0.25">
      <c r="D6283" s="17">
        <v>0.35285</v>
      </c>
      <c r="E6283" s="17">
        <v>0.56445000000000001</v>
      </c>
    </row>
    <row r="6284" spans="4:5" x14ac:dyDescent="0.25">
      <c r="D6284" s="17">
        <v>0.37535000000000002</v>
      </c>
      <c r="E6284" s="17">
        <v>0.19964999999999999</v>
      </c>
    </row>
    <row r="6285" spans="4:5" x14ac:dyDescent="0.25">
      <c r="D6285" s="17">
        <v>0.75265000000000004</v>
      </c>
      <c r="E6285" s="17">
        <v>0.72655000000000003</v>
      </c>
    </row>
    <row r="6286" spans="4:5" x14ac:dyDescent="0.25">
      <c r="D6286" s="17">
        <v>0.55725000000000002</v>
      </c>
      <c r="E6286" s="17">
        <v>3.8550000000000001E-2</v>
      </c>
    </row>
    <row r="6287" spans="4:5" x14ac:dyDescent="0.25">
      <c r="D6287" s="17">
        <v>0.82904999999999995</v>
      </c>
      <c r="E6287" s="17">
        <v>0.64985000000000004</v>
      </c>
    </row>
    <row r="6288" spans="4:5" x14ac:dyDescent="0.25">
      <c r="D6288" s="17">
        <v>0.32584999999999997</v>
      </c>
      <c r="E6288" s="17">
        <v>9.085E-2</v>
      </c>
    </row>
    <row r="6289" spans="4:5" x14ac:dyDescent="0.25">
      <c r="D6289" s="17">
        <v>0.99065000000000003</v>
      </c>
      <c r="E6289" s="17">
        <v>0.78115000000000001</v>
      </c>
    </row>
    <row r="6290" spans="4:5" x14ac:dyDescent="0.25">
      <c r="D6290" s="17">
        <v>0.19694999999999999</v>
      </c>
      <c r="E6290" s="17">
        <v>0.28944999999999999</v>
      </c>
    </row>
    <row r="6291" spans="4:5" x14ac:dyDescent="0.25">
      <c r="D6291" s="17">
        <v>0.48525000000000001</v>
      </c>
      <c r="E6291" s="17">
        <v>0.85975000000000001</v>
      </c>
    </row>
    <row r="6292" spans="4:5" x14ac:dyDescent="0.25">
      <c r="D6292" s="17">
        <v>0.60504999999999998</v>
      </c>
      <c r="E6292" s="17">
        <v>4.7350000000000003E-2</v>
      </c>
    </row>
    <row r="6293" spans="4:5" x14ac:dyDescent="0.25">
      <c r="D6293" s="17">
        <v>0.52995000000000003</v>
      </c>
      <c r="E6293" s="17">
        <v>0.83015000000000005</v>
      </c>
    </row>
    <row r="6294" spans="4:5" x14ac:dyDescent="0.25">
      <c r="D6294" s="17">
        <v>0.18554999999999999</v>
      </c>
      <c r="E6294" s="17">
        <v>6.0449999999999997E-2</v>
      </c>
    </row>
    <row r="6295" spans="4:5" x14ac:dyDescent="0.25">
      <c r="D6295" s="17">
        <v>1.005E-2</v>
      </c>
      <c r="E6295" s="17">
        <v>0.19875000000000001</v>
      </c>
    </row>
    <row r="6296" spans="4:5" x14ac:dyDescent="0.25">
      <c r="D6296" s="17">
        <v>0.90795000000000003</v>
      </c>
      <c r="E6296" s="17">
        <v>0.61355000000000004</v>
      </c>
    </row>
    <row r="6297" spans="4:5" x14ac:dyDescent="0.25">
      <c r="D6297" s="17">
        <v>0.49325000000000002</v>
      </c>
      <c r="E6297" s="17">
        <v>0.23025000000000001</v>
      </c>
    </row>
    <row r="6298" spans="4:5" x14ac:dyDescent="0.25">
      <c r="D6298" s="17">
        <v>0.64444999999999997</v>
      </c>
      <c r="E6298" s="17">
        <v>0.41715000000000002</v>
      </c>
    </row>
    <row r="6299" spans="4:5" x14ac:dyDescent="0.25">
      <c r="D6299" s="17">
        <v>0.72024999999999995</v>
      </c>
      <c r="E6299" s="17">
        <v>0.42785000000000001</v>
      </c>
    </row>
    <row r="6300" spans="4:5" x14ac:dyDescent="0.25">
      <c r="D6300" s="17">
        <v>0.59284999999999999</v>
      </c>
      <c r="E6300" s="17">
        <v>0.89244999999999997</v>
      </c>
    </row>
    <row r="6301" spans="4:5" x14ac:dyDescent="0.25">
      <c r="D6301" s="17">
        <v>0.81555</v>
      </c>
      <c r="E6301" s="17">
        <v>0.85885</v>
      </c>
    </row>
    <row r="6302" spans="4:5" x14ac:dyDescent="0.25">
      <c r="D6302" s="17">
        <v>0.16685</v>
      </c>
      <c r="E6302" s="17">
        <v>0.17355000000000001</v>
      </c>
    </row>
    <row r="6303" spans="4:5" x14ac:dyDescent="0.25">
      <c r="D6303" s="17">
        <v>2.205E-2</v>
      </c>
      <c r="E6303" s="17">
        <v>0.13535</v>
      </c>
    </row>
    <row r="6304" spans="4:5" x14ac:dyDescent="0.25">
      <c r="D6304" s="17">
        <v>0.21174999999999999</v>
      </c>
      <c r="E6304" s="17">
        <v>0.47444999999999998</v>
      </c>
    </row>
    <row r="6305" spans="4:5" x14ac:dyDescent="0.25">
      <c r="D6305" s="17">
        <v>0.78885000000000005</v>
      </c>
      <c r="E6305" s="17">
        <v>0.66664999999999996</v>
      </c>
    </row>
    <row r="6306" spans="4:5" x14ac:dyDescent="0.25">
      <c r="D6306" s="17">
        <v>0.15684999999999999</v>
      </c>
      <c r="E6306" s="17">
        <v>0.11375</v>
      </c>
    </row>
    <row r="6307" spans="4:5" x14ac:dyDescent="0.25">
      <c r="D6307" s="17">
        <v>0.57965</v>
      </c>
      <c r="E6307" s="17">
        <v>0.53674999999999995</v>
      </c>
    </row>
    <row r="6308" spans="4:5" x14ac:dyDescent="0.25">
      <c r="D6308" s="17">
        <v>0.82404999999999995</v>
      </c>
      <c r="E6308" s="17">
        <v>0.57094999999999996</v>
      </c>
    </row>
    <row r="6309" spans="4:5" x14ac:dyDescent="0.25">
      <c r="D6309" s="17">
        <v>0.36115000000000003</v>
      </c>
      <c r="E6309" s="17">
        <v>0.91664999999999996</v>
      </c>
    </row>
    <row r="6310" spans="4:5" x14ac:dyDescent="0.25">
      <c r="D6310" s="17">
        <v>0.21285000000000001</v>
      </c>
      <c r="E6310" s="17">
        <v>5.9249999999999997E-2</v>
      </c>
    </row>
    <row r="6311" spans="4:5" x14ac:dyDescent="0.25">
      <c r="D6311" s="17">
        <v>0.40934999999999999</v>
      </c>
      <c r="E6311" s="17">
        <v>0.89944999999999997</v>
      </c>
    </row>
    <row r="6312" spans="4:5" x14ac:dyDescent="0.25">
      <c r="D6312" s="17">
        <v>0.50534999999999997</v>
      </c>
      <c r="E6312" s="17">
        <v>0.73604999999999998</v>
      </c>
    </row>
    <row r="6313" spans="4:5" x14ac:dyDescent="0.25">
      <c r="D6313" s="17">
        <v>0.31785000000000002</v>
      </c>
      <c r="E6313" s="17">
        <v>0.60175000000000001</v>
      </c>
    </row>
    <row r="6314" spans="4:5" x14ac:dyDescent="0.25">
      <c r="D6314" s="17">
        <v>0.97845000000000004</v>
      </c>
      <c r="E6314" s="17">
        <v>0.64754999999999996</v>
      </c>
    </row>
    <row r="6315" spans="4:5" x14ac:dyDescent="0.25">
      <c r="D6315" s="17">
        <v>9.6549999999999997E-2</v>
      </c>
      <c r="E6315" s="17">
        <v>0.63114999999999999</v>
      </c>
    </row>
    <row r="6316" spans="4:5" x14ac:dyDescent="0.25">
      <c r="D6316" s="17">
        <v>0.28265000000000001</v>
      </c>
      <c r="E6316" s="17">
        <v>0.97024999999999995</v>
      </c>
    </row>
    <row r="6317" spans="4:5" x14ac:dyDescent="0.25">
      <c r="D6317" s="17">
        <v>4.8349999999999997E-2</v>
      </c>
      <c r="E6317" s="17">
        <v>0.34015000000000001</v>
      </c>
    </row>
    <row r="6318" spans="4:5" x14ac:dyDescent="0.25">
      <c r="D6318" s="17">
        <v>0.31885000000000002</v>
      </c>
      <c r="E6318" s="17">
        <v>0.90744999999999998</v>
      </c>
    </row>
    <row r="6319" spans="4:5" x14ac:dyDescent="0.25">
      <c r="D6319" s="17">
        <v>0.63514999999999999</v>
      </c>
      <c r="E6319" s="17">
        <v>0.22605</v>
      </c>
    </row>
    <row r="6320" spans="4:5" x14ac:dyDescent="0.25">
      <c r="D6320" s="17">
        <v>0.40644999999999998</v>
      </c>
      <c r="E6320" s="17">
        <v>0.45555000000000001</v>
      </c>
    </row>
    <row r="6321" spans="4:5" x14ac:dyDescent="0.25">
      <c r="D6321" s="17">
        <v>9.7049999999999997E-2</v>
      </c>
      <c r="E6321" s="17">
        <v>0.25714999999999999</v>
      </c>
    </row>
    <row r="6322" spans="4:5" x14ac:dyDescent="0.25">
      <c r="D6322" s="17">
        <v>0.48754999999999998</v>
      </c>
      <c r="E6322" s="17">
        <v>0.58084999999999998</v>
      </c>
    </row>
    <row r="6323" spans="4:5" x14ac:dyDescent="0.25">
      <c r="D6323" s="17">
        <v>0.45715</v>
      </c>
      <c r="E6323" s="17">
        <v>1.1950000000000001E-2</v>
      </c>
    </row>
    <row r="6324" spans="4:5" x14ac:dyDescent="0.25">
      <c r="D6324" s="17">
        <v>0.45815</v>
      </c>
      <c r="E6324" s="17">
        <v>0.32474999999999998</v>
      </c>
    </row>
    <row r="6325" spans="4:5" x14ac:dyDescent="0.25">
      <c r="D6325" s="17">
        <v>0.85175000000000001</v>
      </c>
      <c r="E6325" s="17">
        <v>0.26655000000000001</v>
      </c>
    </row>
    <row r="6326" spans="4:5" x14ac:dyDescent="0.25">
      <c r="D6326" s="17">
        <v>9.3850000000000003E-2</v>
      </c>
      <c r="E6326" s="17">
        <v>0.11955</v>
      </c>
    </row>
    <row r="6327" spans="4:5" x14ac:dyDescent="0.25">
      <c r="D6327" s="17">
        <v>0.15845000000000001</v>
      </c>
      <c r="E6327" s="17">
        <v>0.37705</v>
      </c>
    </row>
    <row r="6328" spans="4:5" x14ac:dyDescent="0.25">
      <c r="D6328" s="17">
        <v>0.10525</v>
      </c>
      <c r="E6328" s="17">
        <v>0.95604999999999996</v>
      </c>
    </row>
    <row r="6329" spans="4:5" x14ac:dyDescent="0.25">
      <c r="D6329" s="17">
        <v>0.61434999999999995</v>
      </c>
      <c r="E6329" s="17">
        <v>0.24585000000000001</v>
      </c>
    </row>
    <row r="6330" spans="4:5" x14ac:dyDescent="0.25">
      <c r="D6330" s="17">
        <v>2.0549999999999999E-2</v>
      </c>
      <c r="E6330" s="17">
        <v>0.50765000000000005</v>
      </c>
    </row>
    <row r="6331" spans="4:5" x14ac:dyDescent="0.25">
      <c r="D6331" s="17">
        <v>3.5450000000000002E-2</v>
      </c>
      <c r="E6331" s="17">
        <v>0.39874999999999999</v>
      </c>
    </row>
    <row r="6332" spans="4:5" x14ac:dyDescent="0.25">
      <c r="D6332" s="17">
        <v>0.58304999999999996</v>
      </c>
      <c r="E6332" s="17">
        <v>0.83104999999999996</v>
      </c>
    </row>
    <row r="6333" spans="4:5" x14ac:dyDescent="0.25">
      <c r="D6333" s="17">
        <v>0.85924999999999996</v>
      </c>
      <c r="E6333" s="17">
        <v>0.65175000000000005</v>
      </c>
    </row>
    <row r="6334" spans="4:5" x14ac:dyDescent="0.25">
      <c r="D6334" s="17">
        <v>0.10355</v>
      </c>
      <c r="E6334" s="17">
        <v>0.90454999999999997</v>
      </c>
    </row>
    <row r="6335" spans="4:5" x14ac:dyDescent="0.25">
      <c r="D6335" s="17">
        <v>0.89195000000000002</v>
      </c>
      <c r="E6335" s="17">
        <v>0.89744999999999997</v>
      </c>
    </row>
    <row r="6336" spans="4:5" x14ac:dyDescent="0.25">
      <c r="D6336" s="17">
        <v>0.27655000000000002</v>
      </c>
      <c r="E6336" s="17">
        <v>0.72594999999999998</v>
      </c>
    </row>
    <row r="6337" spans="4:5" x14ac:dyDescent="0.25">
      <c r="D6337" s="17">
        <v>0.24865000000000001</v>
      </c>
      <c r="E6337" s="17">
        <v>0.53285000000000005</v>
      </c>
    </row>
    <row r="6338" spans="4:5" x14ac:dyDescent="0.25">
      <c r="D6338" s="17">
        <v>0.32424999999999998</v>
      </c>
      <c r="E6338" s="17">
        <v>0.84014999999999995</v>
      </c>
    </row>
    <row r="6339" spans="4:5" x14ac:dyDescent="0.25">
      <c r="D6339" s="17">
        <v>0.55044999999999999</v>
      </c>
      <c r="E6339" s="17">
        <v>0.39974999999999999</v>
      </c>
    </row>
    <row r="6340" spans="4:5" x14ac:dyDescent="0.25">
      <c r="D6340" s="17">
        <v>0.42454999999999998</v>
      </c>
      <c r="E6340" s="17">
        <v>0.22864999999999999</v>
      </c>
    </row>
    <row r="6341" spans="4:5" x14ac:dyDescent="0.25">
      <c r="D6341" s="17">
        <v>0.70174999999999998</v>
      </c>
      <c r="E6341" s="17">
        <v>3.2550000000000003E-2</v>
      </c>
    </row>
    <row r="6342" spans="4:5" x14ac:dyDescent="0.25">
      <c r="D6342" s="17">
        <v>9.4450000000000006E-2</v>
      </c>
      <c r="E6342" s="17">
        <v>0.83065</v>
      </c>
    </row>
    <row r="6343" spans="4:5" x14ac:dyDescent="0.25">
      <c r="D6343" s="17">
        <v>0.94815000000000005</v>
      </c>
      <c r="E6343" s="17">
        <v>0.90015000000000001</v>
      </c>
    </row>
    <row r="6344" spans="4:5" x14ac:dyDescent="0.25">
      <c r="D6344" s="17">
        <v>0.25755</v>
      </c>
      <c r="E6344" s="17">
        <v>0.62195</v>
      </c>
    </row>
    <row r="6345" spans="4:5" x14ac:dyDescent="0.25">
      <c r="D6345" s="17">
        <v>0.63534999999999997</v>
      </c>
      <c r="E6345" s="17">
        <v>2.155E-2</v>
      </c>
    </row>
    <row r="6346" spans="4:5" x14ac:dyDescent="0.25">
      <c r="D6346" s="17">
        <v>0.43864999999999998</v>
      </c>
      <c r="E6346" s="17">
        <v>0.42654999999999998</v>
      </c>
    </row>
    <row r="6347" spans="4:5" x14ac:dyDescent="0.25">
      <c r="D6347" s="17">
        <v>0.39384999999999998</v>
      </c>
      <c r="E6347" s="17">
        <v>0.97875000000000001</v>
      </c>
    </row>
    <row r="6348" spans="4:5" x14ac:dyDescent="0.25">
      <c r="D6348" s="17">
        <v>0.18454999999999999</v>
      </c>
      <c r="E6348" s="17">
        <v>0.57935000000000003</v>
      </c>
    </row>
    <row r="6349" spans="4:5" x14ac:dyDescent="0.25">
      <c r="D6349" s="17">
        <v>0.74514999999999998</v>
      </c>
      <c r="E6349" s="17">
        <v>0.94435000000000002</v>
      </c>
    </row>
    <row r="6350" spans="4:5" x14ac:dyDescent="0.25">
      <c r="D6350" s="17">
        <v>0.25374999999999998</v>
      </c>
      <c r="E6350" s="17">
        <v>0.94545000000000001</v>
      </c>
    </row>
    <row r="6351" spans="4:5" x14ac:dyDescent="0.25">
      <c r="D6351" s="17">
        <v>0.82504999999999995</v>
      </c>
      <c r="E6351" s="17">
        <v>0.57735000000000003</v>
      </c>
    </row>
    <row r="6352" spans="4:5" x14ac:dyDescent="0.25">
      <c r="D6352" s="17">
        <v>0.78954999999999997</v>
      </c>
      <c r="E6352" s="17">
        <v>0.84075</v>
      </c>
    </row>
    <row r="6353" spans="4:5" x14ac:dyDescent="0.25">
      <c r="D6353" s="17">
        <v>0.28625</v>
      </c>
      <c r="E6353" s="17">
        <v>0.34734999999999999</v>
      </c>
    </row>
    <row r="6354" spans="4:5" x14ac:dyDescent="0.25">
      <c r="D6354" s="17">
        <v>0.31795000000000001</v>
      </c>
      <c r="E6354" s="17">
        <v>0.54725000000000001</v>
      </c>
    </row>
    <row r="6355" spans="4:5" x14ac:dyDescent="0.25">
      <c r="D6355" s="17">
        <v>0.82865</v>
      </c>
      <c r="E6355" s="17">
        <v>0.57215000000000005</v>
      </c>
    </row>
    <row r="6356" spans="4:5" x14ac:dyDescent="0.25">
      <c r="D6356" s="17">
        <v>0.15745000000000001</v>
      </c>
      <c r="E6356" s="17">
        <v>0.92074999999999996</v>
      </c>
    </row>
    <row r="6357" spans="4:5" x14ac:dyDescent="0.25">
      <c r="D6357" s="17">
        <v>0.49825000000000003</v>
      </c>
      <c r="E6357" s="17">
        <v>0.77764999999999995</v>
      </c>
    </row>
    <row r="6358" spans="4:5" x14ac:dyDescent="0.25">
      <c r="D6358" s="17">
        <v>6.615E-2</v>
      </c>
      <c r="E6358" s="17">
        <v>0.59135000000000004</v>
      </c>
    </row>
    <row r="6359" spans="4:5" x14ac:dyDescent="0.25">
      <c r="D6359" s="17">
        <v>0.67995000000000005</v>
      </c>
      <c r="E6359" s="17">
        <v>0.33545000000000003</v>
      </c>
    </row>
    <row r="6360" spans="4:5" x14ac:dyDescent="0.25">
      <c r="D6360" s="17">
        <v>0.69135000000000002</v>
      </c>
      <c r="E6360" s="17">
        <v>0.54374999999999996</v>
      </c>
    </row>
    <row r="6361" spans="4:5" x14ac:dyDescent="0.25">
      <c r="D6361" s="17">
        <v>0.82615000000000005</v>
      </c>
      <c r="E6361" s="17">
        <v>0.21535000000000001</v>
      </c>
    </row>
    <row r="6362" spans="4:5" x14ac:dyDescent="0.25">
      <c r="D6362" s="17">
        <v>7.2650000000000006E-2</v>
      </c>
      <c r="E6362" s="17">
        <v>9.8250000000000004E-2</v>
      </c>
    </row>
    <row r="6363" spans="4:5" x14ac:dyDescent="0.25">
      <c r="D6363" s="17">
        <v>0.88165000000000004</v>
      </c>
      <c r="E6363" s="17">
        <v>0.65754999999999997</v>
      </c>
    </row>
    <row r="6364" spans="4:5" x14ac:dyDescent="0.25">
      <c r="D6364" s="17">
        <v>0.86365000000000003</v>
      </c>
      <c r="E6364" s="17">
        <v>0.38195000000000001</v>
      </c>
    </row>
    <row r="6365" spans="4:5" x14ac:dyDescent="0.25">
      <c r="D6365" s="17">
        <v>0.37995000000000001</v>
      </c>
      <c r="E6365" s="17">
        <v>0.73355000000000004</v>
      </c>
    </row>
    <row r="6366" spans="4:5" x14ac:dyDescent="0.25">
      <c r="D6366" s="17">
        <v>0.90295000000000003</v>
      </c>
      <c r="E6366" s="17">
        <v>0.19714999999999999</v>
      </c>
    </row>
    <row r="6367" spans="4:5" x14ac:dyDescent="0.25">
      <c r="D6367" s="17">
        <v>0.83445000000000003</v>
      </c>
      <c r="E6367" s="17">
        <v>0.13594999999999999</v>
      </c>
    </row>
    <row r="6368" spans="4:5" x14ac:dyDescent="0.25">
      <c r="D6368" s="17">
        <v>0.27095000000000002</v>
      </c>
      <c r="E6368" s="17">
        <v>0.36985000000000001</v>
      </c>
    </row>
    <row r="6369" spans="4:5" x14ac:dyDescent="0.25">
      <c r="D6369" s="17">
        <v>0.10045</v>
      </c>
      <c r="E6369" s="17">
        <v>0.72175</v>
      </c>
    </row>
    <row r="6370" spans="4:5" x14ac:dyDescent="0.25">
      <c r="D6370" s="17">
        <v>0.67525000000000002</v>
      </c>
      <c r="E6370" s="17">
        <v>0.44755</v>
      </c>
    </row>
    <row r="6371" spans="4:5" x14ac:dyDescent="0.25">
      <c r="D6371" s="17">
        <v>0.10865</v>
      </c>
      <c r="E6371" s="17">
        <v>0.93535000000000001</v>
      </c>
    </row>
    <row r="6372" spans="4:5" x14ac:dyDescent="0.25">
      <c r="D6372" s="17">
        <v>0.24715000000000001</v>
      </c>
      <c r="E6372" s="17">
        <v>0.15365000000000001</v>
      </c>
    </row>
    <row r="6373" spans="4:5" x14ac:dyDescent="0.25">
      <c r="D6373" s="17">
        <v>0.47835</v>
      </c>
      <c r="E6373" s="17">
        <v>0.51265000000000005</v>
      </c>
    </row>
    <row r="6374" spans="4:5" x14ac:dyDescent="0.25">
      <c r="D6374" s="17">
        <v>0.37655</v>
      </c>
      <c r="E6374" s="17">
        <v>0.44914999999999999</v>
      </c>
    </row>
    <row r="6375" spans="4:5" x14ac:dyDescent="0.25">
      <c r="D6375" s="17">
        <v>0.25774999999999998</v>
      </c>
      <c r="E6375" s="17">
        <v>0.97375</v>
      </c>
    </row>
    <row r="6376" spans="4:5" x14ac:dyDescent="0.25">
      <c r="D6376" s="17">
        <v>0.23565</v>
      </c>
      <c r="E6376" s="17">
        <v>0.34134999999999999</v>
      </c>
    </row>
    <row r="6377" spans="4:5" x14ac:dyDescent="0.25">
      <c r="D6377" s="17">
        <v>0.29715000000000003</v>
      </c>
      <c r="E6377" s="17">
        <v>0.94884999999999997</v>
      </c>
    </row>
    <row r="6378" spans="4:5" x14ac:dyDescent="0.25">
      <c r="D6378" s="17">
        <v>0.27465000000000001</v>
      </c>
      <c r="E6378" s="17">
        <v>0.22775000000000001</v>
      </c>
    </row>
    <row r="6379" spans="4:5" x14ac:dyDescent="0.25">
      <c r="D6379" s="17">
        <v>0.34394999999999998</v>
      </c>
      <c r="E6379" s="17">
        <v>0.54695000000000005</v>
      </c>
    </row>
    <row r="6380" spans="4:5" x14ac:dyDescent="0.25">
      <c r="D6380" s="17">
        <v>3.0349999999999999E-2</v>
      </c>
      <c r="E6380" s="17">
        <v>0.96225000000000005</v>
      </c>
    </row>
    <row r="6381" spans="4:5" x14ac:dyDescent="0.25">
      <c r="D6381" s="17">
        <v>0.67925000000000002</v>
      </c>
      <c r="E6381" s="17">
        <v>0.41225000000000001</v>
      </c>
    </row>
    <row r="6382" spans="4:5" x14ac:dyDescent="0.25">
      <c r="D6382" s="17">
        <v>0.90674999999999994</v>
      </c>
      <c r="E6382" s="17">
        <v>0.85024999999999995</v>
      </c>
    </row>
    <row r="6383" spans="4:5" x14ac:dyDescent="0.25">
      <c r="D6383" s="17">
        <v>0.23494999999999999</v>
      </c>
      <c r="E6383" s="17">
        <v>0.71475</v>
      </c>
    </row>
    <row r="6384" spans="4:5" x14ac:dyDescent="0.25">
      <c r="D6384" s="17">
        <v>0.78825000000000001</v>
      </c>
      <c r="E6384" s="17">
        <v>0.79354999999999998</v>
      </c>
    </row>
    <row r="6385" spans="4:5" x14ac:dyDescent="0.25">
      <c r="D6385" s="17">
        <v>0.54135</v>
      </c>
      <c r="E6385" s="17">
        <v>0.14465</v>
      </c>
    </row>
    <row r="6386" spans="4:5" x14ac:dyDescent="0.25">
      <c r="D6386" s="17">
        <v>0.72955000000000003</v>
      </c>
      <c r="E6386" s="17">
        <v>0.12435</v>
      </c>
    </row>
    <row r="6387" spans="4:5" x14ac:dyDescent="0.25">
      <c r="D6387" s="17">
        <v>0.18465000000000001</v>
      </c>
      <c r="E6387" s="17">
        <v>0.35735</v>
      </c>
    </row>
    <row r="6388" spans="4:5" x14ac:dyDescent="0.25">
      <c r="D6388" s="17">
        <v>0.87144999999999995</v>
      </c>
      <c r="E6388" s="17">
        <v>0.22564999999999999</v>
      </c>
    </row>
    <row r="6389" spans="4:5" x14ac:dyDescent="0.25">
      <c r="D6389" s="17">
        <v>0.77305000000000001</v>
      </c>
      <c r="E6389" s="17">
        <v>0.20565</v>
      </c>
    </row>
    <row r="6390" spans="4:5" x14ac:dyDescent="0.25">
      <c r="D6390" s="17">
        <v>0.33295000000000002</v>
      </c>
      <c r="E6390" s="17">
        <v>0.62204999999999999</v>
      </c>
    </row>
    <row r="6391" spans="4:5" x14ac:dyDescent="0.25">
      <c r="D6391" s="17">
        <v>0.60975000000000001</v>
      </c>
      <c r="E6391" s="17">
        <v>0.22075</v>
      </c>
    </row>
    <row r="6392" spans="4:5" x14ac:dyDescent="0.25">
      <c r="D6392" s="17">
        <v>0.53595000000000004</v>
      </c>
      <c r="E6392" s="17">
        <v>0.68484999999999996</v>
      </c>
    </row>
    <row r="6393" spans="4:5" x14ac:dyDescent="0.25">
      <c r="D6393" s="17">
        <v>0.88875000000000004</v>
      </c>
      <c r="E6393" s="17">
        <v>0.93345</v>
      </c>
    </row>
    <row r="6394" spans="4:5" x14ac:dyDescent="0.25">
      <c r="D6394" s="17">
        <v>0.72835000000000005</v>
      </c>
      <c r="E6394" s="17">
        <v>0.58055000000000001</v>
      </c>
    </row>
    <row r="6395" spans="4:5" x14ac:dyDescent="0.25">
      <c r="D6395" s="17">
        <v>0.58735000000000004</v>
      </c>
      <c r="E6395" s="17">
        <v>0.92405000000000004</v>
      </c>
    </row>
    <row r="6396" spans="4:5" x14ac:dyDescent="0.25">
      <c r="D6396" s="17">
        <v>0.18754999999999999</v>
      </c>
      <c r="E6396" s="17">
        <v>0.99765000000000004</v>
      </c>
    </row>
    <row r="6397" spans="4:5" x14ac:dyDescent="0.25">
      <c r="D6397" s="17">
        <v>0.73155000000000003</v>
      </c>
      <c r="E6397" s="17">
        <v>0.74224999999999997</v>
      </c>
    </row>
    <row r="6398" spans="4:5" x14ac:dyDescent="0.25">
      <c r="D6398" s="17">
        <v>0.77664999999999995</v>
      </c>
      <c r="E6398" s="17">
        <v>0.98375000000000001</v>
      </c>
    </row>
    <row r="6399" spans="4:5" x14ac:dyDescent="0.25">
      <c r="D6399" s="17">
        <v>0.79285000000000005</v>
      </c>
      <c r="E6399" s="17">
        <v>0.91844999999999999</v>
      </c>
    </row>
    <row r="6400" spans="4:5" x14ac:dyDescent="0.25">
      <c r="D6400" s="17">
        <v>0.60135000000000005</v>
      </c>
      <c r="E6400" s="17">
        <v>0.94504999999999995</v>
      </c>
    </row>
    <row r="6401" spans="4:5" x14ac:dyDescent="0.25">
      <c r="D6401" s="17">
        <v>0.93274999999999997</v>
      </c>
      <c r="E6401" s="17">
        <v>0.23855000000000001</v>
      </c>
    </row>
    <row r="6402" spans="4:5" x14ac:dyDescent="0.25">
      <c r="D6402" s="17">
        <v>0.80345</v>
      </c>
      <c r="E6402" s="17">
        <v>0.64554999999999996</v>
      </c>
    </row>
    <row r="6403" spans="4:5" x14ac:dyDescent="0.25">
      <c r="D6403" s="17">
        <v>0.86555000000000004</v>
      </c>
      <c r="E6403" s="17">
        <v>0.24904999999999999</v>
      </c>
    </row>
    <row r="6404" spans="4:5" x14ac:dyDescent="0.25">
      <c r="D6404" s="17">
        <v>0.52815000000000001</v>
      </c>
      <c r="E6404" s="17">
        <v>0.51185000000000003</v>
      </c>
    </row>
    <row r="6405" spans="4:5" x14ac:dyDescent="0.25">
      <c r="D6405" s="17">
        <v>0.45395000000000002</v>
      </c>
      <c r="E6405" s="17">
        <v>0.83174999999999999</v>
      </c>
    </row>
    <row r="6406" spans="4:5" x14ac:dyDescent="0.25">
      <c r="D6406" s="17">
        <v>0.65125</v>
      </c>
      <c r="E6406" s="17">
        <v>0.42854999999999999</v>
      </c>
    </row>
    <row r="6407" spans="4:5" x14ac:dyDescent="0.25">
      <c r="D6407" s="17">
        <v>0.89754999999999996</v>
      </c>
      <c r="E6407" s="17">
        <v>0.64644999999999997</v>
      </c>
    </row>
    <row r="6408" spans="4:5" x14ac:dyDescent="0.25">
      <c r="D6408" s="17">
        <v>0.16505</v>
      </c>
      <c r="E6408" s="17">
        <v>0.79725000000000001</v>
      </c>
    </row>
    <row r="6409" spans="4:5" x14ac:dyDescent="0.25">
      <c r="D6409" s="17">
        <v>0.95004999999999995</v>
      </c>
      <c r="E6409" s="17">
        <v>6.7949999999999997E-2</v>
      </c>
    </row>
    <row r="6410" spans="4:5" x14ac:dyDescent="0.25">
      <c r="D6410" s="17">
        <v>4.9349999999999998E-2</v>
      </c>
      <c r="E6410" s="17">
        <v>0.66305000000000003</v>
      </c>
    </row>
    <row r="6411" spans="4:5" x14ac:dyDescent="0.25">
      <c r="D6411" s="17">
        <v>0.91415000000000002</v>
      </c>
      <c r="E6411" s="17">
        <v>8.3250000000000005E-2</v>
      </c>
    </row>
    <row r="6412" spans="4:5" x14ac:dyDescent="0.25">
      <c r="D6412" s="17">
        <v>0.42004999999999998</v>
      </c>
      <c r="E6412" s="17">
        <v>0.89454999999999996</v>
      </c>
    </row>
    <row r="6413" spans="4:5" x14ac:dyDescent="0.25">
      <c r="D6413" s="17">
        <v>0.55415000000000003</v>
      </c>
      <c r="E6413" s="17">
        <v>0.72785</v>
      </c>
    </row>
    <row r="6414" spans="4:5" x14ac:dyDescent="0.25">
      <c r="D6414" s="17">
        <v>0.89034999999999997</v>
      </c>
      <c r="E6414" s="17">
        <v>0.37645000000000001</v>
      </c>
    </row>
    <row r="6415" spans="4:5" x14ac:dyDescent="0.25">
      <c r="D6415" s="17">
        <v>0.87895000000000001</v>
      </c>
      <c r="E6415" s="17">
        <v>0.45074999999999998</v>
      </c>
    </row>
    <row r="6416" spans="4:5" x14ac:dyDescent="0.25">
      <c r="D6416" s="17">
        <v>2.7449999999999999E-2</v>
      </c>
      <c r="E6416" s="17">
        <v>0.43445</v>
      </c>
    </row>
    <row r="6417" spans="4:5" x14ac:dyDescent="0.25">
      <c r="D6417" s="17">
        <v>0.78234999999999999</v>
      </c>
      <c r="E6417" s="17">
        <v>0.85875000000000001</v>
      </c>
    </row>
    <row r="6418" spans="4:5" x14ac:dyDescent="0.25">
      <c r="D6418" s="17">
        <v>0.64434999999999998</v>
      </c>
      <c r="E6418" s="17">
        <v>0.81215000000000004</v>
      </c>
    </row>
    <row r="6419" spans="4:5" x14ac:dyDescent="0.25">
      <c r="D6419" s="17">
        <v>0.11955</v>
      </c>
      <c r="E6419" s="17">
        <v>0.92454999999999998</v>
      </c>
    </row>
    <row r="6420" spans="4:5" x14ac:dyDescent="0.25">
      <c r="D6420" s="17">
        <v>4.1750000000000002E-2</v>
      </c>
      <c r="E6420" s="17">
        <v>0.37135000000000001</v>
      </c>
    </row>
    <row r="6421" spans="4:5" x14ac:dyDescent="0.25">
      <c r="D6421" s="17">
        <v>0.43714999999999998</v>
      </c>
      <c r="E6421" s="17">
        <v>0.12684999999999999</v>
      </c>
    </row>
    <row r="6422" spans="4:5" x14ac:dyDescent="0.25">
      <c r="D6422" s="17">
        <v>0.44095000000000001</v>
      </c>
      <c r="E6422" s="17">
        <v>0.82884999999999998</v>
      </c>
    </row>
    <row r="6423" spans="4:5" x14ac:dyDescent="0.25">
      <c r="D6423" s="17">
        <v>0.49004999999999999</v>
      </c>
      <c r="E6423" s="17">
        <v>0.27174999999999999</v>
      </c>
    </row>
    <row r="6424" spans="4:5" x14ac:dyDescent="0.25">
      <c r="D6424" s="17">
        <v>0.96314999999999995</v>
      </c>
      <c r="E6424" s="17">
        <v>0.50224999999999997</v>
      </c>
    </row>
    <row r="6425" spans="4:5" x14ac:dyDescent="0.25">
      <c r="D6425" s="17">
        <v>0.51005</v>
      </c>
      <c r="E6425" s="17">
        <v>0.76515</v>
      </c>
    </row>
    <row r="6426" spans="4:5" x14ac:dyDescent="0.25">
      <c r="D6426" s="17">
        <v>0.66835</v>
      </c>
      <c r="E6426" s="17">
        <v>0.50255000000000005</v>
      </c>
    </row>
    <row r="6427" spans="4:5" x14ac:dyDescent="0.25">
      <c r="D6427" s="17">
        <v>0.42385</v>
      </c>
      <c r="E6427" s="17">
        <v>0.87714999999999999</v>
      </c>
    </row>
    <row r="6428" spans="4:5" x14ac:dyDescent="0.25">
      <c r="D6428" s="17">
        <v>0.22175</v>
      </c>
      <c r="E6428" s="17">
        <v>0.24465000000000001</v>
      </c>
    </row>
    <row r="6429" spans="4:5" x14ac:dyDescent="0.25">
      <c r="D6429" s="17">
        <v>0.68074999999999997</v>
      </c>
      <c r="E6429" s="17">
        <v>0.73655000000000004</v>
      </c>
    </row>
    <row r="6430" spans="4:5" x14ac:dyDescent="0.25">
      <c r="D6430" s="17">
        <v>0.11795</v>
      </c>
      <c r="E6430" s="17">
        <v>0.35425000000000001</v>
      </c>
    </row>
    <row r="6431" spans="4:5" x14ac:dyDescent="0.25">
      <c r="D6431" s="17">
        <v>0.16944999999999999</v>
      </c>
      <c r="E6431" s="17">
        <v>0.55395000000000005</v>
      </c>
    </row>
    <row r="6432" spans="4:5" x14ac:dyDescent="0.25">
      <c r="D6432" s="17">
        <v>0.91264999999999996</v>
      </c>
      <c r="E6432" s="17">
        <v>0.76134999999999997</v>
      </c>
    </row>
    <row r="6433" spans="4:5" x14ac:dyDescent="0.25">
      <c r="D6433" s="17">
        <v>0.67395000000000005</v>
      </c>
      <c r="E6433" s="17">
        <v>6.515E-2</v>
      </c>
    </row>
    <row r="6434" spans="4:5" x14ac:dyDescent="0.25">
      <c r="D6434" s="17">
        <v>0.54335</v>
      </c>
      <c r="E6434" s="17">
        <v>0.85365000000000002</v>
      </c>
    </row>
    <row r="6435" spans="4:5" x14ac:dyDescent="0.25">
      <c r="D6435" s="17">
        <v>0.15884999999999999</v>
      </c>
      <c r="E6435" s="17">
        <v>0.38305</v>
      </c>
    </row>
    <row r="6436" spans="4:5" x14ac:dyDescent="0.25">
      <c r="D6436" s="17">
        <v>0.91134999999999999</v>
      </c>
      <c r="E6436" s="17">
        <v>0.56394999999999995</v>
      </c>
    </row>
    <row r="6437" spans="4:5" x14ac:dyDescent="0.25">
      <c r="D6437" s="17">
        <v>0.63785000000000003</v>
      </c>
      <c r="E6437" s="17">
        <v>0.65534999999999999</v>
      </c>
    </row>
    <row r="6438" spans="4:5" x14ac:dyDescent="0.25">
      <c r="D6438" s="17">
        <v>0.98424999999999996</v>
      </c>
      <c r="E6438" s="17">
        <v>0.87824999999999998</v>
      </c>
    </row>
    <row r="6439" spans="4:5" x14ac:dyDescent="0.25">
      <c r="D6439" s="17">
        <v>0.47225</v>
      </c>
      <c r="E6439" s="17">
        <v>0.13944999999999999</v>
      </c>
    </row>
    <row r="6440" spans="4:5" x14ac:dyDescent="0.25">
      <c r="D6440" s="17">
        <v>0.61885000000000001</v>
      </c>
      <c r="E6440" s="17">
        <v>0.66454999999999997</v>
      </c>
    </row>
    <row r="6441" spans="4:5" x14ac:dyDescent="0.25">
      <c r="D6441" s="17">
        <v>0.80764999999999998</v>
      </c>
      <c r="E6441" s="17">
        <v>7.2150000000000006E-2</v>
      </c>
    </row>
    <row r="6442" spans="4:5" x14ac:dyDescent="0.25">
      <c r="D6442" s="17">
        <v>0.10115</v>
      </c>
      <c r="E6442" s="17">
        <v>7.2450000000000001E-2</v>
      </c>
    </row>
    <row r="6443" spans="4:5" x14ac:dyDescent="0.25">
      <c r="D6443" s="17">
        <v>0.32774999999999999</v>
      </c>
      <c r="E6443" s="17">
        <v>0.57045000000000001</v>
      </c>
    </row>
    <row r="6444" spans="4:5" x14ac:dyDescent="0.25">
      <c r="D6444" s="17">
        <v>0.81884999999999997</v>
      </c>
      <c r="E6444" s="17">
        <v>0.11895</v>
      </c>
    </row>
    <row r="6445" spans="4:5" x14ac:dyDescent="0.25">
      <c r="D6445" s="17">
        <v>0.95765</v>
      </c>
      <c r="E6445" s="17">
        <v>3.2050000000000002E-2</v>
      </c>
    </row>
    <row r="6446" spans="4:5" x14ac:dyDescent="0.25">
      <c r="D6446" s="17">
        <v>0.22755</v>
      </c>
      <c r="E6446" s="17">
        <v>0.69135000000000002</v>
      </c>
    </row>
    <row r="6447" spans="4:5" x14ac:dyDescent="0.25">
      <c r="D6447" s="17">
        <v>2.1250000000000002E-2</v>
      </c>
      <c r="E6447" s="17">
        <v>6.1550000000000001E-2</v>
      </c>
    </row>
    <row r="6448" spans="4:5" x14ac:dyDescent="0.25">
      <c r="D6448" s="17">
        <v>0.72465000000000002</v>
      </c>
      <c r="E6448" s="17">
        <v>0.42964999999999998</v>
      </c>
    </row>
    <row r="6449" spans="4:5" x14ac:dyDescent="0.25">
      <c r="D6449" s="17">
        <v>0.25905</v>
      </c>
      <c r="E6449" s="17">
        <v>0.82035000000000002</v>
      </c>
    </row>
    <row r="6450" spans="4:5" x14ac:dyDescent="0.25">
      <c r="D6450" s="17">
        <v>0.63554999999999995</v>
      </c>
      <c r="E6450" s="17">
        <v>0.98594999999999999</v>
      </c>
    </row>
    <row r="6451" spans="4:5" x14ac:dyDescent="0.25">
      <c r="D6451" s="17">
        <v>8.4349999999999994E-2</v>
      </c>
      <c r="E6451" s="17">
        <v>0.45884999999999998</v>
      </c>
    </row>
    <row r="6452" spans="4:5" x14ac:dyDescent="0.25">
      <c r="D6452" s="17">
        <v>0.19555</v>
      </c>
      <c r="E6452" s="17">
        <v>0.78825000000000001</v>
      </c>
    </row>
    <row r="6453" spans="4:5" x14ac:dyDescent="0.25">
      <c r="D6453" s="17">
        <v>0.98945000000000005</v>
      </c>
      <c r="E6453" s="17">
        <v>0.31455</v>
      </c>
    </row>
    <row r="6454" spans="4:5" x14ac:dyDescent="0.25">
      <c r="D6454" s="17">
        <v>0.58135000000000003</v>
      </c>
      <c r="E6454" s="17">
        <v>0.31914999999999999</v>
      </c>
    </row>
    <row r="6455" spans="4:5" x14ac:dyDescent="0.25">
      <c r="D6455" s="17">
        <v>0.39945000000000003</v>
      </c>
      <c r="E6455" s="17">
        <v>0.54264999999999997</v>
      </c>
    </row>
    <row r="6456" spans="4:5" x14ac:dyDescent="0.25">
      <c r="D6456" s="17">
        <v>0.26224999999999998</v>
      </c>
      <c r="E6456" s="17">
        <v>0.60934999999999995</v>
      </c>
    </row>
    <row r="6457" spans="4:5" x14ac:dyDescent="0.25">
      <c r="D6457" s="17">
        <v>0.98824999999999996</v>
      </c>
      <c r="E6457" s="17">
        <v>0.23255000000000001</v>
      </c>
    </row>
    <row r="6458" spans="4:5" x14ac:dyDescent="0.25">
      <c r="D6458" s="17">
        <v>0.14754999999999999</v>
      </c>
      <c r="E6458" s="17">
        <v>0.93105000000000004</v>
      </c>
    </row>
    <row r="6459" spans="4:5" x14ac:dyDescent="0.25">
      <c r="D6459" s="17">
        <v>0.98675000000000002</v>
      </c>
      <c r="E6459" s="17">
        <v>0.23724999999999999</v>
      </c>
    </row>
    <row r="6460" spans="4:5" x14ac:dyDescent="0.25">
      <c r="D6460" s="17">
        <v>0.54874999999999996</v>
      </c>
      <c r="E6460" s="17">
        <v>0.21285000000000001</v>
      </c>
    </row>
    <row r="6461" spans="4:5" x14ac:dyDescent="0.25">
      <c r="D6461" s="17">
        <v>0.30054999999999998</v>
      </c>
      <c r="E6461" s="17">
        <v>0.36445</v>
      </c>
    </row>
    <row r="6462" spans="4:5" x14ac:dyDescent="0.25">
      <c r="D6462" s="17">
        <v>0.86655000000000004</v>
      </c>
      <c r="E6462" s="17">
        <v>0.94455</v>
      </c>
    </row>
    <row r="6463" spans="4:5" x14ac:dyDescent="0.25">
      <c r="D6463" s="17">
        <v>0.22675000000000001</v>
      </c>
      <c r="E6463" s="17">
        <v>0.10975</v>
      </c>
    </row>
    <row r="6464" spans="4:5" x14ac:dyDescent="0.25">
      <c r="D6464" s="17">
        <v>0.29835</v>
      </c>
      <c r="E6464" s="17">
        <v>0.75695000000000001</v>
      </c>
    </row>
    <row r="6465" spans="4:5" x14ac:dyDescent="0.25">
      <c r="D6465" s="17">
        <v>0.46205000000000002</v>
      </c>
      <c r="E6465" s="17">
        <v>0.96065</v>
      </c>
    </row>
    <row r="6466" spans="4:5" x14ac:dyDescent="0.25">
      <c r="D6466" s="17">
        <v>0.19844999999999999</v>
      </c>
      <c r="E6466" s="17">
        <v>0.18955</v>
      </c>
    </row>
    <row r="6467" spans="4:5" x14ac:dyDescent="0.25">
      <c r="D6467" s="17">
        <v>0.56455</v>
      </c>
      <c r="E6467" s="17">
        <v>0.57555000000000001</v>
      </c>
    </row>
    <row r="6468" spans="4:5" x14ac:dyDescent="0.25">
      <c r="D6468" s="17">
        <v>0.68115000000000003</v>
      </c>
      <c r="E6468" s="17">
        <v>0.16275000000000001</v>
      </c>
    </row>
    <row r="6469" spans="4:5" x14ac:dyDescent="0.25">
      <c r="D6469" s="17">
        <v>0.89885000000000004</v>
      </c>
      <c r="E6469" s="17">
        <v>0.59984999999999999</v>
      </c>
    </row>
    <row r="6470" spans="4:5" x14ac:dyDescent="0.25">
      <c r="D6470" s="17">
        <v>0.30285000000000001</v>
      </c>
      <c r="E6470" s="17">
        <v>0.89544999999999997</v>
      </c>
    </row>
    <row r="6471" spans="4:5" x14ac:dyDescent="0.25">
      <c r="D6471" s="17">
        <v>0.69694999999999996</v>
      </c>
      <c r="E6471" s="17">
        <v>8.9450000000000002E-2</v>
      </c>
    </row>
    <row r="6472" spans="4:5" x14ac:dyDescent="0.25">
      <c r="D6472" s="17">
        <v>0.22944999999999999</v>
      </c>
      <c r="E6472" s="17">
        <v>0.78164999999999996</v>
      </c>
    </row>
    <row r="6473" spans="4:5" x14ac:dyDescent="0.25">
      <c r="D6473" s="17">
        <v>0.57055</v>
      </c>
      <c r="E6473" s="17">
        <v>0.65864999999999996</v>
      </c>
    </row>
    <row r="6474" spans="4:5" x14ac:dyDescent="0.25">
      <c r="D6474" s="17">
        <v>0.73275000000000001</v>
      </c>
      <c r="E6474" s="17">
        <v>0.25505</v>
      </c>
    </row>
    <row r="6475" spans="4:5" x14ac:dyDescent="0.25">
      <c r="D6475" s="17">
        <v>0.89815</v>
      </c>
      <c r="E6475" s="17">
        <v>0.96504999999999996</v>
      </c>
    </row>
    <row r="6476" spans="4:5" x14ac:dyDescent="0.25">
      <c r="D6476" s="17">
        <v>0.22234999999999999</v>
      </c>
      <c r="E6476" s="17">
        <v>0.18254999999999999</v>
      </c>
    </row>
    <row r="6477" spans="4:5" x14ac:dyDescent="0.25">
      <c r="D6477" s="17">
        <v>9.0749999999999997E-2</v>
      </c>
      <c r="E6477" s="17">
        <v>0.38395000000000001</v>
      </c>
    </row>
    <row r="6478" spans="4:5" x14ac:dyDescent="0.25">
      <c r="D6478" s="17">
        <v>0.21245</v>
      </c>
      <c r="E6478" s="17">
        <v>0.57684999999999997</v>
      </c>
    </row>
    <row r="6479" spans="4:5" x14ac:dyDescent="0.25">
      <c r="D6479" s="17">
        <v>0.42204999999999998</v>
      </c>
      <c r="E6479" s="17">
        <v>0.43435000000000001</v>
      </c>
    </row>
    <row r="6480" spans="4:5" x14ac:dyDescent="0.25">
      <c r="D6480" s="17">
        <v>9.9349999999999994E-2</v>
      </c>
      <c r="E6480" s="17">
        <v>0.63905000000000001</v>
      </c>
    </row>
    <row r="6481" spans="4:5" x14ac:dyDescent="0.25">
      <c r="D6481" s="17">
        <v>0.61704999999999999</v>
      </c>
      <c r="E6481" s="17">
        <v>0.19844999999999999</v>
      </c>
    </row>
    <row r="6482" spans="4:5" x14ac:dyDescent="0.25">
      <c r="D6482" s="17">
        <v>0.16794999999999999</v>
      </c>
      <c r="E6482" s="17">
        <v>0.23915</v>
      </c>
    </row>
    <row r="6483" spans="4:5" x14ac:dyDescent="0.25">
      <c r="D6483" s="17">
        <v>0.24235000000000001</v>
      </c>
      <c r="E6483" s="17">
        <v>0.82104999999999995</v>
      </c>
    </row>
    <row r="6484" spans="4:5" x14ac:dyDescent="0.25">
      <c r="D6484" s="17">
        <v>0.81484999999999996</v>
      </c>
      <c r="E6484" s="17">
        <v>0.62765000000000004</v>
      </c>
    </row>
    <row r="6485" spans="4:5" x14ac:dyDescent="0.25">
      <c r="D6485" s="17">
        <v>0.38445000000000001</v>
      </c>
      <c r="E6485" s="17">
        <v>0.65544999999999998</v>
      </c>
    </row>
    <row r="6486" spans="4:5" x14ac:dyDescent="0.25">
      <c r="D6486" s="17">
        <v>0.76105</v>
      </c>
      <c r="E6486" s="17">
        <v>0.68525000000000003</v>
      </c>
    </row>
    <row r="6487" spans="4:5" x14ac:dyDescent="0.25">
      <c r="D6487" s="17">
        <v>9.5250000000000001E-2</v>
      </c>
      <c r="E6487" s="17">
        <v>0.48825000000000002</v>
      </c>
    </row>
    <row r="6488" spans="4:5" x14ac:dyDescent="0.25">
      <c r="D6488" s="17">
        <v>0.90434999999999999</v>
      </c>
      <c r="E6488" s="17">
        <v>0.90895000000000004</v>
      </c>
    </row>
    <row r="6489" spans="4:5" x14ac:dyDescent="0.25">
      <c r="D6489" s="17">
        <v>0.64044999999999996</v>
      </c>
      <c r="E6489" s="17">
        <v>0.11774999999999999</v>
      </c>
    </row>
    <row r="6490" spans="4:5" x14ac:dyDescent="0.25">
      <c r="D6490" s="17">
        <v>0.60035000000000005</v>
      </c>
      <c r="E6490" s="17">
        <v>0.78835</v>
      </c>
    </row>
    <row r="6491" spans="4:5" x14ac:dyDescent="0.25">
      <c r="D6491" s="17">
        <v>0.75165000000000004</v>
      </c>
      <c r="E6491" s="17">
        <v>0.23624999999999999</v>
      </c>
    </row>
    <row r="6492" spans="4:5" x14ac:dyDescent="0.25">
      <c r="D6492" s="17">
        <v>0.75775000000000003</v>
      </c>
      <c r="E6492" s="17">
        <v>0.52154999999999996</v>
      </c>
    </row>
    <row r="6493" spans="4:5" x14ac:dyDescent="0.25">
      <c r="D6493" s="17">
        <v>0.20155000000000001</v>
      </c>
      <c r="E6493" s="17">
        <v>0.43935000000000002</v>
      </c>
    </row>
    <row r="6494" spans="4:5" x14ac:dyDescent="0.25">
      <c r="D6494" s="17">
        <v>0.79225000000000001</v>
      </c>
      <c r="E6494" s="17">
        <v>0.88485000000000003</v>
      </c>
    </row>
    <row r="6495" spans="4:5" x14ac:dyDescent="0.25">
      <c r="D6495" s="17">
        <v>4.9549999999999997E-2</v>
      </c>
      <c r="E6495" s="17">
        <v>0.64365000000000006</v>
      </c>
    </row>
    <row r="6496" spans="4:5" x14ac:dyDescent="0.25">
      <c r="D6496" s="17">
        <v>0.50575000000000003</v>
      </c>
      <c r="E6496" s="17">
        <v>0.31924999999999998</v>
      </c>
    </row>
    <row r="6497" spans="4:5" x14ac:dyDescent="0.25">
      <c r="D6497" s="17">
        <v>5.3449999999999998E-2</v>
      </c>
      <c r="E6497" s="17">
        <v>0.32105</v>
      </c>
    </row>
    <row r="6498" spans="4:5" x14ac:dyDescent="0.25">
      <c r="D6498" s="17">
        <v>0.40525</v>
      </c>
      <c r="E6498" s="17">
        <v>0.55545</v>
      </c>
    </row>
    <row r="6499" spans="4:5" x14ac:dyDescent="0.25">
      <c r="D6499" s="17">
        <v>0.84075</v>
      </c>
      <c r="E6499" s="17">
        <v>0.62395</v>
      </c>
    </row>
    <row r="6500" spans="4:5" x14ac:dyDescent="0.25">
      <c r="D6500" s="17">
        <v>0.52175000000000005</v>
      </c>
      <c r="E6500" s="17">
        <v>0.82684999999999997</v>
      </c>
    </row>
    <row r="6501" spans="4:5" x14ac:dyDescent="0.25">
      <c r="D6501" s="17">
        <v>0.92954999999999999</v>
      </c>
      <c r="E6501" s="17">
        <v>0.94035000000000002</v>
      </c>
    </row>
    <row r="6502" spans="4:5" x14ac:dyDescent="0.25">
      <c r="D6502" s="17">
        <v>0.97935000000000005</v>
      </c>
      <c r="E6502" s="17">
        <v>0.63334999999999997</v>
      </c>
    </row>
    <row r="6503" spans="4:5" x14ac:dyDescent="0.25">
      <c r="D6503" s="17">
        <v>0.31474999999999997</v>
      </c>
      <c r="E6503" s="17">
        <v>0.25524999999999998</v>
      </c>
    </row>
    <row r="6504" spans="4:5" x14ac:dyDescent="0.25">
      <c r="D6504" s="17">
        <v>0.20985000000000001</v>
      </c>
      <c r="E6504" s="17">
        <v>0.74714999999999998</v>
      </c>
    </row>
    <row r="6505" spans="4:5" x14ac:dyDescent="0.25">
      <c r="D6505" s="17">
        <v>0.31845000000000001</v>
      </c>
      <c r="E6505" s="17">
        <v>0.60614999999999997</v>
      </c>
    </row>
    <row r="6506" spans="4:5" x14ac:dyDescent="0.25">
      <c r="D6506" s="17">
        <v>0.97855000000000003</v>
      </c>
      <c r="E6506" s="17">
        <v>0.59604999999999997</v>
      </c>
    </row>
    <row r="6507" spans="4:5" x14ac:dyDescent="0.25">
      <c r="D6507" s="17">
        <v>0.91925000000000001</v>
      </c>
      <c r="E6507" s="17">
        <v>0.66344999999999998</v>
      </c>
    </row>
    <row r="6508" spans="4:5" x14ac:dyDescent="0.25">
      <c r="D6508" s="17">
        <v>0.86595</v>
      </c>
      <c r="E6508" s="17">
        <v>9.425E-2</v>
      </c>
    </row>
    <row r="6509" spans="4:5" x14ac:dyDescent="0.25">
      <c r="D6509" s="17">
        <v>0.33655000000000002</v>
      </c>
      <c r="E6509" s="17">
        <v>0.63514999999999999</v>
      </c>
    </row>
    <row r="6510" spans="4:5" x14ac:dyDescent="0.25">
      <c r="D6510" s="17">
        <v>0.16314999999999999</v>
      </c>
      <c r="E6510" s="17">
        <v>0.57035000000000002</v>
      </c>
    </row>
    <row r="6511" spans="4:5" x14ac:dyDescent="0.25">
      <c r="D6511" s="17">
        <v>0.21734999999999999</v>
      </c>
      <c r="E6511" s="17">
        <v>0.25474999999999998</v>
      </c>
    </row>
    <row r="6512" spans="4:5" x14ac:dyDescent="0.25">
      <c r="D6512" s="17">
        <v>0.54225000000000001</v>
      </c>
      <c r="E6512" s="17">
        <v>0.22225</v>
      </c>
    </row>
    <row r="6513" spans="4:5" x14ac:dyDescent="0.25">
      <c r="D6513" s="17">
        <v>1.7350000000000001E-2</v>
      </c>
      <c r="E6513" s="17">
        <v>0.17385</v>
      </c>
    </row>
    <row r="6514" spans="4:5" x14ac:dyDescent="0.25">
      <c r="D6514" s="17">
        <v>0.23915</v>
      </c>
      <c r="E6514" s="17">
        <v>0.29944999999999999</v>
      </c>
    </row>
    <row r="6515" spans="4:5" x14ac:dyDescent="0.25">
      <c r="D6515" s="17">
        <v>0.27405000000000002</v>
      </c>
      <c r="E6515" s="17">
        <v>0.42945</v>
      </c>
    </row>
    <row r="6516" spans="4:5" x14ac:dyDescent="0.25">
      <c r="D6516" s="17">
        <v>0.58494999999999997</v>
      </c>
      <c r="E6516" s="17">
        <v>0.34244999999999998</v>
      </c>
    </row>
    <row r="6517" spans="4:5" x14ac:dyDescent="0.25">
      <c r="D6517" s="17">
        <v>0.43214999999999998</v>
      </c>
      <c r="E6517" s="17">
        <v>0.23085</v>
      </c>
    </row>
    <row r="6518" spans="4:5" x14ac:dyDescent="0.25">
      <c r="D6518" s="17">
        <v>9.3649999999999997E-2</v>
      </c>
      <c r="E6518" s="17">
        <v>0.63524999999999998</v>
      </c>
    </row>
    <row r="6519" spans="4:5" x14ac:dyDescent="0.25">
      <c r="D6519" s="17">
        <v>0.42144999999999999</v>
      </c>
      <c r="E6519" s="17">
        <v>0.70865</v>
      </c>
    </row>
    <row r="6520" spans="4:5" x14ac:dyDescent="0.25">
      <c r="D6520" s="17">
        <v>5.0250000000000003E-2</v>
      </c>
      <c r="E6520" s="17">
        <v>1.325E-2</v>
      </c>
    </row>
    <row r="6521" spans="4:5" x14ac:dyDescent="0.25">
      <c r="D6521" s="17">
        <v>0.48375000000000001</v>
      </c>
      <c r="E6521" s="17">
        <v>7.6550000000000007E-2</v>
      </c>
    </row>
    <row r="6522" spans="4:5" x14ac:dyDescent="0.25">
      <c r="D6522" s="17">
        <v>0.70435000000000003</v>
      </c>
      <c r="E6522" s="17">
        <v>0.21595</v>
      </c>
    </row>
    <row r="6523" spans="4:5" x14ac:dyDescent="0.25">
      <c r="D6523" s="17">
        <v>0.98575000000000002</v>
      </c>
      <c r="E6523" s="17">
        <v>0.70135000000000003</v>
      </c>
    </row>
    <row r="6524" spans="4:5" x14ac:dyDescent="0.25">
      <c r="D6524" s="17">
        <v>0.14645</v>
      </c>
      <c r="E6524" s="17">
        <v>0.48604999999999998</v>
      </c>
    </row>
    <row r="6525" spans="4:5" x14ac:dyDescent="0.25">
      <c r="D6525" s="17">
        <v>0.57215000000000005</v>
      </c>
      <c r="E6525" s="17">
        <v>0.81394999999999995</v>
      </c>
    </row>
    <row r="6526" spans="4:5" x14ac:dyDescent="0.25">
      <c r="D6526" s="17">
        <v>0.31164999999999998</v>
      </c>
      <c r="E6526" s="17">
        <v>0.63295000000000001</v>
      </c>
    </row>
    <row r="6527" spans="4:5" x14ac:dyDescent="0.25">
      <c r="D6527" s="17">
        <v>7.8350000000000003E-2</v>
      </c>
      <c r="E6527" s="17">
        <v>0.19334999999999999</v>
      </c>
    </row>
    <row r="6528" spans="4:5" x14ac:dyDescent="0.25">
      <c r="D6528" s="17">
        <v>0.59165000000000001</v>
      </c>
      <c r="E6528" s="17">
        <v>0.43025000000000002</v>
      </c>
    </row>
    <row r="6529" spans="4:5" x14ac:dyDescent="0.25">
      <c r="D6529" s="17">
        <v>0.27024999999999999</v>
      </c>
      <c r="E6529" s="17">
        <v>0.69545000000000001</v>
      </c>
    </row>
    <row r="6530" spans="4:5" x14ac:dyDescent="0.25">
      <c r="D6530" s="17">
        <v>0.99145000000000005</v>
      </c>
      <c r="E6530" s="17">
        <v>0.86294999999999999</v>
      </c>
    </row>
    <row r="6531" spans="4:5" x14ac:dyDescent="0.25">
      <c r="D6531" s="17">
        <v>0.50444999999999995</v>
      </c>
      <c r="E6531" s="17">
        <v>0.26995000000000002</v>
      </c>
    </row>
    <row r="6532" spans="4:5" x14ac:dyDescent="0.25">
      <c r="D6532" s="17">
        <v>0.19064999999999999</v>
      </c>
      <c r="E6532" s="17">
        <v>0.96775</v>
      </c>
    </row>
    <row r="6533" spans="4:5" x14ac:dyDescent="0.25">
      <c r="D6533" s="17">
        <v>0.66585000000000005</v>
      </c>
      <c r="E6533" s="17">
        <v>3.5249999999999997E-2</v>
      </c>
    </row>
    <row r="6534" spans="4:5" x14ac:dyDescent="0.25">
      <c r="D6534" s="17">
        <v>0.30745</v>
      </c>
      <c r="E6534" s="17">
        <v>6.9550000000000001E-2</v>
      </c>
    </row>
    <row r="6535" spans="4:5" x14ac:dyDescent="0.25">
      <c r="D6535" s="17">
        <v>0.37004999999999999</v>
      </c>
      <c r="E6535" s="17">
        <v>0.19034999999999999</v>
      </c>
    </row>
    <row r="6536" spans="4:5" x14ac:dyDescent="0.25">
      <c r="D6536" s="17">
        <v>0.72414999999999996</v>
      </c>
      <c r="E6536" s="17">
        <v>0.48394999999999999</v>
      </c>
    </row>
    <row r="6537" spans="4:5" x14ac:dyDescent="0.25">
      <c r="D6537" s="17">
        <v>0.46544999999999997</v>
      </c>
      <c r="E6537" s="17">
        <v>7.8149999999999997E-2</v>
      </c>
    </row>
    <row r="6538" spans="4:5" x14ac:dyDescent="0.25">
      <c r="D6538" s="17">
        <v>0.71745000000000003</v>
      </c>
      <c r="E6538" s="17">
        <v>0.94794999999999996</v>
      </c>
    </row>
    <row r="6539" spans="4:5" x14ac:dyDescent="0.25">
      <c r="D6539" s="17">
        <v>0.76844999999999997</v>
      </c>
      <c r="E6539" s="17">
        <v>0.54684999999999995</v>
      </c>
    </row>
    <row r="6540" spans="4:5" x14ac:dyDescent="0.25">
      <c r="D6540" s="17">
        <v>0.74934999999999996</v>
      </c>
      <c r="E6540" s="17">
        <v>7.7950000000000005E-2</v>
      </c>
    </row>
    <row r="6541" spans="4:5" x14ac:dyDescent="0.25">
      <c r="D6541" s="17">
        <v>0.93074999999999997</v>
      </c>
      <c r="E6541" s="17">
        <v>7.7350000000000002E-2</v>
      </c>
    </row>
    <row r="6542" spans="4:5" x14ac:dyDescent="0.25">
      <c r="D6542" s="17">
        <v>0.72014999999999996</v>
      </c>
      <c r="E6542" s="17">
        <v>0.19694999999999999</v>
      </c>
    </row>
    <row r="6543" spans="4:5" x14ac:dyDescent="0.25">
      <c r="D6543" s="17">
        <v>0.26505000000000001</v>
      </c>
      <c r="E6543" s="17">
        <v>0.86094999999999999</v>
      </c>
    </row>
    <row r="6544" spans="4:5" x14ac:dyDescent="0.25">
      <c r="D6544" s="17">
        <v>0.43995000000000001</v>
      </c>
      <c r="E6544" s="17">
        <v>0.33445000000000003</v>
      </c>
    </row>
    <row r="6545" spans="4:5" x14ac:dyDescent="0.25">
      <c r="D6545" s="17">
        <v>0.35254999999999997</v>
      </c>
      <c r="E6545" s="17">
        <v>0.92015000000000002</v>
      </c>
    </row>
    <row r="6546" spans="4:5" x14ac:dyDescent="0.25">
      <c r="D6546" s="17">
        <v>0.12064999999999999</v>
      </c>
      <c r="E6546" s="17">
        <v>0.55284999999999995</v>
      </c>
    </row>
    <row r="6547" spans="4:5" x14ac:dyDescent="0.25">
      <c r="D6547" s="17">
        <v>4.4949999999999997E-2</v>
      </c>
      <c r="E6547" s="17">
        <v>0.61734999999999995</v>
      </c>
    </row>
    <row r="6548" spans="4:5" x14ac:dyDescent="0.25">
      <c r="D6548" s="17">
        <v>0.56174999999999997</v>
      </c>
      <c r="E6548" s="17">
        <v>0.36795</v>
      </c>
    </row>
    <row r="6549" spans="4:5" x14ac:dyDescent="0.25">
      <c r="D6549" s="17">
        <v>0.11244999999999999</v>
      </c>
      <c r="E6549" s="17">
        <v>0.28744999999999998</v>
      </c>
    </row>
    <row r="6550" spans="4:5" x14ac:dyDescent="0.25">
      <c r="D6550" s="17">
        <v>7.3849999999999999E-2</v>
      </c>
      <c r="E6550" s="17">
        <v>0.64795000000000003</v>
      </c>
    </row>
    <row r="6551" spans="4:5" x14ac:dyDescent="0.25">
      <c r="D6551" s="17">
        <v>9.6750000000000003E-2</v>
      </c>
      <c r="E6551" s="17">
        <v>8.4349999999999994E-2</v>
      </c>
    </row>
    <row r="6552" spans="4:5" x14ac:dyDescent="0.25">
      <c r="D6552" s="17">
        <v>0.29144999999999999</v>
      </c>
      <c r="E6552" s="17">
        <v>0.49914999999999998</v>
      </c>
    </row>
    <row r="6553" spans="4:5" x14ac:dyDescent="0.25">
      <c r="D6553" s="17">
        <v>0.10274999999999999</v>
      </c>
      <c r="E6553" s="17">
        <v>0.97414999999999996</v>
      </c>
    </row>
    <row r="6554" spans="4:5" x14ac:dyDescent="0.25">
      <c r="D6554" s="17">
        <v>0.79364999999999997</v>
      </c>
      <c r="E6554" s="17">
        <v>0.24895</v>
      </c>
    </row>
    <row r="6555" spans="4:5" x14ac:dyDescent="0.25">
      <c r="D6555" s="17">
        <v>0.12214999999999999</v>
      </c>
      <c r="E6555" s="17">
        <v>0.37235000000000001</v>
      </c>
    </row>
    <row r="6556" spans="4:5" x14ac:dyDescent="0.25">
      <c r="D6556" s="17">
        <v>0.30035000000000001</v>
      </c>
      <c r="E6556" s="17">
        <v>0.60475000000000001</v>
      </c>
    </row>
    <row r="6557" spans="4:5" x14ac:dyDescent="0.25">
      <c r="D6557" s="17">
        <v>0.27305000000000001</v>
      </c>
      <c r="E6557" s="17">
        <v>0.97455000000000003</v>
      </c>
    </row>
    <row r="6558" spans="4:5" x14ac:dyDescent="0.25">
      <c r="D6558" s="17">
        <v>0.69884999999999997</v>
      </c>
      <c r="E6558" s="17">
        <v>0.71965000000000001</v>
      </c>
    </row>
    <row r="6559" spans="4:5" x14ac:dyDescent="0.25">
      <c r="D6559" s="17">
        <v>0.89215</v>
      </c>
      <c r="E6559" s="17">
        <v>0.10135</v>
      </c>
    </row>
    <row r="6560" spans="4:5" x14ac:dyDescent="0.25">
      <c r="D6560" s="17">
        <v>0.58665</v>
      </c>
      <c r="E6560" s="17">
        <v>0.58794999999999997</v>
      </c>
    </row>
    <row r="6561" spans="4:5" x14ac:dyDescent="0.25">
      <c r="D6561" s="17">
        <v>0.34984999999999999</v>
      </c>
      <c r="E6561" s="17">
        <v>0.71025000000000005</v>
      </c>
    </row>
    <row r="6562" spans="4:5" x14ac:dyDescent="0.25">
      <c r="D6562" s="17">
        <v>0.84394999999999998</v>
      </c>
      <c r="E6562" s="17">
        <v>0.97894999999999999</v>
      </c>
    </row>
    <row r="6563" spans="4:5" x14ac:dyDescent="0.25">
      <c r="D6563" s="17">
        <v>5.8349999999999999E-2</v>
      </c>
      <c r="E6563" s="17">
        <v>0.40694999999999998</v>
      </c>
    </row>
    <row r="6564" spans="4:5" x14ac:dyDescent="0.25">
      <c r="D6564" s="17">
        <v>0.33765000000000001</v>
      </c>
      <c r="E6564" s="17">
        <v>0.65925</v>
      </c>
    </row>
    <row r="6565" spans="4:5" x14ac:dyDescent="0.25">
      <c r="D6565" s="17">
        <v>0.45365</v>
      </c>
      <c r="E6565" s="17">
        <v>0.95615000000000006</v>
      </c>
    </row>
    <row r="6566" spans="4:5" x14ac:dyDescent="0.25">
      <c r="D6566" s="17">
        <v>0.54895000000000005</v>
      </c>
      <c r="E6566" s="17">
        <v>0.93264999999999998</v>
      </c>
    </row>
    <row r="6567" spans="4:5" x14ac:dyDescent="0.25">
      <c r="D6567" s="17">
        <v>0.13875000000000001</v>
      </c>
      <c r="E6567" s="17">
        <v>0.81115000000000004</v>
      </c>
    </row>
    <row r="6568" spans="4:5" x14ac:dyDescent="0.25">
      <c r="D6568" s="17">
        <v>0.24185000000000001</v>
      </c>
      <c r="E6568" s="17">
        <v>0.83125000000000004</v>
      </c>
    </row>
    <row r="6569" spans="4:5" x14ac:dyDescent="0.25">
      <c r="D6569" s="17">
        <v>0.15604999999999999</v>
      </c>
      <c r="E6569" s="17">
        <v>0.52095000000000002</v>
      </c>
    </row>
    <row r="6570" spans="4:5" x14ac:dyDescent="0.25">
      <c r="D6570" s="17">
        <v>0.52715000000000001</v>
      </c>
      <c r="E6570" s="17">
        <v>0.58165</v>
      </c>
    </row>
    <row r="6571" spans="4:5" x14ac:dyDescent="0.25">
      <c r="D6571" s="17">
        <v>0.39824999999999999</v>
      </c>
      <c r="E6571" s="17">
        <v>0.60814999999999997</v>
      </c>
    </row>
    <row r="6572" spans="4:5" x14ac:dyDescent="0.25">
      <c r="D6572" s="17">
        <v>5.0750000000000003E-2</v>
      </c>
      <c r="E6572" s="17">
        <v>0.63444999999999996</v>
      </c>
    </row>
    <row r="6573" spans="4:5" x14ac:dyDescent="0.25">
      <c r="D6573" s="17">
        <v>0.47975000000000001</v>
      </c>
      <c r="E6573" s="17">
        <v>0.45155000000000001</v>
      </c>
    </row>
    <row r="6574" spans="4:5" x14ac:dyDescent="0.25">
      <c r="D6574" s="17">
        <v>0.56784999999999997</v>
      </c>
      <c r="E6574" s="17">
        <v>3.9149999999999997E-2</v>
      </c>
    </row>
    <row r="6575" spans="4:5" x14ac:dyDescent="0.25">
      <c r="D6575" s="17">
        <v>0.18035000000000001</v>
      </c>
      <c r="E6575" s="17">
        <v>0.55054999999999998</v>
      </c>
    </row>
    <row r="6576" spans="4:5" x14ac:dyDescent="0.25">
      <c r="D6576" s="17">
        <v>5.3850000000000002E-2</v>
      </c>
      <c r="E6576" s="17">
        <v>0.86975000000000002</v>
      </c>
    </row>
    <row r="6577" spans="4:5" x14ac:dyDescent="0.25">
      <c r="D6577" s="17">
        <v>0.59045000000000003</v>
      </c>
      <c r="E6577" s="17">
        <v>0.20765</v>
      </c>
    </row>
    <row r="6578" spans="4:5" x14ac:dyDescent="0.25">
      <c r="D6578" s="17">
        <v>0.95894999999999997</v>
      </c>
      <c r="E6578" s="17">
        <v>0.47205000000000003</v>
      </c>
    </row>
    <row r="6579" spans="4:5" x14ac:dyDescent="0.25">
      <c r="D6579" s="17">
        <v>0.42044999999999999</v>
      </c>
      <c r="E6579" s="17">
        <v>0.29115000000000002</v>
      </c>
    </row>
    <row r="6580" spans="4:5" x14ac:dyDescent="0.25">
      <c r="D6580" s="17">
        <v>0.50195000000000001</v>
      </c>
      <c r="E6580" s="17">
        <v>0.63554999999999995</v>
      </c>
    </row>
    <row r="6581" spans="4:5" x14ac:dyDescent="0.25">
      <c r="D6581" s="17">
        <v>0.23425000000000001</v>
      </c>
      <c r="E6581" s="17">
        <v>0.56574999999999998</v>
      </c>
    </row>
    <row r="6582" spans="4:5" x14ac:dyDescent="0.25">
      <c r="D6582" s="17">
        <v>0.41365000000000002</v>
      </c>
      <c r="E6582" s="17">
        <v>0.12465</v>
      </c>
    </row>
    <row r="6583" spans="4:5" x14ac:dyDescent="0.25">
      <c r="D6583" s="17">
        <v>0.15575</v>
      </c>
      <c r="E6583" s="17">
        <v>0.55725000000000002</v>
      </c>
    </row>
    <row r="6584" spans="4:5" x14ac:dyDescent="0.25">
      <c r="D6584" s="17">
        <v>0.19364999999999999</v>
      </c>
      <c r="E6584" s="17">
        <v>0.22364999999999999</v>
      </c>
    </row>
    <row r="6585" spans="4:5" x14ac:dyDescent="0.25">
      <c r="D6585" s="17">
        <v>0.20745</v>
      </c>
      <c r="E6585" s="17">
        <v>9.9750000000000005E-2</v>
      </c>
    </row>
    <row r="6586" spans="4:5" x14ac:dyDescent="0.25">
      <c r="D6586" s="17">
        <v>0.71274999999999999</v>
      </c>
      <c r="E6586" s="17">
        <v>0.16234999999999999</v>
      </c>
    </row>
    <row r="6587" spans="4:5" x14ac:dyDescent="0.25">
      <c r="D6587" s="17">
        <v>0.38774999999999998</v>
      </c>
      <c r="E6587" s="17">
        <v>0.14795</v>
      </c>
    </row>
    <row r="6588" spans="4:5" x14ac:dyDescent="0.25">
      <c r="D6588" s="17">
        <v>0.12545000000000001</v>
      </c>
      <c r="E6588" s="17">
        <v>0.57315000000000005</v>
      </c>
    </row>
    <row r="6589" spans="4:5" x14ac:dyDescent="0.25">
      <c r="D6589" s="17">
        <v>0.82745000000000002</v>
      </c>
      <c r="E6589" s="17">
        <v>0.48415000000000002</v>
      </c>
    </row>
    <row r="6590" spans="4:5" x14ac:dyDescent="0.25">
      <c r="D6590" s="17">
        <v>0.92415000000000003</v>
      </c>
      <c r="E6590" s="17">
        <v>0.95215000000000005</v>
      </c>
    </row>
    <row r="6591" spans="4:5" x14ac:dyDescent="0.25">
      <c r="D6591" s="17">
        <v>0.57565</v>
      </c>
      <c r="E6591" s="17">
        <v>0.19805</v>
      </c>
    </row>
    <row r="6592" spans="4:5" x14ac:dyDescent="0.25">
      <c r="D6592" s="17">
        <v>0.79374999999999996</v>
      </c>
      <c r="E6592" s="17">
        <v>0.84945000000000004</v>
      </c>
    </row>
    <row r="6593" spans="4:5" x14ac:dyDescent="0.25">
      <c r="D6593" s="17">
        <v>0.81194999999999995</v>
      </c>
      <c r="E6593" s="17">
        <v>0.44564999999999999</v>
      </c>
    </row>
    <row r="6594" spans="4:5" x14ac:dyDescent="0.25">
      <c r="D6594" s="17">
        <v>0.77985000000000004</v>
      </c>
      <c r="E6594" s="17">
        <v>0.75055000000000005</v>
      </c>
    </row>
    <row r="6595" spans="4:5" x14ac:dyDescent="0.25">
      <c r="D6595" s="17">
        <v>0.30364999999999998</v>
      </c>
      <c r="E6595" s="17">
        <v>8.3449999999999996E-2</v>
      </c>
    </row>
    <row r="6596" spans="4:5" x14ac:dyDescent="0.25">
      <c r="D6596" s="17">
        <v>0.44735000000000003</v>
      </c>
      <c r="E6596" s="17">
        <v>0.90934999999999999</v>
      </c>
    </row>
    <row r="6597" spans="4:5" x14ac:dyDescent="0.25">
      <c r="D6597" s="17">
        <v>0.23555000000000001</v>
      </c>
      <c r="E6597" s="17">
        <v>0.30264999999999997</v>
      </c>
    </row>
    <row r="6598" spans="4:5" x14ac:dyDescent="0.25">
      <c r="D6598" s="17">
        <v>0.22545000000000001</v>
      </c>
      <c r="E6598" s="17">
        <v>0.40584999999999999</v>
      </c>
    </row>
    <row r="6599" spans="4:5" x14ac:dyDescent="0.25">
      <c r="D6599" s="17">
        <v>0.14044999999999999</v>
      </c>
      <c r="E6599" s="17">
        <v>0.98075000000000001</v>
      </c>
    </row>
    <row r="6600" spans="4:5" x14ac:dyDescent="0.25">
      <c r="D6600" s="17">
        <v>0.47625000000000001</v>
      </c>
      <c r="E6600" s="17">
        <v>0.95555000000000001</v>
      </c>
    </row>
    <row r="6601" spans="4:5" x14ac:dyDescent="0.25">
      <c r="D6601" s="17">
        <v>0.32755000000000001</v>
      </c>
      <c r="E6601" s="17">
        <v>0.32624999999999998</v>
      </c>
    </row>
    <row r="6602" spans="4:5" x14ac:dyDescent="0.25">
      <c r="D6602" s="17">
        <v>0.31045</v>
      </c>
      <c r="E6602" s="17">
        <v>0.78354999999999997</v>
      </c>
    </row>
    <row r="6603" spans="4:5" x14ac:dyDescent="0.25">
      <c r="D6603" s="17">
        <v>0.16925000000000001</v>
      </c>
      <c r="E6603" s="17">
        <v>0.90525</v>
      </c>
    </row>
    <row r="6604" spans="4:5" x14ac:dyDescent="0.25">
      <c r="D6604" s="17">
        <v>0.39805000000000001</v>
      </c>
      <c r="E6604" s="17">
        <v>0.88595000000000002</v>
      </c>
    </row>
    <row r="6605" spans="4:5" x14ac:dyDescent="0.25">
      <c r="D6605" s="17">
        <v>0.95945000000000003</v>
      </c>
      <c r="E6605" s="17">
        <v>0.74275000000000002</v>
      </c>
    </row>
    <row r="6606" spans="4:5" x14ac:dyDescent="0.25">
      <c r="D6606" s="17">
        <v>0.65895000000000004</v>
      </c>
      <c r="E6606" s="17">
        <v>0.86085</v>
      </c>
    </row>
    <row r="6607" spans="4:5" x14ac:dyDescent="0.25">
      <c r="D6607" s="17">
        <v>2.5850000000000001E-2</v>
      </c>
      <c r="E6607" s="17">
        <v>0.22395000000000001</v>
      </c>
    </row>
    <row r="6608" spans="4:5" x14ac:dyDescent="0.25">
      <c r="D6608" s="17">
        <v>0.31254999999999999</v>
      </c>
      <c r="E6608" s="17">
        <v>0.45105000000000001</v>
      </c>
    </row>
    <row r="6609" spans="4:5" x14ac:dyDescent="0.25">
      <c r="D6609" s="17">
        <v>5.3499999999999997E-3</v>
      </c>
      <c r="E6609" s="17">
        <v>0.63124999999999998</v>
      </c>
    </row>
    <row r="6610" spans="4:5" x14ac:dyDescent="0.25">
      <c r="D6610" s="17">
        <v>0.63344999999999996</v>
      </c>
      <c r="E6610" s="17">
        <v>0.53715000000000002</v>
      </c>
    </row>
    <row r="6611" spans="4:5" x14ac:dyDescent="0.25">
      <c r="D6611" s="17">
        <v>0.92915000000000003</v>
      </c>
      <c r="E6611" s="17">
        <v>0.66795000000000004</v>
      </c>
    </row>
    <row r="6612" spans="4:5" x14ac:dyDescent="0.25">
      <c r="D6612" s="17">
        <v>0.49154999999999999</v>
      </c>
      <c r="E6612" s="17">
        <v>0.57804999999999995</v>
      </c>
    </row>
    <row r="6613" spans="4:5" x14ac:dyDescent="0.25">
      <c r="D6613" s="17">
        <v>0.18254999999999999</v>
      </c>
      <c r="E6613" s="17">
        <v>0.72535000000000005</v>
      </c>
    </row>
    <row r="6614" spans="4:5" x14ac:dyDescent="0.25">
      <c r="D6614" s="17">
        <v>0.56215000000000004</v>
      </c>
      <c r="E6614" s="17">
        <v>0.28844999999999998</v>
      </c>
    </row>
    <row r="6615" spans="4:5" x14ac:dyDescent="0.25">
      <c r="D6615" s="17">
        <v>0.97155000000000002</v>
      </c>
      <c r="E6615" s="17">
        <v>0.67105000000000004</v>
      </c>
    </row>
    <row r="6616" spans="4:5" x14ac:dyDescent="0.25">
      <c r="D6616" s="17">
        <v>0.36914999999999998</v>
      </c>
      <c r="E6616" s="17">
        <v>0.30785000000000001</v>
      </c>
    </row>
    <row r="6617" spans="4:5" x14ac:dyDescent="0.25">
      <c r="D6617" s="17">
        <v>0.12045</v>
      </c>
      <c r="E6617" s="17">
        <v>0.50124999999999997</v>
      </c>
    </row>
    <row r="6618" spans="4:5" x14ac:dyDescent="0.25">
      <c r="D6618" s="17">
        <v>1.115E-2</v>
      </c>
      <c r="E6618" s="17">
        <v>0.55674999999999997</v>
      </c>
    </row>
    <row r="6619" spans="4:5" x14ac:dyDescent="0.25">
      <c r="D6619" s="17">
        <v>0.45565</v>
      </c>
      <c r="E6619" s="17">
        <v>0.62004999999999999</v>
      </c>
    </row>
    <row r="6620" spans="4:5" x14ac:dyDescent="0.25">
      <c r="D6620" s="17">
        <v>0.52375000000000005</v>
      </c>
      <c r="E6620" s="17">
        <v>3.0550000000000001E-2</v>
      </c>
    </row>
    <row r="6621" spans="4:5" x14ac:dyDescent="0.25">
      <c r="D6621" s="17">
        <v>0.95455000000000001</v>
      </c>
      <c r="E6621" s="17">
        <v>0.49135000000000001</v>
      </c>
    </row>
    <row r="6622" spans="4:5" x14ac:dyDescent="0.25">
      <c r="D6622" s="17">
        <v>1.035E-2</v>
      </c>
      <c r="E6622" s="17">
        <v>0.88995000000000002</v>
      </c>
    </row>
    <row r="6623" spans="4:5" x14ac:dyDescent="0.25">
      <c r="D6623" s="17">
        <v>0.82425000000000004</v>
      </c>
      <c r="E6623" s="17">
        <v>0.82555000000000001</v>
      </c>
    </row>
    <row r="6624" spans="4:5" x14ac:dyDescent="0.25">
      <c r="D6624" s="17">
        <v>3.1350000000000003E-2</v>
      </c>
      <c r="E6624" s="17">
        <v>0.46734999999999999</v>
      </c>
    </row>
    <row r="6625" spans="4:5" x14ac:dyDescent="0.25">
      <c r="D6625" s="17">
        <v>0.97945000000000004</v>
      </c>
      <c r="E6625" s="17">
        <v>0.77254999999999996</v>
      </c>
    </row>
    <row r="6626" spans="4:5" x14ac:dyDescent="0.25">
      <c r="D6626" s="17">
        <v>0.50275000000000003</v>
      </c>
      <c r="E6626" s="17">
        <v>0.69455</v>
      </c>
    </row>
    <row r="6627" spans="4:5" x14ac:dyDescent="0.25">
      <c r="D6627" s="17">
        <v>0.66844999999999999</v>
      </c>
      <c r="E6627" s="17">
        <v>0.42885000000000001</v>
      </c>
    </row>
    <row r="6628" spans="4:5" x14ac:dyDescent="0.25">
      <c r="D6628" s="17">
        <v>7.4950000000000003E-2</v>
      </c>
      <c r="E6628" s="17">
        <v>0.28365000000000001</v>
      </c>
    </row>
    <row r="6629" spans="4:5" x14ac:dyDescent="0.25">
      <c r="D6629" s="17">
        <v>0.71604999999999996</v>
      </c>
      <c r="E6629" s="17">
        <v>0.48294999999999999</v>
      </c>
    </row>
    <row r="6630" spans="4:5" x14ac:dyDescent="0.25">
      <c r="D6630" s="17">
        <v>0.23455000000000001</v>
      </c>
      <c r="E6630" s="17">
        <v>0.47225</v>
      </c>
    </row>
    <row r="6631" spans="4:5" x14ac:dyDescent="0.25">
      <c r="D6631" s="17">
        <v>0.24575</v>
      </c>
      <c r="E6631" s="17">
        <v>0.72345000000000004</v>
      </c>
    </row>
    <row r="6632" spans="4:5" x14ac:dyDescent="0.25">
      <c r="D6632" s="17">
        <v>0.60345000000000004</v>
      </c>
      <c r="E6632" s="17">
        <v>0.67274999999999996</v>
      </c>
    </row>
    <row r="6633" spans="4:5" x14ac:dyDescent="0.25">
      <c r="D6633" s="17">
        <v>0.71365000000000001</v>
      </c>
      <c r="E6633" s="17">
        <v>0.93245</v>
      </c>
    </row>
    <row r="6634" spans="4:5" x14ac:dyDescent="0.25">
      <c r="D6634" s="17">
        <v>0.98534999999999995</v>
      </c>
      <c r="E6634" s="17">
        <v>0.87265000000000004</v>
      </c>
    </row>
    <row r="6635" spans="4:5" x14ac:dyDescent="0.25">
      <c r="D6635" s="17">
        <v>0.65644999999999998</v>
      </c>
      <c r="E6635" s="17">
        <v>0.37295</v>
      </c>
    </row>
    <row r="6636" spans="4:5" x14ac:dyDescent="0.25">
      <c r="D6636" s="17">
        <v>0.52734999999999999</v>
      </c>
      <c r="E6636" s="17">
        <v>0.82245000000000001</v>
      </c>
    </row>
    <row r="6637" spans="4:5" x14ac:dyDescent="0.25">
      <c r="D6637" s="17">
        <v>0.11125</v>
      </c>
      <c r="E6637" s="17">
        <v>0.45805000000000001</v>
      </c>
    </row>
    <row r="6638" spans="4:5" x14ac:dyDescent="0.25">
      <c r="D6638" s="17">
        <v>5.6149999999999999E-2</v>
      </c>
      <c r="E6638" s="17">
        <v>0.79235</v>
      </c>
    </row>
    <row r="6639" spans="4:5" x14ac:dyDescent="0.25">
      <c r="D6639" s="17">
        <v>0.14974999999999999</v>
      </c>
      <c r="E6639" s="17">
        <v>0.40294999999999997</v>
      </c>
    </row>
    <row r="6640" spans="4:5" x14ac:dyDescent="0.25">
      <c r="D6640" s="17">
        <v>0.60734999999999995</v>
      </c>
      <c r="E6640" s="17">
        <v>0.42044999999999999</v>
      </c>
    </row>
    <row r="6641" spans="4:5" x14ac:dyDescent="0.25">
      <c r="D6641" s="17">
        <v>0.12495000000000001</v>
      </c>
      <c r="E6641" s="17">
        <v>0.93964999999999999</v>
      </c>
    </row>
    <row r="6642" spans="4:5" x14ac:dyDescent="0.25">
      <c r="D6642" s="17">
        <v>0.97814999999999996</v>
      </c>
      <c r="E6642" s="17">
        <v>0.22575000000000001</v>
      </c>
    </row>
    <row r="6643" spans="4:5" x14ac:dyDescent="0.25">
      <c r="D6643" s="17">
        <v>0.45224999999999999</v>
      </c>
      <c r="E6643" s="17">
        <v>0.55994999999999995</v>
      </c>
    </row>
    <row r="6644" spans="4:5" x14ac:dyDescent="0.25">
      <c r="D6644" s="17">
        <v>8.2449999999999996E-2</v>
      </c>
      <c r="E6644" s="17">
        <v>0.55164999999999997</v>
      </c>
    </row>
    <row r="6645" spans="4:5" x14ac:dyDescent="0.25">
      <c r="D6645" s="17">
        <v>0.33805000000000002</v>
      </c>
      <c r="E6645" s="17">
        <v>0.16055</v>
      </c>
    </row>
    <row r="6646" spans="4:5" x14ac:dyDescent="0.25">
      <c r="D6646" s="17">
        <v>0.99985000000000002</v>
      </c>
      <c r="E6646" s="17">
        <v>4.2950000000000002E-2</v>
      </c>
    </row>
    <row r="6647" spans="4:5" x14ac:dyDescent="0.25">
      <c r="D6647" s="17">
        <v>0.62455000000000005</v>
      </c>
      <c r="E6647" s="17">
        <v>0.23075000000000001</v>
      </c>
    </row>
    <row r="6648" spans="4:5" x14ac:dyDescent="0.25">
      <c r="D6648" s="17">
        <v>0.19514999999999999</v>
      </c>
      <c r="E6648" s="17">
        <v>0.98924999999999996</v>
      </c>
    </row>
    <row r="6649" spans="4:5" x14ac:dyDescent="0.25">
      <c r="D6649" s="17">
        <v>0.84435000000000004</v>
      </c>
      <c r="E6649" s="17">
        <v>0.57874999999999999</v>
      </c>
    </row>
    <row r="6650" spans="4:5" x14ac:dyDescent="0.25">
      <c r="D6650" s="17">
        <v>0.59594999999999998</v>
      </c>
      <c r="E6650" s="17">
        <v>0.13045000000000001</v>
      </c>
    </row>
    <row r="6651" spans="4:5" x14ac:dyDescent="0.25">
      <c r="D6651" s="17">
        <v>0.61194999999999999</v>
      </c>
      <c r="E6651" s="17">
        <v>0.74334999999999996</v>
      </c>
    </row>
    <row r="6652" spans="4:5" x14ac:dyDescent="0.25">
      <c r="D6652" s="17">
        <v>0.65515000000000001</v>
      </c>
      <c r="E6652" s="17">
        <v>0.13625000000000001</v>
      </c>
    </row>
    <row r="6653" spans="4:5" x14ac:dyDescent="0.25">
      <c r="D6653" s="17">
        <v>0.37354999999999999</v>
      </c>
      <c r="E6653" s="17">
        <v>0.84735000000000005</v>
      </c>
    </row>
    <row r="6654" spans="4:5" x14ac:dyDescent="0.25">
      <c r="D6654" s="17">
        <v>0.50744999999999996</v>
      </c>
      <c r="E6654" s="17">
        <v>0.49695</v>
      </c>
    </row>
    <row r="6655" spans="4:5" x14ac:dyDescent="0.25">
      <c r="D6655" s="17">
        <v>0.74175000000000002</v>
      </c>
      <c r="E6655" s="17">
        <v>0.67264999999999997</v>
      </c>
    </row>
    <row r="6656" spans="4:5" x14ac:dyDescent="0.25">
      <c r="D6656" s="17">
        <v>0.73875000000000002</v>
      </c>
      <c r="E6656" s="17">
        <v>0.33955000000000002</v>
      </c>
    </row>
    <row r="6657" spans="4:5" x14ac:dyDescent="0.25">
      <c r="D6657" s="17">
        <v>0.59545000000000003</v>
      </c>
      <c r="E6657" s="17">
        <v>0.92164999999999997</v>
      </c>
    </row>
    <row r="6658" spans="4:5" x14ac:dyDescent="0.25">
      <c r="D6658" s="17">
        <v>0.19964999999999999</v>
      </c>
      <c r="E6658" s="17">
        <v>0.49254999999999999</v>
      </c>
    </row>
    <row r="6659" spans="4:5" x14ac:dyDescent="0.25">
      <c r="D6659" s="17">
        <v>0.68235000000000001</v>
      </c>
      <c r="E6659" s="17">
        <v>0.85475000000000001</v>
      </c>
    </row>
    <row r="6660" spans="4:5" x14ac:dyDescent="0.25">
      <c r="D6660" s="17">
        <v>0.94764999999999999</v>
      </c>
      <c r="E6660" s="17">
        <v>0.19944999999999999</v>
      </c>
    </row>
    <row r="6661" spans="4:5" x14ac:dyDescent="0.25">
      <c r="D6661" s="17">
        <v>5.0650000000000001E-2</v>
      </c>
      <c r="E6661" s="17">
        <v>0.57894999999999996</v>
      </c>
    </row>
    <row r="6662" spans="4:5" x14ac:dyDescent="0.25">
      <c r="D6662" s="17">
        <v>3.075E-2</v>
      </c>
      <c r="E6662" s="17">
        <v>0.24984999999999999</v>
      </c>
    </row>
    <row r="6663" spans="4:5" x14ac:dyDescent="0.25">
      <c r="D6663" s="17">
        <v>0.65795000000000003</v>
      </c>
      <c r="E6663" s="17">
        <v>0.73694999999999999</v>
      </c>
    </row>
    <row r="6664" spans="4:5" x14ac:dyDescent="0.25">
      <c r="D6664" s="17">
        <v>0.13164999999999999</v>
      </c>
      <c r="E6664" s="17">
        <v>0.85535000000000005</v>
      </c>
    </row>
    <row r="6665" spans="4:5" x14ac:dyDescent="0.25">
      <c r="D6665" s="17">
        <v>0.31395000000000001</v>
      </c>
      <c r="E6665" s="17">
        <v>0.83045000000000002</v>
      </c>
    </row>
    <row r="6666" spans="4:5" x14ac:dyDescent="0.25">
      <c r="D6666" s="17">
        <v>0.58225000000000005</v>
      </c>
      <c r="E6666" s="17">
        <v>0.60455000000000003</v>
      </c>
    </row>
    <row r="6667" spans="4:5" x14ac:dyDescent="0.25">
      <c r="D6667" s="17">
        <v>0.86855000000000004</v>
      </c>
      <c r="E6667" s="17">
        <v>0.69984999999999997</v>
      </c>
    </row>
    <row r="6668" spans="4:5" x14ac:dyDescent="0.25">
      <c r="D6668" s="17">
        <v>0.85275000000000001</v>
      </c>
      <c r="E6668" s="17">
        <v>4.6850000000000003E-2</v>
      </c>
    </row>
    <row r="6669" spans="4:5" x14ac:dyDescent="0.25">
      <c r="D6669" s="17">
        <v>0.83304999999999996</v>
      </c>
      <c r="E6669" s="17">
        <v>0.54305000000000003</v>
      </c>
    </row>
    <row r="6670" spans="4:5" x14ac:dyDescent="0.25">
      <c r="D6670" s="17">
        <v>0.54954999999999998</v>
      </c>
      <c r="E6670" s="17">
        <v>0.92025000000000001</v>
      </c>
    </row>
    <row r="6671" spans="4:5" x14ac:dyDescent="0.25">
      <c r="D6671" s="17">
        <v>0.72294999999999998</v>
      </c>
      <c r="E6671" s="17">
        <v>0.98504999999999998</v>
      </c>
    </row>
    <row r="6672" spans="4:5" x14ac:dyDescent="0.25">
      <c r="D6672" s="17">
        <v>0.43225000000000002</v>
      </c>
      <c r="E6672" s="17">
        <v>0.71104999999999996</v>
      </c>
    </row>
    <row r="6673" spans="4:5" x14ac:dyDescent="0.25">
      <c r="D6673" s="17">
        <v>0.11685</v>
      </c>
      <c r="E6673" s="17">
        <v>0.25274999999999997</v>
      </c>
    </row>
    <row r="6674" spans="4:5" x14ac:dyDescent="0.25">
      <c r="D6674" s="17">
        <v>0.26905000000000001</v>
      </c>
      <c r="E6674" s="17">
        <v>0.61995</v>
      </c>
    </row>
    <row r="6675" spans="4:5" x14ac:dyDescent="0.25">
      <c r="D6675" s="17">
        <v>8.5449999999999998E-2</v>
      </c>
      <c r="E6675" s="17">
        <v>0.28225</v>
      </c>
    </row>
    <row r="6676" spans="4:5" x14ac:dyDescent="0.25">
      <c r="D6676" s="17">
        <v>0.15934999999999999</v>
      </c>
      <c r="E6676" s="17">
        <v>0.22195000000000001</v>
      </c>
    </row>
    <row r="6677" spans="4:5" x14ac:dyDescent="0.25">
      <c r="D6677" s="17">
        <v>0.51524999999999999</v>
      </c>
      <c r="E6677" s="17">
        <v>5.7950000000000002E-2</v>
      </c>
    </row>
    <row r="6678" spans="4:5" x14ac:dyDescent="0.25">
      <c r="D6678" s="17">
        <v>9.4350000000000003E-2</v>
      </c>
      <c r="E6678" s="17">
        <v>0.58825000000000005</v>
      </c>
    </row>
    <row r="6679" spans="4:5" x14ac:dyDescent="0.25">
      <c r="D6679" s="17">
        <v>0.34665000000000001</v>
      </c>
      <c r="E6679" s="17">
        <v>0.88754999999999995</v>
      </c>
    </row>
    <row r="6680" spans="4:5" x14ac:dyDescent="0.25">
      <c r="D6680" s="17">
        <v>0.38805000000000001</v>
      </c>
      <c r="E6680" s="17">
        <v>0.16464999999999999</v>
      </c>
    </row>
    <row r="6681" spans="4:5" x14ac:dyDescent="0.25">
      <c r="D6681" s="17">
        <v>0.70345000000000002</v>
      </c>
      <c r="E6681" s="17">
        <v>0.86445000000000005</v>
      </c>
    </row>
    <row r="6682" spans="4:5" x14ac:dyDescent="0.25">
      <c r="D6682" s="17">
        <v>0.50095000000000001</v>
      </c>
      <c r="E6682" s="17">
        <v>0.93005000000000004</v>
      </c>
    </row>
    <row r="6683" spans="4:5" x14ac:dyDescent="0.25">
      <c r="D6683" s="17">
        <v>0.15154999999999999</v>
      </c>
      <c r="E6683" s="17">
        <v>0.92964999999999998</v>
      </c>
    </row>
    <row r="6684" spans="4:5" x14ac:dyDescent="0.25">
      <c r="D6684" s="17">
        <v>0.18815000000000001</v>
      </c>
      <c r="E6684" s="17">
        <v>0.64475000000000005</v>
      </c>
    </row>
    <row r="6685" spans="4:5" x14ac:dyDescent="0.25">
      <c r="D6685" s="17">
        <v>9.2050000000000007E-2</v>
      </c>
      <c r="E6685" s="17">
        <v>6.5949999999999995E-2</v>
      </c>
    </row>
    <row r="6686" spans="4:5" x14ac:dyDescent="0.25">
      <c r="D6686" s="17">
        <v>0.99165000000000003</v>
      </c>
      <c r="E6686" s="17">
        <v>0.24235000000000001</v>
      </c>
    </row>
    <row r="6687" spans="4:5" x14ac:dyDescent="0.25">
      <c r="D6687" s="17">
        <v>0.87814999999999999</v>
      </c>
      <c r="E6687" s="17">
        <v>0.67235</v>
      </c>
    </row>
    <row r="6688" spans="4:5" x14ac:dyDescent="0.25">
      <c r="D6688" s="17">
        <v>0.82635000000000003</v>
      </c>
      <c r="E6688" s="17">
        <v>0.82615000000000005</v>
      </c>
    </row>
    <row r="6689" spans="4:5" x14ac:dyDescent="0.25">
      <c r="D6689" s="17">
        <v>0.62314999999999998</v>
      </c>
      <c r="E6689" s="17">
        <v>0.17555000000000001</v>
      </c>
    </row>
    <row r="6690" spans="4:5" x14ac:dyDescent="0.25">
      <c r="D6690" s="17">
        <v>0.27625</v>
      </c>
      <c r="E6690" s="17">
        <v>0.10305</v>
      </c>
    </row>
    <row r="6691" spans="4:5" x14ac:dyDescent="0.25">
      <c r="D6691" s="17">
        <v>0.41604999999999998</v>
      </c>
      <c r="E6691" s="17">
        <v>0.62134999999999996</v>
      </c>
    </row>
    <row r="6692" spans="4:5" x14ac:dyDescent="0.25">
      <c r="D6692" s="17">
        <v>5.0450000000000002E-2</v>
      </c>
      <c r="E6692" s="17">
        <v>0.53615000000000002</v>
      </c>
    </row>
    <row r="6693" spans="4:5" x14ac:dyDescent="0.25">
      <c r="D6693" s="17">
        <v>0.99795</v>
      </c>
      <c r="E6693" s="17">
        <v>0.44045000000000001</v>
      </c>
    </row>
    <row r="6694" spans="4:5" x14ac:dyDescent="0.25">
      <c r="D6694" s="17">
        <v>0.48954999999999999</v>
      </c>
      <c r="E6694" s="17">
        <v>0.67064999999999997</v>
      </c>
    </row>
    <row r="6695" spans="4:5" x14ac:dyDescent="0.25">
      <c r="D6695" s="17">
        <v>0.62044999999999995</v>
      </c>
      <c r="E6695" s="17">
        <v>0.54905000000000004</v>
      </c>
    </row>
    <row r="6696" spans="4:5" x14ac:dyDescent="0.25">
      <c r="D6696" s="17">
        <v>0.34315000000000001</v>
      </c>
      <c r="E6696" s="17">
        <v>0.86604999999999999</v>
      </c>
    </row>
    <row r="6697" spans="4:5" x14ac:dyDescent="0.25">
      <c r="D6697" s="17">
        <v>0.52954999999999997</v>
      </c>
      <c r="E6697" s="17">
        <v>0.11995</v>
      </c>
    </row>
    <row r="6698" spans="4:5" x14ac:dyDescent="0.25">
      <c r="D6698" s="17">
        <v>0.91635</v>
      </c>
      <c r="E6698" s="17">
        <v>0.23665</v>
      </c>
    </row>
    <row r="6699" spans="4:5" x14ac:dyDescent="0.25">
      <c r="D6699" s="17">
        <v>0.40134999999999998</v>
      </c>
      <c r="E6699" s="17">
        <v>0.24354999999999999</v>
      </c>
    </row>
    <row r="6700" spans="4:5" x14ac:dyDescent="0.25">
      <c r="D6700" s="17">
        <v>7.8549999999999995E-2</v>
      </c>
      <c r="E6700" s="17">
        <v>0.42015000000000002</v>
      </c>
    </row>
    <row r="6701" spans="4:5" x14ac:dyDescent="0.25">
      <c r="D6701" s="17">
        <v>0.70115000000000005</v>
      </c>
      <c r="E6701" s="17">
        <v>0.88244999999999996</v>
      </c>
    </row>
    <row r="6702" spans="4:5" x14ac:dyDescent="0.25">
      <c r="D6702" s="17">
        <v>0.21445</v>
      </c>
      <c r="E6702" s="17">
        <v>0.67364999999999997</v>
      </c>
    </row>
    <row r="6703" spans="4:5" x14ac:dyDescent="0.25">
      <c r="D6703" s="17">
        <v>0.40334999999999999</v>
      </c>
      <c r="E6703" s="17">
        <v>8.0250000000000002E-2</v>
      </c>
    </row>
    <row r="6704" spans="4:5" x14ac:dyDescent="0.25">
      <c r="D6704" s="17">
        <v>0.92405000000000004</v>
      </c>
      <c r="E6704" s="17">
        <v>0.20255000000000001</v>
      </c>
    </row>
    <row r="6705" spans="4:5" x14ac:dyDescent="0.25">
      <c r="D6705" s="17">
        <v>0.10285</v>
      </c>
      <c r="E6705" s="17">
        <v>0.20244999999999999</v>
      </c>
    </row>
    <row r="6706" spans="4:5" x14ac:dyDescent="0.25">
      <c r="D6706" s="17">
        <v>0.91895000000000004</v>
      </c>
      <c r="E6706" s="17">
        <v>0.64595000000000002</v>
      </c>
    </row>
    <row r="6707" spans="4:5" x14ac:dyDescent="0.25">
      <c r="D6707" s="17">
        <v>0.93994999999999995</v>
      </c>
      <c r="E6707" s="17">
        <v>7.1249999999999994E-2</v>
      </c>
    </row>
    <row r="6708" spans="4:5" x14ac:dyDescent="0.25">
      <c r="D6708" s="17">
        <v>0.34205000000000002</v>
      </c>
      <c r="E6708" s="17">
        <v>0.58355000000000001</v>
      </c>
    </row>
    <row r="6709" spans="4:5" x14ac:dyDescent="0.25">
      <c r="D6709" s="17">
        <v>0.41815000000000002</v>
      </c>
      <c r="E6709" s="17">
        <v>8.7500000000000008E-3</v>
      </c>
    </row>
    <row r="6710" spans="4:5" x14ac:dyDescent="0.25">
      <c r="D6710" s="17">
        <v>0.41225000000000001</v>
      </c>
      <c r="E6710" s="17">
        <v>0.58774999999999999</v>
      </c>
    </row>
    <row r="6711" spans="4:5" x14ac:dyDescent="0.25">
      <c r="D6711" s="17">
        <v>0.65154999999999996</v>
      </c>
      <c r="E6711" s="17">
        <v>2.785E-2</v>
      </c>
    </row>
    <row r="6712" spans="4:5" x14ac:dyDescent="0.25">
      <c r="D6712" s="17">
        <v>0.22775000000000001</v>
      </c>
      <c r="E6712" s="17">
        <v>0.26645000000000002</v>
      </c>
    </row>
    <row r="6713" spans="4:5" x14ac:dyDescent="0.25">
      <c r="D6713" s="17">
        <v>0.35654999999999998</v>
      </c>
      <c r="E6713" s="17">
        <v>0.63065000000000004</v>
      </c>
    </row>
    <row r="6714" spans="4:5" x14ac:dyDescent="0.25">
      <c r="D6714" s="17">
        <v>3.9350000000000003E-2</v>
      </c>
      <c r="E6714" s="17">
        <v>0.44605</v>
      </c>
    </row>
    <row r="6715" spans="4:5" x14ac:dyDescent="0.25">
      <c r="D6715" s="17">
        <v>0.30085000000000001</v>
      </c>
      <c r="E6715" s="17">
        <v>0.66884999999999994</v>
      </c>
    </row>
    <row r="6716" spans="4:5" x14ac:dyDescent="0.25">
      <c r="D6716" s="17">
        <v>0.99785000000000001</v>
      </c>
      <c r="E6716" s="17">
        <v>1.095E-2</v>
      </c>
    </row>
    <row r="6717" spans="4:5" x14ac:dyDescent="0.25">
      <c r="D6717" s="17">
        <v>0.91564999999999996</v>
      </c>
      <c r="E6717" s="17">
        <v>0.75585000000000002</v>
      </c>
    </row>
    <row r="6718" spans="4:5" x14ac:dyDescent="0.25">
      <c r="D6718" s="17">
        <v>0.11615</v>
      </c>
      <c r="E6718" s="17">
        <v>0.60975000000000001</v>
      </c>
    </row>
    <row r="6719" spans="4:5" x14ac:dyDescent="0.25">
      <c r="D6719" s="17">
        <v>0.28544999999999998</v>
      </c>
      <c r="E6719" s="17">
        <v>0.69494999999999996</v>
      </c>
    </row>
    <row r="6720" spans="4:5" x14ac:dyDescent="0.25">
      <c r="D6720" s="17">
        <v>0.37635000000000002</v>
      </c>
      <c r="E6720" s="17">
        <v>0.34965000000000002</v>
      </c>
    </row>
    <row r="6721" spans="4:5" x14ac:dyDescent="0.25">
      <c r="D6721" s="17">
        <v>0.41554999999999997</v>
      </c>
      <c r="E6721" s="17">
        <v>4.0250000000000001E-2</v>
      </c>
    </row>
    <row r="6722" spans="4:5" x14ac:dyDescent="0.25">
      <c r="D6722" s="17">
        <v>0.61685000000000001</v>
      </c>
      <c r="E6722" s="17">
        <v>0.73904999999999998</v>
      </c>
    </row>
    <row r="6723" spans="4:5" x14ac:dyDescent="0.25">
      <c r="D6723" s="17">
        <v>0.10605000000000001</v>
      </c>
      <c r="E6723" s="17">
        <v>0.29365000000000002</v>
      </c>
    </row>
    <row r="6724" spans="4:5" x14ac:dyDescent="0.25">
      <c r="D6724" s="17">
        <v>9.325E-2</v>
      </c>
      <c r="E6724" s="17">
        <v>0.59824999999999995</v>
      </c>
    </row>
    <row r="6725" spans="4:5" x14ac:dyDescent="0.25">
      <c r="D6725" s="17">
        <v>0.39434999999999998</v>
      </c>
      <c r="E6725" s="17">
        <v>0.18725</v>
      </c>
    </row>
    <row r="6726" spans="4:5" x14ac:dyDescent="0.25">
      <c r="D6726" s="17">
        <v>0.93054999999999999</v>
      </c>
      <c r="E6726" s="17">
        <v>0.36814999999999998</v>
      </c>
    </row>
    <row r="6727" spans="4:5" x14ac:dyDescent="0.25">
      <c r="D6727" s="17">
        <v>0.71635000000000004</v>
      </c>
      <c r="E6727" s="17">
        <v>0.39115</v>
      </c>
    </row>
    <row r="6728" spans="4:5" x14ac:dyDescent="0.25">
      <c r="D6728" s="17">
        <v>0.76014999999999999</v>
      </c>
      <c r="E6728" s="17">
        <v>0.20705000000000001</v>
      </c>
    </row>
    <row r="6729" spans="4:5" x14ac:dyDescent="0.25">
      <c r="D6729" s="17">
        <v>0.20515</v>
      </c>
      <c r="E6729" s="17">
        <v>0.91925000000000001</v>
      </c>
    </row>
    <row r="6730" spans="4:5" x14ac:dyDescent="0.25">
      <c r="D6730" s="17">
        <v>0.37154999999999999</v>
      </c>
      <c r="E6730" s="17">
        <v>0.16535</v>
      </c>
    </row>
    <row r="6731" spans="4:5" x14ac:dyDescent="0.25">
      <c r="D6731" s="17">
        <v>0.71055000000000001</v>
      </c>
      <c r="E6731" s="17">
        <v>0.46534999999999999</v>
      </c>
    </row>
    <row r="6732" spans="4:5" x14ac:dyDescent="0.25">
      <c r="D6732" s="17">
        <v>0.53274999999999995</v>
      </c>
      <c r="E6732" s="17">
        <v>0.53215000000000001</v>
      </c>
    </row>
    <row r="6733" spans="4:5" x14ac:dyDescent="0.25">
      <c r="D6733" s="17">
        <v>0.20915</v>
      </c>
      <c r="E6733" s="17">
        <v>0.26945000000000002</v>
      </c>
    </row>
    <row r="6734" spans="4:5" x14ac:dyDescent="0.25">
      <c r="D6734" s="17">
        <v>0.17274999999999999</v>
      </c>
      <c r="E6734" s="17">
        <v>0.12755</v>
      </c>
    </row>
    <row r="6735" spans="4:5" x14ac:dyDescent="0.25">
      <c r="D6735" s="17">
        <v>4.505E-2</v>
      </c>
      <c r="E6735" s="17">
        <v>0.81694999999999995</v>
      </c>
    </row>
    <row r="6736" spans="4:5" x14ac:dyDescent="0.25">
      <c r="D6736" s="17">
        <v>0.63305</v>
      </c>
      <c r="E6736" s="17">
        <v>5.2949999999999997E-2</v>
      </c>
    </row>
    <row r="6737" spans="4:5" x14ac:dyDescent="0.25">
      <c r="D6737" s="17">
        <v>0.71265000000000001</v>
      </c>
      <c r="E6737" s="17">
        <v>0.73614999999999997</v>
      </c>
    </row>
    <row r="6738" spans="4:5" x14ac:dyDescent="0.25">
      <c r="D6738" s="17">
        <v>2.2550000000000001E-2</v>
      </c>
      <c r="E6738" s="17">
        <v>8.1549999999999997E-2</v>
      </c>
    </row>
    <row r="6739" spans="4:5" x14ac:dyDescent="0.25">
      <c r="D6739" s="17">
        <v>0.96455000000000002</v>
      </c>
      <c r="E6739" s="17">
        <v>0.88865000000000005</v>
      </c>
    </row>
    <row r="6740" spans="4:5" x14ac:dyDescent="0.25">
      <c r="D6740" s="17">
        <v>0.84404999999999997</v>
      </c>
      <c r="E6740" s="17">
        <v>0.33424999999999999</v>
      </c>
    </row>
    <row r="6741" spans="4:5" x14ac:dyDescent="0.25">
      <c r="D6741" s="17">
        <v>0.37855</v>
      </c>
      <c r="E6741" s="17">
        <v>3.7949999999999998E-2</v>
      </c>
    </row>
    <row r="6742" spans="4:5" x14ac:dyDescent="0.25">
      <c r="D6742" s="17">
        <v>0.63175000000000003</v>
      </c>
      <c r="E6742" s="17">
        <v>0.48785000000000001</v>
      </c>
    </row>
    <row r="6743" spans="4:5" x14ac:dyDescent="0.25">
      <c r="D6743" s="17">
        <v>0.39795000000000003</v>
      </c>
      <c r="E6743" s="17">
        <v>0.19994999999999999</v>
      </c>
    </row>
    <row r="6744" spans="4:5" x14ac:dyDescent="0.25">
      <c r="D6744" s="17">
        <v>0.70225000000000004</v>
      </c>
      <c r="E6744" s="17">
        <v>0.46544999999999997</v>
      </c>
    </row>
    <row r="6745" spans="4:5" x14ac:dyDescent="0.25">
      <c r="D6745" s="17">
        <v>0.83604999999999996</v>
      </c>
      <c r="E6745" s="17">
        <v>0.45405000000000001</v>
      </c>
    </row>
    <row r="6746" spans="4:5" x14ac:dyDescent="0.25">
      <c r="D6746" s="17">
        <v>0.68084999999999996</v>
      </c>
      <c r="E6746" s="17">
        <v>0.93715000000000004</v>
      </c>
    </row>
    <row r="6747" spans="4:5" x14ac:dyDescent="0.25">
      <c r="D6747" s="17">
        <v>0.46005000000000001</v>
      </c>
      <c r="E6747" s="17">
        <v>0.80054999999999998</v>
      </c>
    </row>
    <row r="6748" spans="4:5" x14ac:dyDescent="0.25">
      <c r="D6748" s="17">
        <v>0.16475000000000001</v>
      </c>
      <c r="E6748" s="17">
        <v>0.95884999999999998</v>
      </c>
    </row>
    <row r="6749" spans="4:5" x14ac:dyDescent="0.25">
      <c r="D6749" s="17">
        <v>0.90715000000000001</v>
      </c>
      <c r="E6749" s="17">
        <v>0.82374999999999998</v>
      </c>
    </row>
    <row r="6750" spans="4:5" x14ac:dyDescent="0.25">
      <c r="D6750" s="17">
        <v>6.9750000000000006E-2</v>
      </c>
      <c r="E6750" s="17">
        <v>0.16955000000000001</v>
      </c>
    </row>
    <row r="6751" spans="4:5" x14ac:dyDescent="0.25">
      <c r="D6751" s="17">
        <v>0.41685</v>
      </c>
      <c r="E6751" s="17">
        <v>0.72455000000000003</v>
      </c>
    </row>
    <row r="6752" spans="4:5" x14ac:dyDescent="0.25">
      <c r="D6752" s="17">
        <v>0.75714999999999999</v>
      </c>
      <c r="E6752" s="17">
        <v>0.45024999999999998</v>
      </c>
    </row>
    <row r="6753" spans="4:5" x14ac:dyDescent="0.25">
      <c r="D6753" s="17">
        <v>3.65E-3</v>
      </c>
      <c r="E6753" s="17">
        <v>0.18024999999999999</v>
      </c>
    </row>
    <row r="6754" spans="4:5" x14ac:dyDescent="0.25">
      <c r="D6754" s="17">
        <v>0.42814999999999998</v>
      </c>
      <c r="E6754" s="17">
        <v>0.81374999999999997</v>
      </c>
    </row>
    <row r="6755" spans="4:5" x14ac:dyDescent="0.25">
      <c r="D6755" s="17">
        <v>0.28534999999999999</v>
      </c>
      <c r="E6755" s="17">
        <v>0.41725000000000001</v>
      </c>
    </row>
    <row r="6756" spans="4:5" x14ac:dyDescent="0.25">
      <c r="D6756" s="17">
        <v>0.23075000000000001</v>
      </c>
      <c r="E6756" s="17">
        <v>0.58225000000000005</v>
      </c>
    </row>
    <row r="6757" spans="4:5" x14ac:dyDescent="0.25">
      <c r="D6757" s="17">
        <v>0.62395</v>
      </c>
      <c r="E6757" s="17">
        <v>0.84445000000000003</v>
      </c>
    </row>
    <row r="6758" spans="4:5" x14ac:dyDescent="0.25">
      <c r="D6758" s="17">
        <v>0.54185000000000005</v>
      </c>
      <c r="E6758" s="17">
        <v>0.15845000000000001</v>
      </c>
    </row>
    <row r="6759" spans="4:5" x14ac:dyDescent="0.25">
      <c r="D6759" s="17">
        <v>0.15454999999999999</v>
      </c>
      <c r="E6759" s="17">
        <v>0.83445000000000003</v>
      </c>
    </row>
    <row r="6760" spans="4:5" x14ac:dyDescent="0.25">
      <c r="D6760" s="17">
        <v>7.0849999999999996E-2</v>
      </c>
      <c r="E6760" s="17">
        <v>0.57835000000000003</v>
      </c>
    </row>
    <row r="6761" spans="4:5" x14ac:dyDescent="0.25">
      <c r="D6761" s="17">
        <v>0.37935000000000002</v>
      </c>
      <c r="E6761" s="17">
        <v>0.27115</v>
      </c>
    </row>
    <row r="6762" spans="4:5" x14ac:dyDescent="0.25">
      <c r="D6762" s="17">
        <v>0.17094999999999999</v>
      </c>
      <c r="E6762" s="17">
        <v>0.86004999999999998</v>
      </c>
    </row>
    <row r="6763" spans="4:5" x14ac:dyDescent="0.25">
      <c r="D6763" s="17">
        <v>0.64754999999999996</v>
      </c>
      <c r="E6763" s="17">
        <v>0.88965000000000005</v>
      </c>
    </row>
    <row r="6764" spans="4:5" x14ac:dyDescent="0.25">
      <c r="D6764" s="17">
        <v>0.96994999999999998</v>
      </c>
      <c r="E6764" s="17">
        <v>0.49845</v>
      </c>
    </row>
    <row r="6765" spans="4:5" x14ac:dyDescent="0.25">
      <c r="D6765" s="17">
        <v>4.2450000000000002E-2</v>
      </c>
      <c r="E6765" s="17">
        <v>0.83394999999999997</v>
      </c>
    </row>
    <row r="6766" spans="4:5" x14ac:dyDescent="0.25">
      <c r="D6766" s="17">
        <v>0.31895000000000001</v>
      </c>
      <c r="E6766" s="17">
        <v>0.38784999999999997</v>
      </c>
    </row>
    <row r="6767" spans="4:5" x14ac:dyDescent="0.25">
      <c r="D6767" s="17">
        <v>0.54435</v>
      </c>
      <c r="E6767" s="17">
        <v>0.68435000000000001</v>
      </c>
    </row>
    <row r="6768" spans="4:5" x14ac:dyDescent="0.25">
      <c r="D6768" s="17">
        <v>0.43664999999999998</v>
      </c>
      <c r="E6768" s="17">
        <v>0.17165</v>
      </c>
    </row>
    <row r="6769" spans="4:5" x14ac:dyDescent="0.25">
      <c r="D6769" s="17">
        <v>0.11655</v>
      </c>
      <c r="E6769" s="17">
        <v>0.24765000000000001</v>
      </c>
    </row>
    <row r="6770" spans="4:5" x14ac:dyDescent="0.25">
      <c r="D6770" s="17">
        <v>0.75875000000000004</v>
      </c>
      <c r="E6770" s="17">
        <v>0.43545</v>
      </c>
    </row>
    <row r="6771" spans="4:5" x14ac:dyDescent="0.25">
      <c r="D6771" s="17">
        <v>0.69455</v>
      </c>
      <c r="E6771" s="17">
        <v>0.56994999999999996</v>
      </c>
    </row>
    <row r="6772" spans="4:5" x14ac:dyDescent="0.25">
      <c r="D6772" s="17">
        <v>0.51875000000000004</v>
      </c>
      <c r="E6772" s="17">
        <v>0.25955</v>
      </c>
    </row>
    <row r="6773" spans="4:5" x14ac:dyDescent="0.25">
      <c r="D6773" s="17">
        <v>0.10485</v>
      </c>
      <c r="E6773" s="17">
        <v>4.4749999999999998E-2</v>
      </c>
    </row>
    <row r="6774" spans="4:5" x14ac:dyDescent="0.25">
      <c r="D6774" s="17">
        <v>0.39265</v>
      </c>
      <c r="E6774" s="17">
        <v>0.92444999999999999</v>
      </c>
    </row>
    <row r="6775" spans="4:5" x14ac:dyDescent="0.25">
      <c r="D6775" s="17">
        <v>0.50924999999999998</v>
      </c>
      <c r="E6775" s="17">
        <v>0.34255000000000002</v>
      </c>
    </row>
    <row r="6776" spans="4:5" x14ac:dyDescent="0.25">
      <c r="D6776" s="17">
        <v>0.16234999999999999</v>
      </c>
      <c r="E6776" s="17">
        <v>0.36675000000000002</v>
      </c>
    </row>
    <row r="6777" spans="4:5" x14ac:dyDescent="0.25">
      <c r="D6777" s="17">
        <v>0.57535000000000003</v>
      </c>
      <c r="E6777" s="17">
        <v>0.39634999999999998</v>
      </c>
    </row>
    <row r="6778" spans="4:5" x14ac:dyDescent="0.25">
      <c r="D6778" s="17">
        <v>0.47985</v>
      </c>
      <c r="E6778" s="17">
        <v>3.1050000000000001E-2</v>
      </c>
    </row>
    <row r="6779" spans="4:5" x14ac:dyDescent="0.25">
      <c r="D6779" s="17">
        <v>0.32645000000000002</v>
      </c>
      <c r="E6779" s="17">
        <v>0.98694999999999999</v>
      </c>
    </row>
    <row r="6780" spans="4:5" x14ac:dyDescent="0.25">
      <c r="D6780" s="17">
        <v>0.50595000000000001</v>
      </c>
      <c r="E6780" s="17">
        <v>0.22695000000000001</v>
      </c>
    </row>
    <row r="6781" spans="4:5" x14ac:dyDescent="0.25">
      <c r="D6781" s="17">
        <v>0.49885000000000002</v>
      </c>
      <c r="E6781" s="17">
        <v>0.20865</v>
      </c>
    </row>
    <row r="6782" spans="4:5" x14ac:dyDescent="0.25">
      <c r="D6782" s="17">
        <v>0.15475</v>
      </c>
      <c r="E6782" s="17">
        <v>0.58984999999999999</v>
      </c>
    </row>
    <row r="6783" spans="4:5" x14ac:dyDescent="0.25">
      <c r="D6783" s="17">
        <v>0.36065000000000003</v>
      </c>
      <c r="E6783" s="17">
        <v>4.4249999999999998E-2</v>
      </c>
    </row>
    <row r="6784" spans="4:5" x14ac:dyDescent="0.25">
      <c r="D6784" s="17">
        <v>0.59865000000000002</v>
      </c>
      <c r="E6784" s="17">
        <v>0.37404999999999999</v>
      </c>
    </row>
    <row r="6785" spans="4:5" x14ac:dyDescent="0.25">
      <c r="D6785" s="17">
        <v>0.86885000000000001</v>
      </c>
      <c r="E6785" s="17">
        <v>0.10904999999999999</v>
      </c>
    </row>
    <row r="6786" spans="4:5" x14ac:dyDescent="0.25">
      <c r="D6786" s="17">
        <v>0.96114999999999995</v>
      </c>
      <c r="E6786" s="17">
        <v>0.43785000000000002</v>
      </c>
    </row>
    <row r="6787" spans="4:5" x14ac:dyDescent="0.25">
      <c r="D6787" s="17">
        <v>0.26014999999999999</v>
      </c>
      <c r="E6787" s="17">
        <v>0.79664999999999997</v>
      </c>
    </row>
    <row r="6788" spans="4:5" x14ac:dyDescent="0.25">
      <c r="D6788" s="17">
        <v>0.10365000000000001</v>
      </c>
      <c r="E6788" s="17">
        <v>0.23565</v>
      </c>
    </row>
    <row r="6789" spans="4:5" x14ac:dyDescent="0.25">
      <c r="D6789" s="17">
        <v>0.75744999999999996</v>
      </c>
      <c r="E6789" s="17">
        <v>0.49145</v>
      </c>
    </row>
    <row r="6790" spans="4:5" x14ac:dyDescent="0.25">
      <c r="D6790" s="17">
        <v>0.60924999999999996</v>
      </c>
      <c r="E6790" s="17">
        <v>0.36264999999999997</v>
      </c>
    </row>
    <row r="6791" spans="4:5" x14ac:dyDescent="0.25">
      <c r="D6791" s="17">
        <v>0.29454999999999998</v>
      </c>
      <c r="E6791" s="17">
        <v>0.37885000000000002</v>
      </c>
    </row>
    <row r="6792" spans="4:5" x14ac:dyDescent="0.25">
      <c r="D6792" s="17">
        <v>0.16275000000000001</v>
      </c>
      <c r="E6792" s="17">
        <v>0.94594999999999996</v>
      </c>
    </row>
    <row r="6793" spans="4:5" x14ac:dyDescent="0.25">
      <c r="D6793" s="17">
        <v>0.47425</v>
      </c>
      <c r="E6793" s="17">
        <v>0.72355000000000003</v>
      </c>
    </row>
    <row r="6794" spans="4:5" x14ac:dyDescent="0.25">
      <c r="D6794" s="17">
        <v>0.49195</v>
      </c>
      <c r="E6794" s="17">
        <v>0.15784999999999999</v>
      </c>
    </row>
    <row r="6795" spans="4:5" x14ac:dyDescent="0.25">
      <c r="D6795" s="17">
        <v>3.8649999999999997E-2</v>
      </c>
      <c r="E6795" s="17">
        <v>0.76754999999999995</v>
      </c>
    </row>
    <row r="6796" spans="4:5" x14ac:dyDescent="0.25">
      <c r="D6796" s="17">
        <v>0.19284999999999999</v>
      </c>
      <c r="E6796" s="17">
        <v>7.9250000000000001E-2</v>
      </c>
    </row>
    <row r="6797" spans="4:5" x14ac:dyDescent="0.25">
      <c r="D6797" s="17">
        <v>0.96094999999999997</v>
      </c>
      <c r="E6797" s="17">
        <v>0.76144999999999996</v>
      </c>
    </row>
    <row r="6798" spans="4:5" x14ac:dyDescent="0.25">
      <c r="D6798" s="17">
        <v>0.74475000000000002</v>
      </c>
      <c r="E6798" s="17">
        <v>0.81325000000000003</v>
      </c>
    </row>
    <row r="6799" spans="4:5" x14ac:dyDescent="0.25">
      <c r="D6799" s="17">
        <v>0.84914999999999996</v>
      </c>
      <c r="E6799" s="17">
        <v>0.76454999999999995</v>
      </c>
    </row>
    <row r="6800" spans="4:5" x14ac:dyDescent="0.25">
      <c r="D6800" s="17">
        <v>0.16764999999999999</v>
      </c>
      <c r="E6800" s="17">
        <v>4.1149999999999999E-2</v>
      </c>
    </row>
    <row r="6801" spans="4:5" x14ac:dyDescent="0.25">
      <c r="D6801" s="17">
        <v>0.66025</v>
      </c>
      <c r="E6801" s="17">
        <v>0.17215</v>
      </c>
    </row>
    <row r="6802" spans="4:5" x14ac:dyDescent="0.25">
      <c r="D6802" s="17">
        <v>2.4649999999999998E-2</v>
      </c>
      <c r="E6802" s="17">
        <v>0.56294999999999995</v>
      </c>
    </row>
    <row r="6803" spans="4:5" x14ac:dyDescent="0.25">
      <c r="D6803" s="17">
        <v>0.65885000000000005</v>
      </c>
      <c r="E6803" s="17">
        <v>0.18895000000000001</v>
      </c>
    </row>
    <row r="6804" spans="4:5" x14ac:dyDescent="0.25">
      <c r="D6804" s="17">
        <v>0.24625</v>
      </c>
      <c r="E6804" s="17">
        <v>0.30614999999999998</v>
      </c>
    </row>
    <row r="6805" spans="4:5" x14ac:dyDescent="0.25">
      <c r="D6805" s="17">
        <v>1.8149999999999999E-2</v>
      </c>
      <c r="E6805" s="17">
        <v>0.13985</v>
      </c>
    </row>
    <row r="6806" spans="4:5" x14ac:dyDescent="0.25">
      <c r="D6806" s="17">
        <v>0.73845000000000005</v>
      </c>
      <c r="E6806" s="17">
        <v>0.14815</v>
      </c>
    </row>
    <row r="6807" spans="4:5" x14ac:dyDescent="0.25">
      <c r="D6807" s="17">
        <v>0.11155</v>
      </c>
      <c r="E6807" s="17">
        <v>9.3049999999999994E-2</v>
      </c>
    </row>
    <row r="6808" spans="4:5" x14ac:dyDescent="0.25">
      <c r="D6808" s="17">
        <v>4.6350000000000002E-2</v>
      </c>
      <c r="E6808" s="17">
        <v>0.82935000000000003</v>
      </c>
    </row>
    <row r="6809" spans="4:5" x14ac:dyDescent="0.25">
      <c r="D6809" s="17">
        <v>0.98365000000000002</v>
      </c>
      <c r="E6809" s="17">
        <v>0.16644999999999999</v>
      </c>
    </row>
    <row r="6810" spans="4:5" x14ac:dyDescent="0.25">
      <c r="D6810" s="17">
        <v>0.86704999999999999</v>
      </c>
      <c r="E6810" s="17">
        <v>0.53374999999999995</v>
      </c>
    </row>
    <row r="6811" spans="4:5" x14ac:dyDescent="0.25">
      <c r="D6811" s="17">
        <v>0.90064999999999995</v>
      </c>
      <c r="E6811" s="17">
        <v>0.99034999999999995</v>
      </c>
    </row>
    <row r="6812" spans="4:5" x14ac:dyDescent="0.25">
      <c r="D6812" s="17">
        <v>0.33024999999999999</v>
      </c>
      <c r="E6812" s="17">
        <v>0.96545000000000003</v>
      </c>
    </row>
    <row r="6813" spans="4:5" x14ac:dyDescent="0.25">
      <c r="D6813" s="17">
        <v>0.62524999999999997</v>
      </c>
      <c r="E6813" s="17">
        <v>4.0550000000000003E-2</v>
      </c>
    </row>
    <row r="6814" spans="4:5" x14ac:dyDescent="0.25">
      <c r="D6814" s="17">
        <v>0.26934999999999998</v>
      </c>
      <c r="E6814" s="17">
        <v>0.57084999999999997</v>
      </c>
    </row>
    <row r="6815" spans="4:5" x14ac:dyDescent="0.25">
      <c r="D6815" s="17">
        <v>0.67605000000000004</v>
      </c>
      <c r="E6815" s="17">
        <v>0.95015000000000005</v>
      </c>
    </row>
    <row r="6816" spans="4:5" x14ac:dyDescent="0.25">
      <c r="D6816" s="17">
        <v>0.62324999999999997</v>
      </c>
      <c r="E6816" s="17">
        <v>0.78185000000000004</v>
      </c>
    </row>
    <row r="6817" spans="4:5" x14ac:dyDescent="0.25">
      <c r="D6817" s="17">
        <v>8.1350000000000006E-2</v>
      </c>
      <c r="E6817" s="17">
        <v>0.97835000000000005</v>
      </c>
    </row>
    <row r="6818" spans="4:5" x14ac:dyDescent="0.25">
      <c r="D6818" s="17">
        <v>0.86914999999999998</v>
      </c>
      <c r="E6818" s="17">
        <v>0.60085</v>
      </c>
    </row>
    <row r="6819" spans="4:5" x14ac:dyDescent="0.25">
      <c r="D6819" s="17">
        <v>0.55915000000000004</v>
      </c>
      <c r="E6819" s="17">
        <v>0.54664999999999997</v>
      </c>
    </row>
    <row r="6820" spans="4:5" x14ac:dyDescent="0.25">
      <c r="D6820" s="17">
        <v>0.34625</v>
      </c>
      <c r="E6820" s="17">
        <v>0.68035000000000001</v>
      </c>
    </row>
    <row r="6821" spans="4:5" x14ac:dyDescent="0.25">
      <c r="D6821" s="17">
        <v>0.10845</v>
      </c>
      <c r="E6821" s="17">
        <v>0.11625000000000001</v>
      </c>
    </row>
    <row r="6822" spans="4:5" x14ac:dyDescent="0.25">
      <c r="D6822" s="17">
        <v>0.31764999999999999</v>
      </c>
      <c r="E6822" s="17">
        <v>0.86504999999999999</v>
      </c>
    </row>
    <row r="6823" spans="4:5" x14ac:dyDescent="0.25">
      <c r="D6823" s="17">
        <v>0.45774999999999999</v>
      </c>
      <c r="E6823" s="17">
        <v>0.65895000000000004</v>
      </c>
    </row>
    <row r="6824" spans="4:5" x14ac:dyDescent="0.25">
      <c r="D6824" s="17">
        <v>0.56205000000000005</v>
      </c>
      <c r="E6824" s="17">
        <v>0.87255000000000005</v>
      </c>
    </row>
    <row r="6825" spans="4:5" x14ac:dyDescent="0.25">
      <c r="D6825" s="17">
        <v>0.71135000000000004</v>
      </c>
      <c r="E6825" s="17">
        <v>1.495E-2</v>
      </c>
    </row>
    <row r="6826" spans="4:5" x14ac:dyDescent="0.25">
      <c r="D6826" s="17">
        <v>0.44185000000000002</v>
      </c>
      <c r="E6826" s="17">
        <v>0.36635000000000001</v>
      </c>
    </row>
    <row r="6827" spans="4:5" x14ac:dyDescent="0.25">
      <c r="D6827" s="17">
        <v>0.95984999999999998</v>
      </c>
      <c r="E6827" s="17">
        <v>0.40394999999999998</v>
      </c>
    </row>
    <row r="6828" spans="4:5" x14ac:dyDescent="0.25">
      <c r="D6828" s="17">
        <v>0.43845000000000001</v>
      </c>
      <c r="E6828" s="17">
        <v>0.46115</v>
      </c>
    </row>
    <row r="6829" spans="4:5" x14ac:dyDescent="0.25">
      <c r="D6829" s="17">
        <v>0.55064999999999997</v>
      </c>
      <c r="E6829" s="17">
        <v>0.98865000000000003</v>
      </c>
    </row>
    <row r="6830" spans="4:5" x14ac:dyDescent="0.25">
      <c r="D6830" s="17">
        <v>0.78935</v>
      </c>
      <c r="E6830" s="17">
        <v>0.17175000000000001</v>
      </c>
    </row>
    <row r="6831" spans="4:5" x14ac:dyDescent="0.25">
      <c r="D6831" s="17">
        <v>0.37304999999999999</v>
      </c>
      <c r="E6831" s="17">
        <v>0.31755</v>
      </c>
    </row>
    <row r="6832" spans="4:5" x14ac:dyDescent="0.25">
      <c r="D6832" s="17">
        <v>0.33955000000000002</v>
      </c>
      <c r="E6832" s="17">
        <v>0.82655000000000001</v>
      </c>
    </row>
    <row r="6833" spans="4:5" x14ac:dyDescent="0.25">
      <c r="D6833" s="17">
        <v>0.12665000000000001</v>
      </c>
      <c r="E6833" s="17">
        <v>0.45574999999999999</v>
      </c>
    </row>
    <row r="6834" spans="4:5" x14ac:dyDescent="0.25">
      <c r="D6834" s="17">
        <v>0.80954999999999999</v>
      </c>
      <c r="E6834" s="17">
        <v>0.40805000000000002</v>
      </c>
    </row>
    <row r="6835" spans="4:5" x14ac:dyDescent="0.25">
      <c r="D6835" s="17">
        <v>0.87585000000000002</v>
      </c>
      <c r="E6835" s="17">
        <v>0.10635</v>
      </c>
    </row>
    <row r="6836" spans="4:5" x14ac:dyDescent="0.25">
      <c r="D6836" s="17">
        <v>0.11315</v>
      </c>
      <c r="E6836" s="17">
        <v>0.25414999999999999</v>
      </c>
    </row>
    <row r="6837" spans="4:5" x14ac:dyDescent="0.25">
      <c r="D6837" s="17">
        <v>0.66154999999999997</v>
      </c>
      <c r="E6837" s="17">
        <v>0.73104999999999998</v>
      </c>
    </row>
    <row r="6838" spans="4:5" x14ac:dyDescent="0.25">
      <c r="D6838" s="17">
        <v>0.31035000000000001</v>
      </c>
      <c r="E6838" s="17">
        <v>0.81584999999999996</v>
      </c>
    </row>
    <row r="6839" spans="4:5" x14ac:dyDescent="0.25">
      <c r="D6839" s="17">
        <v>0.17585000000000001</v>
      </c>
      <c r="E6839" s="17">
        <v>0.61445000000000005</v>
      </c>
    </row>
    <row r="6840" spans="4:5" x14ac:dyDescent="0.25">
      <c r="D6840" s="17">
        <v>5.8250000000000003E-2</v>
      </c>
      <c r="E6840" s="17">
        <v>0.59545000000000003</v>
      </c>
    </row>
    <row r="6841" spans="4:5" x14ac:dyDescent="0.25">
      <c r="D6841" s="17">
        <v>0.84235000000000004</v>
      </c>
      <c r="E6841" s="17">
        <v>3.0849999999999999E-2</v>
      </c>
    </row>
    <row r="6842" spans="4:5" x14ac:dyDescent="0.25">
      <c r="D6842" s="17">
        <v>4.4650000000000002E-2</v>
      </c>
      <c r="E6842" s="17">
        <v>0.96184999999999998</v>
      </c>
    </row>
    <row r="6843" spans="4:5" x14ac:dyDescent="0.25">
      <c r="D6843" s="17">
        <v>0.21235000000000001</v>
      </c>
      <c r="E6843" s="17">
        <v>0.43804999999999999</v>
      </c>
    </row>
    <row r="6844" spans="4:5" x14ac:dyDescent="0.25">
      <c r="D6844" s="17">
        <v>0.65974999999999995</v>
      </c>
      <c r="E6844" s="17">
        <v>0.40815000000000001</v>
      </c>
    </row>
    <row r="6845" spans="4:5" x14ac:dyDescent="0.25">
      <c r="D6845" s="17">
        <v>0.76644999999999996</v>
      </c>
      <c r="E6845" s="17">
        <v>0.33205000000000001</v>
      </c>
    </row>
    <row r="6846" spans="4:5" x14ac:dyDescent="0.25">
      <c r="D6846" s="17">
        <v>0.94855</v>
      </c>
      <c r="E6846" s="17">
        <v>0.22655</v>
      </c>
    </row>
    <row r="6847" spans="4:5" x14ac:dyDescent="0.25">
      <c r="D6847" s="17">
        <v>0.14695</v>
      </c>
      <c r="E6847" s="17">
        <v>0.20194999999999999</v>
      </c>
    </row>
    <row r="6848" spans="4:5" x14ac:dyDescent="0.25">
      <c r="D6848" s="17">
        <v>0.14555000000000001</v>
      </c>
      <c r="E6848" s="17">
        <v>5.5750000000000001E-2</v>
      </c>
    </row>
    <row r="6849" spans="4:5" x14ac:dyDescent="0.25">
      <c r="D6849" s="17">
        <v>0.30785000000000001</v>
      </c>
      <c r="E6849" s="17">
        <v>0.35954999999999998</v>
      </c>
    </row>
    <row r="6850" spans="4:5" x14ac:dyDescent="0.25">
      <c r="D6850" s="17">
        <v>0.21504999999999999</v>
      </c>
      <c r="E6850" s="17">
        <v>2.265E-2</v>
      </c>
    </row>
    <row r="6851" spans="4:5" x14ac:dyDescent="0.25">
      <c r="D6851" s="17">
        <v>0.84814999999999996</v>
      </c>
      <c r="E6851" s="17">
        <v>0.13844999999999999</v>
      </c>
    </row>
    <row r="6852" spans="4:5" x14ac:dyDescent="0.25">
      <c r="D6852" s="17">
        <v>0.70094999999999996</v>
      </c>
      <c r="E6852" s="17">
        <v>0.28315000000000001</v>
      </c>
    </row>
    <row r="6853" spans="4:5" x14ac:dyDescent="0.25">
      <c r="D6853" s="17">
        <v>0.48985000000000001</v>
      </c>
      <c r="E6853" s="17">
        <v>0.22975000000000001</v>
      </c>
    </row>
    <row r="6854" spans="4:5" x14ac:dyDescent="0.25">
      <c r="D6854" s="17">
        <v>0.99975000000000003</v>
      </c>
      <c r="E6854" s="17">
        <v>0.83725000000000005</v>
      </c>
    </row>
    <row r="6855" spans="4:5" x14ac:dyDescent="0.25">
      <c r="D6855" s="17">
        <v>0.68145</v>
      </c>
      <c r="E6855" s="17">
        <v>0.13555</v>
      </c>
    </row>
    <row r="6856" spans="4:5" x14ac:dyDescent="0.25">
      <c r="D6856" s="17">
        <v>0.33734999999999998</v>
      </c>
      <c r="E6856" s="17">
        <v>0.23544999999999999</v>
      </c>
    </row>
    <row r="6857" spans="4:5" x14ac:dyDescent="0.25">
      <c r="D6857" s="17">
        <v>0.82145000000000001</v>
      </c>
      <c r="E6857" s="17">
        <v>0.60624999999999996</v>
      </c>
    </row>
    <row r="6858" spans="4:5" x14ac:dyDescent="0.25">
      <c r="D6858" s="17">
        <v>0.99285000000000001</v>
      </c>
      <c r="E6858" s="17">
        <v>0.66064999999999996</v>
      </c>
    </row>
    <row r="6859" spans="4:5" x14ac:dyDescent="0.25">
      <c r="D6859" s="17">
        <v>0.26365</v>
      </c>
      <c r="E6859" s="17">
        <v>0.30604999999999999</v>
      </c>
    </row>
    <row r="6860" spans="4:5" x14ac:dyDescent="0.25">
      <c r="D6860" s="17">
        <v>0.33234999999999998</v>
      </c>
      <c r="E6860" s="17">
        <v>3.175E-2</v>
      </c>
    </row>
    <row r="6861" spans="4:5" x14ac:dyDescent="0.25">
      <c r="D6861" s="17">
        <v>0.81515000000000004</v>
      </c>
      <c r="E6861" s="17">
        <v>0.19794999999999999</v>
      </c>
    </row>
    <row r="6862" spans="4:5" x14ac:dyDescent="0.25">
      <c r="D6862" s="17">
        <v>0.35375000000000001</v>
      </c>
      <c r="E6862" s="17">
        <v>0.39595000000000002</v>
      </c>
    </row>
    <row r="6863" spans="4:5" x14ac:dyDescent="0.25">
      <c r="D6863" s="17">
        <v>0.58745000000000003</v>
      </c>
      <c r="E6863" s="17">
        <v>0.46944999999999998</v>
      </c>
    </row>
    <row r="6864" spans="4:5" x14ac:dyDescent="0.25">
      <c r="D6864" s="17">
        <v>0.81864999999999999</v>
      </c>
      <c r="E6864" s="17">
        <v>0.81455</v>
      </c>
    </row>
    <row r="6865" spans="4:5" x14ac:dyDescent="0.25">
      <c r="D6865" s="17">
        <v>0.19125</v>
      </c>
      <c r="E6865" s="17">
        <v>0.78674999999999995</v>
      </c>
    </row>
    <row r="6866" spans="4:5" x14ac:dyDescent="0.25">
      <c r="D6866" s="17">
        <v>0.36835000000000001</v>
      </c>
      <c r="E6866" s="17">
        <v>0.70384999999999998</v>
      </c>
    </row>
    <row r="6867" spans="4:5" x14ac:dyDescent="0.25">
      <c r="D6867" s="17">
        <v>0.52875000000000005</v>
      </c>
      <c r="E6867" s="17">
        <v>0.86134999999999995</v>
      </c>
    </row>
    <row r="6868" spans="4:5" x14ac:dyDescent="0.25">
      <c r="D6868" s="17">
        <v>0.70794999999999997</v>
      </c>
      <c r="E6868" s="17">
        <v>0.61004999999999998</v>
      </c>
    </row>
    <row r="6869" spans="4:5" x14ac:dyDescent="0.25">
      <c r="D6869" s="17">
        <v>0.74565000000000003</v>
      </c>
      <c r="E6869" s="17">
        <v>0.45484999999999998</v>
      </c>
    </row>
    <row r="6870" spans="4:5" x14ac:dyDescent="0.25">
      <c r="D6870" s="17">
        <v>0.92595000000000005</v>
      </c>
      <c r="E6870" s="17">
        <v>0.87785000000000002</v>
      </c>
    </row>
    <row r="6871" spans="4:5" x14ac:dyDescent="0.25">
      <c r="D6871" s="17">
        <v>0.72685</v>
      </c>
      <c r="E6871" s="17">
        <v>0.80464999999999998</v>
      </c>
    </row>
    <row r="6872" spans="4:5" x14ac:dyDescent="0.25">
      <c r="D6872" s="17">
        <v>0.47294999999999998</v>
      </c>
      <c r="E6872" s="17">
        <v>0.94335000000000002</v>
      </c>
    </row>
    <row r="6873" spans="4:5" x14ac:dyDescent="0.25">
      <c r="D6873" s="17">
        <v>0.46455000000000002</v>
      </c>
      <c r="E6873" s="17">
        <v>0.20155000000000001</v>
      </c>
    </row>
    <row r="6874" spans="4:5" x14ac:dyDescent="0.25">
      <c r="D6874" s="17">
        <v>0.92144999999999999</v>
      </c>
      <c r="E6874" s="17">
        <v>6.0499999999999998E-3</v>
      </c>
    </row>
    <row r="6875" spans="4:5" x14ac:dyDescent="0.25">
      <c r="D6875" s="17">
        <v>0.92325000000000002</v>
      </c>
      <c r="E6875" s="17">
        <v>0.30245</v>
      </c>
    </row>
    <row r="6876" spans="4:5" x14ac:dyDescent="0.25">
      <c r="D6876" s="17">
        <v>0.43235000000000001</v>
      </c>
      <c r="E6876" s="17">
        <v>0.48144999999999999</v>
      </c>
    </row>
    <row r="6877" spans="4:5" x14ac:dyDescent="0.25">
      <c r="D6877" s="17">
        <v>0.97255000000000003</v>
      </c>
      <c r="E6877" s="17">
        <v>0.20795</v>
      </c>
    </row>
    <row r="6878" spans="4:5" x14ac:dyDescent="0.25">
      <c r="D6878" s="17">
        <v>0.47594999999999998</v>
      </c>
      <c r="E6878" s="17">
        <v>0.69384999999999997</v>
      </c>
    </row>
    <row r="6879" spans="4:5" x14ac:dyDescent="0.25">
      <c r="D6879" s="17">
        <v>0.45795000000000002</v>
      </c>
      <c r="E6879" s="17">
        <v>0.24065</v>
      </c>
    </row>
    <row r="6880" spans="4:5" x14ac:dyDescent="0.25">
      <c r="D6880" s="17">
        <v>0.82355</v>
      </c>
      <c r="E6880" s="17">
        <v>0.95565</v>
      </c>
    </row>
    <row r="6881" spans="4:5" x14ac:dyDescent="0.25">
      <c r="D6881" s="17">
        <v>0.56184999999999996</v>
      </c>
      <c r="E6881" s="17">
        <v>0.83514999999999995</v>
      </c>
    </row>
    <row r="6882" spans="4:5" x14ac:dyDescent="0.25">
      <c r="D6882" s="17">
        <v>0.44395000000000001</v>
      </c>
      <c r="E6882" s="17">
        <v>0.14665</v>
      </c>
    </row>
    <row r="6883" spans="4:5" x14ac:dyDescent="0.25">
      <c r="D6883" s="17">
        <v>4.7649999999999998E-2</v>
      </c>
      <c r="E6883" s="17">
        <v>0.76075000000000004</v>
      </c>
    </row>
    <row r="6884" spans="4:5" x14ac:dyDescent="0.25">
      <c r="D6884" s="17">
        <v>0.77005000000000001</v>
      </c>
      <c r="E6884" s="17">
        <v>0.15865000000000001</v>
      </c>
    </row>
    <row r="6885" spans="4:5" x14ac:dyDescent="0.25">
      <c r="D6885" s="17">
        <v>0.63744999999999996</v>
      </c>
      <c r="E6885" s="17">
        <v>0.98745000000000005</v>
      </c>
    </row>
    <row r="6886" spans="4:5" x14ac:dyDescent="0.25">
      <c r="D6886" s="17">
        <v>0.37254999999999999</v>
      </c>
      <c r="E6886" s="17">
        <v>0.86014999999999997</v>
      </c>
    </row>
    <row r="6887" spans="4:5" x14ac:dyDescent="0.25">
      <c r="D6887" s="17">
        <v>1.745E-2</v>
      </c>
      <c r="E6887" s="17">
        <v>0.87314999999999998</v>
      </c>
    </row>
    <row r="6888" spans="4:5" x14ac:dyDescent="0.25">
      <c r="D6888" s="17">
        <v>0.30945</v>
      </c>
      <c r="E6888" s="17">
        <v>0.94664999999999999</v>
      </c>
    </row>
    <row r="6889" spans="4:5" x14ac:dyDescent="0.25">
      <c r="D6889" s="17">
        <v>0.48285</v>
      </c>
      <c r="E6889" s="17">
        <v>0.64844999999999997</v>
      </c>
    </row>
    <row r="6890" spans="4:5" x14ac:dyDescent="0.25">
      <c r="D6890" s="17">
        <v>0.41865000000000002</v>
      </c>
      <c r="E6890" s="17">
        <v>0.95674999999999999</v>
      </c>
    </row>
    <row r="6891" spans="4:5" x14ac:dyDescent="0.25">
      <c r="D6891" s="17">
        <v>0.39045000000000002</v>
      </c>
      <c r="E6891" s="17">
        <v>0.72835000000000005</v>
      </c>
    </row>
    <row r="6892" spans="4:5" x14ac:dyDescent="0.25">
      <c r="D6892" s="17">
        <v>0.65554999999999997</v>
      </c>
      <c r="E6892" s="17">
        <v>0.78385000000000005</v>
      </c>
    </row>
    <row r="6893" spans="4:5" x14ac:dyDescent="0.25">
      <c r="D6893" s="17">
        <v>0.75105</v>
      </c>
      <c r="E6893" s="17">
        <v>0.23125000000000001</v>
      </c>
    </row>
    <row r="6894" spans="4:5" x14ac:dyDescent="0.25">
      <c r="D6894" s="17">
        <v>0.47305000000000003</v>
      </c>
      <c r="E6894" s="17">
        <v>8.2500000000000004E-3</v>
      </c>
    </row>
    <row r="6895" spans="4:5" x14ac:dyDescent="0.25">
      <c r="D6895" s="17">
        <v>0.94215000000000004</v>
      </c>
      <c r="E6895" s="17">
        <v>3.4499999999999999E-3</v>
      </c>
    </row>
    <row r="6896" spans="4:5" x14ac:dyDescent="0.25">
      <c r="D6896" s="17">
        <v>0.63605</v>
      </c>
      <c r="E6896" s="17">
        <v>0.92774999999999996</v>
      </c>
    </row>
    <row r="6897" spans="4:5" x14ac:dyDescent="0.25">
      <c r="D6897" s="17">
        <v>0.44764999999999999</v>
      </c>
      <c r="E6897" s="17">
        <v>0.50724999999999998</v>
      </c>
    </row>
    <row r="6898" spans="4:5" x14ac:dyDescent="0.25">
      <c r="D6898" s="17">
        <v>0.78734999999999999</v>
      </c>
      <c r="E6898" s="17">
        <v>0.58545000000000003</v>
      </c>
    </row>
    <row r="6899" spans="4:5" x14ac:dyDescent="0.25">
      <c r="D6899" s="17">
        <v>0.14155000000000001</v>
      </c>
      <c r="E6899" s="17">
        <v>0.16525000000000001</v>
      </c>
    </row>
    <row r="6900" spans="4:5" x14ac:dyDescent="0.25">
      <c r="D6900" s="17">
        <v>0.78695000000000004</v>
      </c>
      <c r="E6900" s="17">
        <v>9.8449999999999996E-2</v>
      </c>
    </row>
    <row r="6901" spans="4:5" x14ac:dyDescent="0.25">
      <c r="D6901" s="17">
        <v>0.50065000000000004</v>
      </c>
      <c r="E6901" s="17">
        <v>0.86924999999999997</v>
      </c>
    </row>
    <row r="6902" spans="4:5" x14ac:dyDescent="0.25">
      <c r="D6902" s="17">
        <v>7.6050000000000006E-2</v>
      </c>
      <c r="E6902" s="17">
        <v>0.86424999999999996</v>
      </c>
    </row>
    <row r="6903" spans="4:5" x14ac:dyDescent="0.25">
      <c r="D6903" s="17">
        <v>0.85594999999999999</v>
      </c>
      <c r="E6903" s="17">
        <v>0.37845000000000001</v>
      </c>
    </row>
    <row r="6904" spans="4:5" x14ac:dyDescent="0.25">
      <c r="D6904" s="17">
        <v>5.015E-2</v>
      </c>
      <c r="E6904" s="17">
        <v>3.65E-3</v>
      </c>
    </row>
    <row r="6905" spans="4:5" x14ac:dyDescent="0.25">
      <c r="D6905" s="17">
        <v>0.86614999999999998</v>
      </c>
      <c r="E6905" s="17">
        <v>0.95845000000000002</v>
      </c>
    </row>
    <row r="6906" spans="4:5" x14ac:dyDescent="0.25">
      <c r="D6906" s="17">
        <v>0.48154999999999998</v>
      </c>
      <c r="E6906" s="17">
        <v>3.9449999999999999E-2</v>
      </c>
    </row>
    <row r="6907" spans="4:5" x14ac:dyDescent="0.25">
      <c r="D6907" s="17">
        <v>0.47484999999999999</v>
      </c>
      <c r="E6907" s="17">
        <v>0.88195000000000001</v>
      </c>
    </row>
    <row r="6908" spans="4:5" x14ac:dyDescent="0.25">
      <c r="D6908" s="17">
        <v>0.16175</v>
      </c>
      <c r="E6908" s="17">
        <v>0.21235000000000001</v>
      </c>
    </row>
    <row r="6909" spans="4:5" x14ac:dyDescent="0.25">
      <c r="D6909" s="17">
        <v>0.33545000000000003</v>
      </c>
      <c r="E6909" s="17">
        <v>0.92225000000000001</v>
      </c>
    </row>
    <row r="6910" spans="4:5" x14ac:dyDescent="0.25">
      <c r="D6910" s="17">
        <v>0.89175000000000004</v>
      </c>
      <c r="E6910" s="17">
        <v>0.83735000000000004</v>
      </c>
    </row>
    <row r="6911" spans="4:5" x14ac:dyDescent="0.25">
      <c r="D6911" s="17">
        <v>4.5500000000000002E-3</v>
      </c>
      <c r="E6911" s="17">
        <v>0.47055000000000002</v>
      </c>
    </row>
    <row r="6912" spans="4:5" x14ac:dyDescent="0.25">
      <c r="D6912" s="17">
        <v>0.99604999999999999</v>
      </c>
      <c r="E6912" s="17">
        <v>0.73504999999999998</v>
      </c>
    </row>
    <row r="6913" spans="4:5" x14ac:dyDescent="0.25">
      <c r="D6913" s="17">
        <v>0.32655000000000001</v>
      </c>
      <c r="E6913" s="17">
        <v>0.67835000000000001</v>
      </c>
    </row>
    <row r="6914" spans="4:5" x14ac:dyDescent="0.25">
      <c r="D6914" s="17">
        <v>0.42335</v>
      </c>
      <c r="E6914" s="17">
        <v>0.70635000000000003</v>
      </c>
    </row>
    <row r="6915" spans="4:5" x14ac:dyDescent="0.25">
      <c r="D6915" s="17">
        <v>7.5550000000000006E-2</v>
      </c>
      <c r="E6915" s="17">
        <v>0.18085000000000001</v>
      </c>
    </row>
    <row r="6916" spans="4:5" x14ac:dyDescent="0.25">
      <c r="D6916" s="17">
        <v>0.23715</v>
      </c>
      <c r="E6916" s="17">
        <v>0.33245000000000002</v>
      </c>
    </row>
    <row r="6917" spans="4:5" x14ac:dyDescent="0.25">
      <c r="D6917" s="17">
        <v>0.35715000000000002</v>
      </c>
      <c r="E6917" s="17">
        <v>0.13664999999999999</v>
      </c>
    </row>
    <row r="6918" spans="4:5" x14ac:dyDescent="0.25">
      <c r="D6918" s="17">
        <v>0.37264999999999998</v>
      </c>
      <c r="E6918" s="17">
        <v>0.40765000000000001</v>
      </c>
    </row>
    <row r="6919" spans="4:5" x14ac:dyDescent="0.25">
      <c r="D6919" s="17">
        <v>0.42664999999999997</v>
      </c>
      <c r="E6919" s="17">
        <v>0.38895000000000002</v>
      </c>
    </row>
    <row r="6920" spans="4:5" x14ac:dyDescent="0.25">
      <c r="D6920" s="17">
        <v>0.67205000000000004</v>
      </c>
      <c r="E6920" s="17">
        <v>0.14055000000000001</v>
      </c>
    </row>
    <row r="6921" spans="4:5" x14ac:dyDescent="0.25">
      <c r="D6921" s="17">
        <v>0.80884999999999996</v>
      </c>
      <c r="E6921" s="17">
        <v>0.39524999999999999</v>
      </c>
    </row>
    <row r="6922" spans="4:5" x14ac:dyDescent="0.25">
      <c r="D6922" s="17">
        <v>2.7499999999999998E-3</v>
      </c>
      <c r="E6922" s="17">
        <v>0.29344999999999999</v>
      </c>
    </row>
    <row r="6923" spans="4:5" x14ac:dyDescent="0.25">
      <c r="D6923" s="17">
        <v>0.87524999999999997</v>
      </c>
      <c r="E6923" s="17">
        <v>0.38624999999999998</v>
      </c>
    </row>
    <row r="6924" spans="4:5" x14ac:dyDescent="0.25">
      <c r="D6924" s="17">
        <v>0.51044999999999996</v>
      </c>
      <c r="E6924" s="17">
        <v>0.24074999999999999</v>
      </c>
    </row>
    <row r="6925" spans="4:5" x14ac:dyDescent="0.25">
      <c r="D6925" s="17">
        <v>0.42354999999999998</v>
      </c>
      <c r="E6925" s="17">
        <v>0.74075000000000002</v>
      </c>
    </row>
    <row r="6926" spans="4:5" x14ac:dyDescent="0.25">
      <c r="D6926" s="17">
        <v>0.13214999999999999</v>
      </c>
      <c r="E6926" s="17">
        <v>0.86034999999999995</v>
      </c>
    </row>
    <row r="6927" spans="4:5" x14ac:dyDescent="0.25">
      <c r="D6927" s="17">
        <v>0.92515000000000003</v>
      </c>
      <c r="E6927" s="17">
        <v>0.31385000000000002</v>
      </c>
    </row>
    <row r="6928" spans="4:5" x14ac:dyDescent="0.25">
      <c r="D6928" s="17">
        <v>0.46734999999999999</v>
      </c>
      <c r="E6928" s="17">
        <v>0.47965000000000002</v>
      </c>
    </row>
    <row r="6929" spans="4:5" x14ac:dyDescent="0.25">
      <c r="D6929" s="17">
        <v>0.85685</v>
      </c>
      <c r="E6929" s="17">
        <v>0.25155</v>
      </c>
    </row>
    <row r="6930" spans="4:5" x14ac:dyDescent="0.25">
      <c r="D6930" s="17">
        <v>2.2849999999999999E-2</v>
      </c>
      <c r="E6930" s="17">
        <v>6.2850000000000003E-2</v>
      </c>
    </row>
    <row r="6931" spans="4:5" x14ac:dyDescent="0.25">
      <c r="D6931" s="17">
        <v>0.11835</v>
      </c>
      <c r="E6931" s="17">
        <v>0.64395000000000002</v>
      </c>
    </row>
    <row r="6932" spans="4:5" x14ac:dyDescent="0.25">
      <c r="D6932" s="17">
        <v>1.0149999999999999E-2</v>
      </c>
      <c r="E6932" s="17">
        <v>0.57725000000000004</v>
      </c>
    </row>
    <row r="6933" spans="4:5" x14ac:dyDescent="0.25">
      <c r="D6933" s="17">
        <v>0.62555000000000005</v>
      </c>
      <c r="E6933" s="17">
        <v>0.47284999999999999</v>
      </c>
    </row>
    <row r="6934" spans="4:5" x14ac:dyDescent="0.25">
      <c r="D6934" s="17">
        <v>0.98965000000000003</v>
      </c>
      <c r="E6934" s="17">
        <v>0.44295000000000001</v>
      </c>
    </row>
    <row r="6935" spans="4:5" x14ac:dyDescent="0.25">
      <c r="D6935" s="17">
        <v>0.82625000000000004</v>
      </c>
      <c r="E6935" s="17">
        <v>0.65134999999999998</v>
      </c>
    </row>
    <row r="6936" spans="4:5" x14ac:dyDescent="0.25">
      <c r="D6936" s="17">
        <v>0.13694999999999999</v>
      </c>
      <c r="E6936" s="17">
        <v>0.81145</v>
      </c>
    </row>
    <row r="6937" spans="4:5" x14ac:dyDescent="0.25">
      <c r="D6937" s="17">
        <v>0.43554999999999999</v>
      </c>
      <c r="E6937" s="17">
        <v>0.12055</v>
      </c>
    </row>
    <row r="6938" spans="4:5" x14ac:dyDescent="0.25">
      <c r="D6938" s="17">
        <v>0.44985000000000003</v>
      </c>
      <c r="E6938" s="17">
        <v>0.23705000000000001</v>
      </c>
    </row>
    <row r="6939" spans="4:5" x14ac:dyDescent="0.25">
      <c r="D6939" s="17">
        <v>0.14535000000000001</v>
      </c>
      <c r="E6939" s="17">
        <v>0.13425000000000001</v>
      </c>
    </row>
    <row r="6940" spans="4:5" x14ac:dyDescent="0.25">
      <c r="D6940" s="17">
        <v>0.64644999999999997</v>
      </c>
      <c r="E6940" s="17">
        <v>0.98334999999999995</v>
      </c>
    </row>
    <row r="6941" spans="4:5" x14ac:dyDescent="0.25">
      <c r="D6941" s="17">
        <v>6.7049999999999998E-2</v>
      </c>
      <c r="E6941" s="17">
        <v>9.2149999999999996E-2</v>
      </c>
    </row>
    <row r="6942" spans="4:5" x14ac:dyDescent="0.25">
      <c r="D6942" s="17">
        <v>0.44685000000000002</v>
      </c>
      <c r="E6942" s="17">
        <v>0.92854999999999999</v>
      </c>
    </row>
    <row r="6943" spans="4:5" x14ac:dyDescent="0.25">
      <c r="D6943" s="17">
        <v>0.28925000000000001</v>
      </c>
      <c r="E6943" s="17">
        <v>0.27395000000000003</v>
      </c>
    </row>
    <row r="6944" spans="4:5" x14ac:dyDescent="0.25">
      <c r="D6944" s="17">
        <v>7.9500000000000005E-3</v>
      </c>
      <c r="E6944" s="17">
        <v>0.69935000000000003</v>
      </c>
    </row>
    <row r="6945" spans="4:5" x14ac:dyDescent="0.25">
      <c r="D6945" s="17">
        <v>0.92605000000000004</v>
      </c>
      <c r="E6945" s="17">
        <v>0.50524999999999998</v>
      </c>
    </row>
    <row r="6946" spans="4:5" x14ac:dyDescent="0.25">
      <c r="D6946" s="17">
        <v>0.91354999999999997</v>
      </c>
      <c r="E6946" s="17">
        <v>0.52185000000000004</v>
      </c>
    </row>
    <row r="6947" spans="4:5" x14ac:dyDescent="0.25">
      <c r="D6947" s="17">
        <v>0.57904999999999995</v>
      </c>
      <c r="E6947" s="17">
        <v>0.93194999999999995</v>
      </c>
    </row>
    <row r="6948" spans="4:5" x14ac:dyDescent="0.25">
      <c r="D6948" s="17">
        <v>0.64834999999999998</v>
      </c>
      <c r="E6948" s="17">
        <v>0.39284999999999998</v>
      </c>
    </row>
    <row r="6949" spans="4:5" x14ac:dyDescent="0.25">
      <c r="D6949" s="17">
        <v>0.72284999999999999</v>
      </c>
      <c r="E6949" s="17">
        <v>0.65075000000000005</v>
      </c>
    </row>
    <row r="6950" spans="4:5" x14ac:dyDescent="0.25">
      <c r="D6950" s="17">
        <v>0.56515000000000004</v>
      </c>
      <c r="E6950" s="17">
        <v>0.37485000000000002</v>
      </c>
    </row>
    <row r="6951" spans="4:5" x14ac:dyDescent="0.25">
      <c r="D6951" s="17">
        <v>8.9149999999999993E-2</v>
      </c>
      <c r="E6951" s="17">
        <v>0.96004999999999996</v>
      </c>
    </row>
    <row r="6952" spans="4:5" x14ac:dyDescent="0.25">
      <c r="D6952" s="17">
        <v>0.71214999999999995</v>
      </c>
      <c r="E6952" s="17">
        <v>0.61834999999999996</v>
      </c>
    </row>
    <row r="6953" spans="4:5" x14ac:dyDescent="0.25">
      <c r="D6953" s="17">
        <v>0.80374999999999996</v>
      </c>
      <c r="E6953" s="17">
        <v>0.44745000000000001</v>
      </c>
    </row>
    <row r="6954" spans="4:5" x14ac:dyDescent="0.25">
      <c r="D6954" s="17">
        <v>0.93045</v>
      </c>
      <c r="E6954" s="17">
        <v>0.96675</v>
      </c>
    </row>
    <row r="6955" spans="4:5" x14ac:dyDescent="0.25">
      <c r="D6955" s="17">
        <v>0.74834999999999996</v>
      </c>
      <c r="E6955" s="17">
        <v>0.68725000000000003</v>
      </c>
    </row>
    <row r="6956" spans="4:5" x14ac:dyDescent="0.25">
      <c r="D6956" s="17">
        <v>0.13245000000000001</v>
      </c>
      <c r="E6956" s="17">
        <v>0.28715000000000002</v>
      </c>
    </row>
    <row r="6957" spans="4:5" x14ac:dyDescent="0.25">
      <c r="D6957" s="17">
        <v>0.64324999999999999</v>
      </c>
      <c r="E6957" s="17">
        <v>0.78995000000000004</v>
      </c>
    </row>
    <row r="6958" spans="4:5" x14ac:dyDescent="0.25">
      <c r="D6958" s="17">
        <v>0.46575</v>
      </c>
      <c r="E6958" s="17">
        <v>0.96355000000000002</v>
      </c>
    </row>
    <row r="6959" spans="4:5" x14ac:dyDescent="0.25">
      <c r="D6959" s="17">
        <v>9.9500000000000005E-3</v>
      </c>
      <c r="E6959" s="17">
        <v>6.2649999999999997E-2</v>
      </c>
    </row>
    <row r="6960" spans="4:5" x14ac:dyDescent="0.25">
      <c r="D6960" s="17">
        <v>0.94635000000000002</v>
      </c>
      <c r="E6960" s="17">
        <v>0.78485000000000005</v>
      </c>
    </row>
    <row r="6961" spans="4:5" x14ac:dyDescent="0.25">
      <c r="D6961" s="17">
        <v>0.52085000000000004</v>
      </c>
      <c r="E6961" s="17">
        <v>0.78715000000000002</v>
      </c>
    </row>
    <row r="6962" spans="4:5" x14ac:dyDescent="0.25">
      <c r="D6962" s="17">
        <v>0.10475</v>
      </c>
      <c r="E6962" s="17">
        <v>0.97565000000000002</v>
      </c>
    </row>
    <row r="6963" spans="4:5" x14ac:dyDescent="0.25">
      <c r="D6963" s="17">
        <v>0.20335</v>
      </c>
      <c r="E6963" s="17">
        <v>0.50165000000000004</v>
      </c>
    </row>
    <row r="6964" spans="4:5" x14ac:dyDescent="0.25">
      <c r="D6964" s="17">
        <v>0.12914999999999999</v>
      </c>
      <c r="E6964" s="17">
        <v>0.11465</v>
      </c>
    </row>
    <row r="6965" spans="4:5" x14ac:dyDescent="0.25">
      <c r="D6965" s="17">
        <v>5.2049999999999999E-2</v>
      </c>
      <c r="E6965" s="17">
        <v>0.52534999999999998</v>
      </c>
    </row>
    <row r="6966" spans="4:5" x14ac:dyDescent="0.25">
      <c r="D6966" s="17">
        <v>0.62195</v>
      </c>
      <c r="E6966" s="17">
        <v>0.71875</v>
      </c>
    </row>
    <row r="6967" spans="4:5" x14ac:dyDescent="0.25">
      <c r="D6967" s="17">
        <v>0.75385000000000002</v>
      </c>
      <c r="E6967" s="17">
        <v>0.79454999999999998</v>
      </c>
    </row>
    <row r="6968" spans="4:5" x14ac:dyDescent="0.25">
      <c r="D6968" s="17">
        <v>0.40475</v>
      </c>
      <c r="E6968" s="17">
        <v>5.1049999999999998E-2</v>
      </c>
    </row>
    <row r="6969" spans="4:5" x14ac:dyDescent="0.25">
      <c r="D6969" s="17">
        <v>0.46565000000000001</v>
      </c>
      <c r="E6969" s="17">
        <v>0.52634999999999998</v>
      </c>
    </row>
    <row r="6970" spans="4:5" x14ac:dyDescent="0.25">
      <c r="D6970" s="17">
        <v>0.97655000000000003</v>
      </c>
      <c r="E6970" s="17">
        <v>0.33484999999999998</v>
      </c>
    </row>
    <row r="6971" spans="4:5" x14ac:dyDescent="0.25">
      <c r="D6971" s="17">
        <v>0.66785000000000005</v>
      </c>
      <c r="E6971" s="17">
        <v>0.33765000000000001</v>
      </c>
    </row>
    <row r="6972" spans="4:5" x14ac:dyDescent="0.25">
      <c r="D6972" s="17">
        <v>0.14574999999999999</v>
      </c>
      <c r="E6972" s="17">
        <v>0.89534999999999998</v>
      </c>
    </row>
    <row r="6973" spans="4:5" x14ac:dyDescent="0.25">
      <c r="D6973" s="17">
        <v>0.77354999999999996</v>
      </c>
      <c r="E6973" s="17">
        <v>4.2750000000000003E-2</v>
      </c>
    </row>
    <row r="6974" spans="4:5" x14ac:dyDescent="0.25">
      <c r="D6974" s="17">
        <v>0.89095000000000002</v>
      </c>
      <c r="E6974" s="17">
        <v>0.98965000000000003</v>
      </c>
    </row>
    <row r="6975" spans="4:5" x14ac:dyDescent="0.25">
      <c r="D6975" s="17">
        <v>0.46145000000000003</v>
      </c>
      <c r="E6975" s="17">
        <v>0.31674999999999998</v>
      </c>
    </row>
    <row r="6976" spans="4:5" x14ac:dyDescent="0.25">
      <c r="D6976" s="17">
        <v>0.56884999999999997</v>
      </c>
      <c r="E6976" s="17">
        <v>0.32355</v>
      </c>
    </row>
    <row r="6977" spans="4:5" x14ac:dyDescent="0.25">
      <c r="D6977" s="17">
        <v>0.40705000000000002</v>
      </c>
      <c r="E6977" s="17">
        <v>0.65005000000000002</v>
      </c>
    </row>
    <row r="6978" spans="4:5" x14ac:dyDescent="0.25">
      <c r="D6978" s="17">
        <v>0.55874999999999997</v>
      </c>
      <c r="E6978" s="17">
        <v>0.33984999999999999</v>
      </c>
    </row>
    <row r="6979" spans="4:5" x14ac:dyDescent="0.25">
      <c r="D6979" s="17">
        <v>9.1249999999999998E-2</v>
      </c>
      <c r="E6979" s="17">
        <v>0.42575000000000002</v>
      </c>
    </row>
    <row r="6980" spans="4:5" x14ac:dyDescent="0.25">
      <c r="D6980" s="17">
        <v>0.88005</v>
      </c>
      <c r="E6980" s="17">
        <v>0.93184999999999996</v>
      </c>
    </row>
    <row r="6981" spans="4:5" x14ac:dyDescent="0.25">
      <c r="D6981" s="17">
        <v>8.0499999999999999E-3</v>
      </c>
      <c r="E6981" s="17">
        <v>0.14495</v>
      </c>
    </row>
    <row r="6982" spans="4:5" x14ac:dyDescent="0.25">
      <c r="D6982" s="17">
        <v>0.99455000000000005</v>
      </c>
      <c r="E6982" s="17">
        <v>0.71394999999999997</v>
      </c>
    </row>
    <row r="6983" spans="4:5" x14ac:dyDescent="0.25">
      <c r="D6983" s="17">
        <v>0.68525000000000003</v>
      </c>
      <c r="E6983" s="17">
        <v>6.4949999999999994E-2</v>
      </c>
    </row>
    <row r="6984" spans="4:5" x14ac:dyDescent="0.25">
      <c r="D6984" s="17">
        <v>1.8849999999999999E-2</v>
      </c>
      <c r="E6984" s="17">
        <v>0.26255000000000001</v>
      </c>
    </row>
    <row r="6985" spans="4:5" x14ac:dyDescent="0.25">
      <c r="D6985" s="17">
        <v>4.4150000000000002E-2</v>
      </c>
      <c r="E6985" s="17">
        <v>0.35604999999999998</v>
      </c>
    </row>
    <row r="6986" spans="4:5" x14ac:dyDescent="0.25">
      <c r="D6986" s="17">
        <v>0.24745</v>
      </c>
      <c r="E6986" s="17">
        <v>0.21765000000000001</v>
      </c>
    </row>
    <row r="6987" spans="4:5" x14ac:dyDescent="0.25">
      <c r="D6987" s="17">
        <v>7.0349999999999996E-2</v>
      </c>
      <c r="E6987" s="17">
        <v>0.49414999999999998</v>
      </c>
    </row>
    <row r="6988" spans="4:5" x14ac:dyDescent="0.25">
      <c r="D6988" s="17">
        <v>7.1650000000000005E-2</v>
      </c>
      <c r="E6988" s="17">
        <v>7.1749999999999994E-2</v>
      </c>
    </row>
    <row r="6989" spans="4:5" x14ac:dyDescent="0.25">
      <c r="D6989" s="17">
        <v>0.17175000000000001</v>
      </c>
      <c r="E6989" s="17">
        <v>0.80584999999999996</v>
      </c>
    </row>
    <row r="6990" spans="4:5" x14ac:dyDescent="0.25">
      <c r="D6990" s="17">
        <v>0.35944999999999999</v>
      </c>
      <c r="E6990" s="17">
        <v>0.64575000000000005</v>
      </c>
    </row>
    <row r="6991" spans="4:5" x14ac:dyDescent="0.25">
      <c r="D6991" s="17">
        <v>0.62734999999999996</v>
      </c>
      <c r="E6991" s="17">
        <v>3.065E-2</v>
      </c>
    </row>
    <row r="6992" spans="4:5" x14ac:dyDescent="0.25">
      <c r="D6992" s="17">
        <v>0.77215</v>
      </c>
      <c r="E6992" s="17">
        <v>0.36654999999999999</v>
      </c>
    </row>
    <row r="6993" spans="4:5" x14ac:dyDescent="0.25">
      <c r="D6993" s="17">
        <v>0.60094999999999998</v>
      </c>
      <c r="E6993" s="17">
        <v>0.88885000000000003</v>
      </c>
    </row>
    <row r="6994" spans="4:5" x14ac:dyDescent="0.25">
      <c r="D6994" s="17">
        <v>0.57164999999999999</v>
      </c>
      <c r="E6994" s="17">
        <v>0.17125000000000001</v>
      </c>
    </row>
    <row r="6995" spans="4:5" x14ac:dyDescent="0.25">
      <c r="D6995" s="17">
        <v>0.47015000000000001</v>
      </c>
      <c r="E6995" s="17">
        <v>0.85945000000000005</v>
      </c>
    </row>
    <row r="6996" spans="4:5" x14ac:dyDescent="0.25">
      <c r="D6996" s="17">
        <v>0.82925000000000004</v>
      </c>
      <c r="E6996" s="17">
        <v>0.12605</v>
      </c>
    </row>
    <row r="6997" spans="4:5" x14ac:dyDescent="0.25">
      <c r="D6997" s="17">
        <v>0.86445000000000005</v>
      </c>
      <c r="E6997" s="17">
        <v>0.36075000000000002</v>
      </c>
    </row>
    <row r="6998" spans="4:5" x14ac:dyDescent="0.25">
      <c r="D6998" s="17">
        <v>0.32464999999999999</v>
      </c>
      <c r="E6998" s="17">
        <v>0.39705000000000001</v>
      </c>
    </row>
    <row r="6999" spans="4:5" x14ac:dyDescent="0.25">
      <c r="D6999" s="17">
        <v>0.33384999999999998</v>
      </c>
      <c r="E6999" s="17">
        <v>0.20524999999999999</v>
      </c>
    </row>
    <row r="7000" spans="4:5" x14ac:dyDescent="0.25">
      <c r="D7000" s="17">
        <v>0.86934999999999996</v>
      </c>
      <c r="E7000" s="17">
        <v>5.5849999999999997E-2</v>
      </c>
    </row>
    <row r="7001" spans="4:5" x14ac:dyDescent="0.25">
      <c r="D7001" s="17">
        <v>0.55464999999999998</v>
      </c>
      <c r="E7001" s="17">
        <v>0.33655000000000002</v>
      </c>
    </row>
    <row r="7002" spans="4:5" x14ac:dyDescent="0.25">
      <c r="D7002" s="17">
        <v>0.62595000000000001</v>
      </c>
      <c r="E7002" s="17">
        <v>0.79064999999999996</v>
      </c>
    </row>
    <row r="7003" spans="4:5" x14ac:dyDescent="0.25">
      <c r="D7003" s="17">
        <v>0.85135000000000005</v>
      </c>
      <c r="E7003" s="17">
        <v>0.16105</v>
      </c>
    </row>
    <row r="7004" spans="4:5" x14ac:dyDescent="0.25">
      <c r="D7004" s="17">
        <v>0.61034999999999995</v>
      </c>
      <c r="E7004" s="17">
        <v>0.65264999999999995</v>
      </c>
    </row>
    <row r="7005" spans="4:5" x14ac:dyDescent="0.25">
      <c r="D7005" s="17">
        <v>1.9550000000000001E-2</v>
      </c>
      <c r="E7005" s="17">
        <v>0.60875000000000001</v>
      </c>
    </row>
    <row r="7006" spans="4:5" x14ac:dyDescent="0.25">
      <c r="D7006" s="17">
        <v>0.26245000000000002</v>
      </c>
      <c r="E7006" s="17">
        <v>0.58294999999999997</v>
      </c>
    </row>
    <row r="7007" spans="4:5" x14ac:dyDescent="0.25">
      <c r="D7007" s="17">
        <v>0.86155000000000004</v>
      </c>
      <c r="E7007" s="17">
        <v>0.91764999999999997</v>
      </c>
    </row>
    <row r="7008" spans="4:5" x14ac:dyDescent="0.25">
      <c r="D7008" s="17">
        <v>0.18304999999999999</v>
      </c>
      <c r="E7008" s="17">
        <v>0.64964999999999995</v>
      </c>
    </row>
    <row r="7009" spans="4:5" x14ac:dyDescent="0.25">
      <c r="D7009" s="17">
        <v>0.65164999999999995</v>
      </c>
      <c r="E7009" s="17">
        <v>0.28205000000000002</v>
      </c>
    </row>
    <row r="7010" spans="4:5" x14ac:dyDescent="0.25">
      <c r="D7010" s="17">
        <v>0.32765</v>
      </c>
      <c r="E7010" s="17">
        <v>0.49335000000000001</v>
      </c>
    </row>
    <row r="7011" spans="4:5" x14ac:dyDescent="0.25">
      <c r="D7011" s="17">
        <v>0.99934999999999996</v>
      </c>
      <c r="E7011" s="17">
        <v>0.50034999999999996</v>
      </c>
    </row>
    <row r="7012" spans="4:5" x14ac:dyDescent="0.25">
      <c r="D7012" s="17">
        <v>0.36545</v>
      </c>
      <c r="E7012" s="17">
        <v>0.70504999999999995</v>
      </c>
    </row>
    <row r="7013" spans="4:5" x14ac:dyDescent="0.25">
      <c r="D7013" s="17">
        <v>0.59145000000000003</v>
      </c>
      <c r="E7013" s="17">
        <v>0.23375000000000001</v>
      </c>
    </row>
    <row r="7014" spans="4:5" x14ac:dyDescent="0.25">
      <c r="D7014" s="17">
        <v>0.89475000000000005</v>
      </c>
      <c r="E7014" s="17">
        <v>0.85255000000000003</v>
      </c>
    </row>
    <row r="7015" spans="4:5" x14ac:dyDescent="0.25">
      <c r="D7015" s="17">
        <v>0.46465000000000001</v>
      </c>
      <c r="E7015" s="17">
        <v>0.95055000000000001</v>
      </c>
    </row>
    <row r="7016" spans="4:5" x14ac:dyDescent="0.25">
      <c r="D7016" s="17">
        <v>0.40065000000000001</v>
      </c>
      <c r="E7016" s="17">
        <v>0.86585000000000001</v>
      </c>
    </row>
    <row r="7017" spans="4:5" x14ac:dyDescent="0.25">
      <c r="D7017" s="17">
        <v>0.57104999999999995</v>
      </c>
      <c r="E7017" s="17">
        <v>0.62065000000000003</v>
      </c>
    </row>
    <row r="7018" spans="4:5" x14ac:dyDescent="0.25">
      <c r="D7018" s="17">
        <v>0.16295000000000001</v>
      </c>
      <c r="E7018" s="17">
        <v>1.695E-2</v>
      </c>
    </row>
    <row r="7019" spans="4:5" x14ac:dyDescent="0.25">
      <c r="D7019" s="17">
        <v>0.15945000000000001</v>
      </c>
      <c r="E7019" s="17">
        <v>0.88785000000000003</v>
      </c>
    </row>
    <row r="7020" spans="4:5" x14ac:dyDescent="0.25">
      <c r="D7020" s="17">
        <v>0.36614999999999998</v>
      </c>
      <c r="E7020" s="17">
        <v>0.83184999999999998</v>
      </c>
    </row>
    <row r="7021" spans="4:5" x14ac:dyDescent="0.25">
      <c r="D7021" s="17">
        <v>0.52944999999999998</v>
      </c>
      <c r="E7021" s="17">
        <v>0.77795000000000003</v>
      </c>
    </row>
    <row r="7022" spans="4:5" x14ac:dyDescent="0.25">
      <c r="D7022" s="17">
        <v>0.81364999999999998</v>
      </c>
      <c r="E7022" s="17">
        <v>0.36294999999999999</v>
      </c>
    </row>
    <row r="7023" spans="4:5" x14ac:dyDescent="0.25">
      <c r="D7023" s="17">
        <v>0.59094999999999998</v>
      </c>
      <c r="E7023" s="17">
        <v>0.51675000000000004</v>
      </c>
    </row>
    <row r="7024" spans="4:5" x14ac:dyDescent="0.25">
      <c r="D7024" s="17">
        <v>8.0649999999999999E-2</v>
      </c>
      <c r="E7024" s="17">
        <v>0.93825000000000003</v>
      </c>
    </row>
    <row r="7025" spans="4:5" x14ac:dyDescent="0.25">
      <c r="D7025" s="17">
        <v>0.54395000000000004</v>
      </c>
      <c r="E7025" s="17">
        <v>0.62914999999999999</v>
      </c>
    </row>
    <row r="7026" spans="4:5" x14ac:dyDescent="0.25">
      <c r="D7026" s="17">
        <v>4.045E-2</v>
      </c>
      <c r="E7026" s="17">
        <v>0.18695000000000001</v>
      </c>
    </row>
    <row r="7027" spans="4:5" x14ac:dyDescent="0.25">
      <c r="D7027" s="17">
        <v>0.67084999999999995</v>
      </c>
      <c r="E7027" s="17">
        <v>0.53015000000000001</v>
      </c>
    </row>
    <row r="7028" spans="4:5" x14ac:dyDescent="0.25">
      <c r="D7028" s="17">
        <v>0.69774999999999998</v>
      </c>
      <c r="E7028" s="17">
        <v>0.74014999999999997</v>
      </c>
    </row>
    <row r="7029" spans="4:5" x14ac:dyDescent="0.25">
      <c r="D7029" s="17">
        <v>0.88605</v>
      </c>
      <c r="E7029" s="17">
        <v>0.44535000000000002</v>
      </c>
    </row>
    <row r="7030" spans="4:5" x14ac:dyDescent="0.25">
      <c r="D7030" s="17">
        <v>0.65364999999999995</v>
      </c>
      <c r="E7030" s="17">
        <v>0.31545000000000001</v>
      </c>
    </row>
    <row r="7031" spans="4:5" x14ac:dyDescent="0.25">
      <c r="D7031" s="17">
        <v>0.67305000000000004</v>
      </c>
      <c r="E7031" s="17">
        <v>0.16575000000000001</v>
      </c>
    </row>
    <row r="7032" spans="4:5" x14ac:dyDescent="0.25">
      <c r="D7032" s="17">
        <v>0.94584999999999997</v>
      </c>
      <c r="E7032" s="17">
        <v>0.53154999999999997</v>
      </c>
    </row>
    <row r="7033" spans="4:5" x14ac:dyDescent="0.25">
      <c r="D7033" s="17">
        <v>0.95935000000000004</v>
      </c>
      <c r="E7033" s="17">
        <v>0.54195000000000004</v>
      </c>
    </row>
    <row r="7034" spans="4:5" x14ac:dyDescent="0.25">
      <c r="D7034" s="17">
        <v>0.64705000000000001</v>
      </c>
      <c r="E7034" s="17">
        <v>3.3550000000000003E-2</v>
      </c>
    </row>
    <row r="7035" spans="4:5" x14ac:dyDescent="0.25">
      <c r="D7035" s="17">
        <v>1.9499999999999999E-3</v>
      </c>
      <c r="E7035" s="17">
        <v>0.27284999999999998</v>
      </c>
    </row>
    <row r="7036" spans="4:5" x14ac:dyDescent="0.25">
      <c r="D7036" s="17">
        <v>0.77764999999999995</v>
      </c>
      <c r="E7036" s="17">
        <v>0.47165000000000001</v>
      </c>
    </row>
    <row r="7037" spans="4:5" x14ac:dyDescent="0.25">
      <c r="D7037" s="17">
        <v>0.64224999999999999</v>
      </c>
      <c r="E7037" s="17">
        <v>0.88105</v>
      </c>
    </row>
    <row r="7038" spans="4:5" x14ac:dyDescent="0.25">
      <c r="D7038" s="17">
        <v>0.23845</v>
      </c>
      <c r="E7038" s="17">
        <v>5.4449999999999998E-2</v>
      </c>
    </row>
    <row r="7039" spans="4:5" x14ac:dyDescent="0.25">
      <c r="D7039" s="17">
        <v>0.25435000000000002</v>
      </c>
      <c r="E7039" s="17">
        <v>0.57615000000000005</v>
      </c>
    </row>
    <row r="7040" spans="4:5" x14ac:dyDescent="0.25">
      <c r="D7040" s="17">
        <v>0.97365000000000002</v>
      </c>
      <c r="E7040" s="17">
        <v>0.98355000000000004</v>
      </c>
    </row>
    <row r="7041" spans="4:5" x14ac:dyDescent="0.25">
      <c r="D7041" s="17">
        <v>0.75524999999999998</v>
      </c>
      <c r="E7041" s="17">
        <v>0.80664999999999998</v>
      </c>
    </row>
    <row r="7042" spans="4:5" x14ac:dyDescent="0.25">
      <c r="D7042" s="17">
        <v>0.31274999999999997</v>
      </c>
      <c r="E7042" s="17">
        <v>0.81205000000000005</v>
      </c>
    </row>
    <row r="7043" spans="4:5" x14ac:dyDescent="0.25">
      <c r="D7043" s="17">
        <v>0.73465000000000003</v>
      </c>
      <c r="E7043" s="17">
        <v>0.94935000000000003</v>
      </c>
    </row>
    <row r="7044" spans="4:5" x14ac:dyDescent="0.25">
      <c r="D7044" s="17">
        <v>0.79135</v>
      </c>
      <c r="E7044" s="17">
        <v>0.17865</v>
      </c>
    </row>
    <row r="7045" spans="4:5" x14ac:dyDescent="0.25">
      <c r="D7045" s="17">
        <v>1.755E-2</v>
      </c>
      <c r="E7045" s="17">
        <v>0.38235000000000002</v>
      </c>
    </row>
    <row r="7046" spans="4:5" x14ac:dyDescent="0.25">
      <c r="D7046" s="17">
        <v>7.8450000000000006E-2</v>
      </c>
      <c r="E7046" s="17">
        <v>0.83284999999999998</v>
      </c>
    </row>
    <row r="7047" spans="4:5" x14ac:dyDescent="0.25">
      <c r="D7047" s="17">
        <v>0.35365000000000002</v>
      </c>
      <c r="E7047" s="17">
        <v>0.90485000000000004</v>
      </c>
    </row>
    <row r="7048" spans="4:5" x14ac:dyDescent="0.25">
      <c r="D7048" s="17">
        <v>0.55645</v>
      </c>
      <c r="E7048" s="17">
        <v>0.60445000000000004</v>
      </c>
    </row>
    <row r="7049" spans="4:5" x14ac:dyDescent="0.25">
      <c r="D7049" s="17">
        <v>0.21795</v>
      </c>
      <c r="E7049" s="17">
        <v>0.76034999999999997</v>
      </c>
    </row>
    <row r="7050" spans="4:5" x14ac:dyDescent="0.25">
      <c r="D7050" s="17">
        <v>0.71825000000000006</v>
      </c>
      <c r="E7050" s="17">
        <v>0.25685000000000002</v>
      </c>
    </row>
    <row r="7051" spans="4:5" x14ac:dyDescent="0.25">
      <c r="D7051" s="17">
        <v>0.21845000000000001</v>
      </c>
      <c r="E7051" s="17">
        <v>0.22625000000000001</v>
      </c>
    </row>
    <row r="7052" spans="4:5" x14ac:dyDescent="0.25">
      <c r="D7052" s="17">
        <v>0.59084999999999999</v>
      </c>
      <c r="E7052" s="17">
        <v>3.2750000000000001E-2</v>
      </c>
    </row>
    <row r="7053" spans="4:5" x14ac:dyDescent="0.25">
      <c r="D7053" s="17">
        <v>0.58994999999999997</v>
      </c>
      <c r="E7053" s="17">
        <v>0.20905000000000001</v>
      </c>
    </row>
    <row r="7054" spans="4:5" x14ac:dyDescent="0.25">
      <c r="D7054" s="17">
        <v>0.30164999999999997</v>
      </c>
      <c r="E7054" s="17">
        <v>0.80694999999999995</v>
      </c>
    </row>
    <row r="7055" spans="4:5" x14ac:dyDescent="0.25">
      <c r="D7055" s="17">
        <v>0.90954999999999997</v>
      </c>
      <c r="E7055" s="17">
        <v>1.7350000000000001E-2</v>
      </c>
    </row>
    <row r="7056" spans="4:5" x14ac:dyDescent="0.25">
      <c r="D7056" s="17">
        <v>0.13295000000000001</v>
      </c>
      <c r="E7056" s="17">
        <v>0.28034999999999999</v>
      </c>
    </row>
    <row r="7057" spans="4:5" x14ac:dyDescent="0.25">
      <c r="D7057" s="17">
        <v>0.72885</v>
      </c>
      <c r="E7057" s="17">
        <v>0.83594999999999997</v>
      </c>
    </row>
    <row r="7058" spans="4:5" x14ac:dyDescent="0.25">
      <c r="D7058" s="17">
        <v>8.2849999999999993E-2</v>
      </c>
      <c r="E7058" s="17">
        <v>0.15254999999999999</v>
      </c>
    </row>
    <row r="7059" spans="4:5" x14ac:dyDescent="0.25">
      <c r="D7059" s="17">
        <v>3.175E-2</v>
      </c>
      <c r="E7059" s="17">
        <v>0.70965</v>
      </c>
    </row>
    <row r="7060" spans="4:5" x14ac:dyDescent="0.25">
      <c r="D7060" s="17">
        <v>0.64295000000000002</v>
      </c>
      <c r="E7060" s="17">
        <v>0.45865</v>
      </c>
    </row>
    <row r="7061" spans="4:5" x14ac:dyDescent="0.25">
      <c r="D7061" s="17">
        <v>0.78075000000000006</v>
      </c>
      <c r="E7061" s="17">
        <v>0.80125000000000002</v>
      </c>
    </row>
    <row r="7062" spans="4:5" x14ac:dyDescent="0.25">
      <c r="D7062" s="17">
        <v>0.71684999999999999</v>
      </c>
      <c r="E7062" s="17">
        <v>0.81335000000000002</v>
      </c>
    </row>
    <row r="7063" spans="4:5" x14ac:dyDescent="0.25">
      <c r="D7063" s="17">
        <v>0.78064999999999996</v>
      </c>
      <c r="E7063" s="17">
        <v>0.58714999999999995</v>
      </c>
    </row>
    <row r="7064" spans="4:5" x14ac:dyDescent="0.25">
      <c r="D7064" s="17">
        <v>0.39984999999999998</v>
      </c>
      <c r="E7064" s="17">
        <v>0.75355000000000005</v>
      </c>
    </row>
    <row r="7065" spans="4:5" x14ac:dyDescent="0.25">
      <c r="D7065" s="17">
        <v>0.17685000000000001</v>
      </c>
      <c r="E7065" s="17">
        <v>0.47475000000000001</v>
      </c>
    </row>
    <row r="7066" spans="4:5" x14ac:dyDescent="0.25">
      <c r="D7066" s="17">
        <v>0.99765000000000004</v>
      </c>
      <c r="E7066" s="17">
        <v>0.75505</v>
      </c>
    </row>
    <row r="7067" spans="4:5" x14ac:dyDescent="0.25">
      <c r="D7067" s="17">
        <v>0.82804999999999995</v>
      </c>
      <c r="E7067" s="17">
        <v>0.54984999999999995</v>
      </c>
    </row>
    <row r="7068" spans="4:5" x14ac:dyDescent="0.25">
      <c r="D7068" s="17">
        <v>0.73734999999999995</v>
      </c>
      <c r="E7068" s="17">
        <v>0.26035000000000003</v>
      </c>
    </row>
    <row r="7069" spans="4:5" x14ac:dyDescent="0.25">
      <c r="D7069" s="17">
        <v>8.3349999999999994E-2</v>
      </c>
      <c r="E7069" s="17">
        <v>4.7550000000000002E-2</v>
      </c>
    </row>
    <row r="7070" spans="4:5" x14ac:dyDescent="0.25">
      <c r="D7070" s="17">
        <v>0.23405000000000001</v>
      </c>
      <c r="E7070" s="17">
        <v>0.49945000000000001</v>
      </c>
    </row>
    <row r="7071" spans="4:5" x14ac:dyDescent="0.25">
      <c r="D7071" s="17">
        <v>0.14954999999999999</v>
      </c>
      <c r="E7071" s="17">
        <v>0.94635000000000002</v>
      </c>
    </row>
    <row r="7072" spans="4:5" x14ac:dyDescent="0.25">
      <c r="D7072" s="17">
        <v>0.12615000000000001</v>
      </c>
      <c r="E7072" s="17">
        <v>0.34555000000000002</v>
      </c>
    </row>
    <row r="7073" spans="4:5" x14ac:dyDescent="0.25">
      <c r="D7073" s="17">
        <v>0.67425000000000002</v>
      </c>
      <c r="E7073" s="17">
        <v>0.47615000000000002</v>
      </c>
    </row>
    <row r="7074" spans="4:5" x14ac:dyDescent="0.25">
      <c r="D7074" s="17">
        <v>0.39815</v>
      </c>
      <c r="E7074" s="17">
        <v>0.66134999999999999</v>
      </c>
    </row>
    <row r="7075" spans="4:5" x14ac:dyDescent="0.25">
      <c r="D7075" s="17">
        <v>0.84545000000000003</v>
      </c>
      <c r="E7075" s="17">
        <v>0.28434999999999999</v>
      </c>
    </row>
    <row r="7076" spans="4:5" x14ac:dyDescent="0.25">
      <c r="D7076" s="17">
        <v>0.39734999999999998</v>
      </c>
      <c r="E7076" s="17">
        <v>0.77964999999999995</v>
      </c>
    </row>
    <row r="7077" spans="4:5" x14ac:dyDescent="0.25">
      <c r="D7077" s="17">
        <v>0.89595000000000002</v>
      </c>
      <c r="E7077" s="17">
        <v>0.51454999999999995</v>
      </c>
    </row>
    <row r="7078" spans="4:5" x14ac:dyDescent="0.25">
      <c r="D7078" s="17">
        <v>0.24055000000000001</v>
      </c>
      <c r="E7078" s="17">
        <v>0.89224999999999999</v>
      </c>
    </row>
    <row r="7079" spans="4:5" x14ac:dyDescent="0.25">
      <c r="D7079" s="17">
        <v>0.40844999999999998</v>
      </c>
      <c r="E7079" s="17">
        <v>0.13705000000000001</v>
      </c>
    </row>
    <row r="7080" spans="4:5" x14ac:dyDescent="0.25">
      <c r="D7080" s="17">
        <v>3.1150000000000001E-2</v>
      </c>
      <c r="E7080" s="17">
        <v>0.50144999999999995</v>
      </c>
    </row>
    <row r="7081" spans="4:5" x14ac:dyDescent="0.25">
      <c r="D7081" s="17">
        <v>0.74924999999999997</v>
      </c>
      <c r="E7081" s="17">
        <v>2.5500000000000002E-3</v>
      </c>
    </row>
    <row r="7082" spans="4:5" x14ac:dyDescent="0.25">
      <c r="D7082" s="17">
        <v>0.42635000000000001</v>
      </c>
      <c r="E7082" s="17">
        <v>0.84855000000000003</v>
      </c>
    </row>
    <row r="7083" spans="4:5" x14ac:dyDescent="0.25">
      <c r="D7083" s="17">
        <v>0.64244999999999997</v>
      </c>
      <c r="E7083" s="17">
        <v>0.86875000000000002</v>
      </c>
    </row>
    <row r="7084" spans="4:5" x14ac:dyDescent="0.25">
      <c r="D7084" s="17">
        <v>0.79684999999999995</v>
      </c>
      <c r="E7084" s="17">
        <v>0.78444999999999998</v>
      </c>
    </row>
    <row r="7085" spans="4:5" x14ac:dyDescent="0.25">
      <c r="D7085" s="17">
        <v>0.86755000000000004</v>
      </c>
      <c r="E7085" s="17">
        <v>0.14374999999999999</v>
      </c>
    </row>
    <row r="7086" spans="4:5" x14ac:dyDescent="0.25">
      <c r="D7086" s="17">
        <v>0.46074999999999999</v>
      </c>
      <c r="E7086" s="17">
        <v>0.75985000000000003</v>
      </c>
    </row>
    <row r="7087" spans="4:5" x14ac:dyDescent="0.25">
      <c r="D7087" s="17">
        <v>0.69894999999999996</v>
      </c>
      <c r="E7087" s="17">
        <v>0.49345</v>
      </c>
    </row>
    <row r="7088" spans="4:5" x14ac:dyDescent="0.25">
      <c r="D7088" s="17">
        <v>0.46784999999999999</v>
      </c>
      <c r="E7088" s="17">
        <v>0.94374999999999998</v>
      </c>
    </row>
    <row r="7089" spans="4:5" x14ac:dyDescent="0.25">
      <c r="D7089" s="17">
        <v>0.99034999999999995</v>
      </c>
      <c r="E7089" s="17">
        <v>0.33334999999999998</v>
      </c>
    </row>
    <row r="7090" spans="4:5" x14ac:dyDescent="0.25">
      <c r="D7090" s="17">
        <v>0.46045000000000003</v>
      </c>
      <c r="E7090" s="17">
        <v>0.23365</v>
      </c>
    </row>
    <row r="7091" spans="4:5" x14ac:dyDescent="0.25">
      <c r="D7091" s="17">
        <v>0.82545000000000002</v>
      </c>
      <c r="E7091" s="17">
        <v>0.99904999999999999</v>
      </c>
    </row>
    <row r="7092" spans="4:5" x14ac:dyDescent="0.25">
      <c r="D7092" s="17">
        <v>0.20715</v>
      </c>
      <c r="E7092" s="17">
        <v>0.16475000000000001</v>
      </c>
    </row>
    <row r="7093" spans="4:5" x14ac:dyDescent="0.25">
      <c r="D7093" s="17">
        <v>0.57364999999999999</v>
      </c>
      <c r="E7093" s="17">
        <v>0.22985</v>
      </c>
    </row>
    <row r="7094" spans="4:5" x14ac:dyDescent="0.25">
      <c r="D7094" s="17">
        <v>6.9949999999999998E-2</v>
      </c>
      <c r="E7094" s="17">
        <v>0.69404999999999994</v>
      </c>
    </row>
    <row r="7095" spans="4:5" x14ac:dyDescent="0.25">
      <c r="D7095" s="17">
        <v>0.63754999999999995</v>
      </c>
      <c r="E7095" s="17">
        <v>0.41025</v>
      </c>
    </row>
    <row r="7096" spans="4:5" x14ac:dyDescent="0.25">
      <c r="D7096" s="17">
        <v>0.26174999999999998</v>
      </c>
      <c r="E7096" s="17">
        <v>4.265E-2</v>
      </c>
    </row>
    <row r="7097" spans="4:5" x14ac:dyDescent="0.25">
      <c r="D7097" s="17">
        <v>3.2499999999999999E-3</v>
      </c>
      <c r="E7097" s="17">
        <v>0.12404999999999999</v>
      </c>
    </row>
    <row r="7098" spans="4:5" x14ac:dyDescent="0.25">
      <c r="D7098" s="17">
        <v>0.77295000000000003</v>
      </c>
      <c r="E7098" s="17">
        <v>0.14924999999999999</v>
      </c>
    </row>
    <row r="7099" spans="4:5" x14ac:dyDescent="0.25">
      <c r="D7099" s="17">
        <v>0.64924999999999999</v>
      </c>
      <c r="E7099" s="17">
        <v>0.76654999999999995</v>
      </c>
    </row>
    <row r="7100" spans="4:5" x14ac:dyDescent="0.25">
      <c r="D7100" s="17">
        <v>0.28384999999999999</v>
      </c>
      <c r="E7100" s="17">
        <v>0.17155000000000001</v>
      </c>
    </row>
    <row r="7101" spans="4:5" x14ac:dyDescent="0.25">
      <c r="D7101" s="17">
        <v>0.57425000000000004</v>
      </c>
      <c r="E7101" s="17">
        <v>0.43774999999999997</v>
      </c>
    </row>
    <row r="7102" spans="4:5" x14ac:dyDescent="0.25">
      <c r="D7102" s="17">
        <v>0.14274999999999999</v>
      </c>
      <c r="E7102" s="17">
        <v>2.4750000000000001E-2</v>
      </c>
    </row>
    <row r="7103" spans="4:5" x14ac:dyDescent="0.25">
      <c r="D7103" s="17">
        <v>0.74775000000000003</v>
      </c>
      <c r="E7103" s="17">
        <v>0.82735000000000003</v>
      </c>
    </row>
    <row r="7104" spans="4:5" x14ac:dyDescent="0.25">
      <c r="D7104" s="17">
        <v>0.45824999999999999</v>
      </c>
      <c r="E7104" s="17">
        <v>0.64485000000000003</v>
      </c>
    </row>
    <row r="7105" spans="4:5" x14ac:dyDescent="0.25">
      <c r="D7105" s="17">
        <v>0.81855</v>
      </c>
      <c r="E7105" s="17">
        <v>0.31845000000000001</v>
      </c>
    </row>
    <row r="7106" spans="4:5" x14ac:dyDescent="0.25">
      <c r="D7106" s="17">
        <v>0.94474999999999998</v>
      </c>
      <c r="E7106" s="17">
        <v>0.93374999999999997</v>
      </c>
    </row>
    <row r="7107" spans="4:5" x14ac:dyDescent="0.25">
      <c r="D7107" s="17">
        <v>0.72624999999999995</v>
      </c>
      <c r="E7107" s="17">
        <v>0.73755000000000004</v>
      </c>
    </row>
    <row r="7108" spans="4:5" x14ac:dyDescent="0.25">
      <c r="D7108" s="17">
        <v>1.375E-2</v>
      </c>
      <c r="E7108" s="17">
        <v>9.6850000000000006E-2</v>
      </c>
    </row>
    <row r="7109" spans="4:5" x14ac:dyDescent="0.25">
      <c r="D7109" s="17">
        <v>9.9650000000000002E-2</v>
      </c>
      <c r="E7109" s="17">
        <v>5.1150000000000001E-2</v>
      </c>
    </row>
    <row r="7110" spans="4:5" x14ac:dyDescent="0.25">
      <c r="D7110" s="17">
        <v>0.43154999999999999</v>
      </c>
      <c r="E7110" s="17">
        <v>0.78915000000000002</v>
      </c>
    </row>
    <row r="7111" spans="4:5" x14ac:dyDescent="0.25">
      <c r="D7111" s="17">
        <v>9.4500000000000001E-3</v>
      </c>
      <c r="E7111" s="17">
        <v>0.66205000000000003</v>
      </c>
    </row>
    <row r="7112" spans="4:5" x14ac:dyDescent="0.25">
      <c r="D7112" s="17">
        <v>2.5749999999999999E-2</v>
      </c>
      <c r="E7112" s="17">
        <v>0.95455000000000001</v>
      </c>
    </row>
    <row r="7113" spans="4:5" x14ac:dyDescent="0.25">
      <c r="D7113" s="17">
        <v>0.90915000000000001</v>
      </c>
      <c r="E7113" s="17">
        <v>0.88185000000000002</v>
      </c>
    </row>
    <row r="7114" spans="4:5" x14ac:dyDescent="0.25">
      <c r="D7114" s="17">
        <v>0.81615000000000004</v>
      </c>
      <c r="E7114" s="17">
        <v>0.79844999999999999</v>
      </c>
    </row>
    <row r="7115" spans="4:5" x14ac:dyDescent="0.25">
      <c r="D7115" s="17">
        <v>2.4150000000000001E-2</v>
      </c>
      <c r="E7115" s="17">
        <v>2.385E-2</v>
      </c>
    </row>
    <row r="7116" spans="4:5" x14ac:dyDescent="0.25">
      <c r="D7116" s="17">
        <v>0.60285</v>
      </c>
      <c r="E7116" s="17">
        <v>0.89344999999999997</v>
      </c>
    </row>
    <row r="7117" spans="4:5" x14ac:dyDescent="0.25">
      <c r="D7117" s="17">
        <v>0.31075000000000003</v>
      </c>
      <c r="E7117" s="17">
        <v>0.88705000000000001</v>
      </c>
    </row>
    <row r="7118" spans="4:5" x14ac:dyDescent="0.25">
      <c r="D7118" s="17">
        <v>0.18565000000000001</v>
      </c>
      <c r="E7118" s="17">
        <v>0.87424999999999997</v>
      </c>
    </row>
    <row r="7119" spans="4:5" x14ac:dyDescent="0.25">
      <c r="D7119" s="17">
        <v>0.67935000000000001</v>
      </c>
      <c r="E7119" s="17">
        <v>0.17144999999999999</v>
      </c>
    </row>
    <row r="7120" spans="4:5" x14ac:dyDescent="0.25">
      <c r="D7120" s="17">
        <v>0.83384999999999998</v>
      </c>
      <c r="E7120" s="17">
        <v>0.92664999999999997</v>
      </c>
    </row>
    <row r="7121" spans="4:5" x14ac:dyDescent="0.25">
      <c r="D7121" s="17">
        <v>0.70804999999999996</v>
      </c>
      <c r="E7121" s="17">
        <v>0.53654999999999997</v>
      </c>
    </row>
    <row r="7122" spans="4:5" x14ac:dyDescent="0.25">
      <c r="D7122" s="17">
        <v>0.52654999999999996</v>
      </c>
      <c r="E7122" s="17">
        <v>7.5850000000000001E-2</v>
      </c>
    </row>
    <row r="7123" spans="4:5" x14ac:dyDescent="0.25">
      <c r="D7123" s="17">
        <v>0.20255000000000001</v>
      </c>
      <c r="E7123" s="17">
        <v>0.40505000000000002</v>
      </c>
    </row>
    <row r="7124" spans="4:5" x14ac:dyDescent="0.25">
      <c r="D7124" s="17">
        <v>0.95265</v>
      </c>
      <c r="E7124" s="17">
        <v>0.83314999999999995</v>
      </c>
    </row>
    <row r="7125" spans="4:5" x14ac:dyDescent="0.25">
      <c r="D7125" s="17">
        <v>0.90544999999999998</v>
      </c>
      <c r="E7125" s="17">
        <v>0.33805000000000002</v>
      </c>
    </row>
    <row r="7126" spans="4:5" x14ac:dyDescent="0.25">
      <c r="D7126" s="17">
        <v>0.99655000000000005</v>
      </c>
      <c r="E7126" s="17">
        <v>0.48104999999999998</v>
      </c>
    </row>
    <row r="7127" spans="4:5" x14ac:dyDescent="0.25">
      <c r="D7127" s="17">
        <v>0.67895000000000005</v>
      </c>
      <c r="E7127" s="17">
        <v>0.85335000000000005</v>
      </c>
    </row>
    <row r="7128" spans="4:5" x14ac:dyDescent="0.25">
      <c r="D7128" s="17">
        <v>0.21375</v>
      </c>
      <c r="E7128" s="17">
        <v>4.3049999999999998E-2</v>
      </c>
    </row>
    <row r="7129" spans="4:5" x14ac:dyDescent="0.25">
      <c r="D7129" s="17">
        <v>0.35115000000000002</v>
      </c>
      <c r="E7129" s="17">
        <v>0.35685</v>
      </c>
    </row>
    <row r="7130" spans="4:5" x14ac:dyDescent="0.25">
      <c r="D7130" s="17">
        <v>0.58284999999999998</v>
      </c>
      <c r="E7130" s="17">
        <v>0.89265000000000005</v>
      </c>
    </row>
    <row r="7131" spans="4:5" x14ac:dyDescent="0.25">
      <c r="D7131" s="17">
        <v>7.1150000000000005E-2</v>
      </c>
      <c r="E7131" s="17">
        <v>0.55784999999999996</v>
      </c>
    </row>
    <row r="7132" spans="4:5" x14ac:dyDescent="0.25">
      <c r="D7132" s="17">
        <v>0.76005</v>
      </c>
      <c r="E7132" s="17">
        <v>0.63944999999999996</v>
      </c>
    </row>
    <row r="7133" spans="4:5" x14ac:dyDescent="0.25">
      <c r="D7133" s="17">
        <v>0.12285</v>
      </c>
      <c r="E7133" s="17">
        <v>0.21095</v>
      </c>
    </row>
    <row r="7134" spans="4:5" x14ac:dyDescent="0.25">
      <c r="D7134" s="17">
        <v>0.74534999999999996</v>
      </c>
      <c r="E7134" s="17">
        <v>0.94064999999999999</v>
      </c>
    </row>
    <row r="7135" spans="4:5" x14ac:dyDescent="0.25">
      <c r="D7135" s="17">
        <v>0.22305</v>
      </c>
      <c r="E7135" s="17">
        <v>0.97794999999999999</v>
      </c>
    </row>
    <row r="7136" spans="4:5" x14ac:dyDescent="0.25">
      <c r="D7136" s="17">
        <v>3.6150000000000002E-2</v>
      </c>
      <c r="E7136" s="17">
        <v>0.88495000000000001</v>
      </c>
    </row>
    <row r="7137" spans="4:5" x14ac:dyDescent="0.25">
      <c r="D7137" s="17">
        <v>0.75155000000000005</v>
      </c>
      <c r="E7137" s="17">
        <v>0.62234999999999996</v>
      </c>
    </row>
    <row r="7138" spans="4:5" x14ac:dyDescent="0.25">
      <c r="D7138" s="17">
        <v>0.11695</v>
      </c>
      <c r="E7138" s="17">
        <v>2.215E-2</v>
      </c>
    </row>
    <row r="7139" spans="4:5" x14ac:dyDescent="0.25">
      <c r="D7139" s="17">
        <v>0.86645000000000005</v>
      </c>
      <c r="E7139" s="17">
        <v>0.70094999999999996</v>
      </c>
    </row>
    <row r="7140" spans="4:5" x14ac:dyDescent="0.25">
      <c r="D7140" s="17">
        <v>0.41585</v>
      </c>
      <c r="E7140" s="17">
        <v>5.9500000000000004E-3</v>
      </c>
    </row>
    <row r="7141" spans="4:5" x14ac:dyDescent="0.25">
      <c r="D7141" s="17">
        <v>0.30245</v>
      </c>
      <c r="E7141" s="17">
        <v>0.20624999999999999</v>
      </c>
    </row>
    <row r="7142" spans="4:5" x14ac:dyDescent="0.25">
      <c r="D7142" s="17">
        <v>0.16405</v>
      </c>
      <c r="E7142" s="17">
        <v>0.74195</v>
      </c>
    </row>
    <row r="7143" spans="4:5" x14ac:dyDescent="0.25">
      <c r="D7143" s="17">
        <v>0.61065000000000003</v>
      </c>
      <c r="E7143" s="17">
        <v>0.54085000000000005</v>
      </c>
    </row>
    <row r="7144" spans="4:5" x14ac:dyDescent="0.25">
      <c r="D7144" s="17">
        <v>0.72375</v>
      </c>
      <c r="E7144" s="17">
        <v>0.97124999999999995</v>
      </c>
    </row>
    <row r="7145" spans="4:5" x14ac:dyDescent="0.25">
      <c r="D7145" s="17">
        <v>0.74714999999999998</v>
      </c>
      <c r="E7145" s="17">
        <v>0.65375000000000005</v>
      </c>
    </row>
    <row r="7146" spans="4:5" x14ac:dyDescent="0.25">
      <c r="D7146" s="17">
        <v>8.1549999999999997E-2</v>
      </c>
      <c r="E7146" s="17">
        <v>0.48875000000000002</v>
      </c>
    </row>
    <row r="7147" spans="4:5" x14ac:dyDescent="0.25">
      <c r="D7147" s="17">
        <v>0.14785000000000001</v>
      </c>
      <c r="E7147" s="17">
        <v>0.79474999999999996</v>
      </c>
    </row>
    <row r="7148" spans="4:5" x14ac:dyDescent="0.25">
      <c r="D7148" s="17">
        <v>0.92225000000000001</v>
      </c>
      <c r="E7148" s="17">
        <v>0.18915000000000001</v>
      </c>
    </row>
    <row r="7149" spans="4:5" x14ac:dyDescent="0.25">
      <c r="D7149" s="17">
        <v>0.44835000000000003</v>
      </c>
      <c r="E7149" s="17">
        <v>9.3149999999999997E-2</v>
      </c>
    </row>
    <row r="7150" spans="4:5" x14ac:dyDescent="0.25">
      <c r="D7150" s="17">
        <v>0.85455000000000003</v>
      </c>
      <c r="E7150" s="17">
        <v>0.45524999999999999</v>
      </c>
    </row>
    <row r="7151" spans="4:5" x14ac:dyDescent="0.25">
      <c r="D7151" s="17">
        <v>0.60604999999999998</v>
      </c>
      <c r="E7151" s="17">
        <v>0.83625000000000005</v>
      </c>
    </row>
    <row r="7152" spans="4:5" x14ac:dyDescent="0.25">
      <c r="D7152" s="17">
        <v>0.56164999999999998</v>
      </c>
      <c r="E7152" s="17">
        <v>0.44305</v>
      </c>
    </row>
    <row r="7153" spans="4:5" x14ac:dyDescent="0.25">
      <c r="D7153" s="17">
        <v>0.67054999999999998</v>
      </c>
      <c r="E7153" s="17">
        <v>0.95765</v>
      </c>
    </row>
    <row r="7154" spans="4:5" x14ac:dyDescent="0.25">
      <c r="D7154" s="17">
        <v>0.60685</v>
      </c>
      <c r="E7154" s="17">
        <v>0.10145</v>
      </c>
    </row>
    <row r="7155" spans="4:5" x14ac:dyDescent="0.25">
      <c r="D7155" s="17">
        <v>0.23485</v>
      </c>
      <c r="E7155" s="17">
        <v>0.84645000000000004</v>
      </c>
    </row>
    <row r="7156" spans="4:5" x14ac:dyDescent="0.25">
      <c r="D7156" s="17">
        <v>0.57394999999999996</v>
      </c>
      <c r="E7156" s="17">
        <v>0.27805000000000002</v>
      </c>
    </row>
    <row r="7157" spans="4:5" x14ac:dyDescent="0.25">
      <c r="D7157" s="17">
        <v>0.62885000000000002</v>
      </c>
      <c r="E7157" s="17">
        <v>0.94684999999999997</v>
      </c>
    </row>
    <row r="7158" spans="4:5" x14ac:dyDescent="0.25">
      <c r="D7158" s="17">
        <v>0.48964999999999997</v>
      </c>
      <c r="E7158" s="17">
        <v>0.35304999999999997</v>
      </c>
    </row>
    <row r="7159" spans="4:5" x14ac:dyDescent="0.25">
      <c r="D7159" s="17">
        <v>0.83875</v>
      </c>
      <c r="E7159" s="17">
        <v>0.77364999999999995</v>
      </c>
    </row>
    <row r="7160" spans="4:5" x14ac:dyDescent="0.25">
      <c r="D7160" s="17">
        <v>0.52834999999999999</v>
      </c>
      <c r="E7160" s="17">
        <v>0.49925000000000003</v>
      </c>
    </row>
    <row r="7161" spans="4:5" x14ac:dyDescent="0.25">
      <c r="D7161" s="17">
        <v>0.40544999999999998</v>
      </c>
      <c r="E7161" s="17">
        <v>0.77925</v>
      </c>
    </row>
    <row r="7162" spans="4:5" x14ac:dyDescent="0.25">
      <c r="D7162" s="17">
        <v>0.96465000000000001</v>
      </c>
      <c r="E7162" s="17">
        <v>0.41175</v>
      </c>
    </row>
    <row r="7163" spans="4:5" x14ac:dyDescent="0.25">
      <c r="D7163" s="17">
        <v>0.18504999999999999</v>
      </c>
      <c r="E7163" s="17">
        <v>0.61924999999999997</v>
      </c>
    </row>
    <row r="7164" spans="4:5" x14ac:dyDescent="0.25">
      <c r="D7164" s="17">
        <v>0.11205</v>
      </c>
      <c r="E7164" s="17">
        <v>0.47184999999999999</v>
      </c>
    </row>
    <row r="7165" spans="4:5" x14ac:dyDescent="0.25">
      <c r="D7165" s="17">
        <v>0.22275</v>
      </c>
      <c r="E7165" s="17">
        <v>0.54444999999999999</v>
      </c>
    </row>
    <row r="7166" spans="4:5" x14ac:dyDescent="0.25">
      <c r="D7166" s="17">
        <v>0.85524999999999995</v>
      </c>
      <c r="E7166" s="17">
        <v>0.56364999999999998</v>
      </c>
    </row>
    <row r="7167" spans="4:5" x14ac:dyDescent="0.25">
      <c r="D7167" s="17">
        <v>0.84445000000000003</v>
      </c>
      <c r="E7167" s="17">
        <v>0.53974999999999995</v>
      </c>
    </row>
    <row r="7168" spans="4:5" x14ac:dyDescent="0.25">
      <c r="D7168" s="17">
        <v>0.91644999999999999</v>
      </c>
      <c r="E7168" s="17">
        <v>0.92705000000000004</v>
      </c>
    </row>
    <row r="7169" spans="4:5" x14ac:dyDescent="0.25">
      <c r="D7169" s="17">
        <v>0.49314999999999998</v>
      </c>
      <c r="E7169" s="17">
        <v>0.15225</v>
      </c>
    </row>
    <row r="7170" spans="4:5" x14ac:dyDescent="0.25">
      <c r="D7170" s="17">
        <v>0.53064999999999996</v>
      </c>
      <c r="E7170" s="17">
        <v>0.70794999999999997</v>
      </c>
    </row>
    <row r="7171" spans="4:5" x14ac:dyDescent="0.25">
      <c r="D7171" s="17">
        <v>0.50814999999999999</v>
      </c>
      <c r="E7171" s="17">
        <v>0.39355000000000001</v>
      </c>
    </row>
    <row r="7172" spans="4:5" x14ac:dyDescent="0.25">
      <c r="D7172" s="17">
        <v>0.39115</v>
      </c>
      <c r="E7172" s="17">
        <v>0.24865000000000001</v>
      </c>
    </row>
    <row r="7173" spans="4:5" x14ac:dyDescent="0.25">
      <c r="D7173" s="17">
        <v>0.43054999999999999</v>
      </c>
      <c r="E7173" s="17">
        <v>0.93735000000000002</v>
      </c>
    </row>
    <row r="7174" spans="4:5" x14ac:dyDescent="0.25">
      <c r="D7174" s="17">
        <v>0.75285000000000002</v>
      </c>
      <c r="E7174" s="17">
        <v>0.38514999999999999</v>
      </c>
    </row>
    <row r="7175" spans="4:5" x14ac:dyDescent="0.25">
      <c r="D7175" s="17">
        <v>0.78605000000000003</v>
      </c>
      <c r="E7175" s="17">
        <v>0.28325</v>
      </c>
    </row>
    <row r="7176" spans="4:5" x14ac:dyDescent="0.25">
      <c r="D7176" s="17">
        <v>0.24804999999999999</v>
      </c>
      <c r="E7176" s="17">
        <v>0.17394999999999999</v>
      </c>
    </row>
    <row r="7177" spans="4:5" x14ac:dyDescent="0.25">
      <c r="D7177" s="17">
        <v>0.85365000000000002</v>
      </c>
      <c r="E7177" s="17">
        <v>9.7850000000000006E-2</v>
      </c>
    </row>
    <row r="7178" spans="4:5" x14ac:dyDescent="0.25">
      <c r="D7178" s="17">
        <v>0.61775000000000002</v>
      </c>
      <c r="E7178" s="17">
        <v>0.96414999999999995</v>
      </c>
    </row>
    <row r="7179" spans="4:5" x14ac:dyDescent="0.25">
      <c r="D7179" s="17">
        <v>0.61385000000000001</v>
      </c>
      <c r="E7179" s="17">
        <v>0.26014999999999999</v>
      </c>
    </row>
    <row r="7180" spans="4:5" x14ac:dyDescent="0.25">
      <c r="D7180" s="17">
        <v>0.93294999999999995</v>
      </c>
      <c r="E7180" s="17">
        <v>0.98214999999999997</v>
      </c>
    </row>
    <row r="7181" spans="4:5" x14ac:dyDescent="0.25">
      <c r="D7181" s="17">
        <v>0.24485000000000001</v>
      </c>
      <c r="E7181" s="17">
        <v>0.52054999999999996</v>
      </c>
    </row>
    <row r="7182" spans="4:5" x14ac:dyDescent="0.25">
      <c r="D7182" s="17">
        <v>0.59484999999999999</v>
      </c>
      <c r="E7182" s="17">
        <v>4.0050000000000002E-2</v>
      </c>
    </row>
    <row r="7183" spans="4:5" x14ac:dyDescent="0.25">
      <c r="D7183" s="17">
        <v>0.58884999999999998</v>
      </c>
      <c r="E7183" s="17">
        <v>0.46215000000000001</v>
      </c>
    </row>
    <row r="7184" spans="4:5" x14ac:dyDescent="0.25">
      <c r="D7184" s="17">
        <v>0.98294999999999999</v>
      </c>
      <c r="E7184" s="17">
        <v>0.80164999999999997</v>
      </c>
    </row>
    <row r="7185" spans="4:5" x14ac:dyDescent="0.25">
      <c r="D7185" s="17">
        <v>0.94845000000000002</v>
      </c>
      <c r="E7185" s="17">
        <v>0.27844999999999998</v>
      </c>
    </row>
    <row r="7186" spans="4:5" x14ac:dyDescent="0.25">
      <c r="D7186" s="17">
        <v>0.53825000000000001</v>
      </c>
      <c r="E7186" s="17">
        <v>0.95145000000000002</v>
      </c>
    </row>
    <row r="7187" spans="4:5" x14ac:dyDescent="0.25">
      <c r="D7187" s="17">
        <v>0.13084999999999999</v>
      </c>
      <c r="E7187" s="17">
        <v>0.85265000000000002</v>
      </c>
    </row>
    <row r="7188" spans="4:5" x14ac:dyDescent="0.25">
      <c r="D7188" s="17">
        <v>0.92505000000000004</v>
      </c>
      <c r="E7188" s="17">
        <v>0.12834999999999999</v>
      </c>
    </row>
    <row r="7189" spans="4:5" x14ac:dyDescent="0.25">
      <c r="D7189" s="17">
        <v>0.21415000000000001</v>
      </c>
      <c r="E7189" s="17">
        <v>0.20935000000000001</v>
      </c>
    </row>
    <row r="7190" spans="4:5" x14ac:dyDescent="0.25">
      <c r="D7190" s="17">
        <v>0.54164999999999996</v>
      </c>
      <c r="E7190" s="17">
        <v>0.35575000000000001</v>
      </c>
    </row>
    <row r="7191" spans="4:5" x14ac:dyDescent="0.25">
      <c r="D7191" s="17">
        <v>0.38014999999999999</v>
      </c>
      <c r="E7191" s="17">
        <v>0.60785</v>
      </c>
    </row>
    <row r="7192" spans="4:5" x14ac:dyDescent="0.25">
      <c r="D7192" s="17">
        <v>0.89395000000000002</v>
      </c>
      <c r="E7192" s="17">
        <v>0.69294999999999995</v>
      </c>
    </row>
    <row r="7193" spans="4:5" x14ac:dyDescent="0.25">
      <c r="D7193" s="17">
        <v>0.93955</v>
      </c>
      <c r="E7193" s="17">
        <v>5.8749999999999997E-2</v>
      </c>
    </row>
    <row r="7194" spans="4:5" x14ac:dyDescent="0.25">
      <c r="D7194" s="17">
        <v>0.79144999999999999</v>
      </c>
      <c r="E7194" s="17">
        <v>0.26934999999999998</v>
      </c>
    </row>
    <row r="7195" spans="4:5" x14ac:dyDescent="0.25">
      <c r="D7195" s="17">
        <v>0.85145000000000004</v>
      </c>
      <c r="E7195" s="17">
        <v>0.19755</v>
      </c>
    </row>
    <row r="7196" spans="4:5" x14ac:dyDescent="0.25">
      <c r="D7196" s="17">
        <v>0.16064999999999999</v>
      </c>
      <c r="E7196" s="17">
        <v>0.39674999999999999</v>
      </c>
    </row>
    <row r="7197" spans="4:5" x14ac:dyDescent="0.25">
      <c r="D7197" s="17">
        <v>0.74865000000000004</v>
      </c>
      <c r="E7197" s="17">
        <v>0.11874999999999999</v>
      </c>
    </row>
    <row r="7198" spans="4:5" x14ac:dyDescent="0.25">
      <c r="D7198" s="17">
        <v>0.83625000000000005</v>
      </c>
      <c r="E7198" s="17">
        <v>0.57025000000000003</v>
      </c>
    </row>
    <row r="7199" spans="4:5" x14ac:dyDescent="0.25">
      <c r="D7199" s="17">
        <v>0.47554999999999997</v>
      </c>
      <c r="E7199" s="17">
        <v>0.60865000000000002</v>
      </c>
    </row>
    <row r="7200" spans="4:5" x14ac:dyDescent="0.25">
      <c r="D7200" s="17">
        <v>0.55835000000000001</v>
      </c>
      <c r="E7200" s="17">
        <v>0.83894999999999997</v>
      </c>
    </row>
    <row r="7201" spans="4:5" x14ac:dyDescent="0.25">
      <c r="D7201" s="17">
        <v>0.55815000000000003</v>
      </c>
      <c r="E7201" s="17">
        <v>0.40344999999999998</v>
      </c>
    </row>
    <row r="7202" spans="4:5" x14ac:dyDescent="0.25">
      <c r="D7202" s="17">
        <v>0.86975000000000002</v>
      </c>
      <c r="E7202" s="17">
        <v>0.99785000000000001</v>
      </c>
    </row>
    <row r="7203" spans="4:5" x14ac:dyDescent="0.25">
      <c r="D7203" s="17">
        <v>0.47494999999999998</v>
      </c>
      <c r="E7203" s="17">
        <v>0.75434999999999997</v>
      </c>
    </row>
    <row r="7204" spans="4:5" x14ac:dyDescent="0.25">
      <c r="D7204" s="17">
        <v>6.7849999999999994E-2</v>
      </c>
      <c r="E7204" s="17">
        <v>0.76434999999999997</v>
      </c>
    </row>
    <row r="7205" spans="4:5" x14ac:dyDescent="0.25">
      <c r="D7205" s="17">
        <v>0.80915000000000004</v>
      </c>
      <c r="E7205" s="17">
        <v>0.42435</v>
      </c>
    </row>
    <row r="7206" spans="4:5" x14ac:dyDescent="0.25">
      <c r="D7206" s="17">
        <v>0.27124999999999999</v>
      </c>
      <c r="E7206" s="17">
        <v>9.1050000000000006E-2</v>
      </c>
    </row>
    <row r="7207" spans="4:5" x14ac:dyDescent="0.25">
      <c r="D7207" s="17">
        <v>9.7250000000000003E-2</v>
      </c>
      <c r="E7207" s="17">
        <v>0.79935</v>
      </c>
    </row>
    <row r="7208" spans="4:5" x14ac:dyDescent="0.25">
      <c r="D7208" s="17">
        <v>0.10185</v>
      </c>
      <c r="E7208" s="17">
        <v>0.60955000000000004</v>
      </c>
    </row>
    <row r="7209" spans="4:5" x14ac:dyDescent="0.25">
      <c r="D7209" s="17">
        <v>4.0050000000000002E-2</v>
      </c>
      <c r="E7209" s="17">
        <v>0.48285</v>
      </c>
    </row>
    <row r="7210" spans="4:5" x14ac:dyDescent="0.25">
      <c r="D7210" s="17">
        <v>4.3150000000000001E-2</v>
      </c>
      <c r="E7210" s="17">
        <v>0.84265000000000001</v>
      </c>
    </row>
    <row r="7211" spans="4:5" x14ac:dyDescent="0.25">
      <c r="D7211" s="17">
        <v>0.57915000000000005</v>
      </c>
      <c r="E7211" s="17">
        <v>0.10585</v>
      </c>
    </row>
    <row r="7212" spans="4:5" x14ac:dyDescent="0.25">
      <c r="D7212" s="17">
        <v>1.6049999999999998E-2</v>
      </c>
      <c r="E7212" s="17">
        <v>0.56774999999999998</v>
      </c>
    </row>
    <row r="7213" spans="4:5" x14ac:dyDescent="0.25">
      <c r="D7213" s="17">
        <v>0.73504999999999998</v>
      </c>
      <c r="E7213" s="17">
        <v>0.74085000000000001</v>
      </c>
    </row>
    <row r="7214" spans="4:5" x14ac:dyDescent="0.25">
      <c r="D7214" s="17">
        <v>0.58955000000000002</v>
      </c>
      <c r="E7214" s="17">
        <v>0.97184999999999999</v>
      </c>
    </row>
    <row r="7215" spans="4:5" x14ac:dyDescent="0.25">
      <c r="D7215" s="17">
        <v>0.53425</v>
      </c>
      <c r="E7215" s="17">
        <v>0.26695000000000002</v>
      </c>
    </row>
    <row r="7216" spans="4:5" x14ac:dyDescent="0.25">
      <c r="D7216" s="17">
        <v>0.75034999999999996</v>
      </c>
      <c r="E7216" s="17">
        <v>0.66595000000000004</v>
      </c>
    </row>
    <row r="7217" spans="4:5" x14ac:dyDescent="0.25">
      <c r="D7217" s="17">
        <v>0.32035000000000002</v>
      </c>
      <c r="E7217" s="17">
        <v>0.98934999999999995</v>
      </c>
    </row>
    <row r="7218" spans="4:5" x14ac:dyDescent="0.25">
      <c r="D7218" s="17">
        <v>0.27884999999999999</v>
      </c>
      <c r="E7218" s="17">
        <v>0.17085</v>
      </c>
    </row>
    <row r="7219" spans="4:5" x14ac:dyDescent="0.25">
      <c r="D7219" s="17">
        <v>0.31945000000000001</v>
      </c>
      <c r="E7219" s="17">
        <v>0.84214999999999995</v>
      </c>
    </row>
    <row r="7220" spans="4:5" x14ac:dyDescent="0.25">
      <c r="D7220" s="17">
        <v>0.91174999999999995</v>
      </c>
      <c r="E7220" s="17">
        <v>0.27145000000000002</v>
      </c>
    </row>
    <row r="7221" spans="4:5" x14ac:dyDescent="0.25">
      <c r="D7221" s="17">
        <v>0.29044999999999999</v>
      </c>
      <c r="E7221" s="17">
        <v>0.53305000000000002</v>
      </c>
    </row>
    <row r="7222" spans="4:5" x14ac:dyDescent="0.25">
      <c r="D7222" s="17">
        <v>0.84194999999999998</v>
      </c>
      <c r="E7222" s="17">
        <v>0.80135000000000001</v>
      </c>
    </row>
    <row r="7223" spans="4:5" x14ac:dyDescent="0.25">
      <c r="D7223" s="17">
        <v>0.22034999999999999</v>
      </c>
      <c r="E7223" s="17">
        <v>0.38655</v>
      </c>
    </row>
    <row r="7224" spans="4:5" x14ac:dyDescent="0.25">
      <c r="D7224" s="17">
        <v>0.29394999999999999</v>
      </c>
      <c r="E7224" s="17">
        <v>0.12765000000000001</v>
      </c>
    </row>
    <row r="7225" spans="4:5" x14ac:dyDescent="0.25">
      <c r="D7225" s="17">
        <v>0.34155000000000002</v>
      </c>
      <c r="E7225" s="17">
        <v>0.69625000000000004</v>
      </c>
    </row>
    <row r="7226" spans="4:5" x14ac:dyDescent="0.25">
      <c r="D7226" s="17">
        <v>0.88224999999999998</v>
      </c>
      <c r="E7226" s="17">
        <v>0.73775000000000002</v>
      </c>
    </row>
    <row r="7227" spans="4:5" x14ac:dyDescent="0.25">
      <c r="D7227" s="17">
        <v>0.35194999999999999</v>
      </c>
      <c r="E7227" s="17">
        <v>0.65015000000000001</v>
      </c>
    </row>
    <row r="7228" spans="4:5" x14ac:dyDescent="0.25">
      <c r="D7228" s="17">
        <v>0.94684999999999997</v>
      </c>
      <c r="E7228" s="17">
        <v>0.87795000000000001</v>
      </c>
    </row>
    <row r="7229" spans="4:5" x14ac:dyDescent="0.25">
      <c r="D7229" s="17">
        <v>0.53885000000000005</v>
      </c>
      <c r="E7229" s="17">
        <v>0.91264999999999996</v>
      </c>
    </row>
    <row r="7230" spans="4:5" x14ac:dyDescent="0.25">
      <c r="D7230" s="17">
        <v>0.77044999999999997</v>
      </c>
      <c r="E7230" s="17">
        <v>0.11105</v>
      </c>
    </row>
    <row r="7231" spans="4:5" x14ac:dyDescent="0.25">
      <c r="D7231" s="17">
        <v>0.62144999999999995</v>
      </c>
      <c r="E7231" s="17">
        <v>0.34415000000000001</v>
      </c>
    </row>
    <row r="7232" spans="4:5" x14ac:dyDescent="0.25">
      <c r="D7232" s="17">
        <v>0.64895000000000003</v>
      </c>
      <c r="E7232" s="17">
        <v>0.75495000000000001</v>
      </c>
    </row>
    <row r="7233" spans="4:5" x14ac:dyDescent="0.25">
      <c r="D7233" s="17">
        <v>7.1050000000000002E-2</v>
      </c>
      <c r="E7233" s="17">
        <v>0.51495000000000002</v>
      </c>
    </row>
    <row r="7234" spans="4:5" x14ac:dyDescent="0.25">
      <c r="D7234" s="17">
        <v>4.9149999999999999E-2</v>
      </c>
      <c r="E7234" s="17">
        <v>0.13564999999999999</v>
      </c>
    </row>
    <row r="7235" spans="4:5" x14ac:dyDescent="0.25">
      <c r="D7235" s="17">
        <v>0.38705000000000001</v>
      </c>
      <c r="E7235" s="17">
        <v>0.40644999999999998</v>
      </c>
    </row>
    <row r="7236" spans="4:5" x14ac:dyDescent="0.25">
      <c r="D7236" s="17">
        <v>0.31445000000000001</v>
      </c>
      <c r="E7236" s="17">
        <v>0.49064999999999998</v>
      </c>
    </row>
    <row r="7237" spans="4:5" x14ac:dyDescent="0.25">
      <c r="D7237" s="17">
        <v>1.4250000000000001E-2</v>
      </c>
      <c r="E7237" s="17">
        <v>0.39465</v>
      </c>
    </row>
    <row r="7238" spans="4:5" x14ac:dyDescent="0.25">
      <c r="D7238" s="17">
        <v>0.28415000000000001</v>
      </c>
      <c r="E7238" s="17">
        <v>0.43154999999999999</v>
      </c>
    </row>
    <row r="7239" spans="4:5" x14ac:dyDescent="0.25">
      <c r="D7239" s="17">
        <v>0.85004999999999997</v>
      </c>
      <c r="E7239" s="17">
        <v>0.33784999999999998</v>
      </c>
    </row>
    <row r="7240" spans="4:5" x14ac:dyDescent="0.25">
      <c r="D7240" s="17">
        <v>0.21454999999999999</v>
      </c>
      <c r="E7240" s="17">
        <v>0.98104999999999998</v>
      </c>
    </row>
    <row r="7241" spans="4:5" x14ac:dyDescent="0.25">
      <c r="D7241" s="17">
        <v>0.97694999999999999</v>
      </c>
      <c r="E7241" s="17">
        <v>0.24495</v>
      </c>
    </row>
    <row r="7242" spans="4:5" x14ac:dyDescent="0.25">
      <c r="D7242" s="17">
        <v>0.81545000000000001</v>
      </c>
      <c r="E7242" s="17">
        <v>0.75775000000000003</v>
      </c>
    </row>
    <row r="7243" spans="4:5" x14ac:dyDescent="0.25">
      <c r="D7243" s="17">
        <v>0.86134999999999995</v>
      </c>
      <c r="E7243" s="17">
        <v>0.71614999999999995</v>
      </c>
    </row>
    <row r="7244" spans="4:5" x14ac:dyDescent="0.25">
      <c r="D7244" s="17">
        <v>0.63795000000000002</v>
      </c>
      <c r="E7244" s="17">
        <v>0.45815</v>
      </c>
    </row>
    <row r="7245" spans="4:5" x14ac:dyDescent="0.25">
      <c r="D7245" s="17">
        <v>0.13414999999999999</v>
      </c>
      <c r="E7245" s="17">
        <v>0.84245000000000003</v>
      </c>
    </row>
    <row r="7246" spans="4:5" x14ac:dyDescent="0.25">
      <c r="D7246" s="17">
        <v>0.60365000000000002</v>
      </c>
      <c r="E7246" s="17">
        <v>0.31945000000000001</v>
      </c>
    </row>
    <row r="7247" spans="4:5" x14ac:dyDescent="0.25">
      <c r="D7247" s="17">
        <v>2.8649999999999998E-2</v>
      </c>
      <c r="E7247" s="17">
        <v>0.16205</v>
      </c>
    </row>
    <row r="7248" spans="4:5" x14ac:dyDescent="0.25">
      <c r="D7248" s="17">
        <v>0.66525000000000001</v>
      </c>
      <c r="E7248" s="17">
        <v>0.48225000000000001</v>
      </c>
    </row>
    <row r="7249" spans="4:5" x14ac:dyDescent="0.25">
      <c r="D7249" s="17">
        <v>0.43335000000000001</v>
      </c>
      <c r="E7249" s="17">
        <v>0.93045</v>
      </c>
    </row>
    <row r="7250" spans="4:5" x14ac:dyDescent="0.25">
      <c r="D7250" s="17">
        <v>0.68245</v>
      </c>
      <c r="E7250" s="17">
        <v>0.16495000000000001</v>
      </c>
    </row>
    <row r="7251" spans="4:5" x14ac:dyDescent="0.25">
      <c r="D7251" s="17">
        <v>0.86294999999999999</v>
      </c>
      <c r="E7251" s="17">
        <v>0.67244999999999999</v>
      </c>
    </row>
    <row r="7252" spans="4:5" x14ac:dyDescent="0.25">
      <c r="D7252" s="17">
        <v>0.20014999999999999</v>
      </c>
      <c r="E7252" s="17">
        <v>0.79074999999999995</v>
      </c>
    </row>
    <row r="7253" spans="4:5" x14ac:dyDescent="0.25">
      <c r="D7253" s="17">
        <v>0.24065</v>
      </c>
      <c r="E7253" s="17">
        <v>0.78085000000000004</v>
      </c>
    </row>
    <row r="7254" spans="4:5" x14ac:dyDescent="0.25">
      <c r="D7254" s="17">
        <v>0.25845000000000001</v>
      </c>
      <c r="E7254" s="17">
        <v>0.46744999999999998</v>
      </c>
    </row>
    <row r="7255" spans="4:5" x14ac:dyDescent="0.25">
      <c r="D7255" s="17">
        <v>0.19744999999999999</v>
      </c>
      <c r="E7255" s="17">
        <v>0.87514999999999998</v>
      </c>
    </row>
    <row r="7256" spans="4:5" x14ac:dyDescent="0.25">
      <c r="D7256" s="17">
        <v>0.65244999999999997</v>
      </c>
      <c r="E7256" s="17">
        <v>0.83165</v>
      </c>
    </row>
    <row r="7257" spans="4:5" x14ac:dyDescent="0.25">
      <c r="D7257" s="17">
        <v>0.57515000000000005</v>
      </c>
      <c r="E7257" s="17">
        <v>0.43945000000000001</v>
      </c>
    </row>
    <row r="7258" spans="4:5" x14ac:dyDescent="0.25">
      <c r="D7258" s="17">
        <v>0.17774999999999999</v>
      </c>
      <c r="E7258" s="17">
        <v>0.44655</v>
      </c>
    </row>
    <row r="7259" spans="4:5" x14ac:dyDescent="0.25">
      <c r="D7259" s="17">
        <v>0.80395000000000005</v>
      </c>
      <c r="E7259" s="17">
        <v>8.6749999999999994E-2</v>
      </c>
    </row>
    <row r="7260" spans="4:5" x14ac:dyDescent="0.25">
      <c r="D7260" s="17">
        <v>7.2950000000000001E-2</v>
      </c>
      <c r="E7260" s="17">
        <v>0.20945</v>
      </c>
    </row>
    <row r="7261" spans="4:5" x14ac:dyDescent="0.25">
      <c r="D7261" s="17">
        <v>0.84894999999999998</v>
      </c>
      <c r="E7261" s="17">
        <v>0.37535000000000002</v>
      </c>
    </row>
    <row r="7262" spans="4:5" x14ac:dyDescent="0.25">
      <c r="D7262" s="17">
        <v>0.25705</v>
      </c>
      <c r="E7262" s="17">
        <v>3.8649999999999997E-2</v>
      </c>
    </row>
    <row r="7263" spans="4:5" x14ac:dyDescent="0.25">
      <c r="D7263" s="17">
        <v>0.42575000000000002</v>
      </c>
      <c r="E7263" s="17">
        <v>0.37325000000000003</v>
      </c>
    </row>
    <row r="7264" spans="4:5" x14ac:dyDescent="0.25">
      <c r="D7264" s="17">
        <v>0.57935000000000003</v>
      </c>
      <c r="E7264" s="17">
        <v>0.37964999999999999</v>
      </c>
    </row>
    <row r="7265" spans="4:5" x14ac:dyDescent="0.25">
      <c r="D7265" s="17">
        <v>0.37814999999999999</v>
      </c>
      <c r="E7265" s="17">
        <v>0.50324999999999998</v>
      </c>
    </row>
    <row r="7266" spans="4:5" x14ac:dyDescent="0.25">
      <c r="D7266" s="17">
        <v>0.79215000000000002</v>
      </c>
      <c r="E7266" s="17">
        <v>0.52364999999999995</v>
      </c>
    </row>
    <row r="7267" spans="4:5" x14ac:dyDescent="0.25">
      <c r="D7267" s="17">
        <v>0.13114999999999999</v>
      </c>
      <c r="E7267" s="17">
        <v>0.42595</v>
      </c>
    </row>
    <row r="7268" spans="4:5" x14ac:dyDescent="0.25">
      <c r="D7268" s="17">
        <v>0.64685000000000004</v>
      </c>
      <c r="E7268" s="17">
        <v>0.23335</v>
      </c>
    </row>
    <row r="7269" spans="4:5" x14ac:dyDescent="0.25">
      <c r="D7269" s="17">
        <v>0.51285000000000003</v>
      </c>
      <c r="E7269" s="17">
        <v>0.38435000000000002</v>
      </c>
    </row>
    <row r="7270" spans="4:5" x14ac:dyDescent="0.25">
      <c r="D7270" s="17">
        <v>6.225E-2</v>
      </c>
      <c r="E7270" s="17">
        <v>0.60985</v>
      </c>
    </row>
    <row r="7271" spans="4:5" x14ac:dyDescent="0.25">
      <c r="D7271" s="17">
        <v>0.94894999999999996</v>
      </c>
      <c r="E7271" s="17">
        <v>0.67025000000000001</v>
      </c>
    </row>
    <row r="7272" spans="4:5" x14ac:dyDescent="0.25">
      <c r="D7272" s="17">
        <v>0.67035</v>
      </c>
      <c r="E7272" s="17">
        <v>0.96784999999999999</v>
      </c>
    </row>
    <row r="7273" spans="4:5" x14ac:dyDescent="0.25">
      <c r="D7273" s="17">
        <v>0.28425</v>
      </c>
      <c r="E7273" s="17">
        <v>2.085E-2</v>
      </c>
    </row>
    <row r="7274" spans="4:5" x14ac:dyDescent="0.25">
      <c r="D7274" s="17">
        <v>0.76165000000000005</v>
      </c>
      <c r="E7274" s="17">
        <v>0.79125000000000001</v>
      </c>
    </row>
    <row r="7275" spans="4:5" x14ac:dyDescent="0.25">
      <c r="D7275" s="17">
        <v>0.98145000000000004</v>
      </c>
      <c r="E7275" s="17">
        <v>0.40655000000000002</v>
      </c>
    </row>
    <row r="7276" spans="4:5" x14ac:dyDescent="0.25">
      <c r="D7276" s="17">
        <v>0.40225</v>
      </c>
      <c r="E7276" s="17">
        <v>0.32674999999999998</v>
      </c>
    </row>
    <row r="7277" spans="4:5" x14ac:dyDescent="0.25">
      <c r="D7277" s="17">
        <v>0.11115</v>
      </c>
      <c r="E7277" s="17">
        <v>0.90995000000000004</v>
      </c>
    </row>
    <row r="7278" spans="4:5" x14ac:dyDescent="0.25">
      <c r="D7278" s="17">
        <v>0.35344999999999999</v>
      </c>
      <c r="E7278" s="17">
        <v>0.29994999999999999</v>
      </c>
    </row>
    <row r="7279" spans="4:5" x14ac:dyDescent="0.25">
      <c r="D7279" s="17">
        <v>0.95914999999999995</v>
      </c>
      <c r="E7279" s="17">
        <v>0.34275</v>
      </c>
    </row>
    <row r="7280" spans="4:5" x14ac:dyDescent="0.25">
      <c r="D7280" s="17">
        <v>0.23385</v>
      </c>
      <c r="E7280" s="17">
        <v>0.16445000000000001</v>
      </c>
    </row>
    <row r="7281" spans="4:5" x14ac:dyDescent="0.25">
      <c r="D7281" s="17">
        <v>5.525E-2</v>
      </c>
      <c r="E7281" s="17">
        <v>0.97475000000000001</v>
      </c>
    </row>
    <row r="7282" spans="4:5" x14ac:dyDescent="0.25">
      <c r="D7282" s="17">
        <v>0.14324999999999999</v>
      </c>
      <c r="E7282" s="17">
        <v>0.31535000000000002</v>
      </c>
    </row>
    <row r="7283" spans="4:5" x14ac:dyDescent="0.25">
      <c r="D7283" s="17">
        <v>0.94755</v>
      </c>
      <c r="E7283" s="17">
        <v>0.54005000000000003</v>
      </c>
    </row>
    <row r="7284" spans="4:5" x14ac:dyDescent="0.25">
      <c r="D7284" s="17">
        <v>0.48144999999999999</v>
      </c>
      <c r="E7284" s="17">
        <v>0.95284999999999997</v>
      </c>
    </row>
    <row r="7285" spans="4:5" x14ac:dyDescent="0.25">
      <c r="D7285" s="17">
        <v>0.50914999999999999</v>
      </c>
      <c r="E7285" s="17">
        <v>0.39495000000000002</v>
      </c>
    </row>
    <row r="7286" spans="4:5" x14ac:dyDescent="0.25">
      <c r="D7286" s="17">
        <v>0.22664999999999999</v>
      </c>
      <c r="E7286" s="17">
        <v>0.93454999999999999</v>
      </c>
    </row>
    <row r="7287" spans="4:5" x14ac:dyDescent="0.25">
      <c r="D7287" s="17">
        <v>0.88265000000000005</v>
      </c>
      <c r="E7287" s="17">
        <v>0.29194999999999999</v>
      </c>
    </row>
    <row r="7288" spans="4:5" x14ac:dyDescent="0.25">
      <c r="D7288" s="17">
        <v>0.16095000000000001</v>
      </c>
      <c r="E7288" s="17">
        <v>0.97055000000000002</v>
      </c>
    </row>
    <row r="7289" spans="4:5" x14ac:dyDescent="0.25">
      <c r="D7289" s="17">
        <v>0.96035000000000004</v>
      </c>
      <c r="E7289" s="17">
        <v>0.37574999999999997</v>
      </c>
    </row>
    <row r="7290" spans="4:5" x14ac:dyDescent="0.25">
      <c r="D7290" s="17">
        <v>0.19864999999999999</v>
      </c>
      <c r="E7290" s="17">
        <v>0.56205000000000005</v>
      </c>
    </row>
    <row r="7291" spans="4:5" x14ac:dyDescent="0.25">
      <c r="D7291" s="17">
        <v>0.23644999999999999</v>
      </c>
      <c r="E7291" s="17">
        <v>0.95725000000000005</v>
      </c>
    </row>
    <row r="7292" spans="4:5" x14ac:dyDescent="0.25">
      <c r="D7292" s="17">
        <v>0.95704999999999996</v>
      </c>
      <c r="E7292" s="17">
        <v>0.64824999999999999</v>
      </c>
    </row>
    <row r="7293" spans="4:5" x14ac:dyDescent="0.25">
      <c r="D7293" s="17">
        <v>0.11495</v>
      </c>
      <c r="E7293" s="17">
        <v>0.26615</v>
      </c>
    </row>
    <row r="7294" spans="4:5" x14ac:dyDescent="0.25">
      <c r="D7294" s="17">
        <v>0.83245000000000002</v>
      </c>
      <c r="E7294" s="17">
        <v>0.46694999999999998</v>
      </c>
    </row>
    <row r="7295" spans="4:5" x14ac:dyDescent="0.25">
      <c r="D7295" s="17">
        <v>0.88465000000000005</v>
      </c>
      <c r="E7295" s="17">
        <v>0.70274999999999999</v>
      </c>
    </row>
    <row r="7296" spans="4:5" x14ac:dyDescent="0.25">
      <c r="D7296" s="17">
        <v>0.36194999999999999</v>
      </c>
      <c r="E7296" s="17">
        <v>0.19564999999999999</v>
      </c>
    </row>
    <row r="7297" spans="4:5" x14ac:dyDescent="0.25">
      <c r="D7297" s="17">
        <v>0.18295</v>
      </c>
      <c r="E7297" s="17">
        <v>0.20555000000000001</v>
      </c>
    </row>
    <row r="7298" spans="4:5" x14ac:dyDescent="0.25">
      <c r="D7298" s="17">
        <v>0.72355000000000003</v>
      </c>
      <c r="E7298" s="17">
        <v>0.95584999999999998</v>
      </c>
    </row>
    <row r="7299" spans="4:5" x14ac:dyDescent="0.25">
      <c r="D7299" s="17">
        <v>0.26874999999999999</v>
      </c>
      <c r="E7299" s="17">
        <v>0.44974999999999998</v>
      </c>
    </row>
    <row r="7300" spans="4:5" x14ac:dyDescent="0.25">
      <c r="D7300" s="17">
        <v>8.8950000000000001E-2</v>
      </c>
      <c r="E7300" s="17">
        <v>0.47025</v>
      </c>
    </row>
    <row r="7301" spans="4:5" x14ac:dyDescent="0.25">
      <c r="D7301" s="17">
        <v>0.55115000000000003</v>
      </c>
      <c r="E7301" s="17">
        <v>0.13305</v>
      </c>
    </row>
    <row r="7302" spans="4:5" x14ac:dyDescent="0.25">
      <c r="D7302" s="17">
        <v>0.51224999999999998</v>
      </c>
      <c r="E7302" s="17">
        <v>0.75185000000000002</v>
      </c>
    </row>
    <row r="7303" spans="4:5" x14ac:dyDescent="0.25">
      <c r="D7303" s="17">
        <v>0.59414999999999996</v>
      </c>
      <c r="E7303" s="17">
        <v>0.97404999999999997</v>
      </c>
    </row>
    <row r="7304" spans="4:5" x14ac:dyDescent="0.25">
      <c r="D7304" s="17">
        <v>0.36864999999999998</v>
      </c>
      <c r="E7304" s="17">
        <v>0.63724999999999998</v>
      </c>
    </row>
    <row r="7305" spans="4:5" x14ac:dyDescent="0.25">
      <c r="D7305" s="17">
        <v>0.84994999999999998</v>
      </c>
      <c r="E7305" s="17">
        <v>0.78274999999999995</v>
      </c>
    </row>
    <row r="7306" spans="4:5" x14ac:dyDescent="0.25">
      <c r="D7306" s="17">
        <v>0.72004999999999997</v>
      </c>
      <c r="E7306" s="17">
        <v>0.65854999999999997</v>
      </c>
    </row>
    <row r="7307" spans="4:5" x14ac:dyDescent="0.25">
      <c r="D7307" s="17">
        <v>0.14524999999999999</v>
      </c>
      <c r="E7307" s="17">
        <v>0.17745</v>
      </c>
    </row>
    <row r="7308" spans="4:5" x14ac:dyDescent="0.25">
      <c r="D7308" s="17">
        <v>0.94035000000000002</v>
      </c>
      <c r="E7308" s="17">
        <v>0.83955000000000002</v>
      </c>
    </row>
    <row r="7309" spans="4:5" x14ac:dyDescent="0.25">
      <c r="D7309" s="17">
        <v>4.5249999999999999E-2</v>
      </c>
      <c r="E7309" s="17">
        <v>0.77915000000000001</v>
      </c>
    </row>
    <row r="7310" spans="4:5" x14ac:dyDescent="0.25">
      <c r="D7310" s="17">
        <v>0.79654999999999998</v>
      </c>
      <c r="E7310" s="17">
        <v>0.34125</v>
      </c>
    </row>
    <row r="7311" spans="4:5" x14ac:dyDescent="0.25">
      <c r="D7311" s="17">
        <v>0.28894999999999998</v>
      </c>
      <c r="E7311" s="17">
        <v>0.57565</v>
      </c>
    </row>
    <row r="7312" spans="4:5" x14ac:dyDescent="0.25">
      <c r="D7312" s="17">
        <v>0.37674999999999997</v>
      </c>
      <c r="E7312" s="17">
        <v>0.81574999999999998</v>
      </c>
    </row>
    <row r="7313" spans="4:5" x14ac:dyDescent="0.25">
      <c r="D7313" s="17">
        <v>0.46325</v>
      </c>
      <c r="E7313" s="17">
        <v>0.68345</v>
      </c>
    </row>
    <row r="7314" spans="4:5" x14ac:dyDescent="0.25">
      <c r="D7314" s="17">
        <v>0.20355000000000001</v>
      </c>
      <c r="E7314" s="17">
        <v>0.38614999999999999</v>
      </c>
    </row>
    <row r="7315" spans="4:5" x14ac:dyDescent="0.25">
      <c r="D7315" s="17">
        <v>0.29235</v>
      </c>
      <c r="E7315" s="17">
        <v>0.70874999999999999</v>
      </c>
    </row>
    <row r="7316" spans="4:5" x14ac:dyDescent="0.25">
      <c r="D7316" s="17">
        <v>0.92135</v>
      </c>
      <c r="E7316" s="17">
        <v>0.71645000000000003</v>
      </c>
    </row>
    <row r="7317" spans="4:5" x14ac:dyDescent="0.25">
      <c r="D7317" s="17">
        <v>0.28484999999999999</v>
      </c>
      <c r="E7317" s="17">
        <v>0.72565000000000002</v>
      </c>
    </row>
    <row r="7318" spans="4:5" x14ac:dyDescent="0.25">
      <c r="D7318" s="17">
        <v>0.94384999999999997</v>
      </c>
      <c r="E7318" s="17">
        <v>0.68545</v>
      </c>
    </row>
    <row r="7319" spans="4:5" x14ac:dyDescent="0.25">
      <c r="D7319" s="17">
        <v>0.92935000000000001</v>
      </c>
      <c r="E7319" s="17">
        <v>0.33855000000000002</v>
      </c>
    </row>
    <row r="7320" spans="4:5" x14ac:dyDescent="0.25">
      <c r="D7320" s="17">
        <v>0.65454999999999997</v>
      </c>
      <c r="E7320" s="17">
        <v>0.46984999999999999</v>
      </c>
    </row>
    <row r="7321" spans="4:5" x14ac:dyDescent="0.25">
      <c r="D7321" s="17">
        <v>0.85504999999999998</v>
      </c>
      <c r="E7321" s="17">
        <v>2.8850000000000001E-2</v>
      </c>
    </row>
    <row r="7322" spans="4:5" x14ac:dyDescent="0.25">
      <c r="D7322" s="17">
        <v>0.98204999999999998</v>
      </c>
      <c r="E7322" s="17">
        <v>3.925E-2</v>
      </c>
    </row>
    <row r="7323" spans="4:5" x14ac:dyDescent="0.25">
      <c r="D7323" s="17">
        <v>0.50334999999999996</v>
      </c>
      <c r="E7323" s="17">
        <v>0.78034999999999999</v>
      </c>
    </row>
    <row r="7324" spans="4:5" x14ac:dyDescent="0.25">
      <c r="D7324" s="17">
        <v>0.77434999999999998</v>
      </c>
      <c r="E7324" s="17">
        <v>0.35704999999999998</v>
      </c>
    </row>
    <row r="7325" spans="4:5" x14ac:dyDescent="0.25">
      <c r="D7325" s="17">
        <v>0.77715000000000001</v>
      </c>
      <c r="E7325" s="17">
        <v>0.76995000000000002</v>
      </c>
    </row>
    <row r="7326" spans="4:5" x14ac:dyDescent="0.25">
      <c r="D7326" s="17">
        <v>0.61275000000000002</v>
      </c>
      <c r="E7326" s="17">
        <v>0.31264999999999998</v>
      </c>
    </row>
    <row r="7327" spans="4:5" x14ac:dyDescent="0.25">
      <c r="D7327" s="17">
        <v>0.45545000000000002</v>
      </c>
      <c r="E7327" s="17">
        <v>0.43974999999999997</v>
      </c>
    </row>
    <row r="7328" spans="4:5" x14ac:dyDescent="0.25">
      <c r="D7328" s="17">
        <v>0.44755</v>
      </c>
      <c r="E7328" s="17">
        <v>0.57955000000000001</v>
      </c>
    </row>
    <row r="7329" spans="4:5" x14ac:dyDescent="0.25">
      <c r="D7329" s="17">
        <v>0.63844999999999996</v>
      </c>
      <c r="E7329" s="17">
        <v>0.91825000000000001</v>
      </c>
    </row>
    <row r="7330" spans="4:5" x14ac:dyDescent="0.25">
      <c r="D7330" s="17">
        <v>0.88444999999999996</v>
      </c>
      <c r="E7330" s="17">
        <v>0.55495000000000005</v>
      </c>
    </row>
    <row r="7331" spans="4:5" x14ac:dyDescent="0.25">
      <c r="D7331" s="17">
        <v>0.89275000000000004</v>
      </c>
      <c r="E7331" s="17">
        <v>0.85824999999999996</v>
      </c>
    </row>
    <row r="7332" spans="4:5" x14ac:dyDescent="0.25">
      <c r="D7332" s="17">
        <v>0.62185000000000001</v>
      </c>
      <c r="E7332" s="17">
        <v>0.11675000000000001</v>
      </c>
    </row>
    <row r="7333" spans="4:5" x14ac:dyDescent="0.25">
      <c r="D7333" s="17">
        <v>0.62975000000000003</v>
      </c>
      <c r="E7333" s="17">
        <v>0.47134999999999999</v>
      </c>
    </row>
    <row r="7334" spans="4:5" x14ac:dyDescent="0.25">
      <c r="D7334" s="17">
        <v>0.89675000000000005</v>
      </c>
      <c r="E7334" s="17">
        <v>0.63865000000000005</v>
      </c>
    </row>
    <row r="7335" spans="4:5" x14ac:dyDescent="0.25">
      <c r="D7335" s="17">
        <v>0.48975000000000002</v>
      </c>
      <c r="E7335" s="17">
        <v>0.62595000000000001</v>
      </c>
    </row>
    <row r="7336" spans="4:5" x14ac:dyDescent="0.25">
      <c r="D7336" s="17">
        <v>0.64805000000000001</v>
      </c>
      <c r="E7336" s="17">
        <v>0.75305</v>
      </c>
    </row>
    <row r="7337" spans="4:5" x14ac:dyDescent="0.25">
      <c r="D7337" s="17">
        <v>0.69074999999999998</v>
      </c>
      <c r="E7337" s="17">
        <v>0.30475000000000002</v>
      </c>
    </row>
    <row r="7338" spans="4:5" x14ac:dyDescent="0.25">
      <c r="D7338" s="17">
        <v>0.54884999999999995</v>
      </c>
      <c r="E7338" s="17">
        <v>0.36804999999999999</v>
      </c>
    </row>
    <row r="7339" spans="4:5" x14ac:dyDescent="0.25">
      <c r="D7339" s="17">
        <v>0.44064999999999999</v>
      </c>
      <c r="E7339" s="17">
        <v>0.70694999999999997</v>
      </c>
    </row>
    <row r="7340" spans="4:5" x14ac:dyDescent="0.25">
      <c r="D7340" s="17">
        <v>0.71984999999999999</v>
      </c>
      <c r="E7340" s="17">
        <v>0.30164999999999997</v>
      </c>
    </row>
    <row r="7341" spans="4:5" x14ac:dyDescent="0.25">
      <c r="D7341" s="17">
        <v>0.59735000000000005</v>
      </c>
      <c r="E7341" s="17">
        <v>0.98194999999999999</v>
      </c>
    </row>
    <row r="7342" spans="4:5" x14ac:dyDescent="0.25">
      <c r="D7342" s="17">
        <v>0.12175</v>
      </c>
      <c r="E7342" s="17">
        <v>0.37564999999999998</v>
      </c>
    </row>
    <row r="7343" spans="4:5" x14ac:dyDescent="0.25">
      <c r="D7343" s="17">
        <v>0.61155000000000004</v>
      </c>
      <c r="E7343" s="17">
        <v>0.20115</v>
      </c>
    </row>
    <row r="7344" spans="4:5" x14ac:dyDescent="0.25">
      <c r="D7344" s="17">
        <v>0.76334999999999997</v>
      </c>
      <c r="E7344" s="17">
        <v>0.66264999999999996</v>
      </c>
    </row>
    <row r="7345" spans="4:5" x14ac:dyDescent="0.25">
      <c r="D7345" s="17">
        <v>0.37745000000000001</v>
      </c>
      <c r="E7345" s="17">
        <v>0.33595000000000003</v>
      </c>
    </row>
    <row r="7346" spans="4:5" x14ac:dyDescent="0.25">
      <c r="D7346" s="17">
        <v>0.66984999999999995</v>
      </c>
      <c r="E7346" s="17">
        <v>0.80195000000000005</v>
      </c>
    </row>
    <row r="7347" spans="4:5" x14ac:dyDescent="0.25">
      <c r="D7347" s="17">
        <v>0.23655000000000001</v>
      </c>
      <c r="E7347" s="17">
        <v>0.11005</v>
      </c>
    </row>
    <row r="7348" spans="4:5" x14ac:dyDescent="0.25">
      <c r="D7348" s="17">
        <v>0.37685000000000002</v>
      </c>
      <c r="E7348" s="17">
        <v>0.66735</v>
      </c>
    </row>
    <row r="7349" spans="4:5" x14ac:dyDescent="0.25">
      <c r="D7349" s="17">
        <v>0.50114999999999998</v>
      </c>
      <c r="E7349" s="17">
        <v>0.28025</v>
      </c>
    </row>
    <row r="7350" spans="4:5" x14ac:dyDescent="0.25">
      <c r="D7350" s="17">
        <v>0.75255000000000005</v>
      </c>
      <c r="E7350" s="17">
        <v>0.96055000000000001</v>
      </c>
    </row>
    <row r="7351" spans="4:5" x14ac:dyDescent="0.25">
      <c r="D7351" s="17">
        <v>0.23285</v>
      </c>
      <c r="E7351" s="17">
        <v>0.88514999999999999</v>
      </c>
    </row>
    <row r="7352" spans="4:5" x14ac:dyDescent="0.25">
      <c r="D7352" s="17">
        <v>0.34594999999999998</v>
      </c>
      <c r="E7352" s="17">
        <v>0.91134999999999999</v>
      </c>
    </row>
    <row r="7353" spans="4:5" x14ac:dyDescent="0.25">
      <c r="D7353" s="17">
        <v>0.51775000000000004</v>
      </c>
      <c r="E7353" s="17">
        <v>4.0499999999999998E-3</v>
      </c>
    </row>
    <row r="7354" spans="4:5" x14ac:dyDescent="0.25">
      <c r="D7354" s="17">
        <v>0.85104999999999997</v>
      </c>
      <c r="E7354" s="17">
        <v>6.7499999999999999E-3</v>
      </c>
    </row>
    <row r="7355" spans="4:5" x14ac:dyDescent="0.25">
      <c r="D7355" s="17">
        <v>0.52254999999999996</v>
      </c>
      <c r="E7355" s="17">
        <v>0.50114999999999998</v>
      </c>
    </row>
    <row r="7356" spans="4:5" x14ac:dyDescent="0.25">
      <c r="D7356" s="17">
        <v>0.81405000000000005</v>
      </c>
      <c r="E7356" s="17">
        <v>8.7050000000000002E-2</v>
      </c>
    </row>
    <row r="7357" spans="4:5" x14ac:dyDescent="0.25">
      <c r="D7357" s="17">
        <v>0.62334999999999996</v>
      </c>
      <c r="E7357" s="17">
        <v>0.65905000000000002</v>
      </c>
    </row>
    <row r="7358" spans="4:5" x14ac:dyDescent="0.25">
      <c r="D7358" s="17">
        <v>2.2349999999999998E-2</v>
      </c>
      <c r="E7358" s="17">
        <v>0.40405000000000002</v>
      </c>
    </row>
    <row r="7359" spans="4:5" x14ac:dyDescent="0.25">
      <c r="D7359" s="17">
        <v>0.13444999999999999</v>
      </c>
      <c r="E7359" s="17">
        <v>0.90505000000000002</v>
      </c>
    </row>
    <row r="7360" spans="4:5" x14ac:dyDescent="0.25">
      <c r="D7360" s="17">
        <v>0.41904999999999998</v>
      </c>
      <c r="E7360" s="17">
        <v>0.73124999999999996</v>
      </c>
    </row>
    <row r="7361" spans="4:5" x14ac:dyDescent="0.25">
      <c r="D7361" s="17">
        <v>0.67615000000000003</v>
      </c>
      <c r="E7361" s="17">
        <v>0.86075000000000002</v>
      </c>
    </row>
    <row r="7362" spans="4:5" x14ac:dyDescent="0.25">
      <c r="D7362" s="17">
        <v>0.80715000000000003</v>
      </c>
      <c r="E7362" s="17">
        <v>0.48344999999999999</v>
      </c>
    </row>
    <row r="7363" spans="4:5" x14ac:dyDescent="0.25">
      <c r="D7363" s="17">
        <v>4.165E-2</v>
      </c>
      <c r="E7363" s="17">
        <v>0.65625</v>
      </c>
    </row>
    <row r="7364" spans="4:5" x14ac:dyDescent="0.25">
      <c r="D7364" s="17">
        <v>0.65115000000000001</v>
      </c>
      <c r="E7364" s="17">
        <v>0.65095000000000003</v>
      </c>
    </row>
    <row r="7365" spans="4:5" x14ac:dyDescent="0.25">
      <c r="D7365" s="17">
        <v>0.58374999999999999</v>
      </c>
      <c r="E7365" s="17">
        <v>3.7650000000000003E-2</v>
      </c>
    </row>
    <row r="7366" spans="4:5" x14ac:dyDescent="0.25">
      <c r="D7366" s="17">
        <v>0.41234999999999999</v>
      </c>
      <c r="E7366" s="17">
        <v>0.52475000000000005</v>
      </c>
    </row>
    <row r="7367" spans="4:5" x14ac:dyDescent="0.25">
      <c r="D7367" s="17">
        <v>0.45895000000000002</v>
      </c>
      <c r="E7367" s="17">
        <v>0.86414999999999997</v>
      </c>
    </row>
    <row r="7368" spans="4:5" x14ac:dyDescent="0.25">
      <c r="D7368" s="17">
        <v>0.15215000000000001</v>
      </c>
      <c r="E7368" s="17">
        <v>0.13915</v>
      </c>
    </row>
    <row r="7369" spans="4:5" x14ac:dyDescent="0.25">
      <c r="D7369" s="17">
        <v>0.66615000000000002</v>
      </c>
      <c r="E7369" s="17">
        <v>0.41134999999999999</v>
      </c>
    </row>
    <row r="7370" spans="4:5" x14ac:dyDescent="0.25">
      <c r="D7370" s="17">
        <v>0.17805000000000001</v>
      </c>
      <c r="E7370" s="17">
        <v>0.74575000000000002</v>
      </c>
    </row>
    <row r="7371" spans="4:5" x14ac:dyDescent="0.25">
      <c r="D7371" s="17">
        <v>0.77934999999999999</v>
      </c>
      <c r="E7371" s="17">
        <v>0.61395</v>
      </c>
    </row>
    <row r="7372" spans="4:5" x14ac:dyDescent="0.25">
      <c r="D7372" s="17">
        <v>0.84155000000000002</v>
      </c>
      <c r="E7372" s="17">
        <v>0.44574999999999998</v>
      </c>
    </row>
    <row r="7373" spans="4:5" x14ac:dyDescent="0.25">
      <c r="D7373" s="17">
        <v>0.25205</v>
      </c>
      <c r="E7373" s="17">
        <v>0.43864999999999998</v>
      </c>
    </row>
    <row r="7374" spans="4:5" x14ac:dyDescent="0.25">
      <c r="D7374" s="17">
        <v>0.17285</v>
      </c>
      <c r="E7374" s="17">
        <v>0.92525000000000002</v>
      </c>
    </row>
    <row r="7375" spans="4:5" x14ac:dyDescent="0.25">
      <c r="D7375" s="17">
        <v>0.91244999999999998</v>
      </c>
      <c r="E7375" s="17">
        <v>0.81505000000000005</v>
      </c>
    </row>
    <row r="7376" spans="4:5" x14ac:dyDescent="0.25">
      <c r="D7376" s="17">
        <v>3.585E-2</v>
      </c>
      <c r="E7376" s="17">
        <v>0.80084999999999995</v>
      </c>
    </row>
    <row r="7377" spans="4:5" x14ac:dyDescent="0.25">
      <c r="D7377" s="17">
        <v>3.8350000000000002E-2</v>
      </c>
      <c r="E7377" s="17">
        <v>0.35544999999999999</v>
      </c>
    </row>
    <row r="7378" spans="4:5" x14ac:dyDescent="0.25">
      <c r="D7378" s="17">
        <v>0.62944999999999995</v>
      </c>
      <c r="E7378" s="17">
        <v>0.33634999999999998</v>
      </c>
    </row>
    <row r="7379" spans="4:5" x14ac:dyDescent="0.25">
      <c r="D7379" s="17">
        <v>0.94225000000000003</v>
      </c>
      <c r="E7379" s="17">
        <v>0.64195000000000002</v>
      </c>
    </row>
    <row r="7380" spans="4:5" x14ac:dyDescent="0.25">
      <c r="D7380" s="17">
        <v>0.29125000000000001</v>
      </c>
      <c r="E7380" s="17">
        <v>0.47334999999999999</v>
      </c>
    </row>
    <row r="7381" spans="4:5" x14ac:dyDescent="0.25">
      <c r="D7381" s="17">
        <v>0.26984999999999998</v>
      </c>
      <c r="E7381" s="17">
        <v>0.76915</v>
      </c>
    </row>
    <row r="7382" spans="4:5" x14ac:dyDescent="0.25">
      <c r="D7382" s="17">
        <v>0.14845</v>
      </c>
      <c r="E7382" s="17">
        <v>0.98514999999999997</v>
      </c>
    </row>
    <row r="7383" spans="4:5" x14ac:dyDescent="0.25">
      <c r="D7383" s="17">
        <v>0.73885000000000001</v>
      </c>
      <c r="E7383" s="17">
        <v>0.76634999999999998</v>
      </c>
    </row>
    <row r="7384" spans="4:5" x14ac:dyDescent="0.25">
      <c r="D7384" s="17">
        <v>0.81735000000000002</v>
      </c>
      <c r="E7384" s="17">
        <v>0.52685000000000004</v>
      </c>
    </row>
    <row r="7385" spans="4:5" x14ac:dyDescent="0.25">
      <c r="D7385" s="17">
        <v>0.17035</v>
      </c>
      <c r="E7385" s="17">
        <v>0.58504999999999996</v>
      </c>
    </row>
    <row r="7386" spans="4:5" x14ac:dyDescent="0.25">
      <c r="D7386" s="17">
        <v>0.92195000000000005</v>
      </c>
      <c r="E7386" s="17">
        <v>0.23505000000000001</v>
      </c>
    </row>
    <row r="7387" spans="4:5" x14ac:dyDescent="0.25">
      <c r="D7387" s="17">
        <v>0.11215</v>
      </c>
      <c r="E7387" s="17">
        <v>9.1850000000000001E-2</v>
      </c>
    </row>
    <row r="7388" spans="4:5" x14ac:dyDescent="0.25">
      <c r="D7388" s="17">
        <v>0.17185</v>
      </c>
      <c r="E7388" s="17">
        <v>0.18554999999999999</v>
      </c>
    </row>
    <row r="7389" spans="4:5" x14ac:dyDescent="0.25">
      <c r="D7389" s="17">
        <v>0.50605</v>
      </c>
      <c r="E7389" s="17">
        <v>0.32045000000000001</v>
      </c>
    </row>
    <row r="7390" spans="4:5" x14ac:dyDescent="0.25">
      <c r="D7390" s="17">
        <v>0.39245000000000002</v>
      </c>
      <c r="E7390" s="17">
        <v>0.16305</v>
      </c>
    </row>
    <row r="7391" spans="4:5" x14ac:dyDescent="0.25">
      <c r="D7391" s="17">
        <v>0.32545000000000002</v>
      </c>
      <c r="E7391" s="17">
        <v>0.21485000000000001</v>
      </c>
    </row>
    <row r="7392" spans="4:5" x14ac:dyDescent="0.25">
      <c r="D7392" s="17">
        <v>0.31414999999999998</v>
      </c>
      <c r="E7392" s="17">
        <v>0.81235000000000002</v>
      </c>
    </row>
    <row r="7393" spans="4:5" x14ac:dyDescent="0.25">
      <c r="D7393" s="17">
        <v>0.17075000000000001</v>
      </c>
      <c r="E7393" s="17">
        <v>0.80745</v>
      </c>
    </row>
    <row r="7394" spans="4:5" x14ac:dyDescent="0.25">
      <c r="D7394" s="17">
        <v>0.90364999999999995</v>
      </c>
      <c r="E7394" s="17">
        <v>0.60224999999999995</v>
      </c>
    </row>
    <row r="7395" spans="4:5" x14ac:dyDescent="0.25">
      <c r="D7395" s="17">
        <v>0.89115</v>
      </c>
      <c r="E7395" s="17">
        <v>0.62995000000000001</v>
      </c>
    </row>
    <row r="7396" spans="4:5" x14ac:dyDescent="0.25">
      <c r="D7396" s="17">
        <v>0.91074999999999995</v>
      </c>
      <c r="E7396" s="17">
        <v>0.51315</v>
      </c>
    </row>
    <row r="7397" spans="4:5" x14ac:dyDescent="0.25">
      <c r="D7397" s="17">
        <v>0.90485000000000004</v>
      </c>
      <c r="E7397" s="17">
        <v>0.64954999999999996</v>
      </c>
    </row>
    <row r="7398" spans="4:5" x14ac:dyDescent="0.25">
      <c r="D7398" s="17">
        <v>0.63824999999999998</v>
      </c>
      <c r="E7398" s="17">
        <v>0.89415</v>
      </c>
    </row>
    <row r="7399" spans="4:5" x14ac:dyDescent="0.25">
      <c r="D7399" s="17">
        <v>0.59704999999999997</v>
      </c>
      <c r="E7399" s="17">
        <v>0.56355</v>
      </c>
    </row>
    <row r="7400" spans="4:5" x14ac:dyDescent="0.25">
      <c r="D7400" s="17">
        <v>0.93035000000000001</v>
      </c>
      <c r="E7400" s="17">
        <v>0.58755000000000002</v>
      </c>
    </row>
    <row r="7401" spans="4:5" x14ac:dyDescent="0.25">
      <c r="D7401" s="17">
        <v>0.52275000000000005</v>
      </c>
      <c r="E7401" s="17">
        <v>0.81664999999999999</v>
      </c>
    </row>
    <row r="7402" spans="4:5" x14ac:dyDescent="0.25">
      <c r="D7402" s="17">
        <v>0.34844999999999998</v>
      </c>
      <c r="E7402" s="17">
        <v>0.94094999999999995</v>
      </c>
    </row>
    <row r="7403" spans="4:5" x14ac:dyDescent="0.25">
      <c r="D7403" s="17">
        <v>0.11165</v>
      </c>
      <c r="E7403" s="17">
        <v>0.72724999999999995</v>
      </c>
    </row>
    <row r="7404" spans="4:5" x14ac:dyDescent="0.25">
      <c r="D7404" s="17">
        <v>0.83665</v>
      </c>
      <c r="E7404" s="17">
        <v>0.62655000000000005</v>
      </c>
    </row>
    <row r="7405" spans="4:5" x14ac:dyDescent="0.25">
      <c r="D7405" s="17">
        <v>0.38045000000000001</v>
      </c>
      <c r="E7405" s="17">
        <v>0.14945</v>
      </c>
    </row>
    <row r="7406" spans="4:5" x14ac:dyDescent="0.25">
      <c r="D7406" s="17">
        <v>0.65915000000000001</v>
      </c>
      <c r="E7406" s="17">
        <v>0.74785000000000001</v>
      </c>
    </row>
    <row r="7407" spans="4:5" x14ac:dyDescent="0.25">
      <c r="D7407" s="17">
        <v>0.16264999999999999</v>
      </c>
      <c r="E7407" s="17">
        <v>0.19835</v>
      </c>
    </row>
    <row r="7408" spans="4:5" x14ac:dyDescent="0.25">
      <c r="D7408" s="17">
        <v>0.47925000000000001</v>
      </c>
      <c r="E7408" s="17">
        <v>0.87805</v>
      </c>
    </row>
    <row r="7409" spans="4:5" x14ac:dyDescent="0.25">
      <c r="D7409" s="17">
        <v>0.96704999999999997</v>
      </c>
      <c r="E7409" s="17">
        <v>9.7650000000000001E-2</v>
      </c>
    </row>
    <row r="7410" spans="4:5" x14ac:dyDescent="0.25">
      <c r="D7410" s="17">
        <v>0.81904999999999994</v>
      </c>
      <c r="E7410" s="17">
        <v>0.50824999999999998</v>
      </c>
    </row>
    <row r="7411" spans="4:5" x14ac:dyDescent="0.25">
      <c r="D7411" s="17">
        <v>0.87404999999999999</v>
      </c>
      <c r="E7411" s="17">
        <v>0.61545000000000005</v>
      </c>
    </row>
    <row r="7412" spans="4:5" x14ac:dyDescent="0.25">
      <c r="D7412" s="17">
        <v>2.7150000000000001E-2</v>
      </c>
      <c r="E7412" s="17">
        <v>0.20394999999999999</v>
      </c>
    </row>
    <row r="7413" spans="4:5" x14ac:dyDescent="0.25">
      <c r="D7413" s="17">
        <v>5.5149999999999998E-2</v>
      </c>
      <c r="E7413" s="17">
        <v>0.26045000000000001</v>
      </c>
    </row>
    <row r="7414" spans="4:5" x14ac:dyDescent="0.25">
      <c r="D7414" s="17">
        <v>0.58525000000000005</v>
      </c>
      <c r="E7414" s="17">
        <v>0.31595000000000001</v>
      </c>
    </row>
    <row r="7415" spans="4:5" x14ac:dyDescent="0.25">
      <c r="D7415" s="17">
        <v>0.55974999999999997</v>
      </c>
      <c r="E7415" s="17">
        <v>9.5850000000000005E-2</v>
      </c>
    </row>
    <row r="7416" spans="4:5" x14ac:dyDescent="0.25">
      <c r="D7416" s="17">
        <v>0.39505000000000001</v>
      </c>
      <c r="E7416" s="17">
        <v>0.81125000000000003</v>
      </c>
    </row>
    <row r="7417" spans="4:5" x14ac:dyDescent="0.25">
      <c r="D7417" s="17">
        <v>0.77175000000000005</v>
      </c>
      <c r="E7417" s="17">
        <v>0.21195</v>
      </c>
    </row>
    <row r="7418" spans="4:5" x14ac:dyDescent="0.25">
      <c r="D7418" s="17">
        <v>7.3450000000000001E-2</v>
      </c>
      <c r="E7418" s="17">
        <v>0.99134999999999995</v>
      </c>
    </row>
    <row r="7419" spans="4:5" x14ac:dyDescent="0.25">
      <c r="D7419" s="17">
        <v>7.7350000000000002E-2</v>
      </c>
      <c r="E7419" s="17">
        <v>0.40425</v>
      </c>
    </row>
    <row r="7420" spans="4:5" x14ac:dyDescent="0.25">
      <c r="D7420" s="17">
        <v>5.7250000000000002E-2</v>
      </c>
      <c r="E7420" s="17">
        <v>3.3500000000000001E-3</v>
      </c>
    </row>
    <row r="7421" spans="4:5" x14ac:dyDescent="0.25">
      <c r="D7421" s="17">
        <v>0.66774999999999995</v>
      </c>
      <c r="E7421" s="17">
        <v>0.77164999999999995</v>
      </c>
    </row>
    <row r="7422" spans="4:5" x14ac:dyDescent="0.25">
      <c r="D7422" s="17">
        <v>0.83265</v>
      </c>
      <c r="E7422" s="17">
        <v>0.89434999999999998</v>
      </c>
    </row>
    <row r="7423" spans="4:5" x14ac:dyDescent="0.25">
      <c r="D7423" s="17">
        <v>0.95594999999999997</v>
      </c>
      <c r="E7423" s="17">
        <v>0.31235000000000002</v>
      </c>
    </row>
    <row r="7424" spans="4:5" x14ac:dyDescent="0.25">
      <c r="D7424" s="17">
        <v>0.19485</v>
      </c>
      <c r="E7424" s="17">
        <v>0.83794999999999997</v>
      </c>
    </row>
    <row r="7425" spans="4:5" x14ac:dyDescent="0.25">
      <c r="D7425" s="17">
        <v>0.98714999999999997</v>
      </c>
      <c r="E7425" s="17">
        <v>4.5850000000000002E-2</v>
      </c>
    </row>
    <row r="7426" spans="4:5" x14ac:dyDescent="0.25">
      <c r="D7426" s="17">
        <v>0.81605000000000005</v>
      </c>
      <c r="E7426" s="17">
        <v>0.77054999999999996</v>
      </c>
    </row>
    <row r="7427" spans="4:5" x14ac:dyDescent="0.25">
      <c r="D7427" s="17">
        <v>0.94545000000000001</v>
      </c>
      <c r="E7427" s="17">
        <v>0.61904999999999999</v>
      </c>
    </row>
    <row r="7428" spans="4:5" x14ac:dyDescent="0.25">
      <c r="D7428" s="17">
        <v>9.7850000000000006E-2</v>
      </c>
      <c r="E7428" s="17">
        <v>0.18484999999999999</v>
      </c>
    </row>
    <row r="7429" spans="4:5" x14ac:dyDescent="0.25">
      <c r="D7429" s="17">
        <v>0.22334999999999999</v>
      </c>
      <c r="E7429" s="17">
        <v>1.3350000000000001E-2</v>
      </c>
    </row>
    <row r="7430" spans="4:5" x14ac:dyDescent="0.25">
      <c r="D7430" s="17">
        <v>0.40184999999999998</v>
      </c>
      <c r="E7430" s="17">
        <v>0.32014999999999999</v>
      </c>
    </row>
    <row r="7431" spans="4:5" x14ac:dyDescent="0.25">
      <c r="D7431" s="17">
        <v>6.2449999999999999E-2</v>
      </c>
      <c r="E7431" s="17">
        <v>0.34975000000000001</v>
      </c>
    </row>
    <row r="7432" spans="4:5" x14ac:dyDescent="0.25">
      <c r="D7432" s="17">
        <v>1.975E-2</v>
      </c>
      <c r="E7432" s="17">
        <v>0.33645000000000003</v>
      </c>
    </row>
    <row r="7433" spans="4:5" x14ac:dyDescent="0.25">
      <c r="D7433" s="17">
        <v>0.28935</v>
      </c>
      <c r="E7433" s="17">
        <v>0.36244999999999999</v>
      </c>
    </row>
    <row r="7434" spans="4:5" x14ac:dyDescent="0.25">
      <c r="D7434" s="17">
        <v>0.16535</v>
      </c>
      <c r="E7434" s="17">
        <v>0.28975000000000001</v>
      </c>
    </row>
    <row r="7435" spans="4:5" x14ac:dyDescent="0.25">
      <c r="D7435" s="17">
        <v>0.96725000000000005</v>
      </c>
      <c r="E7435" s="17">
        <v>1.4999999999999999E-4</v>
      </c>
    </row>
    <row r="7436" spans="4:5" x14ac:dyDescent="0.25">
      <c r="D7436" s="17">
        <v>0.83984999999999999</v>
      </c>
      <c r="E7436" s="17">
        <v>0.23674999999999999</v>
      </c>
    </row>
    <row r="7437" spans="4:5" x14ac:dyDescent="0.25">
      <c r="D7437" s="17">
        <v>2.435E-2</v>
      </c>
      <c r="E7437" s="17">
        <v>0.84584999999999999</v>
      </c>
    </row>
    <row r="7438" spans="4:5" x14ac:dyDescent="0.25">
      <c r="D7438" s="17">
        <v>0.60065000000000002</v>
      </c>
      <c r="E7438" s="17">
        <v>0.25054999999999999</v>
      </c>
    </row>
    <row r="7439" spans="4:5" x14ac:dyDescent="0.25">
      <c r="D7439" s="17">
        <v>0.45184999999999997</v>
      </c>
      <c r="E7439" s="17">
        <v>0.56235000000000002</v>
      </c>
    </row>
    <row r="7440" spans="4:5" x14ac:dyDescent="0.25">
      <c r="D7440" s="17">
        <v>0.86345000000000005</v>
      </c>
      <c r="E7440" s="17">
        <v>0.41205000000000003</v>
      </c>
    </row>
    <row r="7441" spans="4:5" x14ac:dyDescent="0.25">
      <c r="D7441" s="17">
        <v>0.62855000000000005</v>
      </c>
      <c r="E7441" s="17">
        <v>0.29885</v>
      </c>
    </row>
    <row r="7442" spans="4:5" x14ac:dyDescent="0.25">
      <c r="D7442" s="17">
        <v>0.88195000000000001</v>
      </c>
      <c r="E7442" s="17">
        <v>0.96875</v>
      </c>
    </row>
    <row r="7443" spans="4:5" x14ac:dyDescent="0.25">
      <c r="D7443" s="17">
        <v>0.23465</v>
      </c>
      <c r="E7443" s="17">
        <v>0.90154999999999996</v>
      </c>
    </row>
    <row r="7444" spans="4:5" x14ac:dyDescent="0.25">
      <c r="D7444" s="17">
        <v>0.49995000000000001</v>
      </c>
      <c r="E7444" s="17">
        <v>0.82794999999999996</v>
      </c>
    </row>
    <row r="7445" spans="4:5" x14ac:dyDescent="0.25">
      <c r="D7445" s="17">
        <v>0.56994999999999996</v>
      </c>
      <c r="E7445" s="17">
        <v>0.70955000000000001</v>
      </c>
    </row>
    <row r="7446" spans="4:5" x14ac:dyDescent="0.25">
      <c r="D7446" s="17">
        <v>0.88275000000000003</v>
      </c>
      <c r="E7446" s="17">
        <v>0.59404999999999997</v>
      </c>
    </row>
    <row r="7447" spans="4:5" x14ac:dyDescent="0.25">
      <c r="D7447" s="17">
        <v>0.26584999999999998</v>
      </c>
      <c r="E7447" s="17">
        <v>0.31985000000000002</v>
      </c>
    </row>
    <row r="7448" spans="4:5" x14ac:dyDescent="0.25">
      <c r="D7448" s="17">
        <v>0.94694999999999996</v>
      </c>
      <c r="E7448" s="17">
        <v>0.67974999999999997</v>
      </c>
    </row>
    <row r="7449" spans="4:5" x14ac:dyDescent="0.25">
      <c r="D7449" s="17">
        <v>0.52354999999999996</v>
      </c>
      <c r="E7449" s="17">
        <v>0.73855000000000004</v>
      </c>
    </row>
    <row r="7450" spans="4:5" x14ac:dyDescent="0.25">
      <c r="D7450" s="17">
        <v>0.50895000000000001</v>
      </c>
      <c r="E7450" s="17">
        <v>0.90634999999999999</v>
      </c>
    </row>
    <row r="7451" spans="4:5" x14ac:dyDescent="0.25">
      <c r="D7451" s="17">
        <v>0.41454999999999997</v>
      </c>
      <c r="E7451" s="17">
        <v>0.94045000000000001</v>
      </c>
    </row>
    <row r="7452" spans="4:5" x14ac:dyDescent="0.25">
      <c r="D7452" s="17">
        <v>0.95315000000000005</v>
      </c>
      <c r="E7452" s="17">
        <v>0.23995</v>
      </c>
    </row>
    <row r="7453" spans="4:5" x14ac:dyDescent="0.25">
      <c r="D7453" s="17">
        <v>0.60494999999999999</v>
      </c>
      <c r="E7453" s="17">
        <v>0.47675000000000001</v>
      </c>
    </row>
    <row r="7454" spans="4:5" x14ac:dyDescent="0.25">
      <c r="D7454" s="17">
        <v>0.25714999999999999</v>
      </c>
      <c r="E7454" s="17">
        <v>0.64415</v>
      </c>
    </row>
    <row r="7455" spans="4:5" x14ac:dyDescent="0.25">
      <c r="D7455" s="17">
        <v>0.68315000000000003</v>
      </c>
      <c r="E7455" s="17">
        <v>0.83455000000000001</v>
      </c>
    </row>
    <row r="7456" spans="4:5" x14ac:dyDescent="0.25">
      <c r="D7456" s="17">
        <v>0.85724999999999996</v>
      </c>
      <c r="E7456" s="17">
        <v>0.12554999999999999</v>
      </c>
    </row>
    <row r="7457" spans="4:5" x14ac:dyDescent="0.25">
      <c r="D7457" s="17">
        <v>0.42254999999999998</v>
      </c>
      <c r="E7457" s="17">
        <v>0.90764999999999996</v>
      </c>
    </row>
    <row r="7458" spans="4:5" x14ac:dyDescent="0.25">
      <c r="D7458" s="17">
        <v>0.22735</v>
      </c>
      <c r="E7458" s="17">
        <v>0.50575000000000003</v>
      </c>
    </row>
    <row r="7459" spans="4:5" x14ac:dyDescent="0.25">
      <c r="D7459" s="17">
        <v>0.56194999999999995</v>
      </c>
      <c r="E7459" s="17">
        <v>0.41775000000000001</v>
      </c>
    </row>
    <row r="7460" spans="4:5" x14ac:dyDescent="0.25">
      <c r="D7460" s="17">
        <v>0.54705000000000004</v>
      </c>
      <c r="E7460" s="17">
        <v>0.40034999999999998</v>
      </c>
    </row>
    <row r="7461" spans="4:5" x14ac:dyDescent="0.25">
      <c r="D7461" s="17">
        <v>0.70074999999999998</v>
      </c>
      <c r="E7461" s="17">
        <v>0.70594999999999997</v>
      </c>
    </row>
    <row r="7462" spans="4:5" x14ac:dyDescent="0.25">
      <c r="D7462" s="17">
        <v>0.32974999999999999</v>
      </c>
      <c r="E7462" s="17">
        <v>0.79344999999999999</v>
      </c>
    </row>
    <row r="7463" spans="4:5" x14ac:dyDescent="0.25">
      <c r="D7463" s="17">
        <v>4.8849999999999998E-2</v>
      </c>
      <c r="E7463" s="17">
        <v>0.13505</v>
      </c>
    </row>
    <row r="7464" spans="4:5" x14ac:dyDescent="0.25">
      <c r="D7464" s="17">
        <v>7.8950000000000006E-2</v>
      </c>
      <c r="E7464" s="17">
        <v>0.57525000000000004</v>
      </c>
    </row>
    <row r="7465" spans="4:5" x14ac:dyDescent="0.25">
      <c r="D7465" s="17">
        <v>0.99424999999999997</v>
      </c>
      <c r="E7465" s="17">
        <v>0.50924999999999998</v>
      </c>
    </row>
    <row r="7466" spans="4:5" x14ac:dyDescent="0.25">
      <c r="D7466" s="17">
        <v>4.4350000000000001E-2</v>
      </c>
      <c r="E7466" s="17">
        <v>0.15295</v>
      </c>
    </row>
    <row r="7467" spans="4:5" x14ac:dyDescent="0.25">
      <c r="D7467" s="17">
        <v>2.5000000000000001E-4</v>
      </c>
      <c r="E7467" s="17">
        <v>0.83574999999999999</v>
      </c>
    </row>
    <row r="7468" spans="4:5" x14ac:dyDescent="0.25">
      <c r="D7468" s="17">
        <v>0.40775</v>
      </c>
      <c r="E7468" s="17">
        <v>0.86955000000000005</v>
      </c>
    </row>
    <row r="7469" spans="4:5" x14ac:dyDescent="0.25">
      <c r="D7469" s="17">
        <v>0.62204999999999999</v>
      </c>
      <c r="E7469" s="17">
        <v>0.27684999999999998</v>
      </c>
    </row>
    <row r="7470" spans="4:5" x14ac:dyDescent="0.25">
      <c r="D7470" s="17">
        <v>0.35985</v>
      </c>
      <c r="E7470" s="17">
        <v>0.44505</v>
      </c>
    </row>
    <row r="7471" spans="4:5" x14ac:dyDescent="0.25">
      <c r="D7471" s="17">
        <v>0.34175</v>
      </c>
      <c r="E7471" s="17">
        <v>0.13925000000000001</v>
      </c>
    </row>
    <row r="7472" spans="4:5" x14ac:dyDescent="0.25">
      <c r="D7472" s="17">
        <v>0.16735</v>
      </c>
      <c r="E7472" s="17">
        <v>0.93235000000000001</v>
      </c>
    </row>
    <row r="7473" spans="4:5" x14ac:dyDescent="0.25">
      <c r="D7473" s="17">
        <v>1.985E-2</v>
      </c>
      <c r="E7473" s="17">
        <v>0.38495000000000001</v>
      </c>
    </row>
    <row r="7474" spans="4:5" x14ac:dyDescent="0.25">
      <c r="D7474" s="17">
        <v>0.18235000000000001</v>
      </c>
      <c r="E7474" s="17">
        <v>0.39884999999999998</v>
      </c>
    </row>
    <row r="7475" spans="4:5" x14ac:dyDescent="0.25">
      <c r="D7475" s="17">
        <v>0.51134999999999997</v>
      </c>
      <c r="E7475" s="17">
        <v>1.0149999999999999E-2</v>
      </c>
    </row>
    <row r="7476" spans="4:5" x14ac:dyDescent="0.25">
      <c r="D7476" s="17">
        <v>0.25895000000000001</v>
      </c>
      <c r="E7476" s="17">
        <v>0.23094999999999999</v>
      </c>
    </row>
    <row r="7477" spans="4:5" x14ac:dyDescent="0.25">
      <c r="D7477" s="17">
        <v>0.10215</v>
      </c>
      <c r="E7477" s="17">
        <v>0.11685</v>
      </c>
    </row>
    <row r="7478" spans="4:5" x14ac:dyDescent="0.25">
      <c r="D7478" s="17">
        <v>0.78325</v>
      </c>
      <c r="E7478" s="17">
        <v>0.20055000000000001</v>
      </c>
    </row>
    <row r="7479" spans="4:5" x14ac:dyDescent="0.25">
      <c r="D7479" s="17">
        <v>9.4950000000000007E-2</v>
      </c>
      <c r="E7479" s="17">
        <v>0.43125000000000002</v>
      </c>
    </row>
    <row r="7480" spans="4:5" x14ac:dyDescent="0.25">
      <c r="D7480" s="17">
        <v>0.22045000000000001</v>
      </c>
      <c r="E7480" s="17">
        <v>0.92725000000000002</v>
      </c>
    </row>
    <row r="7481" spans="4:5" x14ac:dyDescent="0.25">
      <c r="D7481" s="17">
        <v>6.9349999999999995E-2</v>
      </c>
      <c r="E7481" s="17">
        <v>2.2249999999999999E-2</v>
      </c>
    </row>
    <row r="7482" spans="4:5" x14ac:dyDescent="0.25">
      <c r="D7482" s="17">
        <v>5.1749999999999997E-2</v>
      </c>
      <c r="E7482" s="17">
        <v>8.6849999999999997E-2</v>
      </c>
    </row>
    <row r="7483" spans="4:5" x14ac:dyDescent="0.25">
      <c r="D7483" s="17">
        <v>0.35204999999999997</v>
      </c>
      <c r="E7483" s="17">
        <v>0.41275000000000001</v>
      </c>
    </row>
    <row r="7484" spans="4:5" x14ac:dyDescent="0.25">
      <c r="D7484" s="17">
        <v>0.32574999999999998</v>
      </c>
      <c r="E7484" s="17">
        <v>0.11595</v>
      </c>
    </row>
    <row r="7485" spans="4:5" x14ac:dyDescent="0.25">
      <c r="D7485" s="17">
        <v>0.46975</v>
      </c>
      <c r="E7485" s="17">
        <v>0.18965000000000001</v>
      </c>
    </row>
    <row r="7486" spans="4:5" x14ac:dyDescent="0.25">
      <c r="D7486" s="17">
        <v>0.10785</v>
      </c>
      <c r="E7486" s="17">
        <v>0.15475</v>
      </c>
    </row>
    <row r="7487" spans="4:5" x14ac:dyDescent="0.25">
      <c r="D7487" s="17">
        <v>0.55554999999999999</v>
      </c>
      <c r="E7487" s="17">
        <v>0.56715000000000004</v>
      </c>
    </row>
    <row r="7488" spans="4:5" x14ac:dyDescent="0.25">
      <c r="D7488" s="17">
        <v>0.92795000000000005</v>
      </c>
      <c r="E7488" s="17">
        <v>0.82464999999999999</v>
      </c>
    </row>
    <row r="7489" spans="4:5" x14ac:dyDescent="0.25">
      <c r="D7489" s="17">
        <v>6.4149999999999999E-2</v>
      </c>
      <c r="E7489" s="17">
        <v>0.63754999999999995</v>
      </c>
    </row>
    <row r="7490" spans="4:5" x14ac:dyDescent="0.25">
      <c r="D7490" s="17">
        <v>0.56864999999999999</v>
      </c>
      <c r="E7490" s="17">
        <v>0.54954999999999998</v>
      </c>
    </row>
    <row r="7491" spans="4:5" x14ac:dyDescent="0.25">
      <c r="D7491" s="17">
        <v>0.14285</v>
      </c>
      <c r="E7491" s="17">
        <v>1.435E-2</v>
      </c>
    </row>
    <row r="7492" spans="4:5" x14ac:dyDescent="0.25">
      <c r="D7492" s="17">
        <v>0.98694999999999999</v>
      </c>
      <c r="E7492" s="17">
        <v>0.52434999999999998</v>
      </c>
    </row>
    <row r="7493" spans="4:5" x14ac:dyDescent="0.25">
      <c r="D7493" s="17">
        <v>0.24984999999999999</v>
      </c>
      <c r="E7493" s="17">
        <v>0.89695000000000003</v>
      </c>
    </row>
    <row r="7494" spans="4:5" x14ac:dyDescent="0.25">
      <c r="D7494" s="17">
        <v>0.70404999999999995</v>
      </c>
      <c r="E7494" s="17">
        <v>0.66215000000000002</v>
      </c>
    </row>
    <row r="7495" spans="4:5" x14ac:dyDescent="0.25">
      <c r="D7495" s="17">
        <v>0.55784999999999996</v>
      </c>
      <c r="E7495" s="17">
        <v>0.44935000000000003</v>
      </c>
    </row>
    <row r="7496" spans="4:5" x14ac:dyDescent="0.25">
      <c r="D7496" s="17">
        <v>0.27994999999999998</v>
      </c>
      <c r="E7496" s="17">
        <v>0.80405000000000004</v>
      </c>
    </row>
    <row r="7497" spans="4:5" x14ac:dyDescent="0.25">
      <c r="D7497" s="17">
        <v>0.97145000000000004</v>
      </c>
      <c r="E7497" s="17">
        <v>0.61234999999999995</v>
      </c>
    </row>
    <row r="7498" spans="4:5" x14ac:dyDescent="0.25">
      <c r="D7498" s="17">
        <v>0.62634999999999996</v>
      </c>
      <c r="E7498" s="17">
        <v>0.88675000000000004</v>
      </c>
    </row>
    <row r="7499" spans="4:5" x14ac:dyDescent="0.25">
      <c r="D7499" s="17">
        <v>0.79944999999999999</v>
      </c>
      <c r="E7499" s="17">
        <v>0.48964999999999997</v>
      </c>
    </row>
    <row r="7500" spans="4:5" x14ac:dyDescent="0.25">
      <c r="D7500" s="17">
        <v>0.64815</v>
      </c>
      <c r="E7500" s="17">
        <v>0.74775000000000003</v>
      </c>
    </row>
    <row r="7501" spans="4:5" x14ac:dyDescent="0.25">
      <c r="D7501" s="17">
        <v>0.52075000000000005</v>
      </c>
      <c r="E7501" s="17">
        <v>0.62155000000000005</v>
      </c>
    </row>
    <row r="7502" spans="4:5" x14ac:dyDescent="0.25">
      <c r="D7502" s="17">
        <v>0.24154999999999999</v>
      </c>
      <c r="E7502" s="17">
        <v>0.51205000000000001</v>
      </c>
    </row>
    <row r="7503" spans="4:5" x14ac:dyDescent="0.25">
      <c r="D7503" s="17">
        <v>0.20315</v>
      </c>
      <c r="E7503" s="17">
        <v>0.77115</v>
      </c>
    </row>
    <row r="7504" spans="4:5" x14ac:dyDescent="0.25">
      <c r="D7504" s="17">
        <v>0.68105000000000004</v>
      </c>
      <c r="E7504" s="17">
        <v>9.9650000000000002E-2</v>
      </c>
    </row>
    <row r="7505" spans="4:5" x14ac:dyDescent="0.25">
      <c r="D7505" s="17">
        <v>0.76524999999999999</v>
      </c>
      <c r="E7505" s="17">
        <v>9.4350000000000003E-2</v>
      </c>
    </row>
    <row r="7506" spans="4:5" x14ac:dyDescent="0.25">
      <c r="D7506" s="17">
        <v>0.63614999999999999</v>
      </c>
      <c r="E7506" s="17">
        <v>0.16284999999999999</v>
      </c>
    </row>
    <row r="7507" spans="4:5" x14ac:dyDescent="0.25">
      <c r="D7507" s="17">
        <v>0.19655</v>
      </c>
      <c r="E7507" s="17">
        <v>0.10045</v>
      </c>
    </row>
    <row r="7508" spans="4:5" x14ac:dyDescent="0.25">
      <c r="D7508" s="17">
        <v>0.95094999999999996</v>
      </c>
      <c r="E7508" s="17">
        <v>0.47575000000000001</v>
      </c>
    </row>
    <row r="7509" spans="4:5" x14ac:dyDescent="0.25">
      <c r="D7509" s="17">
        <v>0.36495</v>
      </c>
      <c r="E7509" s="17">
        <v>4.4450000000000003E-2</v>
      </c>
    </row>
    <row r="7510" spans="4:5" x14ac:dyDescent="0.25">
      <c r="D7510" s="17">
        <v>0.32945000000000002</v>
      </c>
      <c r="E7510" s="17">
        <v>0.61765000000000003</v>
      </c>
    </row>
    <row r="7511" spans="4:5" x14ac:dyDescent="0.25">
      <c r="D7511" s="17">
        <v>7.8149999999999997E-2</v>
      </c>
      <c r="E7511" s="17">
        <v>0.98014999999999997</v>
      </c>
    </row>
    <row r="7512" spans="4:5" x14ac:dyDescent="0.25">
      <c r="D7512" s="17">
        <v>0.63644999999999996</v>
      </c>
      <c r="E7512" s="17">
        <v>0.47515000000000002</v>
      </c>
    </row>
    <row r="7513" spans="4:5" x14ac:dyDescent="0.25">
      <c r="D7513" s="17">
        <v>0.38834999999999997</v>
      </c>
      <c r="E7513" s="17">
        <v>0.64085000000000003</v>
      </c>
    </row>
    <row r="7514" spans="4:5" x14ac:dyDescent="0.25">
      <c r="D7514" s="17">
        <v>0.86104999999999998</v>
      </c>
      <c r="E7514" s="17">
        <v>0.78215000000000001</v>
      </c>
    </row>
    <row r="7515" spans="4:5" x14ac:dyDescent="0.25">
      <c r="D7515" s="17">
        <v>0.10245</v>
      </c>
      <c r="E7515" s="17">
        <v>0.70784999999999998</v>
      </c>
    </row>
    <row r="7516" spans="4:5" x14ac:dyDescent="0.25">
      <c r="D7516" s="17">
        <v>0.21575</v>
      </c>
      <c r="E7516" s="17">
        <v>0.22314999999999999</v>
      </c>
    </row>
    <row r="7517" spans="4:5" x14ac:dyDescent="0.25">
      <c r="D7517" s="17">
        <v>0.17435</v>
      </c>
      <c r="E7517" s="17">
        <v>0.10685</v>
      </c>
    </row>
    <row r="7518" spans="4:5" x14ac:dyDescent="0.25">
      <c r="D7518" s="17">
        <v>0.20305000000000001</v>
      </c>
      <c r="E7518" s="17">
        <v>0.19184999999999999</v>
      </c>
    </row>
    <row r="7519" spans="4:5" x14ac:dyDescent="0.25">
      <c r="D7519" s="17">
        <v>0.62244999999999995</v>
      </c>
      <c r="E7519" s="17">
        <v>0.67795000000000005</v>
      </c>
    </row>
    <row r="7520" spans="4:5" x14ac:dyDescent="0.25">
      <c r="D7520" s="17">
        <v>0.93095000000000006</v>
      </c>
      <c r="E7520" s="17">
        <v>0.81045</v>
      </c>
    </row>
    <row r="7521" spans="4:5" x14ac:dyDescent="0.25">
      <c r="D7521" s="17">
        <v>0.85535000000000005</v>
      </c>
      <c r="E7521" s="17">
        <v>0.73285</v>
      </c>
    </row>
    <row r="7522" spans="4:5" x14ac:dyDescent="0.25">
      <c r="D7522" s="17">
        <v>0.67174999999999996</v>
      </c>
      <c r="E7522" s="17">
        <v>0.77715000000000001</v>
      </c>
    </row>
    <row r="7523" spans="4:5" x14ac:dyDescent="0.25">
      <c r="D7523" s="17">
        <v>6.6049999999999998E-2</v>
      </c>
      <c r="E7523" s="17">
        <v>0.26674999999999999</v>
      </c>
    </row>
    <row r="7524" spans="4:5" x14ac:dyDescent="0.25">
      <c r="D7524" s="17">
        <v>0.58055000000000001</v>
      </c>
      <c r="E7524" s="17">
        <v>0.42904999999999999</v>
      </c>
    </row>
    <row r="7525" spans="4:5" x14ac:dyDescent="0.25">
      <c r="D7525" s="17">
        <v>0.95194999999999996</v>
      </c>
      <c r="E7525" s="17">
        <v>0.34475</v>
      </c>
    </row>
    <row r="7526" spans="4:5" x14ac:dyDescent="0.25">
      <c r="D7526" s="17">
        <v>0.43435000000000001</v>
      </c>
      <c r="E7526" s="17">
        <v>0.98265000000000002</v>
      </c>
    </row>
    <row r="7527" spans="4:5" x14ac:dyDescent="0.25">
      <c r="D7527" s="17">
        <v>0.25764999999999999</v>
      </c>
      <c r="E7527" s="17">
        <v>7.2550000000000003E-2</v>
      </c>
    </row>
    <row r="7528" spans="4:5" x14ac:dyDescent="0.25">
      <c r="D7528" s="17">
        <v>0.23355000000000001</v>
      </c>
      <c r="E7528" s="17">
        <v>0.50685000000000002</v>
      </c>
    </row>
    <row r="7529" spans="4:5" x14ac:dyDescent="0.25">
      <c r="D7529" s="17">
        <v>0.54454999999999998</v>
      </c>
      <c r="E7529" s="17">
        <v>0.61855000000000004</v>
      </c>
    </row>
    <row r="7530" spans="4:5" x14ac:dyDescent="0.25">
      <c r="D7530" s="17">
        <v>0.98855000000000004</v>
      </c>
      <c r="E7530" s="17">
        <v>0.80705000000000005</v>
      </c>
    </row>
    <row r="7531" spans="4:5" x14ac:dyDescent="0.25">
      <c r="D7531" s="17">
        <v>0.34584999999999999</v>
      </c>
      <c r="E7531" s="17">
        <v>0.19255</v>
      </c>
    </row>
    <row r="7532" spans="4:5" x14ac:dyDescent="0.25">
      <c r="D7532" s="17">
        <v>0.66764999999999997</v>
      </c>
      <c r="E7532" s="17">
        <v>0.61365000000000003</v>
      </c>
    </row>
    <row r="7533" spans="4:5" x14ac:dyDescent="0.25">
      <c r="D7533" s="17">
        <v>0.80545</v>
      </c>
      <c r="E7533" s="17">
        <v>0.75805</v>
      </c>
    </row>
    <row r="7534" spans="4:5" x14ac:dyDescent="0.25">
      <c r="D7534" s="17">
        <v>0.14824999999999999</v>
      </c>
      <c r="E7534" s="17">
        <v>0.45915</v>
      </c>
    </row>
    <row r="7535" spans="4:5" x14ac:dyDescent="0.25">
      <c r="D7535" s="17">
        <v>0.48804999999999998</v>
      </c>
      <c r="E7535" s="17">
        <v>0.14015</v>
      </c>
    </row>
    <row r="7536" spans="4:5" x14ac:dyDescent="0.25">
      <c r="D7536" s="17">
        <v>0.68205000000000005</v>
      </c>
      <c r="E7536" s="17">
        <v>0.46145000000000003</v>
      </c>
    </row>
    <row r="7537" spans="4:5" x14ac:dyDescent="0.25">
      <c r="D7537" s="17">
        <v>0.36395</v>
      </c>
      <c r="E7537" s="17">
        <v>0.19445000000000001</v>
      </c>
    </row>
    <row r="7538" spans="4:5" x14ac:dyDescent="0.25">
      <c r="D7538" s="17">
        <v>6.0150000000000002E-2</v>
      </c>
      <c r="E7538" s="17">
        <v>0.59275</v>
      </c>
    </row>
    <row r="7539" spans="4:5" x14ac:dyDescent="0.25">
      <c r="D7539" s="17">
        <v>0.93354999999999999</v>
      </c>
      <c r="E7539" s="17">
        <v>0.93864999999999998</v>
      </c>
    </row>
    <row r="7540" spans="4:5" x14ac:dyDescent="0.25">
      <c r="D7540" s="17">
        <v>0.24365000000000001</v>
      </c>
      <c r="E7540" s="17">
        <v>8.0649999999999999E-2</v>
      </c>
    </row>
    <row r="7541" spans="4:5" x14ac:dyDescent="0.25">
      <c r="D7541" s="17">
        <v>0.55505000000000004</v>
      </c>
      <c r="E7541" s="17">
        <v>0.56555</v>
      </c>
    </row>
    <row r="7542" spans="4:5" x14ac:dyDescent="0.25">
      <c r="D7542" s="17">
        <v>0.55935000000000001</v>
      </c>
      <c r="E7542" s="17">
        <v>0.48094999999999999</v>
      </c>
    </row>
    <row r="7543" spans="4:5" x14ac:dyDescent="0.25">
      <c r="D7543" s="17">
        <v>0.17635000000000001</v>
      </c>
      <c r="E7543" s="17">
        <v>0.19025</v>
      </c>
    </row>
    <row r="7544" spans="4:5" x14ac:dyDescent="0.25">
      <c r="D7544" s="17">
        <v>0.92154999999999998</v>
      </c>
      <c r="E7544" s="17">
        <v>0.87775000000000003</v>
      </c>
    </row>
    <row r="7545" spans="4:5" x14ac:dyDescent="0.25">
      <c r="D7545" s="17">
        <v>0.84975000000000001</v>
      </c>
      <c r="E7545" s="17">
        <v>0.54895000000000005</v>
      </c>
    </row>
    <row r="7546" spans="4:5" x14ac:dyDescent="0.25">
      <c r="D7546" s="17">
        <v>0.50205</v>
      </c>
      <c r="E7546" s="17">
        <v>8.9050000000000004E-2</v>
      </c>
    </row>
    <row r="7547" spans="4:5" x14ac:dyDescent="0.25">
      <c r="D7547" s="17">
        <v>0.26534999999999997</v>
      </c>
      <c r="E7547" s="17">
        <v>0.96625000000000005</v>
      </c>
    </row>
    <row r="7548" spans="4:5" x14ac:dyDescent="0.25">
      <c r="D7548" s="17">
        <v>0.55184999999999995</v>
      </c>
      <c r="E7548" s="17">
        <v>0.35715000000000002</v>
      </c>
    </row>
    <row r="7549" spans="4:5" x14ac:dyDescent="0.25">
      <c r="D7549" s="17">
        <v>0.47034999999999999</v>
      </c>
      <c r="E7549" s="17">
        <v>8.0850000000000005E-2</v>
      </c>
    </row>
    <row r="7550" spans="4:5" x14ac:dyDescent="0.25">
      <c r="D7550" s="17">
        <v>0.56715000000000004</v>
      </c>
      <c r="E7550" s="17">
        <v>0.59365000000000001</v>
      </c>
    </row>
    <row r="7551" spans="4:5" x14ac:dyDescent="0.25">
      <c r="D7551" s="17">
        <v>0.11545</v>
      </c>
      <c r="E7551" s="17">
        <v>0.20585000000000001</v>
      </c>
    </row>
    <row r="7552" spans="4:5" x14ac:dyDescent="0.25">
      <c r="D7552" s="17">
        <v>0.30064999999999997</v>
      </c>
      <c r="E7552" s="17">
        <v>0.30904999999999999</v>
      </c>
    </row>
    <row r="7553" spans="4:5" x14ac:dyDescent="0.25">
      <c r="D7553" s="17">
        <v>0.37524999999999997</v>
      </c>
      <c r="E7553" s="17">
        <v>0.95274999999999999</v>
      </c>
    </row>
    <row r="7554" spans="4:5" x14ac:dyDescent="0.25">
      <c r="D7554" s="17">
        <v>0.45165</v>
      </c>
      <c r="E7554" s="17">
        <v>0.16295000000000001</v>
      </c>
    </row>
    <row r="7555" spans="4:5" x14ac:dyDescent="0.25">
      <c r="D7555" s="17">
        <v>1.2149999999999999E-2</v>
      </c>
      <c r="E7555" s="17">
        <v>0.99655000000000005</v>
      </c>
    </row>
    <row r="7556" spans="4:5" x14ac:dyDescent="0.25">
      <c r="D7556" s="17">
        <v>0.86814999999999998</v>
      </c>
      <c r="E7556" s="17">
        <v>0.58474999999999999</v>
      </c>
    </row>
    <row r="7557" spans="4:5" x14ac:dyDescent="0.25">
      <c r="D7557" s="17">
        <v>0.20665</v>
      </c>
      <c r="E7557" s="17">
        <v>0.77775000000000005</v>
      </c>
    </row>
    <row r="7558" spans="4:5" x14ac:dyDescent="0.25">
      <c r="D7558" s="17">
        <v>0.72845000000000004</v>
      </c>
      <c r="E7558" s="17">
        <v>0.41354999999999997</v>
      </c>
    </row>
    <row r="7559" spans="4:5" x14ac:dyDescent="0.25">
      <c r="D7559" s="17">
        <v>0.74844999999999995</v>
      </c>
      <c r="E7559" s="17">
        <v>0.88824999999999998</v>
      </c>
    </row>
    <row r="7560" spans="4:5" x14ac:dyDescent="0.25">
      <c r="D7560" s="17">
        <v>0.79705000000000004</v>
      </c>
      <c r="E7560" s="17">
        <v>0.30114999999999997</v>
      </c>
    </row>
    <row r="7561" spans="4:5" x14ac:dyDescent="0.25">
      <c r="D7561" s="17">
        <v>0.49375000000000002</v>
      </c>
      <c r="E7561" s="17">
        <v>0.84494999999999998</v>
      </c>
    </row>
    <row r="7562" spans="4:5" x14ac:dyDescent="0.25">
      <c r="D7562" s="17">
        <v>0.80554999999999999</v>
      </c>
      <c r="E7562" s="17">
        <v>0.75865000000000005</v>
      </c>
    </row>
    <row r="7563" spans="4:5" x14ac:dyDescent="0.25">
      <c r="D7563" s="17">
        <v>4.3749999999999997E-2</v>
      </c>
      <c r="E7563" s="17">
        <v>0.82174999999999998</v>
      </c>
    </row>
    <row r="7564" spans="4:5" x14ac:dyDescent="0.25">
      <c r="D7564" s="17">
        <v>0.53995000000000004</v>
      </c>
      <c r="E7564" s="17">
        <v>0.69745000000000001</v>
      </c>
    </row>
    <row r="7565" spans="4:5" x14ac:dyDescent="0.25">
      <c r="D7565" s="17">
        <v>0.60104999999999997</v>
      </c>
      <c r="E7565" s="17">
        <v>0.92464999999999997</v>
      </c>
    </row>
    <row r="7566" spans="4:5" x14ac:dyDescent="0.25">
      <c r="D7566" s="17">
        <v>0.12675</v>
      </c>
      <c r="E7566" s="17">
        <v>0.31564999999999999</v>
      </c>
    </row>
    <row r="7567" spans="4:5" x14ac:dyDescent="0.25">
      <c r="D7567" s="17">
        <v>0.54674999999999996</v>
      </c>
      <c r="E7567" s="17">
        <v>3.2649999999999998E-2</v>
      </c>
    </row>
    <row r="7568" spans="4:5" x14ac:dyDescent="0.25">
      <c r="D7568" s="17">
        <v>0.42654999999999998</v>
      </c>
      <c r="E7568" s="17">
        <v>1.3050000000000001E-2</v>
      </c>
    </row>
    <row r="7569" spans="4:5" x14ac:dyDescent="0.25">
      <c r="D7569" s="17">
        <v>0.65774999999999995</v>
      </c>
      <c r="E7569" s="17">
        <v>0.17365</v>
      </c>
    </row>
    <row r="7570" spans="4:5" x14ac:dyDescent="0.25">
      <c r="D7570" s="17">
        <v>0.72565000000000002</v>
      </c>
      <c r="E7570" s="17">
        <v>0.41915000000000002</v>
      </c>
    </row>
    <row r="7571" spans="4:5" x14ac:dyDescent="0.25">
      <c r="D7571" s="17">
        <v>0.62134999999999996</v>
      </c>
      <c r="E7571" s="17">
        <v>0.31435000000000002</v>
      </c>
    </row>
    <row r="7572" spans="4:5" x14ac:dyDescent="0.25">
      <c r="D7572" s="17">
        <v>7.0949999999999999E-2</v>
      </c>
      <c r="E7572" s="17">
        <v>0.59255000000000002</v>
      </c>
    </row>
    <row r="7573" spans="4:5" x14ac:dyDescent="0.25">
      <c r="D7573" s="17">
        <v>0.67645</v>
      </c>
      <c r="E7573" s="17">
        <v>2.4549999999999999E-2</v>
      </c>
    </row>
    <row r="7574" spans="4:5" x14ac:dyDescent="0.25">
      <c r="D7574" s="17">
        <v>3.8949999999999999E-2</v>
      </c>
      <c r="E7574" s="17">
        <v>0.10034999999999999</v>
      </c>
    </row>
    <row r="7575" spans="4:5" x14ac:dyDescent="0.25">
      <c r="D7575" s="17">
        <v>0.63985000000000003</v>
      </c>
      <c r="E7575" s="17">
        <v>6.5449999999999994E-2</v>
      </c>
    </row>
    <row r="7576" spans="4:5" x14ac:dyDescent="0.25">
      <c r="D7576" s="17">
        <v>0.56684999999999997</v>
      </c>
      <c r="E7576" s="17">
        <v>0.74444999999999995</v>
      </c>
    </row>
    <row r="7577" spans="4:5" x14ac:dyDescent="0.25">
      <c r="D7577" s="17">
        <v>0.30714999999999998</v>
      </c>
      <c r="E7577" s="17">
        <v>1.8350000000000002E-2</v>
      </c>
    </row>
    <row r="7578" spans="4:5" x14ac:dyDescent="0.25">
      <c r="D7578" s="17">
        <v>0.39184999999999998</v>
      </c>
      <c r="E7578" s="17">
        <v>9.7449999999999995E-2</v>
      </c>
    </row>
    <row r="7579" spans="4:5" x14ac:dyDescent="0.25">
      <c r="D7579" s="17">
        <v>0.50175000000000003</v>
      </c>
      <c r="E7579" s="17">
        <v>8.9749999999999996E-2</v>
      </c>
    </row>
    <row r="7580" spans="4:5" x14ac:dyDescent="0.25">
      <c r="D7580" s="17">
        <v>0.72814999999999996</v>
      </c>
      <c r="E7580" s="17">
        <v>0.65475000000000005</v>
      </c>
    </row>
    <row r="7581" spans="4:5" x14ac:dyDescent="0.25">
      <c r="D7581" s="17">
        <v>0.16034999999999999</v>
      </c>
      <c r="E7581" s="17">
        <v>0.88344999999999996</v>
      </c>
    </row>
    <row r="7582" spans="4:5" x14ac:dyDescent="0.25">
      <c r="D7582" s="17">
        <v>8.9499999999999996E-3</v>
      </c>
      <c r="E7582" s="17">
        <v>0.67674999999999996</v>
      </c>
    </row>
    <row r="7583" spans="4:5" x14ac:dyDescent="0.25">
      <c r="D7583" s="17">
        <v>0.48475000000000001</v>
      </c>
      <c r="E7583" s="17">
        <v>0.98175000000000001</v>
      </c>
    </row>
    <row r="7584" spans="4:5" x14ac:dyDescent="0.25">
      <c r="D7584" s="17">
        <v>0.75195000000000001</v>
      </c>
      <c r="E7584" s="17">
        <v>0.37864999999999999</v>
      </c>
    </row>
    <row r="7585" spans="4:5" x14ac:dyDescent="0.25">
      <c r="D7585" s="17">
        <v>0.62424999999999997</v>
      </c>
      <c r="E7585" s="17">
        <v>0.32274999999999998</v>
      </c>
    </row>
    <row r="7586" spans="4:5" x14ac:dyDescent="0.25">
      <c r="D7586" s="17">
        <v>2.1350000000000001E-2</v>
      </c>
      <c r="E7586" s="17">
        <v>0.46344999999999997</v>
      </c>
    </row>
    <row r="7587" spans="4:5" x14ac:dyDescent="0.25">
      <c r="D7587" s="17">
        <v>0.63485000000000003</v>
      </c>
      <c r="E7587" s="17">
        <v>3.005E-2</v>
      </c>
    </row>
    <row r="7588" spans="4:5" x14ac:dyDescent="0.25">
      <c r="D7588" s="17">
        <v>0.17294999999999999</v>
      </c>
      <c r="E7588" s="17">
        <v>0.20275000000000001</v>
      </c>
    </row>
    <row r="7589" spans="4:5" x14ac:dyDescent="0.25">
      <c r="D7589" s="17">
        <v>0.35594999999999999</v>
      </c>
      <c r="E7589" s="17">
        <v>0.43845000000000001</v>
      </c>
    </row>
    <row r="7590" spans="4:5" x14ac:dyDescent="0.25">
      <c r="D7590" s="17">
        <v>0.10005</v>
      </c>
      <c r="E7590" s="17">
        <v>2.7550000000000002E-2</v>
      </c>
    </row>
    <row r="7591" spans="4:5" x14ac:dyDescent="0.25">
      <c r="D7591" s="17">
        <v>0.81145</v>
      </c>
      <c r="E7591" s="17">
        <v>0.57515000000000005</v>
      </c>
    </row>
    <row r="7592" spans="4:5" x14ac:dyDescent="0.25">
      <c r="D7592" s="17">
        <v>0.98275000000000001</v>
      </c>
      <c r="E7592" s="17">
        <v>0.36404999999999998</v>
      </c>
    </row>
    <row r="7593" spans="4:5" x14ac:dyDescent="0.25">
      <c r="D7593" s="17">
        <v>0.83504999999999996</v>
      </c>
      <c r="E7593" s="17">
        <v>0.78285000000000005</v>
      </c>
    </row>
    <row r="7594" spans="4:5" x14ac:dyDescent="0.25">
      <c r="D7594" s="17">
        <v>0.95884999999999998</v>
      </c>
      <c r="E7594" s="17">
        <v>0.78764999999999996</v>
      </c>
    </row>
    <row r="7595" spans="4:5" x14ac:dyDescent="0.25">
      <c r="D7595" s="17">
        <v>0.83855000000000002</v>
      </c>
      <c r="E7595" s="17">
        <v>0.14885000000000001</v>
      </c>
    </row>
    <row r="7596" spans="4:5" x14ac:dyDescent="0.25">
      <c r="D7596" s="17">
        <v>0.88685000000000003</v>
      </c>
      <c r="E7596" s="17">
        <v>0.44064999999999999</v>
      </c>
    </row>
    <row r="7597" spans="4:5" x14ac:dyDescent="0.25">
      <c r="D7597" s="17">
        <v>0.51854999999999996</v>
      </c>
      <c r="E7597" s="17">
        <v>0.29304999999999998</v>
      </c>
    </row>
    <row r="7598" spans="4:5" x14ac:dyDescent="0.25">
      <c r="D7598" s="17">
        <v>0.32195000000000001</v>
      </c>
      <c r="E7598" s="17">
        <v>0.62465000000000004</v>
      </c>
    </row>
    <row r="7599" spans="4:5" x14ac:dyDescent="0.25">
      <c r="D7599" s="17">
        <v>0.10915</v>
      </c>
      <c r="E7599" s="17">
        <v>0.70325000000000004</v>
      </c>
    </row>
    <row r="7600" spans="4:5" x14ac:dyDescent="0.25">
      <c r="D7600" s="17">
        <v>0.62724999999999997</v>
      </c>
      <c r="E7600" s="17">
        <v>0.20544999999999999</v>
      </c>
    </row>
    <row r="7601" spans="4:5" x14ac:dyDescent="0.25">
      <c r="D7601" s="17">
        <v>0.77085000000000004</v>
      </c>
      <c r="E7601" s="17">
        <v>0.32414999999999999</v>
      </c>
    </row>
    <row r="7602" spans="4:5" x14ac:dyDescent="0.25">
      <c r="D7602" s="17">
        <v>0.35265000000000002</v>
      </c>
      <c r="E7602" s="17">
        <v>0.71325000000000005</v>
      </c>
    </row>
    <row r="7603" spans="4:5" x14ac:dyDescent="0.25">
      <c r="D7603" s="17">
        <v>0.97955000000000003</v>
      </c>
      <c r="E7603" s="17">
        <v>8.6499999999999997E-3</v>
      </c>
    </row>
    <row r="7604" spans="4:5" x14ac:dyDescent="0.25">
      <c r="D7604" s="17">
        <v>0.98995</v>
      </c>
      <c r="E7604" s="17">
        <v>0.59435000000000004</v>
      </c>
    </row>
    <row r="7605" spans="4:5" x14ac:dyDescent="0.25">
      <c r="D7605" s="17">
        <v>0.18135000000000001</v>
      </c>
      <c r="E7605" s="17">
        <v>0.35275000000000001</v>
      </c>
    </row>
    <row r="7606" spans="4:5" x14ac:dyDescent="0.25">
      <c r="D7606" s="17">
        <v>0.61724999999999997</v>
      </c>
      <c r="E7606" s="17">
        <v>0.38545000000000001</v>
      </c>
    </row>
    <row r="7607" spans="4:5" x14ac:dyDescent="0.25">
      <c r="D7607" s="17">
        <v>0.58545000000000003</v>
      </c>
      <c r="E7607" s="17">
        <v>0.60694999999999999</v>
      </c>
    </row>
    <row r="7608" spans="4:5" x14ac:dyDescent="0.25">
      <c r="D7608" s="17">
        <v>0.11645</v>
      </c>
      <c r="E7608" s="17">
        <v>0.77224999999999999</v>
      </c>
    </row>
    <row r="7609" spans="4:5" x14ac:dyDescent="0.25">
      <c r="D7609" s="17">
        <v>0.91435</v>
      </c>
      <c r="E7609" s="17">
        <v>0.98645000000000005</v>
      </c>
    </row>
    <row r="7610" spans="4:5" x14ac:dyDescent="0.25">
      <c r="D7610" s="17">
        <v>0.31935000000000002</v>
      </c>
      <c r="E7610" s="17">
        <v>0.86704999999999999</v>
      </c>
    </row>
    <row r="7611" spans="4:5" x14ac:dyDescent="0.25">
      <c r="D7611" s="17">
        <v>0.15625</v>
      </c>
      <c r="E7611" s="17">
        <v>3.805E-2</v>
      </c>
    </row>
    <row r="7612" spans="4:5" x14ac:dyDescent="0.25">
      <c r="D7612" s="17">
        <v>0.23924999999999999</v>
      </c>
      <c r="E7612" s="17">
        <v>0.27295000000000003</v>
      </c>
    </row>
    <row r="7613" spans="4:5" x14ac:dyDescent="0.25">
      <c r="D7613" s="17">
        <v>3.705E-2</v>
      </c>
      <c r="E7613" s="17">
        <v>0.38364999999999999</v>
      </c>
    </row>
    <row r="7614" spans="4:5" x14ac:dyDescent="0.25">
      <c r="D7614" s="17">
        <v>0.52234999999999998</v>
      </c>
      <c r="E7614" s="17">
        <v>0.48995</v>
      </c>
    </row>
    <row r="7615" spans="4:5" x14ac:dyDescent="0.25">
      <c r="D7615" s="17">
        <v>0.50775000000000003</v>
      </c>
      <c r="E7615" s="17">
        <v>0.99704999999999999</v>
      </c>
    </row>
    <row r="7616" spans="4:5" x14ac:dyDescent="0.25">
      <c r="D7616" s="17">
        <v>0.19914999999999999</v>
      </c>
      <c r="E7616" s="17">
        <v>0.93574999999999997</v>
      </c>
    </row>
    <row r="7617" spans="4:5" x14ac:dyDescent="0.25">
      <c r="D7617" s="17">
        <v>0.74275000000000002</v>
      </c>
      <c r="E7617" s="17">
        <v>0.99614999999999998</v>
      </c>
    </row>
    <row r="7618" spans="4:5" x14ac:dyDescent="0.25">
      <c r="D7618" s="17">
        <v>0.10025000000000001</v>
      </c>
      <c r="E7618" s="17">
        <v>0.14854999999999999</v>
      </c>
    </row>
    <row r="7619" spans="4:5" x14ac:dyDescent="0.25">
      <c r="D7619" s="17">
        <v>0.29544999999999999</v>
      </c>
      <c r="E7619" s="17">
        <v>0.49354999999999999</v>
      </c>
    </row>
    <row r="7620" spans="4:5" x14ac:dyDescent="0.25">
      <c r="D7620" s="17">
        <v>0.98514999999999997</v>
      </c>
      <c r="E7620" s="17">
        <v>0.54784999999999995</v>
      </c>
    </row>
    <row r="7621" spans="4:5" x14ac:dyDescent="0.25">
      <c r="D7621" s="17">
        <v>0.51685000000000003</v>
      </c>
      <c r="E7621" s="17">
        <v>0.34465000000000001</v>
      </c>
    </row>
    <row r="7622" spans="4:5" x14ac:dyDescent="0.25">
      <c r="D7622" s="17">
        <v>0.34255000000000002</v>
      </c>
      <c r="E7622" s="17">
        <v>3.6949999999999997E-2</v>
      </c>
    </row>
    <row r="7623" spans="4:5" x14ac:dyDescent="0.25">
      <c r="D7623" s="17">
        <v>0.74644999999999995</v>
      </c>
      <c r="E7623" s="17">
        <v>0.78295000000000003</v>
      </c>
    </row>
    <row r="7624" spans="4:5" x14ac:dyDescent="0.25">
      <c r="D7624" s="17">
        <v>0.10445</v>
      </c>
      <c r="E7624" s="17">
        <v>0.28544999999999998</v>
      </c>
    </row>
    <row r="7625" spans="4:5" x14ac:dyDescent="0.25">
      <c r="D7625" s="17">
        <v>0.69415000000000004</v>
      </c>
      <c r="E7625" s="17">
        <v>0.33724999999999999</v>
      </c>
    </row>
    <row r="7626" spans="4:5" x14ac:dyDescent="0.25">
      <c r="D7626" s="17">
        <v>0.27384999999999998</v>
      </c>
      <c r="E7626" s="17">
        <v>0.22844999999999999</v>
      </c>
    </row>
    <row r="7627" spans="4:5" x14ac:dyDescent="0.25">
      <c r="D7627" s="17">
        <v>0.18654999999999999</v>
      </c>
      <c r="E7627" s="17">
        <v>0.92354999999999998</v>
      </c>
    </row>
    <row r="7628" spans="4:5" x14ac:dyDescent="0.25">
      <c r="D7628" s="17">
        <v>0.45834999999999998</v>
      </c>
      <c r="E7628" s="17">
        <v>0.55415000000000003</v>
      </c>
    </row>
    <row r="7629" spans="4:5" x14ac:dyDescent="0.25">
      <c r="D7629" s="17">
        <v>0.53285000000000005</v>
      </c>
      <c r="E7629" s="17">
        <v>0.91795000000000004</v>
      </c>
    </row>
    <row r="7630" spans="4:5" x14ac:dyDescent="0.25">
      <c r="D7630" s="17">
        <v>0.79884999999999995</v>
      </c>
      <c r="E7630" s="17">
        <v>0.27484999999999998</v>
      </c>
    </row>
    <row r="7631" spans="4:5" x14ac:dyDescent="0.25">
      <c r="D7631" s="17">
        <v>0.68955</v>
      </c>
      <c r="E7631" s="17">
        <v>0.36545</v>
      </c>
    </row>
    <row r="7632" spans="4:5" x14ac:dyDescent="0.25">
      <c r="D7632" s="17">
        <v>0.93005000000000004</v>
      </c>
      <c r="E7632" s="17">
        <v>0.16814999999999999</v>
      </c>
    </row>
    <row r="7633" spans="4:5" x14ac:dyDescent="0.25">
      <c r="D7633" s="17">
        <v>0.13985</v>
      </c>
      <c r="E7633" s="17">
        <v>0.68915000000000004</v>
      </c>
    </row>
    <row r="7634" spans="4:5" x14ac:dyDescent="0.25">
      <c r="D7634" s="17">
        <v>0.71955000000000002</v>
      </c>
      <c r="E7634" s="17">
        <v>0.74895</v>
      </c>
    </row>
    <row r="7635" spans="4:5" x14ac:dyDescent="0.25">
      <c r="D7635" s="17">
        <v>0.63995000000000002</v>
      </c>
      <c r="E7635" s="17">
        <v>8.695E-2</v>
      </c>
    </row>
    <row r="7636" spans="4:5" x14ac:dyDescent="0.25">
      <c r="D7636" s="17">
        <v>0.31814999999999999</v>
      </c>
      <c r="E7636" s="17">
        <v>0.78664999999999996</v>
      </c>
    </row>
    <row r="7637" spans="4:5" x14ac:dyDescent="0.25">
      <c r="D7637" s="17">
        <v>9.5949999999999994E-2</v>
      </c>
      <c r="E7637" s="17">
        <v>0.82565</v>
      </c>
    </row>
    <row r="7638" spans="4:5" x14ac:dyDescent="0.25">
      <c r="D7638" s="17">
        <v>0.88514999999999999</v>
      </c>
      <c r="E7638" s="17">
        <v>0.47725000000000001</v>
      </c>
    </row>
    <row r="7639" spans="4:5" x14ac:dyDescent="0.25">
      <c r="D7639" s="17">
        <v>0.96174999999999999</v>
      </c>
      <c r="E7639" s="17">
        <v>0.45124999999999998</v>
      </c>
    </row>
    <row r="7640" spans="4:5" x14ac:dyDescent="0.25">
      <c r="D7640" s="17">
        <v>0.36454999999999999</v>
      </c>
      <c r="E7640" s="17">
        <v>0.38185000000000002</v>
      </c>
    </row>
    <row r="7641" spans="4:5" x14ac:dyDescent="0.25">
      <c r="D7641" s="17">
        <v>0.65844999999999998</v>
      </c>
      <c r="E7641" s="17">
        <v>0.16605</v>
      </c>
    </row>
    <row r="7642" spans="4:5" x14ac:dyDescent="0.25">
      <c r="D7642" s="17">
        <v>2.1049999999999999E-2</v>
      </c>
      <c r="E7642" s="17">
        <v>0.45265</v>
      </c>
    </row>
    <row r="7643" spans="4:5" x14ac:dyDescent="0.25">
      <c r="D7643" s="17">
        <v>0.11235000000000001</v>
      </c>
      <c r="E7643" s="17">
        <v>0.52595000000000003</v>
      </c>
    </row>
    <row r="7644" spans="4:5" x14ac:dyDescent="0.25">
      <c r="D7644" s="17">
        <v>0.28344999999999998</v>
      </c>
      <c r="E7644" s="17">
        <v>8.4750000000000006E-2</v>
      </c>
    </row>
    <row r="7645" spans="4:5" x14ac:dyDescent="0.25">
      <c r="D7645" s="17">
        <v>9.5750000000000002E-2</v>
      </c>
      <c r="E7645" s="17">
        <v>0.73085</v>
      </c>
    </row>
    <row r="7646" spans="4:5" x14ac:dyDescent="0.25">
      <c r="D7646" s="17">
        <v>0.81805000000000005</v>
      </c>
      <c r="E7646" s="17">
        <v>0.78785000000000005</v>
      </c>
    </row>
    <row r="7647" spans="4:5" x14ac:dyDescent="0.25">
      <c r="D7647" s="17">
        <v>0.31295000000000001</v>
      </c>
      <c r="E7647" s="17">
        <v>0.92395000000000005</v>
      </c>
    </row>
    <row r="7648" spans="4:5" x14ac:dyDescent="0.25">
      <c r="D7648" s="17">
        <v>0.61944999999999995</v>
      </c>
      <c r="E7648" s="17">
        <v>0.24145</v>
      </c>
    </row>
    <row r="7649" spans="4:5" x14ac:dyDescent="0.25">
      <c r="D7649" s="17">
        <v>0.79974999999999996</v>
      </c>
      <c r="E7649" s="17">
        <v>0.52575000000000005</v>
      </c>
    </row>
    <row r="7650" spans="4:5" x14ac:dyDescent="0.25">
      <c r="D7650" s="17">
        <v>0.40255000000000002</v>
      </c>
      <c r="E7650" s="17">
        <v>0.23235</v>
      </c>
    </row>
    <row r="7651" spans="4:5" x14ac:dyDescent="0.25">
      <c r="D7651" s="17">
        <v>0.26774999999999999</v>
      </c>
      <c r="E7651" s="17">
        <v>0.33774999999999999</v>
      </c>
    </row>
    <row r="7652" spans="4:5" x14ac:dyDescent="0.25">
      <c r="D7652" s="17">
        <v>0.11774999999999999</v>
      </c>
      <c r="E7652" s="17">
        <v>0.49764999999999998</v>
      </c>
    </row>
    <row r="7653" spans="4:5" x14ac:dyDescent="0.25">
      <c r="D7653" s="17">
        <v>2.545E-2</v>
      </c>
      <c r="E7653" s="17">
        <v>0.67425000000000002</v>
      </c>
    </row>
    <row r="7654" spans="4:5" x14ac:dyDescent="0.25">
      <c r="D7654" s="17">
        <v>0.93915000000000004</v>
      </c>
      <c r="E7654" s="17">
        <v>0.57865</v>
      </c>
    </row>
    <row r="7655" spans="4:5" x14ac:dyDescent="0.25">
      <c r="D7655" s="17">
        <v>0.54625000000000001</v>
      </c>
      <c r="E7655" s="17">
        <v>0.84745000000000004</v>
      </c>
    </row>
    <row r="7656" spans="4:5" x14ac:dyDescent="0.25">
      <c r="D7656" s="17">
        <v>0.42115000000000002</v>
      </c>
      <c r="E7656" s="17">
        <v>0.56615000000000004</v>
      </c>
    </row>
    <row r="7657" spans="4:5" x14ac:dyDescent="0.25">
      <c r="D7657" s="17">
        <v>0.16395000000000001</v>
      </c>
      <c r="E7657" s="17">
        <v>0.72214999999999996</v>
      </c>
    </row>
    <row r="7658" spans="4:5" x14ac:dyDescent="0.25">
      <c r="D7658" s="17">
        <v>0.70315000000000005</v>
      </c>
      <c r="E7658" s="17">
        <v>0.26974999999999999</v>
      </c>
    </row>
    <row r="7659" spans="4:5" x14ac:dyDescent="0.25">
      <c r="D7659" s="17">
        <v>0.59275</v>
      </c>
      <c r="E7659" s="17">
        <v>0.24995000000000001</v>
      </c>
    </row>
    <row r="7660" spans="4:5" x14ac:dyDescent="0.25">
      <c r="D7660" s="17">
        <v>0.44974999999999998</v>
      </c>
      <c r="E7660" s="17">
        <v>0.16255</v>
      </c>
    </row>
    <row r="7661" spans="4:5" x14ac:dyDescent="0.25">
      <c r="D7661" s="17">
        <v>0.33365</v>
      </c>
      <c r="E7661" s="17">
        <v>0.50434999999999997</v>
      </c>
    </row>
    <row r="7662" spans="4:5" x14ac:dyDescent="0.25">
      <c r="D7662" s="17">
        <v>0.79454999999999998</v>
      </c>
      <c r="E7662" s="17">
        <v>0.25614999999999999</v>
      </c>
    </row>
    <row r="7663" spans="4:5" x14ac:dyDescent="0.25">
      <c r="D7663" s="17">
        <v>0.73895</v>
      </c>
      <c r="E7663" s="17">
        <v>0.28754999999999997</v>
      </c>
    </row>
    <row r="7664" spans="4:5" x14ac:dyDescent="0.25">
      <c r="D7664" s="17">
        <v>8.0049999999999996E-2</v>
      </c>
      <c r="E7664" s="17">
        <v>0.31045</v>
      </c>
    </row>
    <row r="7665" spans="4:5" x14ac:dyDescent="0.25">
      <c r="D7665" s="17">
        <v>0.20555000000000001</v>
      </c>
      <c r="E7665" s="17">
        <v>0.34634999999999999</v>
      </c>
    </row>
    <row r="7666" spans="4:5" x14ac:dyDescent="0.25">
      <c r="D7666" s="17">
        <v>0.59235000000000004</v>
      </c>
      <c r="E7666" s="17">
        <v>0.95635000000000003</v>
      </c>
    </row>
    <row r="7667" spans="4:5" x14ac:dyDescent="0.25">
      <c r="D7667" s="17">
        <v>0.34615000000000001</v>
      </c>
      <c r="E7667" s="17">
        <v>0.95515000000000005</v>
      </c>
    </row>
    <row r="7668" spans="4:5" x14ac:dyDescent="0.25">
      <c r="D7668" s="17">
        <v>0.97985</v>
      </c>
      <c r="E7668" s="17">
        <v>0.72714999999999996</v>
      </c>
    </row>
    <row r="7669" spans="4:5" x14ac:dyDescent="0.25">
      <c r="D7669" s="17">
        <v>0.82415000000000005</v>
      </c>
      <c r="E7669" s="17">
        <v>0.55095000000000005</v>
      </c>
    </row>
    <row r="7670" spans="4:5" x14ac:dyDescent="0.25">
      <c r="D7670" s="17">
        <v>0.74434999999999996</v>
      </c>
      <c r="E7670" s="17">
        <v>0.96294999999999997</v>
      </c>
    </row>
    <row r="7671" spans="4:5" x14ac:dyDescent="0.25">
      <c r="D7671" s="17">
        <v>0.35335</v>
      </c>
      <c r="E7671" s="17">
        <v>6.1850000000000002E-2</v>
      </c>
    </row>
    <row r="7672" spans="4:5" x14ac:dyDescent="0.25">
      <c r="D7672" s="17">
        <v>0.22425</v>
      </c>
      <c r="E7672" s="17">
        <v>0.23044999999999999</v>
      </c>
    </row>
    <row r="7673" spans="4:5" x14ac:dyDescent="0.25">
      <c r="D7673" s="17">
        <v>0.86724999999999997</v>
      </c>
      <c r="E7673" s="17">
        <v>0.26315</v>
      </c>
    </row>
    <row r="7674" spans="4:5" x14ac:dyDescent="0.25">
      <c r="D7674" s="17">
        <v>0.15185000000000001</v>
      </c>
      <c r="E7674" s="17">
        <v>0.86434999999999995</v>
      </c>
    </row>
    <row r="7675" spans="4:5" x14ac:dyDescent="0.25">
      <c r="D7675" s="17">
        <v>0.18475</v>
      </c>
      <c r="E7675" s="17">
        <v>5.8049999999999997E-2</v>
      </c>
    </row>
    <row r="7676" spans="4:5" x14ac:dyDescent="0.25">
      <c r="D7676" s="17">
        <v>0.84314999999999996</v>
      </c>
      <c r="E7676" s="17">
        <v>0.68615000000000004</v>
      </c>
    </row>
    <row r="7677" spans="4:5" x14ac:dyDescent="0.25">
      <c r="D7677" s="17">
        <v>8.9050000000000004E-2</v>
      </c>
      <c r="E7677" s="17">
        <v>0.14715</v>
      </c>
    </row>
    <row r="7678" spans="4:5" x14ac:dyDescent="0.25">
      <c r="D7678" s="17">
        <v>0.21984999999999999</v>
      </c>
      <c r="E7678" s="17">
        <v>0.66685000000000005</v>
      </c>
    </row>
    <row r="7679" spans="4:5" x14ac:dyDescent="0.25">
      <c r="D7679" s="17">
        <v>0.67225000000000001</v>
      </c>
      <c r="E7679" s="17">
        <v>9.7350000000000006E-2</v>
      </c>
    </row>
    <row r="7680" spans="4:5" x14ac:dyDescent="0.25">
      <c r="D7680" s="17">
        <v>0.12425</v>
      </c>
      <c r="E7680" s="17">
        <v>0.37635000000000002</v>
      </c>
    </row>
    <row r="7681" spans="4:5" x14ac:dyDescent="0.25">
      <c r="D7681" s="17">
        <v>0.73724999999999996</v>
      </c>
      <c r="E7681" s="17">
        <v>0.52044999999999997</v>
      </c>
    </row>
    <row r="7682" spans="4:5" x14ac:dyDescent="0.25">
      <c r="D7682" s="17">
        <v>0.78474999999999995</v>
      </c>
      <c r="E7682" s="17">
        <v>0.37755</v>
      </c>
    </row>
    <row r="7683" spans="4:5" x14ac:dyDescent="0.25">
      <c r="D7683" s="17">
        <v>0.98265000000000002</v>
      </c>
      <c r="E7683" s="17">
        <v>0.46675</v>
      </c>
    </row>
    <row r="7684" spans="4:5" x14ac:dyDescent="0.25">
      <c r="D7684" s="17">
        <v>0.64944999999999997</v>
      </c>
      <c r="E7684" s="17">
        <v>0.56105000000000005</v>
      </c>
    </row>
    <row r="7685" spans="4:5" x14ac:dyDescent="0.25">
      <c r="D7685" s="17">
        <v>0.34015000000000001</v>
      </c>
      <c r="E7685" s="17">
        <v>0.74904999999999999</v>
      </c>
    </row>
    <row r="7686" spans="4:5" x14ac:dyDescent="0.25">
      <c r="D7686" s="17">
        <v>0.24945000000000001</v>
      </c>
      <c r="E7686" s="17">
        <v>0.11045000000000001</v>
      </c>
    </row>
    <row r="7687" spans="4:5" x14ac:dyDescent="0.25">
      <c r="D7687" s="17">
        <v>0.12365</v>
      </c>
      <c r="E7687" s="17">
        <v>0.81645000000000001</v>
      </c>
    </row>
    <row r="7688" spans="4:5" x14ac:dyDescent="0.25">
      <c r="D7688" s="17">
        <v>0.51795000000000002</v>
      </c>
      <c r="E7688" s="17">
        <v>0.42564999999999997</v>
      </c>
    </row>
    <row r="7689" spans="4:5" x14ac:dyDescent="0.25">
      <c r="D7689" s="17">
        <v>0.18045</v>
      </c>
      <c r="E7689" s="17">
        <v>0.38845000000000002</v>
      </c>
    </row>
    <row r="7690" spans="4:5" x14ac:dyDescent="0.25">
      <c r="D7690" s="17">
        <v>0.56035000000000001</v>
      </c>
      <c r="E7690" s="17">
        <v>4.6949999999999999E-2</v>
      </c>
    </row>
    <row r="7691" spans="4:5" x14ac:dyDescent="0.25">
      <c r="D7691" s="17">
        <v>0.89044999999999996</v>
      </c>
      <c r="E7691" s="17">
        <v>0.31874999999999998</v>
      </c>
    </row>
    <row r="7692" spans="4:5" x14ac:dyDescent="0.25">
      <c r="D7692" s="17">
        <v>0.74624999999999997</v>
      </c>
      <c r="E7692" s="17">
        <v>0.99995000000000001</v>
      </c>
    </row>
    <row r="7693" spans="4:5" x14ac:dyDescent="0.25">
      <c r="D7693" s="17">
        <v>0.81974999999999998</v>
      </c>
      <c r="E7693" s="17">
        <v>2.315E-2</v>
      </c>
    </row>
    <row r="7694" spans="4:5" x14ac:dyDescent="0.25">
      <c r="D7694" s="17">
        <v>0.70474999999999999</v>
      </c>
      <c r="E7694" s="17">
        <v>0.43595</v>
      </c>
    </row>
    <row r="7695" spans="4:5" x14ac:dyDescent="0.25">
      <c r="D7695" s="17">
        <v>0.61075000000000002</v>
      </c>
      <c r="E7695" s="17">
        <v>0.66034999999999999</v>
      </c>
    </row>
    <row r="7696" spans="4:5" x14ac:dyDescent="0.25">
      <c r="D7696" s="17">
        <v>0.64934999999999998</v>
      </c>
      <c r="E7696" s="17">
        <v>0.10095</v>
      </c>
    </row>
    <row r="7697" spans="4:5" x14ac:dyDescent="0.25">
      <c r="D7697" s="17">
        <v>0.18245</v>
      </c>
      <c r="E7697" s="17">
        <v>0.82335000000000003</v>
      </c>
    </row>
    <row r="7698" spans="4:5" x14ac:dyDescent="0.25">
      <c r="D7698" s="17">
        <v>0.27934999999999999</v>
      </c>
      <c r="E7698" s="17">
        <v>0.78544999999999998</v>
      </c>
    </row>
    <row r="7699" spans="4:5" x14ac:dyDescent="0.25">
      <c r="D7699" s="17">
        <v>0.66295000000000004</v>
      </c>
      <c r="E7699" s="17">
        <v>0.64134999999999998</v>
      </c>
    </row>
    <row r="7700" spans="4:5" x14ac:dyDescent="0.25">
      <c r="D7700" s="17">
        <v>0.78095000000000003</v>
      </c>
      <c r="E7700" s="17">
        <v>0.67935000000000001</v>
      </c>
    </row>
    <row r="7701" spans="4:5" x14ac:dyDescent="0.25">
      <c r="D7701" s="17">
        <v>0.27145000000000002</v>
      </c>
      <c r="E7701" s="17">
        <v>0.72124999999999995</v>
      </c>
    </row>
    <row r="7702" spans="4:5" x14ac:dyDescent="0.25">
      <c r="D7702" s="17">
        <v>0.32805000000000001</v>
      </c>
      <c r="E7702" s="17">
        <v>0.34575</v>
      </c>
    </row>
    <row r="7703" spans="4:5" x14ac:dyDescent="0.25">
      <c r="D7703" s="17">
        <v>6.0850000000000001E-2</v>
      </c>
      <c r="E7703" s="17">
        <v>0.91285000000000005</v>
      </c>
    </row>
    <row r="7704" spans="4:5" x14ac:dyDescent="0.25">
      <c r="D7704" s="17">
        <v>0.79774999999999996</v>
      </c>
      <c r="E7704" s="17">
        <v>3.015E-2</v>
      </c>
    </row>
    <row r="7705" spans="4:5" x14ac:dyDescent="0.25">
      <c r="D7705" s="17">
        <v>0.23995</v>
      </c>
      <c r="E7705" s="17">
        <v>0.53505000000000003</v>
      </c>
    </row>
    <row r="7706" spans="4:5" x14ac:dyDescent="0.25">
      <c r="D7706" s="17">
        <v>0.61795</v>
      </c>
      <c r="E7706" s="17">
        <v>0.74734999999999996</v>
      </c>
    </row>
    <row r="7707" spans="4:5" x14ac:dyDescent="0.25">
      <c r="D7707" s="17">
        <v>0.60645000000000004</v>
      </c>
      <c r="E7707" s="17">
        <v>0.46934999999999999</v>
      </c>
    </row>
    <row r="7708" spans="4:5" x14ac:dyDescent="0.25">
      <c r="D7708" s="17">
        <v>0.39145000000000002</v>
      </c>
      <c r="E7708" s="17">
        <v>0.91544999999999999</v>
      </c>
    </row>
    <row r="7709" spans="4:5" x14ac:dyDescent="0.25">
      <c r="D7709" s="17">
        <v>0.98494999999999999</v>
      </c>
      <c r="E7709" s="17">
        <v>0.60535000000000005</v>
      </c>
    </row>
    <row r="7710" spans="4:5" x14ac:dyDescent="0.25">
      <c r="D7710" s="17">
        <v>0.17815</v>
      </c>
      <c r="E7710" s="17">
        <v>0.62344999999999995</v>
      </c>
    </row>
    <row r="7711" spans="4:5" x14ac:dyDescent="0.25">
      <c r="D7711" s="17">
        <v>0.27005000000000001</v>
      </c>
      <c r="E7711" s="17">
        <v>4.0849999999999997E-2</v>
      </c>
    </row>
    <row r="7712" spans="4:5" x14ac:dyDescent="0.25">
      <c r="D7712" s="17">
        <v>0.60875000000000001</v>
      </c>
      <c r="E7712" s="17">
        <v>0.26565</v>
      </c>
    </row>
    <row r="7713" spans="4:5" x14ac:dyDescent="0.25">
      <c r="D7713" s="17">
        <v>0.76854999999999996</v>
      </c>
      <c r="E7713" s="17">
        <v>0.11335000000000001</v>
      </c>
    </row>
    <row r="7714" spans="4:5" x14ac:dyDescent="0.25">
      <c r="D7714" s="17">
        <v>0.80284999999999995</v>
      </c>
      <c r="E7714" s="17">
        <v>0.89395000000000002</v>
      </c>
    </row>
    <row r="7715" spans="4:5" x14ac:dyDescent="0.25">
      <c r="D7715" s="17">
        <v>0.54605000000000004</v>
      </c>
      <c r="E7715" s="17">
        <v>0.99895</v>
      </c>
    </row>
    <row r="7716" spans="4:5" x14ac:dyDescent="0.25">
      <c r="D7716" s="17">
        <v>0.27765000000000001</v>
      </c>
      <c r="E7716" s="17">
        <v>0.86904999999999999</v>
      </c>
    </row>
    <row r="7717" spans="4:5" x14ac:dyDescent="0.25">
      <c r="D7717" s="17">
        <v>0.59135000000000004</v>
      </c>
      <c r="E7717" s="17">
        <v>4.8149999999999998E-2</v>
      </c>
    </row>
    <row r="7718" spans="4:5" x14ac:dyDescent="0.25">
      <c r="D7718" s="17">
        <v>8.7050000000000002E-2</v>
      </c>
      <c r="E7718" s="17">
        <v>5.8250000000000003E-2</v>
      </c>
    </row>
    <row r="7719" spans="4:5" x14ac:dyDescent="0.25">
      <c r="D7719" s="17">
        <v>0.76475000000000004</v>
      </c>
      <c r="E7719" s="17">
        <v>6.275E-2</v>
      </c>
    </row>
    <row r="7720" spans="4:5" x14ac:dyDescent="0.25">
      <c r="D7720" s="17">
        <v>0.37595000000000001</v>
      </c>
      <c r="E7720" s="17">
        <v>0.11835</v>
      </c>
    </row>
    <row r="7721" spans="4:5" x14ac:dyDescent="0.25">
      <c r="D7721" s="17">
        <v>0.23774999999999999</v>
      </c>
      <c r="E7721" s="17">
        <v>8.795E-2</v>
      </c>
    </row>
    <row r="7722" spans="4:5" x14ac:dyDescent="0.25">
      <c r="D7722" s="17">
        <v>0.90325</v>
      </c>
      <c r="E7722" s="17">
        <v>0.21224999999999999</v>
      </c>
    </row>
    <row r="7723" spans="4:5" x14ac:dyDescent="0.25">
      <c r="D7723" s="17">
        <v>0.32605000000000001</v>
      </c>
      <c r="E7723" s="17">
        <v>0.43914999999999998</v>
      </c>
    </row>
    <row r="7724" spans="4:5" x14ac:dyDescent="0.25">
      <c r="D7724" s="17">
        <v>0.56345000000000001</v>
      </c>
      <c r="E7724" s="17">
        <v>0.17075000000000001</v>
      </c>
    </row>
    <row r="7725" spans="4:5" x14ac:dyDescent="0.25">
      <c r="D7725" s="17">
        <v>0.97004999999999997</v>
      </c>
      <c r="E7725" s="17">
        <v>0.56035000000000001</v>
      </c>
    </row>
    <row r="7726" spans="4:5" x14ac:dyDescent="0.25">
      <c r="D7726" s="17">
        <v>1.805E-2</v>
      </c>
      <c r="E7726" s="17">
        <v>7.0550000000000002E-2</v>
      </c>
    </row>
    <row r="7727" spans="4:5" x14ac:dyDescent="0.25">
      <c r="D7727" s="17">
        <v>5.0950000000000002E-2</v>
      </c>
      <c r="E7727" s="17">
        <v>0.51885000000000003</v>
      </c>
    </row>
    <row r="7728" spans="4:5" x14ac:dyDescent="0.25">
      <c r="D7728" s="17">
        <v>0.79395000000000004</v>
      </c>
      <c r="E7728" s="17">
        <v>0.84665000000000001</v>
      </c>
    </row>
    <row r="7729" spans="4:5" x14ac:dyDescent="0.25">
      <c r="D7729" s="17">
        <v>0.50695000000000001</v>
      </c>
      <c r="E7729" s="17">
        <v>0.29825000000000002</v>
      </c>
    </row>
    <row r="7730" spans="4:5" x14ac:dyDescent="0.25">
      <c r="D7730" s="17">
        <v>0.85994999999999999</v>
      </c>
      <c r="E7730" s="17">
        <v>0.54035</v>
      </c>
    </row>
    <row r="7731" spans="4:5" x14ac:dyDescent="0.25">
      <c r="D7731" s="17">
        <v>0.19475000000000001</v>
      </c>
      <c r="E7731" s="17">
        <v>0.74855000000000005</v>
      </c>
    </row>
    <row r="7732" spans="4:5" x14ac:dyDescent="0.25">
      <c r="D7732" s="17">
        <v>0.25385000000000002</v>
      </c>
      <c r="E7732" s="17">
        <v>0.13725000000000001</v>
      </c>
    </row>
    <row r="7733" spans="4:5" x14ac:dyDescent="0.25">
      <c r="D7733" s="17">
        <v>3.3349999999999998E-2</v>
      </c>
      <c r="E7733" s="17">
        <v>0.61795</v>
      </c>
    </row>
    <row r="7734" spans="4:5" x14ac:dyDescent="0.25">
      <c r="D7734" s="17">
        <v>0.61524999999999996</v>
      </c>
      <c r="E7734" s="17">
        <v>0.74544999999999995</v>
      </c>
    </row>
    <row r="7735" spans="4:5" x14ac:dyDescent="0.25">
      <c r="D7735" s="17">
        <v>0.76795000000000002</v>
      </c>
      <c r="E7735" s="17">
        <v>0.48335</v>
      </c>
    </row>
    <row r="7736" spans="4:5" x14ac:dyDescent="0.25">
      <c r="D7736" s="17">
        <v>0.55964999999999998</v>
      </c>
      <c r="E7736" s="17">
        <v>0.67684999999999995</v>
      </c>
    </row>
    <row r="7737" spans="4:5" x14ac:dyDescent="0.25">
      <c r="D7737" s="17">
        <v>0.46475</v>
      </c>
      <c r="E7737" s="17">
        <v>0.34794999999999998</v>
      </c>
    </row>
    <row r="7738" spans="4:5" x14ac:dyDescent="0.25">
      <c r="D7738" s="17">
        <v>0.29815000000000003</v>
      </c>
      <c r="E7738" s="17">
        <v>0.76344999999999996</v>
      </c>
    </row>
    <row r="7739" spans="4:5" x14ac:dyDescent="0.25">
      <c r="D7739" s="17">
        <v>0.74185000000000001</v>
      </c>
      <c r="E7739" s="17">
        <v>0.34844999999999998</v>
      </c>
    </row>
    <row r="7740" spans="4:5" x14ac:dyDescent="0.25">
      <c r="D7740" s="17">
        <v>0.24825</v>
      </c>
      <c r="E7740" s="17">
        <v>0.59514999999999996</v>
      </c>
    </row>
    <row r="7741" spans="4:5" x14ac:dyDescent="0.25">
      <c r="D7741" s="17">
        <v>0.52105000000000001</v>
      </c>
      <c r="E7741" s="17">
        <v>0.65725</v>
      </c>
    </row>
    <row r="7742" spans="4:5" x14ac:dyDescent="0.25">
      <c r="D7742" s="17">
        <v>0.68354999999999999</v>
      </c>
      <c r="E7742" s="17">
        <v>0.41234999999999999</v>
      </c>
    </row>
    <row r="7743" spans="4:5" x14ac:dyDescent="0.25">
      <c r="D7743" s="17">
        <v>0.50765000000000005</v>
      </c>
      <c r="E7743" s="17">
        <v>0.37924999999999998</v>
      </c>
    </row>
    <row r="7744" spans="4:5" x14ac:dyDescent="0.25">
      <c r="D7744" s="17">
        <v>0.45284999999999997</v>
      </c>
      <c r="E7744" s="17">
        <v>0.10735</v>
      </c>
    </row>
    <row r="7745" spans="4:5" x14ac:dyDescent="0.25">
      <c r="D7745" s="17">
        <v>0.43204999999999999</v>
      </c>
      <c r="E7745" s="17">
        <v>0.24245</v>
      </c>
    </row>
    <row r="7746" spans="4:5" x14ac:dyDescent="0.25">
      <c r="D7746" s="17">
        <v>0.47315000000000002</v>
      </c>
      <c r="E7746" s="17">
        <v>0.15125</v>
      </c>
    </row>
    <row r="7747" spans="4:5" x14ac:dyDescent="0.25">
      <c r="D7747" s="17">
        <v>0.80825000000000002</v>
      </c>
      <c r="E7747" s="17">
        <v>0.60465000000000002</v>
      </c>
    </row>
    <row r="7748" spans="4:5" x14ac:dyDescent="0.25">
      <c r="D7748" s="17">
        <v>0.82294999999999996</v>
      </c>
      <c r="E7748" s="17">
        <v>0.17065</v>
      </c>
    </row>
    <row r="7749" spans="4:5" x14ac:dyDescent="0.25">
      <c r="D7749" s="17">
        <v>0.73514999999999997</v>
      </c>
      <c r="E7749" s="17">
        <v>0.27034999999999998</v>
      </c>
    </row>
    <row r="7750" spans="4:5" x14ac:dyDescent="0.25">
      <c r="D7750" s="17">
        <v>0.95284999999999997</v>
      </c>
      <c r="E7750" s="17">
        <v>4.3950000000000003E-2</v>
      </c>
    </row>
    <row r="7751" spans="4:5" x14ac:dyDescent="0.25">
      <c r="D7751" s="17">
        <v>3.7499999999999999E-3</v>
      </c>
      <c r="E7751" s="17">
        <v>0.88005</v>
      </c>
    </row>
    <row r="7752" spans="4:5" x14ac:dyDescent="0.25">
      <c r="D7752" s="17">
        <v>0.34344999999999998</v>
      </c>
      <c r="E7752" s="17">
        <v>0.46005000000000001</v>
      </c>
    </row>
    <row r="7753" spans="4:5" x14ac:dyDescent="0.25">
      <c r="D7753" s="17">
        <v>0.14635000000000001</v>
      </c>
      <c r="E7753" s="17">
        <v>0.70765</v>
      </c>
    </row>
    <row r="7754" spans="4:5" x14ac:dyDescent="0.25">
      <c r="D7754" s="17">
        <v>0.81894999999999996</v>
      </c>
      <c r="E7754" s="17">
        <v>0.17105000000000001</v>
      </c>
    </row>
    <row r="7755" spans="4:5" x14ac:dyDescent="0.25">
      <c r="D7755" s="17">
        <v>0.37345</v>
      </c>
      <c r="E7755" s="17">
        <v>0.12114999999999999</v>
      </c>
    </row>
    <row r="7756" spans="4:5" x14ac:dyDescent="0.25">
      <c r="D7756" s="17">
        <v>0.34465000000000001</v>
      </c>
      <c r="E7756" s="17">
        <v>0.78895000000000004</v>
      </c>
    </row>
    <row r="7757" spans="4:5" x14ac:dyDescent="0.25">
      <c r="D7757" s="17">
        <v>0.97045000000000003</v>
      </c>
      <c r="E7757" s="17">
        <v>0.16064999999999999</v>
      </c>
    </row>
    <row r="7758" spans="4:5" x14ac:dyDescent="0.25">
      <c r="D7758" s="17">
        <v>0.36675000000000002</v>
      </c>
      <c r="E7758" s="17">
        <v>0.35104999999999997</v>
      </c>
    </row>
    <row r="7759" spans="4:5" x14ac:dyDescent="0.25">
      <c r="D7759" s="17">
        <v>0.80994999999999995</v>
      </c>
      <c r="E7759" s="17">
        <v>0.87814999999999999</v>
      </c>
    </row>
    <row r="7760" spans="4:5" x14ac:dyDescent="0.25">
      <c r="D7760" s="17">
        <v>0.84065000000000001</v>
      </c>
      <c r="E7760" s="17">
        <v>0.38485000000000003</v>
      </c>
    </row>
    <row r="7761" spans="4:5" x14ac:dyDescent="0.25">
      <c r="D7761" s="17">
        <v>0.35465000000000002</v>
      </c>
      <c r="E7761" s="17">
        <v>0.99934999999999996</v>
      </c>
    </row>
    <row r="7762" spans="4:5" x14ac:dyDescent="0.25">
      <c r="D7762" s="17">
        <v>0.45345000000000002</v>
      </c>
      <c r="E7762" s="17">
        <v>0.87655000000000005</v>
      </c>
    </row>
    <row r="7763" spans="4:5" x14ac:dyDescent="0.25">
      <c r="D7763" s="17">
        <v>0.48304999999999998</v>
      </c>
      <c r="E7763" s="17">
        <v>0.12175</v>
      </c>
    </row>
    <row r="7764" spans="4:5" x14ac:dyDescent="0.25">
      <c r="D7764" s="17">
        <v>0.89415</v>
      </c>
      <c r="E7764" s="17">
        <v>0.57274999999999998</v>
      </c>
    </row>
    <row r="7765" spans="4:5" x14ac:dyDescent="0.25">
      <c r="D7765" s="17">
        <v>0.18934999999999999</v>
      </c>
      <c r="E7765" s="17">
        <v>0.92344999999999999</v>
      </c>
    </row>
    <row r="7766" spans="4:5" x14ac:dyDescent="0.25">
      <c r="D7766" s="17">
        <v>0.62055000000000005</v>
      </c>
      <c r="E7766" s="17">
        <v>0.15315000000000001</v>
      </c>
    </row>
    <row r="7767" spans="4:5" x14ac:dyDescent="0.25">
      <c r="D7767" s="17">
        <v>0.62865000000000004</v>
      </c>
      <c r="E7767" s="17">
        <v>5.6050000000000003E-2</v>
      </c>
    </row>
    <row r="7768" spans="4:5" x14ac:dyDescent="0.25">
      <c r="D7768" s="17">
        <v>0.52315</v>
      </c>
      <c r="E7768" s="17">
        <v>1.915E-2</v>
      </c>
    </row>
    <row r="7769" spans="4:5" x14ac:dyDescent="0.25">
      <c r="D7769" s="17">
        <v>0.94184999999999997</v>
      </c>
      <c r="E7769" s="17">
        <v>2.8500000000000001E-3</v>
      </c>
    </row>
    <row r="7770" spans="4:5" x14ac:dyDescent="0.25">
      <c r="D7770" s="17">
        <v>0.71335000000000004</v>
      </c>
      <c r="E7770" s="17">
        <v>0.41825000000000001</v>
      </c>
    </row>
    <row r="7771" spans="4:5" x14ac:dyDescent="0.25">
      <c r="D7771" s="17">
        <v>0.40405000000000002</v>
      </c>
      <c r="E7771" s="17">
        <v>0.47744999999999999</v>
      </c>
    </row>
    <row r="7772" spans="4:5" x14ac:dyDescent="0.25">
      <c r="D7772" s="17">
        <v>0.29744999999999999</v>
      </c>
      <c r="E7772" s="17">
        <v>0.84935000000000005</v>
      </c>
    </row>
    <row r="7773" spans="4:5" x14ac:dyDescent="0.25">
      <c r="D7773" s="17">
        <v>0.74604999999999999</v>
      </c>
      <c r="E7773" s="17">
        <v>0.40615000000000001</v>
      </c>
    </row>
    <row r="7774" spans="4:5" x14ac:dyDescent="0.25">
      <c r="D7774" s="17">
        <v>0.94615000000000005</v>
      </c>
      <c r="E7774" s="17">
        <v>0.33555000000000001</v>
      </c>
    </row>
    <row r="7775" spans="4:5" x14ac:dyDescent="0.25">
      <c r="D7775" s="17">
        <v>0.21904999999999999</v>
      </c>
      <c r="E7775" s="17">
        <v>0.68774999999999997</v>
      </c>
    </row>
    <row r="7776" spans="4:5" x14ac:dyDescent="0.25">
      <c r="D7776" s="17">
        <v>0.85794999999999999</v>
      </c>
      <c r="E7776" s="17">
        <v>0.80505000000000004</v>
      </c>
    </row>
    <row r="7777" spans="4:5" x14ac:dyDescent="0.25">
      <c r="D7777" s="17">
        <v>0.16935</v>
      </c>
      <c r="E7777" s="17">
        <v>0.30564999999999998</v>
      </c>
    </row>
    <row r="7778" spans="4:5" x14ac:dyDescent="0.25">
      <c r="D7778" s="17">
        <v>5.5849999999999997E-2</v>
      </c>
      <c r="E7778" s="17">
        <v>0.41125</v>
      </c>
    </row>
    <row r="7779" spans="4:5" x14ac:dyDescent="0.25">
      <c r="D7779" s="17">
        <v>0.76315</v>
      </c>
      <c r="E7779" s="17">
        <v>0.36035</v>
      </c>
    </row>
    <row r="7780" spans="4:5" x14ac:dyDescent="0.25">
      <c r="D7780" s="17">
        <v>0.38324999999999998</v>
      </c>
      <c r="E7780" s="17">
        <v>0.53595000000000004</v>
      </c>
    </row>
    <row r="7781" spans="4:5" x14ac:dyDescent="0.25">
      <c r="D7781" s="17">
        <v>0.49564999999999998</v>
      </c>
      <c r="E7781" s="17">
        <v>0.22405</v>
      </c>
    </row>
    <row r="7782" spans="4:5" x14ac:dyDescent="0.25">
      <c r="D7782" s="17">
        <v>4.385E-2</v>
      </c>
      <c r="E7782" s="17">
        <v>0.70914999999999995</v>
      </c>
    </row>
    <row r="7783" spans="4:5" x14ac:dyDescent="0.25">
      <c r="D7783" s="17">
        <v>0.33615</v>
      </c>
      <c r="E7783" s="17">
        <v>0.60235000000000005</v>
      </c>
    </row>
    <row r="7784" spans="4:5" x14ac:dyDescent="0.25">
      <c r="D7784" s="17">
        <v>0.55945</v>
      </c>
      <c r="E7784" s="17">
        <v>0.90385000000000004</v>
      </c>
    </row>
    <row r="7785" spans="4:5" x14ac:dyDescent="0.25">
      <c r="D7785" s="17">
        <v>0.98085</v>
      </c>
      <c r="E7785" s="17">
        <v>0.10895000000000001</v>
      </c>
    </row>
    <row r="7786" spans="4:5" x14ac:dyDescent="0.25">
      <c r="D7786" s="17">
        <v>2.4850000000000001E-2</v>
      </c>
      <c r="E7786" s="17">
        <v>0.91705000000000003</v>
      </c>
    </row>
    <row r="7787" spans="4:5" x14ac:dyDescent="0.25">
      <c r="D7787" s="17">
        <v>3.1449999999999999E-2</v>
      </c>
      <c r="E7787" s="17">
        <v>0.86685000000000001</v>
      </c>
    </row>
    <row r="7788" spans="4:5" x14ac:dyDescent="0.25">
      <c r="D7788" s="17">
        <v>0.31905</v>
      </c>
      <c r="E7788" s="17">
        <v>3.3450000000000001E-2</v>
      </c>
    </row>
    <row r="7789" spans="4:5" x14ac:dyDescent="0.25">
      <c r="D7789" s="17">
        <v>0.87995000000000001</v>
      </c>
      <c r="E7789" s="17">
        <v>0.99944999999999995</v>
      </c>
    </row>
    <row r="7790" spans="4:5" x14ac:dyDescent="0.25">
      <c r="D7790" s="17">
        <v>0.64054999999999995</v>
      </c>
      <c r="E7790" s="17">
        <v>0.76265000000000005</v>
      </c>
    </row>
    <row r="7791" spans="4:5" x14ac:dyDescent="0.25">
      <c r="D7791" s="17">
        <v>6.6449999999999995E-2</v>
      </c>
      <c r="E7791" s="17">
        <v>0.87175000000000002</v>
      </c>
    </row>
    <row r="7792" spans="4:5" x14ac:dyDescent="0.25">
      <c r="D7792" s="17">
        <v>0.61375000000000002</v>
      </c>
      <c r="E7792" s="17">
        <v>0.85294999999999999</v>
      </c>
    </row>
    <row r="7793" spans="4:5" x14ac:dyDescent="0.25">
      <c r="D7793" s="17">
        <v>0.72275</v>
      </c>
      <c r="E7793" s="17">
        <v>0.83355000000000001</v>
      </c>
    </row>
    <row r="7794" spans="4:5" x14ac:dyDescent="0.25">
      <c r="D7794" s="17">
        <v>0.21565000000000001</v>
      </c>
      <c r="E7794" s="17">
        <v>0.85685</v>
      </c>
    </row>
    <row r="7795" spans="4:5" x14ac:dyDescent="0.25">
      <c r="D7795" s="17">
        <v>0.83155000000000001</v>
      </c>
      <c r="E7795" s="17">
        <v>0.26484999999999997</v>
      </c>
    </row>
    <row r="7796" spans="4:5" x14ac:dyDescent="0.25">
      <c r="D7796" s="17">
        <v>7.0550000000000002E-2</v>
      </c>
      <c r="E7796" s="17">
        <v>0.90275000000000005</v>
      </c>
    </row>
    <row r="7797" spans="4:5" x14ac:dyDescent="0.25">
      <c r="D7797" s="17">
        <v>0.71475</v>
      </c>
      <c r="E7797" s="17">
        <v>0.47604999999999997</v>
      </c>
    </row>
    <row r="7798" spans="4:5" x14ac:dyDescent="0.25">
      <c r="D7798" s="17">
        <v>0.33265</v>
      </c>
      <c r="E7798" s="17">
        <v>0.92605000000000004</v>
      </c>
    </row>
    <row r="7799" spans="4:5" x14ac:dyDescent="0.25">
      <c r="D7799" s="17">
        <v>1.455E-2</v>
      </c>
      <c r="E7799" s="17">
        <v>0.35935</v>
      </c>
    </row>
    <row r="7800" spans="4:5" x14ac:dyDescent="0.25">
      <c r="D7800" s="17">
        <v>0.93454999999999999</v>
      </c>
      <c r="E7800" s="17">
        <v>8.2350000000000007E-2</v>
      </c>
    </row>
    <row r="7801" spans="4:5" x14ac:dyDescent="0.25">
      <c r="D7801" s="17">
        <v>0.95104999999999995</v>
      </c>
      <c r="E7801" s="17">
        <v>0.42754999999999999</v>
      </c>
    </row>
    <row r="7802" spans="4:5" x14ac:dyDescent="0.25">
      <c r="D7802" s="17">
        <v>0.49714999999999998</v>
      </c>
      <c r="E7802" s="17">
        <v>0.74395</v>
      </c>
    </row>
    <row r="7803" spans="4:5" x14ac:dyDescent="0.25">
      <c r="D7803" s="17">
        <v>0.56635000000000002</v>
      </c>
      <c r="E7803" s="17">
        <v>0.54935</v>
      </c>
    </row>
    <row r="7804" spans="4:5" x14ac:dyDescent="0.25">
      <c r="D7804" s="17">
        <v>0.47144999999999998</v>
      </c>
      <c r="E7804" s="17">
        <v>0.11695</v>
      </c>
    </row>
    <row r="7805" spans="4:5" x14ac:dyDescent="0.25">
      <c r="D7805" s="17">
        <v>0.12934999999999999</v>
      </c>
      <c r="E7805" s="17">
        <v>0.49395</v>
      </c>
    </row>
    <row r="7806" spans="4:5" x14ac:dyDescent="0.25">
      <c r="D7806" s="17">
        <v>0.69625000000000004</v>
      </c>
      <c r="E7806" s="17">
        <v>0.91164999999999996</v>
      </c>
    </row>
    <row r="7807" spans="4:5" x14ac:dyDescent="0.25">
      <c r="D7807" s="17">
        <v>0.44555</v>
      </c>
      <c r="E7807" s="17">
        <v>0.97585</v>
      </c>
    </row>
    <row r="7808" spans="4:5" x14ac:dyDescent="0.25">
      <c r="D7808" s="17">
        <v>0.81715000000000004</v>
      </c>
      <c r="E7808" s="17">
        <v>4.9500000000000004E-3</v>
      </c>
    </row>
    <row r="7809" spans="4:5" x14ac:dyDescent="0.25">
      <c r="D7809" s="17">
        <v>0.93245</v>
      </c>
      <c r="E7809" s="17">
        <v>0.95265</v>
      </c>
    </row>
    <row r="7810" spans="4:5" x14ac:dyDescent="0.25">
      <c r="D7810" s="17">
        <v>0.73294999999999999</v>
      </c>
      <c r="E7810" s="17">
        <v>0.50105</v>
      </c>
    </row>
    <row r="7811" spans="4:5" x14ac:dyDescent="0.25">
      <c r="D7811" s="17">
        <v>0.31004999999999999</v>
      </c>
      <c r="E7811" s="17">
        <v>3.6450000000000003E-2</v>
      </c>
    </row>
    <row r="7812" spans="4:5" x14ac:dyDescent="0.25">
      <c r="D7812" s="17">
        <v>0.57374999999999998</v>
      </c>
      <c r="E7812" s="17">
        <v>0.27675</v>
      </c>
    </row>
    <row r="7813" spans="4:5" x14ac:dyDescent="0.25">
      <c r="D7813" s="17">
        <v>0.81025000000000003</v>
      </c>
      <c r="E7813" s="17">
        <v>0.11815000000000001</v>
      </c>
    </row>
    <row r="7814" spans="4:5" x14ac:dyDescent="0.25">
      <c r="D7814" s="17">
        <v>0.56254999999999999</v>
      </c>
      <c r="E7814" s="17">
        <v>0.28515000000000001</v>
      </c>
    </row>
    <row r="7815" spans="4:5" x14ac:dyDescent="0.25">
      <c r="D7815" s="17">
        <v>0.67905000000000004</v>
      </c>
      <c r="E7815" s="17">
        <v>0.88554999999999995</v>
      </c>
    </row>
    <row r="7816" spans="4:5" x14ac:dyDescent="0.25">
      <c r="D7816" s="17">
        <v>0.87785000000000002</v>
      </c>
      <c r="E7816" s="17">
        <v>0.74045000000000005</v>
      </c>
    </row>
    <row r="7817" spans="4:5" x14ac:dyDescent="0.25">
      <c r="D7817" s="17">
        <v>0.95304999999999995</v>
      </c>
      <c r="E7817" s="17">
        <v>0.58115000000000006</v>
      </c>
    </row>
    <row r="7818" spans="4:5" x14ac:dyDescent="0.25">
      <c r="D7818" s="17">
        <v>0.17595</v>
      </c>
      <c r="E7818" s="17">
        <v>0.51005</v>
      </c>
    </row>
    <row r="7819" spans="4:5" x14ac:dyDescent="0.25">
      <c r="D7819" s="17">
        <v>0.69145000000000001</v>
      </c>
      <c r="E7819" s="17">
        <v>0.43004999999999999</v>
      </c>
    </row>
    <row r="7820" spans="4:5" x14ac:dyDescent="0.25">
      <c r="D7820" s="17">
        <v>0.42315000000000003</v>
      </c>
      <c r="E7820" s="17">
        <v>0.83155000000000001</v>
      </c>
    </row>
    <row r="7821" spans="4:5" x14ac:dyDescent="0.25">
      <c r="D7821" s="17">
        <v>0.47635</v>
      </c>
      <c r="E7821" s="17">
        <v>0.69835000000000003</v>
      </c>
    </row>
    <row r="7822" spans="4:5" x14ac:dyDescent="0.25">
      <c r="D7822" s="17">
        <v>0.22795000000000001</v>
      </c>
      <c r="E7822" s="17">
        <v>0.87304999999999999</v>
      </c>
    </row>
    <row r="7823" spans="4:5" x14ac:dyDescent="0.25">
      <c r="D7823" s="17">
        <v>0.99614999999999998</v>
      </c>
      <c r="E7823" s="17">
        <v>0.25035000000000002</v>
      </c>
    </row>
    <row r="7824" spans="4:5" x14ac:dyDescent="0.25">
      <c r="D7824" s="17">
        <v>3.2649999999999998E-2</v>
      </c>
      <c r="E7824" s="17">
        <v>0.85445000000000004</v>
      </c>
    </row>
    <row r="7825" spans="4:5" x14ac:dyDescent="0.25">
      <c r="D7825" s="17">
        <v>0.12864999999999999</v>
      </c>
      <c r="E7825" s="17">
        <v>8.3549999999999999E-2</v>
      </c>
    </row>
    <row r="7826" spans="4:5" x14ac:dyDescent="0.25">
      <c r="D7826" s="17">
        <v>0.11035</v>
      </c>
      <c r="E7826" s="17">
        <v>4.2049999999999997E-2</v>
      </c>
    </row>
    <row r="7827" spans="4:5" x14ac:dyDescent="0.25">
      <c r="D7827" s="17">
        <v>0.80535000000000001</v>
      </c>
      <c r="E7827" s="17">
        <v>0.90444999999999998</v>
      </c>
    </row>
    <row r="7828" spans="4:5" x14ac:dyDescent="0.25">
      <c r="D7828" s="17">
        <v>0.57955000000000001</v>
      </c>
      <c r="E7828" s="17">
        <v>0.68955</v>
      </c>
    </row>
    <row r="7829" spans="4:5" x14ac:dyDescent="0.25">
      <c r="D7829" s="17">
        <v>0.49854999999999999</v>
      </c>
      <c r="E7829" s="17">
        <v>0.16614999999999999</v>
      </c>
    </row>
    <row r="7830" spans="4:5" x14ac:dyDescent="0.25">
      <c r="D7830" s="17">
        <v>0.19944999999999999</v>
      </c>
      <c r="E7830" s="17">
        <v>0.44814999999999999</v>
      </c>
    </row>
    <row r="7831" spans="4:5" x14ac:dyDescent="0.25">
      <c r="D7831" s="17">
        <v>0.49604999999999999</v>
      </c>
      <c r="E7831" s="17">
        <v>0.77605000000000002</v>
      </c>
    </row>
    <row r="7832" spans="4:5" x14ac:dyDescent="0.25">
      <c r="D7832" s="17">
        <v>0.85214999999999996</v>
      </c>
      <c r="E7832" s="17">
        <v>0.36575000000000002</v>
      </c>
    </row>
    <row r="7833" spans="4:5" x14ac:dyDescent="0.25">
      <c r="D7833" s="17">
        <v>0.40044999999999997</v>
      </c>
      <c r="E7833" s="17">
        <v>0.85055000000000003</v>
      </c>
    </row>
    <row r="7834" spans="4:5" x14ac:dyDescent="0.25">
      <c r="D7834" s="17">
        <v>0.91335</v>
      </c>
      <c r="E7834" s="17">
        <v>0.22445000000000001</v>
      </c>
    </row>
    <row r="7835" spans="4:5" x14ac:dyDescent="0.25">
      <c r="D7835" s="17">
        <v>0.40175</v>
      </c>
      <c r="E7835" s="17">
        <v>4.1250000000000002E-2</v>
      </c>
    </row>
    <row r="7836" spans="4:5" x14ac:dyDescent="0.25">
      <c r="D7836" s="17">
        <v>0.80564999999999998</v>
      </c>
      <c r="E7836" s="17">
        <v>0.10785</v>
      </c>
    </row>
    <row r="7837" spans="4:5" x14ac:dyDescent="0.25">
      <c r="D7837" s="17">
        <v>0.18165000000000001</v>
      </c>
      <c r="E7837" s="17">
        <v>0.49185000000000001</v>
      </c>
    </row>
    <row r="7838" spans="4:5" x14ac:dyDescent="0.25">
      <c r="D7838" s="17">
        <v>0.95804999999999996</v>
      </c>
      <c r="E7838" s="17">
        <v>0.80525000000000002</v>
      </c>
    </row>
    <row r="7839" spans="4:5" x14ac:dyDescent="0.25">
      <c r="D7839" s="17">
        <v>0.62585000000000002</v>
      </c>
      <c r="E7839" s="17">
        <v>0.83135000000000003</v>
      </c>
    </row>
    <row r="7840" spans="4:5" x14ac:dyDescent="0.25">
      <c r="D7840" s="17">
        <v>0.45445000000000002</v>
      </c>
      <c r="E7840" s="17">
        <v>0.84814999999999996</v>
      </c>
    </row>
    <row r="7841" spans="4:5" x14ac:dyDescent="0.25">
      <c r="D7841" s="17">
        <v>0.19325000000000001</v>
      </c>
      <c r="E7841" s="17">
        <v>0.96855000000000002</v>
      </c>
    </row>
    <row r="7842" spans="4:5" x14ac:dyDescent="0.25">
      <c r="D7842" s="17">
        <v>0.27234999999999998</v>
      </c>
      <c r="E7842" s="17">
        <v>0.24515000000000001</v>
      </c>
    </row>
    <row r="7843" spans="4:5" x14ac:dyDescent="0.25">
      <c r="D7843" s="17">
        <v>0.33975</v>
      </c>
      <c r="E7843" s="17">
        <v>0.53075000000000006</v>
      </c>
    </row>
    <row r="7844" spans="4:5" x14ac:dyDescent="0.25">
      <c r="D7844" s="17">
        <v>0.24615000000000001</v>
      </c>
      <c r="E7844" s="17">
        <v>0.81494999999999995</v>
      </c>
    </row>
    <row r="7845" spans="4:5" x14ac:dyDescent="0.25">
      <c r="D7845" s="17">
        <v>0.32795000000000002</v>
      </c>
      <c r="E7845" s="17">
        <v>6.855E-2</v>
      </c>
    </row>
    <row r="7846" spans="4:5" x14ac:dyDescent="0.25">
      <c r="D7846" s="17">
        <v>0.12475</v>
      </c>
      <c r="E7846" s="17">
        <v>0.42035</v>
      </c>
    </row>
    <row r="7847" spans="4:5" x14ac:dyDescent="0.25">
      <c r="D7847" s="17">
        <v>0.64144999999999996</v>
      </c>
      <c r="E7847" s="17">
        <v>0.63805000000000001</v>
      </c>
    </row>
    <row r="7848" spans="4:5" x14ac:dyDescent="0.25">
      <c r="D7848" s="17">
        <v>0.82974999999999999</v>
      </c>
      <c r="E7848" s="17">
        <v>0.99375000000000002</v>
      </c>
    </row>
    <row r="7849" spans="4:5" x14ac:dyDescent="0.25">
      <c r="D7849" s="17">
        <v>0.10385</v>
      </c>
      <c r="E7849" s="17">
        <v>0.79025000000000001</v>
      </c>
    </row>
    <row r="7850" spans="4:5" x14ac:dyDescent="0.25">
      <c r="D7850" s="17">
        <v>4.0149999999999998E-2</v>
      </c>
      <c r="E7850" s="17">
        <v>0.84804999999999997</v>
      </c>
    </row>
    <row r="7851" spans="4:5" x14ac:dyDescent="0.25">
      <c r="D7851" s="17">
        <v>0.19595000000000001</v>
      </c>
      <c r="E7851" s="17">
        <v>0.31905</v>
      </c>
    </row>
    <row r="7852" spans="4:5" x14ac:dyDescent="0.25">
      <c r="D7852" s="17">
        <v>0.75734999999999997</v>
      </c>
      <c r="E7852" s="17">
        <v>0.80274999999999996</v>
      </c>
    </row>
    <row r="7853" spans="4:5" x14ac:dyDescent="0.25">
      <c r="D7853" s="17">
        <v>0.98375000000000001</v>
      </c>
      <c r="E7853" s="17">
        <v>0.47915000000000002</v>
      </c>
    </row>
    <row r="7854" spans="4:5" x14ac:dyDescent="0.25">
      <c r="D7854" s="17">
        <v>0.20225000000000001</v>
      </c>
      <c r="E7854" s="17">
        <v>0.84325000000000006</v>
      </c>
    </row>
    <row r="7855" spans="4:5" x14ac:dyDescent="0.25">
      <c r="D7855" s="17">
        <v>0.53434999999999999</v>
      </c>
      <c r="E7855" s="17">
        <v>0.21345</v>
      </c>
    </row>
    <row r="7856" spans="4:5" x14ac:dyDescent="0.25">
      <c r="D7856" s="17">
        <v>0.82645000000000002</v>
      </c>
      <c r="E7856" s="17">
        <v>0.17945</v>
      </c>
    </row>
    <row r="7857" spans="4:5" x14ac:dyDescent="0.25">
      <c r="D7857" s="17">
        <v>0.70655000000000001</v>
      </c>
      <c r="E7857" s="17">
        <v>0.19355</v>
      </c>
    </row>
    <row r="7858" spans="4:5" x14ac:dyDescent="0.25">
      <c r="D7858" s="17">
        <v>0.15925</v>
      </c>
      <c r="E7858" s="17">
        <v>0.30804999999999999</v>
      </c>
    </row>
    <row r="7859" spans="4:5" x14ac:dyDescent="0.25">
      <c r="D7859" s="17">
        <v>0.66385000000000005</v>
      </c>
      <c r="E7859" s="17">
        <v>0.86475000000000002</v>
      </c>
    </row>
    <row r="7860" spans="4:5" x14ac:dyDescent="0.25">
      <c r="D7860" s="17">
        <v>0.72324999999999995</v>
      </c>
      <c r="E7860" s="17">
        <v>0.50875000000000004</v>
      </c>
    </row>
    <row r="7861" spans="4:5" x14ac:dyDescent="0.25">
      <c r="D7861" s="17">
        <v>0.45755000000000001</v>
      </c>
      <c r="E7861" s="17">
        <v>0.23485</v>
      </c>
    </row>
    <row r="7862" spans="4:5" x14ac:dyDescent="0.25">
      <c r="D7862" s="17">
        <v>0.53515000000000001</v>
      </c>
      <c r="E7862" s="17">
        <v>0.96614999999999995</v>
      </c>
    </row>
    <row r="7863" spans="4:5" x14ac:dyDescent="0.25">
      <c r="D7863" s="17">
        <v>0.93515000000000004</v>
      </c>
      <c r="E7863" s="17">
        <v>0.71625000000000005</v>
      </c>
    </row>
    <row r="7864" spans="4:5" x14ac:dyDescent="0.25">
      <c r="D7864" s="17">
        <v>5.6499999999999996E-3</v>
      </c>
      <c r="E7864" s="17">
        <v>0.44055</v>
      </c>
    </row>
    <row r="7865" spans="4:5" x14ac:dyDescent="0.25">
      <c r="D7865" s="17">
        <v>0.97135000000000005</v>
      </c>
      <c r="E7865" s="17">
        <v>0.62324999999999997</v>
      </c>
    </row>
    <row r="7866" spans="4:5" x14ac:dyDescent="0.25">
      <c r="D7866" s="17">
        <v>0.67484999999999995</v>
      </c>
      <c r="E7866" s="17">
        <v>0.45895000000000002</v>
      </c>
    </row>
    <row r="7867" spans="4:5" x14ac:dyDescent="0.25">
      <c r="D7867" s="17">
        <v>0.47375</v>
      </c>
      <c r="E7867" s="17">
        <v>0.33695000000000003</v>
      </c>
    </row>
    <row r="7868" spans="4:5" x14ac:dyDescent="0.25">
      <c r="D7868" s="17">
        <v>0.47754999999999997</v>
      </c>
      <c r="E7868" s="17">
        <v>8.3049999999999999E-2</v>
      </c>
    </row>
    <row r="7869" spans="4:5" x14ac:dyDescent="0.25">
      <c r="D7869" s="17">
        <v>0.19794999999999999</v>
      </c>
      <c r="E7869" s="17">
        <v>0.96384999999999998</v>
      </c>
    </row>
    <row r="7870" spans="4:5" x14ac:dyDescent="0.25">
      <c r="D7870" s="17">
        <v>0.61904999999999999</v>
      </c>
      <c r="E7870" s="17">
        <v>4.0149999999999998E-2</v>
      </c>
    </row>
    <row r="7871" spans="4:5" x14ac:dyDescent="0.25">
      <c r="D7871" s="17">
        <v>0.96135000000000004</v>
      </c>
      <c r="E7871" s="17">
        <v>0.46375</v>
      </c>
    </row>
    <row r="7872" spans="4:5" x14ac:dyDescent="0.25">
      <c r="D7872" s="17">
        <v>0.34875</v>
      </c>
      <c r="E7872" s="17">
        <v>0.12515000000000001</v>
      </c>
    </row>
    <row r="7873" spans="4:5" x14ac:dyDescent="0.25">
      <c r="D7873" s="17">
        <v>0.92115000000000002</v>
      </c>
      <c r="E7873" s="17">
        <v>0.51915</v>
      </c>
    </row>
    <row r="7874" spans="4:5" x14ac:dyDescent="0.25">
      <c r="D7874" s="17">
        <v>0.78944999999999999</v>
      </c>
      <c r="E7874" s="17">
        <v>0.32285000000000003</v>
      </c>
    </row>
    <row r="7875" spans="4:5" x14ac:dyDescent="0.25">
      <c r="D7875" s="17">
        <v>0.14885000000000001</v>
      </c>
      <c r="E7875" s="17">
        <v>0.74255000000000004</v>
      </c>
    </row>
    <row r="7876" spans="4:5" x14ac:dyDescent="0.25">
      <c r="D7876" s="17">
        <v>0.25064999999999998</v>
      </c>
      <c r="E7876" s="17">
        <v>0.89554999999999996</v>
      </c>
    </row>
    <row r="7877" spans="4:5" x14ac:dyDescent="0.25">
      <c r="D7877" s="17">
        <v>0.44264999999999999</v>
      </c>
      <c r="E7877" s="17">
        <v>0.48835000000000001</v>
      </c>
    </row>
    <row r="7878" spans="4:5" x14ac:dyDescent="0.25">
      <c r="D7878" s="17">
        <v>7.1349999999999997E-2</v>
      </c>
      <c r="E7878" s="17">
        <v>0.84624999999999995</v>
      </c>
    </row>
    <row r="7879" spans="4:5" x14ac:dyDescent="0.25">
      <c r="D7879" s="17">
        <v>0.17745</v>
      </c>
      <c r="E7879" s="17">
        <v>0.48864999999999997</v>
      </c>
    </row>
    <row r="7880" spans="4:5" x14ac:dyDescent="0.25">
      <c r="D7880" s="17">
        <v>0.97535000000000005</v>
      </c>
      <c r="E7880" s="17">
        <v>0.30695</v>
      </c>
    </row>
    <row r="7881" spans="4:5" x14ac:dyDescent="0.25">
      <c r="D7881" s="17">
        <v>0.12745000000000001</v>
      </c>
      <c r="E7881" s="17">
        <v>0.32715</v>
      </c>
    </row>
    <row r="7882" spans="4:5" x14ac:dyDescent="0.25">
      <c r="D7882" s="17">
        <v>0.92364999999999997</v>
      </c>
      <c r="E7882" s="17">
        <v>3.4950000000000002E-2</v>
      </c>
    </row>
    <row r="7883" spans="4:5" x14ac:dyDescent="0.25">
      <c r="D7883" s="17">
        <v>0.89964999999999995</v>
      </c>
      <c r="E7883" s="17">
        <v>0.17244999999999999</v>
      </c>
    </row>
    <row r="7884" spans="4:5" x14ac:dyDescent="0.25">
      <c r="D7884" s="17">
        <v>0.12005</v>
      </c>
      <c r="E7884" s="17">
        <v>0.72375</v>
      </c>
    </row>
    <row r="7885" spans="4:5" x14ac:dyDescent="0.25">
      <c r="D7885" s="17">
        <v>0.94255</v>
      </c>
      <c r="E7885" s="17">
        <v>8.4650000000000003E-2</v>
      </c>
    </row>
    <row r="7886" spans="4:5" x14ac:dyDescent="0.25">
      <c r="D7886" s="17">
        <v>0.35535</v>
      </c>
      <c r="E7886" s="17">
        <v>0.19664999999999999</v>
      </c>
    </row>
    <row r="7887" spans="4:5" x14ac:dyDescent="0.25">
      <c r="D7887" s="17">
        <v>0.37054999999999999</v>
      </c>
      <c r="E7887" s="17">
        <v>0.30545</v>
      </c>
    </row>
    <row r="7888" spans="4:5" x14ac:dyDescent="0.25">
      <c r="D7888" s="17">
        <v>0.73475000000000001</v>
      </c>
      <c r="E7888" s="17">
        <v>0.34655000000000002</v>
      </c>
    </row>
    <row r="7889" spans="4:5" x14ac:dyDescent="0.25">
      <c r="D7889" s="17">
        <v>0.69364999999999999</v>
      </c>
      <c r="E7889" s="17">
        <v>0.37785000000000002</v>
      </c>
    </row>
    <row r="7890" spans="4:5" x14ac:dyDescent="0.25">
      <c r="D7890" s="17">
        <v>0.13014999999999999</v>
      </c>
      <c r="E7890" s="17">
        <v>0.83245000000000002</v>
      </c>
    </row>
    <row r="7891" spans="4:5" x14ac:dyDescent="0.25">
      <c r="D7891" s="17">
        <v>0.43485000000000001</v>
      </c>
      <c r="E7891" s="17">
        <v>0.17235</v>
      </c>
    </row>
    <row r="7892" spans="4:5" x14ac:dyDescent="0.25">
      <c r="D7892" s="17">
        <v>0.76964999999999995</v>
      </c>
      <c r="E7892" s="17">
        <v>0.62834999999999996</v>
      </c>
    </row>
    <row r="7893" spans="4:5" x14ac:dyDescent="0.25">
      <c r="D7893" s="17">
        <v>0.68664999999999998</v>
      </c>
      <c r="E7893" s="17">
        <v>0.14974999999999999</v>
      </c>
    </row>
    <row r="7894" spans="4:5" x14ac:dyDescent="0.25">
      <c r="D7894" s="17">
        <v>0.59955000000000003</v>
      </c>
      <c r="E7894" s="17">
        <v>0.79544999999999999</v>
      </c>
    </row>
    <row r="7895" spans="4:5" x14ac:dyDescent="0.25">
      <c r="D7895" s="17">
        <v>0.91884999999999994</v>
      </c>
      <c r="E7895" s="17">
        <v>7.1050000000000002E-2</v>
      </c>
    </row>
    <row r="7896" spans="4:5" x14ac:dyDescent="0.25">
      <c r="D7896" s="17">
        <v>0.50144999999999995</v>
      </c>
      <c r="E7896" s="17">
        <v>2.4499999999999999E-3</v>
      </c>
    </row>
    <row r="7897" spans="4:5" x14ac:dyDescent="0.25">
      <c r="D7897" s="17">
        <v>0.50544999999999995</v>
      </c>
      <c r="E7897" s="17">
        <v>0.33665</v>
      </c>
    </row>
    <row r="7898" spans="4:5" x14ac:dyDescent="0.25">
      <c r="D7898" s="17">
        <v>0.66005000000000003</v>
      </c>
      <c r="E7898" s="17">
        <v>0.99555000000000005</v>
      </c>
    </row>
    <row r="7899" spans="4:5" x14ac:dyDescent="0.25">
      <c r="D7899" s="17">
        <v>0.42945</v>
      </c>
      <c r="E7899" s="17">
        <v>0.67164999999999997</v>
      </c>
    </row>
    <row r="7900" spans="4:5" x14ac:dyDescent="0.25">
      <c r="D7900" s="17">
        <v>0.90834999999999999</v>
      </c>
      <c r="E7900" s="17">
        <v>0.24884999999999999</v>
      </c>
    </row>
    <row r="7901" spans="4:5" x14ac:dyDescent="0.25">
      <c r="D7901" s="17">
        <v>0.79464999999999997</v>
      </c>
      <c r="E7901" s="17">
        <v>0.54754999999999998</v>
      </c>
    </row>
    <row r="7902" spans="4:5" x14ac:dyDescent="0.25">
      <c r="D7902" s="17">
        <v>0.96525000000000005</v>
      </c>
      <c r="E7902" s="17">
        <v>0.69325000000000003</v>
      </c>
    </row>
    <row r="7903" spans="4:5" x14ac:dyDescent="0.25">
      <c r="D7903" s="17">
        <v>0.42825000000000002</v>
      </c>
      <c r="E7903" s="17">
        <v>0.72094999999999998</v>
      </c>
    </row>
    <row r="7904" spans="4:5" x14ac:dyDescent="0.25">
      <c r="D7904" s="17">
        <v>0.59475</v>
      </c>
      <c r="E7904" s="17">
        <v>0.52754999999999996</v>
      </c>
    </row>
    <row r="7905" spans="4:5" x14ac:dyDescent="0.25">
      <c r="D7905" s="17">
        <v>0.59875</v>
      </c>
      <c r="E7905" s="17">
        <v>0.95835000000000004</v>
      </c>
    </row>
    <row r="7906" spans="4:5" x14ac:dyDescent="0.25">
      <c r="D7906" s="17">
        <v>4.8050000000000002E-2</v>
      </c>
      <c r="E7906" s="17">
        <v>0.73294999999999999</v>
      </c>
    </row>
    <row r="7907" spans="4:5" x14ac:dyDescent="0.25">
      <c r="D7907" s="17">
        <v>4.0550000000000003E-2</v>
      </c>
      <c r="E7907" s="17">
        <v>0.75534999999999997</v>
      </c>
    </row>
    <row r="7908" spans="4:5" x14ac:dyDescent="0.25">
      <c r="D7908" s="17">
        <v>0.68945000000000001</v>
      </c>
      <c r="E7908" s="17">
        <v>0.24965000000000001</v>
      </c>
    </row>
    <row r="7909" spans="4:5" x14ac:dyDescent="0.25">
      <c r="D7909" s="17">
        <v>0.80935000000000001</v>
      </c>
      <c r="E7909" s="17">
        <v>0.95415000000000005</v>
      </c>
    </row>
    <row r="7910" spans="4:5" x14ac:dyDescent="0.25">
      <c r="D7910" s="17">
        <v>0.26445000000000002</v>
      </c>
      <c r="E7910" s="17">
        <v>0.94835000000000003</v>
      </c>
    </row>
    <row r="7911" spans="4:5" x14ac:dyDescent="0.25">
      <c r="D7911" s="17">
        <v>0.59104999999999996</v>
      </c>
      <c r="E7911" s="17">
        <v>0.81484999999999996</v>
      </c>
    </row>
    <row r="7912" spans="4:5" x14ac:dyDescent="0.25">
      <c r="D7912" s="17">
        <v>0.34975000000000001</v>
      </c>
      <c r="E7912" s="17">
        <v>0.92115000000000002</v>
      </c>
    </row>
    <row r="7913" spans="4:5" x14ac:dyDescent="0.25">
      <c r="D7913" s="17">
        <v>0.35835</v>
      </c>
      <c r="E7913" s="17">
        <v>0.86165000000000003</v>
      </c>
    </row>
    <row r="7914" spans="4:5" x14ac:dyDescent="0.25">
      <c r="D7914" s="17">
        <v>0.74734999999999996</v>
      </c>
      <c r="E7914" s="17">
        <v>0.62285000000000001</v>
      </c>
    </row>
    <row r="7915" spans="4:5" x14ac:dyDescent="0.25">
      <c r="D7915" s="17">
        <v>0.50934999999999997</v>
      </c>
      <c r="E7915" s="17">
        <v>0.46475</v>
      </c>
    </row>
    <row r="7916" spans="4:5" x14ac:dyDescent="0.25">
      <c r="D7916" s="17">
        <v>0.25735000000000002</v>
      </c>
      <c r="E7916" s="17">
        <v>0.10745</v>
      </c>
    </row>
    <row r="7917" spans="4:5" x14ac:dyDescent="0.25">
      <c r="D7917" s="17">
        <v>0.49814999999999998</v>
      </c>
      <c r="E7917" s="17">
        <v>0.50375000000000003</v>
      </c>
    </row>
    <row r="7918" spans="4:5" x14ac:dyDescent="0.25">
      <c r="D7918" s="17">
        <v>0.41735</v>
      </c>
      <c r="E7918" s="17">
        <v>0.78415000000000001</v>
      </c>
    </row>
    <row r="7919" spans="4:5" x14ac:dyDescent="0.25">
      <c r="D7919" s="17">
        <v>0.31614999999999999</v>
      </c>
      <c r="E7919" s="17">
        <v>0.75155000000000005</v>
      </c>
    </row>
    <row r="7920" spans="4:5" x14ac:dyDescent="0.25">
      <c r="D7920" s="17">
        <v>0.95625000000000004</v>
      </c>
      <c r="E7920" s="17">
        <v>0.13885</v>
      </c>
    </row>
    <row r="7921" spans="4:5" x14ac:dyDescent="0.25">
      <c r="D7921" s="17">
        <v>0.20294999999999999</v>
      </c>
      <c r="E7921" s="17">
        <v>0.63154999999999994</v>
      </c>
    </row>
    <row r="7922" spans="4:5" x14ac:dyDescent="0.25">
      <c r="D7922" s="17">
        <v>0.13034999999999999</v>
      </c>
      <c r="E7922" s="17">
        <v>2.8049999999999999E-2</v>
      </c>
    </row>
    <row r="7923" spans="4:5" x14ac:dyDescent="0.25">
      <c r="D7923" s="17">
        <v>0.95784999999999998</v>
      </c>
      <c r="E7923" s="17">
        <v>0.92035</v>
      </c>
    </row>
    <row r="7924" spans="4:5" x14ac:dyDescent="0.25">
      <c r="D7924" s="17">
        <v>0.84045000000000003</v>
      </c>
      <c r="E7924" s="17">
        <v>0.49175000000000002</v>
      </c>
    </row>
    <row r="7925" spans="4:5" x14ac:dyDescent="0.25">
      <c r="D7925" s="17">
        <v>0.76495000000000002</v>
      </c>
      <c r="E7925" s="17">
        <v>0.97545000000000004</v>
      </c>
    </row>
    <row r="7926" spans="4:5" x14ac:dyDescent="0.25">
      <c r="D7926" s="17">
        <v>0.30395</v>
      </c>
      <c r="E7926" s="17">
        <v>0.42275000000000001</v>
      </c>
    </row>
    <row r="7927" spans="4:5" x14ac:dyDescent="0.25">
      <c r="D7927" s="17">
        <v>0.27484999999999998</v>
      </c>
      <c r="E7927" s="17">
        <v>0.51634999999999998</v>
      </c>
    </row>
    <row r="7928" spans="4:5" x14ac:dyDescent="0.25">
      <c r="D7928" s="17">
        <v>0.10795</v>
      </c>
      <c r="E7928" s="17">
        <v>7.4950000000000003E-2</v>
      </c>
    </row>
    <row r="7929" spans="4:5" x14ac:dyDescent="0.25">
      <c r="D7929" s="17">
        <v>0.24904999999999999</v>
      </c>
      <c r="E7929" s="17">
        <v>0.23455000000000001</v>
      </c>
    </row>
    <row r="7930" spans="4:5" x14ac:dyDescent="0.25">
      <c r="D7930" s="17">
        <v>0.28455000000000003</v>
      </c>
      <c r="E7930" s="17">
        <v>0.54015000000000002</v>
      </c>
    </row>
    <row r="7931" spans="4:5" x14ac:dyDescent="0.25">
      <c r="D7931" s="17">
        <v>0.64205000000000001</v>
      </c>
      <c r="E7931" s="17">
        <v>0.38855000000000001</v>
      </c>
    </row>
    <row r="7932" spans="4:5" x14ac:dyDescent="0.25">
      <c r="D7932" s="17">
        <v>0.20405000000000001</v>
      </c>
      <c r="E7932" s="17">
        <v>0.60255000000000003</v>
      </c>
    </row>
    <row r="7933" spans="4:5" x14ac:dyDescent="0.25">
      <c r="D7933" s="17">
        <v>0.46305000000000002</v>
      </c>
      <c r="E7933" s="17">
        <v>0.14135</v>
      </c>
    </row>
    <row r="7934" spans="4:5" x14ac:dyDescent="0.25">
      <c r="D7934" s="17">
        <v>0.96745000000000003</v>
      </c>
      <c r="E7934" s="17">
        <v>4.555E-2</v>
      </c>
    </row>
    <row r="7935" spans="4:5" x14ac:dyDescent="0.25">
      <c r="D7935" s="17">
        <v>0.81755</v>
      </c>
      <c r="E7935" s="17">
        <v>0.57745000000000002</v>
      </c>
    </row>
    <row r="7936" spans="4:5" x14ac:dyDescent="0.25">
      <c r="D7936" s="17">
        <v>0.97914999999999996</v>
      </c>
      <c r="E7936" s="17">
        <v>0.59075</v>
      </c>
    </row>
    <row r="7937" spans="4:5" x14ac:dyDescent="0.25">
      <c r="D7937" s="17">
        <v>2.325E-2</v>
      </c>
      <c r="E7937" s="17">
        <v>0.14144999999999999</v>
      </c>
    </row>
    <row r="7938" spans="4:5" x14ac:dyDescent="0.25">
      <c r="D7938" s="17">
        <v>0.95965</v>
      </c>
      <c r="E7938" s="17">
        <v>0.14244999999999999</v>
      </c>
    </row>
    <row r="7939" spans="4:5" x14ac:dyDescent="0.25">
      <c r="D7939" s="17">
        <v>0.79584999999999995</v>
      </c>
      <c r="E7939" s="17">
        <v>0.80725000000000002</v>
      </c>
    </row>
    <row r="7940" spans="4:5" x14ac:dyDescent="0.25">
      <c r="D7940" s="17">
        <v>0.21955</v>
      </c>
      <c r="E7940" s="17">
        <v>0.45134999999999997</v>
      </c>
    </row>
    <row r="7941" spans="4:5" x14ac:dyDescent="0.25">
      <c r="D7941" s="17">
        <v>0.71704999999999997</v>
      </c>
      <c r="E7941" s="17">
        <v>0.31664999999999999</v>
      </c>
    </row>
    <row r="7942" spans="4:5" x14ac:dyDescent="0.25">
      <c r="D7942" s="17">
        <v>0.66505000000000003</v>
      </c>
      <c r="E7942" s="17">
        <v>0.90695000000000003</v>
      </c>
    </row>
    <row r="7943" spans="4:5" x14ac:dyDescent="0.25">
      <c r="D7943" s="17">
        <v>0.50685000000000002</v>
      </c>
      <c r="E7943" s="17">
        <v>0.32805000000000001</v>
      </c>
    </row>
    <row r="7944" spans="4:5" x14ac:dyDescent="0.25">
      <c r="D7944" s="17">
        <v>0.26574999999999999</v>
      </c>
      <c r="E7944" s="17">
        <v>0.39895000000000003</v>
      </c>
    </row>
    <row r="7945" spans="4:5" x14ac:dyDescent="0.25">
      <c r="D7945" s="17">
        <v>0.61865000000000003</v>
      </c>
      <c r="E7945" s="17">
        <v>0.43675000000000003</v>
      </c>
    </row>
    <row r="7946" spans="4:5" x14ac:dyDescent="0.25">
      <c r="D7946" s="17">
        <v>0.71155000000000002</v>
      </c>
      <c r="E7946" s="17">
        <v>0.97175</v>
      </c>
    </row>
    <row r="7947" spans="4:5" x14ac:dyDescent="0.25">
      <c r="D7947" s="17">
        <v>0.84665000000000001</v>
      </c>
      <c r="E7947" s="17">
        <v>0.77295000000000003</v>
      </c>
    </row>
    <row r="7948" spans="4:5" x14ac:dyDescent="0.25">
      <c r="D7948" s="17">
        <v>0.55984999999999996</v>
      </c>
      <c r="E7948" s="17">
        <v>0.61385000000000001</v>
      </c>
    </row>
    <row r="7949" spans="4:5" x14ac:dyDescent="0.25">
      <c r="D7949" s="17">
        <v>0.32064999999999999</v>
      </c>
      <c r="E7949" s="17">
        <v>0.67415000000000003</v>
      </c>
    </row>
    <row r="7950" spans="4:5" x14ac:dyDescent="0.25">
      <c r="D7950" s="17">
        <v>0.74655000000000005</v>
      </c>
      <c r="E7950" s="17">
        <v>0.80884999999999996</v>
      </c>
    </row>
    <row r="7951" spans="4:5" x14ac:dyDescent="0.25">
      <c r="D7951" s="17">
        <v>0.14485000000000001</v>
      </c>
      <c r="E7951" s="17">
        <v>0.61724999999999997</v>
      </c>
    </row>
    <row r="7952" spans="4:5" x14ac:dyDescent="0.25">
      <c r="D7952" s="17">
        <v>0.76065000000000005</v>
      </c>
      <c r="E7952" s="17">
        <v>5.0250000000000003E-2</v>
      </c>
    </row>
    <row r="7953" spans="4:5" x14ac:dyDescent="0.25">
      <c r="D7953" s="17">
        <v>0.29775000000000001</v>
      </c>
      <c r="E7953" s="17">
        <v>7.535E-2</v>
      </c>
    </row>
    <row r="7954" spans="4:5" x14ac:dyDescent="0.25">
      <c r="D7954" s="17">
        <v>0.15755</v>
      </c>
      <c r="E7954" s="17">
        <v>0.22055</v>
      </c>
    </row>
    <row r="7955" spans="4:5" x14ac:dyDescent="0.25">
      <c r="D7955" s="17">
        <v>0.32295000000000001</v>
      </c>
      <c r="E7955" s="17">
        <v>0.40675</v>
      </c>
    </row>
    <row r="7956" spans="4:5" x14ac:dyDescent="0.25">
      <c r="D7956" s="17">
        <v>0.54635</v>
      </c>
      <c r="E7956" s="17">
        <v>0.95004999999999995</v>
      </c>
    </row>
    <row r="7957" spans="4:5" x14ac:dyDescent="0.25">
      <c r="D7957" s="17">
        <v>0.80295000000000005</v>
      </c>
      <c r="E7957" s="17">
        <v>0.68374999999999997</v>
      </c>
    </row>
    <row r="7958" spans="4:5" x14ac:dyDescent="0.25">
      <c r="D7958" s="17">
        <v>0.78185000000000004</v>
      </c>
      <c r="E7958" s="17">
        <v>0.68015000000000003</v>
      </c>
    </row>
    <row r="7959" spans="4:5" x14ac:dyDescent="0.25">
      <c r="D7959" s="17">
        <v>0.28244999999999998</v>
      </c>
      <c r="E7959" s="17">
        <v>7.9149999999999998E-2</v>
      </c>
    </row>
    <row r="7960" spans="4:5" x14ac:dyDescent="0.25">
      <c r="D7960" s="17">
        <v>0.69664999999999999</v>
      </c>
      <c r="E7960" s="17">
        <v>0.56564999999999999</v>
      </c>
    </row>
    <row r="7961" spans="4:5" x14ac:dyDescent="0.25">
      <c r="D7961" s="17">
        <v>0.67074999999999996</v>
      </c>
      <c r="E7961" s="17">
        <v>0.71845000000000003</v>
      </c>
    </row>
    <row r="7962" spans="4:5" x14ac:dyDescent="0.25">
      <c r="D7962" s="17">
        <v>0.98114999999999997</v>
      </c>
      <c r="E7962" s="17">
        <v>0.83855000000000002</v>
      </c>
    </row>
    <row r="7963" spans="4:5" x14ac:dyDescent="0.25">
      <c r="D7963" s="17">
        <v>0.81684999999999997</v>
      </c>
      <c r="E7963" s="17">
        <v>0.24775</v>
      </c>
    </row>
    <row r="7964" spans="4:5" x14ac:dyDescent="0.25">
      <c r="D7964" s="17">
        <v>0.34684999999999999</v>
      </c>
      <c r="E7964" s="17">
        <v>0.73114999999999997</v>
      </c>
    </row>
    <row r="7965" spans="4:5" x14ac:dyDescent="0.25">
      <c r="D7965" s="17">
        <v>0.90685000000000004</v>
      </c>
      <c r="E7965" s="17">
        <v>0.72755000000000003</v>
      </c>
    </row>
    <row r="7966" spans="4:5" x14ac:dyDescent="0.25">
      <c r="D7966" s="17">
        <v>0.70235000000000003</v>
      </c>
      <c r="E7966" s="17">
        <v>0.75705</v>
      </c>
    </row>
    <row r="7967" spans="4:5" x14ac:dyDescent="0.25">
      <c r="D7967" s="17">
        <v>0.23815</v>
      </c>
      <c r="E7967" s="17">
        <v>0.47735</v>
      </c>
    </row>
    <row r="7968" spans="4:5" x14ac:dyDescent="0.25">
      <c r="D7968" s="17">
        <v>0.32555000000000001</v>
      </c>
      <c r="E7968" s="17">
        <v>0.10925</v>
      </c>
    </row>
    <row r="7969" spans="4:5" x14ac:dyDescent="0.25">
      <c r="D7969" s="17">
        <v>0.51465000000000005</v>
      </c>
      <c r="E7969" s="17">
        <v>0.41015000000000001</v>
      </c>
    </row>
    <row r="7970" spans="4:5" x14ac:dyDescent="0.25">
      <c r="D7970" s="17">
        <v>0.70035000000000003</v>
      </c>
      <c r="E7970" s="17">
        <v>0.38264999999999999</v>
      </c>
    </row>
    <row r="7971" spans="4:5" x14ac:dyDescent="0.25">
      <c r="D7971" s="17">
        <v>0.24024999999999999</v>
      </c>
      <c r="E7971" s="17">
        <v>6.8750000000000006E-2</v>
      </c>
    </row>
    <row r="7972" spans="4:5" x14ac:dyDescent="0.25">
      <c r="D7972" s="17">
        <v>0.44895000000000002</v>
      </c>
      <c r="E7972" s="17">
        <v>0.78195000000000003</v>
      </c>
    </row>
    <row r="7973" spans="4:5" x14ac:dyDescent="0.25">
      <c r="D7973" s="17">
        <v>0.45884999999999998</v>
      </c>
      <c r="E7973" s="17">
        <v>3.1350000000000003E-2</v>
      </c>
    </row>
    <row r="7974" spans="4:5" x14ac:dyDescent="0.25">
      <c r="D7974" s="17">
        <v>0.76114999999999999</v>
      </c>
      <c r="E7974" s="17">
        <v>0.86355000000000004</v>
      </c>
    </row>
    <row r="7975" spans="4:5" x14ac:dyDescent="0.25">
      <c r="D7975" s="17">
        <v>0.48945</v>
      </c>
      <c r="E7975" s="17">
        <v>0.70394999999999996</v>
      </c>
    </row>
    <row r="7976" spans="4:5" x14ac:dyDescent="0.25">
      <c r="D7976" s="17">
        <v>0.98745000000000005</v>
      </c>
      <c r="E7976" s="17">
        <v>0.56384999999999996</v>
      </c>
    </row>
    <row r="7977" spans="4:5" x14ac:dyDescent="0.25">
      <c r="D7977" s="17">
        <v>0.55854999999999999</v>
      </c>
      <c r="E7977" s="17">
        <v>0.69345000000000001</v>
      </c>
    </row>
    <row r="7978" spans="4:5" x14ac:dyDescent="0.25">
      <c r="D7978" s="17">
        <v>0.33315</v>
      </c>
      <c r="E7978" s="17">
        <v>0.82025000000000003</v>
      </c>
    </row>
    <row r="7979" spans="4:5" x14ac:dyDescent="0.25">
      <c r="D7979" s="17">
        <v>0.85904999999999998</v>
      </c>
      <c r="E7979" s="17">
        <v>0.57945000000000002</v>
      </c>
    </row>
    <row r="7980" spans="4:5" x14ac:dyDescent="0.25">
      <c r="D7980" s="17">
        <v>0.21274999999999999</v>
      </c>
      <c r="E7980" s="17">
        <v>4.9849999999999998E-2</v>
      </c>
    </row>
    <row r="7981" spans="4:5" x14ac:dyDescent="0.25">
      <c r="D7981" s="17">
        <v>8.1949999999999995E-2</v>
      </c>
      <c r="E7981" s="17">
        <v>0.41985</v>
      </c>
    </row>
    <row r="7982" spans="4:5" x14ac:dyDescent="0.25">
      <c r="D7982" s="17">
        <v>7.195E-2</v>
      </c>
      <c r="E7982" s="17">
        <v>0.19264999999999999</v>
      </c>
    </row>
    <row r="7983" spans="4:5" x14ac:dyDescent="0.25">
      <c r="D7983" s="17">
        <v>0.13475000000000001</v>
      </c>
      <c r="E7983" s="17">
        <v>6.2500000000000003E-3</v>
      </c>
    </row>
    <row r="7984" spans="4:5" x14ac:dyDescent="0.25">
      <c r="D7984" s="17">
        <v>0.70184999999999997</v>
      </c>
      <c r="E7984" s="17">
        <v>0.30185000000000001</v>
      </c>
    </row>
    <row r="7985" spans="4:5" x14ac:dyDescent="0.25">
      <c r="D7985" s="17">
        <v>0.89424999999999999</v>
      </c>
      <c r="E7985" s="17">
        <v>0.74134999999999995</v>
      </c>
    </row>
    <row r="7986" spans="4:5" x14ac:dyDescent="0.25">
      <c r="D7986" s="17">
        <v>0.81345000000000001</v>
      </c>
      <c r="E7986" s="17">
        <v>0.34565000000000001</v>
      </c>
    </row>
    <row r="7987" spans="4:5" x14ac:dyDescent="0.25">
      <c r="D7987" s="17">
        <v>0.95204999999999995</v>
      </c>
      <c r="E7987" s="17">
        <v>0.72435000000000005</v>
      </c>
    </row>
    <row r="7988" spans="4:5" x14ac:dyDescent="0.25">
      <c r="D7988" s="17">
        <v>0.70365</v>
      </c>
      <c r="E7988" s="17">
        <v>0.48554999999999998</v>
      </c>
    </row>
    <row r="7989" spans="4:5" x14ac:dyDescent="0.25">
      <c r="D7989" s="17">
        <v>0.35085</v>
      </c>
      <c r="E7989" s="17">
        <v>5.7849999999999999E-2</v>
      </c>
    </row>
    <row r="7990" spans="4:5" x14ac:dyDescent="0.25">
      <c r="D7990" s="17">
        <v>0.63395000000000001</v>
      </c>
      <c r="E7990" s="17">
        <v>0.21015</v>
      </c>
    </row>
    <row r="7991" spans="4:5" x14ac:dyDescent="0.25">
      <c r="D7991" s="17">
        <v>6.7750000000000005E-2</v>
      </c>
      <c r="E7991" s="17">
        <v>0.72514999999999996</v>
      </c>
    </row>
    <row r="7992" spans="4:5" x14ac:dyDescent="0.25">
      <c r="D7992" s="17">
        <v>0.45424999999999999</v>
      </c>
      <c r="E7992" s="17">
        <v>0.20685000000000001</v>
      </c>
    </row>
    <row r="7993" spans="4:5" x14ac:dyDescent="0.25">
      <c r="D7993" s="17">
        <v>0.49795</v>
      </c>
      <c r="E7993" s="17">
        <v>0.15955</v>
      </c>
    </row>
    <row r="7994" spans="4:5" x14ac:dyDescent="0.25">
      <c r="D7994" s="17">
        <v>0.33474999999999999</v>
      </c>
      <c r="E7994" s="17">
        <v>0.31254999999999999</v>
      </c>
    </row>
    <row r="7995" spans="4:5" x14ac:dyDescent="0.25">
      <c r="D7995" s="17">
        <v>0.94445000000000001</v>
      </c>
      <c r="E7995" s="17">
        <v>0.86595</v>
      </c>
    </row>
    <row r="7996" spans="4:5" x14ac:dyDescent="0.25">
      <c r="D7996" s="17">
        <v>0.83994999999999997</v>
      </c>
      <c r="E7996" s="17">
        <v>0.28634999999999999</v>
      </c>
    </row>
    <row r="7997" spans="4:5" x14ac:dyDescent="0.25">
      <c r="D7997" s="17">
        <v>0.26915</v>
      </c>
      <c r="E7997" s="17">
        <v>9.8849999999999993E-2</v>
      </c>
    </row>
    <row r="7998" spans="4:5" x14ac:dyDescent="0.25">
      <c r="D7998" s="17">
        <v>0.50734999999999997</v>
      </c>
      <c r="E7998" s="17">
        <v>0.51195000000000002</v>
      </c>
    </row>
    <row r="7999" spans="4:5" x14ac:dyDescent="0.25">
      <c r="D7999" s="17">
        <v>0.12085</v>
      </c>
      <c r="E7999" s="17">
        <v>0.44235000000000002</v>
      </c>
    </row>
    <row r="8000" spans="4:5" x14ac:dyDescent="0.25">
      <c r="D8000" s="17">
        <v>0.60755000000000003</v>
      </c>
      <c r="E8000" s="17">
        <v>0.36325000000000002</v>
      </c>
    </row>
    <row r="8001" spans="4:5" x14ac:dyDescent="0.25">
      <c r="D8001" s="17">
        <v>0.38105</v>
      </c>
      <c r="E8001" s="17">
        <v>0.31295000000000001</v>
      </c>
    </row>
    <row r="8002" spans="4:5" x14ac:dyDescent="0.25">
      <c r="D8002" s="17">
        <v>0.44305</v>
      </c>
      <c r="E8002" s="17">
        <v>0.69645000000000001</v>
      </c>
    </row>
    <row r="8003" spans="4:5" x14ac:dyDescent="0.25">
      <c r="D8003" s="17">
        <v>0.12534999999999999</v>
      </c>
      <c r="E8003" s="17">
        <v>7.4450000000000002E-2</v>
      </c>
    </row>
    <row r="8004" spans="4:5" x14ac:dyDescent="0.25">
      <c r="D8004" s="17">
        <v>0.89864999999999995</v>
      </c>
      <c r="E8004" s="17">
        <v>0.61785000000000001</v>
      </c>
    </row>
    <row r="8005" spans="4:5" x14ac:dyDescent="0.25">
      <c r="D8005" s="17">
        <v>0.31135000000000002</v>
      </c>
      <c r="E8005" s="17">
        <v>0.80174999999999996</v>
      </c>
    </row>
    <row r="8006" spans="4:5" x14ac:dyDescent="0.25">
      <c r="D8006" s="17">
        <v>9.4850000000000004E-2</v>
      </c>
      <c r="E8006" s="17">
        <v>0.90805000000000002</v>
      </c>
    </row>
    <row r="8007" spans="4:5" x14ac:dyDescent="0.25">
      <c r="D8007" s="17">
        <v>6.4549999999999996E-2</v>
      </c>
      <c r="E8007" s="17">
        <v>0.86375000000000002</v>
      </c>
    </row>
    <row r="8008" spans="4:5" x14ac:dyDescent="0.25">
      <c r="D8008" s="17">
        <v>0.88644999999999996</v>
      </c>
      <c r="E8008" s="17">
        <v>0.88024999999999998</v>
      </c>
    </row>
    <row r="8009" spans="4:5" x14ac:dyDescent="0.25">
      <c r="D8009" s="17">
        <v>0.75995000000000001</v>
      </c>
      <c r="E8009" s="17">
        <v>0.15975</v>
      </c>
    </row>
    <row r="8010" spans="4:5" x14ac:dyDescent="0.25">
      <c r="D8010" s="17">
        <v>0.74285000000000001</v>
      </c>
      <c r="E8010" s="17">
        <v>0.70555000000000001</v>
      </c>
    </row>
    <row r="8011" spans="4:5" x14ac:dyDescent="0.25">
      <c r="D8011" s="17">
        <v>0.76834999999999998</v>
      </c>
      <c r="E8011" s="17">
        <v>0.62724999999999997</v>
      </c>
    </row>
    <row r="8012" spans="4:5" x14ac:dyDescent="0.25">
      <c r="D8012" s="17">
        <v>0.26424999999999998</v>
      </c>
      <c r="E8012" s="17">
        <v>0.56464999999999999</v>
      </c>
    </row>
    <row r="8013" spans="4:5" x14ac:dyDescent="0.25">
      <c r="D8013" s="17">
        <v>0.35875000000000001</v>
      </c>
      <c r="E8013" s="17">
        <v>7.5950000000000004E-2</v>
      </c>
    </row>
    <row r="8014" spans="4:5" x14ac:dyDescent="0.25">
      <c r="D8014" s="17">
        <v>0.93015000000000003</v>
      </c>
      <c r="E8014" s="17">
        <v>0.28794999999999998</v>
      </c>
    </row>
    <row r="8015" spans="4:5" x14ac:dyDescent="0.25">
      <c r="D8015" s="17">
        <v>0.42485000000000001</v>
      </c>
      <c r="E8015" s="17">
        <v>0.47885</v>
      </c>
    </row>
    <row r="8016" spans="4:5" x14ac:dyDescent="0.25">
      <c r="D8016" s="17">
        <v>0.37504999999999999</v>
      </c>
      <c r="E8016" s="17">
        <v>0.95194999999999996</v>
      </c>
    </row>
    <row r="8017" spans="4:5" x14ac:dyDescent="0.25">
      <c r="D8017" s="17">
        <v>0.30954999999999999</v>
      </c>
      <c r="E8017" s="17">
        <v>0.19155</v>
      </c>
    </row>
    <row r="8018" spans="4:5" x14ac:dyDescent="0.25">
      <c r="D8018" s="17">
        <v>0.34784999999999999</v>
      </c>
      <c r="E8018" s="17">
        <v>0.62314999999999998</v>
      </c>
    </row>
    <row r="8019" spans="4:5" x14ac:dyDescent="0.25">
      <c r="D8019" s="17">
        <v>0.54274999999999995</v>
      </c>
      <c r="E8019" s="17">
        <v>0.94815000000000005</v>
      </c>
    </row>
    <row r="8020" spans="4:5" x14ac:dyDescent="0.25">
      <c r="D8020" s="17">
        <v>0.58025000000000004</v>
      </c>
      <c r="E8020" s="17">
        <v>0.80845</v>
      </c>
    </row>
    <row r="8021" spans="4:5" x14ac:dyDescent="0.25">
      <c r="D8021" s="17">
        <v>0.95904999999999996</v>
      </c>
      <c r="E8021" s="17">
        <v>0.80325000000000002</v>
      </c>
    </row>
    <row r="8022" spans="4:5" x14ac:dyDescent="0.25">
      <c r="D8022" s="17">
        <v>0.73624999999999996</v>
      </c>
      <c r="E8022" s="17">
        <v>0.38915</v>
      </c>
    </row>
    <row r="8023" spans="4:5" x14ac:dyDescent="0.25">
      <c r="D8023" s="17">
        <v>0.93145</v>
      </c>
      <c r="E8023" s="17">
        <v>0.37264999999999998</v>
      </c>
    </row>
    <row r="8024" spans="4:5" x14ac:dyDescent="0.25">
      <c r="D8024" s="17">
        <v>0.48204999999999998</v>
      </c>
      <c r="E8024" s="17">
        <v>0.84865000000000002</v>
      </c>
    </row>
    <row r="8025" spans="4:5" x14ac:dyDescent="0.25">
      <c r="D8025" s="17">
        <v>0.61204999999999998</v>
      </c>
      <c r="E8025" s="17">
        <v>1.6049999999999998E-2</v>
      </c>
    </row>
    <row r="8026" spans="4:5" x14ac:dyDescent="0.25">
      <c r="D8026" s="17">
        <v>0.17735000000000001</v>
      </c>
      <c r="E8026" s="17">
        <v>0.15054999999999999</v>
      </c>
    </row>
    <row r="8027" spans="4:5" x14ac:dyDescent="0.25">
      <c r="D8027" s="17">
        <v>0.99245000000000005</v>
      </c>
      <c r="E8027" s="17">
        <v>0.46865000000000001</v>
      </c>
    </row>
    <row r="8028" spans="4:5" x14ac:dyDescent="0.25">
      <c r="D8028" s="17">
        <v>0.88795000000000002</v>
      </c>
      <c r="E8028" s="17">
        <v>1.1650000000000001E-2</v>
      </c>
    </row>
    <row r="8029" spans="4:5" x14ac:dyDescent="0.25">
      <c r="D8029" s="17">
        <v>0.28075</v>
      </c>
      <c r="E8029" s="17">
        <v>0.34305000000000002</v>
      </c>
    </row>
    <row r="8030" spans="4:5" x14ac:dyDescent="0.25">
      <c r="D8030" s="17">
        <v>0.88344999999999996</v>
      </c>
      <c r="E8030" s="17">
        <v>0.65985000000000005</v>
      </c>
    </row>
    <row r="8031" spans="4:5" x14ac:dyDescent="0.25">
      <c r="D8031" s="17">
        <v>0.17194999999999999</v>
      </c>
      <c r="E8031" s="17">
        <v>0.38124999999999998</v>
      </c>
    </row>
    <row r="8032" spans="4:5" x14ac:dyDescent="0.25">
      <c r="D8032" s="17">
        <v>0.24854999999999999</v>
      </c>
      <c r="E8032" s="17">
        <v>0.79185000000000005</v>
      </c>
    </row>
    <row r="8033" spans="4:5" x14ac:dyDescent="0.25">
      <c r="D8033" s="17">
        <v>0.85824999999999996</v>
      </c>
      <c r="E8033" s="17">
        <v>0.26505000000000001</v>
      </c>
    </row>
    <row r="8034" spans="4:5" x14ac:dyDescent="0.25">
      <c r="D8034" s="17">
        <v>0.57135000000000002</v>
      </c>
      <c r="E8034" s="17">
        <v>0.19305</v>
      </c>
    </row>
    <row r="8035" spans="4:5" x14ac:dyDescent="0.25">
      <c r="D8035" s="17">
        <v>0.79574999999999996</v>
      </c>
      <c r="E8035" s="17">
        <v>0.66425000000000001</v>
      </c>
    </row>
    <row r="8036" spans="4:5" x14ac:dyDescent="0.25">
      <c r="D8036" s="17">
        <v>0.56335000000000002</v>
      </c>
      <c r="E8036" s="17">
        <v>0.81294999999999995</v>
      </c>
    </row>
    <row r="8037" spans="4:5" x14ac:dyDescent="0.25">
      <c r="D8037" s="17">
        <v>0.98875000000000002</v>
      </c>
      <c r="E8037" s="17">
        <v>0.94125000000000003</v>
      </c>
    </row>
    <row r="8038" spans="4:5" x14ac:dyDescent="0.25">
      <c r="D8038" s="17">
        <v>0.36625000000000002</v>
      </c>
      <c r="E8038" s="17">
        <v>0.49054999999999999</v>
      </c>
    </row>
    <row r="8039" spans="4:5" x14ac:dyDescent="0.25">
      <c r="D8039" s="17">
        <v>0.65264999999999995</v>
      </c>
      <c r="E8039" s="17">
        <v>0.61465000000000003</v>
      </c>
    </row>
    <row r="8040" spans="4:5" x14ac:dyDescent="0.25">
      <c r="D8040" s="17">
        <v>0.68274999999999997</v>
      </c>
      <c r="E8040" s="17">
        <v>0.95294999999999996</v>
      </c>
    </row>
    <row r="8041" spans="4:5" x14ac:dyDescent="0.25">
      <c r="D8041" s="17">
        <v>0.21665000000000001</v>
      </c>
      <c r="E8041" s="17">
        <v>0.42825000000000002</v>
      </c>
    </row>
    <row r="8042" spans="4:5" x14ac:dyDescent="0.25">
      <c r="D8042" s="17">
        <v>0.95755000000000001</v>
      </c>
      <c r="E8042" s="17">
        <v>0.61085</v>
      </c>
    </row>
    <row r="8043" spans="4:5" x14ac:dyDescent="0.25">
      <c r="D8043" s="17">
        <v>0.18495</v>
      </c>
      <c r="E8043" s="17">
        <v>0.36754999999999999</v>
      </c>
    </row>
    <row r="8044" spans="4:5" x14ac:dyDescent="0.25">
      <c r="D8044" s="17">
        <v>0.87265000000000004</v>
      </c>
      <c r="E8044" s="17">
        <v>0.38064999999999999</v>
      </c>
    </row>
    <row r="8045" spans="4:5" x14ac:dyDescent="0.25">
      <c r="D8045" s="17">
        <v>0.19305</v>
      </c>
      <c r="E8045" s="17">
        <v>0.60165000000000002</v>
      </c>
    </row>
    <row r="8046" spans="4:5" x14ac:dyDescent="0.25">
      <c r="D8046" s="17">
        <v>0.40975</v>
      </c>
      <c r="E8046" s="17">
        <v>0.63834999999999997</v>
      </c>
    </row>
    <row r="8047" spans="4:5" x14ac:dyDescent="0.25">
      <c r="D8047" s="17">
        <v>0.19355</v>
      </c>
      <c r="E8047" s="17">
        <v>0.66674999999999995</v>
      </c>
    </row>
    <row r="8048" spans="4:5" x14ac:dyDescent="0.25">
      <c r="D8048" s="17">
        <v>8.8550000000000004E-2</v>
      </c>
      <c r="E8048" s="17">
        <v>0.27415</v>
      </c>
    </row>
    <row r="8049" spans="4:5" x14ac:dyDescent="0.25">
      <c r="D8049" s="17">
        <v>0.58755000000000002</v>
      </c>
      <c r="E8049" s="17">
        <v>0.11965000000000001</v>
      </c>
    </row>
    <row r="8050" spans="4:5" x14ac:dyDescent="0.25">
      <c r="D8050" s="17">
        <v>0.81474999999999997</v>
      </c>
      <c r="E8050" s="17">
        <v>0.27855000000000002</v>
      </c>
    </row>
    <row r="8051" spans="4:5" x14ac:dyDescent="0.25">
      <c r="D8051" s="17">
        <v>0.84794999999999998</v>
      </c>
      <c r="E8051" s="17">
        <v>0.82445000000000002</v>
      </c>
    </row>
    <row r="8052" spans="4:5" x14ac:dyDescent="0.25">
      <c r="D8052" s="17">
        <v>0.61465000000000003</v>
      </c>
      <c r="E8052" s="17">
        <v>0.95245000000000002</v>
      </c>
    </row>
    <row r="8053" spans="4:5" x14ac:dyDescent="0.25">
      <c r="D8053" s="17">
        <v>0.37314999999999998</v>
      </c>
      <c r="E8053" s="17">
        <v>0.97914999999999996</v>
      </c>
    </row>
    <row r="8054" spans="4:5" x14ac:dyDescent="0.25">
      <c r="D8054" s="17">
        <v>0.21165</v>
      </c>
      <c r="E8054" s="17">
        <v>0.55805000000000005</v>
      </c>
    </row>
    <row r="8055" spans="4:5" x14ac:dyDescent="0.25">
      <c r="D8055" s="17">
        <v>0.58574999999999999</v>
      </c>
      <c r="E8055" s="17">
        <v>0.53454999999999997</v>
      </c>
    </row>
    <row r="8056" spans="4:5" x14ac:dyDescent="0.25">
      <c r="D8056" s="17">
        <v>0.20494999999999999</v>
      </c>
      <c r="E8056" s="17">
        <v>6.5049999999999997E-2</v>
      </c>
    </row>
    <row r="8057" spans="4:5" x14ac:dyDescent="0.25">
      <c r="D8057" s="17">
        <v>2.4750000000000001E-2</v>
      </c>
      <c r="E8057" s="17">
        <v>0.62224999999999997</v>
      </c>
    </row>
    <row r="8058" spans="4:5" x14ac:dyDescent="0.25">
      <c r="D8058" s="17">
        <v>0.65725</v>
      </c>
      <c r="E8058" s="17">
        <v>0.66525000000000001</v>
      </c>
    </row>
    <row r="8059" spans="4:5" x14ac:dyDescent="0.25">
      <c r="D8059" s="17">
        <v>0.17235</v>
      </c>
      <c r="E8059" s="17">
        <v>0.52564999999999995</v>
      </c>
    </row>
    <row r="8060" spans="4:5" x14ac:dyDescent="0.25">
      <c r="D8060" s="17">
        <v>0.54564999999999997</v>
      </c>
      <c r="E8060" s="17">
        <v>0.39515</v>
      </c>
    </row>
    <row r="8061" spans="4:5" x14ac:dyDescent="0.25">
      <c r="D8061" s="17">
        <v>0.40584999999999999</v>
      </c>
      <c r="E8061" s="17">
        <v>0.94084999999999996</v>
      </c>
    </row>
    <row r="8062" spans="4:5" x14ac:dyDescent="0.25">
      <c r="D8062" s="17">
        <v>0.99475000000000002</v>
      </c>
      <c r="E8062" s="17">
        <v>7.6149999999999995E-2</v>
      </c>
    </row>
    <row r="8063" spans="4:5" x14ac:dyDescent="0.25">
      <c r="D8063" s="17">
        <v>8.5349999999999995E-2</v>
      </c>
      <c r="E8063" s="17">
        <v>0.34084999999999999</v>
      </c>
    </row>
    <row r="8064" spans="4:5" x14ac:dyDescent="0.25">
      <c r="D8064" s="17">
        <v>0.20765</v>
      </c>
      <c r="E8064" s="17">
        <v>0.59875</v>
      </c>
    </row>
    <row r="8065" spans="4:5" x14ac:dyDescent="0.25">
      <c r="D8065" s="17">
        <v>0.22695000000000001</v>
      </c>
      <c r="E8065" s="17">
        <v>2.2499999999999998E-3</v>
      </c>
    </row>
    <row r="8066" spans="4:5" x14ac:dyDescent="0.25">
      <c r="D8066" s="17">
        <v>0.52215</v>
      </c>
      <c r="E8066" s="17">
        <v>2.0549999999999999E-2</v>
      </c>
    </row>
    <row r="8067" spans="4:5" x14ac:dyDescent="0.25">
      <c r="D8067" s="17">
        <v>0.64105000000000001</v>
      </c>
      <c r="E8067" s="17">
        <v>0.65585000000000004</v>
      </c>
    </row>
    <row r="8068" spans="4:5" x14ac:dyDescent="0.25">
      <c r="D8068" s="17">
        <v>0.70814999999999995</v>
      </c>
      <c r="E8068" s="17">
        <v>0.95315000000000005</v>
      </c>
    </row>
    <row r="8069" spans="4:5" x14ac:dyDescent="0.25">
      <c r="D8069" s="17">
        <v>0.38645000000000002</v>
      </c>
      <c r="E8069" s="17">
        <v>0.69845000000000002</v>
      </c>
    </row>
    <row r="8070" spans="4:5" x14ac:dyDescent="0.25">
      <c r="D8070" s="17">
        <v>0.14174999999999999</v>
      </c>
      <c r="E8070" s="17">
        <v>0.15395</v>
      </c>
    </row>
    <row r="8071" spans="4:5" x14ac:dyDescent="0.25">
      <c r="D8071" s="17">
        <v>0.55325000000000002</v>
      </c>
      <c r="E8071" s="17">
        <v>0.33305000000000001</v>
      </c>
    </row>
    <row r="8072" spans="4:5" x14ac:dyDescent="0.25">
      <c r="D8072" s="17">
        <v>0.51954999999999996</v>
      </c>
      <c r="E8072" s="17">
        <v>0.98314999999999997</v>
      </c>
    </row>
    <row r="8073" spans="4:5" x14ac:dyDescent="0.25">
      <c r="D8073" s="17">
        <v>0.93584999999999996</v>
      </c>
      <c r="E8073" s="17">
        <v>0.85775000000000001</v>
      </c>
    </row>
    <row r="8074" spans="4:5" x14ac:dyDescent="0.25">
      <c r="D8074" s="17">
        <v>3.3750000000000002E-2</v>
      </c>
      <c r="E8074" s="17">
        <v>7.1849999999999997E-2</v>
      </c>
    </row>
    <row r="8075" spans="4:5" x14ac:dyDescent="0.25">
      <c r="D8075" s="17">
        <v>0.75865000000000005</v>
      </c>
      <c r="E8075" s="17">
        <v>0.66315000000000002</v>
      </c>
    </row>
    <row r="8076" spans="4:5" x14ac:dyDescent="0.25">
      <c r="D8076" s="17">
        <v>0.82845000000000002</v>
      </c>
      <c r="E8076" s="17">
        <v>0.71174999999999999</v>
      </c>
    </row>
    <row r="8077" spans="4:5" x14ac:dyDescent="0.25">
      <c r="D8077" s="17">
        <v>0.98914999999999997</v>
      </c>
      <c r="E8077" s="17">
        <v>0.13775000000000001</v>
      </c>
    </row>
    <row r="8078" spans="4:5" x14ac:dyDescent="0.25">
      <c r="D8078" s="17">
        <v>0.87865000000000004</v>
      </c>
      <c r="E8078" s="17">
        <v>0.25014999999999998</v>
      </c>
    </row>
    <row r="8079" spans="4:5" x14ac:dyDescent="0.25">
      <c r="D8079" s="17">
        <v>0.94345000000000001</v>
      </c>
      <c r="E8079" s="17">
        <v>0.44124999999999998</v>
      </c>
    </row>
    <row r="8080" spans="4:5" x14ac:dyDescent="0.25">
      <c r="D8080" s="17">
        <v>0.22994999999999999</v>
      </c>
      <c r="E8080" s="17">
        <v>0.36435000000000001</v>
      </c>
    </row>
    <row r="8081" spans="4:5" x14ac:dyDescent="0.25">
      <c r="D8081" s="17">
        <v>0.96155000000000002</v>
      </c>
      <c r="E8081" s="17">
        <v>0.88795000000000002</v>
      </c>
    </row>
    <row r="8082" spans="4:5" x14ac:dyDescent="0.25">
      <c r="D8082" s="17">
        <v>0.61924999999999997</v>
      </c>
      <c r="E8082" s="17">
        <v>0.28155000000000002</v>
      </c>
    </row>
    <row r="8083" spans="4:5" x14ac:dyDescent="0.25">
      <c r="D8083" s="17">
        <v>0.57325000000000004</v>
      </c>
      <c r="E8083" s="17">
        <v>0.46405000000000002</v>
      </c>
    </row>
    <row r="8084" spans="4:5" x14ac:dyDescent="0.25">
      <c r="D8084" s="17">
        <v>0.19645000000000001</v>
      </c>
      <c r="E8084" s="17">
        <v>0.71125000000000005</v>
      </c>
    </row>
    <row r="8085" spans="4:5" x14ac:dyDescent="0.25">
      <c r="D8085" s="17">
        <v>0.20815</v>
      </c>
      <c r="E8085" s="17">
        <v>0.38424999999999998</v>
      </c>
    </row>
    <row r="8086" spans="4:5" x14ac:dyDescent="0.25">
      <c r="D8086" s="17">
        <v>0.97965000000000002</v>
      </c>
      <c r="E8086" s="17">
        <v>0.88685000000000003</v>
      </c>
    </row>
    <row r="8087" spans="4:5" x14ac:dyDescent="0.25">
      <c r="D8087" s="17">
        <v>0.26634999999999998</v>
      </c>
      <c r="E8087" s="17">
        <v>0.73645000000000005</v>
      </c>
    </row>
    <row r="8088" spans="4:5" x14ac:dyDescent="0.25">
      <c r="D8088" s="17">
        <v>0.58245000000000002</v>
      </c>
      <c r="E8088" s="17">
        <v>0.40125</v>
      </c>
    </row>
    <row r="8089" spans="4:5" x14ac:dyDescent="0.25">
      <c r="D8089" s="17">
        <v>0.13255</v>
      </c>
      <c r="E8089" s="17">
        <v>0.92384999999999995</v>
      </c>
    </row>
    <row r="8090" spans="4:5" x14ac:dyDescent="0.25">
      <c r="D8090" s="17">
        <v>0.34225</v>
      </c>
      <c r="E8090" s="17">
        <v>0.47194999999999998</v>
      </c>
    </row>
    <row r="8091" spans="4:5" x14ac:dyDescent="0.25">
      <c r="D8091" s="17">
        <v>0.26765</v>
      </c>
      <c r="E8091" s="17">
        <v>0.98204999999999998</v>
      </c>
    </row>
    <row r="8092" spans="4:5" x14ac:dyDescent="0.25">
      <c r="D8092" s="17">
        <v>0.61914999999999998</v>
      </c>
      <c r="E8092" s="17">
        <v>0.40575</v>
      </c>
    </row>
    <row r="8093" spans="4:5" x14ac:dyDescent="0.25">
      <c r="D8093" s="17">
        <v>0.98895</v>
      </c>
      <c r="E8093" s="17">
        <v>4.4049999999999999E-2</v>
      </c>
    </row>
    <row r="8094" spans="4:5" x14ac:dyDescent="0.25">
      <c r="D8094" s="17">
        <v>0.43785000000000002</v>
      </c>
      <c r="E8094" s="17">
        <v>0.51475000000000004</v>
      </c>
    </row>
    <row r="8095" spans="4:5" x14ac:dyDescent="0.25">
      <c r="D8095" s="17">
        <v>4.5449999999999997E-2</v>
      </c>
      <c r="E8095" s="17">
        <v>0.46584999999999999</v>
      </c>
    </row>
    <row r="8096" spans="4:5" x14ac:dyDescent="0.25">
      <c r="D8096" s="17">
        <v>0.48914999999999997</v>
      </c>
      <c r="E8096" s="17">
        <v>0.89905000000000002</v>
      </c>
    </row>
    <row r="8097" spans="4:5" x14ac:dyDescent="0.25">
      <c r="D8097" s="17">
        <v>0.24015</v>
      </c>
      <c r="E8097" s="17">
        <v>0.20144999999999999</v>
      </c>
    </row>
    <row r="8098" spans="4:5" x14ac:dyDescent="0.25">
      <c r="D8098" s="17">
        <v>0.15024999999999999</v>
      </c>
      <c r="E8098" s="17">
        <v>0.61934999999999996</v>
      </c>
    </row>
    <row r="8099" spans="4:5" x14ac:dyDescent="0.25">
      <c r="D8099" s="17">
        <v>0.18875</v>
      </c>
      <c r="E8099" s="17">
        <v>0.93645</v>
      </c>
    </row>
    <row r="8100" spans="4:5" x14ac:dyDescent="0.25">
      <c r="D8100" s="17">
        <v>0.18325</v>
      </c>
      <c r="E8100" s="17">
        <v>0.64375000000000004</v>
      </c>
    </row>
    <row r="8101" spans="4:5" x14ac:dyDescent="0.25">
      <c r="D8101" s="17">
        <v>0.68574999999999997</v>
      </c>
      <c r="E8101" s="17">
        <v>0.18775</v>
      </c>
    </row>
    <row r="8102" spans="4:5" x14ac:dyDescent="0.25">
      <c r="D8102" s="17">
        <v>5.6950000000000001E-2</v>
      </c>
      <c r="E8102" s="17">
        <v>0.80154999999999998</v>
      </c>
    </row>
    <row r="8103" spans="4:5" x14ac:dyDescent="0.25">
      <c r="D8103" s="17">
        <v>6.8250000000000005E-2</v>
      </c>
      <c r="E8103" s="17">
        <v>0.76254999999999995</v>
      </c>
    </row>
    <row r="8104" spans="4:5" x14ac:dyDescent="0.25">
      <c r="D8104" s="17">
        <v>0.12875</v>
      </c>
      <c r="E8104" s="17">
        <v>0.94874999999999998</v>
      </c>
    </row>
    <row r="8105" spans="4:5" x14ac:dyDescent="0.25">
      <c r="D8105" s="17">
        <v>0.28465000000000001</v>
      </c>
      <c r="E8105" s="17">
        <v>0.59814999999999996</v>
      </c>
    </row>
    <row r="8106" spans="4:5" x14ac:dyDescent="0.25">
      <c r="D8106" s="17">
        <v>0.51964999999999995</v>
      </c>
      <c r="E8106" s="17">
        <v>0.38984999999999997</v>
      </c>
    </row>
    <row r="8107" spans="4:5" x14ac:dyDescent="0.25">
      <c r="D8107" s="17">
        <v>0.93874999999999997</v>
      </c>
      <c r="E8107" s="17">
        <v>0.92715000000000003</v>
      </c>
    </row>
    <row r="8108" spans="4:5" x14ac:dyDescent="0.25">
      <c r="D8108" s="17">
        <v>0.31624999999999998</v>
      </c>
      <c r="E8108" s="17">
        <v>0.89715</v>
      </c>
    </row>
    <row r="8109" spans="4:5" x14ac:dyDescent="0.25">
      <c r="D8109" s="17">
        <v>0.53025</v>
      </c>
      <c r="E8109" s="17">
        <v>9.3649999999999997E-2</v>
      </c>
    </row>
    <row r="8110" spans="4:5" x14ac:dyDescent="0.25">
      <c r="D8110" s="17">
        <v>0.95615000000000006</v>
      </c>
      <c r="E8110" s="17">
        <v>8.5250000000000006E-2</v>
      </c>
    </row>
    <row r="8111" spans="4:5" x14ac:dyDescent="0.25">
      <c r="D8111" s="17">
        <v>0.77415</v>
      </c>
      <c r="E8111" s="17">
        <v>0.99695</v>
      </c>
    </row>
    <row r="8112" spans="4:5" x14ac:dyDescent="0.25">
      <c r="D8112" s="17">
        <v>8.2049999999999998E-2</v>
      </c>
      <c r="E8112" s="17">
        <v>0.70465</v>
      </c>
    </row>
    <row r="8113" spans="4:5" x14ac:dyDescent="0.25">
      <c r="D8113" s="17">
        <v>0.65934999999999999</v>
      </c>
      <c r="E8113" s="17">
        <v>0.51424999999999998</v>
      </c>
    </row>
    <row r="8114" spans="4:5" x14ac:dyDescent="0.25">
      <c r="D8114" s="17">
        <v>0.93105000000000004</v>
      </c>
      <c r="E8114" s="17">
        <v>0.97855000000000003</v>
      </c>
    </row>
    <row r="8115" spans="4:5" x14ac:dyDescent="0.25">
      <c r="D8115" s="17">
        <v>0.30735000000000001</v>
      </c>
      <c r="E8115" s="17">
        <v>0.67574999999999996</v>
      </c>
    </row>
    <row r="8116" spans="4:5" x14ac:dyDescent="0.25">
      <c r="D8116" s="17">
        <v>1.6449999999999999E-2</v>
      </c>
      <c r="E8116" s="17">
        <v>0.41994999999999999</v>
      </c>
    </row>
    <row r="8117" spans="4:5" x14ac:dyDescent="0.25">
      <c r="D8117" s="17">
        <v>0.14255000000000001</v>
      </c>
      <c r="E8117" s="17">
        <v>0.19595000000000001</v>
      </c>
    </row>
    <row r="8118" spans="4:5" x14ac:dyDescent="0.25">
      <c r="D8118" s="17">
        <v>0.66964999999999997</v>
      </c>
      <c r="E8118" s="17">
        <v>0.13205</v>
      </c>
    </row>
    <row r="8119" spans="4:5" x14ac:dyDescent="0.25">
      <c r="D8119" s="17">
        <v>0.32505000000000001</v>
      </c>
      <c r="E8119" s="17">
        <v>0.11085</v>
      </c>
    </row>
    <row r="8120" spans="4:5" x14ac:dyDescent="0.25">
      <c r="D8120" s="17">
        <v>9.085E-2</v>
      </c>
      <c r="E8120" s="17">
        <v>0.72635000000000005</v>
      </c>
    </row>
    <row r="8121" spans="4:5" x14ac:dyDescent="0.25">
      <c r="D8121" s="17">
        <v>2.9649999999999999E-2</v>
      </c>
      <c r="E8121" s="17">
        <v>9.8750000000000004E-2</v>
      </c>
    </row>
    <row r="8122" spans="4:5" x14ac:dyDescent="0.25">
      <c r="D8122" s="17">
        <v>0.38714999999999999</v>
      </c>
      <c r="E8122" s="17">
        <v>0.12615000000000001</v>
      </c>
    </row>
    <row r="8123" spans="4:5" x14ac:dyDescent="0.25">
      <c r="D8123" s="17">
        <v>0.74444999999999995</v>
      </c>
      <c r="E8123" s="17">
        <v>0.42175000000000001</v>
      </c>
    </row>
    <row r="8124" spans="4:5" x14ac:dyDescent="0.25">
      <c r="D8124" s="17">
        <v>0.58045000000000002</v>
      </c>
      <c r="E8124" s="17">
        <v>0.77075000000000005</v>
      </c>
    </row>
    <row r="8125" spans="4:5" x14ac:dyDescent="0.25">
      <c r="D8125" s="17">
        <v>0.11265</v>
      </c>
      <c r="E8125" s="17">
        <v>0.41794999999999999</v>
      </c>
    </row>
    <row r="8126" spans="4:5" x14ac:dyDescent="0.25">
      <c r="D8126" s="17">
        <v>0.81415000000000004</v>
      </c>
      <c r="E8126" s="17">
        <v>0.76795000000000002</v>
      </c>
    </row>
    <row r="8127" spans="4:5" x14ac:dyDescent="0.25">
      <c r="D8127" s="17">
        <v>0.84645000000000004</v>
      </c>
      <c r="E8127" s="17">
        <v>0.77175000000000005</v>
      </c>
    </row>
    <row r="8128" spans="4:5" x14ac:dyDescent="0.25">
      <c r="D8128" s="17">
        <v>0.76875000000000004</v>
      </c>
      <c r="E8128" s="17">
        <v>5.815E-2</v>
      </c>
    </row>
    <row r="8129" spans="4:5" x14ac:dyDescent="0.25">
      <c r="D8129" s="17">
        <v>0.72245000000000004</v>
      </c>
      <c r="E8129" s="17">
        <v>0.33794999999999997</v>
      </c>
    </row>
    <row r="8130" spans="4:5" x14ac:dyDescent="0.25">
      <c r="D8130" s="17">
        <v>0.41885</v>
      </c>
      <c r="E8130" s="17">
        <v>0.97214999999999996</v>
      </c>
    </row>
    <row r="8131" spans="4:5" x14ac:dyDescent="0.25">
      <c r="D8131" s="17">
        <v>0.71065</v>
      </c>
      <c r="E8131" s="17">
        <v>0.38035000000000002</v>
      </c>
    </row>
    <row r="8132" spans="4:5" x14ac:dyDescent="0.25">
      <c r="D8132" s="17">
        <v>0.27034999999999998</v>
      </c>
      <c r="E8132" s="17">
        <v>5.4149999999999997E-2</v>
      </c>
    </row>
    <row r="8133" spans="4:5" x14ac:dyDescent="0.25">
      <c r="D8133" s="17">
        <v>4.6499999999999996E-3</v>
      </c>
      <c r="E8133" s="17">
        <v>0.24475</v>
      </c>
    </row>
    <row r="8134" spans="4:5" x14ac:dyDescent="0.25">
      <c r="D8134" s="17">
        <v>0.75705</v>
      </c>
      <c r="E8134" s="17">
        <v>0.43175000000000002</v>
      </c>
    </row>
    <row r="8135" spans="4:5" x14ac:dyDescent="0.25">
      <c r="D8135" s="17">
        <v>0.41025</v>
      </c>
      <c r="E8135" s="17">
        <v>0.19455</v>
      </c>
    </row>
    <row r="8136" spans="4:5" x14ac:dyDescent="0.25">
      <c r="D8136" s="17">
        <v>0.93925000000000003</v>
      </c>
      <c r="E8136" s="17">
        <v>0.14824999999999999</v>
      </c>
    </row>
    <row r="8137" spans="4:5" x14ac:dyDescent="0.25">
      <c r="D8137" s="17">
        <v>0.30204999999999999</v>
      </c>
      <c r="E8137" s="17">
        <v>0.16785</v>
      </c>
    </row>
    <row r="8138" spans="4:5" x14ac:dyDescent="0.25">
      <c r="D8138" s="17">
        <v>0.26255000000000001</v>
      </c>
      <c r="E8138" s="17">
        <v>0.15065000000000001</v>
      </c>
    </row>
    <row r="8139" spans="4:5" x14ac:dyDescent="0.25">
      <c r="D8139" s="17">
        <v>0.36345</v>
      </c>
      <c r="E8139" s="17">
        <v>0.52725</v>
      </c>
    </row>
    <row r="8140" spans="4:5" x14ac:dyDescent="0.25">
      <c r="D8140" s="17">
        <v>0.59435000000000004</v>
      </c>
      <c r="E8140" s="17">
        <v>0.86455000000000004</v>
      </c>
    </row>
    <row r="8141" spans="4:5" x14ac:dyDescent="0.25">
      <c r="D8141" s="17">
        <v>0.82684999999999997</v>
      </c>
      <c r="E8141" s="17">
        <v>0.71584999999999999</v>
      </c>
    </row>
    <row r="8142" spans="4:5" x14ac:dyDescent="0.25">
      <c r="D8142" s="17">
        <v>0.86124999999999996</v>
      </c>
      <c r="E8142" s="17">
        <v>0.10274999999999999</v>
      </c>
    </row>
    <row r="8143" spans="4:5" x14ac:dyDescent="0.25">
      <c r="D8143" s="17">
        <v>0.64554999999999996</v>
      </c>
      <c r="E8143" s="17">
        <v>0.71894999999999998</v>
      </c>
    </row>
    <row r="8144" spans="4:5" x14ac:dyDescent="0.25">
      <c r="D8144" s="17">
        <v>0.14244999999999999</v>
      </c>
      <c r="E8144" s="17">
        <v>0.81345000000000001</v>
      </c>
    </row>
    <row r="8145" spans="4:5" x14ac:dyDescent="0.25">
      <c r="D8145" s="17">
        <v>0.75485000000000002</v>
      </c>
      <c r="E8145" s="17">
        <v>2.7050000000000001E-2</v>
      </c>
    </row>
    <row r="8146" spans="4:5" x14ac:dyDescent="0.25">
      <c r="D8146" s="17">
        <v>3.4549999999999997E-2</v>
      </c>
      <c r="E8146" s="17">
        <v>0.56964999999999999</v>
      </c>
    </row>
    <row r="8147" spans="4:5" x14ac:dyDescent="0.25">
      <c r="D8147" s="17">
        <v>0.53805000000000003</v>
      </c>
      <c r="E8147" s="17">
        <v>0.77195000000000003</v>
      </c>
    </row>
    <row r="8148" spans="4:5" x14ac:dyDescent="0.25">
      <c r="D8148" s="17">
        <v>0.17765</v>
      </c>
      <c r="E8148" s="17">
        <v>0.14535000000000001</v>
      </c>
    </row>
    <row r="8149" spans="4:5" x14ac:dyDescent="0.25">
      <c r="D8149" s="17">
        <v>0.43604999999999999</v>
      </c>
      <c r="E8149" s="17">
        <v>9.3950000000000006E-2</v>
      </c>
    </row>
    <row r="8150" spans="4:5" x14ac:dyDescent="0.25">
      <c r="D8150" s="17">
        <v>0.78574999999999995</v>
      </c>
      <c r="E8150" s="17">
        <v>0.31864999999999999</v>
      </c>
    </row>
    <row r="8151" spans="4:5" x14ac:dyDescent="0.25">
      <c r="D8151" s="17">
        <v>0.52585000000000004</v>
      </c>
      <c r="E8151" s="17">
        <v>0.10614999999999999</v>
      </c>
    </row>
    <row r="8152" spans="4:5" x14ac:dyDescent="0.25">
      <c r="D8152" s="17">
        <v>0.85865000000000002</v>
      </c>
      <c r="E8152" s="17">
        <v>0.33395000000000002</v>
      </c>
    </row>
    <row r="8153" spans="4:5" x14ac:dyDescent="0.25">
      <c r="D8153" s="17">
        <v>0.14124999999999999</v>
      </c>
      <c r="E8153" s="17">
        <v>6.7250000000000004E-2</v>
      </c>
    </row>
    <row r="8154" spans="4:5" x14ac:dyDescent="0.25">
      <c r="D8154" s="17">
        <v>0.39615</v>
      </c>
      <c r="E8154" s="17">
        <v>0.59724999999999995</v>
      </c>
    </row>
    <row r="8155" spans="4:5" x14ac:dyDescent="0.25">
      <c r="D8155" s="17">
        <v>0.91915000000000002</v>
      </c>
      <c r="E8155" s="17">
        <v>0.86255000000000004</v>
      </c>
    </row>
    <row r="8156" spans="4:5" x14ac:dyDescent="0.25">
      <c r="D8156" s="17">
        <v>0.27045000000000002</v>
      </c>
      <c r="E8156" s="17">
        <v>0.59465000000000001</v>
      </c>
    </row>
    <row r="8157" spans="4:5" x14ac:dyDescent="0.25">
      <c r="D8157" s="17">
        <v>0.17505000000000001</v>
      </c>
      <c r="E8157" s="17">
        <v>0.57345000000000002</v>
      </c>
    </row>
    <row r="8158" spans="4:5" x14ac:dyDescent="0.25">
      <c r="D8158" s="17">
        <v>0.65954999999999997</v>
      </c>
      <c r="E8158" s="17">
        <v>0.42244999999999999</v>
      </c>
    </row>
    <row r="8159" spans="4:5" x14ac:dyDescent="0.25">
      <c r="D8159" s="17">
        <v>0.79895000000000005</v>
      </c>
      <c r="E8159" s="17">
        <v>0.15875</v>
      </c>
    </row>
    <row r="8160" spans="4:5" x14ac:dyDescent="0.25">
      <c r="D8160" s="17">
        <v>0.29165000000000002</v>
      </c>
      <c r="E8160" s="17">
        <v>0.20135</v>
      </c>
    </row>
    <row r="8161" spans="4:5" x14ac:dyDescent="0.25">
      <c r="D8161" s="17">
        <v>0.85424999999999995</v>
      </c>
      <c r="E8161" s="17">
        <v>8.165E-2</v>
      </c>
    </row>
    <row r="8162" spans="4:5" x14ac:dyDescent="0.25">
      <c r="D8162" s="17">
        <v>0.71114999999999995</v>
      </c>
      <c r="E8162" s="17">
        <v>0.29494999999999999</v>
      </c>
    </row>
    <row r="8163" spans="4:5" x14ac:dyDescent="0.25">
      <c r="D8163" s="17">
        <v>0.56264999999999998</v>
      </c>
      <c r="E8163" s="17">
        <v>0.20035</v>
      </c>
    </row>
    <row r="8164" spans="4:5" x14ac:dyDescent="0.25">
      <c r="D8164" s="17">
        <v>0.59835000000000005</v>
      </c>
      <c r="E8164" s="17">
        <v>0.93154999999999999</v>
      </c>
    </row>
    <row r="8165" spans="4:5" x14ac:dyDescent="0.25">
      <c r="D8165" s="17">
        <v>0.46584999999999999</v>
      </c>
      <c r="E8165" s="17">
        <v>0.82494999999999996</v>
      </c>
    </row>
    <row r="8166" spans="4:5" x14ac:dyDescent="0.25">
      <c r="D8166" s="17">
        <v>0.45455000000000001</v>
      </c>
      <c r="E8166" s="17">
        <v>0.21704999999999999</v>
      </c>
    </row>
    <row r="8167" spans="4:5" x14ac:dyDescent="0.25">
      <c r="D8167" s="17">
        <v>0.39924999999999999</v>
      </c>
      <c r="E8167" s="17">
        <v>0.93594999999999995</v>
      </c>
    </row>
    <row r="8168" spans="4:5" x14ac:dyDescent="0.25">
      <c r="D8168" s="17">
        <v>0.47044999999999998</v>
      </c>
      <c r="E8168" s="17">
        <v>0.75344999999999995</v>
      </c>
    </row>
    <row r="8169" spans="4:5" x14ac:dyDescent="0.25">
      <c r="D8169" s="17">
        <v>0.64124999999999999</v>
      </c>
      <c r="E8169" s="17">
        <v>0.24124999999999999</v>
      </c>
    </row>
    <row r="8170" spans="4:5" x14ac:dyDescent="0.25">
      <c r="D8170" s="17">
        <v>0.62644999999999995</v>
      </c>
      <c r="E8170" s="17">
        <v>0.96914999999999996</v>
      </c>
    </row>
    <row r="8171" spans="4:5" x14ac:dyDescent="0.25">
      <c r="D8171" s="17">
        <v>0.34634999999999999</v>
      </c>
      <c r="E8171" s="17">
        <v>0.66805000000000003</v>
      </c>
    </row>
    <row r="8172" spans="4:5" x14ac:dyDescent="0.25">
      <c r="D8172" s="17">
        <v>0.32235000000000003</v>
      </c>
      <c r="E8172" s="17">
        <v>0.38464999999999999</v>
      </c>
    </row>
    <row r="8173" spans="4:5" x14ac:dyDescent="0.25">
      <c r="D8173" s="17">
        <v>0.24975</v>
      </c>
      <c r="E8173" s="17">
        <v>0.18855</v>
      </c>
    </row>
    <row r="8174" spans="4:5" x14ac:dyDescent="0.25">
      <c r="D8174" s="17">
        <v>0.91964999999999997</v>
      </c>
      <c r="E8174" s="17">
        <v>6.4850000000000005E-2</v>
      </c>
    </row>
    <row r="8175" spans="4:5" x14ac:dyDescent="0.25">
      <c r="D8175" s="17">
        <v>0.21215000000000001</v>
      </c>
      <c r="E8175" s="17">
        <v>0.35925000000000001</v>
      </c>
    </row>
    <row r="8176" spans="4:5" x14ac:dyDescent="0.25">
      <c r="D8176" s="17">
        <v>0.55635000000000001</v>
      </c>
      <c r="E8176" s="17">
        <v>0.20315</v>
      </c>
    </row>
    <row r="8177" spans="4:5" x14ac:dyDescent="0.25">
      <c r="D8177" s="17">
        <v>0.88365000000000005</v>
      </c>
      <c r="E8177" s="17">
        <v>0.57425000000000004</v>
      </c>
    </row>
    <row r="8178" spans="4:5" x14ac:dyDescent="0.25">
      <c r="D8178" s="17">
        <v>0.82315000000000005</v>
      </c>
      <c r="E8178" s="17">
        <v>0.69535000000000002</v>
      </c>
    </row>
    <row r="8179" spans="4:5" x14ac:dyDescent="0.25">
      <c r="D8179" s="17">
        <v>0.56074999999999997</v>
      </c>
      <c r="E8179" s="17">
        <v>0.46834999999999999</v>
      </c>
    </row>
    <row r="8180" spans="4:5" x14ac:dyDescent="0.25">
      <c r="D8180" s="17">
        <v>0.71935000000000004</v>
      </c>
      <c r="E8180" s="17">
        <v>0.22714999999999999</v>
      </c>
    </row>
    <row r="8181" spans="4:5" x14ac:dyDescent="0.25">
      <c r="D8181" s="17">
        <v>0.96755000000000002</v>
      </c>
      <c r="E8181" s="17">
        <v>6.4449999999999993E-2</v>
      </c>
    </row>
    <row r="8182" spans="4:5" x14ac:dyDescent="0.25">
      <c r="D8182" s="17">
        <v>0.57404999999999995</v>
      </c>
      <c r="E8182" s="17">
        <v>0.29144999999999999</v>
      </c>
    </row>
    <row r="8183" spans="4:5" x14ac:dyDescent="0.25">
      <c r="D8183" s="17">
        <v>0.12485</v>
      </c>
      <c r="E8183" s="17">
        <v>0.41304999999999997</v>
      </c>
    </row>
    <row r="8184" spans="4:5" x14ac:dyDescent="0.25">
      <c r="D8184" s="17">
        <v>3.8150000000000003E-2</v>
      </c>
      <c r="E8184" s="17">
        <v>0.67995000000000005</v>
      </c>
    </row>
    <row r="8185" spans="4:5" x14ac:dyDescent="0.25">
      <c r="D8185" s="17">
        <v>0.71375</v>
      </c>
      <c r="E8185" s="17">
        <v>0.63505</v>
      </c>
    </row>
    <row r="8186" spans="4:5" x14ac:dyDescent="0.25">
      <c r="D8186" s="17">
        <v>0.99114999999999998</v>
      </c>
      <c r="E8186" s="17">
        <v>0.53805000000000003</v>
      </c>
    </row>
    <row r="8187" spans="4:5" x14ac:dyDescent="0.25">
      <c r="D8187" s="17">
        <v>0.21365000000000001</v>
      </c>
      <c r="E8187" s="17">
        <v>0.59965000000000002</v>
      </c>
    </row>
    <row r="8188" spans="4:5" x14ac:dyDescent="0.25">
      <c r="D8188" s="17">
        <v>0.21995000000000001</v>
      </c>
      <c r="E8188" s="17">
        <v>0.64144999999999996</v>
      </c>
    </row>
    <row r="8189" spans="4:5" x14ac:dyDescent="0.25">
      <c r="D8189" s="17">
        <v>0.21085000000000001</v>
      </c>
      <c r="E8189" s="17">
        <v>0.19495000000000001</v>
      </c>
    </row>
    <row r="8190" spans="4:5" x14ac:dyDescent="0.25">
      <c r="D8190" s="17">
        <v>7.8049999999999994E-2</v>
      </c>
      <c r="E8190" s="17">
        <v>0.88805000000000001</v>
      </c>
    </row>
    <row r="8191" spans="4:5" x14ac:dyDescent="0.25">
      <c r="D8191" s="17">
        <v>0.19345000000000001</v>
      </c>
      <c r="E8191" s="17">
        <v>0.72694999999999999</v>
      </c>
    </row>
    <row r="8192" spans="4:5" x14ac:dyDescent="0.25">
      <c r="D8192" s="17">
        <v>0.82825000000000004</v>
      </c>
      <c r="E8192" s="17">
        <v>0.67645</v>
      </c>
    </row>
    <row r="8193" spans="4:5" x14ac:dyDescent="0.25">
      <c r="D8193" s="17">
        <v>8.3150000000000002E-2</v>
      </c>
      <c r="E8193" s="17">
        <v>0.10165</v>
      </c>
    </row>
    <row r="8194" spans="4:5" x14ac:dyDescent="0.25">
      <c r="D8194" s="17">
        <v>0.26085000000000003</v>
      </c>
      <c r="E8194" s="17">
        <v>0.24665000000000001</v>
      </c>
    </row>
    <row r="8195" spans="4:5" x14ac:dyDescent="0.25">
      <c r="D8195" s="17">
        <v>0.74255000000000004</v>
      </c>
      <c r="E8195" s="17">
        <v>4.165E-2</v>
      </c>
    </row>
    <row r="8196" spans="4:5" x14ac:dyDescent="0.25">
      <c r="D8196" s="17">
        <v>0.54095000000000004</v>
      </c>
      <c r="E8196" s="17">
        <v>0.79535</v>
      </c>
    </row>
    <row r="8197" spans="4:5" x14ac:dyDescent="0.25">
      <c r="D8197" s="17">
        <v>0.39134999999999998</v>
      </c>
      <c r="E8197" s="17">
        <v>0.37714999999999999</v>
      </c>
    </row>
    <row r="8198" spans="4:5" x14ac:dyDescent="0.25">
      <c r="D8198" s="17">
        <v>0.94555</v>
      </c>
      <c r="E8198" s="17">
        <v>0.94145000000000001</v>
      </c>
    </row>
    <row r="8199" spans="4:5" x14ac:dyDescent="0.25">
      <c r="D8199" s="17">
        <v>0.83525000000000005</v>
      </c>
      <c r="E8199" s="17">
        <v>0.91744999999999999</v>
      </c>
    </row>
    <row r="8200" spans="4:5" x14ac:dyDescent="0.25">
      <c r="D8200" s="17">
        <v>0.37014999999999998</v>
      </c>
      <c r="E8200" s="17">
        <v>0.69194999999999995</v>
      </c>
    </row>
    <row r="8201" spans="4:5" x14ac:dyDescent="0.25">
      <c r="D8201" s="17">
        <v>0.64215</v>
      </c>
      <c r="E8201" s="17">
        <v>0.95825000000000005</v>
      </c>
    </row>
    <row r="8202" spans="4:5" x14ac:dyDescent="0.25">
      <c r="D8202" s="17">
        <v>0.81994999999999996</v>
      </c>
      <c r="E8202" s="17">
        <v>2.7949999999999999E-2</v>
      </c>
    </row>
    <row r="8203" spans="4:5" x14ac:dyDescent="0.25">
      <c r="D8203" s="17">
        <v>0.55054999999999998</v>
      </c>
      <c r="E8203" s="17">
        <v>0.15024999999999999</v>
      </c>
    </row>
    <row r="8204" spans="4:5" x14ac:dyDescent="0.25">
      <c r="D8204" s="17">
        <v>0.95345000000000002</v>
      </c>
      <c r="E8204" s="17">
        <v>0.32364999999999999</v>
      </c>
    </row>
    <row r="8205" spans="4:5" x14ac:dyDescent="0.25">
      <c r="D8205" s="17">
        <v>6.7549999999999999E-2</v>
      </c>
      <c r="E8205" s="17">
        <v>0.47005000000000002</v>
      </c>
    </row>
    <row r="8206" spans="4:5" x14ac:dyDescent="0.25">
      <c r="D8206" s="17">
        <v>0.97475000000000001</v>
      </c>
      <c r="E8206" s="17">
        <v>0.52615000000000001</v>
      </c>
    </row>
    <row r="8207" spans="4:5" x14ac:dyDescent="0.25">
      <c r="D8207" s="17">
        <v>9.75E-3</v>
      </c>
      <c r="E8207" s="17">
        <v>0.59165000000000001</v>
      </c>
    </row>
    <row r="8208" spans="4:5" x14ac:dyDescent="0.25">
      <c r="D8208" s="17">
        <v>5.8549999999999998E-2</v>
      </c>
      <c r="E8208" s="17">
        <v>0.85324999999999995</v>
      </c>
    </row>
    <row r="8209" spans="4:5" x14ac:dyDescent="0.25">
      <c r="D8209" s="17">
        <v>0.42025000000000001</v>
      </c>
      <c r="E8209" s="17">
        <v>0.74844999999999995</v>
      </c>
    </row>
    <row r="8210" spans="4:5" x14ac:dyDescent="0.25">
      <c r="D8210" s="17">
        <v>0.53085000000000004</v>
      </c>
      <c r="E8210" s="17">
        <v>0.29554999999999998</v>
      </c>
    </row>
    <row r="8211" spans="4:5" x14ac:dyDescent="0.25">
      <c r="D8211" s="17">
        <v>0.76715</v>
      </c>
      <c r="E8211" s="17">
        <v>0.28375</v>
      </c>
    </row>
    <row r="8212" spans="4:5" x14ac:dyDescent="0.25">
      <c r="D8212" s="17">
        <v>0.13915</v>
      </c>
      <c r="E8212" s="17">
        <v>0.36854999999999999</v>
      </c>
    </row>
    <row r="8213" spans="4:5" x14ac:dyDescent="0.25">
      <c r="D8213" s="17">
        <v>2.2450000000000001E-2</v>
      </c>
      <c r="E8213" s="17">
        <v>0.26224999999999998</v>
      </c>
    </row>
    <row r="8214" spans="4:5" x14ac:dyDescent="0.25">
      <c r="D8214" s="17">
        <v>0.12795000000000001</v>
      </c>
      <c r="E8214" s="17">
        <v>0.16885</v>
      </c>
    </row>
    <row r="8215" spans="4:5" x14ac:dyDescent="0.25">
      <c r="D8215" s="17">
        <v>0.35815000000000002</v>
      </c>
      <c r="E8215" s="17">
        <v>0.23105000000000001</v>
      </c>
    </row>
    <row r="8216" spans="4:5" x14ac:dyDescent="0.25">
      <c r="D8216" s="17">
        <v>2.9149999999999999E-2</v>
      </c>
      <c r="E8216" s="17">
        <v>7.775E-2</v>
      </c>
    </row>
    <row r="8217" spans="4:5" x14ac:dyDescent="0.25">
      <c r="D8217" s="17">
        <v>0.54844999999999999</v>
      </c>
      <c r="E8217" s="17">
        <v>0.84894999999999998</v>
      </c>
    </row>
    <row r="8218" spans="4:5" x14ac:dyDescent="0.25">
      <c r="D8218" s="17">
        <v>6.0249999999999998E-2</v>
      </c>
      <c r="E8218" s="17">
        <v>0.26965</v>
      </c>
    </row>
    <row r="8219" spans="4:5" x14ac:dyDescent="0.25">
      <c r="D8219" s="17">
        <v>0.49475000000000002</v>
      </c>
      <c r="E8219" s="17">
        <v>3.0450000000000001E-2</v>
      </c>
    </row>
    <row r="8220" spans="4:5" x14ac:dyDescent="0.25">
      <c r="D8220" s="17">
        <v>0.78425</v>
      </c>
      <c r="E8220" s="17">
        <v>9.665E-2</v>
      </c>
    </row>
    <row r="8221" spans="4:5" x14ac:dyDescent="0.25">
      <c r="D8221" s="17">
        <v>0.10925</v>
      </c>
      <c r="E8221" s="17">
        <v>0.32255</v>
      </c>
    </row>
    <row r="8222" spans="4:5" x14ac:dyDescent="0.25">
      <c r="D8222" s="17">
        <v>0.15705</v>
      </c>
      <c r="E8222" s="17">
        <v>0.23385</v>
      </c>
    </row>
    <row r="8223" spans="4:5" x14ac:dyDescent="0.25">
      <c r="D8223" s="17">
        <v>0.77385000000000004</v>
      </c>
      <c r="E8223" s="17">
        <v>0.97245000000000004</v>
      </c>
    </row>
    <row r="8224" spans="4:5" x14ac:dyDescent="0.25">
      <c r="D8224" s="17">
        <v>0.55395000000000005</v>
      </c>
      <c r="E8224" s="17">
        <v>5.595E-2</v>
      </c>
    </row>
    <row r="8225" spans="4:5" x14ac:dyDescent="0.25">
      <c r="D8225" s="17">
        <v>0.24415000000000001</v>
      </c>
      <c r="E8225" s="17">
        <v>0.54964999999999997</v>
      </c>
    </row>
    <row r="8226" spans="4:5" x14ac:dyDescent="0.25">
      <c r="D8226" s="17">
        <v>0.51144999999999996</v>
      </c>
      <c r="E8226" s="17">
        <v>0.21965000000000001</v>
      </c>
    </row>
    <row r="8227" spans="4:5" x14ac:dyDescent="0.25">
      <c r="D8227" s="17">
        <v>0.14595</v>
      </c>
      <c r="E8227" s="17">
        <v>0.44345000000000001</v>
      </c>
    </row>
    <row r="8228" spans="4:5" x14ac:dyDescent="0.25">
      <c r="D8228" s="17">
        <v>9.2499999999999995E-3</v>
      </c>
      <c r="E8228" s="17">
        <v>0.62244999999999995</v>
      </c>
    </row>
    <row r="8229" spans="4:5" x14ac:dyDescent="0.25">
      <c r="D8229" s="17">
        <v>0.69284999999999997</v>
      </c>
      <c r="E8229" s="17">
        <v>0.21315000000000001</v>
      </c>
    </row>
    <row r="8230" spans="4:5" x14ac:dyDescent="0.25">
      <c r="D8230" s="17">
        <v>0.89234999999999998</v>
      </c>
      <c r="E8230" s="17">
        <v>0.28605000000000003</v>
      </c>
    </row>
    <row r="8231" spans="4:5" x14ac:dyDescent="0.25">
      <c r="D8231" s="17">
        <v>0.57665</v>
      </c>
      <c r="E8231" s="17">
        <v>0.58484999999999998</v>
      </c>
    </row>
    <row r="8232" spans="4:5" x14ac:dyDescent="0.25">
      <c r="D8232" s="17">
        <v>0.11455</v>
      </c>
      <c r="E8232" s="17">
        <v>0.71565000000000001</v>
      </c>
    </row>
    <row r="8233" spans="4:5" x14ac:dyDescent="0.25">
      <c r="D8233" s="17">
        <v>0.68064999999999998</v>
      </c>
      <c r="E8233" s="17">
        <v>0.87334999999999996</v>
      </c>
    </row>
    <row r="8234" spans="4:5" x14ac:dyDescent="0.25">
      <c r="D8234" s="17">
        <v>0.94964999999999999</v>
      </c>
      <c r="E8234" s="17">
        <v>0.36144999999999999</v>
      </c>
    </row>
    <row r="8235" spans="4:5" x14ac:dyDescent="0.25">
      <c r="D8235" s="17">
        <v>0.94235000000000002</v>
      </c>
      <c r="E8235" s="17">
        <v>0.96965000000000001</v>
      </c>
    </row>
    <row r="8236" spans="4:5" x14ac:dyDescent="0.25">
      <c r="D8236" s="17">
        <v>4.6249999999999999E-2</v>
      </c>
      <c r="E8236" s="17">
        <v>0.18565000000000001</v>
      </c>
    </row>
    <row r="8237" spans="4:5" x14ac:dyDescent="0.25">
      <c r="D8237" s="17">
        <v>0.54495000000000005</v>
      </c>
      <c r="E8237" s="17">
        <v>0.56835000000000002</v>
      </c>
    </row>
    <row r="8238" spans="4:5" x14ac:dyDescent="0.25">
      <c r="D8238" s="17">
        <v>0.48185</v>
      </c>
      <c r="E8238" s="17">
        <v>0.43625000000000003</v>
      </c>
    </row>
    <row r="8239" spans="4:5" x14ac:dyDescent="0.25">
      <c r="D8239" s="17">
        <v>0.59345000000000003</v>
      </c>
      <c r="E8239" s="17">
        <v>0.81684999999999997</v>
      </c>
    </row>
    <row r="8240" spans="4:5" x14ac:dyDescent="0.25">
      <c r="D8240" s="17">
        <v>0.12945000000000001</v>
      </c>
      <c r="E8240" s="17">
        <v>0.32895000000000002</v>
      </c>
    </row>
    <row r="8241" spans="4:5" x14ac:dyDescent="0.25">
      <c r="D8241" s="17">
        <v>9.5350000000000004E-2</v>
      </c>
      <c r="E8241" s="17">
        <v>0.27534999999999998</v>
      </c>
    </row>
    <row r="8242" spans="4:5" x14ac:dyDescent="0.25">
      <c r="D8242" s="17">
        <v>0.26924999999999999</v>
      </c>
      <c r="E8242" s="17">
        <v>0.74245000000000005</v>
      </c>
    </row>
    <row r="8243" spans="4:5" x14ac:dyDescent="0.25">
      <c r="D8243" s="17">
        <v>0.59455000000000002</v>
      </c>
      <c r="E8243" s="17">
        <v>0.55815000000000003</v>
      </c>
    </row>
    <row r="8244" spans="4:5" x14ac:dyDescent="0.25">
      <c r="D8244" s="17">
        <v>0.96584999999999999</v>
      </c>
      <c r="E8244" s="17">
        <v>0.71084999999999998</v>
      </c>
    </row>
    <row r="8245" spans="4:5" x14ac:dyDescent="0.25">
      <c r="D8245" s="17">
        <v>0.87805</v>
      </c>
      <c r="E8245" s="17">
        <v>0.57364999999999999</v>
      </c>
    </row>
    <row r="8246" spans="4:5" x14ac:dyDescent="0.25">
      <c r="D8246" s="17">
        <v>0.41184999999999999</v>
      </c>
      <c r="E8246" s="17">
        <v>0.17255000000000001</v>
      </c>
    </row>
    <row r="8247" spans="4:5" x14ac:dyDescent="0.25">
      <c r="D8247" s="17">
        <v>0.18634999999999999</v>
      </c>
      <c r="E8247" s="17">
        <v>7.0349999999999996E-2</v>
      </c>
    </row>
    <row r="8248" spans="4:5" x14ac:dyDescent="0.25">
      <c r="D8248" s="17">
        <v>0.51185000000000003</v>
      </c>
      <c r="E8248" s="17">
        <v>0.10105</v>
      </c>
    </row>
    <row r="8249" spans="4:5" x14ac:dyDescent="0.25">
      <c r="D8249" s="17">
        <v>0.91395000000000004</v>
      </c>
      <c r="E8249" s="17">
        <v>7.9500000000000005E-3</v>
      </c>
    </row>
    <row r="8250" spans="4:5" x14ac:dyDescent="0.25">
      <c r="D8250" s="17">
        <v>0.85934999999999995</v>
      </c>
      <c r="E8250" s="17">
        <v>0.49514999999999998</v>
      </c>
    </row>
    <row r="8251" spans="4:5" x14ac:dyDescent="0.25">
      <c r="D8251" s="17">
        <v>0.47844999999999999</v>
      </c>
      <c r="E8251" s="17">
        <v>0.16395000000000001</v>
      </c>
    </row>
    <row r="8252" spans="4:5" x14ac:dyDescent="0.25">
      <c r="D8252" s="17">
        <v>0.16375000000000001</v>
      </c>
      <c r="E8252" s="17">
        <v>0.62024999999999997</v>
      </c>
    </row>
    <row r="8253" spans="4:5" x14ac:dyDescent="0.25">
      <c r="D8253" s="17">
        <v>0.20465</v>
      </c>
      <c r="E8253" s="17">
        <v>0.32174999999999998</v>
      </c>
    </row>
    <row r="8254" spans="4:5" x14ac:dyDescent="0.25">
      <c r="D8254" s="17">
        <v>0.67735000000000001</v>
      </c>
      <c r="E8254" s="17">
        <v>0.25764999999999999</v>
      </c>
    </row>
    <row r="8255" spans="4:5" x14ac:dyDescent="0.25">
      <c r="D8255" s="17">
        <v>0.80495000000000005</v>
      </c>
      <c r="E8255" s="17">
        <v>0.28105000000000002</v>
      </c>
    </row>
    <row r="8256" spans="4:5" x14ac:dyDescent="0.25">
      <c r="D8256" s="17">
        <v>0.31824999999999998</v>
      </c>
      <c r="E8256" s="17">
        <v>0.16164999999999999</v>
      </c>
    </row>
    <row r="8257" spans="4:5" x14ac:dyDescent="0.25">
      <c r="D8257" s="17">
        <v>0.44345000000000001</v>
      </c>
      <c r="E8257" s="17">
        <v>0.54974999999999996</v>
      </c>
    </row>
    <row r="8258" spans="4:5" x14ac:dyDescent="0.25">
      <c r="D8258" s="17">
        <v>0.84384999999999999</v>
      </c>
      <c r="E8258" s="17">
        <v>0.73545000000000005</v>
      </c>
    </row>
    <row r="8259" spans="4:5" x14ac:dyDescent="0.25">
      <c r="D8259" s="17">
        <v>0.75885000000000002</v>
      </c>
      <c r="E8259" s="17">
        <v>9.715E-2</v>
      </c>
    </row>
    <row r="8260" spans="4:5" x14ac:dyDescent="0.25">
      <c r="D8260" s="17">
        <v>0.85435000000000005</v>
      </c>
      <c r="E8260" s="17">
        <v>0.39824999999999999</v>
      </c>
    </row>
    <row r="8261" spans="4:5" x14ac:dyDescent="0.25">
      <c r="D8261" s="17">
        <v>5.5500000000000002E-3</v>
      </c>
      <c r="E8261" s="17">
        <v>0.15734999999999999</v>
      </c>
    </row>
    <row r="8262" spans="4:5" x14ac:dyDescent="0.25">
      <c r="D8262" s="17">
        <v>0.73094999999999999</v>
      </c>
      <c r="E8262" s="17">
        <v>0.99245000000000005</v>
      </c>
    </row>
    <row r="8263" spans="4:5" x14ac:dyDescent="0.25">
      <c r="D8263" s="17">
        <v>0.10155</v>
      </c>
      <c r="E8263" s="17">
        <v>0.93325000000000002</v>
      </c>
    </row>
    <row r="8264" spans="4:5" x14ac:dyDescent="0.25">
      <c r="D8264" s="17">
        <v>0.80674999999999997</v>
      </c>
      <c r="E8264" s="17">
        <v>0.93564999999999998</v>
      </c>
    </row>
    <row r="8265" spans="4:5" x14ac:dyDescent="0.25">
      <c r="D8265" s="17">
        <v>0.74675000000000002</v>
      </c>
      <c r="E8265" s="17">
        <v>1.035E-2</v>
      </c>
    </row>
    <row r="8266" spans="4:5" x14ac:dyDescent="0.25">
      <c r="D8266" s="17">
        <v>0.40605000000000002</v>
      </c>
      <c r="E8266" s="17">
        <v>4.4850000000000001E-2</v>
      </c>
    </row>
    <row r="8267" spans="4:5" x14ac:dyDescent="0.25">
      <c r="D8267" s="17">
        <v>0.47125</v>
      </c>
      <c r="E8267" s="17">
        <v>0.46184999999999998</v>
      </c>
    </row>
    <row r="8268" spans="4:5" x14ac:dyDescent="0.25">
      <c r="D8268" s="17">
        <v>0.98924999999999996</v>
      </c>
      <c r="E8268" s="17">
        <v>0.96165</v>
      </c>
    </row>
    <row r="8269" spans="4:5" x14ac:dyDescent="0.25">
      <c r="D8269" s="17">
        <v>0.96914999999999996</v>
      </c>
      <c r="E8269" s="17">
        <v>0.79505000000000003</v>
      </c>
    </row>
    <row r="8270" spans="4:5" x14ac:dyDescent="0.25">
      <c r="D8270" s="17">
        <v>0.73234999999999995</v>
      </c>
      <c r="E8270" s="17">
        <v>0.24435000000000001</v>
      </c>
    </row>
    <row r="8271" spans="4:5" x14ac:dyDescent="0.25">
      <c r="D8271" s="17">
        <v>0.95494999999999997</v>
      </c>
      <c r="E8271" s="17">
        <v>0.39315</v>
      </c>
    </row>
    <row r="8272" spans="4:5" x14ac:dyDescent="0.25">
      <c r="D8272" s="17">
        <v>5.2549999999999999E-2</v>
      </c>
      <c r="E8272" s="17">
        <v>0.52815000000000001</v>
      </c>
    </row>
    <row r="8273" spans="4:5" x14ac:dyDescent="0.25">
      <c r="D8273" s="17">
        <v>0.15015000000000001</v>
      </c>
      <c r="E8273" s="17">
        <v>0.13114999999999999</v>
      </c>
    </row>
    <row r="8274" spans="4:5" x14ac:dyDescent="0.25">
      <c r="D8274" s="17">
        <v>0.56415000000000004</v>
      </c>
      <c r="E8274" s="17">
        <v>0.64785000000000004</v>
      </c>
    </row>
    <row r="8275" spans="4:5" x14ac:dyDescent="0.25">
      <c r="D8275" s="17">
        <v>0.17355000000000001</v>
      </c>
      <c r="E8275" s="17">
        <v>0.21215000000000001</v>
      </c>
    </row>
    <row r="8276" spans="4:5" x14ac:dyDescent="0.25">
      <c r="D8276" s="17">
        <v>0.20965</v>
      </c>
      <c r="E8276" s="17">
        <v>0.95704999999999996</v>
      </c>
    </row>
    <row r="8277" spans="4:5" x14ac:dyDescent="0.25">
      <c r="D8277" s="17">
        <v>0.99704999999999999</v>
      </c>
      <c r="E8277" s="17">
        <v>0.11724999999999999</v>
      </c>
    </row>
    <row r="8278" spans="4:5" x14ac:dyDescent="0.25">
      <c r="D8278" s="17">
        <v>6.5850000000000006E-2</v>
      </c>
      <c r="E8278" s="17">
        <v>0.41965000000000002</v>
      </c>
    </row>
    <row r="8279" spans="4:5" x14ac:dyDescent="0.25">
      <c r="D8279" s="17">
        <v>0.25974999999999998</v>
      </c>
      <c r="E8279" s="17">
        <v>0.88405</v>
      </c>
    </row>
    <row r="8280" spans="4:5" x14ac:dyDescent="0.25">
      <c r="D8280" s="17">
        <v>8.3449999999999996E-2</v>
      </c>
      <c r="E8280" s="17">
        <v>0.66015000000000001</v>
      </c>
    </row>
    <row r="8281" spans="4:5" x14ac:dyDescent="0.25">
      <c r="D8281" s="17">
        <v>0.59225000000000005</v>
      </c>
      <c r="E8281" s="17">
        <v>0.54505000000000003</v>
      </c>
    </row>
    <row r="8282" spans="4:5" x14ac:dyDescent="0.25">
      <c r="D8282" s="17">
        <v>7.0449999999999999E-2</v>
      </c>
      <c r="E8282" s="17">
        <v>0.63815</v>
      </c>
    </row>
    <row r="8283" spans="4:5" x14ac:dyDescent="0.25">
      <c r="D8283" s="17">
        <v>0.82784999999999997</v>
      </c>
      <c r="E8283" s="17">
        <v>6.1150000000000003E-2</v>
      </c>
    </row>
    <row r="8284" spans="4:5" x14ac:dyDescent="0.25">
      <c r="D8284" s="17">
        <v>0.57264999999999999</v>
      </c>
      <c r="E8284" s="17">
        <v>0.91144999999999998</v>
      </c>
    </row>
    <row r="8285" spans="4:5" x14ac:dyDescent="0.25">
      <c r="D8285" s="17">
        <v>0.93635000000000002</v>
      </c>
      <c r="E8285" s="17">
        <v>0.92695000000000005</v>
      </c>
    </row>
    <row r="8286" spans="4:5" x14ac:dyDescent="0.25">
      <c r="D8286" s="17">
        <v>0.92335</v>
      </c>
      <c r="E8286" s="17">
        <v>0.31324999999999997</v>
      </c>
    </row>
    <row r="8287" spans="4:5" x14ac:dyDescent="0.25">
      <c r="D8287" s="17">
        <v>0.75555000000000005</v>
      </c>
      <c r="E8287" s="17">
        <v>0.27594999999999997</v>
      </c>
    </row>
    <row r="8288" spans="4:5" x14ac:dyDescent="0.25">
      <c r="D8288" s="17">
        <v>0.14224999999999999</v>
      </c>
      <c r="E8288" s="17">
        <v>0.78705000000000003</v>
      </c>
    </row>
    <row r="8289" spans="4:5" x14ac:dyDescent="0.25">
      <c r="D8289" s="17">
        <v>2.215E-2</v>
      </c>
      <c r="E8289" s="17">
        <v>0.83755000000000002</v>
      </c>
    </row>
    <row r="8290" spans="4:5" x14ac:dyDescent="0.25">
      <c r="D8290" s="17">
        <v>0.47865000000000002</v>
      </c>
      <c r="E8290" s="17">
        <v>0.65874999999999995</v>
      </c>
    </row>
    <row r="8291" spans="4:5" x14ac:dyDescent="0.25">
      <c r="D8291" s="17">
        <v>0.85855000000000004</v>
      </c>
      <c r="E8291" s="17">
        <v>0.75555000000000005</v>
      </c>
    </row>
    <row r="8292" spans="4:5" x14ac:dyDescent="0.25">
      <c r="D8292" s="17">
        <v>0.14074999999999999</v>
      </c>
      <c r="E8292" s="17">
        <v>0.19464999999999999</v>
      </c>
    </row>
    <row r="8293" spans="4:5" x14ac:dyDescent="0.25">
      <c r="D8293" s="17">
        <v>0.69635000000000002</v>
      </c>
      <c r="E8293" s="17">
        <v>0.92325000000000002</v>
      </c>
    </row>
    <row r="8294" spans="4:5" x14ac:dyDescent="0.25">
      <c r="D8294" s="17">
        <v>0.10395</v>
      </c>
      <c r="E8294" s="17">
        <v>0.17845</v>
      </c>
    </row>
    <row r="8295" spans="4:5" x14ac:dyDescent="0.25">
      <c r="D8295" s="17">
        <v>0.28234999999999999</v>
      </c>
      <c r="E8295" s="17">
        <v>0.60194999999999999</v>
      </c>
    </row>
    <row r="8296" spans="4:5" x14ac:dyDescent="0.25">
      <c r="D8296" s="17">
        <v>0.69115000000000004</v>
      </c>
      <c r="E8296" s="17">
        <v>0.79384999999999994</v>
      </c>
    </row>
    <row r="8297" spans="4:5" x14ac:dyDescent="0.25">
      <c r="D8297" s="17">
        <v>0.80654999999999999</v>
      </c>
      <c r="E8297" s="17">
        <v>0.35115000000000002</v>
      </c>
    </row>
    <row r="8298" spans="4:5" x14ac:dyDescent="0.25">
      <c r="D8298" s="17">
        <v>0.84735000000000005</v>
      </c>
      <c r="E8298" s="17">
        <v>0.29175000000000001</v>
      </c>
    </row>
    <row r="8299" spans="4:5" x14ac:dyDescent="0.25">
      <c r="D8299" s="17">
        <v>0.14415</v>
      </c>
      <c r="E8299" s="17">
        <v>0.61094999999999999</v>
      </c>
    </row>
    <row r="8300" spans="4:5" x14ac:dyDescent="0.25">
      <c r="D8300" s="17">
        <v>0.52885000000000004</v>
      </c>
      <c r="E8300" s="17">
        <v>0.85455000000000003</v>
      </c>
    </row>
    <row r="8301" spans="4:5" x14ac:dyDescent="0.25">
      <c r="D8301" s="17">
        <v>0.80005000000000004</v>
      </c>
      <c r="E8301" s="17">
        <v>0.75234999999999996</v>
      </c>
    </row>
    <row r="8302" spans="4:5" x14ac:dyDescent="0.25">
      <c r="D8302" s="17">
        <v>0.46525</v>
      </c>
      <c r="E8302" s="17">
        <v>0.39555000000000001</v>
      </c>
    </row>
    <row r="8303" spans="4:5" x14ac:dyDescent="0.25">
      <c r="D8303" s="17">
        <v>0.86024999999999996</v>
      </c>
      <c r="E8303" s="17">
        <v>0.19905</v>
      </c>
    </row>
    <row r="8304" spans="4:5" x14ac:dyDescent="0.25">
      <c r="D8304" s="17">
        <v>0.36635000000000001</v>
      </c>
      <c r="E8304" s="17">
        <v>0.24845</v>
      </c>
    </row>
    <row r="8305" spans="4:5" x14ac:dyDescent="0.25">
      <c r="D8305" s="17">
        <v>0.90395000000000003</v>
      </c>
      <c r="E8305" s="17">
        <v>0.12545000000000001</v>
      </c>
    </row>
    <row r="8306" spans="4:5" x14ac:dyDescent="0.25">
      <c r="D8306" s="17">
        <v>0.12504999999999999</v>
      </c>
      <c r="E8306" s="17">
        <v>0.70474999999999999</v>
      </c>
    </row>
    <row r="8307" spans="4:5" x14ac:dyDescent="0.25">
      <c r="D8307" s="17">
        <v>9.6850000000000006E-2</v>
      </c>
      <c r="E8307" s="17">
        <v>0.29294999999999999</v>
      </c>
    </row>
    <row r="8308" spans="4:5" x14ac:dyDescent="0.25">
      <c r="D8308" s="17">
        <v>3.755E-2</v>
      </c>
      <c r="E8308" s="17">
        <v>0.93425000000000002</v>
      </c>
    </row>
    <row r="8309" spans="4:5" x14ac:dyDescent="0.25">
      <c r="D8309" s="17">
        <v>0.21834999999999999</v>
      </c>
      <c r="E8309" s="17">
        <v>0.61285000000000001</v>
      </c>
    </row>
    <row r="8310" spans="4:5" x14ac:dyDescent="0.25">
      <c r="D8310" s="17">
        <v>0.85024999999999995</v>
      </c>
      <c r="E8310" s="17">
        <v>0.10205</v>
      </c>
    </row>
    <row r="8311" spans="4:5" x14ac:dyDescent="0.25">
      <c r="D8311" s="17">
        <v>3.465E-2</v>
      </c>
      <c r="E8311" s="17">
        <v>0.55484999999999995</v>
      </c>
    </row>
    <row r="8312" spans="4:5" x14ac:dyDescent="0.25">
      <c r="D8312" s="17">
        <v>0.94455</v>
      </c>
      <c r="E8312" s="17">
        <v>0.77095000000000002</v>
      </c>
    </row>
    <row r="8313" spans="4:5" x14ac:dyDescent="0.25">
      <c r="D8313" s="17">
        <v>5.6649999999999999E-2</v>
      </c>
      <c r="E8313" s="17">
        <v>0.64544999999999997</v>
      </c>
    </row>
    <row r="8314" spans="4:5" x14ac:dyDescent="0.25">
      <c r="D8314" s="17">
        <v>0.22534999999999999</v>
      </c>
      <c r="E8314" s="17">
        <v>0.14415</v>
      </c>
    </row>
    <row r="8315" spans="4:5" x14ac:dyDescent="0.25">
      <c r="D8315" s="17">
        <v>0.70684999999999998</v>
      </c>
      <c r="E8315" s="17">
        <v>0.67495000000000005</v>
      </c>
    </row>
    <row r="8316" spans="4:5" x14ac:dyDescent="0.25">
      <c r="D8316" s="17">
        <v>0.89934999999999998</v>
      </c>
      <c r="E8316" s="17">
        <v>6.225E-2</v>
      </c>
    </row>
    <row r="8317" spans="4:5" x14ac:dyDescent="0.25">
      <c r="D8317" s="17">
        <v>0.87465000000000004</v>
      </c>
      <c r="E8317" s="17">
        <v>0.39174999999999999</v>
      </c>
    </row>
    <row r="8318" spans="4:5" x14ac:dyDescent="0.25">
      <c r="D8318" s="17">
        <v>0.53554999999999997</v>
      </c>
      <c r="E8318" s="17">
        <v>0.12864999999999999</v>
      </c>
    </row>
    <row r="8319" spans="4:5" x14ac:dyDescent="0.25">
      <c r="D8319" s="17">
        <v>0.53264999999999996</v>
      </c>
      <c r="E8319" s="17">
        <v>0.76415</v>
      </c>
    </row>
    <row r="8320" spans="4:5" x14ac:dyDescent="0.25">
      <c r="D8320" s="17">
        <v>0.75014999999999998</v>
      </c>
      <c r="E8320" s="17">
        <v>0.98765000000000003</v>
      </c>
    </row>
    <row r="8321" spans="4:5" x14ac:dyDescent="0.25">
      <c r="D8321" s="17">
        <v>0.35144999999999998</v>
      </c>
      <c r="E8321" s="17">
        <v>0.69174999999999998</v>
      </c>
    </row>
    <row r="8322" spans="4:5" x14ac:dyDescent="0.25">
      <c r="D8322" s="17">
        <v>0.93374999999999997</v>
      </c>
      <c r="E8322" s="17">
        <v>0.46965000000000001</v>
      </c>
    </row>
    <row r="8323" spans="4:5" x14ac:dyDescent="0.25">
      <c r="D8323" s="17">
        <v>0.30795</v>
      </c>
      <c r="E8323" s="17">
        <v>0.35804999999999998</v>
      </c>
    </row>
    <row r="8324" spans="4:5" x14ac:dyDescent="0.25">
      <c r="D8324" s="17">
        <v>0.23114999999999999</v>
      </c>
      <c r="E8324" s="17">
        <v>0.77275000000000005</v>
      </c>
    </row>
    <row r="8325" spans="4:5" x14ac:dyDescent="0.25">
      <c r="D8325" s="17">
        <v>0.20855000000000001</v>
      </c>
      <c r="E8325" s="17">
        <v>0.15855</v>
      </c>
    </row>
    <row r="8326" spans="4:5" x14ac:dyDescent="0.25">
      <c r="D8326" s="17">
        <v>0.84025000000000005</v>
      </c>
      <c r="E8326" s="17">
        <v>0.40665000000000001</v>
      </c>
    </row>
    <row r="8327" spans="4:5" x14ac:dyDescent="0.25">
      <c r="D8327" s="17">
        <v>0.55274999999999996</v>
      </c>
      <c r="E8327" s="17">
        <v>0.65964999999999996</v>
      </c>
    </row>
    <row r="8328" spans="4:5" x14ac:dyDescent="0.25">
      <c r="D8328" s="17">
        <v>8.0250000000000002E-2</v>
      </c>
      <c r="E8328" s="17">
        <v>0.27455000000000002</v>
      </c>
    </row>
    <row r="8329" spans="4:5" x14ac:dyDescent="0.25">
      <c r="D8329" s="17">
        <v>0.10815</v>
      </c>
      <c r="E8329" s="17">
        <v>0.66254999999999997</v>
      </c>
    </row>
    <row r="8330" spans="4:5" x14ac:dyDescent="0.25">
      <c r="D8330" s="17">
        <v>0.84945000000000004</v>
      </c>
      <c r="E8330" s="17">
        <v>2.1350000000000001E-2</v>
      </c>
    </row>
    <row r="8331" spans="4:5" x14ac:dyDescent="0.25">
      <c r="D8331" s="17">
        <v>0.84624999999999995</v>
      </c>
      <c r="E8331" s="17">
        <v>0.30514999999999998</v>
      </c>
    </row>
    <row r="8332" spans="4:5" x14ac:dyDescent="0.25">
      <c r="D8332" s="17">
        <v>0.95235000000000003</v>
      </c>
      <c r="E8332" s="17">
        <v>0.89124999999999999</v>
      </c>
    </row>
    <row r="8333" spans="4:5" x14ac:dyDescent="0.25">
      <c r="D8333" s="17">
        <v>0.56805000000000005</v>
      </c>
      <c r="E8333" s="17">
        <v>0.34744999999999998</v>
      </c>
    </row>
    <row r="8334" spans="4:5" x14ac:dyDescent="0.25">
      <c r="D8334" s="17">
        <v>8.695E-2</v>
      </c>
      <c r="E8334" s="17">
        <v>0.43075000000000002</v>
      </c>
    </row>
    <row r="8335" spans="4:5" x14ac:dyDescent="0.25">
      <c r="D8335" s="17">
        <v>0.25614999999999999</v>
      </c>
      <c r="E8335" s="17">
        <v>0.49585000000000001</v>
      </c>
    </row>
    <row r="8336" spans="4:5" x14ac:dyDescent="0.25">
      <c r="D8336" s="17">
        <v>0.91625000000000001</v>
      </c>
      <c r="E8336" s="17">
        <v>6.9750000000000006E-2</v>
      </c>
    </row>
    <row r="8337" spans="4:5" x14ac:dyDescent="0.25">
      <c r="D8337" s="17">
        <v>0.27105000000000001</v>
      </c>
      <c r="E8337" s="17">
        <v>0.16435</v>
      </c>
    </row>
    <row r="8338" spans="4:5" x14ac:dyDescent="0.25">
      <c r="D8338" s="17">
        <v>0.67415000000000003</v>
      </c>
      <c r="E8338" s="17">
        <v>0.65815000000000001</v>
      </c>
    </row>
    <row r="8339" spans="4:5" x14ac:dyDescent="0.25">
      <c r="D8339" s="17">
        <v>0.52685000000000004</v>
      </c>
      <c r="E8339" s="17">
        <v>0.65715000000000001</v>
      </c>
    </row>
    <row r="8340" spans="4:5" x14ac:dyDescent="0.25">
      <c r="D8340" s="17">
        <v>0.73324999999999996</v>
      </c>
      <c r="E8340" s="17">
        <v>0.66164999999999996</v>
      </c>
    </row>
    <row r="8341" spans="4:5" x14ac:dyDescent="0.25">
      <c r="D8341" s="17">
        <v>0.89324999999999999</v>
      </c>
      <c r="E8341" s="17">
        <v>0.92864999999999998</v>
      </c>
    </row>
    <row r="8342" spans="4:5" x14ac:dyDescent="0.25">
      <c r="D8342" s="17">
        <v>0.10514999999999999</v>
      </c>
      <c r="E8342" s="17">
        <v>0.57855000000000001</v>
      </c>
    </row>
    <row r="8343" spans="4:5" x14ac:dyDescent="0.25">
      <c r="D8343" s="17">
        <v>0.49745</v>
      </c>
      <c r="E8343" s="17">
        <v>0.80205000000000004</v>
      </c>
    </row>
    <row r="8344" spans="4:5" x14ac:dyDescent="0.25">
      <c r="D8344" s="17">
        <v>0.70304999999999995</v>
      </c>
      <c r="E8344" s="17">
        <v>3.3849999999999998E-2</v>
      </c>
    </row>
    <row r="8345" spans="4:5" x14ac:dyDescent="0.25">
      <c r="D8345" s="17">
        <v>0.33124999999999999</v>
      </c>
      <c r="E8345" s="17">
        <v>0.49445</v>
      </c>
    </row>
    <row r="8346" spans="4:5" x14ac:dyDescent="0.25">
      <c r="D8346" s="17">
        <v>0.70665</v>
      </c>
      <c r="E8346" s="17">
        <v>9.0249999999999997E-2</v>
      </c>
    </row>
    <row r="8347" spans="4:5" x14ac:dyDescent="0.25">
      <c r="D8347" s="17">
        <v>0.95465</v>
      </c>
      <c r="E8347" s="17">
        <v>0.43835000000000002</v>
      </c>
    </row>
    <row r="8348" spans="4:5" x14ac:dyDescent="0.25">
      <c r="D8348" s="17">
        <v>5.9450000000000003E-2</v>
      </c>
      <c r="E8348" s="17">
        <v>0.60365000000000002</v>
      </c>
    </row>
    <row r="8349" spans="4:5" x14ac:dyDescent="0.25">
      <c r="D8349" s="17">
        <v>0.28205000000000002</v>
      </c>
      <c r="E8349" s="17">
        <v>0.18784999999999999</v>
      </c>
    </row>
    <row r="8350" spans="4:5" x14ac:dyDescent="0.25">
      <c r="D8350" s="17">
        <v>0.27694999999999997</v>
      </c>
      <c r="E8350" s="17">
        <v>0.10854999999999999</v>
      </c>
    </row>
    <row r="8351" spans="4:5" x14ac:dyDescent="0.25">
      <c r="D8351" s="17">
        <v>0.16664999999999999</v>
      </c>
      <c r="E8351" s="17">
        <v>0.18354999999999999</v>
      </c>
    </row>
    <row r="8352" spans="4:5" x14ac:dyDescent="0.25">
      <c r="D8352" s="17">
        <v>0.90964999999999996</v>
      </c>
      <c r="E8352" s="17">
        <v>0.36695</v>
      </c>
    </row>
    <row r="8353" spans="4:5" x14ac:dyDescent="0.25">
      <c r="D8353" s="17">
        <v>0.80164999999999997</v>
      </c>
      <c r="E8353" s="17">
        <v>0.73394999999999999</v>
      </c>
    </row>
    <row r="8354" spans="4:5" x14ac:dyDescent="0.25">
      <c r="D8354" s="17">
        <v>0.31214999999999998</v>
      </c>
      <c r="E8354" s="17">
        <v>0.42294999999999999</v>
      </c>
    </row>
    <row r="8355" spans="4:5" x14ac:dyDescent="0.25">
      <c r="D8355" s="17">
        <v>0.68674999999999997</v>
      </c>
      <c r="E8355" s="17">
        <v>0.69874999999999998</v>
      </c>
    </row>
    <row r="8356" spans="4:5" x14ac:dyDescent="0.25">
      <c r="D8356" s="17">
        <v>3.7350000000000001E-2</v>
      </c>
      <c r="E8356" s="17">
        <v>0.26164999999999999</v>
      </c>
    </row>
    <row r="8357" spans="4:5" x14ac:dyDescent="0.25">
      <c r="D8357" s="17">
        <v>0.59314999999999996</v>
      </c>
      <c r="E8357" s="17">
        <v>0.38764999999999999</v>
      </c>
    </row>
    <row r="8358" spans="4:5" x14ac:dyDescent="0.25">
      <c r="D8358" s="17">
        <v>0.47165000000000001</v>
      </c>
      <c r="E8358" s="17">
        <v>0.27245000000000003</v>
      </c>
    </row>
    <row r="8359" spans="4:5" x14ac:dyDescent="0.25">
      <c r="D8359" s="17">
        <v>0.48635</v>
      </c>
      <c r="E8359" s="17">
        <v>0.77354999999999996</v>
      </c>
    </row>
    <row r="8360" spans="4:5" x14ac:dyDescent="0.25">
      <c r="D8360" s="17">
        <v>0.90495000000000003</v>
      </c>
      <c r="E8360" s="17">
        <v>0.88585000000000003</v>
      </c>
    </row>
    <row r="8361" spans="4:5" x14ac:dyDescent="0.25">
      <c r="D8361" s="17">
        <v>0.26145000000000002</v>
      </c>
      <c r="E8361" s="17">
        <v>0.63075000000000003</v>
      </c>
    </row>
    <row r="8362" spans="4:5" x14ac:dyDescent="0.25">
      <c r="D8362" s="17">
        <v>0.23325000000000001</v>
      </c>
      <c r="E8362" s="17">
        <v>9.5049999999999996E-2</v>
      </c>
    </row>
    <row r="8363" spans="4:5" x14ac:dyDescent="0.25">
      <c r="D8363" s="17">
        <v>0.77805000000000002</v>
      </c>
      <c r="E8363" s="17">
        <v>5.7149999999999999E-2</v>
      </c>
    </row>
    <row r="8364" spans="4:5" x14ac:dyDescent="0.25">
      <c r="D8364" s="17">
        <v>0.47344999999999998</v>
      </c>
      <c r="E8364" s="17">
        <v>0.94264999999999999</v>
      </c>
    </row>
    <row r="8365" spans="4:5" x14ac:dyDescent="0.25">
      <c r="D8365" s="17">
        <v>0.43114999999999998</v>
      </c>
      <c r="E8365" s="17">
        <v>0.80145</v>
      </c>
    </row>
    <row r="8366" spans="4:5" x14ac:dyDescent="0.25">
      <c r="D8366" s="17">
        <v>0.37764999999999999</v>
      </c>
      <c r="E8366" s="17">
        <v>2.945E-2</v>
      </c>
    </row>
    <row r="8367" spans="4:5" x14ac:dyDescent="0.25">
      <c r="D8367" s="17">
        <v>0.93164999999999998</v>
      </c>
      <c r="E8367" s="17">
        <v>0.95115000000000005</v>
      </c>
    </row>
    <row r="8368" spans="4:5" x14ac:dyDescent="0.25">
      <c r="D8368" s="17">
        <v>0.10224999999999999</v>
      </c>
      <c r="E8368" s="17">
        <v>0.39095000000000002</v>
      </c>
    </row>
    <row r="8369" spans="4:5" x14ac:dyDescent="0.25">
      <c r="D8369" s="17">
        <v>0.82945000000000002</v>
      </c>
      <c r="E8369" s="17">
        <v>0.54944999999999999</v>
      </c>
    </row>
    <row r="8370" spans="4:5" x14ac:dyDescent="0.25">
      <c r="D8370" s="17">
        <v>7.6950000000000005E-2</v>
      </c>
      <c r="E8370" s="17">
        <v>0.66935</v>
      </c>
    </row>
    <row r="8371" spans="4:5" x14ac:dyDescent="0.25">
      <c r="D8371" s="17">
        <v>0.60814999999999997</v>
      </c>
      <c r="E8371" s="17">
        <v>0.88844999999999996</v>
      </c>
    </row>
    <row r="8372" spans="4:5" x14ac:dyDescent="0.25">
      <c r="D8372" s="17">
        <v>0.23765</v>
      </c>
      <c r="E8372" s="17">
        <v>0.64015</v>
      </c>
    </row>
    <row r="8373" spans="4:5" x14ac:dyDescent="0.25">
      <c r="D8373" s="17">
        <v>0.24215</v>
      </c>
      <c r="E8373" s="17">
        <v>0.82225000000000004</v>
      </c>
    </row>
    <row r="8374" spans="4:5" x14ac:dyDescent="0.25">
      <c r="D8374" s="17">
        <v>0.95074999999999998</v>
      </c>
      <c r="E8374" s="17">
        <v>0.26715</v>
      </c>
    </row>
    <row r="8375" spans="4:5" x14ac:dyDescent="0.25">
      <c r="D8375" s="17">
        <v>0.94425000000000003</v>
      </c>
      <c r="E8375" s="17">
        <v>0.49295</v>
      </c>
    </row>
    <row r="8376" spans="4:5" x14ac:dyDescent="0.25">
      <c r="D8376" s="17">
        <v>0.82225000000000004</v>
      </c>
      <c r="E8376" s="17">
        <v>6.3450000000000006E-2</v>
      </c>
    </row>
    <row r="8377" spans="4:5" x14ac:dyDescent="0.25">
      <c r="D8377" s="17">
        <v>0.68215000000000003</v>
      </c>
      <c r="E8377" s="17">
        <v>6.2950000000000006E-2</v>
      </c>
    </row>
    <row r="8378" spans="4:5" x14ac:dyDescent="0.25">
      <c r="D8378" s="17">
        <v>0.21784999999999999</v>
      </c>
      <c r="E8378" s="17">
        <v>0.97035000000000005</v>
      </c>
    </row>
    <row r="8379" spans="4:5" x14ac:dyDescent="0.25">
      <c r="D8379" s="17">
        <v>0.21595</v>
      </c>
      <c r="E8379" s="17">
        <v>0.75524999999999998</v>
      </c>
    </row>
    <row r="8380" spans="4:5" x14ac:dyDescent="0.25">
      <c r="D8380" s="17">
        <v>0.30604999999999999</v>
      </c>
      <c r="E8380" s="17">
        <v>0.54044999999999999</v>
      </c>
    </row>
    <row r="8381" spans="4:5" x14ac:dyDescent="0.25">
      <c r="D8381" s="17">
        <v>0.49964999999999998</v>
      </c>
      <c r="E8381" s="17">
        <v>0.33505000000000001</v>
      </c>
    </row>
    <row r="8382" spans="4:5" x14ac:dyDescent="0.25">
      <c r="D8382" s="17">
        <v>0.88575000000000004</v>
      </c>
      <c r="E8382" s="17">
        <v>0.91505000000000003</v>
      </c>
    </row>
    <row r="8383" spans="4:5" x14ac:dyDescent="0.25">
      <c r="D8383" s="17">
        <v>0.27615000000000001</v>
      </c>
      <c r="E8383" s="17">
        <v>0.86145000000000005</v>
      </c>
    </row>
    <row r="8384" spans="4:5" x14ac:dyDescent="0.25">
      <c r="D8384" s="17">
        <v>0.12345</v>
      </c>
      <c r="E8384" s="17">
        <v>0.51165000000000005</v>
      </c>
    </row>
    <row r="8385" spans="4:5" x14ac:dyDescent="0.25">
      <c r="D8385" s="17">
        <v>0.52044999999999997</v>
      </c>
      <c r="E8385" s="17">
        <v>0.23765</v>
      </c>
    </row>
    <row r="8386" spans="4:5" x14ac:dyDescent="0.25">
      <c r="D8386" s="17">
        <v>0.81274999999999997</v>
      </c>
      <c r="E8386" s="17">
        <v>0.34644999999999998</v>
      </c>
    </row>
    <row r="8387" spans="4:5" x14ac:dyDescent="0.25">
      <c r="D8387" s="17">
        <v>1.925E-2</v>
      </c>
      <c r="E8387" s="17">
        <v>0.35365000000000002</v>
      </c>
    </row>
    <row r="8388" spans="4:5" x14ac:dyDescent="0.25">
      <c r="D8388" s="17">
        <v>0.35385</v>
      </c>
      <c r="E8388" s="17">
        <v>0.94484999999999997</v>
      </c>
    </row>
    <row r="8389" spans="4:5" x14ac:dyDescent="0.25">
      <c r="D8389" s="17">
        <v>0.38064999999999999</v>
      </c>
      <c r="E8389" s="17">
        <v>0.67035</v>
      </c>
    </row>
    <row r="8390" spans="4:5" x14ac:dyDescent="0.25">
      <c r="D8390" s="17">
        <v>0.62775000000000003</v>
      </c>
      <c r="E8390" s="17">
        <v>0.18315000000000001</v>
      </c>
    </row>
    <row r="8391" spans="4:5" x14ac:dyDescent="0.25">
      <c r="D8391" s="17">
        <v>0.69725000000000004</v>
      </c>
      <c r="E8391" s="17">
        <v>6.0850000000000001E-2</v>
      </c>
    </row>
    <row r="8392" spans="4:5" x14ac:dyDescent="0.25">
      <c r="D8392" s="17">
        <v>0.93325000000000002</v>
      </c>
      <c r="E8392" s="17">
        <v>0.34875</v>
      </c>
    </row>
    <row r="8393" spans="4:5" x14ac:dyDescent="0.25">
      <c r="D8393" s="17">
        <v>0.17854999999999999</v>
      </c>
      <c r="E8393" s="17">
        <v>0.62014999999999998</v>
      </c>
    </row>
    <row r="8394" spans="4:5" x14ac:dyDescent="0.25">
      <c r="D8394" s="17">
        <v>0.70565</v>
      </c>
      <c r="E8394" s="17">
        <v>0.41165000000000002</v>
      </c>
    </row>
    <row r="8395" spans="4:5" x14ac:dyDescent="0.25">
      <c r="D8395" s="17">
        <v>8.6349999999999996E-2</v>
      </c>
      <c r="E8395" s="17">
        <v>0.43924999999999997</v>
      </c>
    </row>
    <row r="8396" spans="4:5" x14ac:dyDescent="0.25">
      <c r="D8396" s="17">
        <v>0.53385000000000005</v>
      </c>
      <c r="E8396" s="17">
        <v>0.96535000000000004</v>
      </c>
    </row>
    <row r="8397" spans="4:5" x14ac:dyDescent="0.25">
      <c r="D8397" s="17">
        <v>0.10965</v>
      </c>
      <c r="E8397" s="17">
        <v>0.71235000000000004</v>
      </c>
    </row>
    <row r="8398" spans="4:5" x14ac:dyDescent="0.25">
      <c r="D8398" s="17">
        <v>0.92544999999999999</v>
      </c>
      <c r="E8398" s="17">
        <v>0.59304999999999997</v>
      </c>
    </row>
    <row r="8399" spans="4:5" x14ac:dyDescent="0.25">
      <c r="D8399" s="17">
        <v>0.59265000000000001</v>
      </c>
      <c r="E8399" s="17">
        <v>0.11065</v>
      </c>
    </row>
    <row r="8400" spans="4:5" x14ac:dyDescent="0.25">
      <c r="D8400" s="17">
        <v>0.38695000000000002</v>
      </c>
      <c r="E8400" s="17">
        <v>3.1649999999999998E-2</v>
      </c>
    </row>
    <row r="8401" spans="4:5" x14ac:dyDescent="0.25">
      <c r="D8401" s="17">
        <v>0.34125</v>
      </c>
      <c r="E8401" s="17">
        <v>0.64285000000000003</v>
      </c>
    </row>
    <row r="8402" spans="4:5" x14ac:dyDescent="0.25">
      <c r="D8402" s="17">
        <v>0.16114999999999999</v>
      </c>
      <c r="E8402" s="17">
        <v>0.76985000000000003</v>
      </c>
    </row>
    <row r="8403" spans="4:5" x14ac:dyDescent="0.25">
      <c r="D8403" s="17">
        <v>0.45945000000000003</v>
      </c>
      <c r="E8403" s="17">
        <v>0.71294999999999997</v>
      </c>
    </row>
    <row r="8404" spans="4:5" x14ac:dyDescent="0.25">
      <c r="D8404" s="17">
        <v>6.6549999999999998E-2</v>
      </c>
      <c r="E8404" s="17">
        <v>0.37685000000000002</v>
      </c>
    </row>
    <row r="8405" spans="4:5" x14ac:dyDescent="0.25">
      <c r="D8405" s="17">
        <v>0.52224999999999999</v>
      </c>
      <c r="E8405" s="17">
        <v>0.63375000000000004</v>
      </c>
    </row>
    <row r="8406" spans="4:5" x14ac:dyDescent="0.25">
      <c r="D8406" s="17">
        <v>0.78864999999999996</v>
      </c>
      <c r="E8406" s="17">
        <v>0.34684999999999999</v>
      </c>
    </row>
    <row r="8407" spans="4:5" x14ac:dyDescent="0.25">
      <c r="D8407" s="17">
        <v>0.86514999999999997</v>
      </c>
      <c r="E8407" s="17">
        <v>0.71155000000000002</v>
      </c>
    </row>
    <row r="8408" spans="4:5" x14ac:dyDescent="0.25">
      <c r="D8408" s="17">
        <v>0.50004999999999999</v>
      </c>
      <c r="E8408" s="17">
        <v>0.71794999999999998</v>
      </c>
    </row>
    <row r="8409" spans="4:5" x14ac:dyDescent="0.25">
      <c r="D8409" s="17">
        <v>5.2449999999999997E-2</v>
      </c>
      <c r="E8409" s="17">
        <v>0.78564999999999996</v>
      </c>
    </row>
    <row r="8410" spans="4:5" x14ac:dyDescent="0.25">
      <c r="D8410" s="17">
        <v>0.67684999999999995</v>
      </c>
      <c r="E8410" s="17">
        <v>0.96525000000000005</v>
      </c>
    </row>
    <row r="8411" spans="4:5" x14ac:dyDescent="0.25">
      <c r="D8411" s="17">
        <v>0.57794999999999996</v>
      </c>
      <c r="E8411" s="17">
        <v>0.40244999999999997</v>
      </c>
    </row>
    <row r="8412" spans="4:5" x14ac:dyDescent="0.25">
      <c r="D8412" s="17">
        <v>0.62224999999999997</v>
      </c>
      <c r="E8412" s="17">
        <v>0.74424999999999997</v>
      </c>
    </row>
    <row r="8413" spans="4:5" x14ac:dyDescent="0.25">
      <c r="D8413" s="17">
        <v>0.97894999999999999</v>
      </c>
      <c r="E8413" s="17">
        <v>0.89524999999999999</v>
      </c>
    </row>
    <row r="8414" spans="4:5" x14ac:dyDescent="0.25">
      <c r="D8414" s="17">
        <v>0.25464999999999999</v>
      </c>
      <c r="E8414" s="17">
        <v>0.29015000000000002</v>
      </c>
    </row>
    <row r="8415" spans="4:5" x14ac:dyDescent="0.25">
      <c r="D8415" s="17">
        <v>0.37805</v>
      </c>
      <c r="E8415" s="17">
        <v>0.76705000000000001</v>
      </c>
    </row>
    <row r="8416" spans="4:5" x14ac:dyDescent="0.25">
      <c r="D8416" s="17">
        <v>0.92705000000000004</v>
      </c>
      <c r="E8416" s="17">
        <v>0.93254999999999999</v>
      </c>
    </row>
    <row r="8417" spans="4:5" x14ac:dyDescent="0.25">
      <c r="D8417" s="17">
        <v>0.75395000000000001</v>
      </c>
      <c r="E8417" s="17">
        <v>0.19414999999999999</v>
      </c>
    </row>
    <row r="8418" spans="4:5" x14ac:dyDescent="0.25">
      <c r="D8418" s="17">
        <v>0.42954999999999999</v>
      </c>
      <c r="E8418" s="17">
        <v>0.95204999999999995</v>
      </c>
    </row>
    <row r="8419" spans="4:5" x14ac:dyDescent="0.25">
      <c r="D8419" s="17">
        <v>0.73865000000000003</v>
      </c>
      <c r="E8419" s="17">
        <v>0.39934999999999998</v>
      </c>
    </row>
    <row r="8420" spans="4:5" x14ac:dyDescent="0.25">
      <c r="D8420" s="17">
        <v>0.44114999999999999</v>
      </c>
      <c r="E8420" s="17">
        <v>0.15604999999999999</v>
      </c>
    </row>
    <row r="8421" spans="4:5" x14ac:dyDescent="0.25">
      <c r="D8421" s="17">
        <v>0.68125000000000002</v>
      </c>
      <c r="E8421" s="17">
        <v>0.33224999999999999</v>
      </c>
    </row>
    <row r="8422" spans="4:5" x14ac:dyDescent="0.25">
      <c r="D8422" s="17">
        <v>0.81674999999999998</v>
      </c>
      <c r="E8422" s="17">
        <v>0.64664999999999995</v>
      </c>
    </row>
    <row r="8423" spans="4:5" x14ac:dyDescent="0.25">
      <c r="D8423" s="17">
        <v>0.71484999999999999</v>
      </c>
      <c r="E8423" s="17">
        <v>0.91685000000000005</v>
      </c>
    </row>
    <row r="8424" spans="4:5" x14ac:dyDescent="0.25">
      <c r="D8424" s="17">
        <v>0.27705000000000002</v>
      </c>
      <c r="E8424" s="17">
        <v>0.98785000000000001</v>
      </c>
    </row>
    <row r="8425" spans="4:5" x14ac:dyDescent="0.25">
      <c r="D8425" s="17">
        <v>0.94935000000000003</v>
      </c>
      <c r="E8425" s="17">
        <v>0.42585000000000001</v>
      </c>
    </row>
    <row r="8426" spans="4:5" x14ac:dyDescent="0.25">
      <c r="D8426" s="17">
        <v>0.67135</v>
      </c>
      <c r="E8426" s="17">
        <v>0.30395</v>
      </c>
    </row>
    <row r="8427" spans="4:5" x14ac:dyDescent="0.25">
      <c r="D8427" s="17">
        <v>0.25164999999999998</v>
      </c>
      <c r="E8427" s="17">
        <v>2.2950000000000002E-2</v>
      </c>
    </row>
    <row r="8428" spans="4:5" x14ac:dyDescent="0.25">
      <c r="D8428" s="17">
        <v>0.30495</v>
      </c>
      <c r="E8428" s="17">
        <v>0.79884999999999995</v>
      </c>
    </row>
    <row r="8429" spans="4:5" x14ac:dyDescent="0.25">
      <c r="D8429" s="17">
        <v>1.2749999999999999E-2</v>
      </c>
      <c r="E8429" s="17">
        <v>0.71314999999999995</v>
      </c>
    </row>
    <row r="8430" spans="4:5" x14ac:dyDescent="0.25">
      <c r="D8430" s="17">
        <v>0.37295</v>
      </c>
      <c r="E8430" s="17">
        <v>0.33605000000000002</v>
      </c>
    </row>
    <row r="8431" spans="4:5" x14ac:dyDescent="0.25">
      <c r="D8431" s="17">
        <v>0.62575000000000003</v>
      </c>
      <c r="E8431" s="17">
        <v>0.66535</v>
      </c>
    </row>
    <row r="8432" spans="4:5" x14ac:dyDescent="0.25">
      <c r="D8432" s="17">
        <v>0.17224999999999999</v>
      </c>
      <c r="E8432" s="17">
        <v>0.18454999999999999</v>
      </c>
    </row>
    <row r="8433" spans="4:5" x14ac:dyDescent="0.25">
      <c r="D8433" s="17">
        <v>0.75114999999999998</v>
      </c>
      <c r="E8433" s="17">
        <v>0.33345000000000002</v>
      </c>
    </row>
    <row r="8434" spans="4:5" x14ac:dyDescent="0.25">
      <c r="D8434" s="17">
        <v>0.13435</v>
      </c>
      <c r="E8434" s="17">
        <v>0.82145000000000001</v>
      </c>
    </row>
    <row r="8435" spans="4:5" x14ac:dyDescent="0.25">
      <c r="D8435" s="17">
        <v>0.92554999999999998</v>
      </c>
      <c r="E8435" s="17">
        <v>0.43585000000000002</v>
      </c>
    </row>
    <row r="8436" spans="4:5" x14ac:dyDescent="0.25">
      <c r="D8436" s="17">
        <v>0.94915000000000005</v>
      </c>
      <c r="E8436" s="17">
        <v>0.15884999999999999</v>
      </c>
    </row>
    <row r="8437" spans="4:5" x14ac:dyDescent="0.25">
      <c r="D8437" s="17">
        <v>0.23965</v>
      </c>
      <c r="E8437" s="17">
        <v>0.26105</v>
      </c>
    </row>
    <row r="8438" spans="4:5" x14ac:dyDescent="0.25">
      <c r="D8438" s="17">
        <v>0.51754999999999995</v>
      </c>
      <c r="E8438" s="17">
        <v>0.95474999999999999</v>
      </c>
    </row>
    <row r="8439" spans="4:5" x14ac:dyDescent="0.25">
      <c r="D8439" s="17">
        <v>0.18905</v>
      </c>
      <c r="E8439" s="17">
        <v>0.37835000000000002</v>
      </c>
    </row>
    <row r="8440" spans="4:5" x14ac:dyDescent="0.25">
      <c r="D8440" s="17">
        <v>7.2249999999999995E-2</v>
      </c>
      <c r="E8440" s="17">
        <v>0.16385</v>
      </c>
    </row>
    <row r="8441" spans="4:5" x14ac:dyDescent="0.25">
      <c r="D8441" s="17">
        <v>0.74314999999999998</v>
      </c>
      <c r="E8441" s="17">
        <v>0.36385000000000001</v>
      </c>
    </row>
    <row r="8442" spans="4:5" x14ac:dyDescent="0.25">
      <c r="D8442" s="17">
        <v>0.91654999999999998</v>
      </c>
      <c r="E8442" s="17">
        <v>0.27315</v>
      </c>
    </row>
    <row r="8443" spans="4:5" x14ac:dyDescent="0.25">
      <c r="D8443" s="17">
        <v>0.90244999999999997</v>
      </c>
      <c r="E8443" s="17">
        <v>0.67715000000000003</v>
      </c>
    </row>
    <row r="8444" spans="4:5" x14ac:dyDescent="0.25">
      <c r="D8444" s="17">
        <v>0.19835</v>
      </c>
      <c r="E8444" s="17">
        <v>0.36135</v>
      </c>
    </row>
    <row r="8445" spans="4:5" x14ac:dyDescent="0.25">
      <c r="D8445" s="17">
        <v>0.21925</v>
      </c>
      <c r="E8445" s="17">
        <v>0.40134999999999998</v>
      </c>
    </row>
    <row r="8446" spans="4:5" x14ac:dyDescent="0.25">
      <c r="D8446" s="17">
        <v>6.6750000000000004E-2</v>
      </c>
      <c r="E8446" s="17">
        <v>0.95225000000000004</v>
      </c>
    </row>
    <row r="8447" spans="4:5" x14ac:dyDescent="0.25">
      <c r="D8447" s="17">
        <v>0.79205000000000003</v>
      </c>
      <c r="E8447" s="17">
        <v>0.83204999999999996</v>
      </c>
    </row>
    <row r="8448" spans="4:5" x14ac:dyDescent="0.25">
      <c r="D8448" s="17">
        <v>0.38764999999999999</v>
      </c>
      <c r="E8448" s="17">
        <v>0.13385</v>
      </c>
    </row>
    <row r="8449" spans="4:5" x14ac:dyDescent="0.25">
      <c r="D8449" s="17">
        <v>0.30675000000000002</v>
      </c>
      <c r="E8449" s="17">
        <v>0.88234999999999997</v>
      </c>
    </row>
    <row r="8450" spans="4:5" x14ac:dyDescent="0.25">
      <c r="D8450" s="17">
        <v>0.77324999999999999</v>
      </c>
      <c r="E8450" s="17">
        <v>0.67254999999999998</v>
      </c>
    </row>
    <row r="8451" spans="4:5" x14ac:dyDescent="0.25">
      <c r="D8451" s="17">
        <v>0.40015000000000001</v>
      </c>
      <c r="E8451" s="17">
        <v>0.49385000000000001</v>
      </c>
    </row>
    <row r="8452" spans="4:5" x14ac:dyDescent="0.25">
      <c r="D8452" s="17">
        <v>0.51244999999999996</v>
      </c>
      <c r="E8452" s="17">
        <v>0.25455</v>
      </c>
    </row>
    <row r="8453" spans="4:5" x14ac:dyDescent="0.25">
      <c r="D8453" s="17">
        <v>0.67654999999999998</v>
      </c>
      <c r="E8453" s="17">
        <v>0.14605000000000001</v>
      </c>
    </row>
    <row r="8454" spans="4:5" x14ac:dyDescent="0.25">
      <c r="D8454" s="17">
        <v>0.14545</v>
      </c>
      <c r="E8454" s="17">
        <v>0.70004999999999995</v>
      </c>
    </row>
    <row r="8455" spans="4:5" x14ac:dyDescent="0.25">
      <c r="D8455" s="17">
        <v>0.96814999999999996</v>
      </c>
      <c r="E8455" s="17">
        <v>0.68635000000000002</v>
      </c>
    </row>
    <row r="8456" spans="4:5" x14ac:dyDescent="0.25">
      <c r="D8456" s="17">
        <v>0.84714999999999996</v>
      </c>
      <c r="E8456" s="17">
        <v>0.64024999999999999</v>
      </c>
    </row>
    <row r="8457" spans="4:5" x14ac:dyDescent="0.25">
      <c r="D8457" s="17">
        <v>0.43064999999999998</v>
      </c>
      <c r="E8457" s="17">
        <v>0.21385000000000001</v>
      </c>
    </row>
    <row r="8458" spans="4:5" x14ac:dyDescent="0.25">
      <c r="D8458" s="17">
        <v>0.37545000000000001</v>
      </c>
      <c r="E8458" s="17">
        <v>0.35944999999999999</v>
      </c>
    </row>
    <row r="8459" spans="4:5" x14ac:dyDescent="0.25">
      <c r="D8459" s="17">
        <v>0.37885000000000002</v>
      </c>
      <c r="E8459" s="17">
        <v>0.65215000000000001</v>
      </c>
    </row>
    <row r="8460" spans="4:5" x14ac:dyDescent="0.25">
      <c r="D8460" s="17">
        <v>0.19264999999999999</v>
      </c>
      <c r="E8460" s="17">
        <v>0.49935000000000002</v>
      </c>
    </row>
    <row r="8461" spans="4:5" x14ac:dyDescent="0.25">
      <c r="D8461" s="17">
        <v>0.18415000000000001</v>
      </c>
      <c r="E8461" s="17">
        <v>0.32724999999999999</v>
      </c>
    </row>
    <row r="8462" spans="4:5" x14ac:dyDescent="0.25">
      <c r="D8462" s="17">
        <v>0.93335000000000001</v>
      </c>
      <c r="E8462" s="17">
        <v>0.34805000000000003</v>
      </c>
    </row>
    <row r="8463" spans="4:5" x14ac:dyDescent="0.25">
      <c r="D8463" s="17">
        <v>0.35315000000000002</v>
      </c>
      <c r="E8463" s="17">
        <v>0.70315000000000005</v>
      </c>
    </row>
    <row r="8464" spans="4:5" x14ac:dyDescent="0.25">
      <c r="D8464" s="17">
        <v>7.5649999999999995E-2</v>
      </c>
      <c r="E8464" s="17">
        <v>0.99665000000000004</v>
      </c>
    </row>
    <row r="8465" spans="4:5" x14ac:dyDescent="0.25">
      <c r="D8465" s="17">
        <v>0.48485</v>
      </c>
      <c r="E8465" s="17">
        <v>0.40994999999999998</v>
      </c>
    </row>
    <row r="8466" spans="4:5" x14ac:dyDescent="0.25">
      <c r="D8466" s="17">
        <v>0.75634999999999997</v>
      </c>
      <c r="E8466" s="17">
        <v>0.19985</v>
      </c>
    </row>
    <row r="8467" spans="4:5" x14ac:dyDescent="0.25">
      <c r="D8467" s="17">
        <v>0.16655</v>
      </c>
      <c r="E8467" s="17">
        <v>0.89595000000000002</v>
      </c>
    </row>
    <row r="8468" spans="4:5" x14ac:dyDescent="0.25">
      <c r="D8468" s="17">
        <v>0.86324999999999996</v>
      </c>
      <c r="E8468" s="17">
        <v>0.18225</v>
      </c>
    </row>
    <row r="8469" spans="4:5" x14ac:dyDescent="0.25">
      <c r="D8469" s="17">
        <v>0.90134999999999998</v>
      </c>
      <c r="E8469" s="17">
        <v>0.53544999999999998</v>
      </c>
    </row>
    <row r="8470" spans="4:5" x14ac:dyDescent="0.25">
      <c r="D8470" s="17">
        <v>0.81135000000000002</v>
      </c>
      <c r="E8470" s="17">
        <v>7.4649999999999994E-2</v>
      </c>
    </row>
    <row r="8471" spans="4:5" x14ac:dyDescent="0.25">
      <c r="D8471" s="17">
        <v>0.41835</v>
      </c>
      <c r="E8471" s="17">
        <v>0.70525000000000004</v>
      </c>
    </row>
    <row r="8472" spans="4:5" x14ac:dyDescent="0.25">
      <c r="D8472" s="17">
        <v>0.86245000000000005</v>
      </c>
      <c r="E8472" s="17">
        <v>2.1850000000000001E-2</v>
      </c>
    </row>
    <row r="8473" spans="4:5" x14ac:dyDescent="0.25">
      <c r="D8473" s="17">
        <v>0.50654999999999994</v>
      </c>
      <c r="E8473" s="17">
        <v>0.45115</v>
      </c>
    </row>
    <row r="8474" spans="4:5" x14ac:dyDescent="0.25">
      <c r="D8474" s="17">
        <v>0.10995000000000001</v>
      </c>
      <c r="E8474" s="17">
        <v>0.68454999999999999</v>
      </c>
    </row>
    <row r="8475" spans="4:5" x14ac:dyDescent="0.25">
      <c r="D8475" s="17">
        <v>0.36445</v>
      </c>
      <c r="E8475" s="17">
        <v>0.93494999999999995</v>
      </c>
    </row>
    <row r="8476" spans="4:5" x14ac:dyDescent="0.25">
      <c r="D8476" s="17">
        <v>0.73314999999999997</v>
      </c>
      <c r="E8476" s="17">
        <v>0.19095000000000001</v>
      </c>
    </row>
    <row r="8477" spans="4:5" x14ac:dyDescent="0.25">
      <c r="D8477" s="17">
        <v>0.49585000000000001</v>
      </c>
      <c r="E8477" s="17">
        <v>0.54454999999999998</v>
      </c>
    </row>
    <row r="8478" spans="4:5" x14ac:dyDescent="0.25">
      <c r="D8478" s="17">
        <v>0.22955</v>
      </c>
      <c r="E8478" s="17">
        <v>0.50475000000000003</v>
      </c>
    </row>
    <row r="8479" spans="4:5" x14ac:dyDescent="0.25">
      <c r="D8479" s="17">
        <v>0.32895000000000002</v>
      </c>
      <c r="E8479" s="17">
        <v>0.47785</v>
      </c>
    </row>
    <row r="8480" spans="4:5" x14ac:dyDescent="0.25">
      <c r="D8480" s="17">
        <v>0.15115000000000001</v>
      </c>
      <c r="E8480" s="17">
        <v>0.40184999999999998</v>
      </c>
    </row>
    <row r="8481" spans="4:5" x14ac:dyDescent="0.25">
      <c r="D8481" s="17">
        <v>0.66374999999999995</v>
      </c>
      <c r="E8481" s="17">
        <v>0.84975000000000001</v>
      </c>
    </row>
    <row r="8482" spans="4:5" x14ac:dyDescent="0.25">
      <c r="D8482" s="17">
        <v>0.72765000000000002</v>
      </c>
      <c r="E8482" s="17">
        <v>0.45684999999999998</v>
      </c>
    </row>
    <row r="8483" spans="4:5" x14ac:dyDescent="0.25">
      <c r="D8483" s="17">
        <v>0.25445000000000001</v>
      </c>
      <c r="E8483" s="17">
        <v>0.49654999999999999</v>
      </c>
    </row>
    <row r="8484" spans="4:5" x14ac:dyDescent="0.25">
      <c r="D8484" s="17">
        <v>0.54544999999999999</v>
      </c>
      <c r="E8484" s="17">
        <v>0.73224999999999996</v>
      </c>
    </row>
    <row r="8485" spans="4:5" x14ac:dyDescent="0.25">
      <c r="D8485" s="17">
        <v>0.15725</v>
      </c>
      <c r="E8485" s="17">
        <v>0.39734999999999998</v>
      </c>
    </row>
    <row r="8486" spans="4:5" x14ac:dyDescent="0.25">
      <c r="D8486" s="17">
        <v>0.77264999999999995</v>
      </c>
      <c r="E8486" s="17">
        <v>0.53095000000000003</v>
      </c>
    </row>
    <row r="8487" spans="4:5" x14ac:dyDescent="0.25">
      <c r="D8487" s="17">
        <v>0.31835000000000002</v>
      </c>
      <c r="E8487" s="17">
        <v>0.98845000000000005</v>
      </c>
    </row>
    <row r="8488" spans="4:5" x14ac:dyDescent="0.25">
      <c r="D8488" s="17">
        <v>9.8750000000000004E-2</v>
      </c>
      <c r="E8488" s="17">
        <v>0.53625</v>
      </c>
    </row>
    <row r="8489" spans="4:5" x14ac:dyDescent="0.25">
      <c r="D8489" s="17">
        <v>0.36654999999999999</v>
      </c>
      <c r="E8489" s="17">
        <v>0.57984999999999998</v>
      </c>
    </row>
    <row r="8490" spans="4:5" x14ac:dyDescent="0.25">
      <c r="D8490" s="17">
        <v>0.13275000000000001</v>
      </c>
      <c r="E8490" s="17">
        <v>0.88285000000000002</v>
      </c>
    </row>
    <row r="8491" spans="4:5" x14ac:dyDescent="0.25">
      <c r="D8491" s="17">
        <v>0.79044999999999999</v>
      </c>
      <c r="E8491" s="17">
        <v>0.53474999999999995</v>
      </c>
    </row>
    <row r="8492" spans="4:5" x14ac:dyDescent="0.25">
      <c r="D8492" s="17">
        <v>0.31955</v>
      </c>
      <c r="E8492" s="17">
        <v>0.89605000000000001</v>
      </c>
    </row>
    <row r="8493" spans="4:5" x14ac:dyDescent="0.25">
      <c r="D8493" s="17">
        <v>4.7550000000000002E-2</v>
      </c>
      <c r="E8493" s="17">
        <v>0.28475</v>
      </c>
    </row>
    <row r="8494" spans="4:5" x14ac:dyDescent="0.25">
      <c r="D8494" s="17">
        <v>0.75405</v>
      </c>
      <c r="E8494" s="17">
        <v>0.41585</v>
      </c>
    </row>
    <row r="8495" spans="4:5" x14ac:dyDescent="0.25">
      <c r="D8495" s="17">
        <v>0.77254999999999996</v>
      </c>
      <c r="E8495" s="17">
        <v>0.31485000000000002</v>
      </c>
    </row>
    <row r="8496" spans="4:5" x14ac:dyDescent="0.25">
      <c r="D8496" s="17">
        <v>0.92974999999999997</v>
      </c>
      <c r="E8496" s="17">
        <v>0.95994999999999997</v>
      </c>
    </row>
    <row r="8497" spans="4:5" x14ac:dyDescent="0.25">
      <c r="D8497" s="17">
        <v>0.62465000000000004</v>
      </c>
      <c r="E8497" s="17">
        <v>0.86465000000000003</v>
      </c>
    </row>
    <row r="8498" spans="4:5" x14ac:dyDescent="0.25">
      <c r="D8498" s="17">
        <v>0.37735000000000002</v>
      </c>
      <c r="E8498" s="17">
        <v>0.75024999999999997</v>
      </c>
    </row>
    <row r="8499" spans="4:5" x14ac:dyDescent="0.25">
      <c r="D8499" s="17">
        <v>5.1150000000000001E-2</v>
      </c>
      <c r="E8499" s="17">
        <v>0.47625000000000001</v>
      </c>
    </row>
    <row r="8500" spans="4:5" x14ac:dyDescent="0.25">
      <c r="D8500" s="17">
        <v>1.7149999999999999E-2</v>
      </c>
      <c r="E8500" s="17">
        <v>3.6150000000000002E-2</v>
      </c>
    </row>
    <row r="8501" spans="4:5" x14ac:dyDescent="0.25">
      <c r="D8501" s="17">
        <v>0.23705000000000001</v>
      </c>
      <c r="E8501" s="17">
        <v>7.45E-3</v>
      </c>
    </row>
    <row r="8502" spans="4:5" x14ac:dyDescent="0.25">
      <c r="D8502" s="17">
        <v>0.71014999999999995</v>
      </c>
      <c r="E8502" s="17">
        <v>0.52585000000000004</v>
      </c>
    </row>
    <row r="8503" spans="4:5" x14ac:dyDescent="0.25">
      <c r="D8503" s="17">
        <v>0.26105</v>
      </c>
      <c r="E8503" s="17">
        <v>0.49464999999999998</v>
      </c>
    </row>
    <row r="8504" spans="4:5" x14ac:dyDescent="0.25">
      <c r="D8504" s="17">
        <v>0.81835000000000002</v>
      </c>
      <c r="E8504" s="17">
        <v>0.62555000000000005</v>
      </c>
    </row>
    <row r="8505" spans="4:5" x14ac:dyDescent="0.25">
      <c r="D8505" s="17">
        <v>0.42094999999999999</v>
      </c>
      <c r="E8505" s="17">
        <v>0.21845000000000001</v>
      </c>
    </row>
    <row r="8506" spans="4:5" x14ac:dyDescent="0.25">
      <c r="D8506" s="17">
        <v>0.61555000000000004</v>
      </c>
      <c r="E8506" s="17">
        <v>0.75765000000000005</v>
      </c>
    </row>
    <row r="8507" spans="4:5" x14ac:dyDescent="0.25">
      <c r="D8507" s="17">
        <v>3.925E-2</v>
      </c>
      <c r="E8507" s="17">
        <v>0.83965000000000001</v>
      </c>
    </row>
    <row r="8508" spans="4:5" x14ac:dyDescent="0.25">
      <c r="D8508" s="17">
        <v>0.91585000000000005</v>
      </c>
      <c r="E8508" s="17">
        <v>0.34825</v>
      </c>
    </row>
    <row r="8509" spans="4:5" x14ac:dyDescent="0.25">
      <c r="D8509" s="17">
        <v>0.56904999999999994</v>
      </c>
      <c r="E8509" s="17">
        <v>0.34075</v>
      </c>
    </row>
    <row r="8510" spans="4:5" x14ac:dyDescent="0.25">
      <c r="D8510" s="17">
        <v>4.4049999999999999E-2</v>
      </c>
      <c r="E8510" s="17">
        <v>0.31414999999999998</v>
      </c>
    </row>
    <row r="8511" spans="4:5" x14ac:dyDescent="0.25">
      <c r="D8511" s="17">
        <v>0.97484999999999999</v>
      </c>
      <c r="E8511" s="17">
        <v>0.91195000000000004</v>
      </c>
    </row>
    <row r="8512" spans="4:5" x14ac:dyDescent="0.25">
      <c r="D8512" s="17">
        <v>0.22345000000000001</v>
      </c>
      <c r="E8512" s="17">
        <v>0.41735</v>
      </c>
    </row>
    <row r="8513" spans="4:5" x14ac:dyDescent="0.25">
      <c r="D8513" s="17">
        <v>1.315E-2</v>
      </c>
      <c r="E8513" s="17">
        <v>0.56864999999999999</v>
      </c>
    </row>
    <row r="8514" spans="4:5" x14ac:dyDescent="0.25">
      <c r="D8514" s="17">
        <v>0.92845</v>
      </c>
      <c r="E8514" s="17">
        <v>0.51815</v>
      </c>
    </row>
    <row r="8515" spans="4:5" x14ac:dyDescent="0.25">
      <c r="D8515" s="17">
        <v>0.12105</v>
      </c>
      <c r="E8515" s="17">
        <v>0.99544999999999995</v>
      </c>
    </row>
    <row r="8516" spans="4:5" x14ac:dyDescent="0.25">
      <c r="D8516" s="17">
        <v>0.19764999999999999</v>
      </c>
      <c r="E8516" s="17">
        <v>0.42444999999999999</v>
      </c>
    </row>
    <row r="8517" spans="4:5" x14ac:dyDescent="0.25">
      <c r="D8517" s="17">
        <v>0.94594999999999996</v>
      </c>
      <c r="E8517" s="17">
        <v>0.47394999999999998</v>
      </c>
    </row>
    <row r="8518" spans="4:5" x14ac:dyDescent="0.25">
      <c r="D8518" s="17">
        <v>0.19155</v>
      </c>
      <c r="E8518" s="17">
        <v>0.53334999999999999</v>
      </c>
    </row>
    <row r="8519" spans="4:5" x14ac:dyDescent="0.25">
      <c r="D8519" s="17">
        <v>0.45265</v>
      </c>
      <c r="E8519" s="17">
        <v>8.5550000000000001E-2</v>
      </c>
    </row>
    <row r="8520" spans="4:5" x14ac:dyDescent="0.25">
      <c r="D8520" s="17">
        <v>0.37795000000000001</v>
      </c>
      <c r="E8520" s="17">
        <v>0.46644999999999998</v>
      </c>
    </row>
    <row r="8521" spans="4:5" x14ac:dyDescent="0.25">
      <c r="D8521" s="17">
        <v>0.36845</v>
      </c>
      <c r="E8521" s="17">
        <v>0.62905</v>
      </c>
    </row>
    <row r="8522" spans="4:5" x14ac:dyDescent="0.25">
      <c r="D8522" s="17">
        <v>0.20755000000000001</v>
      </c>
      <c r="E8522" s="17">
        <v>0.48935000000000001</v>
      </c>
    </row>
    <row r="8523" spans="4:5" x14ac:dyDescent="0.25">
      <c r="D8523" s="17">
        <v>0.74465000000000003</v>
      </c>
      <c r="E8523" s="17">
        <v>0.61134999999999995</v>
      </c>
    </row>
    <row r="8524" spans="4:5" x14ac:dyDescent="0.25">
      <c r="D8524" s="17">
        <v>7.2150000000000006E-2</v>
      </c>
      <c r="E8524" s="17">
        <v>0.40755000000000002</v>
      </c>
    </row>
    <row r="8525" spans="4:5" x14ac:dyDescent="0.25">
      <c r="D8525" s="17">
        <v>0.84655000000000002</v>
      </c>
      <c r="E8525" s="17">
        <v>8.3949999999999997E-2</v>
      </c>
    </row>
    <row r="8526" spans="4:5" x14ac:dyDescent="0.25">
      <c r="D8526" s="17">
        <v>0.75585000000000002</v>
      </c>
      <c r="E8526" s="17">
        <v>5.6250000000000001E-2</v>
      </c>
    </row>
    <row r="8527" spans="4:5" x14ac:dyDescent="0.25">
      <c r="D8527" s="17">
        <v>0.41594999999999999</v>
      </c>
      <c r="E8527" s="17">
        <v>0.28215000000000001</v>
      </c>
    </row>
    <row r="8528" spans="4:5" x14ac:dyDescent="0.25">
      <c r="D8528" s="17">
        <v>0.19775000000000001</v>
      </c>
      <c r="E8528" s="17">
        <v>0.69215000000000004</v>
      </c>
    </row>
    <row r="8529" spans="4:5" x14ac:dyDescent="0.25">
      <c r="D8529" s="17">
        <v>0.46484999999999999</v>
      </c>
      <c r="E8529" s="17">
        <v>0.56894999999999996</v>
      </c>
    </row>
    <row r="8530" spans="4:5" x14ac:dyDescent="0.25">
      <c r="D8530" s="17">
        <v>0.42685000000000001</v>
      </c>
      <c r="E8530" s="17">
        <v>0.11155</v>
      </c>
    </row>
    <row r="8531" spans="4:5" x14ac:dyDescent="0.25">
      <c r="D8531" s="17">
        <v>0.65825</v>
      </c>
      <c r="E8531" s="17">
        <v>0.86655000000000004</v>
      </c>
    </row>
    <row r="8532" spans="4:5" x14ac:dyDescent="0.25">
      <c r="D8532" s="17">
        <v>0.34934999999999999</v>
      </c>
      <c r="E8532" s="17">
        <v>0.72075</v>
      </c>
    </row>
    <row r="8533" spans="4:5" x14ac:dyDescent="0.25">
      <c r="D8533" s="17">
        <v>0.23105000000000001</v>
      </c>
      <c r="E8533" s="17">
        <v>0.35135</v>
      </c>
    </row>
    <row r="8534" spans="4:5" x14ac:dyDescent="0.25">
      <c r="D8534" s="17">
        <v>0.76285000000000003</v>
      </c>
      <c r="E8534" s="17">
        <v>0.10835</v>
      </c>
    </row>
    <row r="8535" spans="4:5" x14ac:dyDescent="0.25">
      <c r="D8535" s="17">
        <v>0.57894999999999996</v>
      </c>
      <c r="E8535" s="17">
        <v>0.80245</v>
      </c>
    </row>
    <row r="8536" spans="4:5" x14ac:dyDescent="0.25">
      <c r="D8536" s="17">
        <v>0.28215000000000001</v>
      </c>
      <c r="E8536" s="17">
        <v>0.62365000000000004</v>
      </c>
    </row>
    <row r="8537" spans="4:5" x14ac:dyDescent="0.25">
      <c r="D8537" s="17">
        <v>0.25524999999999998</v>
      </c>
      <c r="E8537" s="17">
        <v>0.92235</v>
      </c>
    </row>
    <row r="8538" spans="4:5" x14ac:dyDescent="0.25">
      <c r="D8538" s="17">
        <v>5.2949999999999997E-2</v>
      </c>
      <c r="E8538" s="17">
        <v>0.90125</v>
      </c>
    </row>
    <row r="8539" spans="4:5" x14ac:dyDescent="0.25">
      <c r="D8539" s="17">
        <v>0.42735000000000001</v>
      </c>
      <c r="E8539" s="17">
        <v>2.8750000000000001E-2</v>
      </c>
    </row>
    <row r="8540" spans="4:5" x14ac:dyDescent="0.25">
      <c r="D8540" s="17">
        <v>0.34325</v>
      </c>
      <c r="E8540" s="17">
        <v>0.42714999999999997</v>
      </c>
    </row>
    <row r="8541" spans="4:5" x14ac:dyDescent="0.25">
      <c r="D8541" s="17">
        <v>0.34244999999999998</v>
      </c>
      <c r="E8541" s="17">
        <v>0.10435</v>
      </c>
    </row>
    <row r="8542" spans="4:5" x14ac:dyDescent="0.25">
      <c r="D8542" s="17">
        <v>0.22095000000000001</v>
      </c>
      <c r="E8542" s="17">
        <v>0.14935000000000001</v>
      </c>
    </row>
    <row r="8543" spans="4:5" x14ac:dyDescent="0.25">
      <c r="D8543" s="17">
        <v>0.23375000000000001</v>
      </c>
      <c r="E8543" s="17">
        <v>0.13714999999999999</v>
      </c>
    </row>
    <row r="8544" spans="4:5" x14ac:dyDescent="0.25">
      <c r="D8544" s="17">
        <v>0.68095000000000006</v>
      </c>
      <c r="E8544" s="17">
        <v>0.43095</v>
      </c>
    </row>
    <row r="8545" spans="4:5" x14ac:dyDescent="0.25">
      <c r="D8545" s="17">
        <v>0.92005000000000003</v>
      </c>
      <c r="E8545" s="17">
        <v>0.35725000000000001</v>
      </c>
    </row>
    <row r="8546" spans="4:5" x14ac:dyDescent="0.25">
      <c r="D8546" s="17">
        <v>0.91295000000000004</v>
      </c>
      <c r="E8546" s="17">
        <v>0.20185</v>
      </c>
    </row>
    <row r="8547" spans="4:5" x14ac:dyDescent="0.25">
      <c r="D8547" s="17">
        <v>0.77885000000000004</v>
      </c>
      <c r="E8547" s="17">
        <v>0.84775</v>
      </c>
    </row>
    <row r="8548" spans="4:5" x14ac:dyDescent="0.25">
      <c r="D8548" s="17">
        <v>0.23225000000000001</v>
      </c>
      <c r="E8548" s="17">
        <v>0.84004999999999996</v>
      </c>
    </row>
    <row r="8549" spans="4:5" x14ac:dyDescent="0.25">
      <c r="D8549" s="17">
        <v>0.49975000000000003</v>
      </c>
      <c r="E8549" s="17">
        <v>0.78805000000000003</v>
      </c>
    </row>
    <row r="8550" spans="4:5" x14ac:dyDescent="0.25">
      <c r="D8550" s="17">
        <v>0.34075</v>
      </c>
      <c r="E8550" s="17">
        <v>0.52605000000000002</v>
      </c>
    </row>
    <row r="8551" spans="4:5" x14ac:dyDescent="0.25">
      <c r="D8551" s="17">
        <v>0.85775000000000001</v>
      </c>
      <c r="E8551" s="17">
        <v>0.29675000000000001</v>
      </c>
    </row>
    <row r="8552" spans="4:5" x14ac:dyDescent="0.25">
      <c r="D8552" s="17">
        <v>0.74234999999999995</v>
      </c>
      <c r="E8552" s="17">
        <v>0.29375000000000001</v>
      </c>
    </row>
    <row r="8553" spans="4:5" x14ac:dyDescent="0.25">
      <c r="D8553" s="17">
        <v>0.31054999999999999</v>
      </c>
      <c r="E8553" s="17">
        <v>0.91964999999999997</v>
      </c>
    </row>
    <row r="8554" spans="4:5" x14ac:dyDescent="0.25">
      <c r="D8554" s="17">
        <v>4.1149999999999999E-2</v>
      </c>
      <c r="E8554" s="17">
        <v>0.90024999999999999</v>
      </c>
    </row>
    <row r="8555" spans="4:5" x14ac:dyDescent="0.25">
      <c r="D8555" s="17">
        <v>0.87414999999999998</v>
      </c>
      <c r="E8555" s="17">
        <v>0.92895000000000005</v>
      </c>
    </row>
    <row r="8556" spans="4:5" x14ac:dyDescent="0.25">
      <c r="D8556" s="17">
        <v>0.46905000000000002</v>
      </c>
      <c r="E8556" s="17">
        <v>0.59935000000000005</v>
      </c>
    </row>
    <row r="8557" spans="4:5" x14ac:dyDescent="0.25">
      <c r="D8557" s="17">
        <v>0.30475000000000002</v>
      </c>
      <c r="E8557" s="17">
        <v>0.83004999999999995</v>
      </c>
    </row>
    <row r="8558" spans="4:5" x14ac:dyDescent="0.25">
      <c r="D8558" s="17">
        <v>0.65185000000000004</v>
      </c>
      <c r="E8558" s="17">
        <v>0.10965</v>
      </c>
    </row>
    <row r="8559" spans="4:5" x14ac:dyDescent="0.25">
      <c r="D8559" s="17">
        <v>0.26595000000000002</v>
      </c>
      <c r="E8559" s="17">
        <v>0.43395</v>
      </c>
    </row>
    <row r="8560" spans="4:5" x14ac:dyDescent="0.25">
      <c r="D8560" s="17">
        <v>0.48325000000000001</v>
      </c>
      <c r="E8560" s="17">
        <v>0.87695000000000001</v>
      </c>
    </row>
    <row r="8561" spans="4:5" x14ac:dyDescent="0.25">
      <c r="D8561" s="17">
        <v>0.57345000000000002</v>
      </c>
      <c r="E8561" s="17">
        <v>0.36825000000000002</v>
      </c>
    </row>
    <row r="8562" spans="4:5" x14ac:dyDescent="0.25">
      <c r="D8562" s="17">
        <v>0.18124999999999999</v>
      </c>
      <c r="E8562" s="17">
        <v>0.68574999999999997</v>
      </c>
    </row>
    <row r="8563" spans="4:5" x14ac:dyDescent="0.25">
      <c r="D8563" s="17">
        <v>0.54905000000000004</v>
      </c>
      <c r="E8563" s="17">
        <v>0.65785000000000005</v>
      </c>
    </row>
    <row r="8564" spans="4:5" x14ac:dyDescent="0.25">
      <c r="D8564" s="17">
        <v>0.20385</v>
      </c>
      <c r="E8564" s="17">
        <v>0.27934999999999999</v>
      </c>
    </row>
    <row r="8565" spans="4:5" x14ac:dyDescent="0.25">
      <c r="D8565" s="17">
        <v>0.64464999999999995</v>
      </c>
      <c r="E8565" s="17">
        <v>0.56264999999999998</v>
      </c>
    </row>
    <row r="8566" spans="4:5" x14ac:dyDescent="0.25">
      <c r="D8566" s="17">
        <v>0.71655000000000002</v>
      </c>
      <c r="E8566" s="17">
        <v>0.27884999999999999</v>
      </c>
    </row>
    <row r="8567" spans="4:5" x14ac:dyDescent="0.25">
      <c r="D8567" s="17">
        <v>0.94955000000000001</v>
      </c>
      <c r="E8567" s="17">
        <v>0.21185000000000001</v>
      </c>
    </row>
    <row r="8568" spans="4:5" x14ac:dyDescent="0.25">
      <c r="D8568" s="17">
        <v>0.61145000000000005</v>
      </c>
      <c r="E8568" s="17">
        <v>0.30914999999999998</v>
      </c>
    </row>
    <row r="8569" spans="4:5" x14ac:dyDescent="0.25">
      <c r="D8569" s="17">
        <v>0.69764999999999999</v>
      </c>
      <c r="E8569" s="17">
        <v>0.19955000000000001</v>
      </c>
    </row>
    <row r="8570" spans="4:5" x14ac:dyDescent="0.25">
      <c r="D8570" s="17">
        <v>0.71914999999999996</v>
      </c>
      <c r="E8570" s="17">
        <v>0.91805000000000003</v>
      </c>
    </row>
    <row r="8571" spans="4:5" x14ac:dyDescent="0.25">
      <c r="D8571" s="17">
        <v>0.44905</v>
      </c>
      <c r="E8571" s="17">
        <v>0.60604999999999998</v>
      </c>
    </row>
    <row r="8572" spans="4:5" x14ac:dyDescent="0.25">
      <c r="D8572" s="17">
        <v>0.35415000000000002</v>
      </c>
      <c r="E8572" s="17">
        <v>0.25264999999999999</v>
      </c>
    </row>
    <row r="8573" spans="4:5" x14ac:dyDescent="0.25">
      <c r="D8573" s="17">
        <v>0.30514999999999998</v>
      </c>
      <c r="E8573" s="17">
        <v>0.30095</v>
      </c>
    </row>
    <row r="8574" spans="4:5" x14ac:dyDescent="0.25">
      <c r="D8574" s="17">
        <v>0.86795</v>
      </c>
      <c r="E8574" s="17">
        <v>0.73075000000000001</v>
      </c>
    </row>
    <row r="8575" spans="4:5" x14ac:dyDescent="0.25">
      <c r="D8575" s="17">
        <v>0.93025000000000002</v>
      </c>
      <c r="E8575" s="17">
        <v>0.77805000000000002</v>
      </c>
    </row>
    <row r="8576" spans="4:5" x14ac:dyDescent="0.25">
      <c r="D8576" s="17">
        <v>0.52575000000000005</v>
      </c>
      <c r="E8576" s="17">
        <v>0.42304999999999998</v>
      </c>
    </row>
    <row r="8577" spans="4:5" x14ac:dyDescent="0.25">
      <c r="D8577" s="17">
        <v>0.30454999999999999</v>
      </c>
      <c r="E8577" s="17">
        <v>0.39305000000000001</v>
      </c>
    </row>
    <row r="8578" spans="4:5" x14ac:dyDescent="0.25">
      <c r="D8578" s="17">
        <v>0.41304999999999997</v>
      </c>
      <c r="E8578" s="17">
        <v>1.685E-2</v>
      </c>
    </row>
    <row r="8579" spans="4:5" x14ac:dyDescent="0.25">
      <c r="D8579" s="17">
        <v>0.83835000000000004</v>
      </c>
      <c r="E8579" s="17">
        <v>0.89075000000000004</v>
      </c>
    </row>
    <row r="8580" spans="4:5" x14ac:dyDescent="0.25">
      <c r="D8580" s="17">
        <v>0.28644999999999998</v>
      </c>
      <c r="E8580" s="17">
        <v>0.74414999999999998</v>
      </c>
    </row>
    <row r="8581" spans="4:5" x14ac:dyDescent="0.25">
      <c r="D8581" s="17">
        <v>0.66864999999999997</v>
      </c>
      <c r="E8581" s="17">
        <v>0.15275</v>
      </c>
    </row>
    <row r="8582" spans="4:5" x14ac:dyDescent="0.25">
      <c r="D8582" s="17">
        <v>0.67354999999999998</v>
      </c>
      <c r="E8582" s="17">
        <v>0.80474999999999997</v>
      </c>
    </row>
    <row r="8583" spans="4:5" x14ac:dyDescent="0.25">
      <c r="D8583" s="17">
        <v>0.72894999999999999</v>
      </c>
      <c r="E8583" s="17">
        <v>0.32974999999999999</v>
      </c>
    </row>
    <row r="8584" spans="4:5" x14ac:dyDescent="0.25">
      <c r="D8584" s="17">
        <v>0.75505</v>
      </c>
      <c r="E8584" s="17">
        <v>0.53344999999999998</v>
      </c>
    </row>
    <row r="8585" spans="4:5" x14ac:dyDescent="0.25">
      <c r="D8585" s="17">
        <v>0.73665000000000003</v>
      </c>
      <c r="E8585" s="17">
        <v>0.81074999999999997</v>
      </c>
    </row>
    <row r="8586" spans="4:5" x14ac:dyDescent="0.25">
      <c r="D8586" s="17">
        <v>0.97014999999999996</v>
      </c>
      <c r="E8586" s="17">
        <v>0.28525</v>
      </c>
    </row>
    <row r="8587" spans="4:5" x14ac:dyDescent="0.25">
      <c r="D8587" s="17">
        <v>2.5049999999999999E-2</v>
      </c>
      <c r="E8587" s="17">
        <v>0.88665000000000005</v>
      </c>
    </row>
    <row r="8588" spans="4:5" x14ac:dyDescent="0.25">
      <c r="D8588" s="17">
        <v>0.92564999999999997</v>
      </c>
      <c r="E8588" s="17">
        <v>0.44895000000000002</v>
      </c>
    </row>
    <row r="8589" spans="4:5" x14ac:dyDescent="0.25">
      <c r="D8589" s="17">
        <v>0.65595000000000003</v>
      </c>
      <c r="E8589" s="17">
        <v>0.10455</v>
      </c>
    </row>
    <row r="8590" spans="4:5" x14ac:dyDescent="0.25">
      <c r="D8590" s="17">
        <v>0.79964999999999997</v>
      </c>
      <c r="E8590" s="17">
        <v>0.14194999999999999</v>
      </c>
    </row>
    <row r="8591" spans="4:5" x14ac:dyDescent="0.25">
      <c r="D8591" s="17">
        <v>0.79164999999999996</v>
      </c>
      <c r="E8591" s="17">
        <v>0.57245000000000001</v>
      </c>
    </row>
    <row r="8592" spans="4:5" x14ac:dyDescent="0.25">
      <c r="D8592" s="17">
        <v>0.59375</v>
      </c>
      <c r="E8592" s="17">
        <v>0.27165</v>
      </c>
    </row>
    <row r="8593" spans="4:5" x14ac:dyDescent="0.25">
      <c r="D8593" s="17">
        <v>0.42135</v>
      </c>
      <c r="E8593" s="17">
        <v>0.32874999999999999</v>
      </c>
    </row>
    <row r="8594" spans="4:5" x14ac:dyDescent="0.25">
      <c r="D8594" s="17">
        <v>0.44514999999999999</v>
      </c>
      <c r="E8594" s="17">
        <v>0.72935000000000005</v>
      </c>
    </row>
    <row r="8595" spans="4:5" x14ac:dyDescent="0.25">
      <c r="D8595" s="17">
        <v>0.65744999999999998</v>
      </c>
      <c r="E8595" s="17">
        <v>0.46575</v>
      </c>
    </row>
    <row r="8596" spans="4:5" x14ac:dyDescent="0.25">
      <c r="D8596" s="17">
        <v>0.44485000000000002</v>
      </c>
      <c r="E8596" s="17">
        <v>0.39615</v>
      </c>
    </row>
    <row r="8597" spans="4:5" x14ac:dyDescent="0.25">
      <c r="D8597" s="17">
        <v>0.10315000000000001</v>
      </c>
      <c r="E8597" s="17">
        <v>0.63414999999999999</v>
      </c>
    </row>
    <row r="8598" spans="4:5" x14ac:dyDescent="0.25">
      <c r="D8598" s="17">
        <v>0.91315000000000002</v>
      </c>
      <c r="E8598" s="17">
        <v>0.48895</v>
      </c>
    </row>
    <row r="8599" spans="4:5" x14ac:dyDescent="0.25">
      <c r="D8599" s="17">
        <v>0.18395</v>
      </c>
      <c r="E8599" s="17">
        <v>0.40955000000000003</v>
      </c>
    </row>
    <row r="8600" spans="4:5" x14ac:dyDescent="0.25">
      <c r="D8600" s="17">
        <v>0.54774999999999996</v>
      </c>
      <c r="E8600" s="17">
        <v>0.98434999999999995</v>
      </c>
    </row>
    <row r="8601" spans="4:5" x14ac:dyDescent="0.25">
      <c r="D8601" s="17">
        <v>0.96694999999999998</v>
      </c>
      <c r="E8601" s="17">
        <v>0.13164999999999999</v>
      </c>
    </row>
    <row r="8602" spans="4:5" x14ac:dyDescent="0.25">
      <c r="D8602" s="17">
        <v>0.38664999999999999</v>
      </c>
      <c r="E8602" s="17">
        <v>0.29244999999999999</v>
      </c>
    </row>
    <row r="8603" spans="4:5" x14ac:dyDescent="0.25">
      <c r="D8603" s="17">
        <v>7.0499999999999998E-3</v>
      </c>
      <c r="E8603" s="17">
        <v>0.34694999999999998</v>
      </c>
    </row>
    <row r="8604" spans="4:5" x14ac:dyDescent="0.25">
      <c r="D8604" s="17">
        <v>0.57755000000000001</v>
      </c>
      <c r="E8604" s="17">
        <v>0.10945000000000001</v>
      </c>
    </row>
    <row r="8605" spans="4:5" x14ac:dyDescent="0.25">
      <c r="D8605" s="17">
        <v>0.89434999999999998</v>
      </c>
      <c r="E8605" s="17">
        <v>0.45984999999999998</v>
      </c>
    </row>
    <row r="8606" spans="4:5" x14ac:dyDescent="0.25">
      <c r="D8606" s="17">
        <v>0.29275000000000001</v>
      </c>
      <c r="E8606" s="17">
        <v>0.90605000000000002</v>
      </c>
    </row>
    <row r="8607" spans="4:5" x14ac:dyDescent="0.25">
      <c r="D8607" s="17">
        <v>0.16844999999999999</v>
      </c>
      <c r="E8607" s="17">
        <v>0.56784999999999997</v>
      </c>
    </row>
    <row r="8608" spans="4:5" x14ac:dyDescent="0.25">
      <c r="D8608" s="17">
        <v>0.22785</v>
      </c>
      <c r="E8608" s="17">
        <v>0.16125</v>
      </c>
    </row>
    <row r="8609" spans="4:5" x14ac:dyDescent="0.25">
      <c r="D8609" s="17">
        <v>0.69355</v>
      </c>
      <c r="E8609" s="17">
        <v>0.50075000000000003</v>
      </c>
    </row>
    <row r="8610" spans="4:5" x14ac:dyDescent="0.25">
      <c r="D8610" s="17">
        <v>0.63165000000000004</v>
      </c>
      <c r="E8610" s="17">
        <v>0.17574999999999999</v>
      </c>
    </row>
    <row r="8611" spans="4:5" x14ac:dyDescent="0.25">
      <c r="D8611" s="17">
        <v>0.59775</v>
      </c>
      <c r="E8611" s="17">
        <v>0.19375000000000001</v>
      </c>
    </row>
    <row r="8612" spans="4:5" x14ac:dyDescent="0.25">
      <c r="D8612" s="17">
        <v>0.36204999999999998</v>
      </c>
      <c r="E8612" s="17">
        <v>0.51034999999999997</v>
      </c>
    </row>
    <row r="8613" spans="4:5" x14ac:dyDescent="0.25">
      <c r="D8613" s="17">
        <v>0.62985000000000002</v>
      </c>
      <c r="E8613" s="17">
        <v>0.77305000000000001</v>
      </c>
    </row>
    <row r="8614" spans="4:5" x14ac:dyDescent="0.25">
      <c r="D8614" s="17">
        <v>0.65334999999999999</v>
      </c>
      <c r="E8614" s="17">
        <v>0.32345000000000002</v>
      </c>
    </row>
    <row r="8615" spans="4:5" x14ac:dyDescent="0.25">
      <c r="D8615" s="17">
        <v>0.65715000000000001</v>
      </c>
      <c r="E8615" s="17">
        <v>0.77344999999999997</v>
      </c>
    </row>
    <row r="8616" spans="4:5" x14ac:dyDescent="0.25">
      <c r="D8616" s="17">
        <v>0.30325000000000002</v>
      </c>
      <c r="E8616" s="17">
        <v>0.44374999999999998</v>
      </c>
    </row>
    <row r="8617" spans="4:5" x14ac:dyDescent="0.25">
      <c r="D8617" s="17">
        <v>0.26035000000000003</v>
      </c>
      <c r="E8617" s="17">
        <v>0.38735000000000003</v>
      </c>
    </row>
    <row r="8618" spans="4:5" x14ac:dyDescent="0.25">
      <c r="D8618" s="17">
        <v>0.87824999999999998</v>
      </c>
      <c r="E8618" s="17">
        <v>0.87355000000000005</v>
      </c>
    </row>
    <row r="8619" spans="4:5" x14ac:dyDescent="0.25">
      <c r="D8619" s="17">
        <v>0.92635000000000001</v>
      </c>
      <c r="E8619" s="17">
        <v>4.4350000000000001E-2</v>
      </c>
    </row>
    <row r="8620" spans="4:5" x14ac:dyDescent="0.25">
      <c r="D8620" s="17">
        <v>0.83684999999999998</v>
      </c>
      <c r="E8620" s="17">
        <v>0.70445000000000002</v>
      </c>
    </row>
    <row r="8621" spans="4:5" x14ac:dyDescent="0.25">
      <c r="D8621" s="17">
        <v>0.73265000000000002</v>
      </c>
      <c r="E8621" s="17">
        <v>0.18875</v>
      </c>
    </row>
    <row r="8622" spans="4:5" x14ac:dyDescent="0.25">
      <c r="D8622" s="17">
        <v>0.50824999999999998</v>
      </c>
      <c r="E8622" s="17">
        <v>0.87855000000000005</v>
      </c>
    </row>
    <row r="8623" spans="4:5" x14ac:dyDescent="0.25">
      <c r="D8623" s="17">
        <v>0.12404999999999999</v>
      </c>
      <c r="E8623" s="17">
        <v>0.86914999999999998</v>
      </c>
    </row>
    <row r="8624" spans="4:5" x14ac:dyDescent="0.25">
      <c r="D8624" s="17">
        <v>0.23055</v>
      </c>
      <c r="E8624" s="17">
        <v>0.26365</v>
      </c>
    </row>
    <row r="8625" spans="4:5" x14ac:dyDescent="0.25">
      <c r="D8625" s="17">
        <v>0.57125000000000004</v>
      </c>
      <c r="E8625" s="17">
        <v>0.81974999999999998</v>
      </c>
    </row>
    <row r="8626" spans="4:5" x14ac:dyDescent="0.25">
      <c r="D8626" s="17">
        <v>0.70735000000000003</v>
      </c>
      <c r="E8626" s="17">
        <v>0.46045000000000003</v>
      </c>
    </row>
    <row r="8627" spans="4:5" x14ac:dyDescent="0.25">
      <c r="D8627" s="17">
        <v>0.50724999999999998</v>
      </c>
      <c r="E8627" s="17">
        <v>0.20265</v>
      </c>
    </row>
    <row r="8628" spans="4:5" x14ac:dyDescent="0.25">
      <c r="D8628" s="17">
        <v>6.8500000000000002E-3</v>
      </c>
      <c r="E8628" s="17">
        <v>0.64764999999999995</v>
      </c>
    </row>
    <row r="8629" spans="4:5" x14ac:dyDescent="0.25">
      <c r="D8629" s="17">
        <v>0.44945000000000002</v>
      </c>
      <c r="E8629" s="17">
        <v>0.65834999999999999</v>
      </c>
    </row>
    <row r="8630" spans="4:5" x14ac:dyDescent="0.25">
      <c r="D8630" s="17">
        <v>7.2349999999999998E-2</v>
      </c>
      <c r="E8630" s="17">
        <v>0.63595000000000002</v>
      </c>
    </row>
    <row r="8631" spans="4:5" x14ac:dyDescent="0.25">
      <c r="D8631" s="17">
        <v>0.13975000000000001</v>
      </c>
      <c r="E8631" s="17">
        <v>0.77875000000000005</v>
      </c>
    </row>
    <row r="8632" spans="4:5" x14ac:dyDescent="0.25">
      <c r="D8632" s="17">
        <v>0.67154999999999998</v>
      </c>
      <c r="E8632" s="17">
        <v>1.525E-2</v>
      </c>
    </row>
    <row r="8633" spans="4:5" x14ac:dyDescent="0.25">
      <c r="D8633" s="17">
        <v>0.87905</v>
      </c>
      <c r="E8633" s="17">
        <v>0.72855000000000003</v>
      </c>
    </row>
    <row r="8634" spans="4:5" x14ac:dyDescent="0.25">
      <c r="D8634" s="17">
        <v>0.14374999999999999</v>
      </c>
      <c r="E8634" s="17">
        <v>0.33745000000000003</v>
      </c>
    </row>
    <row r="8635" spans="4:5" x14ac:dyDescent="0.25">
      <c r="D8635" s="17">
        <v>0.83655000000000002</v>
      </c>
      <c r="E8635" s="17">
        <v>0.96584999999999999</v>
      </c>
    </row>
    <row r="8636" spans="4:5" x14ac:dyDescent="0.25">
      <c r="D8636" s="17">
        <v>0.35585</v>
      </c>
      <c r="E8636" s="17">
        <v>0.40775</v>
      </c>
    </row>
    <row r="8637" spans="4:5" x14ac:dyDescent="0.25">
      <c r="D8637" s="17">
        <v>0.34955000000000003</v>
      </c>
      <c r="E8637" s="17">
        <v>0.61375000000000002</v>
      </c>
    </row>
    <row r="8638" spans="4:5" x14ac:dyDescent="0.25">
      <c r="D8638" s="17">
        <v>0.98234999999999995</v>
      </c>
      <c r="E8638" s="17">
        <v>0.12925</v>
      </c>
    </row>
    <row r="8639" spans="4:5" x14ac:dyDescent="0.25">
      <c r="D8639" s="17">
        <v>0.91064999999999996</v>
      </c>
      <c r="E8639" s="17">
        <v>0.16564999999999999</v>
      </c>
    </row>
    <row r="8640" spans="4:5" x14ac:dyDescent="0.25">
      <c r="D8640" s="17">
        <v>0.47725000000000001</v>
      </c>
      <c r="E8640" s="17">
        <v>0.82404999999999995</v>
      </c>
    </row>
    <row r="8641" spans="4:5" x14ac:dyDescent="0.25">
      <c r="D8641" s="17">
        <v>0.57355</v>
      </c>
      <c r="E8641" s="17">
        <v>0.99324999999999997</v>
      </c>
    </row>
    <row r="8642" spans="4:5" x14ac:dyDescent="0.25">
      <c r="D8642" s="17">
        <v>0.60275000000000001</v>
      </c>
      <c r="E8642" s="17">
        <v>0.88775000000000004</v>
      </c>
    </row>
    <row r="8643" spans="4:5" x14ac:dyDescent="0.25">
      <c r="D8643" s="17">
        <v>0.18984999999999999</v>
      </c>
      <c r="E8643" s="17">
        <v>0.69125000000000003</v>
      </c>
    </row>
    <row r="8644" spans="4:5" x14ac:dyDescent="0.25">
      <c r="D8644" s="17">
        <v>0.32055</v>
      </c>
      <c r="E8644" s="17">
        <v>0.84835000000000005</v>
      </c>
    </row>
    <row r="8645" spans="4:5" x14ac:dyDescent="0.25">
      <c r="D8645" s="17">
        <v>0.61785000000000001</v>
      </c>
      <c r="E8645" s="17">
        <v>0.25845000000000001</v>
      </c>
    </row>
    <row r="8646" spans="4:5" x14ac:dyDescent="0.25">
      <c r="D8646" s="17">
        <v>0.17974999999999999</v>
      </c>
      <c r="E8646" s="17">
        <v>0.78474999999999995</v>
      </c>
    </row>
    <row r="8647" spans="4:5" x14ac:dyDescent="0.25">
      <c r="D8647" s="17">
        <v>0.43924999999999997</v>
      </c>
      <c r="E8647" s="17">
        <v>0.26865</v>
      </c>
    </row>
    <row r="8648" spans="4:5" x14ac:dyDescent="0.25">
      <c r="D8648" s="17">
        <v>0.17265</v>
      </c>
      <c r="E8648" s="17">
        <v>0.91115000000000002</v>
      </c>
    </row>
    <row r="8649" spans="4:5" x14ac:dyDescent="0.25">
      <c r="D8649" s="17">
        <v>0.78395000000000004</v>
      </c>
      <c r="E8649" s="17">
        <v>0.60214999999999996</v>
      </c>
    </row>
    <row r="8650" spans="4:5" x14ac:dyDescent="0.25">
      <c r="D8650" s="17">
        <v>0.65575000000000006</v>
      </c>
      <c r="E8650" s="17">
        <v>0.17904999999999999</v>
      </c>
    </row>
    <row r="8651" spans="4:5" x14ac:dyDescent="0.25">
      <c r="D8651" s="17">
        <v>0.23444999999999999</v>
      </c>
      <c r="E8651" s="17">
        <v>2.4850000000000001E-2</v>
      </c>
    </row>
    <row r="8652" spans="4:5" x14ac:dyDescent="0.25">
      <c r="D8652" s="17">
        <v>0.13544999999999999</v>
      </c>
      <c r="E8652" s="17">
        <v>0.25124999999999997</v>
      </c>
    </row>
    <row r="8653" spans="4:5" x14ac:dyDescent="0.25">
      <c r="D8653" s="17">
        <v>0.21074999999999999</v>
      </c>
      <c r="E8653" s="17">
        <v>0.14995</v>
      </c>
    </row>
    <row r="8654" spans="4:5" x14ac:dyDescent="0.25">
      <c r="D8654" s="17">
        <v>0.95045000000000002</v>
      </c>
      <c r="E8654" s="17">
        <v>5.5550000000000002E-2</v>
      </c>
    </row>
    <row r="8655" spans="4:5" x14ac:dyDescent="0.25">
      <c r="D8655" s="17">
        <v>0.61514999999999997</v>
      </c>
      <c r="E8655" s="17">
        <v>0.71304999999999996</v>
      </c>
    </row>
    <row r="8656" spans="4:5" x14ac:dyDescent="0.25">
      <c r="D8656" s="17">
        <v>0.44145000000000001</v>
      </c>
      <c r="E8656" s="17">
        <v>0.86855000000000004</v>
      </c>
    </row>
    <row r="8657" spans="4:5" x14ac:dyDescent="0.25">
      <c r="D8657" s="17">
        <v>0.14674999999999999</v>
      </c>
      <c r="E8657" s="17">
        <v>0.75754999999999995</v>
      </c>
    </row>
    <row r="8658" spans="4:5" x14ac:dyDescent="0.25">
      <c r="D8658" s="17">
        <v>0.68605000000000005</v>
      </c>
      <c r="E8658" s="17">
        <v>3.415E-2</v>
      </c>
    </row>
    <row r="8659" spans="4:5" x14ac:dyDescent="0.25">
      <c r="D8659" s="17">
        <v>0.20415</v>
      </c>
      <c r="E8659" s="17">
        <v>0.23064999999999999</v>
      </c>
    </row>
    <row r="8660" spans="4:5" x14ac:dyDescent="0.25">
      <c r="D8660" s="17">
        <v>0.21934999999999999</v>
      </c>
      <c r="E8660" s="17">
        <v>0.92005000000000003</v>
      </c>
    </row>
    <row r="8661" spans="4:5" x14ac:dyDescent="0.25">
      <c r="D8661" s="17">
        <v>0.17085</v>
      </c>
      <c r="E8661" s="17">
        <v>0.42185</v>
      </c>
    </row>
    <row r="8662" spans="4:5" x14ac:dyDescent="0.25">
      <c r="D8662" s="17">
        <v>0.81494999999999995</v>
      </c>
      <c r="E8662" s="17">
        <v>5.6849999999999998E-2</v>
      </c>
    </row>
    <row r="8663" spans="4:5" x14ac:dyDescent="0.25">
      <c r="D8663" s="17">
        <v>0.68305000000000005</v>
      </c>
      <c r="E8663" s="17">
        <v>0.58684999999999998</v>
      </c>
    </row>
    <row r="8664" spans="4:5" x14ac:dyDescent="0.25">
      <c r="D8664" s="17">
        <v>0.30895</v>
      </c>
      <c r="E8664" s="17">
        <v>0.38635000000000003</v>
      </c>
    </row>
    <row r="8665" spans="4:5" x14ac:dyDescent="0.25">
      <c r="D8665" s="17">
        <v>0.68564999999999998</v>
      </c>
      <c r="E8665" s="17">
        <v>0.12214999999999999</v>
      </c>
    </row>
    <row r="8666" spans="4:5" x14ac:dyDescent="0.25">
      <c r="D8666" s="17">
        <v>0.95745000000000002</v>
      </c>
      <c r="E8666" s="17">
        <v>0.58814999999999995</v>
      </c>
    </row>
    <row r="8667" spans="4:5" x14ac:dyDescent="0.25">
      <c r="D8667" s="17">
        <v>0.77124999999999999</v>
      </c>
      <c r="E8667" s="17">
        <v>0.71335000000000004</v>
      </c>
    </row>
    <row r="8668" spans="4:5" x14ac:dyDescent="0.25">
      <c r="D8668" s="17">
        <v>0.86924999999999997</v>
      </c>
      <c r="E8668" s="17">
        <v>2.095E-2</v>
      </c>
    </row>
    <row r="8669" spans="4:5" x14ac:dyDescent="0.25">
      <c r="D8669" s="17">
        <v>0.43035000000000001</v>
      </c>
      <c r="E8669" s="17">
        <v>0.27775</v>
      </c>
    </row>
    <row r="8670" spans="4:5" x14ac:dyDescent="0.25">
      <c r="D8670" s="17">
        <v>0.89244999999999997</v>
      </c>
      <c r="E8670" s="17">
        <v>0.87365000000000004</v>
      </c>
    </row>
    <row r="8671" spans="4:5" x14ac:dyDescent="0.25">
      <c r="D8671" s="17">
        <v>0.60824999999999996</v>
      </c>
      <c r="E8671" s="17">
        <v>0.57825000000000004</v>
      </c>
    </row>
    <row r="8672" spans="4:5" x14ac:dyDescent="0.25">
      <c r="D8672" s="17">
        <v>0.13725000000000001</v>
      </c>
      <c r="E8672" s="17">
        <v>0.37985000000000002</v>
      </c>
    </row>
    <row r="8673" spans="4:5" x14ac:dyDescent="0.25">
      <c r="D8673" s="17">
        <v>0.12135</v>
      </c>
      <c r="E8673" s="17">
        <v>7.2249999999999995E-2</v>
      </c>
    </row>
    <row r="8674" spans="4:5" x14ac:dyDescent="0.25">
      <c r="D8674" s="17">
        <v>0.56564999999999999</v>
      </c>
      <c r="E8674" s="17">
        <v>0.17025000000000001</v>
      </c>
    </row>
    <row r="8675" spans="4:5" x14ac:dyDescent="0.25">
      <c r="D8675" s="17">
        <v>0.10755000000000001</v>
      </c>
      <c r="E8675" s="17">
        <v>0.64115</v>
      </c>
    </row>
    <row r="8676" spans="4:5" x14ac:dyDescent="0.25">
      <c r="D8676" s="17">
        <v>0.51805000000000001</v>
      </c>
      <c r="E8676" s="17">
        <v>0.84694999999999998</v>
      </c>
    </row>
    <row r="8677" spans="4:5" x14ac:dyDescent="0.25">
      <c r="D8677" s="17">
        <v>0.77564999999999995</v>
      </c>
      <c r="E8677" s="17">
        <v>0.25514999999999999</v>
      </c>
    </row>
    <row r="8678" spans="4:5" x14ac:dyDescent="0.25">
      <c r="D8678" s="17">
        <v>0.46274999999999999</v>
      </c>
      <c r="E8678" s="17">
        <v>1.6150000000000001E-2</v>
      </c>
    </row>
    <row r="8679" spans="4:5" x14ac:dyDescent="0.25">
      <c r="D8679" s="17">
        <v>0.46115</v>
      </c>
      <c r="E8679" s="17">
        <v>0.72685</v>
      </c>
    </row>
    <row r="8680" spans="4:5" x14ac:dyDescent="0.25">
      <c r="D8680" s="17">
        <v>0.43835000000000002</v>
      </c>
      <c r="E8680" s="17">
        <v>0.97555000000000003</v>
      </c>
    </row>
    <row r="8681" spans="4:5" x14ac:dyDescent="0.25">
      <c r="D8681" s="17">
        <v>0.22495000000000001</v>
      </c>
      <c r="E8681" s="17">
        <v>0.91644999999999999</v>
      </c>
    </row>
    <row r="8682" spans="4:5" x14ac:dyDescent="0.25">
      <c r="D8682" s="17">
        <v>0.29075000000000001</v>
      </c>
      <c r="E8682" s="17">
        <v>0.61755000000000004</v>
      </c>
    </row>
    <row r="8683" spans="4:5" x14ac:dyDescent="0.25">
      <c r="D8683" s="17">
        <v>2.2499999999999998E-3</v>
      </c>
      <c r="E8683" s="17">
        <v>0.97345000000000004</v>
      </c>
    </row>
    <row r="8684" spans="4:5" x14ac:dyDescent="0.25">
      <c r="D8684" s="17">
        <v>0.27565000000000001</v>
      </c>
      <c r="E8684" s="17">
        <v>1.9050000000000001E-2</v>
      </c>
    </row>
    <row r="8685" spans="4:5" x14ac:dyDescent="0.25">
      <c r="D8685" s="17">
        <v>0.29844999999999999</v>
      </c>
      <c r="E8685" s="17">
        <v>0.97314999999999996</v>
      </c>
    </row>
    <row r="8686" spans="4:5" x14ac:dyDescent="0.25">
      <c r="D8686" s="17">
        <v>0.33565</v>
      </c>
      <c r="E8686" s="17">
        <v>0.64054999999999995</v>
      </c>
    </row>
    <row r="8687" spans="4:5" x14ac:dyDescent="0.25">
      <c r="D8687" s="17">
        <v>6.9250000000000006E-2</v>
      </c>
      <c r="E8687" s="17">
        <v>0.15104999999999999</v>
      </c>
    </row>
    <row r="8688" spans="4:5" x14ac:dyDescent="0.25">
      <c r="D8688" s="17">
        <v>4.1349999999999998E-2</v>
      </c>
      <c r="E8688" s="17">
        <v>0.25874999999999998</v>
      </c>
    </row>
    <row r="8689" spans="4:5" x14ac:dyDescent="0.25">
      <c r="D8689" s="17">
        <v>0.85414999999999996</v>
      </c>
      <c r="E8689" s="17">
        <v>0.78095000000000003</v>
      </c>
    </row>
    <row r="8690" spans="4:5" x14ac:dyDescent="0.25">
      <c r="D8690" s="17">
        <v>0.22065000000000001</v>
      </c>
      <c r="E8690" s="17">
        <v>8.8749999999999996E-2</v>
      </c>
    </row>
    <row r="8691" spans="4:5" x14ac:dyDescent="0.25">
      <c r="D8691" s="17">
        <v>0.89875000000000005</v>
      </c>
      <c r="E8691" s="17">
        <v>0.58125000000000004</v>
      </c>
    </row>
    <row r="8692" spans="4:5" x14ac:dyDescent="0.25">
      <c r="D8692" s="17">
        <v>0.95084999999999997</v>
      </c>
      <c r="E8692" s="17">
        <v>4.7050000000000002E-2</v>
      </c>
    </row>
    <row r="8693" spans="4:5" x14ac:dyDescent="0.25">
      <c r="D8693" s="17">
        <v>0.76024999999999998</v>
      </c>
      <c r="E8693" s="17">
        <v>0.93794999999999995</v>
      </c>
    </row>
    <row r="8694" spans="4:5" x14ac:dyDescent="0.25">
      <c r="D8694" s="17">
        <v>0.63714999999999999</v>
      </c>
      <c r="E8694" s="17">
        <v>0.82974999999999999</v>
      </c>
    </row>
    <row r="8695" spans="4:5" x14ac:dyDescent="0.25">
      <c r="D8695" s="17">
        <v>0.93305000000000005</v>
      </c>
      <c r="E8695" s="17">
        <v>0.12235</v>
      </c>
    </row>
    <row r="8696" spans="4:5" x14ac:dyDescent="0.25">
      <c r="D8696" s="17">
        <v>0.55135000000000001</v>
      </c>
      <c r="E8696" s="17">
        <v>0.95894999999999997</v>
      </c>
    </row>
    <row r="8697" spans="4:5" x14ac:dyDescent="0.25">
      <c r="D8697" s="17">
        <v>0.85475000000000001</v>
      </c>
      <c r="E8697" s="17">
        <v>0.24315000000000001</v>
      </c>
    </row>
    <row r="8698" spans="4:5" x14ac:dyDescent="0.25">
      <c r="D8698" s="17">
        <v>0.49664999999999998</v>
      </c>
      <c r="E8698" s="17">
        <v>6.1650000000000003E-2</v>
      </c>
    </row>
    <row r="8699" spans="4:5" x14ac:dyDescent="0.25">
      <c r="D8699" s="17">
        <v>0.64824999999999999</v>
      </c>
      <c r="E8699" s="17">
        <v>0.43764999999999998</v>
      </c>
    </row>
    <row r="8700" spans="4:5" x14ac:dyDescent="0.25">
      <c r="D8700" s="17">
        <v>0.48404999999999998</v>
      </c>
      <c r="E8700" s="17">
        <v>0.54205000000000003</v>
      </c>
    </row>
    <row r="8701" spans="4:5" x14ac:dyDescent="0.25">
      <c r="D8701" s="17">
        <v>0.42585000000000001</v>
      </c>
      <c r="E8701" s="17">
        <v>0.31745000000000001</v>
      </c>
    </row>
    <row r="8702" spans="4:5" x14ac:dyDescent="0.25">
      <c r="D8702" s="17">
        <v>0.85465000000000002</v>
      </c>
      <c r="E8702" s="17">
        <v>0.48735000000000001</v>
      </c>
    </row>
    <row r="8703" spans="4:5" x14ac:dyDescent="0.25">
      <c r="D8703" s="17">
        <v>0.22145000000000001</v>
      </c>
      <c r="E8703" s="17">
        <v>0.67945</v>
      </c>
    </row>
    <row r="8704" spans="4:5" x14ac:dyDescent="0.25">
      <c r="D8704" s="17">
        <v>0.79664999999999997</v>
      </c>
      <c r="E8704" s="17">
        <v>0.22155</v>
      </c>
    </row>
    <row r="8705" spans="4:5" x14ac:dyDescent="0.25">
      <c r="D8705" s="17">
        <v>0.67784999999999995</v>
      </c>
      <c r="E8705" s="17">
        <v>6.2050000000000001E-2</v>
      </c>
    </row>
    <row r="8706" spans="4:5" x14ac:dyDescent="0.25">
      <c r="D8706" s="17">
        <v>0.93445</v>
      </c>
      <c r="E8706" s="17">
        <v>0.69264999999999999</v>
      </c>
    </row>
    <row r="8707" spans="4:5" x14ac:dyDescent="0.25">
      <c r="D8707" s="17">
        <v>7.485E-2</v>
      </c>
      <c r="E8707" s="17">
        <v>3.8150000000000003E-2</v>
      </c>
    </row>
    <row r="8708" spans="4:5" x14ac:dyDescent="0.25">
      <c r="D8708" s="17">
        <v>0.42104999999999998</v>
      </c>
      <c r="E8708" s="17">
        <v>0.45845000000000002</v>
      </c>
    </row>
    <row r="8709" spans="4:5" x14ac:dyDescent="0.25">
      <c r="D8709" s="17">
        <v>0.94194999999999995</v>
      </c>
      <c r="E8709" s="17">
        <v>3.1949999999999999E-2</v>
      </c>
    </row>
    <row r="8710" spans="4:5" x14ac:dyDescent="0.25">
      <c r="D8710" s="17">
        <v>0.93794999999999995</v>
      </c>
      <c r="E8710" s="17">
        <v>0.44145000000000001</v>
      </c>
    </row>
    <row r="8711" spans="4:5" x14ac:dyDescent="0.25">
      <c r="D8711" s="17">
        <v>0.21535000000000001</v>
      </c>
      <c r="E8711" s="17">
        <v>0.25285000000000002</v>
      </c>
    </row>
    <row r="8712" spans="4:5" x14ac:dyDescent="0.25">
      <c r="D8712" s="17">
        <v>0.85235000000000005</v>
      </c>
      <c r="E8712" s="17">
        <v>0.48315000000000002</v>
      </c>
    </row>
    <row r="8713" spans="4:5" x14ac:dyDescent="0.25">
      <c r="D8713" s="17">
        <v>0.18215000000000001</v>
      </c>
      <c r="E8713" s="17">
        <v>5.0049999999999997E-2</v>
      </c>
    </row>
    <row r="8714" spans="4:5" x14ac:dyDescent="0.25">
      <c r="D8714" s="17">
        <v>0.21765000000000001</v>
      </c>
      <c r="E8714" s="17">
        <v>0.31085000000000002</v>
      </c>
    </row>
    <row r="8715" spans="4:5" x14ac:dyDescent="0.25">
      <c r="D8715" s="17">
        <v>0.76205000000000001</v>
      </c>
      <c r="E8715" s="17">
        <v>0.57155</v>
      </c>
    </row>
    <row r="8716" spans="4:5" x14ac:dyDescent="0.25">
      <c r="D8716" s="17">
        <v>0.91215000000000002</v>
      </c>
      <c r="E8716" s="17">
        <v>0.77834999999999999</v>
      </c>
    </row>
    <row r="8717" spans="4:5" x14ac:dyDescent="0.25">
      <c r="D8717" s="17">
        <v>0.88805000000000001</v>
      </c>
      <c r="E8717" s="17">
        <v>0.42404999999999998</v>
      </c>
    </row>
    <row r="8718" spans="4:5" x14ac:dyDescent="0.25">
      <c r="D8718" s="17">
        <v>0.43804999999999999</v>
      </c>
      <c r="E8718" s="17">
        <v>0.51954999999999996</v>
      </c>
    </row>
    <row r="8719" spans="4:5" x14ac:dyDescent="0.25">
      <c r="D8719" s="17">
        <v>0.37454999999999999</v>
      </c>
      <c r="E8719" s="17">
        <v>0.61155000000000004</v>
      </c>
    </row>
    <row r="8720" spans="4:5" x14ac:dyDescent="0.25">
      <c r="D8720" s="17">
        <v>0.78244999999999998</v>
      </c>
      <c r="E8720" s="17">
        <v>0.94525000000000003</v>
      </c>
    </row>
    <row r="8721" spans="4:5" x14ac:dyDescent="0.25">
      <c r="D8721" s="17">
        <v>0.26974999999999999</v>
      </c>
      <c r="E8721" s="17">
        <v>0.98114999999999997</v>
      </c>
    </row>
    <row r="8722" spans="4:5" x14ac:dyDescent="0.25">
      <c r="D8722" s="17">
        <v>0.30754999999999999</v>
      </c>
      <c r="E8722" s="17">
        <v>0.99004999999999999</v>
      </c>
    </row>
    <row r="8723" spans="4:5" x14ac:dyDescent="0.25">
      <c r="D8723" s="17">
        <v>0.27074999999999999</v>
      </c>
      <c r="E8723" s="17">
        <v>0.54344999999999999</v>
      </c>
    </row>
    <row r="8724" spans="4:5" x14ac:dyDescent="0.25">
      <c r="D8724" s="17">
        <v>6.7449999999999996E-2</v>
      </c>
      <c r="E8724" s="17">
        <v>0.72155000000000002</v>
      </c>
    </row>
    <row r="8725" spans="4:5" x14ac:dyDescent="0.25">
      <c r="D8725" s="17">
        <v>0.67674999999999996</v>
      </c>
      <c r="E8725" s="17">
        <v>0.93605000000000005</v>
      </c>
    </row>
    <row r="8726" spans="4:5" x14ac:dyDescent="0.25">
      <c r="D8726" s="17">
        <v>6.9849999999999995E-2</v>
      </c>
      <c r="E8726" s="17">
        <v>0.27584999999999998</v>
      </c>
    </row>
    <row r="8727" spans="4:5" x14ac:dyDescent="0.25">
      <c r="D8727" s="17">
        <v>0.73645000000000005</v>
      </c>
      <c r="E8727" s="17">
        <v>0.96084999999999998</v>
      </c>
    </row>
    <row r="8728" spans="4:5" x14ac:dyDescent="0.25">
      <c r="D8728" s="17">
        <v>0.40634999999999999</v>
      </c>
      <c r="E8728" s="17">
        <v>0.81925000000000003</v>
      </c>
    </row>
    <row r="8729" spans="4:5" x14ac:dyDescent="0.25">
      <c r="D8729" s="17">
        <v>0.64015</v>
      </c>
      <c r="E8729" s="17">
        <v>7.1349999999999997E-2</v>
      </c>
    </row>
    <row r="8730" spans="4:5" x14ac:dyDescent="0.25">
      <c r="D8730" s="17">
        <v>0.98775000000000002</v>
      </c>
      <c r="E8730" s="17">
        <v>0.55535000000000001</v>
      </c>
    </row>
    <row r="8731" spans="4:5" x14ac:dyDescent="0.25">
      <c r="D8731" s="17">
        <v>0.25655</v>
      </c>
      <c r="E8731" s="17">
        <v>0.95904999999999996</v>
      </c>
    </row>
    <row r="8732" spans="4:5" x14ac:dyDescent="0.25">
      <c r="D8732" s="17">
        <v>0.27174999999999999</v>
      </c>
      <c r="E8732" s="17">
        <v>0.29704999999999998</v>
      </c>
    </row>
    <row r="8733" spans="4:5" x14ac:dyDescent="0.25">
      <c r="D8733" s="17">
        <v>0.70104999999999995</v>
      </c>
      <c r="E8733" s="17">
        <v>9.1749999999999998E-2</v>
      </c>
    </row>
    <row r="8734" spans="4:5" x14ac:dyDescent="0.25">
      <c r="D8734" s="17">
        <v>0.60175000000000001</v>
      </c>
      <c r="E8734" s="17">
        <v>0.29815000000000003</v>
      </c>
    </row>
    <row r="8735" spans="4:5" x14ac:dyDescent="0.25">
      <c r="D8735" s="17">
        <v>0.18804999999999999</v>
      </c>
      <c r="E8735" s="17">
        <v>0.54435</v>
      </c>
    </row>
    <row r="8736" spans="4:5" x14ac:dyDescent="0.25">
      <c r="D8736" s="17">
        <v>0.70894999999999997</v>
      </c>
      <c r="E8736" s="17">
        <v>0.85204999999999997</v>
      </c>
    </row>
    <row r="8737" spans="4:5" x14ac:dyDescent="0.25">
      <c r="D8737" s="17">
        <v>0.92235</v>
      </c>
      <c r="E8737" s="17">
        <v>0.98704999999999998</v>
      </c>
    </row>
    <row r="8738" spans="4:5" x14ac:dyDescent="0.25">
      <c r="D8738" s="17">
        <v>0.23544999999999999</v>
      </c>
      <c r="E8738" s="17">
        <v>0.34515000000000001</v>
      </c>
    </row>
    <row r="8739" spans="4:5" x14ac:dyDescent="0.25">
      <c r="D8739" s="17">
        <v>0.96775</v>
      </c>
      <c r="E8739" s="17">
        <v>0.71425000000000005</v>
      </c>
    </row>
    <row r="8740" spans="4:5" x14ac:dyDescent="0.25">
      <c r="D8740" s="17">
        <v>0.71845000000000003</v>
      </c>
      <c r="E8740" s="17">
        <v>0.71255000000000002</v>
      </c>
    </row>
    <row r="8741" spans="4:5" x14ac:dyDescent="0.25">
      <c r="D8741" s="17">
        <v>0.17945</v>
      </c>
      <c r="E8741" s="17">
        <v>0.82574999999999998</v>
      </c>
    </row>
    <row r="8742" spans="4:5" x14ac:dyDescent="0.25">
      <c r="D8742" s="17">
        <v>0.60075000000000001</v>
      </c>
      <c r="E8742" s="17">
        <v>0.19284999999999999</v>
      </c>
    </row>
    <row r="8743" spans="4:5" x14ac:dyDescent="0.25">
      <c r="D8743" s="17">
        <v>0.86314999999999997</v>
      </c>
      <c r="E8743" s="17">
        <v>0.94894999999999996</v>
      </c>
    </row>
    <row r="8744" spans="4:5" x14ac:dyDescent="0.25">
      <c r="D8744" s="17">
        <v>0.10735</v>
      </c>
      <c r="E8744" s="17">
        <v>0.41435</v>
      </c>
    </row>
    <row r="8745" spans="4:5" x14ac:dyDescent="0.25">
      <c r="D8745" s="17">
        <v>0.38924999999999998</v>
      </c>
      <c r="E8745" s="17">
        <v>0.28784999999999999</v>
      </c>
    </row>
    <row r="8746" spans="4:5" x14ac:dyDescent="0.25">
      <c r="D8746" s="17">
        <v>0.68874999999999997</v>
      </c>
      <c r="E8746" s="17">
        <v>0.25335000000000002</v>
      </c>
    </row>
    <row r="8747" spans="4:5" x14ac:dyDescent="0.25">
      <c r="D8747" s="17">
        <v>0.23014999999999999</v>
      </c>
      <c r="E8747" s="17">
        <v>0.75195000000000001</v>
      </c>
    </row>
    <row r="8748" spans="4:5" x14ac:dyDescent="0.25">
      <c r="D8748" s="17">
        <v>0.14765</v>
      </c>
      <c r="E8748" s="17">
        <v>0.17535000000000001</v>
      </c>
    </row>
    <row r="8749" spans="4:5" x14ac:dyDescent="0.25">
      <c r="D8749" s="17">
        <v>0.90285000000000004</v>
      </c>
      <c r="E8749" s="17">
        <v>0.40225</v>
      </c>
    </row>
    <row r="8750" spans="4:5" x14ac:dyDescent="0.25">
      <c r="D8750" s="17">
        <v>0.58165</v>
      </c>
      <c r="E8750" s="17">
        <v>0.89324999999999999</v>
      </c>
    </row>
    <row r="8751" spans="4:5" x14ac:dyDescent="0.25">
      <c r="D8751" s="17">
        <v>0.98734999999999995</v>
      </c>
      <c r="E8751" s="17">
        <v>0.93835000000000002</v>
      </c>
    </row>
    <row r="8752" spans="4:5" x14ac:dyDescent="0.25">
      <c r="D8752" s="17">
        <v>0.55305000000000004</v>
      </c>
      <c r="E8752" s="17">
        <v>0.36414999999999997</v>
      </c>
    </row>
    <row r="8753" spans="4:5" x14ac:dyDescent="0.25">
      <c r="D8753" s="17">
        <v>0.99175000000000002</v>
      </c>
      <c r="E8753" s="17">
        <v>3.6650000000000002E-2</v>
      </c>
    </row>
    <row r="8754" spans="4:5" x14ac:dyDescent="0.25">
      <c r="D8754" s="17">
        <v>0.96084999999999998</v>
      </c>
      <c r="E8754" s="17">
        <v>0.69594999999999996</v>
      </c>
    </row>
    <row r="8755" spans="4:5" x14ac:dyDescent="0.25">
      <c r="D8755" s="17">
        <v>0.37064999999999998</v>
      </c>
      <c r="E8755" s="17">
        <v>0.31364999999999998</v>
      </c>
    </row>
    <row r="8756" spans="4:5" x14ac:dyDescent="0.25">
      <c r="D8756" s="17">
        <v>0.61604999999999999</v>
      </c>
      <c r="E8756" s="17">
        <v>0.68945000000000001</v>
      </c>
    </row>
    <row r="8757" spans="4:5" x14ac:dyDescent="0.25">
      <c r="D8757" s="17">
        <v>0.92044999999999999</v>
      </c>
      <c r="E8757" s="17">
        <v>0.48504999999999998</v>
      </c>
    </row>
    <row r="8758" spans="4:5" x14ac:dyDescent="0.25">
      <c r="D8758" s="17">
        <v>0.14565</v>
      </c>
      <c r="E8758" s="17">
        <v>0.53025</v>
      </c>
    </row>
    <row r="8759" spans="4:5" x14ac:dyDescent="0.25">
      <c r="D8759" s="17">
        <v>0.73755000000000004</v>
      </c>
      <c r="E8759" s="17">
        <v>0.36194999999999999</v>
      </c>
    </row>
    <row r="8760" spans="4:5" x14ac:dyDescent="0.25">
      <c r="D8760" s="17">
        <v>0.88124999999999998</v>
      </c>
      <c r="E8760" s="17">
        <v>8.3499999999999998E-3</v>
      </c>
    </row>
    <row r="8761" spans="4:5" x14ac:dyDescent="0.25">
      <c r="D8761" s="17">
        <v>0.10015</v>
      </c>
      <c r="E8761" s="17">
        <v>0.42494999999999999</v>
      </c>
    </row>
    <row r="8762" spans="4:5" x14ac:dyDescent="0.25">
      <c r="D8762" s="17">
        <v>0.19245000000000001</v>
      </c>
      <c r="E8762" s="17">
        <v>0.64605000000000001</v>
      </c>
    </row>
    <row r="8763" spans="4:5" x14ac:dyDescent="0.25">
      <c r="D8763" s="17">
        <v>0.21315000000000001</v>
      </c>
      <c r="E8763" s="17">
        <v>0.52644999999999997</v>
      </c>
    </row>
    <row r="8764" spans="4:5" x14ac:dyDescent="0.25">
      <c r="D8764" s="17">
        <v>0.87104999999999999</v>
      </c>
      <c r="E8764" s="17">
        <v>0.41215000000000002</v>
      </c>
    </row>
    <row r="8765" spans="4:5" x14ac:dyDescent="0.25">
      <c r="D8765" s="17">
        <v>6.2500000000000003E-3</v>
      </c>
      <c r="E8765" s="17">
        <v>0.18834999999999999</v>
      </c>
    </row>
    <row r="8766" spans="4:5" x14ac:dyDescent="0.25">
      <c r="D8766" s="17">
        <v>0.66185000000000005</v>
      </c>
      <c r="E8766" s="17">
        <v>0.15454999999999999</v>
      </c>
    </row>
    <row r="8767" spans="4:5" x14ac:dyDescent="0.25">
      <c r="D8767" s="17">
        <v>0.21804999999999999</v>
      </c>
      <c r="E8767" s="17">
        <v>0.61614999999999998</v>
      </c>
    </row>
    <row r="8768" spans="4:5" x14ac:dyDescent="0.25">
      <c r="D8768" s="17">
        <v>0.77095000000000002</v>
      </c>
      <c r="E8768" s="17">
        <v>0.64744999999999997</v>
      </c>
    </row>
    <row r="8769" spans="4:5" x14ac:dyDescent="0.25">
      <c r="D8769" s="17">
        <v>0.18775</v>
      </c>
      <c r="E8769" s="17">
        <v>9.2649999999999996E-2</v>
      </c>
    </row>
    <row r="8770" spans="4:5" x14ac:dyDescent="0.25">
      <c r="D8770" s="17">
        <v>0.56855</v>
      </c>
      <c r="E8770" s="17">
        <v>7.4050000000000005E-2</v>
      </c>
    </row>
    <row r="8771" spans="4:5" x14ac:dyDescent="0.25">
      <c r="D8771" s="17">
        <v>0.74065000000000003</v>
      </c>
      <c r="E8771" s="17">
        <v>2.5149999999999999E-2</v>
      </c>
    </row>
    <row r="8772" spans="4:5" x14ac:dyDescent="0.25">
      <c r="D8772" s="17">
        <v>0.99675000000000002</v>
      </c>
      <c r="E8772" s="17">
        <v>0.91054999999999997</v>
      </c>
    </row>
    <row r="8773" spans="4:5" x14ac:dyDescent="0.25">
      <c r="D8773" s="17">
        <v>0.49914999999999998</v>
      </c>
      <c r="E8773" s="17">
        <v>0.13014999999999999</v>
      </c>
    </row>
    <row r="8774" spans="4:5" x14ac:dyDescent="0.25">
      <c r="D8774" s="17">
        <v>0.22585</v>
      </c>
      <c r="E8774" s="17">
        <v>0.67884999999999995</v>
      </c>
    </row>
    <row r="8775" spans="4:5" x14ac:dyDescent="0.25">
      <c r="D8775" s="17">
        <v>0.80615000000000003</v>
      </c>
      <c r="E8775" s="17">
        <v>0.91385000000000005</v>
      </c>
    </row>
    <row r="8776" spans="4:5" x14ac:dyDescent="0.25">
      <c r="D8776" s="17">
        <v>0.47275</v>
      </c>
      <c r="E8776" s="17">
        <v>0.25495000000000001</v>
      </c>
    </row>
    <row r="8777" spans="4:5" x14ac:dyDescent="0.25">
      <c r="D8777" s="17">
        <v>0.55845</v>
      </c>
      <c r="E8777" s="17">
        <v>0.93095000000000006</v>
      </c>
    </row>
    <row r="8778" spans="4:5" x14ac:dyDescent="0.25">
      <c r="D8778" s="17">
        <v>0.60385</v>
      </c>
      <c r="E8778" s="17">
        <v>0.39724999999999999</v>
      </c>
    </row>
    <row r="8779" spans="4:5" x14ac:dyDescent="0.25">
      <c r="D8779" s="17">
        <v>0.50234999999999996</v>
      </c>
      <c r="E8779" s="17">
        <v>0.49804999999999999</v>
      </c>
    </row>
    <row r="8780" spans="4:5" x14ac:dyDescent="0.25">
      <c r="D8780" s="17">
        <v>0.83094999999999997</v>
      </c>
      <c r="E8780" s="17">
        <v>0.79564999999999997</v>
      </c>
    </row>
    <row r="8781" spans="4:5" x14ac:dyDescent="0.25">
      <c r="D8781" s="17">
        <v>0.77605000000000002</v>
      </c>
      <c r="E8781" s="17">
        <v>0.56794999999999995</v>
      </c>
    </row>
    <row r="8782" spans="4:5" x14ac:dyDescent="0.25">
      <c r="D8782" s="17">
        <v>0.60004999999999997</v>
      </c>
      <c r="E8782" s="17">
        <v>0.61145000000000005</v>
      </c>
    </row>
    <row r="8783" spans="4:5" x14ac:dyDescent="0.25">
      <c r="D8783" s="17">
        <v>0.31714999999999999</v>
      </c>
      <c r="E8783" s="17">
        <v>0.85575000000000001</v>
      </c>
    </row>
    <row r="8784" spans="4:5" x14ac:dyDescent="0.25">
      <c r="D8784" s="17">
        <v>0.95184999999999997</v>
      </c>
      <c r="E8784" s="17">
        <v>0.64675000000000005</v>
      </c>
    </row>
    <row r="8785" spans="4:5" x14ac:dyDescent="0.25">
      <c r="D8785" s="17">
        <v>0.78115000000000001</v>
      </c>
      <c r="E8785" s="17">
        <v>0.27505000000000002</v>
      </c>
    </row>
    <row r="8786" spans="4:5" x14ac:dyDescent="0.25">
      <c r="D8786" s="17">
        <v>0.34815000000000002</v>
      </c>
      <c r="E8786" s="17">
        <v>0.56325000000000003</v>
      </c>
    </row>
    <row r="8787" spans="4:5" x14ac:dyDescent="0.25">
      <c r="D8787" s="17">
        <v>0.20165</v>
      </c>
      <c r="E8787" s="17">
        <v>0.90834999999999999</v>
      </c>
    </row>
    <row r="8788" spans="4:5" x14ac:dyDescent="0.25">
      <c r="D8788" s="17">
        <v>0.12305000000000001</v>
      </c>
      <c r="E8788" s="17">
        <v>0.68335000000000001</v>
      </c>
    </row>
    <row r="8789" spans="4:5" x14ac:dyDescent="0.25">
      <c r="D8789" s="17">
        <v>0.91874999999999996</v>
      </c>
      <c r="E8789" s="17">
        <v>0.30385000000000001</v>
      </c>
    </row>
    <row r="8790" spans="4:5" x14ac:dyDescent="0.25">
      <c r="D8790" s="17">
        <v>0.71235000000000004</v>
      </c>
      <c r="E8790" s="17">
        <v>0.29425000000000001</v>
      </c>
    </row>
    <row r="8791" spans="4:5" x14ac:dyDescent="0.25">
      <c r="D8791" s="17">
        <v>0.51475000000000004</v>
      </c>
      <c r="E8791" s="17">
        <v>0.71684999999999999</v>
      </c>
    </row>
    <row r="8792" spans="4:5" x14ac:dyDescent="0.25">
      <c r="D8792" s="17">
        <v>0.45474999999999999</v>
      </c>
      <c r="E8792" s="17">
        <v>0.25255</v>
      </c>
    </row>
    <row r="8793" spans="4:5" x14ac:dyDescent="0.25">
      <c r="D8793" s="17">
        <v>0.35235</v>
      </c>
      <c r="E8793" s="17">
        <v>5.1549999999999999E-2</v>
      </c>
    </row>
    <row r="8794" spans="4:5" x14ac:dyDescent="0.25">
      <c r="D8794" s="17">
        <v>0.77695000000000003</v>
      </c>
      <c r="E8794" s="17">
        <v>0.46775</v>
      </c>
    </row>
    <row r="8795" spans="4:5" x14ac:dyDescent="0.25">
      <c r="D8795" s="17">
        <v>0.28605000000000003</v>
      </c>
      <c r="E8795" s="17">
        <v>0.56335000000000002</v>
      </c>
    </row>
    <row r="8796" spans="4:5" x14ac:dyDescent="0.25">
      <c r="D8796" s="17">
        <v>0.53164999999999996</v>
      </c>
      <c r="E8796" s="17">
        <v>0.16045000000000001</v>
      </c>
    </row>
    <row r="8797" spans="4:5" x14ac:dyDescent="0.25">
      <c r="D8797" s="17">
        <v>0.37385000000000002</v>
      </c>
      <c r="E8797" s="17">
        <v>0.49854999999999999</v>
      </c>
    </row>
    <row r="8798" spans="4:5" x14ac:dyDescent="0.25">
      <c r="D8798" s="17">
        <v>0.89015</v>
      </c>
      <c r="E8798" s="17">
        <v>0.86645000000000005</v>
      </c>
    </row>
    <row r="8799" spans="4:5" x14ac:dyDescent="0.25">
      <c r="D8799" s="17">
        <v>0.94305000000000005</v>
      </c>
      <c r="E8799" s="17">
        <v>0.63685000000000003</v>
      </c>
    </row>
    <row r="8800" spans="4:5" x14ac:dyDescent="0.25">
      <c r="D8800" s="17">
        <v>0.57094999999999996</v>
      </c>
      <c r="E8800" s="17">
        <v>0.90625</v>
      </c>
    </row>
    <row r="8801" spans="4:5" x14ac:dyDescent="0.25">
      <c r="D8801" s="17">
        <v>0.83904999999999996</v>
      </c>
      <c r="E8801" s="17">
        <v>0.13905000000000001</v>
      </c>
    </row>
    <row r="8802" spans="4:5" x14ac:dyDescent="0.25">
      <c r="D8802" s="17">
        <v>0.97104999999999997</v>
      </c>
      <c r="E8802" s="17">
        <v>0.95345000000000002</v>
      </c>
    </row>
    <row r="8803" spans="4:5" x14ac:dyDescent="0.25">
      <c r="D8803" s="17">
        <v>0.53964999999999996</v>
      </c>
      <c r="E8803" s="17">
        <v>0.12995000000000001</v>
      </c>
    </row>
    <row r="8804" spans="4:5" x14ac:dyDescent="0.25">
      <c r="D8804" s="17">
        <v>7.5050000000000006E-2</v>
      </c>
      <c r="E8804" s="17">
        <v>0.92995000000000005</v>
      </c>
    </row>
    <row r="8805" spans="4:5" x14ac:dyDescent="0.25">
      <c r="D8805" s="17">
        <v>0.92105000000000004</v>
      </c>
      <c r="E8805" s="17">
        <v>0.17724999999999999</v>
      </c>
    </row>
    <row r="8806" spans="4:5" x14ac:dyDescent="0.25">
      <c r="D8806" s="17">
        <v>0.36075000000000002</v>
      </c>
      <c r="E8806" s="17">
        <v>0.70515000000000005</v>
      </c>
    </row>
    <row r="8807" spans="4:5" x14ac:dyDescent="0.25">
      <c r="D8807" s="17">
        <v>7.5749999999999998E-2</v>
      </c>
      <c r="E8807" s="17">
        <v>0.24055000000000001</v>
      </c>
    </row>
    <row r="8808" spans="4:5" x14ac:dyDescent="0.25">
      <c r="D8808" s="17">
        <v>0.21385000000000001</v>
      </c>
      <c r="E8808" s="17">
        <v>0.15625</v>
      </c>
    </row>
    <row r="8809" spans="4:5" x14ac:dyDescent="0.25">
      <c r="D8809" s="17">
        <v>0.76054999999999995</v>
      </c>
      <c r="E8809" s="17">
        <v>0.28865000000000002</v>
      </c>
    </row>
    <row r="8810" spans="4:5" x14ac:dyDescent="0.25">
      <c r="D8810" s="17">
        <v>0.36825000000000002</v>
      </c>
      <c r="E8810" s="17">
        <v>0.34315000000000001</v>
      </c>
    </row>
    <row r="8811" spans="4:5" x14ac:dyDescent="0.25">
      <c r="D8811" s="17">
        <v>0.95865</v>
      </c>
      <c r="E8811" s="17">
        <v>0.16155</v>
      </c>
    </row>
    <row r="8812" spans="4:5" x14ac:dyDescent="0.25">
      <c r="D8812" s="17">
        <v>0.64905000000000002</v>
      </c>
      <c r="E8812" s="17">
        <v>0.69394999999999996</v>
      </c>
    </row>
    <row r="8813" spans="4:5" x14ac:dyDescent="0.25">
      <c r="D8813" s="17">
        <v>0.72914999999999996</v>
      </c>
      <c r="E8813" s="17">
        <v>0.42025000000000001</v>
      </c>
    </row>
    <row r="8814" spans="4:5" x14ac:dyDescent="0.25">
      <c r="D8814" s="17">
        <v>0.39095000000000002</v>
      </c>
      <c r="E8814" s="17">
        <v>0.93015000000000003</v>
      </c>
    </row>
    <row r="8815" spans="4:5" x14ac:dyDescent="0.25">
      <c r="D8815" s="17">
        <v>0.68825000000000003</v>
      </c>
      <c r="E8815" s="17">
        <v>0.81904999999999994</v>
      </c>
    </row>
    <row r="8816" spans="4:5" x14ac:dyDescent="0.25">
      <c r="D8816" s="17">
        <v>0.96535000000000004</v>
      </c>
      <c r="E8816" s="17">
        <v>0.74624999999999997</v>
      </c>
    </row>
    <row r="8817" spans="4:5" x14ac:dyDescent="0.25">
      <c r="D8817" s="17">
        <v>0.32364999999999999</v>
      </c>
      <c r="E8817" s="17">
        <v>0.53785000000000005</v>
      </c>
    </row>
    <row r="8818" spans="4:5" x14ac:dyDescent="0.25">
      <c r="D8818" s="17">
        <v>0.51905000000000001</v>
      </c>
      <c r="E8818" s="17">
        <v>0.51644999999999996</v>
      </c>
    </row>
    <row r="8819" spans="4:5" x14ac:dyDescent="0.25">
      <c r="D8819" s="17">
        <v>0.99965000000000004</v>
      </c>
      <c r="E8819" s="17">
        <v>0.41865000000000002</v>
      </c>
    </row>
    <row r="8820" spans="4:5" x14ac:dyDescent="0.25">
      <c r="D8820" s="17">
        <v>0.64975000000000005</v>
      </c>
      <c r="E8820" s="17">
        <v>0.75785000000000002</v>
      </c>
    </row>
    <row r="8821" spans="4:5" x14ac:dyDescent="0.25">
      <c r="D8821" s="17">
        <v>0.83814999999999995</v>
      </c>
      <c r="E8821" s="17">
        <v>0.89615</v>
      </c>
    </row>
    <row r="8822" spans="4:5" x14ac:dyDescent="0.25">
      <c r="D8822" s="17">
        <v>0.89824999999999999</v>
      </c>
      <c r="E8822" s="17">
        <v>5.4949999999999999E-2</v>
      </c>
    </row>
    <row r="8823" spans="4:5" x14ac:dyDescent="0.25">
      <c r="D8823" s="17">
        <v>0.40675</v>
      </c>
      <c r="E8823" s="17">
        <v>0.54525000000000001</v>
      </c>
    </row>
    <row r="8824" spans="4:5" x14ac:dyDescent="0.25">
      <c r="D8824" s="17">
        <v>0.70294999999999996</v>
      </c>
      <c r="E8824" s="17">
        <v>0.26524999999999999</v>
      </c>
    </row>
    <row r="8825" spans="4:5" x14ac:dyDescent="0.25">
      <c r="D8825" s="17">
        <v>0.96845000000000003</v>
      </c>
      <c r="E8825" s="17">
        <v>0.38685000000000003</v>
      </c>
    </row>
    <row r="8826" spans="4:5" x14ac:dyDescent="0.25">
      <c r="D8826" s="17">
        <v>0.24085000000000001</v>
      </c>
      <c r="E8826" s="17">
        <v>0.73665000000000003</v>
      </c>
    </row>
    <row r="8827" spans="4:5" x14ac:dyDescent="0.25">
      <c r="D8827" s="17">
        <v>0.76195000000000002</v>
      </c>
      <c r="E8827" s="17">
        <v>0.91074999999999995</v>
      </c>
    </row>
    <row r="8828" spans="4:5" x14ac:dyDescent="0.25">
      <c r="D8828" s="17">
        <v>0.53325</v>
      </c>
      <c r="E8828" s="17">
        <v>0.72824999999999995</v>
      </c>
    </row>
    <row r="8829" spans="4:5" x14ac:dyDescent="0.25">
      <c r="D8829" s="17">
        <v>0.41825000000000001</v>
      </c>
      <c r="E8829" s="17">
        <v>0.55454999999999999</v>
      </c>
    </row>
    <row r="8830" spans="4:5" x14ac:dyDescent="0.25">
      <c r="D8830" s="17">
        <v>0.81425000000000003</v>
      </c>
      <c r="E8830" s="17">
        <v>0.74755000000000005</v>
      </c>
    </row>
    <row r="8831" spans="4:5" x14ac:dyDescent="0.25">
      <c r="D8831" s="17">
        <v>0.86004999999999998</v>
      </c>
      <c r="E8831" s="17">
        <v>0.31645000000000001</v>
      </c>
    </row>
    <row r="8832" spans="4:5" x14ac:dyDescent="0.25">
      <c r="D8832" s="17">
        <v>0.66644999999999999</v>
      </c>
      <c r="E8832" s="17">
        <v>0.40855000000000002</v>
      </c>
    </row>
    <row r="8833" spans="4:5" x14ac:dyDescent="0.25">
      <c r="D8833" s="17">
        <v>0.24535000000000001</v>
      </c>
      <c r="E8833" s="17">
        <v>0.98875000000000002</v>
      </c>
    </row>
    <row r="8834" spans="4:5" x14ac:dyDescent="0.25">
      <c r="D8834" s="17">
        <v>0.25424999999999998</v>
      </c>
      <c r="E8834" s="17">
        <v>0.36254999999999998</v>
      </c>
    </row>
    <row r="8835" spans="4:5" x14ac:dyDescent="0.25">
      <c r="D8835" s="17">
        <v>0.39334999999999998</v>
      </c>
      <c r="E8835" s="17">
        <v>0.28194999999999998</v>
      </c>
    </row>
    <row r="8836" spans="4:5" x14ac:dyDescent="0.25">
      <c r="D8836" s="17">
        <v>0.12784999999999999</v>
      </c>
      <c r="E8836" s="17">
        <v>0.75214999999999999</v>
      </c>
    </row>
    <row r="8837" spans="4:5" x14ac:dyDescent="0.25">
      <c r="D8837" s="17">
        <v>0.53444999999999998</v>
      </c>
      <c r="E8837" s="17">
        <v>0.41494999999999999</v>
      </c>
    </row>
    <row r="8838" spans="4:5" x14ac:dyDescent="0.25">
      <c r="D8838" s="17">
        <v>0.28844999999999998</v>
      </c>
      <c r="E8838" s="17">
        <v>0.57325000000000004</v>
      </c>
    </row>
    <row r="8839" spans="4:5" x14ac:dyDescent="0.25">
      <c r="D8839" s="17">
        <v>0.31245000000000001</v>
      </c>
      <c r="E8839" s="17">
        <v>0.23644999999999999</v>
      </c>
    </row>
    <row r="8840" spans="4:5" x14ac:dyDescent="0.25">
      <c r="D8840" s="17">
        <v>0.55495000000000005</v>
      </c>
      <c r="E8840" s="17">
        <v>0.80535000000000001</v>
      </c>
    </row>
    <row r="8841" spans="4:5" x14ac:dyDescent="0.25">
      <c r="D8841" s="17">
        <v>0.56405000000000005</v>
      </c>
      <c r="E8841" s="17">
        <v>0.65454999999999997</v>
      </c>
    </row>
    <row r="8842" spans="4:5" x14ac:dyDescent="0.25">
      <c r="D8842" s="17">
        <v>0.59904999999999997</v>
      </c>
      <c r="E8842" s="17">
        <v>0.86985000000000001</v>
      </c>
    </row>
    <row r="8843" spans="4:5" x14ac:dyDescent="0.25">
      <c r="D8843" s="17">
        <v>0.85765000000000002</v>
      </c>
      <c r="E8843" s="17">
        <v>0.96394999999999997</v>
      </c>
    </row>
    <row r="8844" spans="4:5" x14ac:dyDescent="0.25">
      <c r="D8844" s="17">
        <v>0.19994999999999999</v>
      </c>
      <c r="E8844" s="17">
        <v>0.81035000000000001</v>
      </c>
    </row>
    <row r="8845" spans="4:5" x14ac:dyDescent="0.25">
      <c r="D8845" s="17">
        <v>0.50244999999999995</v>
      </c>
      <c r="E8845" s="17">
        <v>0.90944999999999998</v>
      </c>
    </row>
    <row r="8846" spans="4:5" x14ac:dyDescent="0.25">
      <c r="D8846" s="17">
        <v>0.28734999999999999</v>
      </c>
      <c r="E8846" s="17">
        <v>0.58015000000000005</v>
      </c>
    </row>
    <row r="8847" spans="4:5" x14ac:dyDescent="0.25">
      <c r="D8847" s="17">
        <v>0.72114999999999996</v>
      </c>
      <c r="E8847" s="17">
        <v>0.60385</v>
      </c>
    </row>
    <row r="8848" spans="4:5" x14ac:dyDescent="0.25">
      <c r="D8848" s="17">
        <v>0.11635</v>
      </c>
      <c r="E8848" s="17">
        <v>0.33195000000000002</v>
      </c>
    </row>
    <row r="8849" spans="4:5" x14ac:dyDescent="0.25">
      <c r="D8849" s="17">
        <v>7.6649999999999996E-2</v>
      </c>
      <c r="E8849" s="17">
        <v>2.1950000000000001E-2</v>
      </c>
    </row>
    <row r="8850" spans="4:5" x14ac:dyDescent="0.25">
      <c r="D8850" s="17">
        <v>0.78505000000000003</v>
      </c>
      <c r="E8850" s="17">
        <v>0.34055000000000002</v>
      </c>
    </row>
    <row r="8851" spans="4:5" x14ac:dyDescent="0.25">
      <c r="D8851" s="17">
        <v>0.52385000000000004</v>
      </c>
      <c r="E8851" s="17">
        <v>0.86845000000000006</v>
      </c>
    </row>
    <row r="8852" spans="4:5" x14ac:dyDescent="0.25">
      <c r="D8852" s="17">
        <v>0.26724999999999999</v>
      </c>
      <c r="E8852" s="17">
        <v>0.65024999999999999</v>
      </c>
    </row>
    <row r="8853" spans="4:5" x14ac:dyDescent="0.25">
      <c r="D8853" s="17">
        <v>1.235E-2</v>
      </c>
      <c r="E8853" s="17">
        <v>0.97645000000000004</v>
      </c>
    </row>
    <row r="8854" spans="4:5" x14ac:dyDescent="0.25">
      <c r="D8854" s="17">
        <v>0.55764999999999998</v>
      </c>
      <c r="E8854" s="17">
        <v>0.30835000000000001</v>
      </c>
    </row>
    <row r="8855" spans="4:5" x14ac:dyDescent="0.25">
      <c r="D8855" s="17">
        <v>0.78034999999999999</v>
      </c>
      <c r="E8855" s="17">
        <v>0.16675000000000001</v>
      </c>
    </row>
    <row r="8856" spans="4:5" x14ac:dyDescent="0.25">
      <c r="D8856" s="17">
        <v>0.49364999999999998</v>
      </c>
      <c r="E8856" s="17">
        <v>0.78244999999999998</v>
      </c>
    </row>
    <row r="8857" spans="4:5" x14ac:dyDescent="0.25">
      <c r="D8857" s="17">
        <v>0.88385000000000002</v>
      </c>
      <c r="E8857" s="17">
        <v>0.54835</v>
      </c>
    </row>
    <row r="8858" spans="4:5" x14ac:dyDescent="0.25">
      <c r="D8858" s="17">
        <v>0.46215000000000001</v>
      </c>
      <c r="E8858" s="17">
        <v>0.72135000000000005</v>
      </c>
    </row>
    <row r="8859" spans="4:5" x14ac:dyDescent="0.25">
      <c r="D8859" s="17">
        <v>0.50965000000000005</v>
      </c>
      <c r="E8859" s="17">
        <v>0.86334999999999995</v>
      </c>
    </row>
    <row r="8860" spans="4:5" x14ac:dyDescent="0.25">
      <c r="D8860" s="17">
        <v>0.61445000000000005</v>
      </c>
      <c r="E8860" s="17">
        <v>0.67225000000000001</v>
      </c>
    </row>
    <row r="8861" spans="4:5" x14ac:dyDescent="0.25">
      <c r="D8861" s="17">
        <v>0.61504999999999999</v>
      </c>
      <c r="E8861" s="17">
        <v>0.77544999999999997</v>
      </c>
    </row>
    <row r="8862" spans="4:5" x14ac:dyDescent="0.25">
      <c r="D8862" s="17">
        <v>0.29215000000000002</v>
      </c>
      <c r="E8862" s="17">
        <v>0.64695000000000003</v>
      </c>
    </row>
    <row r="8863" spans="4:5" x14ac:dyDescent="0.25">
      <c r="D8863" s="17">
        <v>0.71314999999999995</v>
      </c>
      <c r="E8863" s="17">
        <v>0.31004999999999999</v>
      </c>
    </row>
    <row r="8864" spans="4:5" x14ac:dyDescent="0.25">
      <c r="D8864" s="17">
        <v>0.28034999999999999</v>
      </c>
      <c r="E8864" s="17">
        <v>0.40784999999999999</v>
      </c>
    </row>
    <row r="8865" spans="4:5" x14ac:dyDescent="0.25">
      <c r="D8865" s="17">
        <v>5.6550000000000003E-2</v>
      </c>
      <c r="E8865" s="17">
        <v>0.21584999999999999</v>
      </c>
    </row>
    <row r="8866" spans="4:5" x14ac:dyDescent="0.25">
      <c r="D8866" s="17">
        <v>0.49495</v>
      </c>
      <c r="E8866" s="17">
        <v>0.73594999999999999</v>
      </c>
    </row>
    <row r="8867" spans="4:5" x14ac:dyDescent="0.25">
      <c r="D8867" s="17">
        <v>0.52195000000000003</v>
      </c>
      <c r="E8867" s="17">
        <v>0.63695000000000002</v>
      </c>
    </row>
    <row r="8868" spans="4:5" x14ac:dyDescent="0.25">
      <c r="D8868" s="17">
        <v>0.93554999999999999</v>
      </c>
      <c r="E8868" s="17">
        <v>0.87885000000000002</v>
      </c>
    </row>
    <row r="8869" spans="4:5" x14ac:dyDescent="0.25">
      <c r="D8869" s="17">
        <v>0.58435000000000004</v>
      </c>
      <c r="E8869" s="17">
        <v>0.80595000000000006</v>
      </c>
    </row>
    <row r="8870" spans="4:5" x14ac:dyDescent="0.25">
      <c r="D8870" s="17">
        <v>0.55674999999999997</v>
      </c>
      <c r="E8870" s="17">
        <v>0.58274999999999999</v>
      </c>
    </row>
    <row r="8871" spans="4:5" x14ac:dyDescent="0.25">
      <c r="D8871" s="17">
        <v>0.80015000000000003</v>
      </c>
      <c r="E8871" s="17">
        <v>0.64624999999999999</v>
      </c>
    </row>
    <row r="8872" spans="4:5" x14ac:dyDescent="0.25">
      <c r="D8872" s="17">
        <v>0.25274999999999997</v>
      </c>
      <c r="E8872" s="17">
        <v>0.15705</v>
      </c>
    </row>
    <row r="8873" spans="4:5" x14ac:dyDescent="0.25">
      <c r="D8873" s="17">
        <v>0.56284999999999996</v>
      </c>
      <c r="E8873" s="17">
        <v>0.20874999999999999</v>
      </c>
    </row>
    <row r="8874" spans="4:5" x14ac:dyDescent="0.25">
      <c r="D8874" s="17">
        <v>0.50505</v>
      </c>
      <c r="E8874" s="17">
        <v>0.68554999999999999</v>
      </c>
    </row>
    <row r="8875" spans="4:5" x14ac:dyDescent="0.25">
      <c r="D8875" s="17">
        <v>0.81505000000000005</v>
      </c>
      <c r="E8875" s="17">
        <v>0.22165000000000001</v>
      </c>
    </row>
    <row r="8876" spans="4:5" x14ac:dyDescent="0.25">
      <c r="D8876" s="17">
        <v>0.92854999999999999</v>
      </c>
      <c r="E8876" s="17">
        <v>0.67615000000000003</v>
      </c>
    </row>
    <row r="8877" spans="4:5" x14ac:dyDescent="0.25">
      <c r="D8877" s="17">
        <v>0.67884999999999995</v>
      </c>
      <c r="E8877" s="17">
        <v>0.98685</v>
      </c>
    </row>
    <row r="8878" spans="4:5" x14ac:dyDescent="0.25">
      <c r="D8878" s="17">
        <v>0.49085000000000001</v>
      </c>
      <c r="E8878" s="17">
        <v>0.67454999999999998</v>
      </c>
    </row>
    <row r="8879" spans="4:5" x14ac:dyDescent="0.25">
      <c r="D8879" s="17">
        <v>0.92025000000000001</v>
      </c>
      <c r="E8879" s="17">
        <v>0.14904999999999999</v>
      </c>
    </row>
    <row r="8880" spans="4:5" x14ac:dyDescent="0.25">
      <c r="D8880" s="17">
        <v>2.7550000000000002E-2</v>
      </c>
      <c r="E8880" s="17">
        <v>5.8349999999999999E-2</v>
      </c>
    </row>
    <row r="8881" spans="4:5" x14ac:dyDescent="0.25">
      <c r="D8881" s="17">
        <v>0.53544999999999998</v>
      </c>
      <c r="E8881" s="17">
        <v>0.95494999999999997</v>
      </c>
    </row>
    <row r="8882" spans="4:5" x14ac:dyDescent="0.25">
      <c r="D8882" s="17">
        <v>0.81245000000000001</v>
      </c>
      <c r="E8882" s="17">
        <v>2.9850000000000002E-2</v>
      </c>
    </row>
    <row r="8883" spans="4:5" x14ac:dyDescent="0.25">
      <c r="D8883" s="17">
        <v>0.30435000000000001</v>
      </c>
      <c r="E8883" s="17">
        <v>0.53244999999999998</v>
      </c>
    </row>
    <row r="8884" spans="4:5" x14ac:dyDescent="0.25">
      <c r="D8884" s="17">
        <v>0.38495000000000001</v>
      </c>
      <c r="E8884" s="17">
        <v>0.96314999999999995</v>
      </c>
    </row>
    <row r="8885" spans="4:5" x14ac:dyDescent="0.25">
      <c r="D8885" s="17">
        <v>0.45665</v>
      </c>
      <c r="E8885" s="17">
        <v>7.1650000000000005E-2</v>
      </c>
    </row>
    <row r="8886" spans="4:5" x14ac:dyDescent="0.25">
      <c r="D8886" s="17">
        <v>6.0449999999999997E-2</v>
      </c>
      <c r="E8886" s="17">
        <v>0.56474999999999997</v>
      </c>
    </row>
    <row r="8887" spans="4:5" x14ac:dyDescent="0.25">
      <c r="D8887" s="17">
        <v>0.51565000000000005</v>
      </c>
      <c r="E8887" s="17">
        <v>0.76465000000000005</v>
      </c>
    </row>
    <row r="8888" spans="4:5" x14ac:dyDescent="0.25">
      <c r="D8888" s="17">
        <v>0.33705000000000002</v>
      </c>
      <c r="E8888" s="17">
        <v>0.99404999999999999</v>
      </c>
    </row>
    <row r="8889" spans="4:5" x14ac:dyDescent="0.25">
      <c r="D8889" s="17">
        <v>0.67405000000000004</v>
      </c>
      <c r="E8889" s="17">
        <v>0.83414999999999995</v>
      </c>
    </row>
    <row r="8890" spans="4:5" x14ac:dyDescent="0.25">
      <c r="D8890" s="17">
        <v>0.55425000000000002</v>
      </c>
      <c r="E8890" s="17">
        <v>0.14774999999999999</v>
      </c>
    </row>
    <row r="8891" spans="4:5" x14ac:dyDescent="0.25">
      <c r="D8891" s="17">
        <v>0.28515000000000001</v>
      </c>
      <c r="E8891" s="17">
        <v>0.71804999999999997</v>
      </c>
    </row>
    <row r="8892" spans="4:5" x14ac:dyDescent="0.25">
      <c r="D8892" s="17">
        <v>0.47025</v>
      </c>
      <c r="E8892" s="17">
        <v>0.92254999999999998</v>
      </c>
    </row>
    <row r="8893" spans="4:5" x14ac:dyDescent="0.25">
      <c r="D8893" s="17">
        <v>0.37045</v>
      </c>
      <c r="E8893" s="17">
        <v>0.49614999999999998</v>
      </c>
    </row>
    <row r="8894" spans="4:5" x14ac:dyDescent="0.25">
      <c r="D8894" s="17">
        <v>0.33745000000000003</v>
      </c>
      <c r="E8894" s="17">
        <v>0.35515000000000002</v>
      </c>
    </row>
    <row r="8895" spans="4:5" x14ac:dyDescent="0.25">
      <c r="D8895" s="17">
        <v>0.55754999999999999</v>
      </c>
      <c r="E8895" s="17">
        <v>0.97294999999999998</v>
      </c>
    </row>
    <row r="8896" spans="4:5" x14ac:dyDescent="0.25">
      <c r="D8896" s="17">
        <v>0.16075</v>
      </c>
      <c r="E8896" s="17">
        <v>0.48925000000000002</v>
      </c>
    </row>
    <row r="8897" spans="4:5" x14ac:dyDescent="0.25">
      <c r="D8897" s="17">
        <v>0.71145000000000003</v>
      </c>
      <c r="E8897" s="17">
        <v>0.27524999999999999</v>
      </c>
    </row>
    <row r="8898" spans="4:5" x14ac:dyDescent="0.25">
      <c r="D8898" s="17">
        <v>0.17915</v>
      </c>
      <c r="E8898" s="17">
        <v>0.54384999999999994</v>
      </c>
    </row>
    <row r="8899" spans="4:5" x14ac:dyDescent="0.25">
      <c r="D8899" s="17">
        <v>0.86475000000000002</v>
      </c>
      <c r="E8899" s="17">
        <v>0.88134999999999997</v>
      </c>
    </row>
    <row r="8900" spans="4:5" x14ac:dyDescent="0.25">
      <c r="D8900" s="17">
        <v>0.22645000000000001</v>
      </c>
      <c r="E8900" s="17">
        <v>0.26405000000000001</v>
      </c>
    </row>
    <row r="8901" spans="4:5" x14ac:dyDescent="0.25">
      <c r="D8901" s="17">
        <v>0.76985000000000003</v>
      </c>
      <c r="E8901" s="17">
        <v>0.37935000000000002</v>
      </c>
    </row>
    <row r="8902" spans="4:5" x14ac:dyDescent="0.25">
      <c r="D8902" s="17">
        <v>0.63254999999999995</v>
      </c>
      <c r="E8902" s="17">
        <v>0.18934999999999999</v>
      </c>
    </row>
    <row r="8903" spans="4:5" x14ac:dyDescent="0.25">
      <c r="D8903" s="17">
        <v>9.425E-2</v>
      </c>
      <c r="E8903" s="17">
        <v>0.70725000000000005</v>
      </c>
    </row>
    <row r="8904" spans="4:5" x14ac:dyDescent="0.25">
      <c r="D8904" s="17">
        <v>0.79005000000000003</v>
      </c>
      <c r="E8904" s="17">
        <v>0.88324999999999998</v>
      </c>
    </row>
    <row r="8905" spans="4:5" x14ac:dyDescent="0.25">
      <c r="D8905" s="17">
        <v>0.30314999999999998</v>
      </c>
      <c r="E8905" s="17">
        <v>9.4450000000000006E-2</v>
      </c>
    </row>
    <row r="8906" spans="4:5" x14ac:dyDescent="0.25">
      <c r="D8906" s="17">
        <v>0.68025000000000002</v>
      </c>
      <c r="E8906" s="17">
        <v>0.54064999999999996</v>
      </c>
    </row>
    <row r="8907" spans="4:5" x14ac:dyDescent="0.25">
      <c r="D8907" s="17">
        <v>0.49095</v>
      </c>
      <c r="E8907" s="17">
        <v>0.42604999999999998</v>
      </c>
    </row>
    <row r="8908" spans="4:5" x14ac:dyDescent="0.25">
      <c r="D8908" s="17">
        <v>0.93845000000000001</v>
      </c>
      <c r="E8908" s="17">
        <v>0.93974999999999997</v>
      </c>
    </row>
    <row r="8909" spans="4:5" x14ac:dyDescent="0.25">
      <c r="D8909" s="17">
        <v>0.85155000000000003</v>
      </c>
      <c r="E8909" s="17">
        <v>0.31705</v>
      </c>
    </row>
    <row r="8910" spans="4:5" x14ac:dyDescent="0.25">
      <c r="D8910" s="17">
        <v>0.16635</v>
      </c>
      <c r="E8910" s="17">
        <v>0.95625000000000004</v>
      </c>
    </row>
    <row r="8911" spans="4:5" x14ac:dyDescent="0.25">
      <c r="D8911" s="17">
        <v>0.67095000000000005</v>
      </c>
      <c r="E8911" s="17">
        <v>0.98885000000000001</v>
      </c>
    </row>
    <row r="8912" spans="4:5" x14ac:dyDescent="0.25">
      <c r="D8912" s="17">
        <v>0.79054999999999997</v>
      </c>
      <c r="E8912" s="17">
        <v>0.97785</v>
      </c>
    </row>
    <row r="8913" spans="4:5" x14ac:dyDescent="0.25">
      <c r="D8913" s="17">
        <v>0.22975000000000001</v>
      </c>
      <c r="E8913" s="17">
        <v>0.28234999999999999</v>
      </c>
    </row>
    <row r="8914" spans="4:5" x14ac:dyDescent="0.25">
      <c r="D8914" s="17">
        <v>0.68015000000000003</v>
      </c>
      <c r="E8914" s="17">
        <v>0.66585000000000005</v>
      </c>
    </row>
    <row r="8915" spans="4:5" x14ac:dyDescent="0.25">
      <c r="D8915" s="17">
        <v>0.92095000000000005</v>
      </c>
      <c r="E8915" s="17">
        <v>0.66515000000000002</v>
      </c>
    </row>
    <row r="8916" spans="4:5" x14ac:dyDescent="0.25">
      <c r="D8916" s="17">
        <v>0.69594999999999996</v>
      </c>
      <c r="E8916" s="17">
        <v>0.28405000000000002</v>
      </c>
    </row>
    <row r="8917" spans="4:5" x14ac:dyDescent="0.25">
      <c r="D8917" s="17">
        <v>0.88065000000000004</v>
      </c>
      <c r="E8917" s="17">
        <v>0.17194999999999999</v>
      </c>
    </row>
    <row r="8918" spans="4:5" x14ac:dyDescent="0.25">
      <c r="D8918" s="17">
        <v>0.93705000000000005</v>
      </c>
      <c r="E8918" s="17">
        <v>0.92645</v>
      </c>
    </row>
    <row r="8919" spans="4:5" x14ac:dyDescent="0.25">
      <c r="D8919" s="17">
        <v>0.22844999999999999</v>
      </c>
      <c r="E8919" s="17">
        <v>0.87224999999999997</v>
      </c>
    </row>
    <row r="8920" spans="4:5" x14ac:dyDescent="0.25">
      <c r="D8920" s="17">
        <v>0.47954999999999998</v>
      </c>
      <c r="E8920" s="17">
        <v>0.26264999999999999</v>
      </c>
    </row>
    <row r="8921" spans="4:5" x14ac:dyDescent="0.25">
      <c r="D8921" s="17">
        <v>0.18024999999999999</v>
      </c>
      <c r="E8921" s="17">
        <v>0.93745000000000001</v>
      </c>
    </row>
    <row r="8922" spans="4:5" x14ac:dyDescent="0.25">
      <c r="D8922" s="17">
        <v>0.97824999999999995</v>
      </c>
      <c r="E8922" s="17">
        <v>0.73245000000000005</v>
      </c>
    </row>
    <row r="8923" spans="4:5" x14ac:dyDescent="0.25">
      <c r="D8923" s="17">
        <v>0.66974999999999996</v>
      </c>
      <c r="E8923" s="17">
        <v>0.95794999999999997</v>
      </c>
    </row>
    <row r="8924" spans="4:5" x14ac:dyDescent="0.25">
      <c r="D8924" s="17">
        <v>0.26945000000000002</v>
      </c>
      <c r="E8924" s="17">
        <v>0.70535000000000003</v>
      </c>
    </row>
    <row r="8925" spans="4:5" x14ac:dyDescent="0.25">
      <c r="D8925" s="17">
        <v>0.55954999999999999</v>
      </c>
      <c r="E8925" s="17">
        <v>0.66964999999999997</v>
      </c>
    </row>
    <row r="8926" spans="4:5" x14ac:dyDescent="0.25">
      <c r="D8926" s="17">
        <v>0.10505</v>
      </c>
      <c r="E8926" s="17">
        <v>1.1849999999999999E-2</v>
      </c>
    </row>
    <row r="8927" spans="4:5" x14ac:dyDescent="0.25">
      <c r="D8927" s="17">
        <v>0.16455</v>
      </c>
      <c r="E8927" s="17">
        <v>5.0499999999999998E-3</v>
      </c>
    </row>
    <row r="8928" spans="4:5" x14ac:dyDescent="0.25">
      <c r="D8928" s="17">
        <v>0.87275000000000003</v>
      </c>
      <c r="E8928" s="17">
        <v>0.42485000000000001</v>
      </c>
    </row>
    <row r="8929" spans="4:5" x14ac:dyDescent="0.25">
      <c r="D8929" s="17">
        <v>0.47904999999999998</v>
      </c>
      <c r="E8929" s="17">
        <v>0.99685000000000001</v>
      </c>
    </row>
    <row r="8930" spans="4:5" x14ac:dyDescent="0.25">
      <c r="D8930" s="17">
        <v>0.71575</v>
      </c>
      <c r="E8930" s="17">
        <v>0.54295000000000004</v>
      </c>
    </row>
    <row r="8931" spans="4:5" x14ac:dyDescent="0.25">
      <c r="D8931" s="17">
        <v>0.57504999999999995</v>
      </c>
      <c r="E8931" s="17">
        <v>0.12454999999999999</v>
      </c>
    </row>
    <row r="8932" spans="4:5" x14ac:dyDescent="0.25">
      <c r="D8932" s="17">
        <v>0.74595</v>
      </c>
      <c r="E8932" s="17">
        <v>0.56745000000000001</v>
      </c>
    </row>
    <row r="8933" spans="4:5" x14ac:dyDescent="0.25">
      <c r="D8933" s="17">
        <v>0.88185000000000002</v>
      </c>
      <c r="E8933" s="17">
        <v>0.52175000000000005</v>
      </c>
    </row>
    <row r="8934" spans="4:5" x14ac:dyDescent="0.25">
      <c r="D8934" s="17">
        <v>0.50705</v>
      </c>
      <c r="E8934" s="17">
        <v>0.18945000000000001</v>
      </c>
    </row>
    <row r="8935" spans="4:5" x14ac:dyDescent="0.25">
      <c r="D8935" s="17">
        <v>0.56584999999999996</v>
      </c>
      <c r="E8935" s="17">
        <v>0.22994999999999999</v>
      </c>
    </row>
    <row r="8936" spans="4:5" x14ac:dyDescent="0.25">
      <c r="D8936" s="17">
        <v>0.43375000000000002</v>
      </c>
      <c r="E8936" s="17">
        <v>0.65934999999999999</v>
      </c>
    </row>
    <row r="8937" spans="4:5" x14ac:dyDescent="0.25">
      <c r="D8937" s="17">
        <v>0.81574999999999998</v>
      </c>
      <c r="E8937" s="17">
        <v>0.70545000000000002</v>
      </c>
    </row>
    <row r="8938" spans="4:5" x14ac:dyDescent="0.25">
      <c r="D8938" s="17">
        <v>0.73745000000000005</v>
      </c>
      <c r="E8938" s="17">
        <v>0.67135</v>
      </c>
    </row>
    <row r="8939" spans="4:5" x14ac:dyDescent="0.25">
      <c r="D8939" s="17">
        <v>0.76044999999999996</v>
      </c>
      <c r="E8939" s="17">
        <v>0.19475000000000001</v>
      </c>
    </row>
    <row r="8940" spans="4:5" x14ac:dyDescent="0.25">
      <c r="D8940" s="17">
        <v>0.40305000000000002</v>
      </c>
      <c r="E8940" s="17">
        <v>0.57104999999999995</v>
      </c>
    </row>
    <row r="8941" spans="4:5" x14ac:dyDescent="0.25">
      <c r="D8941" s="17">
        <v>7.0650000000000004E-2</v>
      </c>
      <c r="E8941" s="17">
        <v>0.21135000000000001</v>
      </c>
    </row>
    <row r="8942" spans="4:5" x14ac:dyDescent="0.25">
      <c r="D8942" s="17">
        <v>0.11045000000000001</v>
      </c>
      <c r="E8942" s="17">
        <v>0.37435000000000002</v>
      </c>
    </row>
    <row r="8943" spans="4:5" x14ac:dyDescent="0.25">
      <c r="D8943" s="17">
        <v>0.87095</v>
      </c>
      <c r="E8943" s="17">
        <v>0.53005000000000002</v>
      </c>
    </row>
    <row r="8944" spans="4:5" x14ac:dyDescent="0.25">
      <c r="D8944" s="17">
        <v>0.76775000000000004</v>
      </c>
      <c r="E8944" s="17">
        <v>0.55894999999999995</v>
      </c>
    </row>
    <row r="8945" spans="4:5" x14ac:dyDescent="0.25">
      <c r="D8945" s="17">
        <v>0.32834999999999998</v>
      </c>
      <c r="E8945" s="17">
        <v>0.98945000000000005</v>
      </c>
    </row>
    <row r="8946" spans="4:5" x14ac:dyDescent="0.25">
      <c r="D8946" s="17">
        <v>0.73555000000000004</v>
      </c>
      <c r="E8946" s="17">
        <v>0.65085000000000004</v>
      </c>
    </row>
    <row r="8947" spans="4:5" x14ac:dyDescent="0.25">
      <c r="D8947" s="17">
        <v>0.25405</v>
      </c>
      <c r="E8947" s="17">
        <v>5.8450000000000002E-2</v>
      </c>
    </row>
    <row r="8948" spans="4:5" x14ac:dyDescent="0.25">
      <c r="D8948" s="17">
        <v>0.83614999999999995</v>
      </c>
      <c r="E8948" s="17">
        <v>0.54864999999999997</v>
      </c>
    </row>
    <row r="8949" spans="4:5" x14ac:dyDescent="0.25">
      <c r="D8949" s="17">
        <v>0.31545000000000001</v>
      </c>
      <c r="E8949" s="17">
        <v>0.53495000000000004</v>
      </c>
    </row>
    <row r="8950" spans="4:5" x14ac:dyDescent="0.25">
      <c r="D8950" s="17">
        <v>0.99534999999999996</v>
      </c>
      <c r="E8950" s="17">
        <v>0.77754999999999996</v>
      </c>
    </row>
    <row r="8951" spans="4:5" x14ac:dyDescent="0.25">
      <c r="D8951" s="17">
        <v>0.98655000000000004</v>
      </c>
      <c r="E8951" s="17">
        <v>0.80374999999999996</v>
      </c>
    </row>
    <row r="8952" spans="4:5" x14ac:dyDescent="0.25">
      <c r="D8952" s="17">
        <v>3.4349999999999999E-2</v>
      </c>
      <c r="E8952" s="17">
        <v>0.61655000000000004</v>
      </c>
    </row>
    <row r="8953" spans="4:5" x14ac:dyDescent="0.25">
      <c r="D8953" s="17">
        <v>0.48315000000000002</v>
      </c>
      <c r="E8953" s="17">
        <v>0.51305000000000001</v>
      </c>
    </row>
    <row r="8954" spans="4:5" x14ac:dyDescent="0.25">
      <c r="D8954" s="17">
        <v>0.11294999999999999</v>
      </c>
      <c r="E8954" s="17">
        <v>0.27644999999999997</v>
      </c>
    </row>
    <row r="8955" spans="4:5" x14ac:dyDescent="0.25">
      <c r="D8955" s="17">
        <v>0.80445</v>
      </c>
      <c r="E8955" s="17">
        <v>0.17585000000000001</v>
      </c>
    </row>
    <row r="8956" spans="4:5" x14ac:dyDescent="0.25">
      <c r="D8956" s="17">
        <v>0.15545</v>
      </c>
      <c r="E8956" s="17">
        <v>0.44545000000000001</v>
      </c>
    </row>
    <row r="8957" spans="4:5" x14ac:dyDescent="0.25">
      <c r="D8957" s="17">
        <v>0.92354999999999998</v>
      </c>
      <c r="E8957" s="17">
        <v>0.12225</v>
      </c>
    </row>
    <row r="8958" spans="4:5" x14ac:dyDescent="0.25">
      <c r="D8958" s="17">
        <v>0.99095</v>
      </c>
      <c r="E8958" s="17">
        <v>0.78015000000000001</v>
      </c>
    </row>
    <row r="8959" spans="4:5" x14ac:dyDescent="0.25">
      <c r="D8959" s="17">
        <v>0.97565000000000002</v>
      </c>
      <c r="E8959" s="17">
        <v>0.44155</v>
      </c>
    </row>
    <row r="8960" spans="4:5" x14ac:dyDescent="0.25">
      <c r="D8960" s="17">
        <v>0.47854999999999998</v>
      </c>
      <c r="E8960" s="17">
        <v>0.75465000000000004</v>
      </c>
    </row>
    <row r="8961" spans="4:5" x14ac:dyDescent="0.25">
      <c r="D8961" s="17">
        <v>0.11484999999999999</v>
      </c>
      <c r="E8961" s="17">
        <v>0.93505000000000005</v>
      </c>
    </row>
    <row r="8962" spans="4:5" x14ac:dyDescent="0.25">
      <c r="D8962" s="17">
        <v>0.26855000000000001</v>
      </c>
      <c r="E8962" s="17">
        <v>0.35865000000000002</v>
      </c>
    </row>
    <row r="8963" spans="4:5" x14ac:dyDescent="0.25">
      <c r="D8963" s="17">
        <v>0.22255</v>
      </c>
      <c r="E8963" s="17">
        <v>0.52395000000000003</v>
      </c>
    </row>
    <row r="8964" spans="4:5" x14ac:dyDescent="0.25">
      <c r="D8964" s="17">
        <v>0.65544999999999998</v>
      </c>
      <c r="E8964" s="17">
        <v>0.39784999999999998</v>
      </c>
    </row>
    <row r="8965" spans="4:5" x14ac:dyDescent="0.25">
      <c r="D8965" s="17">
        <v>0.66244999999999998</v>
      </c>
      <c r="E8965" s="17">
        <v>0.70184999999999997</v>
      </c>
    </row>
    <row r="8966" spans="4:5" x14ac:dyDescent="0.25">
      <c r="D8966" s="17">
        <v>0.34234999999999999</v>
      </c>
      <c r="E8966" s="17">
        <v>0.17674999999999999</v>
      </c>
    </row>
    <row r="8967" spans="4:5" x14ac:dyDescent="0.25">
      <c r="D8967" s="17">
        <v>0.40115000000000001</v>
      </c>
      <c r="E8967" s="17">
        <v>0.99844999999999995</v>
      </c>
    </row>
    <row r="8968" spans="4:5" x14ac:dyDescent="0.25">
      <c r="D8968" s="17">
        <v>0.28225</v>
      </c>
      <c r="E8968" s="17">
        <v>0.74114999999999998</v>
      </c>
    </row>
    <row r="8969" spans="4:5" x14ac:dyDescent="0.25">
      <c r="D8969" s="17">
        <v>0.99855000000000005</v>
      </c>
      <c r="E8969" s="17">
        <v>0.60024999999999995</v>
      </c>
    </row>
    <row r="8970" spans="4:5" x14ac:dyDescent="0.25">
      <c r="D8970" s="17">
        <v>0.41715000000000002</v>
      </c>
      <c r="E8970" s="17">
        <v>6.905E-2</v>
      </c>
    </row>
    <row r="8971" spans="4:5" x14ac:dyDescent="0.25">
      <c r="D8971" s="17">
        <v>0.47525000000000001</v>
      </c>
      <c r="E8971" s="17">
        <v>8.4849999999999995E-2</v>
      </c>
    </row>
    <row r="8972" spans="4:5" x14ac:dyDescent="0.25">
      <c r="D8972" s="17">
        <v>0.58484999999999998</v>
      </c>
      <c r="E8972" s="17">
        <v>0.70404999999999995</v>
      </c>
    </row>
    <row r="8973" spans="4:5" x14ac:dyDescent="0.25">
      <c r="D8973" s="17">
        <v>0.78974999999999995</v>
      </c>
      <c r="E8973" s="17">
        <v>0.19505</v>
      </c>
    </row>
    <row r="8974" spans="4:5" x14ac:dyDescent="0.25">
      <c r="D8974" s="17">
        <v>1.155E-2</v>
      </c>
      <c r="E8974" s="17">
        <v>0.57374999999999998</v>
      </c>
    </row>
    <row r="8975" spans="4:5" x14ac:dyDescent="0.25">
      <c r="D8975" s="17">
        <v>0.49554999999999999</v>
      </c>
      <c r="E8975" s="17">
        <v>0.13955000000000001</v>
      </c>
    </row>
    <row r="8976" spans="4:5" x14ac:dyDescent="0.25">
      <c r="D8976" s="17">
        <v>0.79615000000000002</v>
      </c>
      <c r="E8976" s="17">
        <v>0.13835</v>
      </c>
    </row>
    <row r="8977" spans="4:5" x14ac:dyDescent="0.25">
      <c r="D8977" s="17">
        <v>0.45384999999999998</v>
      </c>
      <c r="E8977" s="17">
        <v>0.68305000000000005</v>
      </c>
    </row>
    <row r="8978" spans="4:5" x14ac:dyDescent="0.25">
      <c r="D8978" s="17">
        <v>0.73055000000000003</v>
      </c>
      <c r="E8978" s="17">
        <v>0.98534999999999995</v>
      </c>
    </row>
    <row r="8979" spans="4:5" x14ac:dyDescent="0.25">
      <c r="D8979" s="17">
        <v>0.71435000000000004</v>
      </c>
      <c r="E8979" s="17">
        <v>6.8949999999999997E-2</v>
      </c>
    </row>
    <row r="8980" spans="4:5" x14ac:dyDescent="0.25">
      <c r="D8980" s="17">
        <v>0.66544999999999999</v>
      </c>
      <c r="E8980" s="17">
        <v>0.38205</v>
      </c>
    </row>
    <row r="8981" spans="4:5" x14ac:dyDescent="0.25">
      <c r="D8981" s="17">
        <v>4.7050000000000002E-2</v>
      </c>
      <c r="E8981" s="17">
        <v>0.58155000000000001</v>
      </c>
    </row>
    <row r="8982" spans="4:5" x14ac:dyDescent="0.25">
      <c r="D8982" s="17">
        <v>0.56064999999999998</v>
      </c>
      <c r="E8982" s="17">
        <v>3.4450000000000001E-2</v>
      </c>
    </row>
    <row r="8983" spans="4:5" x14ac:dyDescent="0.25">
      <c r="D8983" s="17">
        <v>0.90164999999999995</v>
      </c>
      <c r="E8983" s="17">
        <v>0.83565</v>
      </c>
    </row>
    <row r="8984" spans="4:5" x14ac:dyDescent="0.25">
      <c r="D8984" s="17">
        <v>0.73285</v>
      </c>
      <c r="E8984" s="17">
        <v>0.41694999999999999</v>
      </c>
    </row>
    <row r="8985" spans="4:5" x14ac:dyDescent="0.25">
      <c r="D8985" s="17">
        <v>0.21854999999999999</v>
      </c>
      <c r="E8985" s="17">
        <v>9.3450000000000005E-2</v>
      </c>
    </row>
    <row r="8986" spans="4:5" x14ac:dyDescent="0.25">
      <c r="D8986" s="17">
        <v>5.935E-2</v>
      </c>
      <c r="E8986" s="17">
        <v>0.27955000000000002</v>
      </c>
    </row>
    <row r="8987" spans="4:5" x14ac:dyDescent="0.25">
      <c r="D8987" s="17">
        <v>0.60114999999999996</v>
      </c>
      <c r="E8987" s="17">
        <v>0.42094999999999999</v>
      </c>
    </row>
    <row r="8988" spans="4:5" x14ac:dyDescent="0.25">
      <c r="D8988" s="17">
        <v>0.79564999999999997</v>
      </c>
      <c r="E8988" s="17">
        <v>0.45605000000000001</v>
      </c>
    </row>
    <row r="8989" spans="4:5" x14ac:dyDescent="0.25">
      <c r="D8989" s="17">
        <v>0.97594999999999998</v>
      </c>
      <c r="E8989" s="17">
        <v>0.52864999999999995</v>
      </c>
    </row>
    <row r="8990" spans="4:5" x14ac:dyDescent="0.25">
      <c r="D8990" s="17">
        <v>0.99214999999999998</v>
      </c>
      <c r="E8990" s="17">
        <v>0.32645000000000002</v>
      </c>
    </row>
    <row r="8991" spans="4:5" x14ac:dyDescent="0.25">
      <c r="D8991" s="17">
        <v>0.85045000000000004</v>
      </c>
      <c r="E8991" s="17">
        <v>0.95545000000000002</v>
      </c>
    </row>
    <row r="8992" spans="4:5" x14ac:dyDescent="0.25">
      <c r="D8992" s="17">
        <v>9.6149999999999999E-2</v>
      </c>
      <c r="E8992" s="17">
        <v>0.47355000000000003</v>
      </c>
    </row>
    <row r="8993" spans="4:5" x14ac:dyDescent="0.25">
      <c r="D8993" s="17">
        <v>5.5000000000000003E-4</v>
      </c>
      <c r="E8993" s="17">
        <v>0.33894999999999997</v>
      </c>
    </row>
    <row r="8994" spans="4:5" x14ac:dyDescent="0.25">
      <c r="D8994" s="17">
        <v>0.43004999999999999</v>
      </c>
      <c r="E8994" s="17">
        <v>0.65154999999999996</v>
      </c>
    </row>
    <row r="8995" spans="4:5" x14ac:dyDescent="0.25">
      <c r="D8995" s="17">
        <v>0.68294999999999995</v>
      </c>
      <c r="E8995" s="17">
        <v>0.89385000000000003</v>
      </c>
    </row>
    <row r="8996" spans="4:5" x14ac:dyDescent="0.25">
      <c r="D8996" s="17">
        <v>4.7750000000000001E-2</v>
      </c>
      <c r="E8996" s="17">
        <v>7.145E-2</v>
      </c>
    </row>
    <row r="8997" spans="4:5" x14ac:dyDescent="0.25">
      <c r="D8997" s="17">
        <v>3.4450000000000001E-2</v>
      </c>
      <c r="E8997" s="17">
        <v>0.37445000000000001</v>
      </c>
    </row>
    <row r="8998" spans="4:5" x14ac:dyDescent="0.25">
      <c r="D8998" s="17">
        <v>0.51865000000000006</v>
      </c>
      <c r="E8998" s="17">
        <v>0.84465000000000001</v>
      </c>
    </row>
    <row r="8999" spans="4:5" x14ac:dyDescent="0.25">
      <c r="D8999" s="17">
        <v>4.795E-2</v>
      </c>
      <c r="E8999" s="17">
        <v>0.62404999999999999</v>
      </c>
    </row>
    <row r="9000" spans="4:5" x14ac:dyDescent="0.25">
      <c r="D9000" s="17">
        <v>0.19205</v>
      </c>
      <c r="E9000" s="17">
        <v>0.73455000000000004</v>
      </c>
    </row>
    <row r="9001" spans="4:5" x14ac:dyDescent="0.25">
      <c r="D9001" s="17">
        <v>0.51985000000000003</v>
      </c>
      <c r="E9001" s="17">
        <v>0.41344999999999998</v>
      </c>
    </row>
    <row r="9002" spans="4:5" x14ac:dyDescent="0.25">
      <c r="D9002" s="17">
        <v>0.47534999999999999</v>
      </c>
      <c r="E9002" s="17">
        <v>0.16855000000000001</v>
      </c>
    </row>
    <row r="9003" spans="4:5" x14ac:dyDescent="0.25">
      <c r="D9003" s="17">
        <v>8.1750000000000003E-2</v>
      </c>
      <c r="E9003" s="17">
        <v>0.37254999999999999</v>
      </c>
    </row>
    <row r="9004" spans="4:5" x14ac:dyDescent="0.25">
      <c r="D9004" s="17">
        <v>0.24224999999999999</v>
      </c>
      <c r="E9004" s="17">
        <v>0.29035</v>
      </c>
    </row>
    <row r="9005" spans="4:5" x14ac:dyDescent="0.25">
      <c r="D9005" s="17">
        <v>6.8750000000000006E-2</v>
      </c>
      <c r="E9005" s="17">
        <v>0.48054999999999998</v>
      </c>
    </row>
    <row r="9006" spans="4:5" x14ac:dyDescent="0.25">
      <c r="D9006" s="17">
        <v>5.6349999999999997E-2</v>
      </c>
      <c r="E9006" s="17">
        <v>1.6650000000000002E-2</v>
      </c>
    </row>
    <row r="9007" spans="4:5" x14ac:dyDescent="0.25">
      <c r="D9007" s="17">
        <v>0.25835000000000002</v>
      </c>
      <c r="E9007" s="17">
        <v>0.74634999999999996</v>
      </c>
    </row>
    <row r="9008" spans="4:5" x14ac:dyDescent="0.25">
      <c r="D9008" s="17">
        <v>0.10614999999999999</v>
      </c>
      <c r="E9008" s="17">
        <v>0.17035</v>
      </c>
    </row>
    <row r="9009" spans="4:5" x14ac:dyDescent="0.25">
      <c r="D9009" s="17">
        <v>0.85385</v>
      </c>
      <c r="E9009" s="17">
        <v>0.96194999999999997</v>
      </c>
    </row>
    <row r="9010" spans="4:5" x14ac:dyDescent="0.25">
      <c r="D9010" s="17">
        <v>0.60165000000000002</v>
      </c>
      <c r="E9010" s="17">
        <v>0.85214999999999996</v>
      </c>
    </row>
    <row r="9011" spans="4:5" x14ac:dyDescent="0.25">
      <c r="D9011" s="17">
        <v>0.80225000000000002</v>
      </c>
      <c r="E9011" s="17">
        <v>0.72284999999999999</v>
      </c>
    </row>
    <row r="9012" spans="4:5" x14ac:dyDescent="0.25">
      <c r="D9012" s="17">
        <v>0.63765000000000005</v>
      </c>
      <c r="E9012" s="17">
        <v>0.65425</v>
      </c>
    </row>
    <row r="9013" spans="4:5" x14ac:dyDescent="0.25">
      <c r="D9013" s="17">
        <v>2.2950000000000002E-2</v>
      </c>
      <c r="E9013" s="17">
        <v>0.98914999999999997</v>
      </c>
    </row>
    <row r="9014" spans="4:5" x14ac:dyDescent="0.25">
      <c r="D9014" s="17">
        <v>0.66874999999999996</v>
      </c>
      <c r="E9014" s="17">
        <v>0.51985000000000003</v>
      </c>
    </row>
    <row r="9015" spans="4:5" x14ac:dyDescent="0.25">
      <c r="D9015" s="17">
        <v>9.665E-2</v>
      </c>
      <c r="E9015" s="17">
        <v>0.98394999999999999</v>
      </c>
    </row>
    <row r="9016" spans="4:5" x14ac:dyDescent="0.25">
      <c r="D9016" s="17">
        <v>0.22264999999999999</v>
      </c>
      <c r="E9016" s="17">
        <v>0.27184999999999998</v>
      </c>
    </row>
    <row r="9017" spans="4:5" x14ac:dyDescent="0.25">
      <c r="D9017" s="17">
        <v>0.90225</v>
      </c>
      <c r="E9017" s="17">
        <v>0.15135000000000001</v>
      </c>
    </row>
    <row r="9018" spans="4:5" x14ac:dyDescent="0.25">
      <c r="D9018" s="17">
        <v>9.1749999999999998E-2</v>
      </c>
      <c r="E9018" s="17">
        <v>0.90595000000000003</v>
      </c>
    </row>
    <row r="9019" spans="4:5" x14ac:dyDescent="0.25">
      <c r="D9019" s="17">
        <v>0.79925000000000002</v>
      </c>
      <c r="E9019" s="17">
        <v>0.11475</v>
      </c>
    </row>
    <row r="9020" spans="4:5" x14ac:dyDescent="0.25">
      <c r="D9020" s="17">
        <v>3.2349999999999997E-2</v>
      </c>
      <c r="E9020" s="17">
        <v>0.88314999999999999</v>
      </c>
    </row>
    <row r="9021" spans="4:5" x14ac:dyDescent="0.25">
      <c r="D9021" s="17">
        <v>0.26434999999999997</v>
      </c>
      <c r="E9021" s="17">
        <v>0.65415000000000001</v>
      </c>
    </row>
    <row r="9022" spans="4:5" x14ac:dyDescent="0.25">
      <c r="D9022" s="17">
        <v>0.80705000000000005</v>
      </c>
      <c r="E9022" s="17">
        <v>0.32245000000000001</v>
      </c>
    </row>
    <row r="9023" spans="4:5" x14ac:dyDescent="0.25">
      <c r="D9023" s="17">
        <v>0.12385</v>
      </c>
      <c r="E9023" s="17">
        <v>5.6499999999999996E-3</v>
      </c>
    </row>
    <row r="9024" spans="4:5" x14ac:dyDescent="0.25">
      <c r="D9024" s="17">
        <v>0.77575000000000005</v>
      </c>
      <c r="E9024" s="17">
        <v>0.66385000000000005</v>
      </c>
    </row>
    <row r="9025" spans="4:5" x14ac:dyDescent="0.25">
      <c r="D9025" s="17">
        <v>0.85285</v>
      </c>
      <c r="E9025" s="17">
        <v>0.52515000000000001</v>
      </c>
    </row>
    <row r="9026" spans="4:5" x14ac:dyDescent="0.25">
      <c r="D9026" s="17">
        <v>0.68505000000000005</v>
      </c>
      <c r="E9026" s="17">
        <v>0.86194999999999999</v>
      </c>
    </row>
    <row r="9027" spans="4:5" x14ac:dyDescent="0.25">
      <c r="D9027" s="17">
        <v>6.5500000000000003E-3</v>
      </c>
      <c r="E9027" s="17">
        <v>0.83904999999999996</v>
      </c>
    </row>
    <row r="9028" spans="4:5" x14ac:dyDescent="0.25">
      <c r="D9028" s="17">
        <v>0.63895000000000002</v>
      </c>
      <c r="E9028" s="17">
        <v>3.1150000000000001E-2</v>
      </c>
    </row>
    <row r="9029" spans="4:5" x14ac:dyDescent="0.25">
      <c r="D9029" s="17">
        <v>0.40984999999999999</v>
      </c>
      <c r="E9029" s="17">
        <v>0.70245000000000002</v>
      </c>
    </row>
    <row r="9030" spans="4:5" x14ac:dyDescent="0.25">
      <c r="D9030" s="17">
        <v>0.29054999999999997</v>
      </c>
      <c r="E9030" s="17">
        <v>0.24575</v>
      </c>
    </row>
    <row r="9031" spans="4:5" x14ac:dyDescent="0.25">
      <c r="D9031" s="17">
        <v>0.98475000000000001</v>
      </c>
      <c r="E9031" s="17">
        <v>0.10595</v>
      </c>
    </row>
    <row r="9032" spans="4:5" x14ac:dyDescent="0.25">
      <c r="D9032" s="17">
        <v>0.50155000000000005</v>
      </c>
      <c r="E9032" s="17">
        <v>0.35315000000000002</v>
      </c>
    </row>
    <row r="9033" spans="4:5" x14ac:dyDescent="0.25">
      <c r="D9033" s="17">
        <v>0.18365000000000001</v>
      </c>
      <c r="E9033" s="17">
        <v>0.85565000000000002</v>
      </c>
    </row>
    <row r="9034" spans="4:5" x14ac:dyDescent="0.25">
      <c r="D9034" s="17">
        <v>0.59204999999999997</v>
      </c>
      <c r="E9034" s="17">
        <v>0.80115000000000003</v>
      </c>
    </row>
    <row r="9035" spans="4:5" x14ac:dyDescent="0.25">
      <c r="D9035" s="17">
        <v>0.52054999999999996</v>
      </c>
      <c r="E9035" s="17">
        <v>0.19864999999999999</v>
      </c>
    </row>
    <row r="9036" spans="4:5" x14ac:dyDescent="0.25">
      <c r="D9036" s="17">
        <v>0.53415000000000001</v>
      </c>
      <c r="E9036" s="17">
        <v>0.55825000000000002</v>
      </c>
    </row>
    <row r="9037" spans="4:5" x14ac:dyDescent="0.25">
      <c r="D9037" s="17">
        <v>0.35644999999999999</v>
      </c>
      <c r="E9037" s="17">
        <v>0.70015000000000005</v>
      </c>
    </row>
    <row r="9038" spans="4:5" x14ac:dyDescent="0.25">
      <c r="D9038" s="17">
        <v>0.41725000000000001</v>
      </c>
      <c r="E9038" s="17">
        <v>0.58725000000000005</v>
      </c>
    </row>
    <row r="9039" spans="4:5" x14ac:dyDescent="0.25">
      <c r="D9039" s="17">
        <v>0.44774999999999998</v>
      </c>
      <c r="E9039" s="17">
        <v>0.26465</v>
      </c>
    </row>
    <row r="9040" spans="4:5" x14ac:dyDescent="0.25">
      <c r="D9040" s="17">
        <v>0.23275000000000001</v>
      </c>
      <c r="E9040" s="17">
        <v>0.11115</v>
      </c>
    </row>
    <row r="9041" spans="4:5" x14ac:dyDescent="0.25">
      <c r="D9041" s="17">
        <v>0.49164999999999998</v>
      </c>
      <c r="E9041" s="17">
        <v>0.73945000000000005</v>
      </c>
    </row>
    <row r="9042" spans="4:5" x14ac:dyDescent="0.25">
      <c r="D9042" s="17">
        <v>0.78205000000000002</v>
      </c>
      <c r="E9042" s="17">
        <v>0.30895</v>
      </c>
    </row>
    <row r="9043" spans="4:5" x14ac:dyDescent="0.25">
      <c r="D9043" s="17">
        <v>0.90024999999999999</v>
      </c>
      <c r="E9043" s="17">
        <v>0.46315000000000001</v>
      </c>
    </row>
    <row r="9044" spans="4:5" x14ac:dyDescent="0.25">
      <c r="D9044" s="17">
        <v>0.92174999999999996</v>
      </c>
      <c r="E9044" s="17">
        <v>0.25024999999999997</v>
      </c>
    </row>
    <row r="9045" spans="4:5" x14ac:dyDescent="0.25">
      <c r="D9045" s="17">
        <v>0.84784999999999999</v>
      </c>
      <c r="E9045" s="17">
        <v>2.0049999999999998E-2</v>
      </c>
    </row>
    <row r="9046" spans="4:5" x14ac:dyDescent="0.25">
      <c r="D9046" s="17">
        <v>0.98614999999999997</v>
      </c>
      <c r="E9046" s="17">
        <v>0.98445000000000005</v>
      </c>
    </row>
    <row r="9047" spans="4:5" x14ac:dyDescent="0.25">
      <c r="D9047" s="17">
        <v>4.4999999999999999E-4</v>
      </c>
      <c r="E9047" s="17">
        <v>9.955E-2</v>
      </c>
    </row>
    <row r="9048" spans="4:5" x14ac:dyDescent="0.25">
      <c r="D9048" s="17">
        <v>0.82084999999999997</v>
      </c>
      <c r="E9048" s="17">
        <v>4.7750000000000001E-2</v>
      </c>
    </row>
    <row r="9049" spans="4:5" x14ac:dyDescent="0.25">
      <c r="D9049" s="17">
        <v>0.55025000000000002</v>
      </c>
      <c r="E9049" s="17">
        <v>0.65125</v>
      </c>
    </row>
    <row r="9050" spans="4:5" x14ac:dyDescent="0.25">
      <c r="D9050" s="17">
        <v>9.2950000000000005E-2</v>
      </c>
      <c r="E9050" s="17">
        <v>0.87375000000000003</v>
      </c>
    </row>
    <row r="9051" spans="4:5" x14ac:dyDescent="0.25">
      <c r="D9051" s="17">
        <v>0.78164999999999996</v>
      </c>
      <c r="E9051" s="17">
        <v>3.0500000000000002E-3</v>
      </c>
    </row>
    <row r="9052" spans="4:5" x14ac:dyDescent="0.25">
      <c r="D9052" s="17">
        <v>0.84755000000000003</v>
      </c>
      <c r="E9052" s="17">
        <v>0.92264999999999997</v>
      </c>
    </row>
    <row r="9053" spans="4:5" x14ac:dyDescent="0.25">
      <c r="D9053" s="17">
        <v>0.59975000000000001</v>
      </c>
      <c r="E9053" s="17">
        <v>0.50285000000000002</v>
      </c>
    </row>
    <row r="9054" spans="4:5" x14ac:dyDescent="0.25">
      <c r="D9054" s="17">
        <v>0.90995000000000004</v>
      </c>
      <c r="E9054" s="17">
        <v>0.62534999999999996</v>
      </c>
    </row>
    <row r="9055" spans="4:5" x14ac:dyDescent="0.25">
      <c r="D9055" s="17">
        <v>0.39895000000000003</v>
      </c>
      <c r="E9055" s="17">
        <v>0.43614999999999998</v>
      </c>
    </row>
    <row r="9056" spans="4:5" x14ac:dyDescent="0.25">
      <c r="D9056" s="17">
        <v>0.36464999999999997</v>
      </c>
      <c r="E9056" s="17">
        <v>0.92984999999999995</v>
      </c>
    </row>
    <row r="9057" spans="4:5" x14ac:dyDescent="0.25">
      <c r="D9057" s="17">
        <v>3.4849999999999999E-2</v>
      </c>
      <c r="E9057" s="17">
        <v>0.68815000000000004</v>
      </c>
    </row>
    <row r="9058" spans="4:5" x14ac:dyDescent="0.25">
      <c r="D9058" s="17">
        <v>0.47815000000000002</v>
      </c>
      <c r="E9058" s="17">
        <v>0.19395000000000001</v>
      </c>
    </row>
    <row r="9059" spans="4:5" x14ac:dyDescent="0.25">
      <c r="D9059" s="17">
        <v>0.57594999999999996</v>
      </c>
      <c r="E9059" s="17">
        <v>0.81154999999999999</v>
      </c>
    </row>
    <row r="9060" spans="4:5" x14ac:dyDescent="0.25">
      <c r="D9060" s="17">
        <v>0.27495000000000003</v>
      </c>
      <c r="E9060" s="17">
        <v>0.14044999999999999</v>
      </c>
    </row>
    <row r="9061" spans="4:5" x14ac:dyDescent="0.25">
      <c r="D9061" s="17">
        <v>0.31495000000000001</v>
      </c>
      <c r="E9061" s="17">
        <v>0.56174999999999997</v>
      </c>
    </row>
    <row r="9062" spans="4:5" x14ac:dyDescent="0.25">
      <c r="D9062" s="17">
        <v>0.65405000000000002</v>
      </c>
      <c r="E9062" s="17">
        <v>0.28904999999999997</v>
      </c>
    </row>
    <row r="9063" spans="4:5" x14ac:dyDescent="0.25">
      <c r="D9063" s="17">
        <v>0.48025000000000001</v>
      </c>
      <c r="E9063" s="17">
        <v>0.62744999999999995</v>
      </c>
    </row>
    <row r="9064" spans="4:5" x14ac:dyDescent="0.25">
      <c r="D9064" s="17">
        <v>0.87195</v>
      </c>
      <c r="E9064" s="17">
        <v>0.49675000000000002</v>
      </c>
    </row>
    <row r="9065" spans="4:5" x14ac:dyDescent="0.25">
      <c r="D9065" s="17">
        <v>0.33065</v>
      </c>
      <c r="E9065" s="17">
        <v>8.5949999999999999E-2</v>
      </c>
    </row>
    <row r="9066" spans="4:5" x14ac:dyDescent="0.25">
      <c r="D9066" s="17">
        <v>0.22214999999999999</v>
      </c>
      <c r="E9066" s="17">
        <v>0.56974999999999998</v>
      </c>
    </row>
    <row r="9067" spans="4:5" x14ac:dyDescent="0.25">
      <c r="D9067" s="17">
        <v>0.88975000000000004</v>
      </c>
      <c r="E9067" s="17">
        <v>0.19245000000000001</v>
      </c>
    </row>
    <row r="9068" spans="4:5" x14ac:dyDescent="0.25">
      <c r="D9068" s="17">
        <v>0.22855</v>
      </c>
      <c r="E9068" s="17">
        <v>0.58865000000000001</v>
      </c>
    </row>
    <row r="9069" spans="4:5" x14ac:dyDescent="0.25">
      <c r="D9069" s="17">
        <v>0.18204999999999999</v>
      </c>
      <c r="E9069" s="17">
        <v>0.93384999999999996</v>
      </c>
    </row>
    <row r="9070" spans="4:5" x14ac:dyDescent="0.25">
      <c r="D9070" s="17">
        <v>0.63734999999999997</v>
      </c>
      <c r="E9070" s="17">
        <v>0.61955000000000005</v>
      </c>
    </row>
    <row r="9071" spans="4:5" x14ac:dyDescent="0.25">
      <c r="D9071" s="17">
        <v>0.23585</v>
      </c>
      <c r="E9071" s="17">
        <v>0.48535</v>
      </c>
    </row>
    <row r="9072" spans="4:5" x14ac:dyDescent="0.25">
      <c r="D9072" s="17">
        <v>0.26164999999999999</v>
      </c>
      <c r="E9072" s="17">
        <v>0.83345000000000002</v>
      </c>
    </row>
    <row r="9073" spans="4:5" x14ac:dyDescent="0.25">
      <c r="D9073" s="17">
        <v>4.6649999999999997E-2</v>
      </c>
      <c r="E9073" s="17">
        <v>0.73804999999999998</v>
      </c>
    </row>
    <row r="9074" spans="4:5" x14ac:dyDescent="0.25">
      <c r="D9074" s="17">
        <v>0.32174999999999998</v>
      </c>
      <c r="E9074" s="17">
        <v>0.88444999999999996</v>
      </c>
    </row>
    <row r="9075" spans="4:5" x14ac:dyDescent="0.25">
      <c r="D9075" s="17">
        <v>4.9500000000000004E-3</v>
      </c>
      <c r="E9075" s="17">
        <v>0.54225000000000001</v>
      </c>
    </row>
    <row r="9076" spans="4:5" x14ac:dyDescent="0.25">
      <c r="D9076" s="17">
        <v>0.12325</v>
      </c>
      <c r="E9076" s="17">
        <v>0.54335</v>
      </c>
    </row>
    <row r="9077" spans="4:5" x14ac:dyDescent="0.25">
      <c r="D9077" s="17">
        <v>0.16894999999999999</v>
      </c>
      <c r="E9077" s="17">
        <v>0.39545000000000002</v>
      </c>
    </row>
    <row r="9078" spans="4:5" x14ac:dyDescent="0.25">
      <c r="D9078" s="17">
        <v>0.31674999999999998</v>
      </c>
      <c r="E9078" s="17">
        <v>0.26884999999999998</v>
      </c>
    </row>
    <row r="9079" spans="4:5" x14ac:dyDescent="0.25">
      <c r="D9079" s="17">
        <v>0.75934999999999997</v>
      </c>
      <c r="E9079" s="17">
        <v>0.38295000000000001</v>
      </c>
    </row>
    <row r="9080" spans="4:5" x14ac:dyDescent="0.25">
      <c r="D9080" s="17">
        <v>5.0549999999999998E-2</v>
      </c>
      <c r="E9080" s="17">
        <v>8.405E-2</v>
      </c>
    </row>
    <row r="9081" spans="4:5" x14ac:dyDescent="0.25">
      <c r="D9081" s="17">
        <v>0.30775000000000002</v>
      </c>
      <c r="E9081" s="17">
        <v>0.64424999999999999</v>
      </c>
    </row>
    <row r="9082" spans="4:5" x14ac:dyDescent="0.25">
      <c r="D9082" s="17">
        <v>0.43304999999999999</v>
      </c>
      <c r="E9082" s="17">
        <v>0.38535000000000003</v>
      </c>
    </row>
    <row r="9083" spans="4:5" x14ac:dyDescent="0.25">
      <c r="D9083" s="17">
        <v>0.38285000000000002</v>
      </c>
      <c r="E9083" s="17">
        <v>0.63314999999999999</v>
      </c>
    </row>
    <row r="9084" spans="4:5" x14ac:dyDescent="0.25">
      <c r="D9084" s="17">
        <v>7.9250000000000001E-2</v>
      </c>
      <c r="E9084" s="17">
        <v>0.88144999999999996</v>
      </c>
    </row>
    <row r="9085" spans="4:5" x14ac:dyDescent="0.25">
      <c r="D9085" s="17">
        <v>0.50165000000000004</v>
      </c>
      <c r="E9085" s="17">
        <v>0.26374999999999998</v>
      </c>
    </row>
    <row r="9086" spans="4:5" x14ac:dyDescent="0.25">
      <c r="D9086" s="17">
        <v>1.1050000000000001E-2</v>
      </c>
      <c r="E9086" s="17">
        <v>0.48945</v>
      </c>
    </row>
    <row r="9087" spans="4:5" x14ac:dyDescent="0.25">
      <c r="D9087" s="17">
        <v>0.84125000000000005</v>
      </c>
      <c r="E9087" s="17">
        <v>0.94694999999999996</v>
      </c>
    </row>
    <row r="9088" spans="4:5" x14ac:dyDescent="0.25">
      <c r="D9088" s="17">
        <v>0.36745</v>
      </c>
      <c r="E9088" s="17">
        <v>0.73004999999999998</v>
      </c>
    </row>
    <row r="9089" spans="4:5" x14ac:dyDescent="0.25">
      <c r="D9089" s="17">
        <v>1.345E-2</v>
      </c>
      <c r="E9089" s="17">
        <v>2.8549999999999999E-2</v>
      </c>
    </row>
    <row r="9090" spans="4:5" x14ac:dyDescent="0.25">
      <c r="D9090" s="17">
        <v>0.88495000000000001</v>
      </c>
      <c r="E9090" s="17">
        <v>0.36225000000000002</v>
      </c>
    </row>
    <row r="9091" spans="4:5" x14ac:dyDescent="0.25">
      <c r="D9091" s="17">
        <v>0.95955000000000001</v>
      </c>
      <c r="E9091" s="17">
        <v>0.89915</v>
      </c>
    </row>
    <row r="9092" spans="4:5" x14ac:dyDescent="0.25">
      <c r="D9092" s="17">
        <v>1.4149999999999999E-2</v>
      </c>
      <c r="E9092" s="17">
        <v>0.17915</v>
      </c>
    </row>
    <row r="9093" spans="4:5" x14ac:dyDescent="0.25">
      <c r="D9093" s="17">
        <v>0.53315000000000001</v>
      </c>
      <c r="E9093" s="17">
        <v>0.64875000000000005</v>
      </c>
    </row>
    <row r="9094" spans="4:5" x14ac:dyDescent="0.25">
      <c r="D9094" s="17">
        <v>0.88405</v>
      </c>
      <c r="E9094" s="17">
        <v>0.26284999999999997</v>
      </c>
    </row>
    <row r="9095" spans="4:5" x14ac:dyDescent="0.25">
      <c r="D9095" s="17">
        <v>0.42714999999999997</v>
      </c>
      <c r="E9095" s="17">
        <v>0.60324999999999995</v>
      </c>
    </row>
    <row r="9096" spans="4:5" x14ac:dyDescent="0.25">
      <c r="D9096" s="17">
        <v>0.52854999999999996</v>
      </c>
      <c r="E9096" s="17">
        <v>0.74285000000000001</v>
      </c>
    </row>
    <row r="9097" spans="4:5" x14ac:dyDescent="0.25">
      <c r="D9097" s="17">
        <v>0.78854999999999997</v>
      </c>
      <c r="E9097" s="17">
        <v>0.57915000000000005</v>
      </c>
    </row>
    <row r="9098" spans="4:5" x14ac:dyDescent="0.25">
      <c r="D9098" s="17">
        <v>0.63085000000000002</v>
      </c>
      <c r="E9098" s="17">
        <v>1.155E-2</v>
      </c>
    </row>
    <row r="9099" spans="4:5" x14ac:dyDescent="0.25">
      <c r="D9099" s="17">
        <v>0.96594999999999998</v>
      </c>
      <c r="E9099" s="17">
        <v>0.19084999999999999</v>
      </c>
    </row>
    <row r="9100" spans="4:5" x14ac:dyDescent="0.25">
      <c r="D9100" s="17">
        <v>0.14745</v>
      </c>
      <c r="E9100" s="17">
        <v>0.47325</v>
      </c>
    </row>
    <row r="9101" spans="4:5" x14ac:dyDescent="0.25">
      <c r="D9101" s="17">
        <v>0.11675000000000001</v>
      </c>
      <c r="E9101" s="17">
        <v>0.91244999999999998</v>
      </c>
    </row>
    <row r="9102" spans="4:5" x14ac:dyDescent="0.25">
      <c r="D9102" s="17">
        <v>0.33634999999999998</v>
      </c>
      <c r="E9102" s="17">
        <v>0.64095000000000002</v>
      </c>
    </row>
    <row r="9103" spans="4:5" x14ac:dyDescent="0.25">
      <c r="D9103" s="17">
        <v>0.43045</v>
      </c>
      <c r="E9103" s="17">
        <v>0.58645000000000003</v>
      </c>
    </row>
    <row r="9104" spans="4:5" x14ac:dyDescent="0.25">
      <c r="D9104" s="17">
        <v>0.82994999999999997</v>
      </c>
      <c r="E9104" s="17">
        <v>0.45145000000000002</v>
      </c>
    </row>
    <row r="9105" spans="4:5" x14ac:dyDescent="0.25">
      <c r="D9105" s="17">
        <v>0.67635000000000001</v>
      </c>
      <c r="E9105" s="17">
        <v>0.86614999999999998</v>
      </c>
    </row>
    <row r="9106" spans="4:5" x14ac:dyDescent="0.25">
      <c r="D9106" s="17">
        <v>0.23094999999999999</v>
      </c>
      <c r="E9106" s="17">
        <v>9.6500000000000006E-3</v>
      </c>
    </row>
    <row r="9107" spans="4:5" x14ac:dyDescent="0.25">
      <c r="D9107" s="17">
        <v>0.43445</v>
      </c>
      <c r="E9107" s="17">
        <v>0.52934999999999999</v>
      </c>
    </row>
    <row r="9108" spans="4:5" x14ac:dyDescent="0.25">
      <c r="D9108" s="17">
        <v>0.38555</v>
      </c>
      <c r="E9108" s="17">
        <v>0.46494999999999997</v>
      </c>
    </row>
    <row r="9109" spans="4:5" x14ac:dyDescent="0.25">
      <c r="D9109" s="17">
        <v>0.87665000000000004</v>
      </c>
      <c r="E9109" s="17">
        <v>2.3500000000000001E-3</v>
      </c>
    </row>
    <row r="9110" spans="4:5" x14ac:dyDescent="0.25">
      <c r="D9110" s="17">
        <v>0.66674999999999995</v>
      </c>
      <c r="E9110" s="17">
        <v>0.46365000000000001</v>
      </c>
    </row>
    <row r="9111" spans="4:5" x14ac:dyDescent="0.25">
      <c r="D9111" s="17">
        <v>0.14815</v>
      </c>
      <c r="E9111" s="17">
        <v>0.50965000000000005</v>
      </c>
    </row>
    <row r="9112" spans="4:5" x14ac:dyDescent="0.25">
      <c r="D9112" s="17">
        <v>0.42394999999999999</v>
      </c>
      <c r="E9112" s="17">
        <v>0.25774999999999998</v>
      </c>
    </row>
    <row r="9113" spans="4:5" x14ac:dyDescent="0.25">
      <c r="D9113" s="17">
        <v>8.455E-2</v>
      </c>
      <c r="E9113" s="17">
        <v>0.42675000000000002</v>
      </c>
    </row>
    <row r="9114" spans="4:5" x14ac:dyDescent="0.25">
      <c r="D9114" s="17">
        <v>0.63365000000000005</v>
      </c>
      <c r="E9114" s="17">
        <v>0.85145000000000004</v>
      </c>
    </row>
    <row r="9115" spans="4:5" x14ac:dyDescent="0.25">
      <c r="D9115" s="17">
        <v>0.48654999999999998</v>
      </c>
      <c r="E9115" s="17">
        <v>0.54605000000000004</v>
      </c>
    </row>
    <row r="9116" spans="4:5" x14ac:dyDescent="0.25">
      <c r="D9116" s="17">
        <v>0.63775000000000004</v>
      </c>
      <c r="E9116" s="17">
        <v>0.98634999999999995</v>
      </c>
    </row>
    <row r="9117" spans="4:5" x14ac:dyDescent="0.25">
      <c r="D9117" s="17">
        <v>0.23064999999999999</v>
      </c>
      <c r="E9117" s="17">
        <v>0.31054999999999999</v>
      </c>
    </row>
    <row r="9118" spans="4:5" x14ac:dyDescent="0.25">
      <c r="D9118" s="17">
        <v>0.93394999999999995</v>
      </c>
      <c r="E9118" s="17">
        <v>4.3749999999999997E-2</v>
      </c>
    </row>
    <row r="9119" spans="4:5" x14ac:dyDescent="0.25">
      <c r="D9119" s="17">
        <v>0.69545000000000001</v>
      </c>
      <c r="E9119" s="17">
        <v>0.20574999999999999</v>
      </c>
    </row>
    <row r="9120" spans="4:5" x14ac:dyDescent="0.25">
      <c r="D9120" s="17">
        <v>0.60045000000000004</v>
      </c>
      <c r="E9120" s="17">
        <v>3.8500000000000001E-3</v>
      </c>
    </row>
    <row r="9121" spans="4:5" x14ac:dyDescent="0.25">
      <c r="D9121" s="17">
        <v>0.83494999999999997</v>
      </c>
      <c r="E9121" s="17">
        <v>0.54174999999999995</v>
      </c>
    </row>
    <row r="9122" spans="4:5" x14ac:dyDescent="0.25">
      <c r="D9122" s="17">
        <v>0.36795</v>
      </c>
      <c r="E9122" s="17">
        <v>0.96325000000000005</v>
      </c>
    </row>
    <row r="9123" spans="4:5" x14ac:dyDescent="0.25">
      <c r="D9123" s="17">
        <v>4.5150000000000003E-2</v>
      </c>
      <c r="E9123" s="17">
        <v>0.71225000000000005</v>
      </c>
    </row>
    <row r="9124" spans="4:5" x14ac:dyDescent="0.25">
      <c r="D9124" s="17">
        <v>1.6250000000000001E-2</v>
      </c>
      <c r="E9124" s="17">
        <v>0.26765</v>
      </c>
    </row>
    <row r="9125" spans="4:5" x14ac:dyDescent="0.25">
      <c r="D9125" s="17">
        <v>0.71855000000000002</v>
      </c>
      <c r="E9125" s="17">
        <v>0.11785</v>
      </c>
    </row>
    <row r="9126" spans="4:5" x14ac:dyDescent="0.25">
      <c r="D9126" s="17">
        <v>0.16514999999999999</v>
      </c>
      <c r="E9126" s="17">
        <v>0.33965000000000001</v>
      </c>
    </row>
    <row r="9127" spans="4:5" x14ac:dyDescent="0.25">
      <c r="D9127" s="17">
        <v>0.80694999999999995</v>
      </c>
      <c r="E9127" s="17">
        <v>0.77815000000000001</v>
      </c>
    </row>
    <row r="9128" spans="4:5" x14ac:dyDescent="0.25">
      <c r="D9128" s="17">
        <v>0.56115000000000004</v>
      </c>
      <c r="E9128" s="17">
        <v>0.84045000000000003</v>
      </c>
    </row>
    <row r="9129" spans="4:5" x14ac:dyDescent="0.25">
      <c r="D9129" s="17">
        <v>0.88014999999999999</v>
      </c>
      <c r="E9129" s="17">
        <v>0.96994999999999998</v>
      </c>
    </row>
    <row r="9130" spans="4:5" x14ac:dyDescent="0.25">
      <c r="D9130" s="17">
        <v>0.87855000000000005</v>
      </c>
      <c r="E9130" s="17">
        <v>0.10295</v>
      </c>
    </row>
    <row r="9131" spans="4:5" x14ac:dyDescent="0.25">
      <c r="D9131" s="17">
        <v>0.32745000000000002</v>
      </c>
      <c r="E9131" s="17">
        <v>0.98834999999999995</v>
      </c>
    </row>
    <row r="9132" spans="4:5" x14ac:dyDescent="0.25">
      <c r="D9132" s="17">
        <v>0.69394999999999996</v>
      </c>
      <c r="E9132" s="17">
        <v>0.25674999999999998</v>
      </c>
    </row>
    <row r="9133" spans="4:5" x14ac:dyDescent="0.25">
      <c r="D9133" s="17">
        <v>0.90815000000000001</v>
      </c>
      <c r="E9133" s="17">
        <v>6.4750000000000002E-2</v>
      </c>
    </row>
    <row r="9134" spans="4:5" x14ac:dyDescent="0.25">
      <c r="D9134" s="17">
        <v>0.91034999999999999</v>
      </c>
      <c r="E9134" s="17">
        <v>0.41675000000000001</v>
      </c>
    </row>
    <row r="9135" spans="4:5" x14ac:dyDescent="0.25">
      <c r="D9135" s="17">
        <v>0.68464999999999998</v>
      </c>
      <c r="E9135" s="17">
        <v>6.7549999999999999E-2</v>
      </c>
    </row>
    <row r="9136" spans="4:5" x14ac:dyDescent="0.25">
      <c r="D9136" s="17">
        <v>0.59055000000000002</v>
      </c>
      <c r="E9136" s="17">
        <v>0.50275000000000003</v>
      </c>
    </row>
    <row r="9137" spans="4:5" x14ac:dyDescent="0.25">
      <c r="D9137" s="17">
        <v>0.65375000000000005</v>
      </c>
      <c r="E9137" s="17">
        <v>0.14324999999999999</v>
      </c>
    </row>
    <row r="9138" spans="4:5" x14ac:dyDescent="0.25">
      <c r="D9138" s="17">
        <v>0.76565000000000005</v>
      </c>
      <c r="E9138" s="17">
        <v>0.86545000000000005</v>
      </c>
    </row>
    <row r="9139" spans="4:5" x14ac:dyDescent="0.25">
      <c r="D9139" s="17">
        <v>0.98065000000000002</v>
      </c>
      <c r="E9139" s="17">
        <v>0.40684999999999999</v>
      </c>
    </row>
    <row r="9140" spans="4:5" x14ac:dyDescent="0.25">
      <c r="D9140" s="17">
        <v>0.44355</v>
      </c>
      <c r="E9140" s="17">
        <v>0.20924999999999999</v>
      </c>
    </row>
    <row r="9141" spans="4:5" x14ac:dyDescent="0.25">
      <c r="D9141" s="17">
        <v>0.80305000000000004</v>
      </c>
      <c r="E9141" s="17">
        <v>0.58045000000000002</v>
      </c>
    </row>
    <row r="9142" spans="4:5" x14ac:dyDescent="0.25">
      <c r="D9142" s="17">
        <v>0.49204999999999999</v>
      </c>
      <c r="E9142" s="17">
        <v>0.90854999999999997</v>
      </c>
    </row>
    <row r="9143" spans="4:5" x14ac:dyDescent="0.25">
      <c r="D9143" s="17">
        <v>0.15384999999999999</v>
      </c>
      <c r="E9143" s="17">
        <v>0.75175000000000003</v>
      </c>
    </row>
    <row r="9144" spans="4:5" x14ac:dyDescent="0.25">
      <c r="D9144" s="17">
        <v>0.74704999999999999</v>
      </c>
      <c r="E9144" s="17">
        <v>0.90644999999999998</v>
      </c>
    </row>
    <row r="9145" spans="4:5" x14ac:dyDescent="0.25">
      <c r="D9145" s="17">
        <v>0.38784999999999997</v>
      </c>
      <c r="E9145" s="17">
        <v>0.44385000000000002</v>
      </c>
    </row>
    <row r="9146" spans="4:5" x14ac:dyDescent="0.25">
      <c r="D9146" s="17">
        <v>0.34044999999999997</v>
      </c>
      <c r="E9146" s="17">
        <v>0.53564999999999996</v>
      </c>
    </row>
    <row r="9147" spans="4:5" x14ac:dyDescent="0.25">
      <c r="D9147" s="17">
        <v>0.56935000000000002</v>
      </c>
      <c r="E9147" s="17">
        <v>0.53864999999999996</v>
      </c>
    </row>
    <row r="9148" spans="4:5" x14ac:dyDescent="0.25">
      <c r="D9148" s="17">
        <v>0.19464999999999999</v>
      </c>
      <c r="E9148" s="17">
        <v>0.62705</v>
      </c>
    </row>
    <row r="9149" spans="4:5" x14ac:dyDescent="0.25">
      <c r="D9149" s="17">
        <v>8.4949999999999998E-2</v>
      </c>
      <c r="E9149" s="17">
        <v>7.5050000000000006E-2</v>
      </c>
    </row>
    <row r="9150" spans="4:5" x14ac:dyDescent="0.25">
      <c r="D9150" s="17">
        <v>0.94884999999999997</v>
      </c>
      <c r="E9150" s="17">
        <v>0.41284999999999999</v>
      </c>
    </row>
    <row r="9151" spans="4:5" x14ac:dyDescent="0.25">
      <c r="D9151" s="17">
        <v>0.25485000000000002</v>
      </c>
      <c r="E9151" s="17">
        <v>0.89365000000000006</v>
      </c>
    </row>
    <row r="9152" spans="4:5" x14ac:dyDescent="0.25">
      <c r="D9152" s="17">
        <v>0.48215000000000002</v>
      </c>
      <c r="E9152" s="17">
        <v>0.51824999999999999</v>
      </c>
    </row>
    <row r="9153" spans="4:5" x14ac:dyDescent="0.25">
      <c r="D9153" s="17">
        <v>0.69064999999999999</v>
      </c>
      <c r="E9153" s="17">
        <v>0.57004999999999995</v>
      </c>
    </row>
    <row r="9154" spans="4:5" x14ac:dyDescent="0.25">
      <c r="D9154" s="17">
        <v>0.86075000000000002</v>
      </c>
      <c r="E9154" s="17">
        <v>0.12715000000000001</v>
      </c>
    </row>
    <row r="9155" spans="4:5" x14ac:dyDescent="0.25">
      <c r="D9155" s="17">
        <v>0.14904999999999999</v>
      </c>
      <c r="E9155" s="17">
        <v>0.85794999999999999</v>
      </c>
    </row>
    <row r="9156" spans="4:5" x14ac:dyDescent="0.25">
      <c r="D9156" s="17">
        <v>0.41375000000000001</v>
      </c>
      <c r="E9156" s="17">
        <v>0.56655</v>
      </c>
    </row>
    <row r="9157" spans="4:5" x14ac:dyDescent="0.25">
      <c r="D9157" s="17">
        <v>0.81254999999999999</v>
      </c>
      <c r="E9157" s="17">
        <v>0.29694999999999999</v>
      </c>
    </row>
    <row r="9158" spans="4:5" x14ac:dyDescent="0.25">
      <c r="D9158" s="17">
        <v>0.95125000000000004</v>
      </c>
      <c r="E9158" s="17">
        <v>0.43285000000000001</v>
      </c>
    </row>
    <row r="9159" spans="4:5" x14ac:dyDescent="0.25">
      <c r="D9159" s="17">
        <v>0.85804999999999998</v>
      </c>
      <c r="E9159" s="17">
        <v>0.19145000000000001</v>
      </c>
    </row>
    <row r="9160" spans="4:5" x14ac:dyDescent="0.25">
      <c r="D9160" s="17">
        <v>0.56305000000000005</v>
      </c>
      <c r="E9160" s="17">
        <v>0.13314999999999999</v>
      </c>
    </row>
    <row r="9161" spans="4:5" x14ac:dyDescent="0.25">
      <c r="D9161" s="17">
        <v>0.59335000000000004</v>
      </c>
      <c r="E9161" s="17">
        <v>0.46084999999999998</v>
      </c>
    </row>
    <row r="9162" spans="4:5" x14ac:dyDescent="0.25">
      <c r="D9162" s="17">
        <v>0.63224999999999998</v>
      </c>
      <c r="E9162" s="17">
        <v>0.90664999999999996</v>
      </c>
    </row>
    <row r="9163" spans="4:5" x14ac:dyDescent="0.25">
      <c r="D9163" s="17">
        <v>0.11415</v>
      </c>
      <c r="E9163" s="17">
        <v>0.49495</v>
      </c>
    </row>
    <row r="9164" spans="4:5" x14ac:dyDescent="0.25">
      <c r="D9164" s="17">
        <v>0.77364999999999995</v>
      </c>
      <c r="E9164" s="17">
        <v>0.45455000000000001</v>
      </c>
    </row>
    <row r="9165" spans="4:5" x14ac:dyDescent="0.25">
      <c r="D9165" s="17">
        <v>4.6149999999999997E-2</v>
      </c>
      <c r="E9165" s="17">
        <v>6.8250000000000005E-2</v>
      </c>
    </row>
    <row r="9166" spans="4:5" x14ac:dyDescent="0.25">
      <c r="D9166" s="17">
        <v>0.25145000000000001</v>
      </c>
      <c r="E9166" s="17">
        <v>0.10505</v>
      </c>
    </row>
    <row r="9167" spans="4:5" x14ac:dyDescent="0.25">
      <c r="D9167" s="17">
        <v>8.8450000000000001E-2</v>
      </c>
      <c r="E9167" s="17">
        <v>0.37605</v>
      </c>
    </row>
    <row r="9168" spans="4:5" x14ac:dyDescent="0.25">
      <c r="D9168" s="17">
        <v>0.82464999999999999</v>
      </c>
      <c r="E9168" s="17">
        <v>0.11985</v>
      </c>
    </row>
    <row r="9169" spans="4:5" x14ac:dyDescent="0.25">
      <c r="D9169" s="17">
        <v>0.67505000000000004</v>
      </c>
      <c r="E9169" s="17">
        <v>0.57604999999999995</v>
      </c>
    </row>
    <row r="9170" spans="4:5" x14ac:dyDescent="0.25">
      <c r="D9170" s="17">
        <v>0.36535000000000001</v>
      </c>
      <c r="E9170" s="17">
        <v>0.49635000000000001</v>
      </c>
    </row>
    <row r="9171" spans="4:5" x14ac:dyDescent="0.25">
      <c r="D9171" s="17">
        <v>5.1450000000000003E-2</v>
      </c>
      <c r="E9171" s="17">
        <v>0.24254999999999999</v>
      </c>
    </row>
    <row r="9172" spans="4:5" x14ac:dyDescent="0.25">
      <c r="D9172" s="17">
        <v>0.13664999999999999</v>
      </c>
      <c r="E9172" s="17">
        <v>8.8150000000000006E-2</v>
      </c>
    </row>
    <row r="9173" spans="4:5" x14ac:dyDescent="0.25">
      <c r="D9173" s="17">
        <v>0.47444999999999998</v>
      </c>
      <c r="E9173" s="17">
        <v>0.75385000000000002</v>
      </c>
    </row>
    <row r="9174" spans="4:5" x14ac:dyDescent="0.25">
      <c r="D9174" s="17">
        <v>0.96104999999999996</v>
      </c>
      <c r="E9174" s="17">
        <v>0.69335000000000002</v>
      </c>
    </row>
    <row r="9175" spans="4:5" x14ac:dyDescent="0.25">
      <c r="D9175" s="17">
        <v>0.82394999999999996</v>
      </c>
      <c r="E9175" s="17">
        <v>0.48465000000000003</v>
      </c>
    </row>
    <row r="9176" spans="4:5" x14ac:dyDescent="0.25">
      <c r="D9176" s="17">
        <v>0.36025000000000001</v>
      </c>
      <c r="E9176" s="17">
        <v>0.43985000000000002</v>
      </c>
    </row>
    <row r="9177" spans="4:5" x14ac:dyDescent="0.25">
      <c r="D9177" s="17">
        <v>0.83774999999999999</v>
      </c>
      <c r="E9177" s="17">
        <v>0.80654999999999999</v>
      </c>
    </row>
    <row r="9178" spans="4:5" x14ac:dyDescent="0.25">
      <c r="D9178" s="17">
        <v>0.66115000000000002</v>
      </c>
      <c r="E9178" s="17">
        <v>0.58625000000000005</v>
      </c>
    </row>
    <row r="9179" spans="4:5" x14ac:dyDescent="0.25">
      <c r="D9179" s="17">
        <v>0.62065000000000003</v>
      </c>
      <c r="E9179" s="17">
        <v>0.43604999999999999</v>
      </c>
    </row>
    <row r="9180" spans="4:5" x14ac:dyDescent="0.25">
      <c r="D9180" s="17">
        <v>0.46594999999999998</v>
      </c>
      <c r="E9180" s="17">
        <v>0.25835000000000002</v>
      </c>
    </row>
    <row r="9181" spans="4:5" x14ac:dyDescent="0.25">
      <c r="D9181" s="17">
        <v>0.92815000000000003</v>
      </c>
      <c r="E9181" s="17">
        <v>0.35244999999999999</v>
      </c>
    </row>
    <row r="9182" spans="4:5" x14ac:dyDescent="0.25">
      <c r="D9182" s="17">
        <v>0.35015000000000002</v>
      </c>
      <c r="E9182" s="17">
        <v>6.0049999999999999E-2</v>
      </c>
    </row>
    <row r="9183" spans="4:5" x14ac:dyDescent="0.25">
      <c r="D9183" s="17">
        <v>0.36575000000000002</v>
      </c>
      <c r="E9183" s="17">
        <v>0.44624999999999998</v>
      </c>
    </row>
    <row r="9184" spans="4:5" x14ac:dyDescent="0.25">
      <c r="D9184" s="17">
        <v>0.83784999999999998</v>
      </c>
      <c r="E9184" s="17">
        <v>0.19134999999999999</v>
      </c>
    </row>
    <row r="9185" spans="4:5" x14ac:dyDescent="0.25">
      <c r="D9185" s="17">
        <v>0.39745000000000003</v>
      </c>
      <c r="E9185" s="17">
        <v>8.9349999999999999E-2</v>
      </c>
    </row>
    <row r="9186" spans="4:5" x14ac:dyDescent="0.25">
      <c r="D9186" s="17">
        <v>0.39584999999999998</v>
      </c>
      <c r="E9186" s="17">
        <v>0.45755000000000001</v>
      </c>
    </row>
    <row r="9187" spans="4:5" x14ac:dyDescent="0.25">
      <c r="D9187" s="17">
        <v>0.75275000000000003</v>
      </c>
      <c r="E9187" s="17">
        <v>0.59924999999999995</v>
      </c>
    </row>
    <row r="9188" spans="4:5" x14ac:dyDescent="0.25">
      <c r="D9188" s="17">
        <v>0.63105</v>
      </c>
      <c r="E9188" s="17">
        <v>0.63534999999999997</v>
      </c>
    </row>
    <row r="9189" spans="4:5" x14ac:dyDescent="0.25">
      <c r="D9189" s="17">
        <v>0.47115000000000001</v>
      </c>
      <c r="E9189" s="17">
        <v>0.89895000000000003</v>
      </c>
    </row>
    <row r="9190" spans="4:5" x14ac:dyDescent="0.25">
      <c r="D9190" s="17">
        <v>0.16485</v>
      </c>
      <c r="E9190" s="17">
        <v>0.62055000000000005</v>
      </c>
    </row>
    <row r="9191" spans="4:5" x14ac:dyDescent="0.25">
      <c r="D9191" s="17">
        <v>0.20365</v>
      </c>
      <c r="E9191" s="17">
        <v>0.77475000000000005</v>
      </c>
    </row>
    <row r="9192" spans="4:5" x14ac:dyDescent="0.25">
      <c r="D9192" s="17">
        <v>0.72755000000000003</v>
      </c>
      <c r="E9192" s="17">
        <v>0.23965</v>
      </c>
    </row>
    <row r="9193" spans="4:5" x14ac:dyDescent="0.25">
      <c r="D9193" s="17">
        <v>0.65525</v>
      </c>
      <c r="E9193" s="17">
        <v>0.90375000000000005</v>
      </c>
    </row>
    <row r="9194" spans="4:5" x14ac:dyDescent="0.25">
      <c r="D9194" s="17">
        <v>0.60885</v>
      </c>
      <c r="E9194" s="17">
        <v>0.88944999999999996</v>
      </c>
    </row>
    <row r="9195" spans="4:5" x14ac:dyDescent="0.25">
      <c r="D9195" s="17">
        <v>0.29354999999999998</v>
      </c>
      <c r="E9195" s="17">
        <v>0.35785</v>
      </c>
    </row>
    <row r="9196" spans="4:5" x14ac:dyDescent="0.25">
      <c r="D9196" s="17">
        <v>0.29654999999999998</v>
      </c>
      <c r="E9196" s="17">
        <v>0.89015</v>
      </c>
    </row>
    <row r="9197" spans="4:5" x14ac:dyDescent="0.25">
      <c r="D9197" s="17">
        <v>0.25595000000000001</v>
      </c>
      <c r="E9197" s="17">
        <v>0.22894999999999999</v>
      </c>
    </row>
    <row r="9198" spans="4:5" x14ac:dyDescent="0.25">
      <c r="D9198" s="17">
        <v>0.75455000000000005</v>
      </c>
      <c r="E9198" s="17">
        <v>0.11705</v>
      </c>
    </row>
    <row r="9199" spans="4:5" x14ac:dyDescent="0.25">
      <c r="D9199" s="17">
        <v>0.66195000000000004</v>
      </c>
      <c r="E9199" s="17">
        <v>0.76105</v>
      </c>
    </row>
    <row r="9200" spans="4:5" x14ac:dyDescent="0.25">
      <c r="D9200" s="17">
        <v>0.53935</v>
      </c>
      <c r="E9200" s="17">
        <v>0.26534999999999997</v>
      </c>
    </row>
    <row r="9201" spans="4:5" x14ac:dyDescent="0.25">
      <c r="D9201" s="17">
        <v>0.19735</v>
      </c>
      <c r="E9201" s="17">
        <v>0.42385</v>
      </c>
    </row>
    <row r="9202" spans="4:5" x14ac:dyDescent="0.25">
      <c r="D9202" s="17">
        <v>0.57945000000000002</v>
      </c>
      <c r="E9202" s="17">
        <v>0.89875000000000005</v>
      </c>
    </row>
    <row r="9203" spans="4:5" x14ac:dyDescent="0.25">
      <c r="D9203" s="17">
        <v>0.54935</v>
      </c>
      <c r="E9203" s="17">
        <v>0.16794999999999999</v>
      </c>
    </row>
    <row r="9204" spans="4:5" x14ac:dyDescent="0.25">
      <c r="D9204" s="17">
        <v>0.55615000000000003</v>
      </c>
      <c r="E9204" s="17">
        <v>0.84414999999999996</v>
      </c>
    </row>
    <row r="9205" spans="4:5" x14ac:dyDescent="0.25">
      <c r="D9205" s="17">
        <v>0.36475000000000002</v>
      </c>
      <c r="E9205" s="17">
        <v>0.42125000000000001</v>
      </c>
    </row>
    <row r="9206" spans="4:5" x14ac:dyDescent="0.25">
      <c r="D9206" s="17">
        <v>0.29344999999999999</v>
      </c>
      <c r="E9206" s="17">
        <v>0.77515000000000001</v>
      </c>
    </row>
    <row r="9207" spans="4:5" x14ac:dyDescent="0.25">
      <c r="D9207" s="17">
        <v>0.53495000000000004</v>
      </c>
      <c r="E9207" s="17">
        <v>0.84575</v>
      </c>
    </row>
    <row r="9208" spans="4:5" x14ac:dyDescent="0.25">
      <c r="D9208" s="17">
        <v>0.52915000000000001</v>
      </c>
      <c r="E9208" s="17">
        <v>0.14185</v>
      </c>
    </row>
    <row r="9209" spans="4:5" x14ac:dyDescent="0.25">
      <c r="D9209" s="17">
        <v>0.12975</v>
      </c>
      <c r="E9209" s="17">
        <v>0.36785000000000001</v>
      </c>
    </row>
    <row r="9210" spans="4:5" x14ac:dyDescent="0.25">
      <c r="D9210" s="17">
        <v>0.84565000000000001</v>
      </c>
      <c r="E9210" s="17">
        <v>0.69974999999999998</v>
      </c>
    </row>
    <row r="9211" spans="4:5" x14ac:dyDescent="0.25">
      <c r="D9211" s="17">
        <v>0.59855000000000003</v>
      </c>
      <c r="E9211" s="17">
        <v>0.89585000000000004</v>
      </c>
    </row>
    <row r="9212" spans="4:5" x14ac:dyDescent="0.25">
      <c r="D9212" s="17">
        <v>0.96794999999999998</v>
      </c>
      <c r="E9212" s="17">
        <v>1.8149999999999999E-2</v>
      </c>
    </row>
    <row r="9213" spans="4:5" x14ac:dyDescent="0.25">
      <c r="D9213" s="17">
        <v>6.2350000000000003E-2</v>
      </c>
      <c r="E9213" s="17">
        <v>0.72885</v>
      </c>
    </row>
    <row r="9214" spans="4:5" x14ac:dyDescent="0.25">
      <c r="D9214" s="17">
        <v>2.095E-2</v>
      </c>
      <c r="E9214" s="17">
        <v>4.45E-3</v>
      </c>
    </row>
    <row r="9215" spans="4:5" x14ac:dyDescent="0.25">
      <c r="D9215" s="17">
        <v>8.2150000000000001E-2</v>
      </c>
      <c r="E9215" s="17">
        <v>0.51054999999999995</v>
      </c>
    </row>
    <row r="9216" spans="4:5" x14ac:dyDescent="0.25">
      <c r="D9216" s="17">
        <v>0.83425000000000005</v>
      </c>
      <c r="E9216" s="17">
        <v>4.505E-2</v>
      </c>
    </row>
    <row r="9217" spans="4:5" x14ac:dyDescent="0.25">
      <c r="D9217" s="17">
        <v>0.27284999999999998</v>
      </c>
      <c r="E9217" s="17">
        <v>0.19345000000000001</v>
      </c>
    </row>
    <row r="9218" spans="4:5" x14ac:dyDescent="0.25">
      <c r="D9218" s="17">
        <v>0.87985000000000002</v>
      </c>
      <c r="E9218" s="17">
        <v>3.585E-2</v>
      </c>
    </row>
    <row r="9219" spans="4:5" x14ac:dyDescent="0.25">
      <c r="D9219" s="17">
        <v>0.19015000000000001</v>
      </c>
      <c r="E9219" s="17">
        <v>0.32074999999999998</v>
      </c>
    </row>
    <row r="9220" spans="4:5" x14ac:dyDescent="0.25">
      <c r="D9220" s="17">
        <v>0.87285000000000001</v>
      </c>
      <c r="E9220" s="17">
        <v>0.43225000000000002</v>
      </c>
    </row>
    <row r="9221" spans="4:5" x14ac:dyDescent="0.25">
      <c r="D9221" s="17">
        <v>0.99685000000000001</v>
      </c>
      <c r="E9221" s="17">
        <v>0.67695000000000005</v>
      </c>
    </row>
    <row r="9222" spans="4:5" x14ac:dyDescent="0.25">
      <c r="D9222" s="17">
        <v>0.72345000000000004</v>
      </c>
      <c r="E9222" s="17">
        <v>0.37314999999999998</v>
      </c>
    </row>
    <row r="9223" spans="4:5" x14ac:dyDescent="0.25">
      <c r="D9223" s="17">
        <v>0.44745000000000001</v>
      </c>
      <c r="E9223" s="17">
        <v>0.90534999999999999</v>
      </c>
    </row>
    <row r="9224" spans="4:5" x14ac:dyDescent="0.25">
      <c r="D9224" s="17">
        <v>0.94504999999999995</v>
      </c>
      <c r="E9224" s="17">
        <v>0.65974999999999995</v>
      </c>
    </row>
    <row r="9225" spans="4:5" x14ac:dyDescent="0.25">
      <c r="D9225" s="17">
        <v>8.795E-2</v>
      </c>
      <c r="E9225" s="17">
        <v>0.11645</v>
      </c>
    </row>
    <row r="9226" spans="4:5" x14ac:dyDescent="0.25">
      <c r="D9226" s="17">
        <v>0.57994999999999997</v>
      </c>
      <c r="E9226" s="17">
        <v>0.84635000000000005</v>
      </c>
    </row>
    <row r="9227" spans="4:5" x14ac:dyDescent="0.25">
      <c r="D9227" s="17">
        <v>0.29285</v>
      </c>
      <c r="E9227" s="17">
        <v>0.27065</v>
      </c>
    </row>
    <row r="9228" spans="4:5" x14ac:dyDescent="0.25">
      <c r="D9228" s="17">
        <v>0.49654999999999999</v>
      </c>
      <c r="E9228" s="17">
        <v>0.25824999999999998</v>
      </c>
    </row>
    <row r="9229" spans="4:5" x14ac:dyDescent="0.25">
      <c r="D9229" s="17">
        <v>0.23605000000000001</v>
      </c>
      <c r="E9229" s="17">
        <v>0.99475000000000002</v>
      </c>
    </row>
    <row r="9230" spans="4:5" x14ac:dyDescent="0.25">
      <c r="D9230" s="17">
        <v>0.27675</v>
      </c>
      <c r="E9230" s="17">
        <v>0.75895000000000001</v>
      </c>
    </row>
    <row r="9231" spans="4:5" x14ac:dyDescent="0.25">
      <c r="D9231" s="17">
        <v>0.20344999999999999</v>
      </c>
      <c r="E9231" s="17">
        <v>0.46105000000000002</v>
      </c>
    </row>
    <row r="9232" spans="4:5" x14ac:dyDescent="0.25">
      <c r="D9232" s="17">
        <v>0.47544999999999998</v>
      </c>
      <c r="E9232" s="17">
        <v>0.52485000000000004</v>
      </c>
    </row>
    <row r="9233" spans="4:5" x14ac:dyDescent="0.25">
      <c r="D9233" s="17">
        <v>4.6050000000000001E-2</v>
      </c>
      <c r="E9233" s="17">
        <v>0.12385</v>
      </c>
    </row>
    <row r="9234" spans="4:5" x14ac:dyDescent="0.25">
      <c r="D9234" s="17">
        <v>0.48425000000000001</v>
      </c>
      <c r="E9234" s="17">
        <v>0.99234999999999995</v>
      </c>
    </row>
    <row r="9235" spans="4:5" x14ac:dyDescent="0.25">
      <c r="D9235" s="17">
        <v>4.1450000000000001E-2</v>
      </c>
      <c r="E9235" s="17">
        <v>7.6950000000000005E-2</v>
      </c>
    </row>
    <row r="9236" spans="4:5" x14ac:dyDescent="0.25">
      <c r="D9236" s="17">
        <v>0.25495000000000001</v>
      </c>
      <c r="E9236" s="17">
        <v>0.13735</v>
      </c>
    </row>
    <row r="9237" spans="4:5" x14ac:dyDescent="0.25">
      <c r="D9237" s="17">
        <v>0.34444999999999998</v>
      </c>
      <c r="E9237" s="17">
        <v>0.93284999999999996</v>
      </c>
    </row>
    <row r="9238" spans="4:5" x14ac:dyDescent="0.25">
      <c r="D9238" s="17">
        <v>0.83115000000000006</v>
      </c>
      <c r="E9238" s="17">
        <v>0.21915000000000001</v>
      </c>
    </row>
    <row r="9239" spans="4:5" x14ac:dyDescent="0.25">
      <c r="D9239" s="17">
        <v>0.69435000000000002</v>
      </c>
      <c r="E9239" s="17">
        <v>0.34605000000000002</v>
      </c>
    </row>
    <row r="9240" spans="4:5" x14ac:dyDescent="0.25">
      <c r="D9240" s="17">
        <v>0.51485000000000003</v>
      </c>
      <c r="E9240" s="17">
        <v>0.76154999999999995</v>
      </c>
    </row>
    <row r="9241" spans="4:5" x14ac:dyDescent="0.25">
      <c r="D9241" s="17">
        <v>0.61134999999999995</v>
      </c>
      <c r="E9241" s="17">
        <v>0.65034999999999998</v>
      </c>
    </row>
    <row r="9242" spans="4:5" x14ac:dyDescent="0.25">
      <c r="D9242" s="17">
        <v>0.94874999999999998</v>
      </c>
      <c r="E9242" s="17">
        <v>0.96655000000000002</v>
      </c>
    </row>
    <row r="9243" spans="4:5" x14ac:dyDescent="0.25">
      <c r="D9243" s="17">
        <v>6.2149999999999997E-2</v>
      </c>
      <c r="E9243" s="17">
        <v>0.92905000000000004</v>
      </c>
    </row>
    <row r="9244" spans="4:5" x14ac:dyDescent="0.25">
      <c r="D9244" s="17">
        <v>0.61804999999999999</v>
      </c>
      <c r="E9244" s="17">
        <v>0.60994999999999999</v>
      </c>
    </row>
    <row r="9245" spans="4:5" x14ac:dyDescent="0.25">
      <c r="D9245" s="17">
        <v>0.52134999999999998</v>
      </c>
      <c r="E9245" s="17">
        <v>0.93025000000000002</v>
      </c>
    </row>
    <row r="9246" spans="4:5" x14ac:dyDescent="0.25">
      <c r="D9246" s="17">
        <v>0.63014999999999999</v>
      </c>
      <c r="E9246" s="17">
        <v>0.39655000000000001</v>
      </c>
    </row>
    <row r="9247" spans="4:5" x14ac:dyDescent="0.25">
      <c r="D9247" s="17">
        <v>0.92164999999999997</v>
      </c>
      <c r="E9247" s="17">
        <v>0.63785000000000003</v>
      </c>
    </row>
    <row r="9248" spans="4:5" x14ac:dyDescent="0.25">
      <c r="D9248" s="17">
        <v>0.93645</v>
      </c>
      <c r="E9248" s="17">
        <v>0.13935</v>
      </c>
    </row>
    <row r="9249" spans="4:5" x14ac:dyDescent="0.25">
      <c r="D9249" s="17">
        <v>0.19164999999999999</v>
      </c>
      <c r="E9249" s="17">
        <v>0.61485000000000001</v>
      </c>
    </row>
    <row r="9250" spans="4:5" x14ac:dyDescent="0.25">
      <c r="D9250" s="17">
        <v>0.29994999999999999</v>
      </c>
      <c r="E9250" s="17">
        <v>0.69015000000000004</v>
      </c>
    </row>
    <row r="9251" spans="4:5" x14ac:dyDescent="0.25">
      <c r="D9251" s="17">
        <v>2.8750000000000001E-2</v>
      </c>
      <c r="E9251" s="17">
        <v>0.18645</v>
      </c>
    </row>
    <row r="9252" spans="4:5" x14ac:dyDescent="0.25">
      <c r="D9252" s="17">
        <v>0.52964999999999995</v>
      </c>
      <c r="E9252" s="17">
        <v>0.95235000000000003</v>
      </c>
    </row>
    <row r="9253" spans="4:5" x14ac:dyDescent="0.25">
      <c r="D9253" s="17">
        <v>0.95215000000000005</v>
      </c>
      <c r="E9253" s="17">
        <v>0.54705000000000004</v>
      </c>
    </row>
    <row r="9254" spans="4:5" x14ac:dyDescent="0.25">
      <c r="D9254" s="17">
        <v>0.91525000000000001</v>
      </c>
      <c r="E9254" s="17">
        <v>0.89475000000000005</v>
      </c>
    </row>
    <row r="9255" spans="4:5" x14ac:dyDescent="0.25">
      <c r="D9255" s="17">
        <v>4.215E-2</v>
      </c>
      <c r="E9255" s="17">
        <v>0.84035000000000004</v>
      </c>
    </row>
    <row r="9256" spans="4:5" x14ac:dyDescent="0.25">
      <c r="D9256" s="17">
        <v>8.2549999999999998E-2</v>
      </c>
      <c r="E9256" s="17">
        <v>0.37695000000000001</v>
      </c>
    </row>
    <row r="9257" spans="4:5" x14ac:dyDescent="0.25">
      <c r="D9257" s="17">
        <v>0.90305000000000002</v>
      </c>
      <c r="E9257" s="17">
        <v>0.66874999999999996</v>
      </c>
    </row>
    <row r="9258" spans="4:5" x14ac:dyDescent="0.25">
      <c r="D9258" s="17">
        <v>0.27505000000000002</v>
      </c>
      <c r="E9258" s="17">
        <v>0.26784999999999998</v>
      </c>
    </row>
    <row r="9259" spans="4:5" x14ac:dyDescent="0.25">
      <c r="D9259" s="17">
        <v>0.95535000000000003</v>
      </c>
      <c r="E9259" s="17">
        <v>0.59794999999999998</v>
      </c>
    </row>
    <row r="9260" spans="4:5" x14ac:dyDescent="0.25">
      <c r="D9260" s="17">
        <v>0.89524999999999999</v>
      </c>
      <c r="E9260" s="17">
        <v>0.54995000000000005</v>
      </c>
    </row>
    <row r="9261" spans="4:5" x14ac:dyDescent="0.25">
      <c r="D9261" s="17">
        <v>2.0250000000000001E-2</v>
      </c>
      <c r="E9261" s="17">
        <v>7.0949999999999999E-2</v>
      </c>
    </row>
    <row r="9262" spans="4:5" x14ac:dyDescent="0.25">
      <c r="D9262" s="17">
        <v>0.40455000000000002</v>
      </c>
      <c r="E9262" s="17">
        <v>0.66125</v>
      </c>
    </row>
    <row r="9263" spans="4:5" x14ac:dyDescent="0.25">
      <c r="D9263" s="17">
        <v>0.36225000000000002</v>
      </c>
      <c r="E9263" s="17">
        <v>0.21875</v>
      </c>
    </row>
    <row r="9264" spans="4:5" x14ac:dyDescent="0.25">
      <c r="D9264" s="17">
        <v>0.18154999999999999</v>
      </c>
      <c r="E9264" s="17">
        <v>0.26155</v>
      </c>
    </row>
    <row r="9265" spans="4:5" x14ac:dyDescent="0.25">
      <c r="D9265" s="17">
        <v>0.25214999999999999</v>
      </c>
      <c r="E9265" s="17">
        <v>0.50444999999999995</v>
      </c>
    </row>
    <row r="9266" spans="4:5" x14ac:dyDescent="0.25">
      <c r="D9266" s="17">
        <v>0.16875000000000001</v>
      </c>
      <c r="E9266" s="17">
        <v>0.81564999999999999</v>
      </c>
    </row>
    <row r="9267" spans="4:5" x14ac:dyDescent="0.25">
      <c r="D9267" s="17">
        <v>0.74295</v>
      </c>
      <c r="E9267" s="17">
        <v>0.89815</v>
      </c>
    </row>
    <row r="9268" spans="4:5" x14ac:dyDescent="0.25">
      <c r="D9268" s="17">
        <v>0.48035</v>
      </c>
      <c r="E9268" s="17">
        <v>0.58425000000000005</v>
      </c>
    </row>
    <row r="9269" spans="4:5" x14ac:dyDescent="0.25">
      <c r="D9269" s="17">
        <v>1.6750000000000001E-2</v>
      </c>
      <c r="E9269" s="17">
        <v>0.76205000000000001</v>
      </c>
    </row>
    <row r="9270" spans="4:5" x14ac:dyDescent="0.25">
      <c r="D9270" s="17">
        <v>0.39774999999999999</v>
      </c>
      <c r="E9270" s="17">
        <v>0.14224999999999999</v>
      </c>
    </row>
    <row r="9271" spans="4:5" x14ac:dyDescent="0.25">
      <c r="D9271" s="17">
        <v>0.65015000000000001</v>
      </c>
      <c r="E9271" s="17">
        <v>0.53464999999999996</v>
      </c>
    </row>
    <row r="9272" spans="4:5" x14ac:dyDescent="0.25">
      <c r="D9272" s="17">
        <v>6.5549999999999997E-2</v>
      </c>
      <c r="E9272" s="17">
        <v>6.5500000000000003E-3</v>
      </c>
    </row>
    <row r="9273" spans="4:5" x14ac:dyDescent="0.25">
      <c r="D9273" s="17">
        <v>0.98585</v>
      </c>
      <c r="E9273" s="17">
        <v>0.74365000000000003</v>
      </c>
    </row>
    <row r="9274" spans="4:5" x14ac:dyDescent="0.25">
      <c r="D9274" s="17">
        <v>0.49125000000000002</v>
      </c>
      <c r="E9274" s="17">
        <v>0.34034999999999999</v>
      </c>
    </row>
    <row r="9275" spans="4:5" x14ac:dyDescent="0.25">
      <c r="D9275" s="17">
        <v>0.68584999999999996</v>
      </c>
      <c r="E9275" s="17">
        <v>0.77644999999999997</v>
      </c>
    </row>
    <row r="9276" spans="4:5" x14ac:dyDescent="0.25">
      <c r="D9276" s="17">
        <v>0.71945000000000003</v>
      </c>
      <c r="E9276" s="17">
        <v>0.93705000000000005</v>
      </c>
    </row>
    <row r="9277" spans="4:5" x14ac:dyDescent="0.25">
      <c r="D9277" s="17">
        <v>0.62905</v>
      </c>
      <c r="E9277" s="17">
        <v>0.59714999999999996</v>
      </c>
    </row>
    <row r="9278" spans="4:5" x14ac:dyDescent="0.25">
      <c r="D9278" s="17">
        <v>0.70555000000000001</v>
      </c>
      <c r="E9278" s="17">
        <v>0.37554999999999999</v>
      </c>
    </row>
    <row r="9279" spans="4:5" x14ac:dyDescent="0.25">
      <c r="D9279" s="17">
        <v>0.23344999999999999</v>
      </c>
      <c r="E9279" s="17">
        <v>0.27834999999999999</v>
      </c>
    </row>
    <row r="9280" spans="4:5" x14ac:dyDescent="0.25">
      <c r="D9280" s="17">
        <v>0.48604999999999998</v>
      </c>
      <c r="E9280" s="17">
        <v>0.91725000000000001</v>
      </c>
    </row>
    <row r="9281" spans="4:5" x14ac:dyDescent="0.25">
      <c r="D9281" s="17">
        <v>0.44124999999999998</v>
      </c>
      <c r="E9281" s="17">
        <v>0.89275000000000004</v>
      </c>
    </row>
    <row r="9282" spans="4:5" x14ac:dyDescent="0.25">
      <c r="D9282" s="17">
        <v>0.93764999999999998</v>
      </c>
      <c r="E9282" s="17">
        <v>0.91854999999999998</v>
      </c>
    </row>
    <row r="9283" spans="4:5" x14ac:dyDescent="0.25">
      <c r="D9283" s="17">
        <v>0.11094999999999999</v>
      </c>
      <c r="E9283" s="17">
        <v>0.30745</v>
      </c>
    </row>
    <row r="9284" spans="4:5" x14ac:dyDescent="0.25">
      <c r="D9284" s="17">
        <v>8.5849999999999996E-2</v>
      </c>
      <c r="E9284" s="17">
        <v>0.52554999999999996</v>
      </c>
    </row>
    <row r="9285" spans="4:5" x14ac:dyDescent="0.25">
      <c r="D9285" s="17">
        <v>9.4149999999999998E-2</v>
      </c>
      <c r="E9285" s="17">
        <v>0.99865000000000004</v>
      </c>
    </row>
    <row r="9286" spans="4:5" x14ac:dyDescent="0.25">
      <c r="D9286" s="17">
        <v>0.34605000000000002</v>
      </c>
      <c r="E9286" s="17">
        <v>0.42764999999999997</v>
      </c>
    </row>
    <row r="9287" spans="4:5" x14ac:dyDescent="0.25">
      <c r="D9287" s="17">
        <v>0.42494999999999999</v>
      </c>
      <c r="E9287" s="17">
        <v>0.15145</v>
      </c>
    </row>
    <row r="9288" spans="4:5" x14ac:dyDescent="0.25">
      <c r="D9288" s="17">
        <v>0.92264999999999997</v>
      </c>
      <c r="E9288" s="17">
        <v>0.90175000000000005</v>
      </c>
    </row>
    <row r="9289" spans="4:5" x14ac:dyDescent="0.25">
      <c r="D9289" s="17">
        <v>0.32264999999999999</v>
      </c>
      <c r="E9289" s="17">
        <v>0.45624999999999999</v>
      </c>
    </row>
    <row r="9290" spans="4:5" x14ac:dyDescent="0.25">
      <c r="D9290" s="17">
        <v>0.29854999999999998</v>
      </c>
      <c r="E9290" s="17">
        <v>0.17645</v>
      </c>
    </row>
    <row r="9291" spans="4:5" x14ac:dyDescent="0.25">
      <c r="D9291" s="17">
        <v>0.25235000000000002</v>
      </c>
      <c r="E9291" s="17">
        <v>0.49535000000000001</v>
      </c>
    </row>
    <row r="9292" spans="4:5" x14ac:dyDescent="0.25">
      <c r="D9292" s="17">
        <v>0.76654999999999995</v>
      </c>
      <c r="E9292" s="17">
        <v>5.9650000000000002E-2</v>
      </c>
    </row>
    <row r="9293" spans="4:5" x14ac:dyDescent="0.25">
      <c r="D9293" s="17">
        <v>0.70635000000000003</v>
      </c>
      <c r="E9293" s="17">
        <v>0.10465000000000001</v>
      </c>
    </row>
    <row r="9294" spans="4:5" x14ac:dyDescent="0.25">
      <c r="D9294" s="17">
        <v>0.70545000000000002</v>
      </c>
      <c r="E9294" s="17">
        <v>0.43325000000000002</v>
      </c>
    </row>
    <row r="9295" spans="4:5" x14ac:dyDescent="0.25">
      <c r="D9295" s="17">
        <v>0.52544999999999997</v>
      </c>
      <c r="E9295" s="17">
        <v>0.90974999999999995</v>
      </c>
    </row>
    <row r="9296" spans="4:5" x14ac:dyDescent="0.25">
      <c r="D9296" s="17">
        <v>4.3249999999999997E-2</v>
      </c>
      <c r="E9296" s="17">
        <v>0.26185000000000003</v>
      </c>
    </row>
    <row r="9297" spans="4:5" x14ac:dyDescent="0.25">
      <c r="D9297" s="17">
        <v>0.75605</v>
      </c>
      <c r="E9297" s="17">
        <v>0.62665000000000004</v>
      </c>
    </row>
    <row r="9298" spans="4:5" x14ac:dyDescent="0.25">
      <c r="D9298" s="17">
        <v>0.24675</v>
      </c>
      <c r="E9298" s="17">
        <v>0.31335000000000002</v>
      </c>
    </row>
    <row r="9299" spans="4:5" x14ac:dyDescent="0.25">
      <c r="D9299" s="17">
        <v>5.6050000000000003E-2</v>
      </c>
      <c r="E9299" s="17">
        <v>0.41575000000000001</v>
      </c>
    </row>
    <row r="9300" spans="4:5" x14ac:dyDescent="0.25">
      <c r="D9300" s="17">
        <v>0.72204999999999997</v>
      </c>
      <c r="E9300" s="17">
        <v>0.61824999999999997</v>
      </c>
    </row>
    <row r="9301" spans="4:5" x14ac:dyDescent="0.25">
      <c r="D9301" s="17">
        <v>4.3049999999999998E-2</v>
      </c>
      <c r="E9301" s="17">
        <v>8.6249999999999993E-2</v>
      </c>
    </row>
    <row r="9302" spans="4:5" x14ac:dyDescent="0.25">
      <c r="D9302" s="17">
        <v>0.58925000000000005</v>
      </c>
      <c r="E9302" s="17">
        <v>0.78725000000000001</v>
      </c>
    </row>
    <row r="9303" spans="4:5" x14ac:dyDescent="0.25">
      <c r="D9303" s="17">
        <v>0.24795</v>
      </c>
      <c r="E9303" s="17">
        <v>0.79274999999999995</v>
      </c>
    </row>
    <row r="9304" spans="4:5" x14ac:dyDescent="0.25">
      <c r="D9304" s="17">
        <v>0.68445</v>
      </c>
      <c r="E9304" s="17">
        <v>0.96274999999999999</v>
      </c>
    </row>
    <row r="9305" spans="4:5" x14ac:dyDescent="0.25">
      <c r="D9305" s="17">
        <v>0.61234999999999995</v>
      </c>
      <c r="E9305" s="17">
        <v>0.32264999999999999</v>
      </c>
    </row>
    <row r="9306" spans="4:5" x14ac:dyDescent="0.25">
      <c r="D9306" s="17">
        <v>0.37335000000000002</v>
      </c>
      <c r="E9306" s="17">
        <v>0.15415000000000001</v>
      </c>
    </row>
    <row r="9307" spans="4:5" x14ac:dyDescent="0.25">
      <c r="D9307" s="17">
        <v>0.97204999999999997</v>
      </c>
      <c r="E9307" s="17">
        <v>0.30345</v>
      </c>
    </row>
    <row r="9308" spans="4:5" x14ac:dyDescent="0.25">
      <c r="D9308" s="17">
        <v>0.52515000000000001</v>
      </c>
      <c r="E9308" s="17">
        <v>0.54744999999999999</v>
      </c>
    </row>
    <row r="9309" spans="4:5" x14ac:dyDescent="0.25">
      <c r="D9309" s="17">
        <v>0.96504999999999996</v>
      </c>
      <c r="E9309" s="17">
        <v>0.16405</v>
      </c>
    </row>
    <row r="9310" spans="4:5" x14ac:dyDescent="0.25">
      <c r="D9310" s="17">
        <v>0.90234999999999999</v>
      </c>
      <c r="E9310" s="17">
        <v>0.11415</v>
      </c>
    </row>
    <row r="9311" spans="4:5" x14ac:dyDescent="0.25">
      <c r="D9311" s="17">
        <v>0.29685</v>
      </c>
      <c r="E9311" s="17">
        <v>0.21865000000000001</v>
      </c>
    </row>
    <row r="9312" spans="4:5" x14ac:dyDescent="0.25">
      <c r="D9312" s="17">
        <v>0.87334999999999996</v>
      </c>
      <c r="E9312" s="17">
        <v>0.94735000000000003</v>
      </c>
    </row>
    <row r="9313" spans="4:5" x14ac:dyDescent="0.25">
      <c r="D9313" s="17">
        <v>0.50285000000000002</v>
      </c>
      <c r="E9313" s="17">
        <v>0.38724999999999998</v>
      </c>
    </row>
    <row r="9314" spans="4:5" x14ac:dyDescent="0.25">
      <c r="D9314" s="17">
        <v>0.34855000000000003</v>
      </c>
      <c r="E9314" s="17">
        <v>0.55835000000000001</v>
      </c>
    </row>
    <row r="9315" spans="4:5" x14ac:dyDescent="0.25">
      <c r="D9315" s="17">
        <v>0.90075000000000005</v>
      </c>
      <c r="E9315" s="17">
        <v>0.82304999999999995</v>
      </c>
    </row>
    <row r="9316" spans="4:5" x14ac:dyDescent="0.25">
      <c r="D9316" s="17">
        <v>0.13385</v>
      </c>
      <c r="E9316" s="17">
        <v>0.47525000000000001</v>
      </c>
    </row>
    <row r="9317" spans="4:5" x14ac:dyDescent="0.25">
      <c r="D9317" s="17">
        <v>0.38815</v>
      </c>
      <c r="E9317" s="17">
        <v>0.54654999999999998</v>
      </c>
    </row>
    <row r="9318" spans="4:5" x14ac:dyDescent="0.25">
      <c r="D9318" s="17">
        <v>1.3350000000000001E-2</v>
      </c>
      <c r="E9318" s="17">
        <v>0.99504999999999999</v>
      </c>
    </row>
    <row r="9319" spans="4:5" x14ac:dyDescent="0.25">
      <c r="D9319" s="17">
        <v>0.40365000000000001</v>
      </c>
      <c r="E9319" s="17">
        <v>0.28384999999999999</v>
      </c>
    </row>
    <row r="9320" spans="4:5" x14ac:dyDescent="0.25">
      <c r="D9320" s="17">
        <v>0.29535</v>
      </c>
      <c r="E9320" s="17">
        <v>0.61555000000000004</v>
      </c>
    </row>
    <row r="9321" spans="4:5" x14ac:dyDescent="0.25">
      <c r="D9321" s="17">
        <v>0.70525000000000004</v>
      </c>
      <c r="E9321" s="17">
        <v>0.34115000000000001</v>
      </c>
    </row>
    <row r="9322" spans="4:5" x14ac:dyDescent="0.25">
      <c r="D9322" s="17">
        <v>0.70284999999999997</v>
      </c>
      <c r="E9322" s="17">
        <v>0.87485000000000002</v>
      </c>
    </row>
    <row r="9323" spans="4:5" x14ac:dyDescent="0.25">
      <c r="D9323" s="17">
        <v>0.49185000000000001</v>
      </c>
      <c r="E9323" s="17">
        <v>0.91295000000000004</v>
      </c>
    </row>
    <row r="9324" spans="4:5" x14ac:dyDescent="0.25">
      <c r="D9324" s="17">
        <v>0.62614999999999998</v>
      </c>
      <c r="E9324" s="17">
        <v>0.34355000000000002</v>
      </c>
    </row>
    <row r="9325" spans="4:5" x14ac:dyDescent="0.25">
      <c r="D9325" s="17">
        <v>0.40575</v>
      </c>
      <c r="E9325" s="17">
        <v>0.81025000000000003</v>
      </c>
    </row>
    <row r="9326" spans="4:5" x14ac:dyDescent="0.25">
      <c r="D9326" s="17">
        <v>0.12185</v>
      </c>
      <c r="E9326" s="17">
        <v>9.9449999999999997E-2</v>
      </c>
    </row>
    <row r="9327" spans="4:5" x14ac:dyDescent="0.25">
      <c r="D9327" s="17">
        <v>0.84135000000000004</v>
      </c>
      <c r="E9327" s="17">
        <v>0.20294999999999999</v>
      </c>
    </row>
    <row r="9328" spans="4:5" x14ac:dyDescent="0.25">
      <c r="D9328" s="17">
        <v>0.30564999999999998</v>
      </c>
      <c r="E9328" s="17">
        <v>3.4349999999999999E-2</v>
      </c>
    </row>
    <row r="9329" spans="4:5" x14ac:dyDescent="0.25">
      <c r="D9329" s="17">
        <v>0.10585</v>
      </c>
      <c r="E9329" s="17">
        <v>0.51405000000000001</v>
      </c>
    </row>
    <row r="9330" spans="4:5" x14ac:dyDescent="0.25">
      <c r="D9330" s="17">
        <v>0.87455000000000005</v>
      </c>
      <c r="E9330" s="17">
        <v>0.39905000000000002</v>
      </c>
    </row>
    <row r="9331" spans="4:5" x14ac:dyDescent="0.25">
      <c r="D9331" s="17">
        <v>0.23144999999999999</v>
      </c>
      <c r="E9331" s="17">
        <v>0.28094999999999998</v>
      </c>
    </row>
    <row r="9332" spans="4:5" x14ac:dyDescent="0.25">
      <c r="D9332" s="17">
        <v>0.37945000000000001</v>
      </c>
      <c r="E9332" s="17">
        <v>0.43425000000000002</v>
      </c>
    </row>
    <row r="9333" spans="4:5" x14ac:dyDescent="0.25">
      <c r="D9333" s="17">
        <v>1.25E-3</v>
      </c>
      <c r="E9333" s="17">
        <v>0.53964999999999996</v>
      </c>
    </row>
    <row r="9334" spans="4:5" x14ac:dyDescent="0.25">
      <c r="D9334" s="17">
        <v>0.86804999999999999</v>
      </c>
      <c r="E9334" s="17">
        <v>0.43314999999999998</v>
      </c>
    </row>
    <row r="9335" spans="4:5" x14ac:dyDescent="0.25">
      <c r="D9335" s="17">
        <v>0.26095000000000002</v>
      </c>
      <c r="E9335" s="17">
        <v>0.87524999999999997</v>
      </c>
    </row>
    <row r="9336" spans="4:5" x14ac:dyDescent="0.25">
      <c r="D9336" s="17">
        <v>1.055E-2</v>
      </c>
      <c r="E9336" s="17">
        <v>0.86395</v>
      </c>
    </row>
    <row r="9337" spans="4:5" x14ac:dyDescent="0.25">
      <c r="D9337" s="17">
        <v>0.38214999999999999</v>
      </c>
      <c r="E9337" s="17">
        <v>9.9849999999999994E-2</v>
      </c>
    </row>
    <row r="9338" spans="4:5" x14ac:dyDescent="0.25">
      <c r="D9338" s="17">
        <v>0.97465000000000002</v>
      </c>
      <c r="E9338" s="17">
        <v>0.36464999999999997</v>
      </c>
    </row>
    <row r="9339" spans="4:5" x14ac:dyDescent="0.25">
      <c r="D9339" s="17">
        <v>0.93945000000000001</v>
      </c>
      <c r="E9339" s="17">
        <v>0.75075000000000003</v>
      </c>
    </row>
    <row r="9340" spans="4:5" x14ac:dyDescent="0.25">
      <c r="D9340" s="17">
        <v>0.69974999999999998</v>
      </c>
      <c r="E9340" s="17">
        <v>0.65164999999999995</v>
      </c>
    </row>
    <row r="9341" spans="4:5" x14ac:dyDescent="0.25">
      <c r="D9341" s="17">
        <v>5.7549999999999997E-2</v>
      </c>
      <c r="E9341" s="17">
        <v>0.17115</v>
      </c>
    </row>
    <row r="9342" spans="4:5" x14ac:dyDescent="0.25">
      <c r="D9342" s="17">
        <v>0.56145</v>
      </c>
      <c r="E9342" s="17">
        <v>0.17274999999999999</v>
      </c>
    </row>
    <row r="9343" spans="4:5" x14ac:dyDescent="0.25">
      <c r="D9343" s="17">
        <v>0.46955000000000002</v>
      </c>
      <c r="E9343" s="17">
        <v>0.47765000000000002</v>
      </c>
    </row>
    <row r="9344" spans="4:5" x14ac:dyDescent="0.25">
      <c r="D9344" s="17">
        <v>0.86545000000000005</v>
      </c>
      <c r="E9344" s="17">
        <v>0.23974999999999999</v>
      </c>
    </row>
    <row r="9345" spans="4:5" x14ac:dyDescent="0.25">
      <c r="D9345" s="17">
        <v>0.77705000000000002</v>
      </c>
      <c r="E9345" s="17">
        <v>2.0449999999999999E-2</v>
      </c>
    </row>
    <row r="9346" spans="4:5" x14ac:dyDescent="0.25">
      <c r="D9346" s="17">
        <v>0.88595000000000002</v>
      </c>
      <c r="E9346" s="17">
        <v>0.25724999999999998</v>
      </c>
    </row>
    <row r="9347" spans="4:5" x14ac:dyDescent="0.25">
      <c r="D9347" s="17">
        <v>0.68645</v>
      </c>
      <c r="E9347" s="17">
        <v>0.28665000000000002</v>
      </c>
    </row>
    <row r="9348" spans="4:5" x14ac:dyDescent="0.25">
      <c r="D9348" s="17">
        <v>0.10775</v>
      </c>
      <c r="E9348" s="17">
        <v>0.59614999999999996</v>
      </c>
    </row>
    <row r="9349" spans="4:5" x14ac:dyDescent="0.25">
      <c r="D9349" s="17">
        <v>0.27584999999999998</v>
      </c>
      <c r="E9349" s="17">
        <v>0.17415</v>
      </c>
    </row>
    <row r="9350" spans="4:5" x14ac:dyDescent="0.25">
      <c r="D9350" s="17">
        <v>0.57684999999999997</v>
      </c>
      <c r="E9350" s="17">
        <v>0.54925000000000002</v>
      </c>
    </row>
    <row r="9351" spans="4:5" x14ac:dyDescent="0.25">
      <c r="D9351" s="17">
        <v>0.40865000000000001</v>
      </c>
      <c r="E9351" s="17">
        <v>0.98094999999999999</v>
      </c>
    </row>
    <row r="9352" spans="4:5" x14ac:dyDescent="0.25">
      <c r="D9352" s="17">
        <v>0.33894999999999997</v>
      </c>
      <c r="E9352" s="17">
        <v>0.49995000000000001</v>
      </c>
    </row>
    <row r="9353" spans="4:5" x14ac:dyDescent="0.25">
      <c r="D9353" s="17">
        <v>0.92695000000000005</v>
      </c>
      <c r="E9353" s="17">
        <v>0.35085</v>
      </c>
    </row>
    <row r="9354" spans="4:5" x14ac:dyDescent="0.25">
      <c r="D9354" s="17">
        <v>0.73485</v>
      </c>
      <c r="E9354" s="17">
        <v>0.12575</v>
      </c>
    </row>
    <row r="9355" spans="4:5" x14ac:dyDescent="0.25">
      <c r="D9355" s="17">
        <v>0.21465000000000001</v>
      </c>
      <c r="E9355" s="17">
        <v>7.2050000000000003E-2</v>
      </c>
    </row>
    <row r="9356" spans="4:5" x14ac:dyDescent="0.25">
      <c r="D9356" s="17">
        <v>0.39474999999999999</v>
      </c>
      <c r="E9356" s="17">
        <v>0.81994999999999996</v>
      </c>
    </row>
    <row r="9357" spans="4:5" x14ac:dyDescent="0.25">
      <c r="D9357" s="17">
        <v>0.40094999999999997</v>
      </c>
      <c r="E9357" s="17">
        <v>0.96445000000000003</v>
      </c>
    </row>
    <row r="9358" spans="4:5" x14ac:dyDescent="0.25">
      <c r="D9358" s="17">
        <v>0.89144999999999996</v>
      </c>
      <c r="E9358" s="17">
        <v>0.83745000000000003</v>
      </c>
    </row>
    <row r="9359" spans="4:5" x14ac:dyDescent="0.25">
      <c r="D9359" s="17">
        <v>0.11985</v>
      </c>
      <c r="E9359" s="17">
        <v>0.76165000000000005</v>
      </c>
    </row>
    <row r="9360" spans="4:5" x14ac:dyDescent="0.25">
      <c r="D9360" s="17">
        <v>0.24495</v>
      </c>
      <c r="E9360" s="17">
        <v>0.63714999999999999</v>
      </c>
    </row>
    <row r="9361" spans="4:5" x14ac:dyDescent="0.25">
      <c r="D9361" s="17">
        <v>0.71884999999999999</v>
      </c>
      <c r="E9361" s="17">
        <v>8.1850000000000006E-2</v>
      </c>
    </row>
    <row r="9362" spans="4:5" x14ac:dyDescent="0.25">
      <c r="D9362" s="17">
        <v>0.21775</v>
      </c>
      <c r="E9362" s="17">
        <v>0.82755000000000001</v>
      </c>
    </row>
    <row r="9363" spans="4:5" x14ac:dyDescent="0.25">
      <c r="D9363" s="17">
        <v>0.55174999999999996</v>
      </c>
      <c r="E9363" s="17">
        <v>0.57755000000000001</v>
      </c>
    </row>
    <row r="9364" spans="4:5" x14ac:dyDescent="0.25">
      <c r="D9364" s="17">
        <v>0.56225000000000003</v>
      </c>
      <c r="E9364" s="17">
        <v>5.2449999999999997E-2</v>
      </c>
    </row>
    <row r="9365" spans="4:5" x14ac:dyDescent="0.25">
      <c r="D9365" s="17">
        <v>0.34434999999999999</v>
      </c>
      <c r="E9365" s="17">
        <v>0.45515</v>
      </c>
    </row>
    <row r="9366" spans="4:5" x14ac:dyDescent="0.25">
      <c r="D9366" s="17">
        <v>0.30545</v>
      </c>
      <c r="E9366" s="17">
        <v>0.38505</v>
      </c>
    </row>
    <row r="9367" spans="4:5" x14ac:dyDescent="0.25">
      <c r="D9367" s="17">
        <v>0.80805000000000005</v>
      </c>
      <c r="E9367" s="17">
        <v>0.62514999999999998</v>
      </c>
    </row>
    <row r="9368" spans="4:5" x14ac:dyDescent="0.25">
      <c r="D9368" s="17">
        <v>0.38655</v>
      </c>
      <c r="E9368" s="17">
        <v>0.10195</v>
      </c>
    </row>
    <row r="9369" spans="4:5" x14ac:dyDescent="0.25">
      <c r="D9369" s="17">
        <v>0.83825000000000005</v>
      </c>
      <c r="E9369" s="17">
        <v>0.18235000000000001</v>
      </c>
    </row>
    <row r="9370" spans="4:5" x14ac:dyDescent="0.25">
      <c r="D9370" s="17">
        <v>0.21945000000000001</v>
      </c>
      <c r="E9370" s="17">
        <v>0.74345000000000006</v>
      </c>
    </row>
    <row r="9371" spans="4:5" x14ac:dyDescent="0.25">
      <c r="D9371" s="17">
        <v>0.79035</v>
      </c>
      <c r="E9371" s="17">
        <v>0.55684999999999996</v>
      </c>
    </row>
    <row r="9372" spans="4:5" x14ac:dyDescent="0.25">
      <c r="D9372" s="17">
        <v>0.16905000000000001</v>
      </c>
      <c r="E9372" s="17">
        <v>0.47685</v>
      </c>
    </row>
    <row r="9373" spans="4:5" x14ac:dyDescent="0.25">
      <c r="D9373" s="17">
        <v>0.20605000000000001</v>
      </c>
      <c r="E9373" s="17">
        <v>0.85094999999999998</v>
      </c>
    </row>
    <row r="9374" spans="4:5" x14ac:dyDescent="0.25">
      <c r="D9374" s="17">
        <v>0.41635</v>
      </c>
      <c r="E9374" s="17">
        <v>0.87034999999999996</v>
      </c>
    </row>
    <row r="9375" spans="4:5" x14ac:dyDescent="0.25">
      <c r="D9375" s="17">
        <v>0.45855000000000001</v>
      </c>
      <c r="E9375" s="17">
        <v>0.69074999999999998</v>
      </c>
    </row>
    <row r="9376" spans="4:5" x14ac:dyDescent="0.25">
      <c r="D9376" s="17">
        <v>0.13844999999999999</v>
      </c>
      <c r="E9376" s="17">
        <v>0.48544999999999999</v>
      </c>
    </row>
    <row r="9377" spans="4:5" x14ac:dyDescent="0.25">
      <c r="D9377" s="17">
        <v>0.58265</v>
      </c>
      <c r="E9377" s="17">
        <v>0.91315000000000002</v>
      </c>
    </row>
    <row r="9378" spans="4:5" x14ac:dyDescent="0.25">
      <c r="D9378" s="17">
        <v>0.41015000000000001</v>
      </c>
      <c r="E9378" s="17">
        <v>0.18925</v>
      </c>
    </row>
    <row r="9379" spans="4:5" x14ac:dyDescent="0.25">
      <c r="D9379" s="17">
        <v>0.70865</v>
      </c>
      <c r="E9379" s="17">
        <v>0.88644999999999996</v>
      </c>
    </row>
    <row r="9380" spans="4:5" x14ac:dyDescent="0.25">
      <c r="D9380" s="17">
        <v>0.23724999999999999</v>
      </c>
      <c r="E9380" s="17">
        <v>0.61245000000000005</v>
      </c>
    </row>
    <row r="9381" spans="4:5" x14ac:dyDescent="0.25">
      <c r="D9381" s="17">
        <v>0.42935000000000001</v>
      </c>
      <c r="E9381" s="17">
        <v>0.35894999999999999</v>
      </c>
    </row>
    <row r="9382" spans="4:5" x14ac:dyDescent="0.25">
      <c r="D9382" s="17">
        <v>0.32995000000000002</v>
      </c>
      <c r="E9382" s="17">
        <v>0.23185</v>
      </c>
    </row>
    <row r="9383" spans="4:5" x14ac:dyDescent="0.25">
      <c r="D9383" s="17">
        <v>0.89905000000000002</v>
      </c>
      <c r="E9383" s="17">
        <v>0.93935000000000002</v>
      </c>
    </row>
    <row r="9384" spans="4:5" x14ac:dyDescent="0.25">
      <c r="D9384" s="17">
        <v>0.57155</v>
      </c>
      <c r="E9384" s="17">
        <v>0.19855</v>
      </c>
    </row>
    <row r="9385" spans="4:5" x14ac:dyDescent="0.25">
      <c r="D9385" s="17">
        <v>0.78515000000000001</v>
      </c>
      <c r="E9385" s="17">
        <v>0.92135</v>
      </c>
    </row>
    <row r="9386" spans="4:5" x14ac:dyDescent="0.25">
      <c r="D9386" s="17">
        <v>0.62475000000000003</v>
      </c>
      <c r="E9386" s="17">
        <v>0.37364999999999998</v>
      </c>
    </row>
    <row r="9387" spans="4:5" x14ac:dyDescent="0.25">
      <c r="D9387" s="17">
        <v>0.63854999999999995</v>
      </c>
      <c r="E9387" s="17">
        <v>0.42375000000000002</v>
      </c>
    </row>
    <row r="9388" spans="4:5" x14ac:dyDescent="0.25">
      <c r="D9388" s="17">
        <v>0.36414999999999997</v>
      </c>
      <c r="E9388" s="17">
        <v>0.69094999999999995</v>
      </c>
    </row>
    <row r="9389" spans="4:5" x14ac:dyDescent="0.25">
      <c r="D9389" s="17">
        <v>0.27844999999999998</v>
      </c>
      <c r="E9389" s="17">
        <v>0.39384999999999998</v>
      </c>
    </row>
    <row r="9390" spans="4:5" x14ac:dyDescent="0.25">
      <c r="D9390" s="17">
        <v>0.16164999999999999</v>
      </c>
      <c r="E9390" s="17">
        <v>0.36054999999999998</v>
      </c>
    </row>
    <row r="9391" spans="4:5" x14ac:dyDescent="0.25">
      <c r="D9391" s="17">
        <v>7.3749999999999996E-2</v>
      </c>
      <c r="E9391" s="17">
        <v>6.3049999999999995E-2</v>
      </c>
    </row>
    <row r="9392" spans="4:5" x14ac:dyDescent="0.25">
      <c r="D9392" s="17">
        <v>0.57825000000000004</v>
      </c>
      <c r="E9392" s="17">
        <v>0.13685</v>
      </c>
    </row>
    <row r="9393" spans="4:5" x14ac:dyDescent="0.25">
      <c r="D9393" s="17">
        <v>0.25335000000000002</v>
      </c>
      <c r="E9393" s="17">
        <v>7.1500000000000001E-3</v>
      </c>
    </row>
    <row r="9394" spans="4:5" x14ac:dyDescent="0.25">
      <c r="D9394" s="17">
        <v>0.65095000000000003</v>
      </c>
      <c r="E9394" s="17">
        <v>0.15534999999999999</v>
      </c>
    </row>
    <row r="9395" spans="4:5" x14ac:dyDescent="0.25">
      <c r="D9395" s="17">
        <v>0.64424999999999999</v>
      </c>
      <c r="E9395" s="17">
        <v>0.76854999999999996</v>
      </c>
    </row>
    <row r="9396" spans="4:5" x14ac:dyDescent="0.25">
      <c r="D9396" s="17">
        <v>0.33405000000000001</v>
      </c>
      <c r="E9396" s="17">
        <v>0.23355000000000001</v>
      </c>
    </row>
    <row r="9397" spans="4:5" x14ac:dyDescent="0.25">
      <c r="D9397" s="17">
        <v>0.15855</v>
      </c>
      <c r="E9397" s="17">
        <v>0.90225</v>
      </c>
    </row>
    <row r="9398" spans="4:5" x14ac:dyDescent="0.25">
      <c r="D9398" s="17">
        <v>0.98834999999999995</v>
      </c>
      <c r="E9398" s="17">
        <v>6.7449999999999996E-2</v>
      </c>
    </row>
    <row r="9399" spans="4:5" x14ac:dyDescent="0.25">
      <c r="D9399" s="17">
        <v>0.39784999999999998</v>
      </c>
      <c r="E9399" s="17">
        <v>0.71504999999999996</v>
      </c>
    </row>
    <row r="9400" spans="4:5" x14ac:dyDescent="0.25">
      <c r="D9400" s="17">
        <v>0.51654999999999995</v>
      </c>
      <c r="E9400" s="17">
        <v>0.33465</v>
      </c>
    </row>
    <row r="9401" spans="4:5" x14ac:dyDescent="0.25">
      <c r="D9401" s="17">
        <v>0.63815</v>
      </c>
      <c r="E9401" s="17">
        <v>8.0949999999999994E-2</v>
      </c>
    </row>
    <row r="9402" spans="4:5" x14ac:dyDescent="0.25">
      <c r="D9402" s="17">
        <v>0.35325000000000001</v>
      </c>
      <c r="E9402" s="17">
        <v>0.41804999999999998</v>
      </c>
    </row>
    <row r="9403" spans="4:5" x14ac:dyDescent="0.25">
      <c r="D9403" s="17">
        <v>0.87044999999999995</v>
      </c>
      <c r="E9403" s="17">
        <v>0.65344999999999998</v>
      </c>
    </row>
    <row r="9404" spans="4:5" x14ac:dyDescent="0.25">
      <c r="D9404" s="17">
        <v>0.95145000000000002</v>
      </c>
      <c r="E9404" s="17">
        <v>0.38945000000000002</v>
      </c>
    </row>
    <row r="9405" spans="4:5" x14ac:dyDescent="0.25">
      <c r="D9405" s="17">
        <v>6.7949999999999997E-2</v>
      </c>
      <c r="E9405" s="17">
        <v>0.27825</v>
      </c>
    </row>
    <row r="9406" spans="4:5" x14ac:dyDescent="0.25">
      <c r="D9406" s="17">
        <v>0.34165000000000001</v>
      </c>
      <c r="E9406" s="17">
        <v>0.37035000000000001</v>
      </c>
    </row>
    <row r="9407" spans="4:5" x14ac:dyDescent="0.25">
      <c r="D9407" s="17">
        <v>0.35804999999999998</v>
      </c>
      <c r="E9407" s="17">
        <v>0.44005</v>
      </c>
    </row>
    <row r="9408" spans="4:5" x14ac:dyDescent="0.25">
      <c r="D9408" s="17">
        <v>0.28854999999999997</v>
      </c>
      <c r="E9408" s="17">
        <v>0.80095000000000005</v>
      </c>
    </row>
    <row r="9409" spans="4:5" x14ac:dyDescent="0.25">
      <c r="D9409" s="17">
        <v>0.54364999999999997</v>
      </c>
      <c r="E9409" s="17">
        <v>0.89424999999999999</v>
      </c>
    </row>
    <row r="9410" spans="4:5" x14ac:dyDescent="0.25">
      <c r="D9410" s="17">
        <v>0.90974999999999995</v>
      </c>
      <c r="E9410" s="17">
        <v>6.8500000000000002E-3</v>
      </c>
    </row>
    <row r="9411" spans="4:5" x14ac:dyDescent="0.25">
      <c r="D9411" s="17">
        <v>0.39695000000000003</v>
      </c>
      <c r="E9411" s="17">
        <v>0.65515000000000001</v>
      </c>
    </row>
    <row r="9412" spans="4:5" x14ac:dyDescent="0.25">
      <c r="D9412" s="17">
        <v>0.70974999999999999</v>
      </c>
      <c r="E9412" s="17">
        <v>0.14874999999999999</v>
      </c>
    </row>
    <row r="9413" spans="4:5" x14ac:dyDescent="0.25">
      <c r="D9413" s="17">
        <v>0.20455000000000001</v>
      </c>
      <c r="E9413" s="17">
        <v>0.13105</v>
      </c>
    </row>
    <row r="9414" spans="4:5" x14ac:dyDescent="0.25">
      <c r="D9414" s="17">
        <v>0.36035</v>
      </c>
      <c r="E9414" s="17">
        <v>0.59145000000000003</v>
      </c>
    </row>
    <row r="9415" spans="4:5" x14ac:dyDescent="0.25">
      <c r="D9415" s="17">
        <v>7.9850000000000004E-2</v>
      </c>
      <c r="E9415" s="17">
        <v>0.21804999999999999</v>
      </c>
    </row>
    <row r="9416" spans="4:5" x14ac:dyDescent="0.25">
      <c r="D9416" s="17">
        <v>0.41494999999999999</v>
      </c>
      <c r="E9416" s="17">
        <v>0.89834999999999998</v>
      </c>
    </row>
    <row r="9417" spans="4:5" x14ac:dyDescent="0.25">
      <c r="D9417" s="17">
        <v>0.24475</v>
      </c>
      <c r="E9417" s="17">
        <v>0.41325000000000001</v>
      </c>
    </row>
    <row r="9418" spans="4:5" x14ac:dyDescent="0.25">
      <c r="D9418" s="17">
        <v>0.17055000000000001</v>
      </c>
      <c r="E9418" s="17">
        <v>0.58404999999999996</v>
      </c>
    </row>
    <row r="9419" spans="4:5" x14ac:dyDescent="0.25">
      <c r="D9419" s="17">
        <v>0.34025</v>
      </c>
      <c r="E9419" s="17">
        <v>0.73334999999999995</v>
      </c>
    </row>
    <row r="9420" spans="4:5" x14ac:dyDescent="0.25">
      <c r="D9420" s="17">
        <v>0.96645000000000003</v>
      </c>
      <c r="E9420" s="17">
        <v>0.13355</v>
      </c>
    </row>
    <row r="9421" spans="4:5" x14ac:dyDescent="0.25">
      <c r="D9421" s="17">
        <v>0.75854999999999995</v>
      </c>
      <c r="E9421" s="17">
        <v>0.24274999999999999</v>
      </c>
    </row>
    <row r="9422" spans="4:5" x14ac:dyDescent="0.25">
      <c r="D9422" s="17">
        <v>0.46865000000000001</v>
      </c>
      <c r="E9422" s="17">
        <v>8.0350000000000005E-2</v>
      </c>
    </row>
    <row r="9423" spans="4:5" x14ac:dyDescent="0.25">
      <c r="D9423" s="17">
        <v>0.68405000000000005</v>
      </c>
      <c r="E9423" s="17">
        <v>0.96735000000000004</v>
      </c>
    </row>
    <row r="9424" spans="4:5" x14ac:dyDescent="0.25">
      <c r="D9424" s="17">
        <v>0.98355000000000004</v>
      </c>
      <c r="E9424" s="17">
        <v>0.78964999999999996</v>
      </c>
    </row>
    <row r="9425" spans="4:5" x14ac:dyDescent="0.25">
      <c r="D9425" s="17">
        <v>0.48935000000000001</v>
      </c>
      <c r="E9425" s="17">
        <v>0.88975000000000004</v>
      </c>
    </row>
    <row r="9426" spans="4:5" x14ac:dyDescent="0.25">
      <c r="D9426" s="17">
        <v>0.38035000000000002</v>
      </c>
      <c r="E9426" s="17">
        <v>4.8550000000000003E-2</v>
      </c>
    </row>
    <row r="9427" spans="4:5" x14ac:dyDescent="0.25">
      <c r="D9427" s="17">
        <v>0.49614999999999998</v>
      </c>
      <c r="E9427" s="17">
        <v>0.68105000000000004</v>
      </c>
    </row>
    <row r="9428" spans="4:5" x14ac:dyDescent="0.25">
      <c r="D9428" s="17">
        <v>4.3450000000000003E-2</v>
      </c>
      <c r="E9428" s="17">
        <v>0.56315000000000004</v>
      </c>
    </row>
    <row r="9429" spans="4:5" x14ac:dyDescent="0.25">
      <c r="D9429" s="17">
        <v>0.71525000000000005</v>
      </c>
      <c r="E9429" s="17">
        <v>0.97335000000000005</v>
      </c>
    </row>
    <row r="9430" spans="4:5" x14ac:dyDescent="0.25">
      <c r="D9430" s="17">
        <v>0.75234999999999996</v>
      </c>
      <c r="E9430" s="17">
        <v>0.26705000000000001</v>
      </c>
    </row>
    <row r="9431" spans="4:5" x14ac:dyDescent="0.25">
      <c r="D9431" s="17">
        <v>0.18895000000000001</v>
      </c>
      <c r="E9431" s="17">
        <v>0.69084999999999996</v>
      </c>
    </row>
    <row r="9432" spans="4:5" x14ac:dyDescent="0.25">
      <c r="D9432" s="17">
        <v>0.61334999999999995</v>
      </c>
      <c r="E9432" s="17">
        <v>0.32905000000000001</v>
      </c>
    </row>
    <row r="9433" spans="4:5" x14ac:dyDescent="0.25">
      <c r="D9433" s="17">
        <v>0.80035000000000001</v>
      </c>
      <c r="E9433" s="17">
        <v>0.18185000000000001</v>
      </c>
    </row>
    <row r="9434" spans="4:5" x14ac:dyDescent="0.25">
      <c r="D9434" s="17">
        <v>0.61395</v>
      </c>
      <c r="E9434" s="17">
        <v>0.84514999999999996</v>
      </c>
    </row>
    <row r="9435" spans="4:5" x14ac:dyDescent="0.25">
      <c r="D9435" s="17">
        <v>9.7750000000000004E-2</v>
      </c>
      <c r="E9435" s="17">
        <v>0.94425000000000003</v>
      </c>
    </row>
    <row r="9436" spans="4:5" x14ac:dyDescent="0.25">
      <c r="D9436" s="17">
        <v>0.41794999999999999</v>
      </c>
      <c r="E9436" s="17">
        <v>1.7850000000000001E-2</v>
      </c>
    </row>
    <row r="9437" spans="4:5" x14ac:dyDescent="0.25">
      <c r="D9437" s="17">
        <v>0.99585000000000001</v>
      </c>
      <c r="E9437" s="17">
        <v>0.54554999999999998</v>
      </c>
    </row>
    <row r="9438" spans="4:5" x14ac:dyDescent="0.25">
      <c r="D9438" s="17">
        <v>0.58094999999999997</v>
      </c>
      <c r="E9438" s="17">
        <v>0.99485000000000001</v>
      </c>
    </row>
    <row r="9439" spans="4:5" x14ac:dyDescent="0.25">
      <c r="D9439" s="17">
        <v>0.86895</v>
      </c>
      <c r="E9439" s="17">
        <v>0.48175000000000001</v>
      </c>
    </row>
    <row r="9440" spans="4:5" x14ac:dyDescent="0.25">
      <c r="D9440" s="17">
        <v>0.49025000000000002</v>
      </c>
      <c r="E9440" s="17">
        <v>9.0450000000000003E-2</v>
      </c>
    </row>
    <row r="9441" spans="4:5" x14ac:dyDescent="0.25">
      <c r="D9441" s="17">
        <v>0.97545000000000004</v>
      </c>
      <c r="E9441" s="17">
        <v>0.82515000000000005</v>
      </c>
    </row>
    <row r="9442" spans="4:5" x14ac:dyDescent="0.25">
      <c r="D9442" s="17">
        <v>0.73685</v>
      </c>
      <c r="E9442" s="17">
        <v>0.11655</v>
      </c>
    </row>
    <row r="9443" spans="4:5" x14ac:dyDescent="0.25">
      <c r="D9443" s="17">
        <v>0.61565000000000003</v>
      </c>
      <c r="E9443" s="17">
        <v>0.21254999999999999</v>
      </c>
    </row>
    <row r="9444" spans="4:5" x14ac:dyDescent="0.25">
      <c r="D9444" s="17">
        <v>0.63295000000000001</v>
      </c>
      <c r="E9444" s="17">
        <v>0.78374999999999995</v>
      </c>
    </row>
    <row r="9445" spans="4:5" x14ac:dyDescent="0.25">
      <c r="D9445" s="17">
        <v>0.93315000000000003</v>
      </c>
      <c r="E9445" s="17">
        <v>0.94355</v>
      </c>
    </row>
    <row r="9446" spans="4:5" x14ac:dyDescent="0.25">
      <c r="D9446" s="17">
        <v>0.38264999999999999</v>
      </c>
      <c r="E9446" s="17">
        <v>0.61885000000000001</v>
      </c>
    </row>
    <row r="9447" spans="4:5" x14ac:dyDescent="0.25">
      <c r="D9447" s="17">
        <v>0.46505000000000002</v>
      </c>
      <c r="E9447" s="17">
        <v>0.30295</v>
      </c>
    </row>
    <row r="9448" spans="4:5" x14ac:dyDescent="0.25">
      <c r="D9448" s="17">
        <v>0.56894999999999996</v>
      </c>
      <c r="E9448" s="17">
        <v>1.4499999999999999E-3</v>
      </c>
    </row>
    <row r="9449" spans="4:5" x14ac:dyDescent="0.25">
      <c r="D9449" s="17">
        <v>0.21495</v>
      </c>
      <c r="E9449" s="17">
        <v>7.3550000000000004E-2</v>
      </c>
    </row>
    <row r="9450" spans="4:5" x14ac:dyDescent="0.25">
      <c r="D9450" s="17">
        <v>0.95325000000000004</v>
      </c>
      <c r="E9450" s="17">
        <v>0.62255000000000005</v>
      </c>
    </row>
    <row r="9451" spans="4:5" x14ac:dyDescent="0.25">
      <c r="D9451" s="17">
        <v>0.67874999999999996</v>
      </c>
      <c r="E9451" s="17">
        <v>0.37895000000000001</v>
      </c>
    </row>
    <row r="9452" spans="4:5" x14ac:dyDescent="0.25">
      <c r="D9452" s="17">
        <v>0.29604999999999998</v>
      </c>
      <c r="E9452" s="17">
        <v>0.40375</v>
      </c>
    </row>
    <row r="9453" spans="4:5" x14ac:dyDescent="0.25">
      <c r="D9453" s="17">
        <v>0.94645000000000001</v>
      </c>
      <c r="E9453" s="17">
        <v>0.25395000000000001</v>
      </c>
    </row>
    <row r="9454" spans="4:5" x14ac:dyDescent="0.25">
      <c r="D9454" s="17">
        <v>0.64485000000000003</v>
      </c>
      <c r="E9454" s="17">
        <v>0.24215</v>
      </c>
    </row>
    <row r="9455" spans="4:5" x14ac:dyDescent="0.25">
      <c r="D9455" s="17">
        <v>0.38564999999999999</v>
      </c>
      <c r="E9455" s="17">
        <v>0.76824999999999999</v>
      </c>
    </row>
    <row r="9456" spans="4:5" x14ac:dyDescent="0.25">
      <c r="D9456" s="17">
        <v>0.65764999999999996</v>
      </c>
      <c r="E9456" s="17">
        <v>0.12495000000000001</v>
      </c>
    </row>
    <row r="9457" spans="4:5" x14ac:dyDescent="0.25">
      <c r="D9457" s="17">
        <v>0.42325000000000002</v>
      </c>
      <c r="E9457" s="17">
        <v>0.75885000000000002</v>
      </c>
    </row>
    <row r="9458" spans="4:5" x14ac:dyDescent="0.25">
      <c r="D9458" s="17">
        <v>0.10405</v>
      </c>
      <c r="E9458" s="17">
        <v>0.91305000000000003</v>
      </c>
    </row>
    <row r="9459" spans="4:5" x14ac:dyDescent="0.25">
      <c r="D9459" s="17">
        <v>0.58655000000000002</v>
      </c>
      <c r="E9459" s="17">
        <v>0.64354999999999996</v>
      </c>
    </row>
    <row r="9460" spans="4:5" x14ac:dyDescent="0.25">
      <c r="D9460" s="17">
        <v>0.65024999999999999</v>
      </c>
      <c r="E9460" s="17">
        <v>0.30675000000000002</v>
      </c>
    </row>
    <row r="9461" spans="4:5" x14ac:dyDescent="0.25">
      <c r="D9461" s="17">
        <v>0.49045</v>
      </c>
      <c r="E9461" s="17">
        <v>0.95665</v>
      </c>
    </row>
    <row r="9462" spans="4:5" x14ac:dyDescent="0.25">
      <c r="D9462" s="17">
        <v>0.29485</v>
      </c>
      <c r="E9462" s="17">
        <v>0.74644999999999995</v>
      </c>
    </row>
    <row r="9463" spans="4:5" x14ac:dyDescent="0.25">
      <c r="D9463" s="17">
        <v>0.53254999999999997</v>
      </c>
      <c r="E9463" s="17">
        <v>0.68164999999999998</v>
      </c>
    </row>
    <row r="9464" spans="4:5" x14ac:dyDescent="0.25">
      <c r="D9464" s="17">
        <v>0.74375000000000002</v>
      </c>
      <c r="E9464" s="17">
        <v>0.57974999999999999</v>
      </c>
    </row>
    <row r="9465" spans="4:5" x14ac:dyDescent="0.25">
      <c r="D9465" s="17">
        <v>6.105E-2</v>
      </c>
      <c r="E9465" s="17">
        <v>0.71414999999999995</v>
      </c>
    </row>
    <row r="9466" spans="4:5" x14ac:dyDescent="0.25">
      <c r="D9466" s="17">
        <v>0.20065</v>
      </c>
      <c r="E9466" s="17">
        <v>0.27045000000000002</v>
      </c>
    </row>
    <row r="9467" spans="4:5" x14ac:dyDescent="0.25">
      <c r="D9467" s="17">
        <v>0.17515</v>
      </c>
      <c r="E9467" s="17">
        <v>0.51754999999999995</v>
      </c>
    </row>
    <row r="9468" spans="4:5" x14ac:dyDescent="0.25">
      <c r="D9468" s="17">
        <v>0.73934999999999995</v>
      </c>
      <c r="E9468" s="17">
        <v>0.40865000000000001</v>
      </c>
    </row>
    <row r="9469" spans="4:5" x14ac:dyDescent="0.25">
      <c r="D9469" s="17">
        <v>0.99895</v>
      </c>
      <c r="E9469" s="17">
        <v>0.11915000000000001</v>
      </c>
    </row>
    <row r="9470" spans="4:5" x14ac:dyDescent="0.25">
      <c r="D9470" s="17">
        <v>0.18995000000000001</v>
      </c>
      <c r="E9470" s="17">
        <v>0.75165000000000004</v>
      </c>
    </row>
    <row r="9471" spans="4:5" x14ac:dyDescent="0.25">
      <c r="D9471" s="17">
        <v>0.53225</v>
      </c>
      <c r="E9471" s="17">
        <v>5.2749999999999998E-2</v>
      </c>
    </row>
    <row r="9472" spans="4:5" x14ac:dyDescent="0.25">
      <c r="D9472" s="17">
        <v>0.31805</v>
      </c>
      <c r="E9472" s="17">
        <v>2.0750000000000001E-2</v>
      </c>
    </row>
    <row r="9473" spans="4:5" x14ac:dyDescent="0.25">
      <c r="D9473" s="17">
        <v>0.33334999999999998</v>
      </c>
      <c r="E9473" s="17">
        <v>9.75E-3</v>
      </c>
    </row>
    <row r="9474" spans="4:5" x14ac:dyDescent="0.25">
      <c r="D9474" s="17">
        <v>0.32884999999999998</v>
      </c>
      <c r="E9474" s="17">
        <v>0.79615000000000002</v>
      </c>
    </row>
    <row r="9475" spans="4:5" x14ac:dyDescent="0.25">
      <c r="D9475" s="17">
        <v>0.33665</v>
      </c>
      <c r="E9475" s="17">
        <v>0.11305</v>
      </c>
    </row>
    <row r="9476" spans="4:5" x14ac:dyDescent="0.25">
      <c r="D9476" s="17">
        <v>0.65995000000000004</v>
      </c>
      <c r="E9476" s="17">
        <v>0.15345</v>
      </c>
    </row>
    <row r="9477" spans="4:5" x14ac:dyDescent="0.25">
      <c r="D9477" s="17">
        <v>0.82164999999999999</v>
      </c>
      <c r="E9477" s="17">
        <v>0.28555000000000003</v>
      </c>
    </row>
    <row r="9478" spans="4:5" x14ac:dyDescent="0.25">
      <c r="D9478" s="17">
        <v>0.69384999999999997</v>
      </c>
      <c r="E9478" s="17">
        <v>0.29765000000000003</v>
      </c>
    </row>
    <row r="9479" spans="4:5" x14ac:dyDescent="0.25">
      <c r="D9479" s="17">
        <v>0.28155000000000002</v>
      </c>
      <c r="E9479" s="17">
        <v>0.44585000000000002</v>
      </c>
    </row>
    <row r="9480" spans="4:5" x14ac:dyDescent="0.25">
      <c r="D9480" s="17">
        <v>0.92305000000000004</v>
      </c>
      <c r="E9480" s="17">
        <v>0.55615000000000003</v>
      </c>
    </row>
    <row r="9481" spans="4:5" x14ac:dyDescent="0.25">
      <c r="D9481" s="17">
        <v>0.24005000000000001</v>
      </c>
      <c r="E9481" s="17">
        <v>0.97084999999999999</v>
      </c>
    </row>
    <row r="9482" spans="4:5" x14ac:dyDescent="0.25">
      <c r="D9482" s="17">
        <v>0.15825</v>
      </c>
      <c r="E9482" s="17">
        <v>0.15665000000000001</v>
      </c>
    </row>
    <row r="9483" spans="4:5" x14ac:dyDescent="0.25">
      <c r="D9483" s="17">
        <v>0.79535</v>
      </c>
      <c r="E9483" s="17">
        <v>0.15334999999999999</v>
      </c>
    </row>
    <row r="9484" spans="4:5" x14ac:dyDescent="0.25">
      <c r="D9484" s="17">
        <v>0.41744999999999999</v>
      </c>
      <c r="E9484" s="17">
        <v>0.78554999999999997</v>
      </c>
    </row>
    <row r="9485" spans="4:5" x14ac:dyDescent="0.25">
      <c r="D9485" s="17">
        <v>0.64134999999999998</v>
      </c>
      <c r="E9485" s="17">
        <v>0.40165000000000001</v>
      </c>
    </row>
    <row r="9486" spans="4:5" x14ac:dyDescent="0.25">
      <c r="D9486" s="17">
        <v>0.61104999999999998</v>
      </c>
      <c r="E9486" s="17">
        <v>0.98085</v>
      </c>
    </row>
    <row r="9487" spans="4:5" x14ac:dyDescent="0.25">
      <c r="D9487" s="17">
        <v>0.94264999999999999</v>
      </c>
      <c r="E9487" s="17">
        <v>0.35254999999999997</v>
      </c>
    </row>
    <row r="9488" spans="4:5" x14ac:dyDescent="0.25">
      <c r="D9488" s="17">
        <v>4.2849999999999999E-2</v>
      </c>
      <c r="E9488" s="17">
        <v>0.92735000000000001</v>
      </c>
    </row>
    <row r="9489" spans="4:5" x14ac:dyDescent="0.25">
      <c r="D9489" s="17">
        <v>0.98785000000000001</v>
      </c>
      <c r="E9489" s="17">
        <v>0.32815</v>
      </c>
    </row>
    <row r="9490" spans="4:5" x14ac:dyDescent="0.25">
      <c r="D9490" s="17">
        <v>0.87375000000000003</v>
      </c>
      <c r="E9490" s="17">
        <v>0.23305000000000001</v>
      </c>
    </row>
    <row r="9491" spans="4:5" x14ac:dyDescent="0.25">
      <c r="D9491" s="17">
        <v>0.94074999999999998</v>
      </c>
      <c r="E9491" s="17">
        <v>0.56125000000000003</v>
      </c>
    </row>
    <row r="9492" spans="4:5" x14ac:dyDescent="0.25">
      <c r="D9492" s="17">
        <v>0.76405000000000001</v>
      </c>
      <c r="E9492" s="17">
        <v>0.45474999999999999</v>
      </c>
    </row>
    <row r="9493" spans="4:5" x14ac:dyDescent="0.25">
      <c r="D9493" s="17">
        <v>0.88824999999999998</v>
      </c>
      <c r="E9493" s="17">
        <v>0.89165000000000005</v>
      </c>
    </row>
    <row r="9494" spans="4:5" x14ac:dyDescent="0.25">
      <c r="D9494" s="17">
        <v>8.1449999999999995E-2</v>
      </c>
      <c r="E9494" s="17">
        <v>0.83404999999999996</v>
      </c>
    </row>
    <row r="9495" spans="4:5" x14ac:dyDescent="0.25">
      <c r="D9495" s="17">
        <v>0.88395000000000001</v>
      </c>
      <c r="E9495" s="17">
        <v>0.96704999999999997</v>
      </c>
    </row>
    <row r="9496" spans="4:5" x14ac:dyDescent="0.25">
      <c r="D9496" s="17">
        <v>0.98224999999999996</v>
      </c>
      <c r="E9496" s="17">
        <v>0.85524999999999995</v>
      </c>
    </row>
    <row r="9497" spans="4:5" x14ac:dyDescent="0.25">
      <c r="D9497" s="17">
        <v>0.40715000000000001</v>
      </c>
      <c r="E9497" s="17">
        <v>0.97424999999999995</v>
      </c>
    </row>
    <row r="9498" spans="4:5" x14ac:dyDescent="0.25">
      <c r="D9498" s="17">
        <v>0.53625</v>
      </c>
      <c r="E9498" s="17">
        <v>5.8650000000000001E-2</v>
      </c>
    </row>
    <row r="9499" spans="4:5" x14ac:dyDescent="0.25">
      <c r="D9499" s="17">
        <v>0.26324999999999998</v>
      </c>
      <c r="E9499" s="17">
        <v>9.2950000000000005E-2</v>
      </c>
    </row>
    <row r="9500" spans="4:5" x14ac:dyDescent="0.25">
      <c r="D9500" s="17">
        <v>0.25295000000000001</v>
      </c>
      <c r="E9500" s="17">
        <v>0.91154999999999997</v>
      </c>
    </row>
    <row r="9501" spans="4:5" x14ac:dyDescent="0.25">
      <c r="D9501" s="17">
        <v>0.17535000000000001</v>
      </c>
      <c r="E9501" s="17">
        <v>0.77554999999999996</v>
      </c>
    </row>
    <row r="9502" spans="4:5" x14ac:dyDescent="0.25">
      <c r="D9502" s="17">
        <v>0.34365000000000001</v>
      </c>
      <c r="E9502" s="17">
        <v>0.30275000000000002</v>
      </c>
    </row>
    <row r="9503" spans="4:5" x14ac:dyDescent="0.25">
      <c r="D9503" s="17">
        <v>0.90595000000000003</v>
      </c>
      <c r="E9503" s="17">
        <v>0.70235000000000003</v>
      </c>
    </row>
    <row r="9504" spans="4:5" x14ac:dyDescent="0.25">
      <c r="D9504" s="17">
        <v>0.25824999999999998</v>
      </c>
      <c r="E9504" s="17">
        <v>0.86224999999999996</v>
      </c>
    </row>
    <row r="9505" spans="4:5" x14ac:dyDescent="0.25">
      <c r="D9505" s="17">
        <v>0.97294999999999998</v>
      </c>
      <c r="E9505" s="17">
        <v>0.52134999999999998</v>
      </c>
    </row>
    <row r="9506" spans="4:5" x14ac:dyDescent="0.25">
      <c r="D9506" s="17">
        <v>0.30964999999999998</v>
      </c>
      <c r="E9506" s="17">
        <v>0.34325</v>
      </c>
    </row>
    <row r="9507" spans="4:5" x14ac:dyDescent="0.25">
      <c r="D9507" s="17">
        <v>0.80515000000000003</v>
      </c>
      <c r="E9507" s="17">
        <v>9.3850000000000003E-2</v>
      </c>
    </row>
    <row r="9508" spans="4:5" x14ac:dyDescent="0.25">
      <c r="D9508" s="17">
        <v>0.25814999999999999</v>
      </c>
      <c r="E9508" s="17">
        <v>6.3750000000000001E-2</v>
      </c>
    </row>
    <row r="9509" spans="4:5" x14ac:dyDescent="0.25">
      <c r="D9509" s="17">
        <v>0.25935000000000002</v>
      </c>
      <c r="E9509" s="17">
        <v>0.74234999999999995</v>
      </c>
    </row>
    <row r="9510" spans="4:5" x14ac:dyDescent="0.25">
      <c r="D9510" s="17">
        <v>0.47675000000000001</v>
      </c>
      <c r="E9510" s="17">
        <v>0.91595000000000004</v>
      </c>
    </row>
    <row r="9511" spans="4:5" x14ac:dyDescent="0.25">
      <c r="D9511" s="17">
        <v>0.89124999999999999</v>
      </c>
      <c r="E9511" s="17">
        <v>0.73324999999999996</v>
      </c>
    </row>
    <row r="9512" spans="4:5" x14ac:dyDescent="0.25">
      <c r="D9512" s="17">
        <v>0.63454999999999995</v>
      </c>
      <c r="E9512" s="17">
        <v>0.58255000000000001</v>
      </c>
    </row>
    <row r="9513" spans="4:5" x14ac:dyDescent="0.25">
      <c r="D9513" s="17">
        <v>0.44964999999999999</v>
      </c>
      <c r="E9513" s="17">
        <v>0.19775000000000001</v>
      </c>
    </row>
    <row r="9514" spans="4:5" x14ac:dyDescent="0.25">
      <c r="D9514" s="17">
        <v>0.24654999999999999</v>
      </c>
      <c r="E9514" s="17">
        <v>0.15834999999999999</v>
      </c>
    </row>
    <row r="9515" spans="4:5" x14ac:dyDescent="0.25">
      <c r="D9515" s="17">
        <v>0.80354999999999999</v>
      </c>
      <c r="E9515" s="17">
        <v>0.97824999999999995</v>
      </c>
    </row>
    <row r="9516" spans="4:5" x14ac:dyDescent="0.25">
      <c r="D9516" s="17">
        <v>0.30825000000000002</v>
      </c>
      <c r="E9516" s="17">
        <v>0.76385000000000003</v>
      </c>
    </row>
    <row r="9517" spans="4:5" x14ac:dyDescent="0.25">
      <c r="D9517" s="17">
        <v>0.43345</v>
      </c>
      <c r="E9517" s="17">
        <v>0.60104999999999997</v>
      </c>
    </row>
    <row r="9518" spans="4:5" x14ac:dyDescent="0.25">
      <c r="D9518" s="17">
        <v>4.4850000000000001E-2</v>
      </c>
      <c r="E9518" s="17">
        <v>0.86485000000000001</v>
      </c>
    </row>
    <row r="9519" spans="4:5" x14ac:dyDescent="0.25">
      <c r="D9519" s="17">
        <v>0.37114999999999998</v>
      </c>
      <c r="E9519" s="17">
        <v>0.45245000000000002</v>
      </c>
    </row>
    <row r="9520" spans="4:5" x14ac:dyDescent="0.25">
      <c r="D9520" s="17">
        <v>0.76785000000000003</v>
      </c>
      <c r="E9520" s="17">
        <v>0.21525</v>
      </c>
    </row>
    <row r="9521" spans="4:5" x14ac:dyDescent="0.25">
      <c r="D9521" s="17">
        <v>0.93535000000000001</v>
      </c>
      <c r="E9521" s="17">
        <v>0.71814999999999996</v>
      </c>
    </row>
    <row r="9522" spans="4:5" x14ac:dyDescent="0.25">
      <c r="D9522" s="17">
        <v>7.9549999999999996E-2</v>
      </c>
      <c r="E9522" s="17">
        <v>0.37085000000000001</v>
      </c>
    </row>
    <row r="9523" spans="4:5" x14ac:dyDescent="0.25">
      <c r="D9523" s="17">
        <v>0.99355000000000004</v>
      </c>
      <c r="E9523" s="17">
        <v>0.51065000000000005</v>
      </c>
    </row>
    <row r="9524" spans="4:5" x14ac:dyDescent="0.25">
      <c r="D9524" s="17">
        <v>0.93264999999999998</v>
      </c>
      <c r="E9524" s="17">
        <v>0.66644999999999999</v>
      </c>
    </row>
    <row r="9525" spans="4:5" x14ac:dyDescent="0.25">
      <c r="D9525" s="17">
        <v>0.32155</v>
      </c>
      <c r="E9525" s="17">
        <v>0.90334999999999999</v>
      </c>
    </row>
    <row r="9526" spans="4:5" x14ac:dyDescent="0.25">
      <c r="D9526" s="17">
        <v>0.40415000000000001</v>
      </c>
      <c r="E9526" s="17">
        <v>0.56845000000000001</v>
      </c>
    </row>
    <row r="9527" spans="4:5" x14ac:dyDescent="0.25">
      <c r="D9527" s="17">
        <v>0.47944999999999999</v>
      </c>
      <c r="E9527" s="17">
        <v>1.9650000000000001E-2</v>
      </c>
    </row>
    <row r="9528" spans="4:5" x14ac:dyDescent="0.25">
      <c r="D9528" s="17">
        <v>0.10804999999999999</v>
      </c>
      <c r="E9528" s="17">
        <v>0.49885000000000002</v>
      </c>
    </row>
    <row r="9529" spans="4:5" x14ac:dyDescent="0.25">
      <c r="D9529" s="17">
        <v>0.79935</v>
      </c>
      <c r="E9529" s="17">
        <v>0.28294999999999998</v>
      </c>
    </row>
    <row r="9530" spans="4:5" x14ac:dyDescent="0.25">
      <c r="D9530" s="17">
        <v>0.81564999999999999</v>
      </c>
      <c r="E9530" s="17">
        <v>0.83094999999999997</v>
      </c>
    </row>
    <row r="9531" spans="4:5" x14ac:dyDescent="0.25">
      <c r="D9531" s="17">
        <v>0.67125000000000001</v>
      </c>
      <c r="E9531" s="17">
        <v>9.4750000000000001E-2</v>
      </c>
    </row>
    <row r="9532" spans="4:5" x14ac:dyDescent="0.25">
      <c r="D9532" s="17">
        <v>0.26895000000000002</v>
      </c>
      <c r="E9532" s="17">
        <v>0.42235</v>
      </c>
    </row>
    <row r="9533" spans="4:5" x14ac:dyDescent="0.25">
      <c r="D9533" s="17">
        <v>0.52615000000000001</v>
      </c>
      <c r="E9533" s="17">
        <v>0.17774999999999999</v>
      </c>
    </row>
    <row r="9534" spans="4:5" x14ac:dyDescent="0.25">
      <c r="D9534" s="17">
        <v>0.98804999999999998</v>
      </c>
      <c r="E9534" s="17">
        <v>0.56054999999999999</v>
      </c>
    </row>
    <row r="9535" spans="4:5" x14ac:dyDescent="0.25">
      <c r="D9535" s="17">
        <v>0.10125000000000001</v>
      </c>
      <c r="E9535" s="17">
        <v>0.90285000000000004</v>
      </c>
    </row>
    <row r="9536" spans="4:5" x14ac:dyDescent="0.25">
      <c r="D9536" s="17">
        <v>0.36485000000000001</v>
      </c>
      <c r="E9536" s="17">
        <v>0.64154999999999995</v>
      </c>
    </row>
    <row r="9537" spans="4:5" x14ac:dyDescent="0.25">
      <c r="D9537" s="17">
        <v>0.88254999999999995</v>
      </c>
      <c r="E9537" s="17">
        <v>0.49525000000000002</v>
      </c>
    </row>
    <row r="9538" spans="4:5" x14ac:dyDescent="0.25">
      <c r="D9538" s="17">
        <v>0.55564999999999998</v>
      </c>
      <c r="E9538" s="17">
        <v>3.9949999999999999E-2</v>
      </c>
    </row>
    <row r="9539" spans="4:5" x14ac:dyDescent="0.25">
      <c r="D9539" s="17">
        <v>0.46675</v>
      </c>
      <c r="E9539" s="17">
        <v>0.54674999999999996</v>
      </c>
    </row>
    <row r="9540" spans="4:5" x14ac:dyDescent="0.25">
      <c r="D9540" s="17">
        <v>0.65054999999999996</v>
      </c>
      <c r="E9540" s="17">
        <v>0.96035000000000004</v>
      </c>
    </row>
    <row r="9541" spans="4:5" x14ac:dyDescent="0.25">
      <c r="D9541" s="17">
        <v>0.58445000000000003</v>
      </c>
      <c r="E9541" s="17">
        <v>0.39055000000000001</v>
      </c>
    </row>
    <row r="9542" spans="4:5" x14ac:dyDescent="0.25">
      <c r="D9542" s="17">
        <v>0.17565</v>
      </c>
      <c r="E9542" s="17">
        <v>0.19555</v>
      </c>
    </row>
    <row r="9543" spans="4:5" x14ac:dyDescent="0.25">
      <c r="D9543" s="17">
        <v>0.74575000000000002</v>
      </c>
      <c r="E9543" s="17">
        <v>0.84194999999999998</v>
      </c>
    </row>
    <row r="9544" spans="4:5" x14ac:dyDescent="0.25">
      <c r="D9544" s="17">
        <v>0.45005000000000001</v>
      </c>
      <c r="E9544" s="17">
        <v>0.32405</v>
      </c>
    </row>
    <row r="9545" spans="4:5" x14ac:dyDescent="0.25">
      <c r="D9545" s="17">
        <v>0.38485000000000003</v>
      </c>
      <c r="E9545" s="17">
        <v>0.60914999999999997</v>
      </c>
    </row>
    <row r="9546" spans="4:5" x14ac:dyDescent="0.25">
      <c r="D9546" s="17">
        <v>2.445E-2</v>
      </c>
      <c r="E9546" s="17">
        <v>0.83235000000000003</v>
      </c>
    </row>
    <row r="9547" spans="4:5" x14ac:dyDescent="0.25">
      <c r="D9547" s="17">
        <v>0.94715000000000005</v>
      </c>
      <c r="E9547" s="17">
        <v>0.33074999999999999</v>
      </c>
    </row>
    <row r="9548" spans="4:5" x14ac:dyDescent="0.25">
      <c r="D9548" s="17">
        <v>0.24404999999999999</v>
      </c>
      <c r="E9548" s="17">
        <v>0.85304999999999997</v>
      </c>
    </row>
    <row r="9549" spans="4:5" x14ac:dyDescent="0.25">
      <c r="D9549" s="17">
        <v>0.19455</v>
      </c>
      <c r="E9549" s="17">
        <v>0.77564999999999995</v>
      </c>
    </row>
    <row r="9550" spans="4:5" x14ac:dyDescent="0.25">
      <c r="D9550" s="17">
        <v>0.79764999999999997</v>
      </c>
      <c r="E9550" s="17">
        <v>0.67395000000000005</v>
      </c>
    </row>
    <row r="9551" spans="4:5" x14ac:dyDescent="0.25">
      <c r="D9551" s="17">
        <v>0.86904999999999999</v>
      </c>
      <c r="E9551" s="17">
        <v>0.80105000000000004</v>
      </c>
    </row>
    <row r="9552" spans="4:5" x14ac:dyDescent="0.25">
      <c r="D9552" s="17">
        <v>0.12855</v>
      </c>
      <c r="E9552" s="17">
        <v>0.13245000000000001</v>
      </c>
    </row>
    <row r="9553" spans="4:5" x14ac:dyDescent="0.25">
      <c r="D9553" s="17">
        <v>0.72724999999999995</v>
      </c>
      <c r="E9553" s="17">
        <v>2.1649999999999999E-2</v>
      </c>
    </row>
    <row r="9554" spans="4:5" x14ac:dyDescent="0.25">
      <c r="D9554" s="17">
        <v>0.85314999999999996</v>
      </c>
      <c r="E9554" s="17">
        <v>5.7549999999999997E-2</v>
      </c>
    </row>
    <row r="9555" spans="4:5" x14ac:dyDescent="0.25">
      <c r="D9555" s="17">
        <v>8.8249999999999995E-2</v>
      </c>
      <c r="E9555" s="17">
        <v>0.41925000000000001</v>
      </c>
    </row>
    <row r="9556" spans="4:5" x14ac:dyDescent="0.25">
      <c r="D9556" s="17">
        <v>0.69255</v>
      </c>
      <c r="E9556" s="17">
        <v>0.27095000000000002</v>
      </c>
    </row>
    <row r="9557" spans="4:5" x14ac:dyDescent="0.25">
      <c r="D9557" s="17">
        <v>0.54574999999999996</v>
      </c>
      <c r="E9557" s="17">
        <v>0.45534999999999998</v>
      </c>
    </row>
    <row r="9558" spans="4:5" x14ac:dyDescent="0.25">
      <c r="D9558" s="17">
        <v>0.69294999999999995</v>
      </c>
      <c r="E9558" s="17">
        <v>0.48804999999999998</v>
      </c>
    </row>
    <row r="9559" spans="4:5" x14ac:dyDescent="0.25">
      <c r="D9559" s="17">
        <v>0.41515000000000002</v>
      </c>
      <c r="E9559" s="17">
        <v>0.43485000000000001</v>
      </c>
    </row>
    <row r="9560" spans="4:5" x14ac:dyDescent="0.25">
      <c r="D9560" s="17">
        <v>0.85714999999999997</v>
      </c>
      <c r="E9560" s="17">
        <v>0.87324999999999997</v>
      </c>
    </row>
    <row r="9561" spans="4:5" x14ac:dyDescent="0.25">
      <c r="D9561" s="17">
        <v>0.57145000000000001</v>
      </c>
      <c r="E9561" s="17">
        <v>8.6650000000000005E-2</v>
      </c>
    </row>
    <row r="9562" spans="4:5" x14ac:dyDescent="0.25">
      <c r="D9562" s="17">
        <v>0.17424999999999999</v>
      </c>
      <c r="E9562" s="17">
        <v>0.57194999999999996</v>
      </c>
    </row>
    <row r="9563" spans="4:5" x14ac:dyDescent="0.25">
      <c r="D9563" s="17">
        <v>0.85485</v>
      </c>
      <c r="E9563" s="17">
        <v>0.21995000000000001</v>
      </c>
    </row>
    <row r="9564" spans="4:5" x14ac:dyDescent="0.25">
      <c r="D9564" s="17">
        <v>0.75754999999999995</v>
      </c>
      <c r="E9564" s="17">
        <v>0.30825000000000002</v>
      </c>
    </row>
    <row r="9565" spans="4:5" x14ac:dyDescent="0.25">
      <c r="D9565" s="17">
        <v>0.18955</v>
      </c>
      <c r="E9565" s="17">
        <v>0.79825000000000002</v>
      </c>
    </row>
    <row r="9566" spans="4:5" x14ac:dyDescent="0.25">
      <c r="D9566" s="17">
        <v>0.88634999999999997</v>
      </c>
      <c r="E9566" s="17">
        <v>8.5750000000000007E-2</v>
      </c>
    </row>
    <row r="9567" spans="4:5" x14ac:dyDescent="0.25">
      <c r="D9567" s="17">
        <v>0.28525</v>
      </c>
      <c r="E9567" s="17">
        <v>0.84755000000000003</v>
      </c>
    </row>
    <row r="9568" spans="4:5" x14ac:dyDescent="0.25">
      <c r="D9568" s="17">
        <v>2.0750000000000001E-2</v>
      </c>
      <c r="E9568" s="17">
        <v>0.73345000000000005</v>
      </c>
    </row>
    <row r="9569" spans="4:5" x14ac:dyDescent="0.25">
      <c r="D9569" s="17">
        <v>0.29735</v>
      </c>
      <c r="E9569" s="17">
        <v>4.965E-2</v>
      </c>
    </row>
    <row r="9570" spans="4:5" x14ac:dyDescent="0.25">
      <c r="D9570" s="17">
        <v>0.56274999999999997</v>
      </c>
      <c r="E9570" s="17">
        <v>0.27765000000000001</v>
      </c>
    </row>
    <row r="9571" spans="4:5" x14ac:dyDescent="0.25">
      <c r="D9571" s="17">
        <v>0.90205000000000002</v>
      </c>
      <c r="E9571" s="17">
        <v>0.73534999999999995</v>
      </c>
    </row>
    <row r="9572" spans="4:5" x14ac:dyDescent="0.25">
      <c r="D9572" s="17">
        <v>0.85655000000000003</v>
      </c>
      <c r="E9572" s="17">
        <v>0.59994999999999998</v>
      </c>
    </row>
    <row r="9573" spans="4:5" x14ac:dyDescent="0.25">
      <c r="D9573" s="17">
        <v>8.0750000000000002E-2</v>
      </c>
      <c r="E9573" s="17">
        <v>0.89975000000000005</v>
      </c>
    </row>
    <row r="9574" spans="4:5" x14ac:dyDescent="0.25">
      <c r="D9574" s="17">
        <v>0.33324999999999999</v>
      </c>
      <c r="E9574" s="17">
        <v>0.10375</v>
      </c>
    </row>
    <row r="9575" spans="4:5" x14ac:dyDescent="0.25">
      <c r="D9575" s="17">
        <v>0.50905</v>
      </c>
      <c r="E9575" s="17">
        <v>0.49895</v>
      </c>
    </row>
    <row r="9576" spans="4:5" x14ac:dyDescent="0.25">
      <c r="D9576" s="17">
        <v>0.44855</v>
      </c>
      <c r="E9576" s="17">
        <v>0.29785</v>
      </c>
    </row>
    <row r="9577" spans="4:5" x14ac:dyDescent="0.25">
      <c r="D9577" s="17">
        <v>4.5350000000000001E-2</v>
      </c>
      <c r="E9577" s="17">
        <v>0.52454999999999996</v>
      </c>
    </row>
    <row r="9578" spans="4:5" x14ac:dyDescent="0.25">
      <c r="D9578" s="17">
        <v>0.86565000000000003</v>
      </c>
      <c r="E9578" s="17">
        <v>0.71884999999999999</v>
      </c>
    </row>
    <row r="9579" spans="4:5" x14ac:dyDescent="0.25">
      <c r="D9579" s="17">
        <v>0.85755000000000003</v>
      </c>
      <c r="E9579" s="17">
        <v>0.23215</v>
      </c>
    </row>
    <row r="9580" spans="4:5" x14ac:dyDescent="0.25">
      <c r="D9580" s="17">
        <v>0.74965000000000004</v>
      </c>
      <c r="E9580" s="17">
        <v>0.91064999999999996</v>
      </c>
    </row>
    <row r="9581" spans="4:5" x14ac:dyDescent="0.25">
      <c r="D9581" s="17">
        <v>0.65815000000000001</v>
      </c>
      <c r="E9581" s="17">
        <v>0.80635000000000001</v>
      </c>
    </row>
    <row r="9582" spans="4:5" x14ac:dyDescent="0.25">
      <c r="D9582" s="17">
        <v>0.41975000000000001</v>
      </c>
      <c r="E9582" s="17">
        <v>0.66044999999999998</v>
      </c>
    </row>
    <row r="9583" spans="4:5" x14ac:dyDescent="0.25">
      <c r="D9583" s="17">
        <v>5.3650000000000003E-2</v>
      </c>
      <c r="E9583" s="17">
        <v>0.15695000000000001</v>
      </c>
    </row>
    <row r="9584" spans="4:5" x14ac:dyDescent="0.25">
      <c r="D9584" s="17">
        <v>0.44245000000000001</v>
      </c>
      <c r="E9584" s="17">
        <v>0.18365000000000001</v>
      </c>
    </row>
    <row r="9585" spans="4:5" x14ac:dyDescent="0.25">
      <c r="D9585" s="17">
        <v>0.22455</v>
      </c>
      <c r="E9585" s="17">
        <v>0.45295000000000002</v>
      </c>
    </row>
    <row r="9586" spans="4:5" x14ac:dyDescent="0.25">
      <c r="D9586" s="17">
        <v>0.95974999999999999</v>
      </c>
      <c r="E9586" s="17">
        <v>0.15995000000000001</v>
      </c>
    </row>
    <row r="9587" spans="4:5" x14ac:dyDescent="0.25">
      <c r="D9587" s="17">
        <v>0.24174999999999999</v>
      </c>
      <c r="E9587" s="17">
        <v>0.88044999999999995</v>
      </c>
    </row>
    <row r="9588" spans="4:5" x14ac:dyDescent="0.25">
      <c r="D9588" s="17">
        <v>0.94025000000000003</v>
      </c>
      <c r="E9588" s="17">
        <v>0.50175000000000003</v>
      </c>
    </row>
    <row r="9589" spans="4:5" x14ac:dyDescent="0.25">
      <c r="D9589" s="17">
        <v>0.77405000000000002</v>
      </c>
      <c r="E9589" s="17">
        <v>0.47534999999999999</v>
      </c>
    </row>
    <row r="9590" spans="4:5" x14ac:dyDescent="0.25">
      <c r="D9590" s="17">
        <v>0.14315</v>
      </c>
      <c r="E9590" s="17">
        <v>0.59775</v>
      </c>
    </row>
    <row r="9591" spans="4:5" x14ac:dyDescent="0.25">
      <c r="D9591" s="17">
        <v>0.69584999999999997</v>
      </c>
      <c r="E9591" s="17">
        <v>0.98855000000000004</v>
      </c>
    </row>
    <row r="9592" spans="4:5" x14ac:dyDescent="0.25">
      <c r="D9592" s="17">
        <v>0.24115</v>
      </c>
      <c r="E9592" s="17">
        <v>0.40794999999999998</v>
      </c>
    </row>
    <row r="9593" spans="4:5" x14ac:dyDescent="0.25">
      <c r="D9593" s="17">
        <v>0.14194999999999999</v>
      </c>
      <c r="E9593" s="17">
        <v>3.2499999999999999E-3</v>
      </c>
    </row>
    <row r="9594" spans="4:5" x14ac:dyDescent="0.25">
      <c r="D9594" s="17">
        <v>0.38915</v>
      </c>
      <c r="E9594" s="17">
        <v>0.34215000000000001</v>
      </c>
    </row>
    <row r="9595" spans="4:5" x14ac:dyDescent="0.25">
      <c r="D9595" s="17">
        <v>0.20874999999999999</v>
      </c>
      <c r="E9595" s="17">
        <v>7.8450000000000006E-2</v>
      </c>
    </row>
    <row r="9596" spans="4:5" x14ac:dyDescent="0.25">
      <c r="D9596" s="17">
        <v>0.43764999999999998</v>
      </c>
      <c r="E9596" s="17">
        <v>0.46525</v>
      </c>
    </row>
    <row r="9597" spans="4:5" x14ac:dyDescent="0.25">
      <c r="D9597" s="17">
        <v>0.72775000000000001</v>
      </c>
      <c r="E9597" s="17">
        <v>0.76224999999999998</v>
      </c>
    </row>
    <row r="9598" spans="4:5" x14ac:dyDescent="0.25">
      <c r="D9598" s="17">
        <v>2.6950000000000002E-2</v>
      </c>
      <c r="E9598" s="17">
        <v>0.60404999999999998</v>
      </c>
    </row>
    <row r="9599" spans="4:5" x14ac:dyDescent="0.25">
      <c r="D9599" s="17">
        <v>3.875E-2</v>
      </c>
      <c r="E9599" s="17">
        <v>0.81445000000000001</v>
      </c>
    </row>
    <row r="9600" spans="4:5" x14ac:dyDescent="0.25">
      <c r="D9600" s="17">
        <v>0.60894999999999999</v>
      </c>
      <c r="E9600" s="17">
        <v>0.48044999999999999</v>
      </c>
    </row>
    <row r="9601" spans="4:5" x14ac:dyDescent="0.25">
      <c r="D9601" s="17">
        <v>0.11085</v>
      </c>
      <c r="E9601" s="17">
        <v>0.21904999999999999</v>
      </c>
    </row>
    <row r="9602" spans="4:5" x14ac:dyDescent="0.25">
      <c r="D9602" s="17">
        <v>0.66144999999999998</v>
      </c>
      <c r="E9602" s="17">
        <v>0.72735000000000005</v>
      </c>
    </row>
    <row r="9603" spans="4:5" x14ac:dyDescent="0.25">
      <c r="D9603" s="17">
        <v>0.40555000000000002</v>
      </c>
      <c r="E9603" s="17">
        <v>0.91044999999999998</v>
      </c>
    </row>
    <row r="9604" spans="4:5" x14ac:dyDescent="0.25">
      <c r="D9604" s="17">
        <v>0.80025000000000002</v>
      </c>
      <c r="E9604" s="17">
        <v>0.27725</v>
      </c>
    </row>
    <row r="9605" spans="4:5" x14ac:dyDescent="0.25">
      <c r="D9605" s="17">
        <v>0.47735</v>
      </c>
      <c r="E9605" s="17">
        <v>0.54235</v>
      </c>
    </row>
    <row r="9606" spans="4:5" x14ac:dyDescent="0.25">
      <c r="D9606" s="17">
        <v>0.87344999999999995</v>
      </c>
      <c r="E9606" s="17">
        <v>0.84424999999999994</v>
      </c>
    </row>
    <row r="9607" spans="4:5" x14ac:dyDescent="0.25">
      <c r="D9607" s="17">
        <v>0.36985000000000001</v>
      </c>
      <c r="E9607" s="17">
        <v>0.57535000000000003</v>
      </c>
    </row>
    <row r="9608" spans="4:5" x14ac:dyDescent="0.25">
      <c r="D9608" s="17">
        <v>0.30835000000000001</v>
      </c>
      <c r="E9608" s="17">
        <v>0.75405</v>
      </c>
    </row>
    <row r="9609" spans="4:5" x14ac:dyDescent="0.25">
      <c r="D9609" s="17">
        <v>0.11765</v>
      </c>
      <c r="E9609" s="17">
        <v>0.83584999999999998</v>
      </c>
    </row>
    <row r="9610" spans="4:5" x14ac:dyDescent="0.25">
      <c r="D9610" s="17">
        <v>0.11365</v>
      </c>
      <c r="E9610" s="17">
        <v>0.51415</v>
      </c>
    </row>
    <row r="9611" spans="4:5" x14ac:dyDescent="0.25">
      <c r="D9611" s="17">
        <v>0.31564999999999999</v>
      </c>
      <c r="E9611" s="17">
        <v>0.71455000000000002</v>
      </c>
    </row>
    <row r="9612" spans="4:5" x14ac:dyDescent="0.25">
      <c r="D9612" s="17">
        <v>0.81694999999999995</v>
      </c>
      <c r="E9612" s="17">
        <v>0.15325</v>
      </c>
    </row>
    <row r="9613" spans="4:5" x14ac:dyDescent="0.25">
      <c r="D9613" s="17">
        <v>0.80635000000000001</v>
      </c>
      <c r="E9613" s="17">
        <v>0.66815000000000002</v>
      </c>
    </row>
    <row r="9614" spans="4:5" x14ac:dyDescent="0.25">
      <c r="D9614" s="17">
        <v>0.92244999999999999</v>
      </c>
      <c r="E9614" s="17">
        <v>0.15715000000000001</v>
      </c>
    </row>
    <row r="9615" spans="4:5" x14ac:dyDescent="0.25">
      <c r="D9615" s="17">
        <v>0.67915000000000003</v>
      </c>
      <c r="E9615" s="17">
        <v>8.5650000000000004E-2</v>
      </c>
    </row>
    <row r="9616" spans="4:5" x14ac:dyDescent="0.25">
      <c r="D9616" s="17">
        <v>0.96675</v>
      </c>
      <c r="E9616" s="17">
        <v>0.76844999999999997</v>
      </c>
    </row>
    <row r="9617" spans="4:5" x14ac:dyDescent="0.25">
      <c r="D9617" s="17">
        <v>0.80784999999999996</v>
      </c>
      <c r="E9617" s="17">
        <v>0.44324999999999998</v>
      </c>
    </row>
    <row r="9618" spans="4:5" x14ac:dyDescent="0.25">
      <c r="D9618" s="17">
        <v>0.23865</v>
      </c>
      <c r="E9618" s="17">
        <v>7.8549999999999995E-2</v>
      </c>
    </row>
    <row r="9619" spans="4:5" x14ac:dyDescent="0.25">
      <c r="D9619" s="17">
        <v>0.68994999999999995</v>
      </c>
      <c r="E9619" s="17">
        <v>0.14735000000000001</v>
      </c>
    </row>
    <row r="9620" spans="4:5" x14ac:dyDescent="0.25">
      <c r="D9620" s="17">
        <v>0.36725000000000002</v>
      </c>
      <c r="E9620" s="17">
        <v>0.32734999999999997</v>
      </c>
    </row>
    <row r="9621" spans="4:5" x14ac:dyDescent="0.25">
      <c r="D9621" s="17">
        <v>8.5650000000000004E-2</v>
      </c>
      <c r="E9621" s="17">
        <v>0.64895000000000003</v>
      </c>
    </row>
    <row r="9622" spans="4:5" x14ac:dyDescent="0.25">
      <c r="D9622" s="17">
        <v>3.2149999999999998E-2</v>
      </c>
      <c r="E9622" s="17">
        <v>0.52344999999999997</v>
      </c>
    </row>
    <row r="9623" spans="4:5" x14ac:dyDescent="0.25">
      <c r="D9623" s="17">
        <v>0.18104999999999999</v>
      </c>
      <c r="E9623" s="17">
        <v>0.45505000000000001</v>
      </c>
    </row>
    <row r="9624" spans="4:5" x14ac:dyDescent="0.25">
      <c r="D9624" s="17">
        <v>0.98845000000000005</v>
      </c>
      <c r="E9624" s="17">
        <v>0.19055</v>
      </c>
    </row>
    <row r="9625" spans="4:5" x14ac:dyDescent="0.25">
      <c r="D9625" s="17">
        <v>0.46725</v>
      </c>
      <c r="E9625" s="17">
        <v>0.13095000000000001</v>
      </c>
    </row>
    <row r="9626" spans="4:5" x14ac:dyDescent="0.25">
      <c r="D9626" s="17">
        <v>0.59655000000000002</v>
      </c>
      <c r="E9626" s="17">
        <v>0.92915000000000003</v>
      </c>
    </row>
    <row r="9627" spans="4:5" x14ac:dyDescent="0.25">
      <c r="D9627" s="17">
        <v>0.17165</v>
      </c>
      <c r="E9627" s="17">
        <v>0.10085</v>
      </c>
    </row>
    <row r="9628" spans="4:5" x14ac:dyDescent="0.25">
      <c r="D9628" s="17">
        <v>0.48365000000000002</v>
      </c>
      <c r="E9628" s="17">
        <v>0.73414999999999997</v>
      </c>
    </row>
    <row r="9629" spans="4:5" x14ac:dyDescent="0.25">
      <c r="D9629" s="17">
        <v>0.27975</v>
      </c>
      <c r="E9629" s="17">
        <v>0.30964999999999998</v>
      </c>
    </row>
    <row r="9630" spans="4:5" x14ac:dyDescent="0.25">
      <c r="D9630" s="17">
        <v>0.64985000000000004</v>
      </c>
      <c r="E9630" s="17">
        <v>0.69825000000000004</v>
      </c>
    </row>
    <row r="9631" spans="4:5" x14ac:dyDescent="0.25">
      <c r="D9631" s="17">
        <v>0.33984999999999999</v>
      </c>
      <c r="E9631" s="17">
        <v>0.72445000000000004</v>
      </c>
    </row>
    <row r="9632" spans="4:5" x14ac:dyDescent="0.25">
      <c r="D9632" s="17">
        <v>0.61314999999999997</v>
      </c>
      <c r="E9632" s="17">
        <v>0.43185000000000001</v>
      </c>
    </row>
    <row r="9633" spans="4:5" x14ac:dyDescent="0.25">
      <c r="D9633" s="17">
        <v>0.34265000000000001</v>
      </c>
      <c r="E9633" s="17">
        <v>0.95365</v>
      </c>
    </row>
    <row r="9634" spans="4:5" x14ac:dyDescent="0.25">
      <c r="D9634" s="17">
        <v>0.18174999999999999</v>
      </c>
      <c r="E9634" s="17">
        <v>0.52034999999999998</v>
      </c>
    </row>
    <row r="9635" spans="4:5" x14ac:dyDescent="0.25">
      <c r="D9635" s="17">
        <v>0.14445</v>
      </c>
      <c r="E9635" s="17">
        <v>0.94245000000000001</v>
      </c>
    </row>
    <row r="9636" spans="4:5" x14ac:dyDescent="0.25">
      <c r="D9636" s="17">
        <v>0.97604999999999997</v>
      </c>
      <c r="E9636" s="17">
        <v>0.99604999999999999</v>
      </c>
    </row>
    <row r="9637" spans="4:5" x14ac:dyDescent="0.25">
      <c r="D9637" s="17">
        <v>0.79354999999999998</v>
      </c>
      <c r="E9637" s="17">
        <v>0.41894999999999999</v>
      </c>
    </row>
    <row r="9638" spans="4:5" x14ac:dyDescent="0.25">
      <c r="D9638" s="17">
        <v>0.39415</v>
      </c>
      <c r="E9638" s="17">
        <v>0.14165</v>
      </c>
    </row>
    <row r="9639" spans="4:5" x14ac:dyDescent="0.25">
      <c r="D9639" s="17">
        <v>0.81984999999999997</v>
      </c>
      <c r="E9639" s="17">
        <v>0.66464999999999996</v>
      </c>
    </row>
    <row r="9640" spans="4:5" x14ac:dyDescent="0.25">
      <c r="D9640" s="17">
        <v>0.67025000000000001</v>
      </c>
      <c r="E9640" s="17">
        <v>7.9649999999999999E-2</v>
      </c>
    </row>
    <row r="9641" spans="4:5" x14ac:dyDescent="0.25">
      <c r="D9641" s="17">
        <v>1.085E-2</v>
      </c>
      <c r="E9641" s="17">
        <v>0.58525000000000005</v>
      </c>
    </row>
    <row r="9642" spans="4:5" x14ac:dyDescent="0.25">
      <c r="D9642" s="17">
        <v>0.29694999999999999</v>
      </c>
      <c r="E9642" s="17">
        <v>7.8499999999999993E-3</v>
      </c>
    </row>
    <row r="9643" spans="4:5" x14ac:dyDescent="0.25">
      <c r="D9643" s="17">
        <v>0.86114999999999997</v>
      </c>
      <c r="E9643" s="17">
        <v>0.31585000000000002</v>
      </c>
    </row>
    <row r="9644" spans="4:5" x14ac:dyDescent="0.25">
      <c r="D9644" s="17">
        <v>0.52415</v>
      </c>
      <c r="E9644" s="17">
        <v>0.72955000000000003</v>
      </c>
    </row>
    <row r="9645" spans="4:5" x14ac:dyDescent="0.25">
      <c r="D9645" s="17">
        <v>0.89544999999999997</v>
      </c>
      <c r="E9645" s="17">
        <v>0.12335</v>
      </c>
    </row>
    <row r="9646" spans="4:5" x14ac:dyDescent="0.25">
      <c r="D9646" s="17">
        <v>0.34375</v>
      </c>
      <c r="E9646" s="17">
        <v>0.78874999999999995</v>
      </c>
    </row>
    <row r="9647" spans="4:5" x14ac:dyDescent="0.25">
      <c r="D9647" s="17">
        <v>0.59604999999999997</v>
      </c>
      <c r="E9647" s="17">
        <v>0.49554999999999999</v>
      </c>
    </row>
    <row r="9648" spans="4:5" x14ac:dyDescent="0.25">
      <c r="D9648" s="17">
        <v>4.9450000000000001E-2</v>
      </c>
      <c r="E9648" s="17">
        <v>0.70814999999999995</v>
      </c>
    </row>
    <row r="9649" spans="4:5" x14ac:dyDescent="0.25">
      <c r="D9649" s="17">
        <v>0.68654999999999999</v>
      </c>
      <c r="E9649" s="17">
        <v>0.60804999999999998</v>
      </c>
    </row>
    <row r="9650" spans="4:5" x14ac:dyDescent="0.25">
      <c r="D9650" s="17">
        <v>0.99844999999999995</v>
      </c>
      <c r="E9650" s="17">
        <v>0.80574999999999997</v>
      </c>
    </row>
    <row r="9651" spans="4:5" x14ac:dyDescent="0.25">
      <c r="D9651" s="17">
        <v>0.37964999999999999</v>
      </c>
      <c r="E9651" s="17">
        <v>2.1049999999999999E-2</v>
      </c>
    </row>
    <row r="9652" spans="4:5" x14ac:dyDescent="0.25">
      <c r="D9652" s="17">
        <v>2.785E-2</v>
      </c>
      <c r="E9652" s="17">
        <v>0.87204999999999999</v>
      </c>
    </row>
    <row r="9653" spans="4:5" x14ac:dyDescent="0.25">
      <c r="D9653" s="17">
        <v>0.39765</v>
      </c>
      <c r="E9653" s="17">
        <v>0.72204999999999997</v>
      </c>
    </row>
    <row r="9654" spans="4:5" x14ac:dyDescent="0.25">
      <c r="D9654" s="17">
        <v>0.20674999999999999</v>
      </c>
      <c r="E9654" s="17">
        <v>0.18035000000000001</v>
      </c>
    </row>
    <row r="9655" spans="4:5" x14ac:dyDescent="0.25">
      <c r="D9655" s="17">
        <v>0.16214999999999999</v>
      </c>
      <c r="E9655" s="17">
        <v>0.74934999999999996</v>
      </c>
    </row>
    <row r="9656" spans="4:5" x14ac:dyDescent="0.25">
      <c r="D9656" s="17">
        <v>0.78725000000000001</v>
      </c>
      <c r="E9656" s="17">
        <v>0.31274999999999997</v>
      </c>
    </row>
    <row r="9657" spans="4:5" x14ac:dyDescent="0.25">
      <c r="D9657" s="17">
        <v>0.43754999999999999</v>
      </c>
      <c r="E9657" s="17">
        <v>0.79795000000000005</v>
      </c>
    </row>
    <row r="9658" spans="4:5" x14ac:dyDescent="0.25">
      <c r="D9658" s="17">
        <v>0.58035000000000003</v>
      </c>
      <c r="E9658" s="17">
        <v>0.93215000000000003</v>
      </c>
    </row>
    <row r="9659" spans="4:5" x14ac:dyDescent="0.25">
      <c r="D9659" s="17">
        <v>0.34675</v>
      </c>
      <c r="E9659" s="17">
        <v>0.99345000000000006</v>
      </c>
    </row>
    <row r="9660" spans="4:5" x14ac:dyDescent="0.25">
      <c r="D9660" s="17">
        <v>0.10075000000000001</v>
      </c>
      <c r="E9660" s="17">
        <v>0.11745</v>
      </c>
    </row>
    <row r="9661" spans="4:5" x14ac:dyDescent="0.25">
      <c r="D9661" s="17">
        <v>0.61055000000000004</v>
      </c>
      <c r="E9661" s="17">
        <v>0.52964999999999995</v>
      </c>
    </row>
    <row r="9662" spans="4:5" x14ac:dyDescent="0.25">
      <c r="D9662" s="17">
        <v>0.32414999999999999</v>
      </c>
      <c r="E9662" s="17">
        <v>0.56904999999999994</v>
      </c>
    </row>
    <row r="9663" spans="4:5" x14ac:dyDescent="0.25">
      <c r="D9663" s="17">
        <v>0.50585000000000002</v>
      </c>
      <c r="E9663" s="17">
        <v>0.20745</v>
      </c>
    </row>
    <row r="9664" spans="4:5" x14ac:dyDescent="0.25">
      <c r="D9664" s="17">
        <v>0.79025000000000001</v>
      </c>
      <c r="E9664" s="17">
        <v>0.83925000000000005</v>
      </c>
    </row>
    <row r="9665" spans="4:5" x14ac:dyDescent="0.25">
      <c r="D9665" s="17">
        <v>0.13205</v>
      </c>
      <c r="E9665" s="17">
        <v>0.48585</v>
      </c>
    </row>
    <row r="9666" spans="4:5" x14ac:dyDescent="0.25">
      <c r="D9666" s="17">
        <v>0.16785</v>
      </c>
      <c r="E9666" s="17">
        <v>0.22414999999999999</v>
      </c>
    </row>
    <row r="9667" spans="4:5" x14ac:dyDescent="0.25">
      <c r="D9667" s="17">
        <v>0.84365000000000001</v>
      </c>
      <c r="E9667" s="17">
        <v>8.9950000000000002E-2</v>
      </c>
    </row>
    <row r="9668" spans="4:5" x14ac:dyDescent="0.25">
      <c r="D9668" s="17">
        <v>5.8749999999999997E-2</v>
      </c>
      <c r="E9668" s="17">
        <v>0.91025</v>
      </c>
    </row>
    <row r="9669" spans="4:5" x14ac:dyDescent="0.25">
      <c r="D9669" s="17">
        <v>0.97235000000000005</v>
      </c>
      <c r="E9669" s="17">
        <v>0.75295000000000001</v>
      </c>
    </row>
    <row r="9670" spans="4:5" x14ac:dyDescent="0.25">
      <c r="D9670" s="17">
        <v>0.67964999999999998</v>
      </c>
      <c r="E9670" s="17">
        <v>0.34984999999999999</v>
      </c>
    </row>
    <row r="9671" spans="4:5" x14ac:dyDescent="0.25">
      <c r="D9671" s="17">
        <v>0.85075000000000001</v>
      </c>
      <c r="E9671" s="17">
        <v>0.19225</v>
      </c>
    </row>
    <row r="9672" spans="4:5" x14ac:dyDescent="0.25">
      <c r="D9672" s="17">
        <v>0.49225000000000002</v>
      </c>
      <c r="E9672" s="17">
        <v>0.38585000000000003</v>
      </c>
    </row>
    <row r="9673" spans="4:5" x14ac:dyDescent="0.25">
      <c r="D9673" s="17">
        <v>0.39465</v>
      </c>
      <c r="E9673" s="17">
        <v>0.98604999999999998</v>
      </c>
    </row>
    <row r="9674" spans="4:5" x14ac:dyDescent="0.25">
      <c r="D9674" s="17">
        <v>0.92874999999999996</v>
      </c>
      <c r="E9674" s="17">
        <v>0.29435</v>
      </c>
    </row>
    <row r="9675" spans="4:5" x14ac:dyDescent="0.25">
      <c r="D9675" s="17">
        <v>0.58625000000000005</v>
      </c>
      <c r="E9675" s="17">
        <v>0.35794999999999999</v>
      </c>
    </row>
    <row r="9676" spans="4:5" x14ac:dyDescent="0.25">
      <c r="D9676" s="17">
        <v>0.88834999999999997</v>
      </c>
      <c r="E9676" s="17">
        <v>0.78525</v>
      </c>
    </row>
    <row r="9677" spans="4:5" x14ac:dyDescent="0.25">
      <c r="D9677" s="17">
        <v>0.80435000000000001</v>
      </c>
      <c r="E9677" s="17">
        <v>0.79695000000000005</v>
      </c>
    </row>
    <row r="9678" spans="4:5" x14ac:dyDescent="0.25">
      <c r="D9678" s="17">
        <v>0.39455000000000001</v>
      </c>
      <c r="E9678" s="17">
        <v>0.63824999999999998</v>
      </c>
    </row>
    <row r="9679" spans="4:5" x14ac:dyDescent="0.25">
      <c r="D9679" s="17">
        <v>0.18925</v>
      </c>
      <c r="E9679" s="17">
        <v>0.86634999999999995</v>
      </c>
    </row>
    <row r="9680" spans="4:5" x14ac:dyDescent="0.25">
      <c r="D9680" s="17">
        <v>5.4350000000000002E-2</v>
      </c>
      <c r="E9680" s="17">
        <v>0.94115000000000004</v>
      </c>
    </row>
    <row r="9681" spans="4:5" x14ac:dyDescent="0.25">
      <c r="D9681" s="17">
        <v>0.60485</v>
      </c>
      <c r="E9681" s="17">
        <v>0.21325</v>
      </c>
    </row>
    <row r="9682" spans="4:5" x14ac:dyDescent="0.25">
      <c r="D9682" s="17">
        <v>0.64585000000000004</v>
      </c>
      <c r="E9682" s="17">
        <v>0.72035000000000005</v>
      </c>
    </row>
    <row r="9683" spans="4:5" x14ac:dyDescent="0.25">
      <c r="D9683" s="17">
        <v>0.87834999999999996</v>
      </c>
      <c r="E9683" s="17">
        <v>5.3650000000000003E-2</v>
      </c>
    </row>
    <row r="9684" spans="4:5" x14ac:dyDescent="0.25">
      <c r="D9684" s="17">
        <v>0.24635000000000001</v>
      </c>
      <c r="E9684" s="17">
        <v>0.87555000000000005</v>
      </c>
    </row>
    <row r="9685" spans="4:5" x14ac:dyDescent="0.25">
      <c r="D9685" s="17">
        <v>0.52334999999999998</v>
      </c>
      <c r="E9685" s="17">
        <v>0.23744999999999999</v>
      </c>
    </row>
    <row r="9686" spans="4:5" x14ac:dyDescent="0.25">
      <c r="D9686" s="17">
        <v>0.61304999999999998</v>
      </c>
      <c r="E9686" s="17">
        <v>0.16735</v>
      </c>
    </row>
    <row r="9687" spans="4:5" x14ac:dyDescent="0.25">
      <c r="D9687" s="17">
        <v>0.61224999999999996</v>
      </c>
      <c r="E9687" s="17">
        <v>0.15035000000000001</v>
      </c>
    </row>
    <row r="9688" spans="4:5" x14ac:dyDescent="0.25">
      <c r="D9688" s="17">
        <v>0.46805000000000002</v>
      </c>
      <c r="E9688" s="17">
        <v>0.35004999999999997</v>
      </c>
    </row>
    <row r="9689" spans="4:5" x14ac:dyDescent="0.25">
      <c r="D9689" s="17">
        <v>0.78495000000000004</v>
      </c>
      <c r="E9689" s="17">
        <v>0.54185000000000005</v>
      </c>
    </row>
    <row r="9690" spans="4:5" x14ac:dyDescent="0.25">
      <c r="D9690" s="17">
        <v>0.64375000000000004</v>
      </c>
      <c r="E9690" s="17">
        <v>0.94955000000000001</v>
      </c>
    </row>
    <row r="9691" spans="4:5" x14ac:dyDescent="0.25">
      <c r="D9691" s="17">
        <v>0.40515000000000001</v>
      </c>
      <c r="E9691" s="17">
        <v>0.80495000000000005</v>
      </c>
    </row>
    <row r="9692" spans="4:5" x14ac:dyDescent="0.25">
      <c r="D9692" s="17">
        <v>0.37464999999999998</v>
      </c>
      <c r="E9692" s="17">
        <v>0.91554999999999997</v>
      </c>
    </row>
    <row r="9693" spans="4:5" x14ac:dyDescent="0.25">
      <c r="D9693" s="17">
        <v>0.53195000000000003</v>
      </c>
      <c r="E9693" s="17">
        <v>0.80864999999999998</v>
      </c>
    </row>
    <row r="9694" spans="4:5" x14ac:dyDescent="0.25">
      <c r="D9694" s="17">
        <v>0.18265000000000001</v>
      </c>
      <c r="E9694" s="17">
        <v>1.255E-2</v>
      </c>
    </row>
    <row r="9695" spans="4:5" x14ac:dyDescent="0.25">
      <c r="D9695" s="17">
        <v>0.31355</v>
      </c>
      <c r="E9695" s="17">
        <v>0.46975</v>
      </c>
    </row>
    <row r="9696" spans="4:5" x14ac:dyDescent="0.25">
      <c r="D9696" s="17">
        <v>0.27534999999999998</v>
      </c>
      <c r="E9696" s="17">
        <v>0.74834999999999996</v>
      </c>
    </row>
    <row r="9697" spans="4:5" x14ac:dyDescent="0.25">
      <c r="D9697" s="17">
        <v>0.72655000000000003</v>
      </c>
      <c r="E9697" s="17">
        <v>0.90544999999999998</v>
      </c>
    </row>
    <row r="9698" spans="4:5" x14ac:dyDescent="0.25">
      <c r="D9698" s="17">
        <v>0.26565</v>
      </c>
      <c r="E9698" s="17">
        <v>0.36625000000000002</v>
      </c>
    </row>
    <row r="9699" spans="4:5" x14ac:dyDescent="0.25">
      <c r="D9699" s="17">
        <v>0.26114999999999999</v>
      </c>
      <c r="E9699" s="17">
        <v>0.31204999999999999</v>
      </c>
    </row>
    <row r="9700" spans="4:5" x14ac:dyDescent="0.25">
      <c r="D9700" s="17">
        <v>0.93174999999999997</v>
      </c>
      <c r="E9700" s="17">
        <v>0.90085000000000004</v>
      </c>
    </row>
    <row r="9701" spans="4:5" x14ac:dyDescent="0.25">
      <c r="D9701" s="17">
        <v>0.64605000000000001</v>
      </c>
      <c r="E9701" s="17">
        <v>8.8349999999999998E-2</v>
      </c>
    </row>
    <row r="9702" spans="4:5" x14ac:dyDescent="0.25">
      <c r="D9702" s="17">
        <v>0.83284999999999998</v>
      </c>
      <c r="E9702" s="17">
        <v>0.18595</v>
      </c>
    </row>
    <row r="9703" spans="4:5" x14ac:dyDescent="0.25">
      <c r="D9703" s="17">
        <v>0.11325</v>
      </c>
      <c r="E9703" s="17">
        <v>0.75365000000000004</v>
      </c>
    </row>
    <row r="9704" spans="4:5" x14ac:dyDescent="0.25">
      <c r="D9704" s="17">
        <v>0.45724999999999999</v>
      </c>
      <c r="E9704" s="17">
        <v>0.11355</v>
      </c>
    </row>
    <row r="9705" spans="4:5" x14ac:dyDescent="0.25">
      <c r="D9705" s="17">
        <v>0.58455000000000001</v>
      </c>
      <c r="E9705" s="17">
        <v>0.17705000000000001</v>
      </c>
    </row>
    <row r="9706" spans="4:5" x14ac:dyDescent="0.25">
      <c r="D9706" s="17">
        <v>0.42725000000000002</v>
      </c>
      <c r="E9706" s="17">
        <v>0.93515000000000004</v>
      </c>
    </row>
    <row r="9707" spans="4:5" x14ac:dyDescent="0.25">
      <c r="D9707" s="17">
        <v>0.55284999999999995</v>
      </c>
      <c r="E9707" s="17">
        <v>8.2849999999999993E-2</v>
      </c>
    </row>
    <row r="9708" spans="4:5" x14ac:dyDescent="0.25">
      <c r="D9708" s="17">
        <v>0.70925000000000005</v>
      </c>
      <c r="E9708" s="17">
        <v>0.91085000000000005</v>
      </c>
    </row>
    <row r="9709" spans="4:5" x14ac:dyDescent="0.25">
      <c r="D9709" s="17">
        <v>0.10255</v>
      </c>
      <c r="E9709" s="17">
        <v>0.17185</v>
      </c>
    </row>
    <row r="9710" spans="4:5" x14ac:dyDescent="0.25">
      <c r="D9710" s="17">
        <v>0.80964999999999998</v>
      </c>
      <c r="E9710" s="17">
        <v>0.54105000000000003</v>
      </c>
    </row>
    <row r="9711" spans="4:5" x14ac:dyDescent="0.25">
      <c r="D9711" s="17">
        <v>0.33305000000000001</v>
      </c>
      <c r="E9711" s="17">
        <v>0.61645000000000005</v>
      </c>
    </row>
    <row r="9712" spans="4:5" x14ac:dyDescent="0.25">
      <c r="D9712" s="17">
        <v>0.65695000000000003</v>
      </c>
      <c r="E9712" s="17">
        <v>0.70125000000000004</v>
      </c>
    </row>
    <row r="9713" spans="4:5" x14ac:dyDescent="0.25">
      <c r="D9713" s="17">
        <v>0.12995000000000001</v>
      </c>
      <c r="E9713" s="17">
        <v>0.86055000000000004</v>
      </c>
    </row>
    <row r="9714" spans="4:5" x14ac:dyDescent="0.25">
      <c r="D9714" s="17">
        <v>0.32514999999999999</v>
      </c>
      <c r="E9714" s="17">
        <v>0.95774999999999999</v>
      </c>
    </row>
    <row r="9715" spans="4:5" x14ac:dyDescent="0.25">
      <c r="D9715" s="17">
        <v>0.56945000000000001</v>
      </c>
      <c r="E9715" s="17">
        <v>0.82715000000000005</v>
      </c>
    </row>
    <row r="9716" spans="4:5" x14ac:dyDescent="0.25">
      <c r="D9716" s="17">
        <v>0.45374999999999999</v>
      </c>
      <c r="E9716" s="17">
        <v>0.13614999999999999</v>
      </c>
    </row>
    <row r="9717" spans="4:5" x14ac:dyDescent="0.25">
      <c r="D9717" s="17">
        <v>0.66895000000000004</v>
      </c>
      <c r="E9717" s="17">
        <v>0.67125000000000001</v>
      </c>
    </row>
    <row r="9718" spans="4:5" x14ac:dyDescent="0.25">
      <c r="D9718" s="17">
        <v>3.8449999999999998E-2</v>
      </c>
      <c r="E9718" s="17">
        <v>0.36175000000000002</v>
      </c>
    </row>
    <row r="9719" spans="4:5" x14ac:dyDescent="0.25">
      <c r="D9719" s="17">
        <v>0.23895</v>
      </c>
      <c r="E9719" s="17">
        <v>0.91695000000000004</v>
      </c>
    </row>
    <row r="9720" spans="4:5" x14ac:dyDescent="0.25">
      <c r="D9720" s="17">
        <v>0.82104999999999995</v>
      </c>
      <c r="E9720" s="17">
        <v>0.30035000000000001</v>
      </c>
    </row>
    <row r="9721" spans="4:5" x14ac:dyDescent="0.25">
      <c r="D9721" s="17">
        <v>0.49504999999999999</v>
      </c>
      <c r="E9721" s="17">
        <v>0.61045000000000005</v>
      </c>
    </row>
    <row r="9722" spans="4:5" x14ac:dyDescent="0.25">
      <c r="D9722" s="17">
        <v>0.38085000000000002</v>
      </c>
      <c r="E9722" s="17">
        <v>0.55574999999999997</v>
      </c>
    </row>
    <row r="9723" spans="4:5" x14ac:dyDescent="0.25">
      <c r="D9723" s="17">
        <v>0.86845000000000006</v>
      </c>
      <c r="E9723" s="17">
        <v>0.33934999999999998</v>
      </c>
    </row>
    <row r="9724" spans="4:5" x14ac:dyDescent="0.25">
      <c r="D9724" s="17">
        <v>0.45695000000000002</v>
      </c>
      <c r="E9724" s="17">
        <v>0.23294999999999999</v>
      </c>
    </row>
    <row r="9725" spans="4:5" x14ac:dyDescent="0.25">
      <c r="D9725" s="17">
        <v>0.69184999999999997</v>
      </c>
      <c r="E9725" s="17">
        <v>0.25795000000000001</v>
      </c>
    </row>
    <row r="9726" spans="4:5" x14ac:dyDescent="0.25">
      <c r="D9726" s="17">
        <v>2.4499999999999999E-3</v>
      </c>
      <c r="E9726" s="17">
        <v>0.98255000000000003</v>
      </c>
    </row>
    <row r="9727" spans="4:5" x14ac:dyDescent="0.25">
      <c r="D9727" s="17">
        <v>5.595E-2</v>
      </c>
      <c r="E9727" s="17">
        <v>0.34175</v>
      </c>
    </row>
    <row r="9728" spans="4:5" x14ac:dyDescent="0.25">
      <c r="D9728" s="17">
        <v>0.96375</v>
      </c>
      <c r="E9728" s="17">
        <v>0.12295</v>
      </c>
    </row>
    <row r="9729" spans="4:5" x14ac:dyDescent="0.25">
      <c r="D9729" s="17">
        <v>0.21875</v>
      </c>
      <c r="E9729" s="17">
        <v>0.45284999999999997</v>
      </c>
    </row>
    <row r="9730" spans="4:5" x14ac:dyDescent="0.25">
      <c r="D9730" s="17">
        <v>0.99914999999999998</v>
      </c>
      <c r="E9730" s="17">
        <v>0.88055000000000005</v>
      </c>
    </row>
    <row r="9731" spans="4:5" x14ac:dyDescent="0.25">
      <c r="D9731" s="17">
        <v>0.71675</v>
      </c>
      <c r="E9731" s="17">
        <v>0.47275</v>
      </c>
    </row>
    <row r="9732" spans="4:5" x14ac:dyDescent="0.25">
      <c r="D9732" s="17">
        <v>0.88424999999999998</v>
      </c>
      <c r="E9732" s="17">
        <v>0.36735000000000001</v>
      </c>
    </row>
    <row r="9733" spans="4:5" x14ac:dyDescent="0.25">
      <c r="D9733" s="17">
        <v>0.60845000000000005</v>
      </c>
      <c r="E9733" s="17">
        <v>0.79944999999999999</v>
      </c>
    </row>
    <row r="9734" spans="4:5" x14ac:dyDescent="0.25">
      <c r="D9734" s="17">
        <v>0.34425</v>
      </c>
      <c r="E9734" s="17">
        <v>0.48914999999999997</v>
      </c>
    </row>
    <row r="9735" spans="4:5" x14ac:dyDescent="0.25">
      <c r="D9735" s="17">
        <v>0.14685000000000001</v>
      </c>
      <c r="E9735" s="17">
        <v>0.72224999999999995</v>
      </c>
    </row>
    <row r="9736" spans="4:5" x14ac:dyDescent="0.25">
      <c r="D9736" s="17">
        <v>0.48044999999999999</v>
      </c>
      <c r="E9736" s="17">
        <v>0.69574999999999998</v>
      </c>
    </row>
    <row r="9737" spans="4:5" x14ac:dyDescent="0.25">
      <c r="D9737" s="17">
        <v>6.9650000000000004E-2</v>
      </c>
      <c r="E9737" s="17">
        <v>0.27755000000000002</v>
      </c>
    </row>
    <row r="9738" spans="4:5" x14ac:dyDescent="0.25">
      <c r="D9738" s="17">
        <v>0.35044999999999998</v>
      </c>
      <c r="E9738" s="17">
        <v>0.88544999999999996</v>
      </c>
    </row>
    <row r="9739" spans="4:5" x14ac:dyDescent="0.25">
      <c r="D9739" s="17">
        <v>0.46744999999999998</v>
      </c>
      <c r="E9739" s="17">
        <v>0.88624999999999998</v>
      </c>
    </row>
    <row r="9740" spans="4:5" x14ac:dyDescent="0.25">
      <c r="D9740" s="17">
        <v>0.45734999999999998</v>
      </c>
      <c r="E9740" s="17">
        <v>7.7649999999999997E-2</v>
      </c>
    </row>
    <row r="9741" spans="4:5" x14ac:dyDescent="0.25">
      <c r="D9741" s="17">
        <v>0.55454999999999999</v>
      </c>
      <c r="E9741" s="17">
        <v>0.44774999999999998</v>
      </c>
    </row>
    <row r="9742" spans="4:5" x14ac:dyDescent="0.25">
      <c r="D9742" s="17">
        <v>0.42154999999999998</v>
      </c>
      <c r="E9742" s="17">
        <v>0.39345000000000002</v>
      </c>
    </row>
    <row r="9743" spans="4:5" x14ac:dyDescent="0.25">
      <c r="D9743" s="17">
        <v>6.4949999999999994E-2</v>
      </c>
      <c r="E9743" s="17">
        <v>0.17885000000000001</v>
      </c>
    </row>
    <row r="9744" spans="4:5" x14ac:dyDescent="0.25">
      <c r="D9744" s="17">
        <v>0.75044999999999995</v>
      </c>
      <c r="E9744" s="17">
        <v>0.69374999999999998</v>
      </c>
    </row>
    <row r="9745" spans="4:5" x14ac:dyDescent="0.25">
      <c r="D9745" s="17">
        <v>0.85614999999999997</v>
      </c>
      <c r="E9745" s="17">
        <v>0.68095000000000006</v>
      </c>
    </row>
    <row r="9746" spans="4:5" x14ac:dyDescent="0.25">
      <c r="D9746" s="17">
        <v>0.42015000000000002</v>
      </c>
      <c r="E9746" s="17">
        <v>0.18074999999999999</v>
      </c>
    </row>
    <row r="9747" spans="4:5" x14ac:dyDescent="0.25">
      <c r="D9747" s="17">
        <v>0.76575000000000004</v>
      </c>
      <c r="E9747" s="17">
        <v>0.29315000000000002</v>
      </c>
    </row>
    <row r="9748" spans="4:5" x14ac:dyDescent="0.25">
      <c r="D9748" s="17">
        <v>0.13064999999999999</v>
      </c>
      <c r="E9748" s="17">
        <v>0.78225</v>
      </c>
    </row>
    <row r="9749" spans="4:5" x14ac:dyDescent="0.25">
      <c r="D9749" s="17">
        <v>0.65834999999999999</v>
      </c>
      <c r="E9749" s="17">
        <v>0.33415</v>
      </c>
    </row>
    <row r="9750" spans="4:5" x14ac:dyDescent="0.25">
      <c r="D9750" s="17">
        <v>7.5249999999999997E-2</v>
      </c>
      <c r="E9750" s="17">
        <v>0.44845000000000002</v>
      </c>
    </row>
    <row r="9751" spans="4:5" x14ac:dyDescent="0.25">
      <c r="D9751" s="17">
        <v>0.44474999999999998</v>
      </c>
      <c r="E9751" s="17">
        <v>0.27565000000000001</v>
      </c>
    </row>
    <row r="9752" spans="4:5" x14ac:dyDescent="0.25">
      <c r="D9752" s="17">
        <v>0.66805000000000003</v>
      </c>
      <c r="E9752" s="17">
        <v>0.92144999999999999</v>
      </c>
    </row>
    <row r="9753" spans="4:5" x14ac:dyDescent="0.25">
      <c r="D9753" s="17">
        <v>0.95794999999999997</v>
      </c>
      <c r="E9753" s="17">
        <v>0.36554999999999999</v>
      </c>
    </row>
    <row r="9754" spans="4:5" x14ac:dyDescent="0.25">
      <c r="D9754" s="17">
        <v>0.22165000000000001</v>
      </c>
      <c r="E9754" s="17">
        <v>0.50844999999999996</v>
      </c>
    </row>
    <row r="9755" spans="4:5" x14ac:dyDescent="0.25">
      <c r="D9755" s="17">
        <v>0.58555000000000001</v>
      </c>
      <c r="E9755" s="17">
        <v>0.24704999999999999</v>
      </c>
    </row>
    <row r="9756" spans="4:5" x14ac:dyDescent="0.25">
      <c r="D9756" s="17">
        <v>0.75795000000000001</v>
      </c>
      <c r="E9756" s="17">
        <v>0.94235000000000002</v>
      </c>
    </row>
    <row r="9757" spans="4:5" x14ac:dyDescent="0.25">
      <c r="D9757" s="17">
        <v>0.46415000000000001</v>
      </c>
      <c r="E9757" s="17">
        <v>0.33755000000000002</v>
      </c>
    </row>
    <row r="9758" spans="4:5" x14ac:dyDescent="0.25">
      <c r="D9758" s="17">
        <v>0.69315000000000004</v>
      </c>
      <c r="E9758" s="17">
        <v>0.71245000000000003</v>
      </c>
    </row>
    <row r="9759" spans="4:5" x14ac:dyDescent="0.25">
      <c r="D9759" s="17">
        <v>0.98814999999999997</v>
      </c>
      <c r="E9759" s="17">
        <v>0.75744999999999996</v>
      </c>
    </row>
    <row r="9760" spans="4:5" x14ac:dyDescent="0.25">
      <c r="D9760" s="17">
        <v>0.53685000000000005</v>
      </c>
      <c r="E9760" s="17">
        <v>0.11855</v>
      </c>
    </row>
    <row r="9761" spans="4:5" x14ac:dyDescent="0.25">
      <c r="D9761" s="17">
        <v>0.16985</v>
      </c>
      <c r="E9761" s="17">
        <v>0.71545000000000003</v>
      </c>
    </row>
    <row r="9762" spans="4:5" x14ac:dyDescent="0.25">
      <c r="D9762" s="17">
        <v>0.16694999999999999</v>
      </c>
      <c r="E9762" s="17">
        <v>0.76785000000000003</v>
      </c>
    </row>
    <row r="9763" spans="4:5" x14ac:dyDescent="0.25">
      <c r="D9763" s="17">
        <v>0.86765000000000003</v>
      </c>
      <c r="E9763" s="17">
        <v>0.49545</v>
      </c>
    </row>
    <row r="9764" spans="4:5" x14ac:dyDescent="0.25">
      <c r="D9764" s="17">
        <v>0.83925000000000005</v>
      </c>
      <c r="E9764" s="17">
        <v>0.15815000000000001</v>
      </c>
    </row>
    <row r="9765" spans="4:5" x14ac:dyDescent="0.25">
      <c r="D9765" s="17">
        <v>0.97624999999999995</v>
      </c>
      <c r="E9765" s="17">
        <v>0.60265000000000002</v>
      </c>
    </row>
    <row r="9766" spans="4:5" x14ac:dyDescent="0.25">
      <c r="D9766" s="17">
        <v>0.51924999999999999</v>
      </c>
      <c r="E9766" s="17">
        <v>0.12255000000000001</v>
      </c>
    </row>
    <row r="9767" spans="4:5" x14ac:dyDescent="0.25">
      <c r="D9767" s="17">
        <v>2.5950000000000001E-2</v>
      </c>
      <c r="E9767" s="17">
        <v>0.14335000000000001</v>
      </c>
    </row>
    <row r="9768" spans="4:5" x14ac:dyDescent="0.25">
      <c r="D9768" s="17">
        <v>0.40755000000000002</v>
      </c>
      <c r="E9768" s="17">
        <v>0.18865000000000001</v>
      </c>
    </row>
    <row r="9769" spans="4:5" x14ac:dyDescent="0.25">
      <c r="D9769" s="17">
        <v>0.43685000000000002</v>
      </c>
      <c r="E9769" s="17">
        <v>0.83645000000000003</v>
      </c>
    </row>
    <row r="9770" spans="4:5" x14ac:dyDescent="0.25">
      <c r="D9770" s="17">
        <v>0.89624999999999999</v>
      </c>
      <c r="E9770" s="17">
        <v>0.12265</v>
      </c>
    </row>
    <row r="9771" spans="4:5" x14ac:dyDescent="0.25">
      <c r="D9771" s="17">
        <v>0.10854999999999999</v>
      </c>
      <c r="E9771" s="17">
        <v>0.58035000000000003</v>
      </c>
    </row>
    <row r="9772" spans="4:5" x14ac:dyDescent="0.25">
      <c r="D9772" s="17">
        <v>0.81005000000000005</v>
      </c>
      <c r="E9772" s="17">
        <v>0.59665000000000001</v>
      </c>
    </row>
    <row r="9773" spans="4:5" x14ac:dyDescent="0.25">
      <c r="D9773" s="17">
        <v>0.16464999999999999</v>
      </c>
      <c r="E9773" s="17">
        <v>0.98165000000000002</v>
      </c>
    </row>
    <row r="9774" spans="4:5" x14ac:dyDescent="0.25">
      <c r="D9774" s="17">
        <v>0.44524999999999998</v>
      </c>
      <c r="E9774" s="17">
        <v>0.70835000000000004</v>
      </c>
    </row>
    <row r="9775" spans="4:5" x14ac:dyDescent="0.25">
      <c r="D9775" s="17">
        <v>0.95574999999999999</v>
      </c>
      <c r="E9775" s="17">
        <v>0.95484999999999998</v>
      </c>
    </row>
    <row r="9776" spans="4:5" x14ac:dyDescent="0.25">
      <c r="D9776" s="17">
        <v>0.18515000000000001</v>
      </c>
      <c r="E9776" s="17">
        <v>0.39505000000000001</v>
      </c>
    </row>
    <row r="9777" spans="4:5" x14ac:dyDescent="0.25">
      <c r="D9777" s="17">
        <v>0.29915000000000003</v>
      </c>
      <c r="E9777" s="17">
        <v>0.39445000000000002</v>
      </c>
    </row>
    <row r="9778" spans="4:5" x14ac:dyDescent="0.25">
      <c r="D9778" s="17">
        <v>0.65085000000000004</v>
      </c>
      <c r="E9778" s="17">
        <v>0.70355000000000001</v>
      </c>
    </row>
    <row r="9779" spans="4:5" x14ac:dyDescent="0.25">
      <c r="D9779" s="17">
        <v>2.555E-2</v>
      </c>
      <c r="E9779" s="17">
        <v>0.86245000000000005</v>
      </c>
    </row>
    <row r="9780" spans="4:5" x14ac:dyDescent="0.25">
      <c r="D9780" s="17">
        <v>0.24515000000000001</v>
      </c>
      <c r="E9780" s="17">
        <v>0.16655</v>
      </c>
    </row>
    <row r="9781" spans="4:5" x14ac:dyDescent="0.25">
      <c r="D9781" s="17">
        <v>0.39215</v>
      </c>
      <c r="E9781" s="17">
        <v>0.35465000000000002</v>
      </c>
    </row>
    <row r="9782" spans="4:5" x14ac:dyDescent="0.25">
      <c r="D9782" s="17">
        <v>0.52905000000000002</v>
      </c>
      <c r="E9782" s="17">
        <v>0.57645000000000002</v>
      </c>
    </row>
    <row r="9783" spans="4:5" x14ac:dyDescent="0.25">
      <c r="D9783" s="17">
        <v>0.65685000000000004</v>
      </c>
      <c r="E9783" s="17">
        <v>0.37454999999999999</v>
      </c>
    </row>
    <row r="9784" spans="4:5" x14ac:dyDescent="0.25">
      <c r="D9784" s="17">
        <v>0.21295</v>
      </c>
      <c r="E9784" s="17">
        <v>0.65144999999999997</v>
      </c>
    </row>
    <row r="9785" spans="4:5" x14ac:dyDescent="0.25">
      <c r="D9785" s="17">
        <v>0.96904999999999997</v>
      </c>
      <c r="E9785" s="17">
        <v>0.60824999999999996</v>
      </c>
    </row>
    <row r="9786" spans="4:5" x14ac:dyDescent="0.25">
      <c r="D9786" s="17">
        <v>3.7850000000000002E-2</v>
      </c>
      <c r="E9786" s="17">
        <v>0.50654999999999994</v>
      </c>
    </row>
    <row r="9787" spans="4:5" x14ac:dyDescent="0.25">
      <c r="D9787" s="17">
        <v>0.57674999999999998</v>
      </c>
      <c r="E9787" s="17">
        <v>0.71945000000000003</v>
      </c>
    </row>
    <row r="9788" spans="4:5" x14ac:dyDescent="0.25">
      <c r="D9788" s="17">
        <v>0.27684999999999998</v>
      </c>
      <c r="E9788" s="17">
        <v>0.37724999999999997</v>
      </c>
    </row>
    <row r="9789" spans="4:5" x14ac:dyDescent="0.25">
      <c r="D9789" s="17">
        <v>0.36425000000000002</v>
      </c>
      <c r="E9789" s="17">
        <v>0.91615000000000002</v>
      </c>
    </row>
    <row r="9790" spans="4:5" x14ac:dyDescent="0.25">
      <c r="D9790" s="17">
        <v>0.37924999999999998</v>
      </c>
      <c r="E9790" s="17">
        <v>0.51344999999999996</v>
      </c>
    </row>
    <row r="9791" spans="4:5" x14ac:dyDescent="0.25">
      <c r="D9791" s="17">
        <v>0.60085</v>
      </c>
      <c r="E9791" s="17">
        <v>0.58314999999999995</v>
      </c>
    </row>
    <row r="9792" spans="4:5" x14ac:dyDescent="0.25">
      <c r="D9792" s="17">
        <v>0.95055000000000001</v>
      </c>
      <c r="E9792" s="17">
        <v>0.13145000000000001</v>
      </c>
    </row>
    <row r="9793" spans="4:5" x14ac:dyDescent="0.25">
      <c r="D9793" s="17">
        <v>0.15465000000000001</v>
      </c>
      <c r="E9793" s="17">
        <v>0.57074999999999998</v>
      </c>
    </row>
    <row r="9794" spans="4:5" x14ac:dyDescent="0.25">
      <c r="D9794" s="17">
        <v>0.93464999999999998</v>
      </c>
      <c r="E9794" s="17">
        <v>0.23574999999999999</v>
      </c>
    </row>
    <row r="9795" spans="4:5" x14ac:dyDescent="0.25">
      <c r="D9795" s="17">
        <v>0.79154999999999998</v>
      </c>
      <c r="E9795" s="17">
        <v>0.59584999999999999</v>
      </c>
    </row>
    <row r="9796" spans="4:5" x14ac:dyDescent="0.25">
      <c r="D9796" s="17">
        <v>0.18665000000000001</v>
      </c>
      <c r="E9796" s="17">
        <v>0.93664999999999998</v>
      </c>
    </row>
    <row r="9797" spans="4:5" x14ac:dyDescent="0.25">
      <c r="D9797" s="17">
        <v>5.4550000000000001E-2</v>
      </c>
      <c r="E9797" s="17">
        <v>0.35644999999999999</v>
      </c>
    </row>
    <row r="9798" spans="4:5" x14ac:dyDescent="0.25">
      <c r="D9798" s="17">
        <v>0.37214999999999998</v>
      </c>
      <c r="E9798" s="17">
        <v>0.20305000000000001</v>
      </c>
    </row>
    <row r="9799" spans="4:5" x14ac:dyDescent="0.25">
      <c r="D9799" s="17">
        <v>0.28065000000000001</v>
      </c>
      <c r="E9799" s="17">
        <v>7.6249999999999998E-2</v>
      </c>
    </row>
    <row r="9800" spans="4:5" x14ac:dyDescent="0.25">
      <c r="D9800" s="17">
        <v>1.325E-2</v>
      </c>
      <c r="E9800" s="17">
        <v>9.8949999999999996E-2</v>
      </c>
    </row>
    <row r="9801" spans="4:5" x14ac:dyDescent="0.25">
      <c r="D9801" s="17">
        <v>0.99195</v>
      </c>
      <c r="E9801" s="17">
        <v>0.74585000000000001</v>
      </c>
    </row>
    <row r="9802" spans="4:5" x14ac:dyDescent="0.25">
      <c r="D9802" s="17">
        <v>0.30044999999999999</v>
      </c>
      <c r="E9802" s="17">
        <v>0.57235000000000003</v>
      </c>
    </row>
    <row r="9803" spans="4:5" x14ac:dyDescent="0.25">
      <c r="D9803" s="17">
        <v>0.73914999999999997</v>
      </c>
      <c r="E9803" s="17">
        <v>0.40525</v>
      </c>
    </row>
    <row r="9804" spans="4:5" x14ac:dyDescent="0.25">
      <c r="D9804" s="17">
        <v>0.20175000000000001</v>
      </c>
      <c r="E9804" s="17">
        <v>0.46384999999999998</v>
      </c>
    </row>
    <row r="9805" spans="4:5" x14ac:dyDescent="0.25">
      <c r="D9805" s="17">
        <v>0.86775000000000002</v>
      </c>
      <c r="E9805" s="17">
        <v>0.46855000000000002</v>
      </c>
    </row>
    <row r="9806" spans="4:5" x14ac:dyDescent="0.25">
      <c r="D9806" s="17">
        <v>6.8849999999999995E-2</v>
      </c>
      <c r="E9806" s="17">
        <v>0.12625</v>
      </c>
    </row>
    <row r="9807" spans="4:5" x14ac:dyDescent="0.25">
      <c r="D9807" s="17">
        <v>0.74414999999999998</v>
      </c>
      <c r="E9807" s="17">
        <v>0.77495000000000003</v>
      </c>
    </row>
    <row r="9808" spans="4:5" x14ac:dyDescent="0.25">
      <c r="D9808" s="17">
        <v>6.4449999999999993E-2</v>
      </c>
      <c r="E9808" s="17">
        <v>0.58214999999999995</v>
      </c>
    </row>
    <row r="9809" spans="4:5" x14ac:dyDescent="0.25">
      <c r="D9809" s="17">
        <v>0.99924999999999997</v>
      </c>
      <c r="E9809" s="17">
        <v>0.95325000000000004</v>
      </c>
    </row>
    <row r="9810" spans="4:5" x14ac:dyDescent="0.25">
      <c r="D9810" s="17">
        <v>0.33794999999999997</v>
      </c>
      <c r="E9810" s="17">
        <v>0.92625000000000002</v>
      </c>
    </row>
    <row r="9811" spans="4:5" x14ac:dyDescent="0.25">
      <c r="D9811" s="17">
        <v>0.24395</v>
      </c>
      <c r="E9811" s="17">
        <v>0.32055</v>
      </c>
    </row>
    <row r="9812" spans="4:5" x14ac:dyDescent="0.25">
      <c r="D9812" s="17">
        <v>0.62444999999999995</v>
      </c>
      <c r="E9812" s="17">
        <v>0.26395000000000002</v>
      </c>
    </row>
    <row r="9813" spans="4:5" x14ac:dyDescent="0.25">
      <c r="D9813" s="17">
        <v>0.23164999999999999</v>
      </c>
      <c r="E9813" s="17">
        <v>3.465E-2</v>
      </c>
    </row>
    <row r="9814" spans="4:5" x14ac:dyDescent="0.25">
      <c r="D9814" s="17">
        <v>0.34965000000000002</v>
      </c>
      <c r="E9814" s="17">
        <v>0.17924999999999999</v>
      </c>
    </row>
    <row r="9815" spans="4:5" x14ac:dyDescent="0.25">
      <c r="D9815" s="17">
        <v>0.58855000000000002</v>
      </c>
      <c r="E9815" s="17">
        <v>0.39034999999999997</v>
      </c>
    </row>
    <row r="9816" spans="4:5" x14ac:dyDescent="0.25">
      <c r="D9816" s="17">
        <v>0.66085000000000005</v>
      </c>
      <c r="E9816" s="17">
        <v>0.45674999999999999</v>
      </c>
    </row>
    <row r="9817" spans="4:5" x14ac:dyDescent="0.25">
      <c r="D9817" s="17">
        <v>0.80945</v>
      </c>
      <c r="E9817" s="17">
        <v>0.17505000000000001</v>
      </c>
    </row>
    <row r="9818" spans="4:5" x14ac:dyDescent="0.25">
      <c r="D9818" s="17">
        <v>0.87504999999999999</v>
      </c>
      <c r="E9818" s="17">
        <v>0.29544999999999999</v>
      </c>
    </row>
    <row r="9819" spans="4:5" x14ac:dyDescent="0.25">
      <c r="D9819" s="17">
        <v>0.44614999999999999</v>
      </c>
      <c r="E9819" s="17">
        <v>0.66995000000000005</v>
      </c>
    </row>
    <row r="9820" spans="4:5" x14ac:dyDescent="0.25">
      <c r="D9820" s="17">
        <v>0.98035000000000005</v>
      </c>
      <c r="E9820" s="17">
        <v>0.11185</v>
      </c>
    </row>
    <row r="9821" spans="4:5" x14ac:dyDescent="0.25">
      <c r="D9821" s="17">
        <v>5.8950000000000002E-2</v>
      </c>
      <c r="E9821" s="17">
        <v>0.48675000000000002</v>
      </c>
    </row>
    <row r="9822" spans="4:5" x14ac:dyDescent="0.25">
      <c r="D9822" s="17">
        <v>0.52495000000000003</v>
      </c>
      <c r="E9822" s="17">
        <v>0.95755000000000001</v>
      </c>
    </row>
    <row r="9823" spans="4:5" x14ac:dyDescent="0.25">
      <c r="D9823" s="17">
        <v>0.77315</v>
      </c>
      <c r="E9823" s="17">
        <v>0.15525</v>
      </c>
    </row>
    <row r="9824" spans="4:5" x14ac:dyDescent="0.25">
      <c r="D9824" s="17">
        <v>0.34134999999999999</v>
      </c>
      <c r="E9824" s="17">
        <v>0.98975000000000002</v>
      </c>
    </row>
    <row r="9825" spans="4:5" x14ac:dyDescent="0.25">
      <c r="D9825" s="17">
        <v>0.82665</v>
      </c>
      <c r="E9825" s="17">
        <v>0.47854999999999998</v>
      </c>
    </row>
    <row r="9826" spans="4:5" x14ac:dyDescent="0.25">
      <c r="D9826" s="17">
        <v>0.28015000000000001</v>
      </c>
      <c r="E9826" s="17">
        <v>0.58674999999999999</v>
      </c>
    </row>
    <row r="9827" spans="4:5" x14ac:dyDescent="0.25">
      <c r="D9827" s="17">
        <v>0.90805000000000002</v>
      </c>
      <c r="E9827" s="17">
        <v>0.52254999999999996</v>
      </c>
    </row>
    <row r="9828" spans="4:5" x14ac:dyDescent="0.25">
      <c r="D9828" s="17">
        <v>0.47325</v>
      </c>
      <c r="E9828" s="17">
        <v>0.93054999999999999</v>
      </c>
    </row>
    <row r="9829" spans="4:5" x14ac:dyDescent="0.25">
      <c r="D9829" s="17">
        <v>0.71165</v>
      </c>
      <c r="E9829" s="17">
        <v>0.42454999999999998</v>
      </c>
    </row>
    <row r="9830" spans="4:5" x14ac:dyDescent="0.25">
      <c r="D9830" s="17">
        <v>7.7499999999999999E-3</v>
      </c>
      <c r="E9830" s="17">
        <v>0.72294999999999998</v>
      </c>
    </row>
    <row r="9831" spans="4:5" x14ac:dyDescent="0.25">
      <c r="D9831" s="17">
        <v>0.24265</v>
      </c>
      <c r="E9831" s="17">
        <v>0.91895000000000004</v>
      </c>
    </row>
    <row r="9832" spans="4:5" x14ac:dyDescent="0.25">
      <c r="D9832" s="17">
        <v>0.26734999999999998</v>
      </c>
      <c r="E9832" s="17">
        <v>0.55945</v>
      </c>
    </row>
    <row r="9833" spans="4:5" x14ac:dyDescent="0.25">
      <c r="D9833" s="17">
        <v>0.32934999999999998</v>
      </c>
      <c r="E9833" s="17">
        <v>0.87414999999999998</v>
      </c>
    </row>
    <row r="9834" spans="4:5" x14ac:dyDescent="0.25">
      <c r="D9834" s="17">
        <v>0.94115000000000004</v>
      </c>
      <c r="E9834" s="17">
        <v>0.27665000000000001</v>
      </c>
    </row>
    <row r="9835" spans="4:5" x14ac:dyDescent="0.25">
      <c r="D9835" s="17">
        <v>0.76744999999999997</v>
      </c>
      <c r="E9835" s="17">
        <v>0.75714999999999999</v>
      </c>
    </row>
    <row r="9836" spans="4:5" x14ac:dyDescent="0.25">
      <c r="D9836" s="17">
        <v>0.70135000000000003</v>
      </c>
      <c r="E9836" s="17">
        <v>0.95935000000000004</v>
      </c>
    </row>
    <row r="9837" spans="4:5" x14ac:dyDescent="0.25">
      <c r="D9837" s="17">
        <v>1.0499999999999999E-3</v>
      </c>
      <c r="E9837" s="17">
        <v>0.94325000000000003</v>
      </c>
    </row>
    <row r="9838" spans="4:5" x14ac:dyDescent="0.25">
      <c r="D9838" s="17">
        <v>0.82774999999999999</v>
      </c>
      <c r="E9838" s="17">
        <v>5.935E-2</v>
      </c>
    </row>
    <row r="9839" spans="4:5" x14ac:dyDescent="0.25">
      <c r="D9839" s="17">
        <v>0.19575000000000001</v>
      </c>
      <c r="E9839" s="17">
        <v>0.96814999999999996</v>
      </c>
    </row>
    <row r="9840" spans="4:5" x14ac:dyDescent="0.25">
      <c r="D9840" s="17">
        <v>0.63675000000000004</v>
      </c>
      <c r="E9840" s="17">
        <v>0.75105</v>
      </c>
    </row>
    <row r="9841" spans="4:5" x14ac:dyDescent="0.25">
      <c r="D9841" s="17">
        <v>0.99375000000000002</v>
      </c>
      <c r="E9841" s="17">
        <v>0.49035000000000001</v>
      </c>
    </row>
    <row r="9842" spans="4:5" x14ac:dyDescent="0.25">
      <c r="D9842" s="17">
        <v>0.23125000000000001</v>
      </c>
      <c r="E9842" s="17">
        <v>0.82364999999999999</v>
      </c>
    </row>
    <row r="9843" spans="4:5" x14ac:dyDescent="0.25">
      <c r="D9843" s="17">
        <v>0.53854999999999997</v>
      </c>
      <c r="E9843" s="17">
        <v>0.20824999999999999</v>
      </c>
    </row>
    <row r="9844" spans="4:5" x14ac:dyDescent="0.25">
      <c r="D9844" s="17">
        <v>0.81705000000000005</v>
      </c>
      <c r="E9844" s="17">
        <v>0.33034999999999998</v>
      </c>
    </row>
    <row r="9845" spans="4:5" x14ac:dyDescent="0.25">
      <c r="D9845" s="17">
        <v>0.46284999999999998</v>
      </c>
      <c r="E9845" s="17">
        <v>0.20774999999999999</v>
      </c>
    </row>
    <row r="9846" spans="4:5" x14ac:dyDescent="0.25">
      <c r="D9846" s="17">
        <v>0.17335</v>
      </c>
      <c r="E9846" s="17">
        <v>0.53415000000000001</v>
      </c>
    </row>
    <row r="9847" spans="4:5" x14ac:dyDescent="0.25">
      <c r="D9847" s="17">
        <v>0.18745000000000001</v>
      </c>
      <c r="E9847" s="17">
        <v>0.89624999999999999</v>
      </c>
    </row>
    <row r="9848" spans="4:5" x14ac:dyDescent="0.25">
      <c r="D9848" s="17">
        <v>0.91815000000000002</v>
      </c>
      <c r="E9848" s="17">
        <v>0.35034999999999999</v>
      </c>
    </row>
    <row r="9849" spans="4:5" x14ac:dyDescent="0.25">
      <c r="D9849" s="17">
        <v>0.85975000000000001</v>
      </c>
      <c r="E9849" s="17">
        <v>0.41365000000000002</v>
      </c>
    </row>
    <row r="9850" spans="4:5" x14ac:dyDescent="0.25">
      <c r="D9850" s="17">
        <v>0.88895000000000002</v>
      </c>
      <c r="E9850" s="17">
        <v>0.51944999999999997</v>
      </c>
    </row>
    <row r="9851" spans="4:5" x14ac:dyDescent="0.25">
      <c r="D9851" s="17">
        <v>0.87555000000000005</v>
      </c>
      <c r="E9851" s="17">
        <v>0.97845000000000004</v>
      </c>
    </row>
    <row r="9852" spans="4:5" x14ac:dyDescent="0.25">
      <c r="D9852" s="17">
        <v>0.25305</v>
      </c>
      <c r="E9852" s="17">
        <v>0.33455000000000001</v>
      </c>
    </row>
    <row r="9853" spans="4:5" x14ac:dyDescent="0.25">
      <c r="D9853" s="17">
        <v>0.57604999999999995</v>
      </c>
      <c r="E9853" s="17">
        <v>0.29225000000000001</v>
      </c>
    </row>
    <row r="9854" spans="4:5" x14ac:dyDescent="0.25">
      <c r="D9854" s="17">
        <v>0.84245000000000003</v>
      </c>
      <c r="E9854" s="17">
        <v>0.44664999999999999</v>
      </c>
    </row>
    <row r="9855" spans="4:5" x14ac:dyDescent="0.25">
      <c r="D9855" s="17">
        <v>0.66274999999999995</v>
      </c>
      <c r="E9855" s="17">
        <v>0.33215</v>
      </c>
    </row>
    <row r="9856" spans="4:5" x14ac:dyDescent="0.25">
      <c r="D9856" s="17">
        <v>0.11755</v>
      </c>
      <c r="E9856" s="17">
        <v>0.60414999999999996</v>
      </c>
    </row>
    <row r="9857" spans="4:5" x14ac:dyDescent="0.25">
      <c r="D9857" s="17">
        <v>0.65415000000000001</v>
      </c>
      <c r="E9857" s="17">
        <v>0.41565000000000002</v>
      </c>
    </row>
    <row r="9858" spans="4:5" x14ac:dyDescent="0.25">
      <c r="D9858" s="17">
        <v>0.27434999999999998</v>
      </c>
      <c r="E9858" s="17">
        <v>0.80835000000000001</v>
      </c>
    </row>
    <row r="9859" spans="4:5" x14ac:dyDescent="0.25">
      <c r="D9859" s="17">
        <v>0.12554999999999999</v>
      </c>
      <c r="E9859" s="17">
        <v>0.28465000000000001</v>
      </c>
    </row>
    <row r="9860" spans="4:5" x14ac:dyDescent="0.25">
      <c r="D9860" s="17">
        <v>0.72194999999999998</v>
      </c>
      <c r="E9860" s="17">
        <v>0.54425000000000001</v>
      </c>
    </row>
    <row r="9861" spans="4:5" x14ac:dyDescent="0.25">
      <c r="D9861" s="17">
        <v>0.69964999999999999</v>
      </c>
      <c r="E9861" s="17">
        <v>5.7750000000000003E-2</v>
      </c>
    </row>
    <row r="9862" spans="4:5" x14ac:dyDescent="0.25">
      <c r="D9862" s="17">
        <v>0.34644999999999998</v>
      </c>
      <c r="E9862" s="17">
        <v>0.25585000000000002</v>
      </c>
    </row>
    <row r="9863" spans="4:5" x14ac:dyDescent="0.25">
      <c r="D9863" s="17">
        <v>0.76865000000000006</v>
      </c>
      <c r="E9863" s="17">
        <v>0.66574999999999995</v>
      </c>
    </row>
    <row r="9864" spans="4:5" x14ac:dyDescent="0.25">
      <c r="D9864" s="17">
        <v>0.27875</v>
      </c>
      <c r="E9864" s="17">
        <v>0.39155000000000001</v>
      </c>
    </row>
    <row r="9865" spans="4:5" x14ac:dyDescent="0.25">
      <c r="D9865" s="17">
        <v>5.1049999999999998E-2</v>
      </c>
      <c r="E9865" s="17">
        <v>0.86814999999999998</v>
      </c>
    </row>
    <row r="9866" spans="4:5" x14ac:dyDescent="0.25">
      <c r="D9866" s="17">
        <v>0.62014999999999998</v>
      </c>
      <c r="E9866" s="17">
        <v>0.64254999999999995</v>
      </c>
    </row>
    <row r="9867" spans="4:5" x14ac:dyDescent="0.25">
      <c r="D9867" s="17">
        <v>4.9849999999999998E-2</v>
      </c>
      <c r="E9867" s="17">
        <v>2.5850000000000001E-2</v>
      </c>
    </row>
    <row r="9868" spans="4:5" x14ac:dyDescent="0.25">
      <c r="D9868" s="17">
        <v>0.79844999999999999</v>
      </c>
      <c r="E9868" s="17">
        <v>0.64775000000000005</v>
      </c>
    </row>
    <row r="9869" spans="4:5" x14ac:dyDescent="0.25">
      <c r="D9869" s="17">
        <v>0.97065000000000001</v>
      </c>
      <c r="E9869" s="17">
        <v>0.81164999999999998</v>
      </c>
    </row>
    <row r="9870" spans="4:5" x14ac:dyDescent="0.25">
      <c r="D9870" s="17">
        <v>0.56545000000000001</v>
      </c>
      <c r="E9870" s="17">
        <v>0.64005000000000001</v>
      </c>
    </row>
    <row r="9871" spans="4:5" x14ac:dyDescent="0.25">
      <c r="D9871" s="17">
        <v>8.5750000000000007E-2</v>
      </c>
      <c r="E9871" s="17">
        <v>0.37664999999999998</v>
      </c>
    </row>
    <row r="9872" spans="4:5" x14ac:dyDescent="0.25">
      <c r="D9872" s="17">
        <v>0.42344999999999999</v>
      </c>
      <c r="E9872" s="17">
        <v>0.55715000000000003</v>
      </c>
    </row>
    <row r="9873" spans="4:5" x14ac:dyDescent="0.25">
      <c r="D9873" s="17">
        <v>0.58584999999999998</v>
      </c>
      <c r="E9873" s="17">
        <v>4.9950000000000001E-2</v>
      </c>
    </row>
    <row r="9874" spans="4:5" x14ac:dyDescent="0.25">
      <c r="D9874" s="17">
        <v>0.70504999999999995</v>
      </c>
      <c r="E9874" s="17">
        <v>7.3150000000000007E-2</v>
      </c>
    </row>
    <row r="9875" spans="4:5" x14ac:dyDescent="0.25">
      <c r="D9875" s="17">
        <v>0.53015000000000001</v>
      </c>
      <c r="E9875" s="17">
        <v>0.49814999999999998</v>
      </c>
    </row>
    <row r="9876" spans="4:5" x14ac:dyDescent="0.25">
      <c r="D9876" s="17">
        <v>0.40215000000000001</v>
      </c>
      <c r="E9876" s="17">
        <v>0.33374999999999999</v>
      </c>
    </row>
    <row r="9877" spans="4:5" x14ac:dyDescent="0.25">
      <c r="D9877" s="17">
        <v>0.69815000000000005</v>
      </c>
      <c r="E9877" s="17">
        <v>0.17444999999999999</v>
      </c>
    </row>
    <row r="9878" spans="4:5" x14ac:dyDescent="0.25">
      <c r="D9878" s="17">
        <v>0.51515</v>
      </c>
      <c r="E9878" s="17">
        <v>4.895E-2</v>
      </c>
    </row>
    <row r="9879" spans="4:5" x14ac:dyDescent="0.25">
      <c r="D9879" s="17">
        <v>0.19714999999999999</v>
      </c>
      <c r="E9879" s="17">
        <v>0.31145</v>
      </c>
    </row>
    <row r="9880" spans="4:5" x14ac:dyDescent="0.25">
      <c r="D9880" s="17">
        <v>0.56674999999999998</v>
      </c>
      <c r="E9880" s="17">
        <v>0.11425</v>
      </c>
    </row>
    <row r="9881" spans="4:5" x14ac:dyDescent="0.25">
      <c r="D9881" s="17">
        <v>3.15E-3</v>
      </c>
      <c r="E9881" s="17">
        <v>0.66825000000000001</v>
      </c>
    </row>
    <row r="9882" spans="4:5" x14ac:dyDescent="0.25">
      <c r="D9882" s="17">
        <v>0.34894999999999998</v>
      </c>
      <c r="E9882" s="17">
        <v>0.17815</v>
      </c>
    </row>
    <row r="9883" spans="4:5" x14ac:dyDescent="0.25">
      <c r="D9883" s="17">
        <v>0.38934999999999997</v>
      </c>
      <c r="E9883" s="17">
        <v>0.35335</v>
      </c>
    </row>
    <row r="9884" spans="4:5" x14ac:dyDescent="0.25">
      <c r="D9884" s="17">
        <v>0.35065000000000002</v>
      </c>
      <c r="E9884" s="17">
        <v>0.43635000000000002</v>
      </c>
    </row>
    <row r="9885" spans="4:5" x14ac:dyDescent="0.25">
      <c r="D9885" s="17">
        <v>0.15035000000000001</v>
      </c>
      <c r="E9885" s="17">
        <v>0.51434999999999997</v>
      </c>
    </row>
    <row r="9886" spans="4:5" x14ac:dyDescent="0.25">
      <c r="D9886" s="17">
        <v>0.61404999999999998</v>
      </c>
      <c r="E9886" s="17">
        <v>0.17995</v>
      </c>
    </row>
    <row r="9887" spans="4:5" x14ac:dyDescent="0.25">
      <c r="D9887" s="17">
        <v>0.67005000000000003</v>
      </c>
      <c r="E9887" s="17">
        <v>0.53705000000000003</v>
      </c>
    </row>
    <row r="9888" spans="4:5" x14ac:dyDescent="0.25">
      <c r="D9888" s="17">
        <v>0.47465000000000002</v>
      </c>
      <c r="E9888" s="17">
        <v>0.93674999999999997</v>
      </c>
    </row>
    <row r="9889" spans="4:5" x14ac:dyDescent="0.25">
      <c r="D9889" s="17">
        <v>0.39655000000000001</v>
      </c>
      <c r="E9889" s="17">
        <v>0.70925000000000005</v>
      </c>
    </row>
    <row r="9890" spans="4:5" x14ac:dyDescent="0.25">
      <c r="D9890" s="17">
        <v>0.89715</v>
      </c>
      <c r="E9890" s="17">
        <v>0.98324999999999996</v>
      </c>
    </row>
    <row r="9891" spans="4:5" x14ac:dyDescent="0.25">
      <c r="D9891" s="17">
        <v>0.88554999999999995</v>
      </c>
      <c r="E9891" s="17">
        <v>0.40875</v>
      </c>
    </row>
    <row r="9892" spans="4:5" x14ac:dyDescent="0.25">
      <c r="D9892" s="17">
        <v>0.53605000000000003</v>
      </c>
      <c r="E9892" s="17">
        <v>0.56764999999999999</v>
      </c>
    </row>
    <row r="9893" spans="4:5" x14ac:dyDescent="0.25">
      <c r="D9893" s="17">
        <v>0.86985000000000001</v>
      </c>
      <c r="E9893" s="17">
        <v>0.23635</v>
      </c>
    </row>
    <row r="9894" spans="4:5" x14ac:dyDescent="0.25">
      <c r="D9894" s="17">
        <v>0.91115000000000002</v>
      </c>
      <c r="E9894" s="17">
        <v>0.92425000000000002</v>
      </c>
    </row>
    <row r="9895" spans="4:5" x14ac:dyDescent="0.25">
      <c r="D9895" s="17">
        <v>0.33345000000000002</v>
      </c>
      <c r="E9895" s="17">
        <v>8.9550000000000005E-2</v>
      </c>
    </row>
    <row r="9896" spans="4:5" x14ac:dyDescent="0.25">
      <c r="D9896" s="17">
        <v>0.76895000000000002</v>
      </c>
      <c r="E9896" s="17">
        <v>0.36935000000000001</v>
      </c>
    </row>
    <row r="9897" spans="4:5" x14ac:dyDescent="0.25">
      <c r="D9897" s="17">
        <v>0.82345000000000002</v>
      </c>
      <c r="E9897" s="17">
        <v>0.76505000000000001</v>
      </c>
    </row>
    <row r="9898" spans="4:5" x14ac:dyDescent="0.25">
      <c r="D9898" s="17">
        <v>0.57625000000000004</v>
      </c>
      <c r="E9898" s="17">
        <v>0.18265000000000001</v>
      </c>
    </row>
    <row r="9899" spans="4:5" x14ac:dyDescent="0.25">
      <c r="D9899" s="17">
        <v>0.69504999999999995</v>
      </c>
      <c r="E9899" s="17">
        <v>0.13444999999999999</v>
      </c>
    </row>
    <row r="9900" spans="4:5" x14ac:dyDescent="0.25">
      <c r="D9900" s="17">
        <v>0.88044999999999995</v>
      </c>
      <c r="E9900" s="17">
        <v>0.28394999999999998</v>
      </c>
    </row>
    <row r="9901" spans="4:5" x14ac:dyDescent="0.25">
      <c r="D9901" s="17">
        <v>9.5549999999999996E-2</v>
      </c>
      <c r="E9901" s="17">
        <v>0.61534999999999995</v>
      </c>
    </row>
    <row r="9902" spans="4:5" x14ac:dyDescent="0.25">
      <c r="D9902" s="17">
        <v>0.41844999999999999</v>
      </c>
      <c r="E9902" s="17">
        <v>0.74324999999999997</v>
      </c>
    </row>
    <row r="9903" spans="4:5" x14ac:dyDescent="0.25">
      <c r="D9903" s="17">
        <v>0.60024999999999995</v>
      </c>
      <c r="E9903" s="17">
        <v>0.54364999999999997</v>
      </c>
    </row>
    <row r="9904" spans="4:5" x14ac:dyDescent="0.25">
      <c r="D9904" s="17">
        <v>5.4449999999999998E-2</v>
      </c>
      <c r="E9904" s="17">
        <v>0.71365000000000001</v>
      </c>
    </row>
    <row r="9905" spans="4:5" x14ac:dyDescent="0.25">
      <c r="D9905" s="17">
        <v>0.16575000000000001</v>
      </c>
      <c r="E9905" s="17">
        <v>7.3499999999999998E-3</v>
      </c>
    </row>
    <row r="9906" spans="4:5" x14ac:dyDescent="0.25">
      <c r="D9906" s="17">
        <v>0.63654999999999995</v>
      </c>
      <c r="E9906" s="17">
        <v>0.60424999999999995</v>
      </c>
    </row>
    <row r="9907" spans="4:5" x14ac:dyDescent="0.25">
      <c r="D9907" s="17">
        <v>0.37835000000000002</v>
      </c>
      <c r="E9907" s="17">
        <v>0.38385000000000002</v>
      </c>
    </row>
    <row r="9908" spans="4:5" x14ac:dyDescent="0.25">
      <c r="D9908" s="17">
        <v>0.62924999999999998</v>
      </c>
      <c r="E9908" s="17">
        <v>0.74765000000000004</v>
      </c>
    </row>
    <row r="9909" spans="4:5" x14ac:dyDescent="0.25">
      <c r="D9909" s="17">
        <v>0.17344999999999999</v>
      </c>
      <c r="E9909" s="17">
        <v>0.50085000000000002</v>
      </c>
    </row>
    <row r="9910" spans="4:5" x14ac:dyDescent="0.25">
      <c r="D9910" s="17">
        <v>0.50324999999999998</v>
      </c>
      <c r="E9910" s="17">
        <v>0.59004999999999996</v>
      </c>
    </row>
    <row r="9911" spans="4:5" x14ac:dyDescent="0.25">
      <c r="D9911" s="17">
        <v>0.30914999999999998</v>
      </c>
      <c r="E9911" s="17">
        <v>0.84165000000000001</v>
      </c>
    </row>
    <row r="9912" spans="4:5" x14ac:dyDescent="0.25">
      <c r="D9912" s="17">
        <v>0.67754999999999999</v>
      </c>
      <c r="E9912" s="17">
        <v>0.86345000000000005</v>
      </c>
    </row>
    <row r="9913" spans="4:5" x14ac:dyDescent="0.25">
      <c r="D9913" s="17">
        <v>0.25645000000000001</v>
      </c>
      <c r="E9913" s="17">
        <v>0.10755000000000001</v>
      </c>
    </row>
    <row r="9914" spans="4:5" x14ac:dyDescent="0.25">
      <c r="D9914" s="17">
        <v>0.90015000000000001</v>
      </c>
      <c r="E9914" s="17">
        <v>0.10355</v>
      </c>
    </row>
    <row r="9915" spans="4:5" x14ac:dyDescent="0.25">
      <c r="D9915" s="17">
        <v>0.72904999999999998</v>
      </c>
      <c r="E9915" s="17">
        <v>0.97665000000000002</v>
      </c>
    </row>
    <row r="9916" spans="4:5" x14ac:dyDescent="0.25">
      <c r="D9916" s="17">
        <v>0.31285000000000002</v>
      </c>
      <c r="E9916" s="17">
        <v>0.59104999999999996</v>
      </c>
    </row>
    <row r="9917" spans="4:5" x14ac:dyDescent="0.25">
      <c r="D9917" s="17">
        <v>0.17904999999999999</v>
      </c>
      <c r="E9917" s="17">
        <v>0.32984999999999998</v>
      </c>
    </row>
    <row r="9918" spans="4:5" x14ac:dyDescent="0.25">
      <c r="D9918" s="17">
        <v>0.49695</v>
      </c>
      <c r="E9918" s="17">
        <v>0.34425</v>
      </c>
    </row>
    <row r="9919" spans="4:5" x14ac:dyDescent="0.25">
      <c r="D9919" s="17">
        <v>0.83635000000000004</v>
      </c>
      <c r="E9919" s="17">
        <v>0.39574999999999999</v>
      </c>
    </row>
    <row r="9920" spans="4:5" x14ac:dyDescent="0.25">
      <c r="D9920" s="17">
        <v>0.58604999999999996</v>
      </c>
      <c r="E9920" s="17">
        <v>0.31424999999999997</v>
      </c>
    </row>
    <row r="9921" spans="4:5" x14ac:dyDescent="0.25">
      <c r="D9921" s="17">
        <v>0.95225000000000004</v>
      </c>
      <c r="E9921" s="17">
        <v>0.89134999999999998</v>
      </c>
    </row>
    <row r="9922" spans="4:5" x14ac:dyDescent="0.25">
      <c r="D9922" s="17">
        <v>0.43675000000000003</v>
      </c>
      <c r="E9922" s="17">
        <v>2.375E-2</v>
      </c>
    </row>
    <row r="9923" spans="4:5" x14ac:dyDescent="0.25">
      <c r="D9923" s="17">
        <v>0.41565000000000002</v>
      </c>
      <c r="E9923" s="17">
        <v>0.98724999999999996</v>
      </c>
    </row>
    <row r="9924" spans="4:5" x14ac:dyDescent="0.25">
      <c r="D9924" s="17">
        <v>0.85114999999999996</v>
      </c>
      <c r="E9924" s="17">
        <v>0.31195000000000001</v>
      </c>
    </row>
    <row r="9925" spans="4:5" x14ac:dyDescent="0.25">
      <c r="D9925" s="17">
        <v>0.55074999999999996</v>
      </c>
      <c r="E9925" s="17">
        <v>0.94345000000000001</v>
      </c>
    </row>
    <row r="9926" spans="4:5" x14ac:dyDescent="0.25">
      <c r="D9926" s="17">
        <v>0.14355000000000001</v>
      </c>
      <c r="E9926" s="17">
        <v>0.17835000000000001</v>
      </c>
    </row>
    <row r="9927" spans="4:5" x14ac:dyDescent="0.25">
      <c r="D9927" s="17">
        <v>0.29404999999999998</v>
      </c>
      <c r="E9927" s="17">
        <v>0.38105</v>
      </c>
    </row>
    <row r="9928" spans="4:5" x14ac:dyDescent="0.25">
      <c r="D9928" s="17">
        <v>0.93064999999999998</v>
      </c>
      <c r="E9928" s="17">
        <v>0.92244999999999999</v>
      </c>
    </row>
    <row r="9929" spans="4:5" x14ac:dyDescent="0.25">
      <c r="D9929" s="17">
        <v>9.3500000000000007E-3</v>
      </c>
      <c r="E9929" s="17">
        <v>4.095E-2</v>
      </c>
    </row>
    <row r="9930" spans="4:5" x14ac:dyDescent="0.25">
      <c r="D9930" s="17">
        <v>1.7749999999999998E-2</v>
      </c>
      <c r="E9930" s="17">
        <v>5.0450000000000002E-2</v>
      </c>
    </row>
    <row r="9931" spans="4:5" x14ac:dyDescent="0.25">
      <c r="D9931" s="17">
        <v>0.42764999999999997</v>
      </c>
      <c r="E9931" s="17">
        <v>0.84955000000000003</v>
      </c>
    </row>
    <row r="9932" spans="4:5" x14ac:dyDescent="0.25">
      <c r="D9932" s="17">
        <v>0.14094999999999999</v>
      </c>
      <c r="E9932" s="17">
        <v>0.62975000000000003</v>
      </c>
    </row>
    <row r="9933" spans="4:5" x14ac:dyDescent="0.25">
      <c r="D9933" s="17">
        <v>0.73634999999999995</v>
      </c>
      <c r="E9933" s="17">
        <v>0.16594999999999999</v>
      </c>
    </row>
    <row r="9934" spans="4:5" x14ac:dyDescent="0.25">
      <c r="D9934" s="17">
        <v>3.005E-2</v>
      </c>
      <c r="E9934" s="17">
        <v>0.80044999999999999</v>
      </c>
    </row>
    <row r="9935" spans="4:5" x14ac:dyDescent="0.25">
      <c r="D9935" s="17">
        <v>0.12845000000000001</v>
      </c>
      <c r="E9935" s="17">
        <v>0.21775</v>
      </c>
    </row>
    <row r="9936" spans="4:5" x14ac:dyDescent="0.25">
      <c r="D9936" s="17">
        <v>0.75004999999999999</v>
      </c>
      <c r="E9936" s="17">
        <v>5.4050000000000001E-2</v>
      </c>
    </row>
    <row r="9937" spans="4:5" x14ac:dyDescent="0.25">
      <c r="D9937" s="17">
        <v>0.52925</v>
      </c>
      <c r="E9937" s="17">
        <v>0.15755</v>
      </c>
    </row>
    <row r="9938" spans="4:5" x14ac:dyDescent="0.25">
      <c r="D9938" s="17">
        <v>0.28994999999999999</v>
      </c>
      <c r="E9938" s="17">
        <v>0.20665</v>
      </c>
    </row>
    <row r="9939" spans="4:5" x14ac:dyDescent="0.25">
      <c r="D9939" s="17">
        <v>0.19255</v>
      </c>
      <c r="E9939" s="17">
        <v>0.52524999999999999</v>
      </c>
    </row>
    <row r="9940" spans="4:5" x14ac:dyDescent="0.25">
      <c r="D9940" s="17">
        <v>0.42085</v>
      </c>
      <c r="E9940" s="17">
        <v>0.85624999999999996</v>
      </c>
    </row>
    <row r="9941" spans="4:5" x14ac:dyDescent="0.25">
      <c r="D9941" s="17">
        <v>0.89385000000000003</v>
      </c>
      <c r="E9941" s="17">
        <v>4.6149999999999997E-2</v>
      </c>
    </row>
    <row r="9942" spans="4:5" x14ac:dyDescent="0.25">
      <c r="D9942" s="17">
        <v>6.515E-2</v>
      </c>
      <c r="E9942" s="17">
        <v>0.63475000000000004</v>
      </c>
    </row>
    <row r="9943" spans="4:5" x14ac:dyDescent="0.25">
      <c r="D9943" s="17">
        <v>0.76944999999999997</v>
      </c>
      <c r="E9943" s="17">
        <v>0.74965000000000004</v>
      </c>
    </row>
    <row r="9944" spans="4:5" x14ac:dyDescent="0.25">
      <c r="D9944" s="17">
        <v>0.77344999999999997</v>
      </c>
      <c r="E9944" s="17">
        <v>0.30204999999999999</v>
      </c>
    </row>
    <row r="9945" spans="4:5" x14ac:dyDescent="0.25">
      <c r="D9945" s="17">
        <v>0.15654999999999999</v>
      </c>
      <c r="E9945" s="17">
        <v>4.6499999999999996E-3</v>
      </c>
    </row>
    <row r="9946" spans="4:5" x14ac:dyDescent="0.25">
      <c r="D9946" s="17">
        <v>0.57815000000000005</v>
      </c>
      <c r="E9946" s="17">
        <v>0.62805</v>
      </c>
    </row>
    <row r="9947" spans="4:5" x14ac:dyDescent="0.25">
      <c r="D9947" s="17">
        <v>0.41875000000000001</v>
      </c>
      <c r="E9947" s="17">
        <v>0.63055000000000005</v>
      </c>
    </row>
    <row r="9948" spans="4:5" x14ac:dyDescent="0.25">
      <c r="D9948" s="17">
        <v>2.3500000000000001E-3</v>
      </c>
      <c r="E9948" s="17">
        <v>0.63995000000000002</v>
      </c>
    </row>
    <row r="9949" spans="4:5" x14ac:dyDescent="0.25">
      <c r="D9949" s="17">
        <v>0.61665000000000003</v>
      </c>
      <c r="E9949" s="17">
        <v>0.45095000000000002</v>
      </c>
    </row>
    <row r="9950" spans="4:5" x14ac:dyDescent="0.25">
      <c r="D9950" s="17">
        <v>7.9350000000000004E-2</v>
      </c>
      <c r="E9950" s="17">
        <v>5.1450000000000003E-2</v>
      </c>
    </row>
    <row r="9951" spans="4:5" x14ac:dyDescent="0.25">
      <c r="D9951" s="17">
        <v>0.36525000000000002</v>
      </c>
      <c r="E9951" s="17">
        <v>0.12725</v>
      </c>
    </row>
    <row r="9952" spans="4:5" x14ac:dyDescent="0.25">
      <c r="D9952" s="17">
        <v>0.19814999999999999</v>
      </c>
      <c r="E9952" s="17">
        <v>0.39045000000000002</v>
      </c>
    </row>
    <row r="9953" spans="4:5" x14ac:dyDescent="0.25">
      <c r="D9953" s="17">
        <v>0.15434999999999999</v>
      </c>
      <c r="E9953" s="17">
        <v>0.42835000000000001</v>
      </c>
    </row>
    <row r="9954" spans="4:5" x14ac:dyDescent="0.25">
      <c r="D9954" s="17">
        <v>0.83165</v>
      </c>
      <c r="E9954" s="17">
        <v>0.64654999999999996</v>
      </c>
    </row>
    <row r="9955" spans="4:5" x14ac:dyDescent="0.25">
      <c r="D9955" s="17">
        <v>0.16555</v>
      </c>
      <c r="E9955" s="17">
        <v>0.23144999999999999</v>
      </c>
    </row>
    <row r="9956" spans="4:5" x14ac:dyDescent="0.25">
      <c r="D9956" s="17">
        <v>0.15534999999999999</v>
      </c>
      <c r="E9956" s="17">
        <v>0.42254999999999998</v>
      </c>
    </row>
    <row r="9957" spans="4:5" x14ac:dyDescent="0.25">
      <c r="D9957" s="17">
        <v>0.78634999999999999</v>
      </c>
      <c r="E9957" s="17">
        <v>0.84545000000000003</v>
      </c>
    </row>
    <row r="9958" spans="4:5" x14ac:dyDescent="0.25">
      <c r="D9958" s="17">
        <v>0.93774999999999997</v>
      </c>
      <c r="E9958" s="17">
        <v>0.55184999999999995</v>
      </c>
    </row>
    <row r="9959" spans="4:5" x14ac:dyDescent="0.25">
      <c r="D9959" s="17">
        <v>0.61614999999999998</v>
      </c>
      <c r="E9959" s="17">
        <v>0.10345</v>
      </c>
    </row>
    <row r="9960" spans="4:5" x14ac:dyDescent="0.25">
      <c r="D9960" s="17">
        <v>0.12695000000000001</v>
      </c>
      <c r="E9960" s="17">
        <v>0.22025</v>
      </c>
    </row>
    <row r="9961" spans="4:5" x14ac:dyDescent="0.25">
      <c r="D9961" s="17">
        <v>0.59014999999999995</v>
      </c>
      <c r="E9961" s="17">
        <v>0.71004999999999996</v>
      </c>
    </row>
    <row r="9962" spans="4:5" x14ac:dyDescent="0.25">
      <c r="D9962" s="17">
        <v>5.2650000000000002E-2</v>
      </c>
      <c r="E9962" s="17">
        <v>0.95304999999999995</v>
      </c>
    </row>
    <row r="9963" spans="4:5" x14ac:dyDescent="0.25">
      <c r="D9963" s="17">
        <v>0.46084999999999998</v>
      </c>
      <c r="E9963" s="17">
        <v>0.27274999999999999</v>
      </c>
    </row>
    <row r="9964" spans="4:5" x14ac:dyDescent="0.25">
      <c r="D9964" s="17">
        <v>0.17824999999999999</v>
      </c>
      <c r="E9964" s="17">
        <v>0.64534999999999998</v>
      </c>
    </row>
    <row r="9965" spans="4:5" x14ac:dyDescent="0.25">
      <c r="D9965" s="17">
        <v>0.12375</v>
      </c>
      <c r="E9965" s="17">
        <v>0.28925000000000001</v>
      </c>
    </row>
    <row r="9966" spans="4:5" x14ac:dyDescent="0.25">
      <c r="D9966" s="17">
        <v>0.16055</v>
      </c>
      <c r="E9966" s="17">
        <v>0.15565000000000001</v>
      </c>
    </row>
    <row r="9967" spans="4:5" x14ac:dyDescent="0.25">
      <c r="D9967" s="17">
        <v>0.73965000000000003</v>
      </c>
      <c r="E9967" s="17">
        <v>0.65385000000000004</v>
      </c>
    </row>
    <row r="9968" spans="4:5" x14ac:dyDescent="0.25">
      <c r="D9968" s="17">
        <v>0.21975</v>
      </c>
      <c r="E9968" s="17">
        <v>0.85655000000000003</v>
      </c>
    </row>
    <row r="9969" spans="4:5" x14ac:dyDescent="0.25">
      <c r="D9969" s="17">
        <v>0.94015000000000004</v>
      </c>
      <c r="E9969" s="17">
        <v>0.73724999999999996</v>
      </c>
    </row>
    <row r="9970" spans="4:5" x14ac:dyDescent="0.25">
      <c r="D9970" s="17">
        <v>3.2750000000000001E-2</v>
      </c>
      <c r="E9970" s="17">
        <v>6.0949999999999997E-2</v>
      </c>
    </row>
    <row r="9971" spans="4:5" x14ac:dyDescent="0.25">
      <c r="D9971" s="17">
        <v>0.80894999999999995</v>
      </c>
      <c r="E9971" s="17">
        <v>0.63344999999999996</v>
      </c>
    </row>
    <row r="9972" spans="4:5" x14ac:dyDescent="0.25">
      <c r="D9972" s="17">
        <v>0.68345</v>
      </c>
      <c r="E9972" s="17">
        <v>6.3250000000000001E-2</v>
      </c>
    </row>
    <row r="9973" spans="4:5" x14ac:dyDescent="0.25">
      <c r="D9973" s="17">
        <v>0.66905000000000003</v>
      </c>
      <c r="E9973" s="17">
        <v>0.63585000000000003</v>
      </c>
    </row>
    <row r="9974" spans="4:5" x14ac:dyDescent="0.25">
      <c r="D9974" s="17">
        <v>0.30575000000000002</v>
      </c>
      <c r="E9974" s="17">
        <v>0.58914999999999995</v>
      </c>
    </row>
    <row r="9975" spans="4:5" x14ac:dyDescent="0.25">
      <c r="D9975" s="17">
        <v>0.39495000000000002</v>
      </c>
      <c r="E9975" s="17">
        <v>0.50385000000000002</v>
      </c>
    </row>
    <row r="9976" spans="4:5" x14ac:dyDescent="0.25">
      <c r="D9976" s="17">
        <v>0.58404999999999996</v>
      </c>
      <c r="E9976" s="17">
        <v>0.81845000000000001</v>
      </c>
    </row>
    <row r="9977" spans="4:5" x14ac:dyDescent="0.25">
      <c r="D9977" s="17">
        <v>9.5449999999999993E-2</v>
      </c>
      <c r="E9977" s="17">
        <v>0.45215</v>
      </c>
    </row>
    <row r="9978" spans="4:5" x14ac:dyDescent="0.25">
      <c r="D9978" s="17">
        <v>3.8500000000000001E-3</v>
      </c>
      <c r="E9978" s="17">
        <v>0.18754999999999999</v>
      </c>
    </row>
    <row r="9979" spans="4:5" x14ac:dyDescent="0.25">
      <c r="D9979" s="17">
        <v>0.89165000000000005</v>
      </c>
      <c r="E9979" s="17">
        <v>0.48525000000000001</v>
      </c>
    </row>
    <row r="9980" spans="4:5" x14ac:dyDescent="0.25">
      <c r="D9980" s="17">
        <v>0.50395000000000001</v>
      </c>
      <c r="E9980" s="17">
        <v>0.35694999999999999</v>
      </c>
    </row>
    <row r="9981" spans="4:5" x14ac:dyDescent="0.25">
      <c r="D9981" s="17">
        <v>0.21965000000000001</v>
      </c>
      <c r="E9981" s="17">
        <v>0.55635000000000001</v>
      </c>
    </row>
    <row r="9982" spans="4:5" x14ac:dyDescent="0.25">
      <c r="D9982" s="17">
        <v>0.32815</v>
      </c>
      <c r="E9982" s="17">
        <v>0.77015</v>
      </c>
    </row>
    <row r="9983" spans="4:5" x14ac:dyDescent="0.25">
      <c r="D9983" s="17">
        <v>0.76175000000000004</v>
      </c>
      <c r="E9983" s="17">
        <v>0.78144999999999998</v>
      </c>
    </row>
    <row r="9984" spans="4:5" x14ac:dyDescent="0.25">
      <c r="D9984" s="17">
        <v>0.21884999999999999</v>
      </c>
      <c r="E9984" s="17">
        <v>0.90185000000000004</v>
      </c>
    </row>
    <row r="9985" spans="4:5" x14ac:dyDescent="0.25">
      <c r="D9985" s="17">
        <v>0.82264999999999999</v>
      </c>
      <c r="E9985" s="17">
        <v>0.51075000000000004</v>
      </c>
    </row>
    <row r="9986" spans="4:5" x14ac:dyDescent="0.25">
      <c r="D9986" s="17">
        <v>0.16414999999999999</v>
      </c>
      <c r="E9986" s="17">
        <v>0.35654999999999998</v>
      </c>
    </row>
    <row r="9987" spans="4:5" x14ac:dyDescent="0.25">
      <c r="D9987" s="17">
        <v>0.80105000000000004</v>
      </c>
      <c r="E9987" s="17">
        <v>0.91105000000000003</v>
      </c>
    </row>
    <row r="9988" spans="4:5" x14ac:dyDescent="0.25">
      <c r="D9988" s="17">
        <v>0.87485000000000002</v>
      </c>
      <c r="E9988" s="17">
        <v>0.24295</v>
      </c>
    </row>
    <row r="9989" spans="4:5" x14ac:dyDescent="0.25">
      <c r="D9989" s="17">
        <v>9.8949999999999996E-2</v>
      </c>
      <c r="E9989" s="17">
        <v>0.11094999999999999</v>
      </c>
    </row>
    <row r="9990" spans="4:5" x14ac:dyDescent="0.25">
      <c r="D9990" s="17">
        <v>0.19275</v>
      </c>
      <c r="E9990" s="17">
        <v>0.66054999999999997</v>
      </c>
    </row>
    <row r="9991" spans="4:5" x14ac:dyDescent="0.25">
      <c r="D9991" s="17">
        <v>0.26865</v>
      </c>
      <c r="E9991" s="17">
        <v>0.88365000000000005</v>
      </c>
    </row>
    <row r="9992" spans="4:5" x14ac:dyDescent="0.25">
      <c r="D9992" s="17">
        <v>0.13815</v>
      </c>
      <c r="E9992" s="17">
        <v>0.73024999999999995</v>
      </c>
    </row>
    <row r="9993" spans="4:5" x14ac:dyDescent="0.25">
      <c r="D9993" s="17">
        <v>0.89975000000000005</v>
      </c>
      <c r="E9993" s="17">
        <v>0.70584999999999998</v>
      </c>
    </row>
    <row r="9994" spans="4:5" x14ac:dyDescent="0.25">
      <c r="D9994" s="17">
        <v>0.91905000000000003</v>
      </c>
      <c r="E9994" s="17">
        <v>0.69355</v>
      </c>
    </row>
    <row r="9995" spans="4:5" x14ac:dyDescent="0.25">
      <c r="D9995" s="17">
        <v>0.62504999999999999</v>
      </c>
      <c r="E9995" s="17">
        <v>0.74295</v>
      </c>
    </row>
    <row r="9996" spans="4:5" x14ac:dyDescent="0.25">
      <c r="D9996" s="17">
        <v>1.695E-2</v>
      </c>
      <c r="E9996" s="17">
        <v>0.69525000000000003</v>
      </c>
    </row>
    <row r="9997" spans="4:5" x14ac:dyDescent="0.25">
      <c r="D9997" s="17">
        <v>0.66815000000000002</v>
      </c>
      <c r="E9997" s="17">
        <v>0.67184999999999995</v>
      </c>
    </row>
    <row r="9998" spans="4:5" x14ac:dyDescent="0.25">
      <c r="D9998" s="17">
        <v>0.49464999999999998</v>
      </c>
      <c r="E9998" s="17">
        <v>0.44945000000000002</v>
      </c>
    </row>
    <row r="9999" spans="4:5" x14ac:dyDescent="0.25">
      <c r="D9999" s="17">
        <v>0.51405000000000001</v>
      </c>
      <c r="E9999" s="17">
        <v>0.50424999999999998</v>
      </c>
    </row>
    <row r="10000" spans="4:5" x14ac:dyDescent="0.25">
      <c r="D10000" s="17">
        <v>0.76214999999999999</v>
      </c>
      <c r="E10000" s="17">
        <v>0.40275</v>
      </c>
    </row>
    <row r="10001" spans="4:5" x14ac:dyDescent="0.25">
      <c r="D10001" s="17">
        <v>0.28094999999999998</v>
      </c>
      <c r="E10001" s="17">
        <v>0.23055</v>
      </c>
    </row>
    <row r="10002" spans="4:5" x14ac:dyDescent="0.25">
      <c r="D10002" s="17">
        <v>0.43895000000000001</v>
      </c>
      <c r="E10002" s="17">
        <v>0.14085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10098"/>
  <sheetViews>
    <sheetView workbookViewId="0">
      <selection activeCell="D4" sqref="D4:D10003"/>
    </sheetView>
  </sheetViews>
  <sheetFormatPr defaultRowHeight="15" x14ac:dyDescent="0.25"/>
  <cols>
    <col min="3" max="3" width="16.28515625" bestFit="1" customWidth="1"/>
    <col min="4" max="4" width="12.7109375" bestFit="1" customWidth="1"/>
    <col min="5" max="5" width="16.28515625" style="6" bestFit="1" customWidth="1"/>
    <col min="6" max="6" width="12.7109375" bestFit="1" customWidth="1"/>
  </cols>
  <sheetData>
    <row r="1" spans="1:6" x14ac:dyDescent="0.25">
      <c r="A1" s="12">
        <v>4</v>
      </c>
      <c r="B1" t="s">
        <v>40</v>
      </c>
    </row>
    <row r="2" spans="1:6" ht="14.45" x14ac:dyDescent="0.3">
      <c r="B2" s="5" t="s">
        <v>22</v>
      </c>
      <c r="C2" s="5" t="s">
        <v>41</v>
      </c>
      <c r="D2" s="5" t="s">
        <v>25</v>
      </c>
      <c r="E2" s="36" t="s">
        <v>42</v>
      </c>
      <c r="F2" s="5" t="s">
        <v>48</v>
      </c>
    </row>
    <row r="3" spans="1:6" ht="14.45" x14ac:dyDescent="0.3">
      <c r="B3" s="18" t="s">
        <v>26</v>
      </c>
      <c r="C3" s="27">
        <f>Model!$F$15</f>
        <v>1.5394502345141491E-3</v>
      </c>
      <c r="D3" s="24">
        <f>Model!$I$27</f>
        <v>0.10596292552994724</v>
      </c>
      <c r="E3" s="29">
        <f>Model!$H$26</f>
        <v>438390.51177764055</v>
      </c>
      <c r="F3" s="35">
        <f>Model!$H$28</f>
        <v>-27600.471545782908</v>
      </c>
    </row>
    <row r="4" spans="1:6" ht="14.45" x14ac:dyDescent="0.3">
      <c r="B4" s="19">
        <v>1</v>
      </c>
      <c r="C4" s="21">
        <f t="dataTable" ref="C4:F10003" dt2D="0" dtr="0" r1="A1"/>
        <v>1.942786219347882E-2</v>
      </c>
      <c r="D4" s="21">
        <v>-2.0361809016491761E-2</v>
      </c>
      <c r="E4" s="30">
        <v>211072.3502965275</v>
      </c>
      <c r="F4" s="21">
        <v>-136785.59612719997</v>
      </c>
    </row>
    <row r="5" spans="1:6" ht="14.45" x14ac:dyDescent="0.3">
      <c r="B5" s="19">
        <v>2</v>
      </c>
      <c r="C5" s="21">
        <v>-9.431459836094001E-3</v>
      </c>
      <c r="D5" s="21">
        <v>0.18807672671777542</v>
      </c>
      <c r="E5" s="30">
        <v>657366.98627635697</v>
      </c>
      <c r="F5" s="21">
        <v>77577.986227941146</v>
      </c>
    </row>
    <row r="6" spans="1:6" ht="14.45" x14ac:dyDescent="0.3">
      <c r="B6" s="19">
        <v>3</v>
      </c>
      <c r="C6" s="21">
        <v>5.3479157274594537E-3</v>
      </c>
      <c r="D6" s="21">
        <v>7.886143934686296E-2</v>
      </c>
      <c r="E6" s="30">
        <v>379566.65367802291</v>
      </c>
      <c r="F6" s="21">
        <v>-55854.660446127258</v>
      </c>
    </row>
    <row r="7" spans="1:6" ht="14.45" x14ac:dyDescent="0.3">
      <c r="B7" s="19">
        <v>4</v>
      </c>
      <c r="C7" s="21">
        <v>1.5394502345141491E-3</v>
      </c>
      <c r="D7" s="21">
        <v>0.10596292552994724</v>
      </c>
      <c r="E7" s="30">
        <v>438390.51177764055</v>
      </c>
      <c r="F7" s="21">
        <v>-27600.471545782908</v>
      </c>
    </row>
    <row r="8" spans="1:6" ht="14.45" x14ac:dyDescent="0.3">
      <c r="B8" s="19">
        <v>5</v>
      </c>
      <c r="C8" s="21">
        <v>5.8404861048868403E-3</v>
      </c>
      <c r="D8" s="21">
        <v>7.5384936536849301E-2</v>
      </c>
      <c r="E8" s="30">
        <v>372455.62624285743</v>
      </c>
      <c r="F8" s="21">
        <v>-59270.218672322611</v>
      </c>
    </row>
    <row r="9" spans="1:6" ht="14.45" x14ac:dyDescent="0.3">
      <c r="B9" s="19">
        <v>6</v>
      </c>
      <c r="C9" s="21">
        <v>-1.9097152448414673E-2</v>
      </c>
      <c r="D9" s="21">
        <v>0.26986098363404554</v>
      </c>
      <c r="E9" s="30">
        <v>947627.42843120615</v>
      </c>
      <c r="F9" s="21">
        <v>216995.45437585053</v>
      </c>
    </row>
    <row r="10" spans="1:6" ht="14.45" x14ac:dyDescent="0.3">
      <c r="B10" s="19">
        <v>7</v>
      </c>
      <c r="C10" s="21">
        <v>1.4750995766898154E-2</v>
      </c>
      <c r="D10" s="21">
        <v>1.2851894582903256E-2</v>
      </c>
      <c r="E10" s="30">
        <v>259999.95368014555</v>
      </c>
      <c r="F10" s="21">
        <v>-113284.76171914779</v>
      </c>
    </row>
    <row r="11" spans="1:6" ht="14.45" x14ac:dyDescent="0.3">
      <c r="B11" s="19">
        <v>8</v>
      </c>
      <c r="C11" s="21">
        <v>9.7868157675272734E-3</v>
      </c>
      <c r="D11" s="21">
        <v>4.7668326306289144E-2</v>
      </c>
      <c r="E11" s="30">
        <v>319107.91604901711</v>
      </c>
      <c r="F11" s="21">
        <v>-84894.11227455792</v>
      </c>
    </row>
    <row r="12" spans="1:6" ht="14.45" x14ac:dyDescent="0.3">
      <c r="B12" s="19">
        <v>9</v>
      </c>
      <c r="C12" s="21">
        <v>2.9862045260562464E-2</v>
      </c>
      <c r="D12" s="21">
        <v>-9.8924643509210375E-2</v>
      </c>
      <c r="E12" s="30">
        <v>120269.78620017751</v>
      </c>
      <c r="F12" s="21">
        <v>-180399.75000111212</v>
      </c>
    </row>
    <row r="13" spans="1:6" ht="14.45" x14ac:dyDescent="0.3">
      <c r="B13" s="19">
        <v>10</v>
      </c>
      <c r="C13" s="21">
        <v>-6.7313970396681664E-3</v>
      </c>
      <c r="D13" s="21">
        <v>0.16709359286287384</v>
      </c>
      <c r="E13" s="30">
        <v>595106.71992902877</v>
      </c>
      <c r="F13" s="21">
        <v>47673.226778397388</v>
      </c>
    </row>
    <row r="14" spans="1:6" ht="14.45" x14ac:dyDescent="0.3">
      <c r="B14" s="19">
        <v>11</v>
      </c>
      <c r="C14" s="21">
        <v>6.7156809206865011E-4</v>
      </c>
      <c r="D14" s="21">
        <v>0.11220872013208827</v>
      </c>
      <c r="E14" s="30">
        <v>452828.63531252812</v>
      </c>
      <c r="F14" s="21">
        <v>-20665.573310607942</v>
      </c>
    </row>
    <row r="15" spans="1:6" ht="14.45" x14ac:dyDescent="0.3">
      <c r="B15" s="19">
        <v>12</v>
      </c>
      <c r="C15" s="21">
        <v>3.3729757437600521E-3</v>
      </c>
      <c r="D15" s="21">
        <v>9.2860017181587429E-2</v>
      </c>
      <c r="E15" s="30">
        <v>409188.14328502561</v>
      </c>
      <c r="F15" s="21">
        <v>-41626.910177715654</v>
      </c>
    </row>
    <row r="16" spans="1:6" ht="14.45" x14ac:dyDescent="0.3">
      <c r="B16" s="19">
        <v>13</v>
      </c>
      <c r="C16" s="21">
        <v>2.8609198481026273E-2</v>
      </c>
      <c r="D16" s="21">
        <v>-8.8967771136249096E-2</v>
      </c>
      <c r="E16" s="30">
        <v>130042.87144103611</v>
      </c>
      <c r="F16" s="21">
        <v>-175705.55608974435</v>
      </c>
    </row>
    <row r="17" spans="2:6" ht="14.45" x14ac:dyDescent="0.3">
      <c r="B17" s="19">
        <v>14</v>
      </c>
      <c r="C17" s="21">
        <v>-6.5089660653476437E-3</v>
      </c>
      <c r="D17" s="21">
        <v>0.16539214806428659</v>
      </c>
      <c r="E17" s="30">
        <v>590257.94754493632</v>
      </c>
      <c r="F17" s="21">
        <v>45344.271567011609</v>
      </c>
    </row>
    <row r="18" spans="2:6" ht="14.45" x14ac:dyDescent="0.3">
      <c r="B18" s="19">
        <v>15</v>
      </c>
      <c r="C18" s="21">
        <v>7.533466634531377E-3</v>
      </c>
      <c r="D18" s="21">
        <v>6.3470652870607491E-2</v>
      </c>
      <c r="E18" s="30">
        <v>348805.75807988772</v>
      </c>
      <c r="F18" s="21">
        <v>-70629.688522348137</v>
      </c>
    </row>
    <row r="19" spans="2:6" ht="14.45" x14ac:dyDescent="0.3">
      <c r="B19" s="19">
        <v>16</v>
      </c>
      <c r="C19" s="21">
        <v>-4.4396538264092934E-3</v>
      </c>
      <c r="D19" s="21">
        <v>0.14973933157325248</v>
      </c>
      <c r="E19" s="30">
        <v>547009.65921918326</v>
      </c>
      <c r="F19" s="21">
        <v>24571.317404382029</v>
      </c>
    </row>
    <row r="20" spans="2:6" ht="14.45" x14ac:dyDescent="0.3">
      <c r="B20" s="19">
        <v>17</v>
      </c>
      <c r="C20" s="21">
        <v>1.0684427986552164E-2</v>
      </c>
      <c r="D20" s="21">
        <v>4.1381566792537017E-2</v>
      </c>
      <c r="E20" s="30">
        <v>307805.26139722927</v>
      </c>
      <c r="F20" s="21">
        <v>-90322.986712989994</v>
      </c>
    </row>
    <row r="21" spans="2:6" ht="14.45" x14ac:dyDescent="0.3">
      <c r="B21" s="19">
        <v>18</v>
      </c>
      <c r="C21" s="21">
        <v>6.0169912778418669E-3</v>
      </c>
      <c r="D21" s="21">
        <v>7.4140412323755234E-2</v>
      </c>
      <c r="E21" s="30">
        <v>369933.32174268633</v>
      </c>
      <c r="F21" s="21">
        <v>-60481.728255582784</v>
      </c>
    </row>
    <row r="22" spans="2:6" ht="14.45" x14ac:dyDescent="0.3">
      <c r="B22" s="19">
        <v>19</v>
      </c>
      <c r="C22" s="21">
        <v>1.2075663100756235E-2</v>
      </c>
      <c r="D22" s="21">
        <v>3.1636247662516048E-2</v>
      </c>
      <c r="E22" s="30">
        <v>290843.26491097081</v>
      </c>
      <c r="F22" s="21">
        <v>-98470.147887595755</v>
      </c>
    </row>
    <row r="23" spans="2:6" ht="14.45" x14ac:dyDescent="0.3">
      <c r="B23" s="19">
        <v>20</v>
      </c>
      <c r="C23" s="21">
        <v>1.4627065572692039E-2</v>
      </c>
      <c r="D23" s="21">
        <v>1.3724275801207497E-2</v>
      </c>
      <c r="E23" s="30">
        <v>261379.86957049381</v>
      </c>
      <c r="F23" s="21">
        <v>-112621.96255071413</v>
      </c>
    </row>
    <row r="24" spans="2:6" ht="14.45" x14ac:dyDescent="0.3">
      <c r="B24" s="19">
        <v>21</v>
      </c>
      <c r="C24" s="21">
        <v>4.7901135409647725E-3</v>
      </c>
      <c r="D24" s="21">
        <v>8.2804935411241898E-2</v>
      </c>
      <c r="E24" s="30">
        <v>387749.95539362298</v>
      </c>
      <c r="F24" s="21">
        <v>-51924.069016549147</v>
      </c>
    </row>
    <row r="25" spans="2:6" ht="14.45" x14ac:dyDescent="0.3">
      <c r="B25" s="19">
        <v>22</v>
      </c>
      <c r="C25" s="21">
        <v>4.5923984341998091E-3</v>
      </c>
      <c r="D25" s="21">
        <v>8.4204534278420562E-2</v>
      </c>
      <c r="E25" s="30">
        <v>390684.48526305531</v>
      </c>
      <c r="F25" s="21">
        <v>-50514.559950954848</v>
      </c>
    </row>
    <row r="26" spans="2:6" x14ac:dyDescent="0.25">
      <c r="B26" s="19">
        <v>23</v>
      </c>
      <c r="C26" s="21">
        <v>1.0810290417669979E-2</v>
      </c>
      <c r="D26" s="21">
        <v>4.0500108284864611E-2</v>
      </c>
      <c r="E26" s="30">
        <v>306243.31967593846</v>
      </c>
      <c r="F26" s="21">
        <v>-91073.216260496774</v>
      </c>
    </row>
    <row r="27" spans="2:6" x14ac:dyDescent="0.25">
      <c r="B27" s="19">
        <v>24</v>
      </c>
      <c r="C27" s="21">
        <v>2.2742879321137575E-3</v>
      </c>
      <c r="D27" s="21">
        <v>0.10069746164312887</v>
      </c>
      <c r="E27" s="30">
        <v>426480.34403635701</v>
      </c>
      <c r="F27" s="21">
        <v>-33321.14577675792</v>
      </c>
    </row>
    <row r="28" spans="2:6" x14ac:dyDescent="0.25">
      <c r="B28" s="19">
        <v>25</v>
      </c>
      <c r="C28" s="21">
        <v>1.5906602889969604E-2</v>
      </c>
      <c r="D28" s="21">
        <v>4.7023691022007874E-3</v>
      </c>
      <c r="E28" s="30">
        <v>247349.60473786946</v>
      </c>
      <c r="F28" s="21">
        <v>-119360.95869461721</v>
      </c>
    </row>
    <row r="29" spans="2:6" x14ac:dyDescent="0.25">
      <c r="B29" s="19">
        <v>26</v>
      </c>
      <c r="C29" s="21">
        <v>6.0065130344204454E-3</v>
      </c>
      <c r="D29" s="21">
        <v>7.4214276307451144E-2</v>
      </c>
      <c r="E29" s="30">
        <v>370082.68191227899</v>
      </c>
      <c r="F29" s="21">
        <v>-60409.987798866852</v>
      </c>
    </row>
    <row r="30" spans="2:6" x14ac:dyDescent="0.25">
      <c r="B30" s="19">
        <v>27</v>
      </c>
      <c r="C30" s="21">
        <v>1.370604738129095E-3</v>
      </c>
      <c r="D30" s="21">
        <v>0.10717566889677821</v>
      </c>
      <c r="E30" s="30">
        <v>441167.43772848463</v>
      </c>
      <c r="F30" s="21">
        <v>-26266.662562282607</v>
      </c>
    </row>
    <row r="31" spans="2:6" x14ac:dyDescent="0.25">
      <c r="B31" s="19">
        <v>28</v>
      </c>
      <c r="C31" s="21">
        <v>-9.6206729971991187E-3</v>
      </c>
      <c r="D31" s="21">
        <v>0.18957166875292275</v>
      </c>
      <c r="E31" s="30">
        <v>661980.24058584939</v>
      </c>
      <c r="F31" s="21">
        <v>79793.817744551154</v>
      </c>
    </row>
    <row r="32" spans="2:6" x14ac:dyDescent="0.25">
      <c r="B32" s="19">
        <v>29</v>
      </c>
      <c r="C32" s="21">
        <v>7.2773828049007803E-3</v>
      </c>
      <c r="D32" s="21">
        <v>6.5269889541516912E-2</v>
      </c>
      <c r="E32" s="30">
        <v>352306.68348087813</v>
      </c>
      <c r="F32" s="21">
        <v>-68948.129189091138</v>
      </c>
    </row>
    <row r="33" spans="2:6" x14ac:dyDescent="0.25">
      <c r="B33" s="19">
        <v>30</v>
      </c>
      <c r="C33" s="21">
        <v>4.1319778773979878E-3</v>
      </c>
      <c r="D33" s="21">
        <v>8.746772314736373E-2</v>
      </c>
      <c r="E33" s="30">
        <v>397588.27400615066</v>
      </c>
      <c r="F33" s="21">
        <v>-47198.542308161785</v>
      </c>
    </row>
    <row r="34" spans="2:6" x14ac:dyDescent="0.25">
      <c r="B34" s="19">
        <v>31</v>
      </c>
      <c r="C34" s="21">
        <v>8.0762359638216746E-3</v>
      </c>
      <c r="D34" s="21">
        <v>5.9659965064573051E-2</v>
      </c>
      <c r="E34" s="30">
        <v>341472.62522934738</v>
      </c>
      <c r="F34" s="21">
        <v>-74151.928094591247</v>
      </c>
    </row>
    <row r="35" spans="2:6" x14ac:dyDescent="0.25">
      <c r="B35" s="19">
        <v>32</v>
      </c>
      <c r="C35" s="21">
        <v>-6.5358863123025877E-3</v>
      </c>
      <c r="D35" s="21">
        <v>0.16559786424406897</v>
      </c>
      <c r="E35" s="30">
        <v>590842.63598613278</v>
      </c>
      <c r="F35" s="21">
        <v>45625.108258094253</v>
      </c>
    </row>
    <row r="36" spans="2:6" x14ac:dyDescent="0.25">
      <c r="B36" s="19">
        <v>33</v>
      </c>
      <c r="C36" s="21">
        <v>2.4515934370348338E-2</v>
      </c>
      <c r="D36" s="21">
        <v>-5.7595402525096651E-2</v>
      </c>
      <c r="E36" s="30">
        <v>163992.98217158322</v>
      </c>
      <c r="F36" s="21">
        <v>-159398.68889745593</v>
      </c>
    </row>
    <row r="37" spans="2:6" x14ac:dyDescent="0.25">
      <c r="B37" s="19">
        <v>34</v>
      </c>
      <c r="C37" s="21">
        <v>2.6047009771115036E-2</v>
      </c>
      <c r="D37" s="21">
        <v>-6.9147120099358195E-2</v>
      </c>
      <c r="E37" s="30">
        <v>150915.89460726758</v>
      </c>
      <c r="F37" s="21">
        <v>-165679.85633946225</v>
      </c>
    </row>
    <row r="38" spans="2:6" x14ac:dyDescent="0.25">
      <c r="B38" s="19">
        <v>35</v>
      </c>
      <c r="C38" s="21">
        <v>4.7127873444167958E-3</v>
      </c>
      <c r="D38" s="21">
        <v>8.335220019973244E-2</v>
      </c>
      <c r="E38" s="30">
        <v>388895.51221147378</v>
      </c>
      <c r="F38" s="21">
        <v>-51373.836852708067</v>
      </c>
    </row>
    <row r="39" spans="2:6" x14ac:dyDescent="0.25">
      <c r="B39" s="19">
        <v>36</v>
      </c>
      <c r="C39" s="21">
        <v>-1.0650647714573146E-2</v>
      </c>
      <c r="D39" s="21">
        <v>0.19777068005002163</v>
      </c>
      <c r="E39" s="30">
        <v>687712.71671371674</v>
      </c>
      <c r="F39" s="21">
        <v>92153.602785496842</v>
      </c>
    </row>
    <row r="40" spans="2:6" x14ac:dyDescent="0.25">
      <c r="B40" s="19">
        <v>37</v>
      </c>
      <c r="C40" s="21">
        <v>3.3222459564829234E-3</v>
      </c>
      <c r="D40" s="21">
        <v>9.3221035390169016E-2</v>
      </c>
      <c r="E40" s="30">
        <v>409973.36348490196</v>
      </c>
      <c r="F40" s="21">
        <v>-41249.754367600304</v>
      </c>
    </row>
    <row r="41" spans="2:6" x14ac:dyDescent="0.25">
      <c r="B41" s="19">
        <v>38</v>
      </c>
      <c r="C41" s="21">
        <v>9.1827428462438725E-3</v>
      </c>
      <c r="D41" s="21">
        <v>5.1900691777907015E-2</v>
      </c>
      <c r="E41" s="30">
        <v>326879.45524754352</v>
      </c>
      <c r="F41" s="21">
        <v>-81161.298010832776</v>
      </c>
    </row>
    <row r="42" spans="2:6" x14ac:dyDescent="0.25">
      <c r="B42" s="19">
        <v>39</v>
      </c>
      <c r="C42" s="21">
        <v>1.7116531275568733E-3</v>
      </c>
      <c r="D42" s="21">
        <v>0.10472720165958993</v>
      </c>
      <c r="E42" s="30">
        <v>435574.02002633258</v>
      </c>
      <c r="F42" s="21">
        <v>-28953.284716298749</v>
      </c>
    </row>
    <row r="43" spans="2:6" x14ac:dyDescent="0.25">
      <c r="B43" s="19">
        <v>40</v>
      </c>
      <c r="C43" s="21">
        <v>1.4748580657767136E-3</v>
      </c>
      <c r="D43" s="21">
        <v>0.10642673162511551</v>
      </c>
      <c r="E43" s="30">
        <v>439451.02857725089</v>
      </c>
      <c r="F43" s="21">
        <v>-27091.085678275958</v>
      </c>
    </row>
    <row r="44" spans="2:6" x14ac:dyDescent="0.25">
      <c r="B44" s="19">
        <v>41</v>
      </c>
      <c r="C44" s="21">
        <v>4.0810919923080875E-3</v>
      </c>
      <c r="D44" s="21">
        <v>8.7828722897882461E-2</v>
      </c>
      <c r="E44" s="30">
        <v>398357.37191004481</v>
      </c>
      <c r="F44" s="21">
        <v>-46829.130335511443</v>
      </c>
    </row>
    <row r="45" spans="2:6" x14ac:dyDescent="0.25">
      <c r="B45" s="19">
        <v>42</v>
      </c>
      <c r="C45" s="21">
        <v>-9.8710828648182161E-2</v>
      </c>
      <c r="D45" s="21">
        <v>-0.30444048012692615</v>
      </c>
      <c r="E45" s="30">
        <v>0</v>
      </c>
      <c r="F45" s="21">
        <v>-238167.55660348001</v>
      </c>
    </row>
    <row r="46" spans="2:6" x14ac:dyDescent="0.25">
      <c r="B46" s="19">
        <v>43</v>
      </c>
      <c r="C46" s="21">
        <v>-1.2736321498460337E-2</v>
      </c>
      <c r="D46" s="21">
        <v>0.21471479514204672</v>
      </c>
      <c r="E46" s="30">
        <v>743255.32094510947</v>
      </c>
      <c r="F46" s="21">
        <v>118831.74465972111</v>
      </c>
    </row>
    <row r="47" spans="2:6" x14ac:dyDescent="0.25">
      <c r="B47" s="19">
        <v>44</v>
      </c>
      <c r="C47" s="21">
        <v>1.6548640951066732E-3</v>
      </c>
      <c r="D47" s="21">
        <v>0.10513459318243479</v>
      </c>
      <c r="E47" s="30">
        <v>436501.10336691001</v>
      </c>
      <c r="F47" s="21">
        <v>-28507.989411344792</v>
      </c>
    </row>
    <row r="48" spans="2:6" x14ac:dyDescent="0.25">
      <c r="B48" s="19">
        <v>45</v>
      </c>
      <c r="C48" s="21">
        <v>-4.6040331206573221E-2</v>
      </c>
      <c r="D48" s="21">
        <v>0.65861448996711136</v>
      </c>
      <c r="E48" s="30">
        <v>3878581.4620431955</v>
      </c>
      <c r="F48" s="21">
        <v>1624786.9797745845</v>
      </c>
    </row>
    <row r="49" spans="2:6" x14ac:dyDescent="0.25">
      <c r="B49" s="19">
        <v>46</v>
      </c>
      <c r="C49" s="21">
        <v>-1.7770709618366343E-2</v>
      </c>
      <c r="D49" s="21">
        <v>0.25786150312428258</v>
      </c>
      <c r="E49" s="30">
        <v>899928.34408719232</v>
      </c>
      <c r="F49" s="21">
        <v>194084.70042382463</v>
      </c>
    </row>
    <row r="50" spans="2:6" x14ac:dyDescent="0.25">
      <c r="B50" s="19">
        <v>47</v>
      </c>
      <c r="C50" s="21">
        <v>5.3583192546179659E-3</v>
      </c>
      <c r="D50" s="21">
        <v>7.8787958023337268E-2</v>
      </c>
      <c r="E50" s="30">
        <v>379415.35441160982</v>
      </c>
      <c r="F50" s="21">
        <v>-55927.332286972509</v>
      </c>
    </row>
    <row r="51" spans="2:6" x14ac:dyDescent="0.25">
      <c r="B51" s="19">
        <v>48</v>
      </c>
      <c r="C51" s="21">
        <v>1.6598046881108466E-2</v>
      </c>
      <c r="D51" s="21">
        <v>-1.8869239658680925E-4</v>
      </c>
      <c r="E51" s="30">
        <v>239962.93659569789</v>
      </c>
      <c r="F51" s="21">
        <v>-122908.91225930238</v>
      </c>
    </row>
    <row r="52" spans="2:6" x14ac:dyDescent="0.25">
      <c r="B52" s="19">
        <v>49</v>
      </c>
      <c r="C52" s="21">
        <v>-7.0085829967638263E-2</v>
      </c>
      <c r="D52" s="21">
        <v>-0.30444048012692615</v>
      </c>
      <c r="E52" s="30">
        <v>0</v>
      </c>
      <c r="F52" s="21">
        <v>-238167.55660348001</v>
      </c>
    </row>
    <row r="53" spans="2:6" x14ac:dyDescent="0.25">
      <c r="B53" s="19">
        <v>50</v>
      </c>
      <c r="C53" s="21">
        <v>-2.0284237863777331E-2</v>
      </c>
      <c r="D53" s="21">
        <v>0.28086081226180659</v>
      </c>
      <c r="E53" s="30">
        <v>993016.8196170358</v>
      </c>
      <c r="F53" s="21">
        <v>238796.81991131502</v>
      </c>
    </row>
    <row r="54" spans="2:6" x14ac:dyDescent="0.25">
      <c r="B54" s="19">
        <v>51</v>
      </c>
      <c r="C54" s="21">
        <v>-5.6485773284594698E-2</v>
      </c>
      <c r="D54" s="21">
        <v>1.2168735600251228</v>
      </c>
      <c r="E54" s="30">
        <v>17104040.892824251</v>
      </c>
      <c r="F54" s="21">
        <v>7977220.1781940814</v>
      </c>
    </row>
    <row r="55" spans="2:6" x14ac:dyDescent="0.25">
      <c r="B55" s="19">
        <v>52</v>
      </c>
      <c r="C55" s="21">
        <v>2.2089578016909486E-2</v>
      </c>
      <c r="D55" s="21">
        <v>-3.9648821739215578E-2</v>
      </c>
      <c r="E55" s="30">
        <v>185715.83187925851</v>
      </c>
      <c r="F55" s="21">
        <v>-148964.80171421391</v>
      </c>
    </row>
    <row r="56" spans="2:6" x14ac:dyDescent="0.25">
      <c r="B56" s="19">
        <v>53</v>
      </c>
      <c r="C56" s="21">
        <v>-5.3766324803544837E-3</v>
      </c>
      <c r="D56" s="21">
        <v>0.15678878773125748</v>
      </c>
      <c r="E56" s="30">
        <v>566186.41405236279</v>
      </c>
      <c r="F56" s="21">
        <v>33782.268046801168</v>
      </c>
    </row>
    <row r="57" spans="2:6" x14ac:dyDescent="0.25">
      <c r="B57" s="19">
        <v>54</v>
      </c>
      <c r="C57" s="21">
        <v>1.7732051795244581E-2</v>
      </c>
      <c r="D57" s="21">
        <v>-8.2395928103305982E-3</v>
      </c>
      <c r="E57" s="30">
        <v>228132.9039809762</v>
      </c>
      <c r="F57" s="21">
        <v>-128591.09610429152</v>
      </c>
    </row>
    <row r="58" spans="2:6" x14ac:dyDescent="0.25">
      <c r="B58" s="19">
        <v>55</v>
      </c>
      <c r="C58" s="21">
        <v>3.9590621245268022E-3</v>
      </c>
      <c r="D58" s="21">
        <v>8.8694733209687016E-2</v>
      </c>
      <c r="E58" s="30">
        <v>400206.73839502188</v>
      </c>
      <c r="F58" s="21">
        <v>-45940.845348763047</v>
      </c>
    </row>
    <row r="59" spans="2:6" x14ac:dyDescent="0.25">
      <c r="B59" s="19">
        <v>56</v>
      </c>
      <c r="C59" s="21">
        <v>2.1144100885767857E-2</v>
      </c>
      <c r="D59" s="21">
        <v>-3.2755877349892604E-2</v>
      </c>
      <c r="E59" s="30">
        <v>194532.30496245401</v>
      </c>
      <c r="F59" s="21">
        <v>-144730.08634573952</v>
      </c>
    </row>
    <row r="60" spans="2:6" x14ac:dyDescent="0.25">
      <c r="B60" s="19">
        <v>57</v>
      </c>
      <c r="C60" s="21">
        <v>1.5574130322325902E-2</v>
      </c>
      <c r="D60" s="21">
        <v>7.0499790218612191E-3</v>
      </c>
      <c r="E60" s="30">
        <v>250949.51716854097</v>
      </c>
      <c r="F60" s="21">
        <v>-117631.85405702882</v>
      </c>
    </row>
    <row r="61" spans="2:6" x14ac:dyDescent="0.25">
      <c r="B61" s="19">
        <v>58</v>
      </c>
      <c r="C61" s="21">
        <v>2.2264894502586424E-2</v>
      </c>
      <c r="D61" s="21">
        <v>-4.0932628267742133E-2</v>
      </c>
      <c r="E61" s="30">
        <v>184103.29735766328</v>
      </c>
      <c r="F61" s="21">
        <v>-149739.33192106162</v>
      </c>
    </row>
    <row r="62" spans="2:6" x14ac:dyDescent="0.25">
      <c r="B62" s="19">
        <v>59</v>
      </c>
      <c r="C62" s="21">
        <v>-5.7847265273723372E-2</v>
      </c>
      <c r="D62" s="21">
        <v>1.4482249472618061</v>
      </c>
      <c r="E62" s="30">
        <v>28282543.452522457</v>
      </c>
      <c r="F62" s="21">
        <v>13346462.066575913</v>
      </c>
    </row>
    <row r="63" spans="2:6" x14ac:dyDescent="0.25">
      <c r="B63" s="19">
        <v>60</v>
      </c>
      <c r="C63" s="21">
        <v>4.4672147410452806E-2</v>
      </c>
      <c r="D63" s="21">
        <v>-0.24332142726082295</v>
      </c>
      <c r="E63" s="30">
        <v>22469.651303395163</v>
      </c>
      <c r="F63" s="21">
        <v>-227374.96677749712</v>
      </c>
    </row>
    <row r="64" spans="2:6" x14ac:dyDescent="0.25">
      <c r="B64" s="19">
        <v>61</v>
      </c>
      <c r="C64" s="21">
        <v>-2.206138261561132E-2</v>
      </c>
      <c r="D64" s="21">
        <v>0.29783363023024556</v>
      </c>
      <c r="E64" s="30">
        <v>1066276.873802925</v>
      </c>
      <c r="F64" s="21">
        <v>273984.98125755339</v>
      </c>
    </row>
    <row r="65" spans="2:6" x14ac:dyDescent="0.25">
      <c r="B65" s="19">
        <v>62</v>
      </c>
      <c r="C65" s="21">
        <v>1.881816772361599E-2</v>
      </c>
      <c r="D65" s="21">
        <v>-1.5990757065331707E-2</v>
      </c>
      <c r="E65" s="30">
        <v>217121.60513245931</v>
      </c>
      <c r="F65" s="21">
        <v>-133880.02695233739</v>
      </c>
    </row>
    <row r="66" spans="2:6" x14ac:dyDescent="0.25">
      <c r="B66" s="19">
        <v>63</v>
      </c>
      <c r="C66" s="21">
        <v>1.4684037939157407E-3</v>
      </c>
      <c r="D66" s="21">
        <v>0.10647308562886515</v>
      </c>
      <c r="E66" s="30">
        <v>439557.12154959585</v>
      </c>
      <c r="F66" s="21">
        <v>-27040.127258028231</v>
      </c>
    </row>
    <row r="67" spans="2:6" x14ac:dyDescent="0.25">
      <c r="B67" s="19">
        <v>64</v>
      </c>
      <c r="C67" s="21">
        <v>6.2960637610003159E-3</v>
      </c>
      <c r="D67" s="21">
        <v>7.217393221488333E-2</v>
      </c>
      <c r="E67" s="30">
        <v>365972.70901755628</v>
      </c>
      <c r="F67" s="21">
        <v>-62384.0839274502</v>
      </c>
    </row>
    <row r="68" spans="2:6" x14ac:dyDescent="0.25">
      <c r="B68" s="19">
        <v>65</v>
      </c>
      <c r="C68" s="21">
        <v>1.5684831471439408E-2</v>
      </c>
      <c r="D68" s="21">
        <v>6.26859540672009E-3</v>
      </c>
      <c r="E68" s="30">
        <v>249747.36635294126</v>
      </c>
      <c r="F68" s="21">
        <v>-118209.26936653022</v>
      </c>
    </row>
    <row r="69" spans="2:6" x14ac:dyDescent="0.25">
      <c r="B69" s="19">
        <v>66</v>
      </c>
      <c r="C69" s="21">
        <v>1.8997679485734682E-2</v>
      </c>
      <c r="D69" s="21">
        <v>-1.7276143397166543E-2</v>
      </c>
      <c r="E69" s="30">
        <v>215330.82992188632</v>
      </c>
      <c r="F69" s="21">
        <v>-134740.16946444358</v>
      </c>
    </row>
    <row r="70" spans="2:6" x14ac:dyDescent="0.25">
      <c r="B70" s="19">
        <v>67</v>
      </c>
      <c r="C70" s="21">
        <v>1.1545675402000364E-2</v>
      </c>
      <c r="D70" s="21">
        <v>3.5349470381405901E-2</v>
      </c>
      <c r="E70" s="30">
        <v>297227.11364626396</v>
      </c>
      <c r="F70" s="21">
        <v>-95403.86706370383</v>
      </c>
    </row>
    <row r="71" spans="2:6" x14ac:dyDescent="0.25">
      <c r="B71" s="19">
        <v>68</v>
      </c>
      <c r="C71" s="21">
        <v>-3.0146682704820935E-2</v>
      </c>
      <c r="D71" s="21">
        <v>0.38494603421257967</v>
      </c>
      <c r="E71" s="30">
        <v>1509692.3836465236</v>
      </c>
      <c r="F71" s="21">
        <v>486965.66598664591</v>
      </c>
    </row>
    <row r="72" spans="2:6" x14ac:dyDescent="0.25">
      <c r="B72" s="19">
        <v>69</v>
      </c>
      <c r="C72" s="21">
        <v>-8.9274366770608876E-4</v>
      </c>
      <c r="D72" s="21">
        <v>0.12354915844415482</v>
      </c>
      <c r="E72" s="30">
        <v>479923.44611189794</v>
      </c>
      <c r="F72" s="21">
        <v>-7651.4336863751078</v>
      </c>
    </row>
    <row r="73" spans="2:6" x14ac:dyDescent="0.25">
      <c r="B73" s="19">
        <v>70</v>
      </c>
      <c r="C73" s="21">
        <v>2.1881117222525611E-3</v>
      </c>
      <c r="D73" s="21">
        <v>0.1013139317157199</v>
      </c>
      <c r="E73" s="30">
        <v>427862.50964225072</v>
      </c>
      <c r="F73" s="21">
        <v>-32657.266028266298</v>
      </c>
    </row>
    <row r="74" spans="2:6" x14ac:dyDescent="0.25">
      <c r="B74" s="19">
        <v>71</v>
      </c>
      <c r="C74" s="21">
        <v>-7.7161574976234451E-2</v>
      </c>
      <c r="D74" s="21">
        <v>-0.30444048012692615</v>
      </c>
      <c r="E74" s="30">
        <v>0</v>
      </c>
      <c r="F74" s="21">
        <v>-238167.55660348001</v>
      </c>
    </row>
    <row r="75" spans="2:6" x14ac:dyDescent="0.25">
      <c r="B75" s="19">
        <v>72</v>
      </c>
      <c r="C75" s="21">
        <v>-6.0040164275339657E-3</v>
      </c>
      <c r="D75" s="21">
        <v>0.16154377615624105</v>
      </c>
      <c r="E75" s="30">
        <v>579398.83213564241</v>
      </c>
      <c r="F75" s="21">
        <v>40128.437244393033</v>
      </c>
    </row>
    <row r="76" spans="2:6" x14ac:dyDescent="0.25">
      <c r="B76" s="19">
        <v>73</v>
      </c>
      <c r="C76" s="21">
        <v>2.6133395952096353E-2</v>
      </c>
      <c r="D76" s="21">
        <v>-6.9804884010715162E-2</v>
      </c>
      <c r="E76" s="30">
        <v>150191.91596480738</v>
      </c>
      <c r="F76" s="21">
        <v>-166027.59669490179</v>
      </c>
    </row>
    <row r="77" spans="2:6" x14ac:dyDescent="0.25">
      <c r="B77" s="19">
        <v>74</v>
      </c>
      <c r="C77" s="21">
        <v>-2.6189088127203568E-3</v>
      </c>
      <c r="D77" s="21">
        <v>0.1362042683748319</v>
      </c>
      <c r="E77" s="30">
        <v>511536.14484393992</v>
      </c>
      <c r="F77" s="21">
        <v>7532.731216786784</v>
      </c>
    </row>
    <row r="78" spans="2:6" x14ac:dyDescent="0.25">
      <c r="B78" s="19">
        <v>75</v>
      </c>
      <c r="C78" s="21">
        <v>7.2478581455093949E-2</v>
      </c>
      <c r="D78" s="21">
        <v>-0.30444048012692615</v>
      </c>
      <c r="E78" s="30">
        <v>0</v>
      </c>
      <c r="F78" s="21">
        <v>-238167.55660348001</v>
      </c>
    </row>
    <row r="79" spans="2:6" x14ac:dyDescent="0.25">
      <c r="B79" s="19">
        <v>76</v>
      </c>
      <c r="C79" s="21">
        <v>-6.1057767051783708E-3</v>
      </c>
      <c r="D79" s="21">
        <v>0.16231776467063863</v>
      </c>
      <c r="E79" s="30">
        <v>581570.85024601826</v>
      </c>
      <c r="F79" s="21">
        <v>41171.697784726879</v>
      </c>
    </row>
    <row r="80" spans="2:6" x14ac:dyDescent="0.25">
      <c r="B80" s="19">
        <v>77</v>
      </c>
      <c r="C80" s="21">
        <v>6.3185004261854978E-3</v>
      </c>
      <c r="D80" s="21">
        <v>7.201589621669946E-2</v>
      </c>
      <c r="E80" s="30">
        <v>365655.73424497864</v>
      </c>
      <c r="F80" s="21">
        <v>-62536.332783448146</v>
      </c>
    </row>
    <row r="81" spans="2:6" x14ac:dyDescent="0.25">
      <c r="B81" s="19">
        <v>78</v>
      </c>
      <c r="C81" s="21">
        <v>1.5423774611582003E-2</v>
      </c>
      <c r="D81" s="21">
        <v>8.1108252825190519E-3</v>
      </c>
      <c r="E81" s="30">
        <v>252587.9450864403</v>
      </c>
      <c r="F81" s="21">
        <v>-116844.88677219808</v>
      </c>
    </row>
    <row r="82" spans="2:6" x14ac:dyDescent="0.25">
      <c r="B82" s="19">
        <v>79</v>
      </c>
      <c r="C82" s="21">
        <v>8.7455136954250612E-3</v>
      </c>
      <c r="D82" s="21">
        <v>5.4965474188526819E-2</v>
      </c>
      <c r="E82" s="30">
        <v>332589.71421409573</v>
      </c>
      <c r="F82" s="21">
        <v>-78418.554832756548</v>
      </c>
    </row>
    <row r="83" spans="2:6" x14ac:dyDescent="0.25">
      <c r="B83" s="19">
        <v>80</v>
      </c>
      <c r="C83" s="21">
        <v>-5.1102021231759732E-3</v>
      </c>
      <c r="D83" s="21">
        <v>0.15477807622197237</v>
      </c>
      <c r="E83" s="30">
        <v>560666.87974069314</v>
      </c>
      <c r="F83" s="21">
        <v>31131.133454103299</v>
      </c>
    </row>
    <row r="84" spans="2:6" x14ac:dyDescent="0.25">
      <c r="B84" s="19">
        <v>81</v>
      </c>
      <c r="C84" s="21">
        <v>3.2547765815391181E-3</v>
      </c>
      <c r="D84" s="21">
        <v>9.3701304313047462E-2</v>
      </c>
      <c r="E84" s="30">
        <v>411019.63856877014</v>
      </c>
      <c r="F84" s="21">
        <v>-40747.209060026733</v>
      </c>
    </row>
    <row r="85" spans="2:6" x14ac:dyDescent="0.25">
      <c r="B85" s="19">
        <v>82</v>
      </c>
      <c r="C85" s="21">
        <v>2.5603922842952972E-2</v>
      </c>
      <c r="D85" s="21">
        <v>-6.5783784838405857E-2</v>
      </c>
      <c r="E85" s="30">
        <v>154652.25122547301</v>
      </c>
      <c r="F85" s="21">
        <v>-163885.21503064077</v>
      </c>
    </row>
    <row r="86" spans="2:6" x14ac:dyDescent="0.25">
      <c r="B86" s="19">
        <v>83</v>
      </c>
      <c r="C86" s="21">
        <v>4.5661186848962323E-2</v>
      </c>
      <c r="D86" s="21">
        <v>-0.2563782997510472</v>
      </c>
      <c r="E86" s="30">
        <v>16915.012499059318</v>
      </c>
      <c r="F86" s="21">
        <v>-230042.96270841869</v>
      </c>
    </row>
    <row r="87" spans="2:6" x14ac:dyDescent="0.25">
      <c r="B87" s="19">
        <v>84</v>
      </c>
      <c r="C87" s="21">
        <v>1.9125580573711762E-2</v>
      </c>
      <c r="D87" s="21">
        <v>-1.8192766043987452E-2</v>
      </c>
      <c r="E87" s="30">
        <v>214059.87008252216</v>
      </c>
      <c r="F87" s="21">
        <v>-135350.63502291363</v>
      </c>
    </row>
    <row r="88" spans="2:6" x14ac:dyDescent="0.25">
      <c r="B88" s="19">
        <v>85</v>
      </c>
      <c r="C88" s="21">
        <v>1.0628192275322327E-2</v>
      </c>
      <c r="D88" s="21">
        <v>4.1775404123100435E-2</v>
      </c>
      <c r="E88" s="30">
        <v>308504.94095658278</v>
      </c>
      <c r="F88" s="21">
        <v>-89986.917657366255</v>
      </c>
    </row>
    <row r="89" spans="2:6" x14ac:dyDescent="0.25">
      <c r="B89" s="19">
        <v>86</v>
      </c>
      <c r="C89" s="21">
        <v>-7.2478205634516582E-4</v>
      </c>
      <c r="D89" s="21">
        <v>0.1223260293346935</v>
      </c>
      <c r="E89" s="30">
        <v>476945.71893087181</v>
      </c>
      <c r="F89" s="21">
        <v>-9081.6912210631945</v>
      </c>
    </row>
    <row r="90" spans="2:6" x14ac:dyDescent="0.25">
      <c r="B90" s="19">
        <v>87</v>
      </c>
      <c r="C90" s="21">
        <v>1.643705160548118E-2</v>
      </c>
      <c r="D90" s="21">
        <v>9.512531578614869E-4</v>
      </c>
      <c r="E90" s="30">
        <v>241670.90700404241</v>
      </c>
      <c r="F90" s="21">
        <v>-122088.54242786694</v>
      </c>
    </row>
    <row r="91" spans="2:6" x14ac:dyDescent="0.25">
      <c r="B91" s="19">
        <v>88</v>
      </c>
      <c r="C91" s="21">
        <v>-3.8458940533805264E-3</v>
      </c>
      <c r="D91" s="21">
        <v>0.14530265004383436</v>
      </c>
      <c r="E91" s="30">
        <v>535188.68844068889</v>
      </c>
      <c r="F91" s="21">
        <v>18893.486127225413</v>
      </c>
    </row>
    <row r="92" spans="2:6" x14ac:dyDescent="0.25">
      <c r="B92" s="19">
        <v>89</v>
      </c>
      <c r="C92" s="21">
        <v>6.9246604872011067E-3</v>
      </c>
      <c r="D92" s="21">
        <v>6.7749660402067091E-2</v>
      </c>
      <c r="E92" s="30">
        <v>357172.62076682865</v>
      </c>
      <c r="F92" s="21">
        <v>-66610.92935732138</v>
      </c>
    </row>
    <row r="93" spans="2:6" x14ac:dyDescent="0.25">
      <c r="B93" s="19">
        <v>90</v>
      </c>
      <c r="C93" s="21">
        <v>2.7490737750997252E-3</v>
      </c>
      <c r="D93" s="21">
        <v>9.7305679910249854E-2</v>
      </c>
      <c r="E93" s="30">
        <v>418933.41087729111</v>
      </c>
      <c r="F93" s="21">
        <v>-36946.07759835678</v>
      </c>
    </row>
    <row r="94" spans="2:6" x14ac:dyDescent="0.25">
      <c r="B94" s="19">
        <v>91</v>
      </c>
      <c r="C94" s="21">
        <v>-9.8057853099932854E-3</v>
      </c>
      <c r="D94" s="21">
        <v>0.19103753344975072</v>
      </c>
      <c r="E94" s="30">
        <v>666527.16897245147</v>
      </c>
      <c r="F94" s="21">
        <v>81977.791691547784</v>
      </c>
    </row>
    <row r="95" spans="2:6" x14ac:dyDescent="0.25">
      <c r="B95" s="19">
        <v>92</v>
      </c>
      <c r="C95" s="21">
        <v>8.162943672009669E-3</v>
      </c>
      <c r="D95" s="21">
        <v>5.9051523182491295E-2</v>
      </c>
      <c r="E95" s="30">
        <v>340311.97150944651</v>
      </c>
      <c r="F95" s="21">
        <v>-74709.411580193831</v>
      </c>
    </row>
    <row r="96" spans="2:6" x14ac:dyDescent="0.25">
      <c r="B96" s="19">
        <v>93</v>
      </c>
      <c r="C96" s="21">
        <v>-6.9941194104140717E-3</v>
      </c>
      <c r="D96" s="21">
        <v>0.16910826503084708</v>
      </c>
      <c r="E96" s="30">
        <v>600886.22336655832</v>
      </c>
      <c r="F96" s="21">
        <v>50449.229358806355</v>
      </c>
    </row>
    <row r="97" spans="2:6" x14ac:dyDescent="0.25">
      <c r="B97" s="19">
        <v>94</v>
      </c>
      <c r="C97" s="21">
        <v>1.6293437651459911E-2</v>
      </c>
      <c r="D97" s="21">
        <v>1.9675430967696084E-3</v>
      </c>
      <c r="E97" s="30">
        <v>243200.56507194019</v>
      </c>
      <c r="F97" s="21">
        <v>-121353.81931721806</v>
      </c>
    </row>
    <row r="98" spans="2:6" x14ac:dyDescent="0.25">
      <c r="B98" s="19">
        <v>95</v>
      </c>
      <c r="C98" s="21">
        <v>1.7299733140703353E-2</v>
      </c>
      <c r="D98" s="21">
        <v>-5.1656778034047113E-3</v>
      </c>
      <c r="E98" s="30">
        <v>232601.94851608539</v>
      </c>
      <c r="F98" s="21">
        <v>-126444.53121415476</v>
      </c>
    </row>
    <row r="99" spans="2:6" x14ac:dyDescent="0.25">
      <c r="B99" s="19">
        <v>96</v>
      </c>
      <c r="C99" s="21">
        <v>-1.1342466636520764E-3</v>
      </c>
      <c r="D99" s="21">
        <v>0.12531028265142519</v>
      </c>
      <c r="E99" s="30">
        <v>484234.74218666763</v>
      </c>
      <c r="F99" s="21">
        <v>-5580.6383044134409</v>
      </c>
    </row>
    <row r="100" spans="2:6" x14ac:dyDescent="0.25">
      <c r="B100" s="19">
        <v>97</v>
      </c>
      <c r="C100" s="21">
        <v>1.3882137257780432E-2</v>
      </c>
      <c r="D100" s="21">
        <v>1.8962581180075322E-2</v>
      </c>
      <c r="E100" s="30">
        <v>269771.90869411593</v>
      </c>
      <c r="F100" s="21">
        <v>-108591.11067669465</v>
      </c>
    </row>
    <row r="101" spans="2:6" x14ac:dyDescent="0.25">
      <c r="B101" s="19">
        <v>98</v>
      </c>
      <c r="C101" s="21">
        <v>1.8474501801929236E-2</v>
      </c>
      <c r="D101" s="21">
        <v>-1.3533465511408882E-2</v>
      </c>
      <c r="E101" s="30">
        <v>220572.80729603779</v>
      </c>
      <c r="F101" s="21">
        <v>-132222.35061125332</v>
      </c>
    </row>
    <row r="102" spans="2:6" x14ac:dyDescent="0.25">
      <c r="B102" s="19">
        <v>99</v>
      </c>
      <c r="C102" s="21">
        <v>1.0240703534067195E-2</v>
      </c>
      <c r="D102" s="21">
        <v>4.4489170403666289E-2</v>
      </c>
      <c r="E102" s="30">
        <v>313356.49616289581</v>
      </c>
      <c r="F102" s="21">
        <v>-87656.625804909389</v>
      </c>
    </row>
    <row r="103" spans="2:6" x14ac:dyDescent="0.25">
      <c r="B103" s="19">
        <v>100</v>
      </c>
      <c r="C103" s="21">
        <v>-3.4518905648729366E-3</v>
      </c>
      <c r="D103" s="21">
        <v>0.14237102454231199</v>
      </c>
      <c r="E103" s="30">
        <v>527481.61862661573</v>
      </c>
      <c r="F103" s="21">
        <v>15191.637703305394</v>
      </c>
    </row>
    <row r="104" spans="2:6" x14ac:dyDescent="0.25">
      <c r="B104" s="19">
        <v>101</v>
      </c>
      <c r="C104" s="21">
        <v>3.2652069752980091E-3</v>
      </c>
      <c r="D104" s="21">
        <v>9.3627048120610068E-2</v>
      </c>
      <c r="E104" s="30">
        <v>410857.74437352188</v>
      </c>
      <c r="F104" s="21">
        <v>-40824.969841488353</v>
      </c>
    </row>
    <row r="105" spans="2:6" x14ac:dyDescent="0.25">
      <c r="B105" s="19">
        <v>102</v>
      </c>
      <c r="C105" s="21">
        <v>6.2600595525748896E-3</v>
      </c>
      <c r="D105" s="21">
        <v>7.2427552662673866E-2</v>
      </c>
      <c r="E105" s="30">
        <v>366481.80835815857</v>
      </c>
      <c r="F105" s="21">
        <v>-62139.55408185492</v>
      </c>
    </row>
    <row r="106" spans="2:6" x14ac:dyDescent="0.25">
      <c r="B106" s="19">
        <v>103</v>
      </c>
      <c r="C106" s="21">
        <v>1.3088075181215015E-2</v>
      </c>
      <c r="D106" s="21">
        <v>2.4537656475172476E-2</v>
      </c>
      <c r="E106" s="30">
        <v>278905.83099978475</v>
      </c>
      <c r="F106" s="21">
        <v>-104203.91856514708</v>
      </c>
    </row>
    <row r="107" spans="2:6" x14ac:dyDescent="0.25">
      <c r="B107" s="19">
        <v>104</v>
      </c>
      <c r="C107" s="21">
        <v>9.0186079687467075E-3</v>
      </c>
      <c r="D107" s="21">
        <v>5.3051043477214455E-2</v>
      </c>
      <c r="E107" s="30">
        <v>329014.59219636756</v>
      </c>
      <c r="F107" s="21">
        <v>-80135.752175705522</v>
      </c>
    </row>
    <row r="108" spans="2:6" x14ac:dyDescent="0.25">
      <c r="B108" s="19">
        <v>105</v>
      </c>
      <c r="C108" s="21">
        <v>1.3309242536915591E-2</v>
      </c>
      <c r="D108" s="21">
        <v>2.2985627314117796E-2</v>
      </c>
      <c r="E108" s="30">
        <v>276341.91022428672</v>
      </c>
      <c r="F108" s="21">
        <v>-105435.41721648953</v>
      </c>
    </row>
    <row r="109" spans="2:6" x14ac:dyDescent="0.25">
      <c r="B109" s="19">
        <v>106</v>
      </c>
      <c r="C109" s="21">
        <v>1.7449000555264726E-2</v>
      </c>
      <c r="D109" s="21">
        <v>-6.226333917824789E-3</v>
      </c>
      <c r="E109" s="30">
        <v>231053.27443150023</v>
      </c>
      <c r="F109" s="21">
        <v>-127188.38806993657</v>
      </c>
    </row>
    <row r="110" spans="2:6" x14ac:dyDescent="0.25">
      <c r="B110" s="19">
        <v>107</v>
      </c>
      <c r="C110" s="21">
        <v>-4.6334391572589737E-3</v>
      </c>
      <c r="D110" s="21">
        <v>0.15119236083331788</v>
      </c>
      <c r="E110" s="30">
        <v>550922.54563178169</v>
      </c>
      <c r="F110" s="21">
        <v>26450.749244094433</v>
      </c>
    </row>
    <row r="111" spans="2:6" x14ac:dyDescent="0.25">
      <c r="B111" s="19">
        <v>108</v>
      </c>
      <c r="C111" s="21">
        <v>-2.8393649274464829E-3</v>
      </c>
      <c r="D111" s="21">
        <v>0.13783235313968611</v>
      </c>
      <c r="E111" s="30">
        <v>515711.03577452595</v>
      </c>
      <c r="F111" s="21">
        <v>9538.0086807598491</v>
      </c>
    </row>
    <row r="112" spans="2:6" x14ac:dyDescent="0.25">
      <c r="B112" s="19">
        <v>109</v>
      </c>
      <c r="C112" s="21">
        <v>6.3393544832127694E-3</v>
      </c>
      <c r="D112" s="21">
        <v>7.1869015843964323E-2</v>
      </c>
      <c r="E112" s="30">
        <v>365361.31008081697</v>
      </c>
      <c r="F112" s="21">
        <v>-62677.75016441902</v>
      </c>
    </row>
    <row r="113" spans="2:6" x14ac:dyDescent="0.25">
      <c r="B113" s="19">
        <v>110</v>
      </c>
      <c r="C113" s="21">
        <v>1.5495345674642759E-2</v>
      </c>
      <c r="D113" s="21">
        <v>7.6059123340685986E-3</v>
      </c>
      <c r="E113" s="30">
        <v>251807.2204938971</v>
      </c>
      <c r="F113" s="21">
        <v>-117219.88325881926</v>
      </c>
    </row>
    <row r="114" spans="2:6" x14ac:dyDescent="0.25">
      <c r="B114" s="19">
        <v>111</v>
      </c>
      <c r="C114" s="21">
        <v>1.2543679304924428E-2</v>
      </c>
      <c r="D114" s="21">
        <v>2.8355790329114727E-2</v>
      </c>
      <c r="E114" s="30">
        <v>285283.43510318163</v>
      </c>
      <c r="F114" s="21">
        <v>-101140.63715365193</v>
      </c>
    </row>
    <row r="115" spans="2:6" x14ac:dyDescent="0.25">
      <c r="B115" s="19">
        <v>112</v>
      </c>
      <c r="C115" s="21">
        <v>-6.2764151476140569E-3</v>
      </c>
      <c r="D115" s="21">
        <v>0.16361739444678469</v>
      </c>
      <c r="E115" s="30">
        <v>585231.50279057981</v>
      </c>
      <c r="F115" s="21">
        <v>42929.977024375032</v>
      </c>
    </row>
    <row r="116" spans="2:6" x14ac:dyDescent="0.25">
      <c r="B116" s="19">
        <v>113</v>
      </c>
      <c r="C116" s="21">
        <v>1.428561520868326E-2</v>
      </c>
      <c r="D116" s="21">
        <v>1.6126453658469098E-2</v>
      </c>
      <c r="E116" s="30">
        <v>265205.60844072804</v>
      </c>
      <c r="F116" s="21">
        <v>-110784.38929021949</v>
      </c>
    </row>
    <row r="117" spans="2:6" x14ac:dyDescent="0.25">
      <c r="B117" s="19">
        <v>114</v>
      </c>
      <c r="C117" s="21">
        <v>-9.7216824249209983E-3</v>
      </c>
      <c r="D117" s="21">
        <v>0.19037113076630474</v>
      </c>
      <c r="E117" s="30">
        <v>664457.19289569044</v>
      </c>
      <c r="F117" s="21">
        <v>80983.543830536117</v>
      </c>
    </row>
    <row r="118" spans="2:6" x14ac:dyDescent="0.25">
      <c r="B118" s="19">
        <v>115</v>
      </c>
      <c r="C118" s="21">
        <v>3.3775634595845515E-3</v>
      </c>
      <c r="D118" s="21">
        <v>9.2827372640559291E-2</v>
      </c>
      <c r="E118" s="30">
        <v>409117.19437916891</v>
      </c>
      <c r="F118" s="21">
        <v>-41660.988251699746</v>
      </c>
    </row>
    <row r="119" spans="2:6" x14ac:dyDescent="0.25">
      <c r="B119" s="19">
        <v>116</v>
      </c>
      <c r="C119" s="21">
        <v>-3.7827554277021849E-2</v>
      </c>
      <c r="D119" s="21">
        <v>0.49130770259298484</v>
      </c>
      <c r="E119" s="30">
        <v>2230456.4703521691</v>
      </c>
      <c r="F119" s="21">
        <v>833162.01073979377</v>
      </c>
    </row>
    <row r="120" spans="2:6" x14ac:dyDescent="0.25">
      <c r="B120" s="19">
        <v>117</v>
      </c>
      <c r="C120" s="21">
        <v>1.5963856269631316E-2</v>
      </c>
      <c r="D120" s="21">
        <v>4.2978359009862022E-3</v>
      </c>
      <c r="E120" s="30">
        <v>246732.86291221937</v>
      </c>
      <c r="F120" s="21">
        <v>-119657.19122011992</v>
      </c>
    </row>
    <row r="121" spans="2:6" x14ac:dyDescent="0.25">
      <c r="B121" s="19">
        <v>118</v>
      </c>
      <c r="C121" s="21">
        <v>6.3555937310069777E-3</v>
      </c>
      <c r="D121" s="21">
        <v>7.1754644239796495E-2</v>
      </c>
      <c r="E121" s="30">
        <v>365132.16741527873</v>
      </c>
      <c r="F121" s="21">
        <v>-62787.81163210245</v>
      </c>
    </row>
    <row r="122" spans="2:6" x14ac:dyDescent="0.25">
      <c r="B122" s="19">
        <v>119</v>
      </c>
      <c r="C122" s="21">
        <v>-5.7911131504990001E-3</v>
      </c>
      <c r="D122" s="21">
        <v>0.15992693290568649</v>
      </c>
      <c r="E122" s="30">
        <v>574880.90488887066</v>
      </c>
      <c r="F122" s="21">
        <v>37958.393082173548</v>
      </c>
    </row>
    <row r="123" spans="2:6" x14ac:dyDescent="0.25">
      <c r="B123" s="19">
        <v>120</v>
      </c>
      <c r="C123" s="21">
        <v>-2.2648920874618655E-2</v>
      </c>
      <c r="D123" s="21">
        <v>0.3035889068868165</v>
      </c>
      <c r="E123" s="30">
        <v>1092030.6152597317</v>
      </c>
      <c r="F123" s="21">
        <v>286354.98042998061</v>
      </c>
    </row>
    <row r="124" spans="2:6" x14ac:dyDescent="0.25">
      <c r="B124" s="19">
        <v>121</v>
      </c>
      <c r="C124" s="21">
        <v>1.2735926028039286E-2</v>
      </c>
      <c r="D124" s="21">
        <v>2.700778039813434E-2</v>
      </c>
      <c r="E124" s="30">
        <v>283020.35864032025</v>
      </c>
      <c r="F124" s="21">
        <v>-102227.63470776212</v>
      </c>
    </row>
    <row r="125" spans="2:6" x14ac:dyDescent="0.25">
      <c r="B125" s="19">
        <v>122</v>
      </c>
      <c r="C125" s="21">
        <v>-3.9357020209663501E-2</v>
      </c>
      <c r="D125" s="21">
        <v>0.51687493725736022</v>
      </c>
      <c r="E125" s="30">
        <v>2438015.9880744508</v>
      </c>
      <c r="F125" s="21">
        <v>932856.69264689274</v>
      </c>
    </row>
    <row r="126" spans="2:6" x14ac:dyDescent="0.25">
      <c r="B126" s="19">
        <v>123</v>
      </c>
      <c r="C126" s="21">
        <v>2.1331098075599613E-2</v>
      </c>
      <c r="D126" s="21">
        <v>-3.4115219823466547E-2</v>
      </c>
      <c r="E126" s="30">
        <v>192772.31445861084</v>
      </c>
      <c r="F126" s="21">
        <v>-145575.4423928418</v>
      </c>
    </row>
    <row r="127" spans="2:6" x14ac:dyDescent="0.25">
      <c r="B127" s="19">
        <v>124</v>
      </c>
      <c r="C127" s="21">
        <v>-3.3408108820310922E-2</v>
      </c>
      <c r="D127" s="21">
        <v>0.4263914901564958</v>
      </c>
      <c r="E127" s="30">
        <v>1764877.0386820165</v>
      </c>
      <c r="F127" s="21">
        <v>609535.58371682779</v>
      </c>
    </row>
    <row r="128" spans="2:6" x14ac:dyDescent="0.25">
      <c r="B128" s="19">
        <v>125</v>
      </c>
      <c r="C128" s="21">
        <v>1.8694205536867522E-3</v>
      </c>
      <c r="D128" s="21">
        <v>0.10359605289198148</v>
      </c>
      <c r="E128" s="30">
        <v>433007.39192963485</v>
      </c>
      <c r="F128" s="21">
        <v>-30186.083744173131</v>
      </c>
    </row>
    <row r="129" spans="2:6" x14ac:dyDescent="0.25">
      <c r="B129" s="19">
        <v>126</v>
      </c>
      <c r="C129" s="21">
        <v>-2.7818901038748105E-4</v>
      </c>
      <c r="D129" s="21">
        <v>0.11908047959576384</v>
      </c>
      <c r="E129" s="30">
        <v>469109.71471668989</v>
      </c>
      <c r="F129" s="21">
        <v>-12845.469226178908</v>
      </c>
    </row>
    <row r="130" spans="2:6" x14ac:dyDescent="0.25">
      <c r="B130" s="19">
        <v>127</v>
      </c>
      <c r="C130" s="21">
        <v>-8.498964005813613E-3</v>
      </c>
      <c r="D130" s="21">
        <v>0.18075796565359381</v>
      </c>
      <c r="E130" s="30">
        <v>635126.75242159539</v>
      </c>
      <c r="F130" s="21">
        <v>66895.589853053403</v>
      </c>
    </row>
    <row r="131" spans="2:6" x14ac:dyDescent="0.25">
      <c r="B131" s="19">
        <v>128</v>
      </c>
      <c r="C131" s="21">
        <v>-5.0103417239206645E-3</v>
      </c>
      <c r="D131" s="21">
        <v>0.15402573064861769</v>
      </c>
      <c r="E131" s="30">
        <v>558611.8908496662</v>
      </c>
      <c r="F131" s="21">
        <v>30144.084216073774</v>
      </c>
    </row>
    <row r="132" spans="2:6" x14ac:dyDescent="0.25">
      <c r="B132" s="19">
        <v>129</v>
      </c>
      <c r="C132" s="21">
        <v>-9.4636326667712212E-2</v>
      </c>
      <c r="D132" s="21">
        <v>-0.30444048012692615</v>
      </c>
      <c r="E132" s="30">
        <v>0</v>
      </c>
      <c r="F132" s="21">
        <v>-238167.55660348001</v>
      </c>
    </row>
    <row r="133" spans="2:6" x14ac:dyDescent="0.25">
      <c r="B133" s="19">
        <v>130</v>
      </c>
      <c r="C133" s="21">
        <v>1.6886998932460314E-2</v>
      </c>
      <c r="D133" s="21">
        <v>-2.236455080962596E-3</v>
      </c>
      <c r="E133" s="30">
        <v>236915.43452762079</v>
      </c>
      <c r="F133" s="21">
        <v>-124372.68396499063</v>
      </c>
    </row>
    <row r="134" spans="2:6" x14ac:dyDescent="0.25">
      <c r="B134" s="19">
        <v>131</v>
      </c>
      <c r="C134" s="21">
        <v>2.975942827268293E-3</v>
      </c>
      <c r="D134" s="21">
        <v>9.5687656644850572E-2</v>
      </c>
      <c r="E134" s="30">
        <v>415367.40469635511</v>
      </c>
      <c r="F134" s="21">
        <v>-38658.896436001436</v>
      </c>
    </row>
    <row r="135" spans="2:6" x14ac:dyDescent="0.25">
      <c r="B135" s="19">
        <v>132</v>
      </c>
      <c r="C135" s="21">
        <v>4.3046020327711437E-3</v>
      </c>
      <c r="D135" s="21">
        <v>8.6243603355888654E-2</v>
      </c>
      <c r="E135" s="30">
        <v>394988.27183555078</v>
      </c>
      <c r="F135" s="21">
        <v>-48447.371522067282</v>
      </c>
    </row>
    <row r="136" spans="2:6" x14ac:dyDescent="0.25">
      <c r="B136" s="19">
        <v>133</v>
      </c>
      <c r="C136" s="21">
        <v>1.2781725255331389E-2</v>
      </c>
      <c r="D136" s="21">
        <v>2.6686593386440416E-2</v>
      </c>
      <c r="E136" s="30">
        <v>282482.98585888918</v>
      </c>
      <c r="F136" s="21">
        <v>-102485.74481082172</v>
      </c>
    </row>
    <row r="137" spans="2:6" x14ac:dyDescent="0.25">
      <c r="B137" s="19">
        <v>134</v>
      </c>
      <c r="C137" s="21">
        <v>7.444996697644729E-2</v>
      </c>
      <c r="D137" s="21">
        <v>-0.30444048012692615</v>
      </c>
      <c r="E137" s="30">
        <v>0</v>
      </c>
      <c r="F137" s="21">
        <v>-238167.55660348001</v>
      </c>
    </row>
    <row r="138" spans="2:6" x14ac:dyDescent="0.25">
      <c r="B138" s="19">
        <v>135</v>
      </c>
      <c r="C138" s="21">
        <v>1.9279225057549861E-2</v>
      </c>
      <c r="D138" s="21">
        <v>-1.9294773271140375E-2</v>
      </c>
      <c r="E138" s="30">
        <v>212538.51881862397</v>
      </c>
      <c r="F138" s="21">
        <v>-136081.36822169775</v>
      </c>
    </row>
    <row r="139" spans="2:6" x14ac:dyDescent="0.25">
      <c r="B139" s="19">
        <v>136</v>
      </c>
      <c r="C139" s="21">
        <v>1.4200150751478607E-2</v>
      </c>
      <c r="D139" s="21">
        <v>1.6727410965658329E-2</v>
      </c>
      <c r="E139" s="30">
        <v>266168.693974489</v>
      </c>
      <c r="F139" s="21">
        <v>-110321.80146485126</v>
      </c>
    </row>
    <row r="140" spans="2:6" x14ac:dyDescent="0.25">
      <c r="B140" s="19">
        <v>137</v>
      </c>
      <c r="C140" s="21">
        <v>-1.2400577129214638E-2</v>
      </c>
      <c r="D140" s="21">
        <v>0.2119544478417581</v>
      </c>
      <c r="E140" s="30">
        <v>733985.56363431457</v>
      </c>
      <c r="F140" s="21">
        <v>114379.30847853748</v>
      </c>
    </row>
    <row r="141" spans="2:6" x14ac:dyDescent="0.25">
      <c r="B141" s="19">
        <v>138</v>
      </c>
      <c r="C141" s="21">
        <v>1.2369046505837932E-2</v>
      </c>
      <c r="D141" s="21">
        <v>2.9580027993276969E-2</v>
      </c>
      <c r="E141" s="30">
        <v>287349.58686880663</v>
      </c>
      <c r="F141" s="21">
        <v>-100148.22618013357</v>
      </c>
    </row>
    <row r="142" spans="2:6" x14ac:dyDescent="0.25">
      <c r="B142" s="19">
        <v>139</v>
      </c>
      <c r="C142" s="21">
        <v>6.4842568975074502E-4</v>
      </c>
      <c r="D142" s="21">
        <v>0.11237569136944314</v>
      </c>
      <c r="E142" s="30">
        <v>453219.28953285713</v>
      </c>
      <c r="F142" s="21">
        <v>-20477.93485076397</v>
      </c>
    </row>
    <row r="143" spans="2:6" x14ac:dyDescent="0.25">
      <c r="B143" s="19">
        <v>140</v>
      </c>
      <c r="C143" s="21">
        <v>1.0007561411495357E-2</v>
      </c>
      <c r="D143" s="21">
        <v>4.6122090390223081E-2</v>
      </c>
      <c r="E143" s="30">
        <v>316301.43158608186</v>
      </c>
      <c r="F143" s="21">
        <v>-86242.118759058954</v>
      </c>
    </row>
    <row r="144" spans="2:6" x14ac:dyDescent="0.25">
      <c r="B144" s="19">
        <v>141</v>
      </c>
      <c r="C144" s="21">
        <v>-2.6045480028651556E-2</v>
      </c>
      <c r="D144" s="21">
        <v>0.33845542232690273</v>
      </c>
      <c r="E144" s="30">
        <v>1258382.324155516</v>
      </c>
      <c r="F144" s="21">
        <v>366256.78828279016</v>
      </c>
    </row>
    <row r="145" spans="2:6" x14ac:dyDescent="0.25">
      <c r="B145" s="19">
        <v>142</v>
      </c>
      <c r="C145" s="21">
        <v>2.5244037297480395E-3</v>
      </c>
      <c r="D145" s="21">
        <v>9.8909714229676871E-2</v>
      </c>
      <c r="E145" s="30">
        <v>422490.35569296579</v>
      </c>
      <c r="F145" s="21">
        <v>-35237.611102330964</v>
      </c>
    </row>
    <row r="146" spans="2:6" x14ac:dyDescent="0.25">
      <c r="B146" s="19">
        <v>143</v>
      </c>
      <c r="C146" s="21">
        <v>-6.4488171776035863E-3</v>
      </c>
      <c r="D146" s="21">
        <v>0.16493271183000235</v>
      </c>
      <c r="E146" s="30">
        <v>588953.68094355962</v>
      </c>
      <c r="F146" s="21">
        <v>44717.808153658116</v>
      </c>
    </row>
    <row r="147" spans="2:6" x14ac:dyDescent="0.25">
      <c r="B147" s="19">
        <v>144</v>
      </c>
      <c r="C147" s="21">
        <v>4.7605791102638918E-3</v>
      </c>
      <c r="D147" s="21">
        <v>8.3013943422556302E-2</v>
      </c>
      <c r="E147" s="30">
        <v>388187.17333190853</v>
      </c>
      <c r="F147" s="21">
        <v>-51714.06514026448</v>
      </c>
    </row>
    <row r="148" spans="2:6" x14ac:dyDescent="0.25">
      <c r="B148" s="19">
        <v>145</v>
      </c>
      <c r="C148" s="21">
        <v>-6.1032984117470471E-3</v>
      </c>
      <c r="D148" s="21">
        <v>0.16229890552815118</v>
      </c>
      <c r="E148" s="30">
        <v>581517.85497060744</v>
      </c>
      <c r="F148" s="21">
        <v>41146.24317208062</v>
      </c>
    </row>
    <row r="149" spans="2:6" x14ac:dyDescent="0.25">
      <c r="B149" s="19">
        <v>146</v>
      </c>
      <c r="C149" s="21">
        <v>2.561629463664861E-3</v>
      </c>
      <c r="D149" s="21">
        <v>9.8643822081093901E-2</v>
      </c>
      <c r="E149" s="30">
        <v>421899.23727516818</v>
      </c>
      <c r="F149" s="21">
        <v>-35521.536230306127</v>
      </c>
    </row>
    <row r="150" spans="2:6" x14ac:dyDescent="0.25">
      <c r="B150" s="19">
        <v>147</v>
      </c>
      <c r="C150" s="21">
        <v>-8.3473944342591071E-3</v>
      </c>
      <c r="D150" s="21">
        <v>0.17957580236807136</v>
      </c>
      <c r="E150" s="30">
        <v>631587.65386985638</v>
      </c>
      <c r="F150" s="21">
        <v>65195.695248241354</v>
      </c>
    </row>
    <row r="151" spans="2:6" x14ac:dyDescent="0.25">
      <c r="B151" s="19">
        <v>148</v>
      </c>
      <c r="C151" s="21">
        <v>2.765194906980501E-3</v>
      </c>
      <c r="D151" s="21">
        <v>9.7190648323008055E-2</v>
      </c>
      <c r="E151" s="30">
        <v>418679.16251619067</v>
      </c>
      <c r="F151" s="21">
        <v>-37068.197796762841</v>
      </c>
    </row>
    <row r="152" spans="2:6" x14ac:dyDescent="0.25">
      <c r="B152" s="19">
        <v>149</v>
      </c>
      <c r="C152" s="21">
        <v>1.9998660992775009E-2</v>
      </c>
      <c r="D152" s="21">
        <v>-2.4468426660628873E-2</v>
      </c>
      <c r="E152" s="30">
        <v>205492.58036575431</v>
      </c>
      <c r="F152" s="21">
        <v>-139465.66300376467</v>
      </c>
    </row>
    <row r="153" spans="2:6" x14ac:dyDescent="0.25">
      <c r="B153" s="19">
        <v>150</v>
      </c>
      <c r="C153" s="21">
        <v>-1.9714260418184958E-3</v>
      </c>
      <c r="D153" s="21">
        <v>0.13143854979545355</v>
      </c>
      <c r="E153" s="30">
        <v>499457.82992894389</v>
      </c>
      <c r="F153" s="21">
        <v>1731.2927829422083</v>
      </c>
    </row>
    <row r="154" spans="2:6" x14ac:dyDescent="0.25">
      <c r="B154" s="19">
        <v>151</v>
      </c>
      <c r="C154" s="21">
        <v>5.3489103041149165E-3</v>
      </c>
      <c r="D154" s="21">
        <v>7.8854414431323017E-2</v>
      </c>
      <c r="E154" s="30">
        <v>379552.18739346089</v>
      </c>
      <c r="F154" s="21">
        <v>-55861.608870625525</v>
      </c>
    </row>
    <row r="155" spans="2:6" x14ac:dyDescent="0.25">
      <c r="B155" s="19">
        <v>152</v>
      </c>
      <c r="C155" s="21">
        <v>-5.876029816654145E-3</v>
      </c>
      <c r="D155" s="21">
        <v>0.16057140918395607</v>
      </c>
      <c r="E155" s="30">
        <v>576678.62316103978</v>
      </c>
      <c r="F155" s="21">
        <v>38821.870475401491</v>
      </c>
    </row>
    <row r="156" spans="2:6" x14ac:dyDescent="0.25">
      <c r="B156" s="19">
        <v>153</v>
      </c>
      <c r="C156" s="21">
        <v>-3.8954407298479189E-2</v>
      </c>
      <c r="D156" s="21">
        <v>0.50996006635475966</v>
      </c>
      <c r="E156" s="30">
        <v>2380453.0460922373</v>
      </c>
      <c r="F156" s="21">
        <v>905208.14511927683</v>
      </c>
    </row>
    <row r="157" spans="2:6" x14ac:dyDescent="0.25">
      <c r="B157" s="19">
        <v>154</v>
      </c>
      <c r="C157" s="21">
        <v>7.7883463650987427E-4</v>
      </c>
      <c r="D157" s="21">
        <v>0.11143509353961023</v>
      </c>
      <c r="E157" s="30">
        <v>451021.81262755161</v>
      </c>
      <c r="F157" s="21">
        <v>-21533.42372198866</v>
      </c>
    </row>
    <row r="158" spans="2:6" x14ac:dyDescent="0.25">
      <c r="B158" s="19">
        <v>155</v>
      </c>
      <c r="C158" s="21">
        <v>8.0909668629046555E-3</v>
      </c>
      <c r="D158" s="21">
        <v>5.9556590228076356E-2</v>
      </c>
      <c r="E158" s="30">
        <v>341275.23163685156</v>
      </c>
      <c r="F158" s="21">
        <v>-74246.739894263577</v>
      </c>
    </row>
    <row r="159" spans="2:6" x14ac:dyDescent="0.25">
      <c r="B159" s="19">
        <v>156</v>
      </c>
      <c r="C159" s="21">
        <v>4.6648816364441613E-3</v>
      </c>
      <c r="D159" s="21">
        <v>8.3691320928594992E-2</v>
      </c>
      <c r="E159" s="30">
        <v>389606.59063709422</v>
      </c>
      <c r="F159" s="21">
        <v>-51032.292710424561</v>
      </c>
    </row>
    <row r="160" spans="2:6" x14ac:dyDescent="0.25">
      <c r="B160" s="19">
        <v>157</v>
      </c>
      <c r="C160" s="21">
        <v>-1.9089287675033422E-3</v>
      </c>
      <c r="D160" s="21">
        <v>0.1309797758753859</v>
      </c>
      <c r="E160" s="30">
        <v>498306.23796250788</v>
      </c>
      <c r="F160" s="21">
        <v>1178.1618254197931</v>
      </c>
    </row>
    <row r="161" spans="2:6" x14ac:dyDescent="0.25">
      <c r="B161" s="19">
        <v>158</v>
      </c>
      <c r="C161" s="21">
        <v>1.5255987089944974E-2</v>
      </c>
      <c r="D161" s="21">
        <v>9.2940847423301776E-3</v>
      </c>
      <c r="E161" s="30">
        <v>254424.05710111314</v>
      </c>
      <c r="F161" s="21">
        <v>-115962.96815310812</v>
      </c>
    </row>
    <row r="162" spans="2:6" x14ac:dyDescent="0.25">
      <c r="B162" s="19">
        <v>159</v>
      </c>
      <c r="C162" s="21">
        <v>-0.11433835876996441</v>
      </c>
      <c r="D162" s="21">
        <v>-0.30444048012692615</v>
      </c>
      <c r="E162" s="30">
        <v>0</v>
      </c>
      <c r="F162" s="21">
        <v>-238167.55660348001</v>
      </c>
    </row>
    <row r="163" spans="2:6" x14ac:dyDescent="0.25">
      <c r="B163" s="19">
        <v>160</v>
      </c>
      <c r="C163" s="21">
        <v>-1.312747633474016E-2</v>
      </c>
      <c r="D163" s="21">
        <v>0.2179474012195064</v>
      </c>
      <c r="E163" s="30">
        <v>754222.41784224869</v>
      </c>
      <c r="F163" s="21">
        <v>124099.44449157159</v>
      </c>
    </row>
    <row r="164" spans="2:6" x14ac:dyDescent="0.25">
      <c r="B164" s="19">
        <v>161</v>
      </c>
      <c r="C164" s="21">
        <v>-3.4309316367136795E-3</v>
      </c>
      <c r="D164" s="21">
        <v>0.1422153480959385</v>
      </c>
      <c r="E164" s="30">
        <v>527074.65013581305</v>
      </c>
      <c r="F164" s="21">
        <v>14996.163197091382</v>
      </c>
    </row>
    <row r="165" spans="2:6" x14ac:dyDescent="0.25">
      <c r="B165" s="19">
        <v>162</v>
      </c>
      <c r="C165" s="21">
        <v>1.3024450313143025E-2</v>
      </c>
      <c r="D165" s="21">
        <v>2.4984041008648816E-2</v>
      </c>
      <c r="E165" s="30">
        <v>279646.28981272317</v>
      </c>
      <c r="F165" s="21">
        <v>-103848.26247849161</v>
      </c>
    </row>
    <row r="166" spans="2:6" x14ac:dyDescent="0.25">
      <c r="B166" s="19">
        <v>163</v>
      </c>
      <c r="C166" s="21">
        <v>1.3080623329207137E-2</v>
      </c>
      <c r="D166" s="21">
        <v>2.4589940007275768E-2</v>
      </c>
      <c r="E166" s="30">
        <v>278992.4881267969</v>
      </c>
      <c r="F166" s="21">
        <v>-104162.29554150903</v>
      </c>
    </row>
    <row r="167" spans="2:6" x14ac:dyDescent="0.25">
      <c r="B167" s="19">
        <v>164</v>
      </c>
      <c r="C167" s="21">
        <v>-5.0401282036442681E-2</v>
      </c>
      <c r="D167" s="21">
        <v>0.79935284838408394</v>
      </c>
      <c r="E167" s="30">
        <v>5900118.3816597164</v>
      </c>
      <c r="F167" s="21">
        <v>2595768.6161565185</v>
      </c>
    </row>
    <row r="168" spans="2:6" x14ac:dyDescent="0.25">
      <c r="B168" s="19">
        <v>165</v>
      </c>
      <c r="C168" s="21">
        <v>-2.8222573878328615E-2</v>
      </c>
      <c r="D168" s="21">
        <v>0.36245399826412328</v>
      </c>
      <c r="E168" s="30">
        <v>1383710.7748426066</v>
      </c>
      <c r="F168" s="21">
        <v>426454.36516229052</v>
      </c>
    </row>
    <row r="169" spans="2:6" x14ac:dyDescent="0.25">
      <c r="B169" s="19">
        <v>166</v>
      </c>
      <c r="C169" s="21">
        <v>5.3233359134861056E-3</v>
      </c>
      <c r="D169" s="21">
        <v>7.903505908272157E-2</v>
      </c>
      <c r="E169" s="30">
        <v>379924.31117192772</v>
      </c>
      <c r="F169" s="21">
        <v>-55682.870925329473</v>
      </c>
    </row>
    <row r="170" spans="2:6" x14ac:dyDescent="0.25">
      <c r="B170" s="19">
        <v>167</v>
      </c>
      <c r="C170" s="21">
        <v>1.349302594086507E-2</v>
      </c>
      <c r="D170" s="21">
        <v>2.1695503491961476E-2</v>
      </c>
      <c r="E170" s="30">
        <v>274223.10876867664</v>
      </c>
      <c r="F170" s="21">
        <v>-106453.11681157135</v>
      </c>
    </row>
    <row r="171" spans="2:6" x14ac:dyDescent="0.25">
      <c r="B171" s="19">
        <v>168</v>
      </c>
      <c r="C171" s="21">
        <v>7.8086834915843898E-3</v>
      </c>
      <c r="D171" s="21">
        <v>6.1537957022810952E-2</v>
      </c>
      <c r="E171" s="30">
        <v>345072.74503468571</v>
      </c>
      <c r="F171" s="21">
        <v>-72422.723851108254</v>
      </c>
    </row>
    <row r="172" spans="2:6" x14ac:dyDescent="0.25">
      <c r="B172" s="19">
        <v>169</v>
      </c>
      <c r="C172" s="21">
        <v>1.383457502312232E-2</v>
      </c>
      <c r="D172" s="21">
        <v>1.9296745639764357E-2</v>
      </c>
      <c r="E172" s="30">
        <v>270313.47527175432</v>
      </c>
      <c r="F172" s="21">
        <v>-108330.98621561636</v>
      </c>
    </row>
    <row r="173" spans="2:6" x14ac:dyDescent="0.25">
      <c r="B173" s="19">
        <v>170</v>
      </c>
      <c r="C173" s="21">
        <v>2.6134588326593881E-2</v>
      </c>
      <c r="D173" s="21">
        <v>-6.9813967743442951E-2</v>
      </c>
      <c r="E173" s="30">
        <v>150181.93316507142</v>
      </c>
      <c r="F173" s="21">
        <v>-166032.3916185706</v>
      </c>
    </row>
    <row r="174" spans="2:6" x14ac:dyDescent="0.25">
      <c r="B174" s="19">
        <v>171</v>
      </c>
      <c r="C174" s="21">
        <v>-4.6969241010361455E-3</v>
      </c>
      <c r="D174" s="21">
        <v>0.15166892982611269</v>
      </c>
      <c r="E174" s="30">
        <v>552210.38808541512</v>
      </c>
      <c r="F174" s="21">
        <v>27069.323834989518</v>
      </c>
    </row>
    <row r="175" spans="2:6" x14ac:dyDescent="0.25">
      <c r="B175" s="19">
        <v>172</v>
      </c>
      <c r="C175" s="21">
        <v>2.1772849306390847E-2</v>
      </c>
      <c r="D175" s="21">
        <v>-3.733408936562177E-2</v>
      </c>
      <c r="E175" s="30">
        <v>188646.58416010579</v>
      </c>
      <c r="F175" s="21">
        <v>-147557.107094406</v>
      </c>
    </row>
    <row r="176" spans="2:6" x14ac:dyDescent="0.25">
      <c r="B176" s="19">
        <v>173</v>
      </c>
      <c r="C176" s="21">
        <v>1.0955331907465971E-2</v>
      </c>
      <c r="D176" s="21">
        <v>3.9484319139746704E-2</v>
      </c>
      <c r="E176" s="30">
        <v>304450.23964771652</v>
      </c>
      <c r="F176" s="21">
        <v>-91934.465819222125</v>
      </c>
    </row>
    <row r="177" spans="2:6" x14ac:dyDescent="0.25">
      <c r="B177" s="19">
        <v>174</v>
      </c>
      <c r="C177" s="21">
        <v>-1.2974186643443393E-2</v>
      </c>
      <c r="D177" s="21">
        <v>0.21667840765639501</v>
      </c>
      <c r="E177" s="30">
        <v>749902.78206477198</v>
      </c>
      <c r="F177" s="21">
        <v>122024.64339588647</v>
      </c>
    </row>
    <row r="178" spans="2:6" x14ac:dyDescent="0.25">
      <c r="B178" s="19">
        <v>175</v>
      </c>
      <c r="C178" s="21">
        <v>-3.7554615949223556E-3</v>
      </c>
      <c r="D178" s="21">
        <v>0.14462891567382141</v>
      </c>
      <c r="E178" s="30">
        <v>533410.19897801057</v>
      </c>
      <c r="F178" s="21">
        <v>18039.244687456416</v>
      </c>
    </row>
    <row r="179" spans="2:6" x14ac:dyDescent="0.25">
      <c r="B179" s="19">
        <v>176</v>
      </c>
      <c r="C179" s="21">
        <v>-2.5705992726163581E-3</v>
      </c>
      <c r="D179" s="21">
        <v>0.13584787447446267</v>
      </c>
      <c r="E179" s="30">
        <v>510625.56370862154</v>
      </c>
      <c r="F179" s="21">
        <v>7095.3622267622741</v>
      </c>
    </row>
    <row r="180" spans="2:6" x14ac:dyDescent="0.25">
      <c r="B180" s="19">
        <v>177</v>
      </c>
      <c r="C180" s="21">
        <v>2.5686493834678969E-3</v>
      </c>
      <c r="D180" s="21">
        <v>9.8593686238378053E-2</v>
      </c>
      <c r="E180" s="30">
        <v>421787.84472375643</v>
      </c>
      <c r="F180" s="21">
        <v>-35575.040136567251</v>
      </c>
    </row>
    <row r="181" spans="2:6" x14ac:dyDescent="0.25">
      <c r="B181" s="19">
        <v>178</v>
      </c>
      <c r="C181" s="21">
        <v>1.8716753126425307E-2</v>
      </c>
      <c r="D181" s="21">
        <v>-1.5265145349838916E-2</v>
      </c>
      <c r="E181" s="30">
        <v>218136.9084282429</v>
      </c>
      <c r="F181" s="21">
        <v>-133392.35796840859</v>
      </c>
    </row>
    <row r="182" spans="2:6" x14ac:dyDescent="0.25">
      <c r="B182" s="19">
        <v>179</v>
      </c>
      <c r="C182" s="21">
        <v>1.3856063369785527E-2</v>
      </c>
      <c r="D182" s="21">
        <v>1.9145776033703932E-2</v>
      </c>
      <c r="E182" s="30">
        <v>270068.71219739551</v>
      </c>
      <c r="F182" s="21">
        <v>-108448.5504550624</v>
      </c>
    </row>
    <row r="183" spans="2:6" x14ac:dyDescent="0.25">
      <c r="B183" s="19">
        <v>180</v>
      </c>
      <c r="C183" s="21">
        <v>-7.7836736663878706E-2</v>
      </c>
      <c r="D183" s="21">
        <v>-0.30444048012692615</v>
      </c>
      <c r="E183" s="30">
        <v>0</v>
      </c>
      <c r="F183" s="21">
        <v>-238167.55660348001</v>
      </c>
    </row>
    <row r="184" spans="2:6" x14ac:dyDescent="0.25">
      <c r="B184" s="19">
        <v>181</v>
      </c>
      <c r="C184" s="21">
        <v>7.2122171163306766E-4</v>
      </c>
      <c r="D184" s="21">
        <v>0.11185054846685083</v>
      </c>
      <c r="E184" s="30">
        <v>451991.46460397262</v>
      </c>
      <c r="F184" s="21">
        <v>-21067.681912551492</v>
      </c>
    </row>
    <row r="185" spans="2:6" x14ac:dyDescent="0.25">
      <c r="B185" s="19">
        <v>182</v>
      </c>
      <c r="C185" s="21">
        <v>1.2370600233001816E-2</v>
      </c>
      <c r="D185" s="21">
        <v>2.9569136858150324E-2</v>
      </c>
      <c r="E185" s="30">
        <v>287331.16012634139</v>
      </c>
      <c r="F185" s="21">
        <v>-100157.07688593985</v>
      </c>
    </row>
    <row r="186" spans="2:6" x14ac:dyDescent="0.25">
      <c r="B186" s="19">
        <v>183</v>
      </c>
      <c r="C186" s="21">
        <v>4.7138144577963705E-3</v>
      </c>
      <c r="D186" s="21">
        <v>8.3344929977150484E-2</v>
      </c>
      <c r="E186" s="30">
        <v>388880.27799531433</v>
      </c>
      <c r="F186" s="21">
        <v>-51381.154128980357</v>
      </c>
    </row>
    <row r="187" spans="2:6" x14ac:dyDescent="0.25">
      <c r="B187" s="19">
        <v>184</v>
      </c>
      <c r="C187" s="21">
        <v>1.8299640319390639E-3</v>
      </c>
      <c r="D187" s="21">
        <v>0.10387885774809269</v>
      </c>
      <c r="E187" s="30">
        <v>433648.05927417357</v>
      </c>
      <c r="F187" s="21">
        <v>-29878.359348669783</v>
      </c>
    </row>
    <row r="188" spans="2:6" x14ac:dyDescent="0.25">
      <c r="B188" s="19">
        <v>185</v>
      </c>
      <c r="C188" s="21">
        <v>1.332997783993305E-2</v>
      </c>
      <c r="D188" s="21">
        <v>2.2840089867536495E-2</v>
      </c>
      <c r="E188" s="30">
        <v>276102.3256054637</v>
      </c>
      <c r="F188" s="21">
        <v>-105550.49414779824</v>
      </c>
    </row>
    <row r="189" spans="2:6" x14ac:dyDescent="0.25">
      <c r="B189" s="19">
        <v>186</v>
      </c>
      <c r="C189" s="21">
        <v>5.7975824842343452E-3</v>
      </c>
      <c r="D189" s="21">
        <v>7.5687541568938421E-2</v>
      </c>
      <c r="E189" s="30">
        <v>373070.77451853664</v>
      </c>
      <c r="F189" s="21">
        <v>-58974.751558395335</v>
      </c>
    </row>
    <row r="190" spans="2:6" x14ac:dyDescent="0.25">
      <c r="B190" s="19">
        <v>187</v>
      </c>
      <c r="C190" s="21">
        <v>4.3182179024382449E-3</v>
      </c>
      <c r="D190" s="21">
        <v>8.614708418541217E-2</v>
      </c>
      <c r="E190" s="30">
        <v>394783.78838693327</v>
      </c>
      <c r="F190" s="21">
        <v>-48545.588710991724</v>
      </c>
    </row>
    <row r="191" spans="2:6" x14ac:dyDescent="0.25">
      <c r="B191" s="19">
        <v>188</v>
      </c>
      <c r="C191" s="21">
        <v>-2.9576567707082754E-4</v>
      </c>
      <c r="D191" s="21">
        <v>0.11920803677106306</v>
      </c>
      <c r="E191" s="30">
        <v>469415.90206949913</v>
      </c>
      <c r="F191" s="21">
        <v>-12698.40176775892</v>
      </c>
    </row>
    <row r="192" spans="2:6" x14ac:dyDescent="0.25">
      <c r="B192" s="19">
        <v>189</v>
      </c>
      <c r="C192" s="21">
        <v>1.5460212621116035E-2</v>
      </c>
      <c r="D192" s="21">
        <v>7.8537797652229457E-3</v>
      </c>
      <c r="E192" s="30">
        <v>252190.28024982824</v>
      </c>
      <c r="F192" s="21">
        <v>-117035.89256093153</v>
      </c>
    </row>
    <row r="193" spans="2:6" x14ac:dyDescent="0.25">
      <c r="B193" s="19">
        <v>190</v>
      </c>
      <c r="C193" s="21">
        <v>-5.6623208187372683E-3</v>
      </c>
      <c r="D193" s="21">
        <v>0.15895047414208996</v>
      </c>
      <c r="E193" s="30">
        <v>572165.04560491955</v>
      </c>
      <c r="F193" s="21">
        <v>36653.915550190533</v>
      </c>
    </row>
    <row r="194" spans="2:6" x14ac:dyDescent="0.25">
      <c r="B194" s="19">
        <v>191</v>
      </c>
      <c r="C194" s="21">
        <v>1.3098318608518551E-2</v>
      </c>
      <c r="D194" s="21">
        <v>2.4465785777257665E-2</v>
      </c>
      <c r="E194" s="30">
        <v>278786.7396520027</v>
      </c>
      <c r="F194" s="21">
        <v>-104261.12034594377</v>
      </c>
    </row>
    <row r="195" spans="2:6" x14ac:dyDescent="0.25">
      <c r="B195" s="19">
        <v>192</v>
      </c>
      <c r="C195" s="21">
        <v>-1.5404752884524064E-2</v>
      </c>
      <c r="D195" s="21">
        <v>0.23714788453407731</v>
      </c>
      <c r="E195" s="30">
        <v>821892.65445018653</v>
      </c>
      <c r="F195" s="21">
        <v>156602.71289014848</v>
      </c>
    </row>
    <row r="196" spans="2:6" x14ac:dyDescent="0.25">
      <c r="B196" s="19">
        <v>193</v>
      </c>
      <c r="C196" s="21">
        <v>2.6977517030125547E-2</v>
      </c>
      <c r="D196" s="21">
        <v>-7.6268746288162381E-2</v>
      </c>
      <c r="E196" s="30">
        <v>143193.25425504532</v>
      </c>
      <c r="F196" s="21">
        <v>-169389.18358133739</v>
      </c>
    </row>
    <row r="197" spans="2:6" x14ac:dyDescent="0.25">
      <c r="B197" s="19">
        <v>194</v>
      </c>
      <c r="C197" s="21">
        <v>1.2697350477402489E-2</v>
      </c>
      <c r="D197" s="21">
        <v>2.7278293358774741E-2</v>
      </c>
      <c r="E197" s="30">
        <v>283473.49969543144</v>
      </c>
      <c r="F197" s="21">
        <v>-102009.98266345159</v>
      </c>
    </row>
    <row r="198" spans="2:6" x14ac:dyDescent="0.25">
      <c r="B198" s="19">
        <v>195</v>
      </c>
      <c r="C198" s="21">
        <v>5.0415791301646059E-4</v>
      </c>
      <c r="D198" s="21">
        <v>0.11341709185938886</v>
      </c>
      <c r="E198" s="30">
        <v>455661.33316387644</v>
      </c>
      <c r="F198" s="21">
        <v>-19304.9760499853</v>
      </c>
    </row>
    <row r="199" spans="2:6" x14ac:dyDescent="0.25">
      <c r="B199" s="19">
        <v>196</v>
      </c>
      <c r="C199" s="21">
        <v>5.3530793826435548E-4</v>
      </c>
      <c r="D199" s="21">
        <v>0.11319215901043722</v>
      </c>
      <c r="E199" s="30">
        <v>455133.06643500808</v>
      </c>
      <c r="F199" s="21">
        <v>-19558.712347287277</v>
      </c>
    </row>
    <row r="200" spans="2:6" x14ac:dyDescent="0.25">
      <c r="B200" s="19">
        <v>197</v>
      </c>
      <c r="C200" s="21">
        <v>-7.1443593460856547E-2</v>
      </c>
      <c r="D200" s="21">
        <v>-0.30444048012692615</v>
      </c>
      <c r="E200" s="30">
        <v>0</v>
      </c>
      <c r="F200" s="21">
        <v>-238167.55660348001</v>
      </c>
    </row>
    <row r="201" spans="2:6" x14ac:dyDescent="0.25">
      <c r="B201" s="19">
        <v>198</v>
      </c>
      <c r="C201" s="21">
        <v>-6.568190452072865E-3</v>
      </c>
      <c r="D201" s="21">
        <v>0.16584479680091002</v>
      </c>
      <c r="E201" s="30">
        <v>591545.03640096192</v>
      </c>
      <c r="F201" s="21">
        <v>45962.484191013435</v>
      </c>
    </row>
    <row r="202" spans="2:6" x14ac:dyDescent="0.25">
      <c r="B202" s="19">
        <v>199</v>
      </c>
      <c r="C202" s="21">
        <v>-1.0385856514904847E-2</v>
      </c>
      <c r="D202" s="21">
        <v>0.19565272883597662</v>
      </c>
      <c r="E202" s="30">
        <v>680995.25151984231</v>
      </c>
      <c r="F202" s="21">
        <v>88927.079795491663</v>
      </c>
    </row>
    <row r="203" spans="2:6" x14ac:dyDescent="0.25">
      <c r="B203" s="19">
        <v>200</v>
      </c>
      <c r="C203" s="21">
        <v>6.9649917608624254E-2</v>
      </c>
      <c r="D203" s="21">
        <v>-0.30444048012692615</v>
      </c>
      <c r="E203" s="30">
        <v>0</v>
      </c>
      <c r="F203" s="21">
        <v>-238167.55660348001</v>
      </c>
    </row>
    <row r="204" spans="2:6" x14ac:dyDescent="0.25">
      <c r="B204" s="19">
        <v>201</v>
      </c>
      <c r="C204" s="21">
        <v>4.0389288182293495E-3</v>
      </c>
      <c r="D204" s="21">
        <v>8.8127895518822497E-2</v>
      </c>
      <c r="E204" s="30">
        <v>398995.55922494922</v>
      </c>
      <c r="F204" s="21">
        <v>-46522.59714419004</v>
      </c>
    </row>
    <row r="205" spans="2:6" x14ac:dyDescent="0.25">
      <c r="B205" s="19">
        <v>202</v>
      </c>
      <c r="C205" s="21">
        <v>-6.3512697327493825E-3</v>
      </c>
      <c r="D205" s="21">
        <v>0.16418820699871439</v>
      </c>
      <c r="E205" s="30">
        <v>586844.68271365156</v>
      </c>
      <c r="F205" s="21">
        <v>43704.817229509565</v>
      </c>
    </row>
    <row r="206" spans="2:6" x14ac:dyDescent="0.25">
      <c r="B206" s="19">
        <v>203</v>
      </c>
      <c r="C206" s="21">
        <v>-4.6683212681322861E-2</v>
      </c>
      <c r="D206" s="21">
        <v>0.67600568245064219</v>
      </c>
      <c r="E206" s="30">
        <v>4093386.8477705144</v>
      </c>
      <c r="F206" s="21">
        <v>1727961.986331838</v>
      </c>
    </row>
    <row r="207" spans="2:6" x14ac:dyDescent="0.25">
      <c r="B207" s="19">
        <v>204</v>
      </c>
      <c r="C207" s="21">
        <v>6.4660241743278888E-3</v>
      </c>
      <c r="D207" s="21">
        <v>7.0977018683213933E-2</v>
      </c>
      <c r="E207" s="30">
        <v>363576.91670704074</v>
      </c>
      <c r="F207" s="21">
        <v>-63534.827362072654</v>
      </c>
    </row>
    <row r="208" spans="2:6" x14ac:dyDescent="0.25">
      <c r="B208" s="19">
        <v>205</v>
      </c>
      <c r="C208" s="21">
        <v>6.2005453481711395E-3</v>
      </c>
      <c r="D208" s="21">
        <v>7.2846834939222616E-2</v>
      </c>
      <c r="E208" s="30">
        <v>367324.5531476941</v>
      </c>
      <c r="F208" s="21">
        <v>-61734.768145543268</v>
      </c>
    </row>
    <row r="209" spans="2:6" x14ac:dyDescent="0.25">
      <c r="B209" s="19">
        <v>206</v>
      </c>
      <c r="C209" s="21">
        <v>-1.1214702823179759E-2</v>
      </c>
      <c r="D209" s="21">
        <v>0.20230645704859906</v>
      </c>
      <c r="E209" s="30">
        <v>702265.29546041577</v>
      </c>
      <c r="F209" s="21">
        <v>99143.475979466137</v>
      </c>
    </row>
    <row r="210" spans="2:6" x14ac:dyDescent="0.25">
      <c r="B210" s="19">
        <v>207</v>
      </c>
      <c r="C210" s="21">
        <v>2.5171862478524959E-2</v>
      </c>
      <c r="D210" s="21">
        <v>-6.2520431288157985E-2</v>
      </c>
      <c r="E210" s="30">
        <v>158333.06164225156</v>
      </c>
      <c r="F210" s="21">
        <v>-162117.25359149309</v>
      </c>
    </row>
    <row r="211" spans="2:6" x14ac:dyDescent="0.25">
      <c r="B211" s="19">
        <v>208</v>
      </c>
      <c r="C211" s="21">
        <v>9.7748603371471995E-2</v>
      </c>
      <c r="D211" s="21">
        <v>-0.30444048012692615</v>
      </c>
      <c r="E211" s="30">
        <v>0</v>
      </c>
      <c r="F211" s="21">
        <v>-238167.55660348001</v>
      </c>
    </row>
    <row r="212" spans="2:6" x14ac:dyDescent="0.25">
      <c r="B212" s="19">
        <v>209</v>
      </c>
      <c r="C212" s="21">
        <v>2.2793663612172686E-2</v>
      </c>
      <c r="D212" s="21">
        <v>-4.4816130315221692E-2</v>
      </c>
      <c r="E212" s="30">
        <v>179281.11907120806</v>
      </c>
      <c r="F212" s="21">
        <v>-152055.51349463189</v>
      </c>
    </row>
    <row r="213" spans="2:6" x14ac:dyDescent="0.25">
      <c r="B213" s="19">
        <v>210</v>
      </c>
      <c r="C213" s="21">
        <v>-9.5548094680745956E-3</v>
      </c>
      <c r="D213" s="21">
        <v>0.1890509044192934</v>
      </c>
      <c r="E213" s="30">
        <v>660370.47847185819</v>
      </c>
      <c r="F213" s="21">
        <v>79020.619176441251</v>
      </c>
    </row>
    <row r="214" spans="2:6" x14ac:dyDescent="0.25">
      <c r="B214" s="19">
        <v>211</v>
      </c>
      <c r="C214" s="21">
        <v>1.2440769788844806E-2</v>
      </c>
      <c r="D214" s="21">
        <v>2.9077251396681048E-2</v>
      </c>
      <c r="E214" s="30">
        <v>286499.7939929947</v>
      </c>
      <c r="F214" s="21">
        <v>-100556.3974428667</v>
      </c>
    </row>
    <row r="215" spans="2:6" x14ac:dyDescent="0.25">
      <c r="B215" s="19">
        <v>212</v>
      </c>
      <c r="C215" s="21">
        <v>6.8241396981874192E-3</v>
      </c>
      <c r="D215" s="21">
        <v>6.8456711961652816E-2</v>
      </c>
      <c r="E215" s="30">
        <v>358568.74854660034</v>
      </c>
      <c r="F215" s="21">
        <v>-65940.343318032916</v>
      </c>
    </row>
    <row r="216" spans="2:6" x14ac:dyDescent="0.25">
      <c r="B216" s="19">
        <v>213</v>
      </c>
      <c r="C216" s="21">
        <v>0.17687603595055346</v>
      </c>
      <c r="D216" s="21">
        <v>-0.30444048012692615</v>
      </c>
      <c r="E216" s="30">
        <v>0</v>
      </c>
      <c r="F216" s="21">
        <v>-238167.55660348001</v>
      </c>
    </row>
    <row r="217" spans="2:6" x14ac:dyDescent="0.25">
      <c r="B217" s="19">
        <v>214</v>
      </c>
      <c r="C217" s="21">
        <v>-6.4256650416561409E-3</v>
      </c>
      <c r="D217" s="21">
        <v>0.16475594302035601</v>
      </c>
      <c r="E217" s="30">
        <v>588452.43134221667</v>
      </c>
      <c r="F217" s="21">
        <v>44477.048683264635</v>
      </c>
    </row>
    <row r="218" spans="2:6" x14ac:dyDescent="0.25">
      <c r="B218" s="19">
        <v>215</v>
      </c>
      <c r="C218" s="21">
        <v>3.3100101982181723E-3</v>
      </c>
      <c r="D218" s="21">
        <v>9.330812299133151E-2</v>
      </c>
      <c r="E218" s="30">
        <v>410162.94283376134</v>
      </c>
      <c r="F218" s="21">
        <v>-41158.695893924414</v>
      </c>
    </row>
    <row r="219" spans="2:6" x14ac:dyDescent="0.25">
      <c r="B219" s="19">
        <v>216</v>
      </c>
      <c r="C219" s="21">
        <v>7.1732688235040983E-3</v>
      </c>
      <c r="D219" s="21">
        <v>6.6001656107001372E-2</v>
      </c>
      <c r="E219" s="30">
        <v>353737.65936991666</v>
      </c>
      <c r="F219" s="21">
        <v>-68260.804957275817</v>
      </c>
    </row>
    <row r="220" spans="2:6" x14ac:dyDescent="0.25">
      <c r="B220" s="19">
        <v>217</v>
      </c>
      <c r="C220" s="21">
        <v>9.3741515224913616E-3</v>
      </c>
      <c r="D220" s="21">
        <v>5.0559403824423699E-2</v>
      </c>
      <c r="E220" s="30">
        <v>324402.28992486373</v>
      </c>
      <c r="F220" s="21">
        <v>-82351.126410830795</v>
      </c>
    </row>
    <row r="221" spans="2:6" x14ac:dyDescent="0.25">
      <c r="B221" s="19">
        <v>218</v>
      </c>
      <c r="C221" s="21">
        <v>-2.7871773419212754E-2</v>
      </c>
      <c r="D221" s="21">
        <v>0.35848874683242116</v>
      </c>
      <c r="E221" s="30">
        <v>1362368.3621144337</v>
      </c>
      <c r="F221" s="21">
        <v>416203.20890882413</v>
      </c>
    </row>
    <row r="222" spans="2:6" x14ac:dyDescent="0.25">
      <c r="B222" s="19">
        <v>219</v>
      </c>
      <c r="C222" s="21">
        <v>1.592773851914232E-2</v>
      </c>
      <c r="D222" s="21">
        <v>4.5530410623824125E-3</v>
      </c>
      <c r="E222" s="30">
        <v>247121.82032982144</v>
      </c>
      <c r="F222" s="21">
        <v>-119470.36776606309</v>
      </c>
    </row>
    <row r="223" spans="2:6" x14ac:dyDescent="0.25">
      <c r="B223" s="19">
        <v>220</v>
      </c>
      <c r="C223" s="21">
        <v>1.3804053161840921E-4</v>
      </c>
      <c r="D223" s="21">
        <v>0.1160639847540077</v>
      </c>
      <c r="E223" s="30">
        <v>461911.25643937313</v>
      </c>
      <c r="F223" s="21">
        <v>-16303.02210572862</v>
      </c>
    </row>
    <row r="224" spans="2:6" x14ac:dyDescent="0.25">
      <c r="B224" s="19">
        <v>221</v>
      </c>
      <c r="C224" s="21">
        <v>4.7354731939376581E-3</v>
      </c>
      <c r="D224" s="21">
        <v>8.3191628974291332E-2</v>
      </c>
      <c r="E224" s="30">
        <v>388559.14671039698</v>
      </c>
      <c r="F224" s="21">
        <v>-51535.399434864587</v>
      </c>
    </row>
    <row r="225" spans="2:6" x14ac:dyDescent="0.25">
      <c r="B225" s="19">
        <v>222</v>
      </c>
      <c r="C225" s="21">
        <v>-2.4131001352364822E-3</v>
      </c>
      <c r="D225" s="21">
        <v>0.13468688303953957</v>
      </c>
      <c r="E225" s="30">
        <v>507667.48974759411</v>
      </c>
      <c r="F225" s="21">
        <v>5674.5444977632833</v>
      </c>
    </row>
    <row r="226" spans="2:6" x14ac:dyDescent="0.25">
      <c r="B226" s="19">
        <v>223</v>
      </c>
      <c r="C226" s="21">
        <v>9.4059865553274384E-3</v>
      </c>
      <c r="D226" s="21">
        <v>5.0336341645512483E-2</v>
      </c>
      <c r="E226" s="30">
        <v>323991.61374018318</v>
      </c>
      <c r="F226" s="21">
        <v>-82548.381791108419</v>
      </c>
    </row>
    <row r="227" spans="2:6" x14ac:dyDescent="0.25">
      <c r="B227" s="19">
        <v>224</v>
      </c>
      <c r="C227" s="21">
        <v>1.3870331428147347E-2</v>
      </c>
      <c r="D227" s="21">
        <v>1.9045530015917356E-2</v>
      </c>
      <c r="E227" s="30">
        <v>269906.27050447895</v>
      </c>
      <c r="F227" s="21">
        <v>-108526.57420979782</v>
      </c>
    </row>
    <row r="228" spans="2:6" x14ac:dyDescent="0.25">
      <c r="B228" s="19">
        <v>225</v>
      </c>
      <c r="C228" s="21">
        <v>2.0395561982410075E-3</v>
      </c>
      <c r="D228" s="21">
        <v>0.10237726444390693</v>
      </c>
      <c r="E228" s="30">
        <v>430254.18145904015</v>
      </c>
      <c r="F228" s="21">
        <v>-31508.501743122659</v>
      </c>
    </row>
    <row r="229" spans="2:6" x14ac:dyDescent="0.25">
      <c r="B229" s="19">
        <v>226</v>
      </c>
      <c r="C229" s="21">
        <v>2.0696138901564035E-2</v>
      </c>
      <c r="D229" s="21">
        <v>-2.9506994474730597E-2</v>
      </c>
      <c r="E229" s="30">
        <v>198781.63325247972</v>
      </c>
      <c r="F229" s="21">
        <v>-142689.05523889439</v>
      </c>
    </row>
    <row r="230" spans="2:6" x14ac:dyDescent="0.25">
      <c r="B230" s="19">
        <v>227</v>
      </c>
      <c r="C230" s="21">
        <v>1.0173332406384144E-2</v>
      </c>
      <c r="D230" s="21">
        <v>4.4961023055700045E-2</v>
      </c>
      <c r="E230" s="30">
        <v>314205.48444461182</v>
      </c>
      <c r="F230" s="21">
        <v>-87248.84100362756</v>
      </c>
    </row>
    <row r="231" spans="2:6" x14ac:dyDescent="0.25">
      <c r="B231" s="19">
        <v>228</v>
      </c>
      <c r="C231" s="21">
        <v>2.635072245608367E-3</v>
      </c>
      <c r="D231" s="21">
        <v>9.8119381333844347E-2</v>
      </c>
      <c r="E231" s="30">
        <v>420735.07822807936</v>
      </c>
      <c r="F231" s="21">
        <v>-36080.70338950181</v>
      </c>
    </row>
    <row r="232" spans="2:6" x14ac:dyDescent="0.25">
      <c r="B232" s="19">
        <v>229</v>
      </c>
      <c r="C232" s="21">
        <v>1.784003874654804E-3</v>
      </c>
      <c r="D232" s="21">
        <v>0.10420835081458946</v>
      </c>
      <c r="E232" s="30">
        <v>434395.35981426144</v>
      </c>
      <c r="F232" s="21">
        <v>-29519.417053704776</v>
      </c>
    </row>
    <row r="233" spans="2:6" x14ac:dyDescent="0.25">
      <c r="B233" s="19">
        <v>230</v>
      </c>
      <c r="C233" s="21">
        <v>-8.1324998697868984E-3</v>
      </c>
      <c r="D233" s="21">
        <v>0.17790320093790735</v>
      </c>
      <c r="E233" s="30">
        <v>626605.39013892668</v>
      </c>
      <c r="F233" s="21">
        <v>62802.621669717657</v>
      </c>
    </row>
    <row r="234" spans="2:6" x14ac:dyDescent="0.25">
      <c r="B234" s="19">
        <v>231</v>
      </c>
      <c r="C234" s="21">
        <v>-8.532583424216195E-3</v>
      </c>
      <c r="D234" s="21">
        <v>0.18102045582166415</v>
      </c>
      <c r="E234" s="30">
        <v>635914.57911980338</v>
      </c>
      <c r="F234" s="21">
        <v>67273.997612609179</v>
      </c>
    </row>
    <row r="235" spans="2:6" x14ac:dyDescent="0.25">
      <c r="B235" s="19">
        <v>232</v>
      </c>
      <c r="C235" s="21">
        <v>3.700874120274757E-3</v>
      </c>
      <c r="D235" s="21">
        <v>9.0528414597692564E-2</v>
      </c>
      <c r="E235" s="30">
        <v>404142.94073033647</v>
      </c>
      <c r="F235" s="21">
        <v>-44050.214439385862</v>
      </c>
    </row>
    <row r="236" spans="2:6" x14ac:dyDescent="0.25">
      <c r="B236" s="19">
        <v>233</v>
      </c>
      <c r="C236" s="21">
        <v>3.2366860113823915E-3</v>
      </c>
      <c r="D236" s="21">
        <v>9.3830102995039688E-2</v>
      </c>
      <c r="E236" s="30">
        <v>411300.5559810237</v>
      </c>
      <c r="F236" s="21">
        <v>-40612.279222242767</v>
      </c>
    </row>
    <row r="237" spans="2:6" x14ac:dyDescent="0.25">
      <c r="B237" s="19">
        <v>234</v>
      </c>
      <c r="C237" s="21">
        <v>-1.2216729578557891E-3</v>
      </c>
      <c r="D237" s="21">
        <v>0.12594854986291959</v>
      </c>
      <c r="E237" s="30">
        <v>485804.20480329916</v>
      </c>
      <c r="F237" s="21">
        <v>-4826.7963315315956</v>
      </c>
    </row>
    <row r="238" spans="2:6" x14ac:dyDescent="0.25">
      <c r="B238" s="19">
        <v>235</v>
      </c>
      <c r="C238" s="21">
        <v>2.1091850816558115E-2</v>
      </c>
      <c r="D238" s="21">
        <v>-3.237638952479549E-2</v>
      </c>
      <c r="E238" s="30">
        <v>195025.52593778842</v>
      </c>
      <c r="F238" s="21">
        <v>-144493.18317316775</v>
      </c>
    </row>
    <row r="239" spans="2:6" x14ac:dyDescent="0.25">
      <c r="B239" s="19">
        <v>236</v>
      </c>
      <c r="C239" s="21">
        <v>-8.5776633875832738E-3</v>
      </c>
      <c r="D239" s="21">
        <v>0.18137258469920292</v>
      </c>
      <c r="E239" s="30">
        <v>636972.58531582961</v>
      </c>
      <c r="F239" s="21">
        <v>67782.177590699648</v>
      </c>
    </row>
    <row r="240" spans="2:6" x14ac:dyDescent="0.25">
      <c r="B240" s="19">
        <v>237</v>
      </c>
      <c r="C240" s="21">
        <v>-1.9425892643568754E-3</v>
      </c>
      <c r="D240" s="21">
        <v>0.13122684119837058</v>
      </c>
      <c r="E240" s="30">
        <v>498926.16746747983</v>
      </c>
      <c r="F240" s="21">
        <v>1475.9254523602922</v>
      </c>
    </row>
    <row r="241" spans="2:6" x14ac:dyDescent="0.25">
      <c r="B241" s="19">
        <v>238</v>
      </c>
      <c r="C241" s="21">
        <v>6.6854132075011077E-3</v>
      </c>
      <c r="D241" s="21">
        <v>6.9432768489349872E-2</v>
      </c>
      <c r="E241" s="30">
        <v>360502.42589647556</v>
      </c>
      <c r="F241" s="21">
        <v>-65011.56226081006</v>
      </c>
    </row>
    <row r="242" spans="2:6" x14ac:dyDescent="0.25">
      <c r="B242" s="19">
        <v>239</v>
      </c>
      <c r="C242" s="21">
        <v>-9.0667485884848593E-3</v>
      </c>
      <c r="D242" s="21">
        <v>0.18520473428356832</v>
      </c>
      <c r="E242" s="30">
        <v>648571.57458600728</v>
      </c>
      <c r="F242" s="21">
        <v>73353.387036664149</v>
      </c>
    </row>
    <row r="243" spans="2:6" x14ac:dyDescent="0.25">
      <c r="B243" s="19">
        <v>240</v>
      </c>
      <c r="C243" s="21">
        <v>-6.2399974042665141E-3</v>
      </c>
      <c r="D243" s="21">
        <v>0.16333984129725776</v>
      </c>
      <c r="E243" s="30">
        <v>584448.29391885758</v>
      </c>
      <c r="F243" s="21">
        <v>42553.787292436849</v>
      </c>
    </row>
    <row r="244" spans="2:6" x14ac:dyDescent="0.25">
      <c r="B244" s="19">
        <v>241</v>
      </c>
      <c r="C244" s="21">
        <v>-8.8183963102752023E-3</v>
      </c>
      <c r="D244" s="21">
        <v>0.18325609067735993</v>
      </c>
      <c r="E244" s="30">
        <v>642654.0279345233</v>
      </c>
      <c r="F244" s="21">
        <v>70511.07974300647</v>
      </c>
    </row>
    <row r="245" spans="2:6" x14ac:dyDescent="0.25">
      <c r="B245" s="19">
        <v>242</v>
      </c>
      <c r="C245" s="21">
        <v>1.2812345178280587E-3</v>
      </c>
      <c r="D245" s="21">
        <v>0.10781802900213089</v>
      </c>
      <c r="E245" s="30">
        <v>442643.46286276937</v>
      </c>
      <c r="F245" s="21">
        <v>-25557.700343328645</v>
      </c>
    </row>
    <row r="246" spans="2:6" x14ac:dyDescent="0.25">
      <c r="B246" s="19">
        <v>243</v>
      </c>
      <c r="C246" s="21">
        <v>-3.4760655386496456E-4</v>
      </c>
      <c r="D246" s="21">
        <v>0.11958434001030227</v>
      </c>
      <c r="E246" s="30">
        <v>470320.02641615132</v>
      </c>
      <c r="F246" s="21">
        <v>-12264.134092958526</v>
      </c>
    </row>
    <row r="247" spans="2:6" x14ac:dyDescent="0.25">
      <c r="B247" s="19">
        <v>244</v>
      </c>
      <c r="C247" s="21">
        <v>-6.2007994559705568E-4</v>
      </c>
      <c r="D247" s="21">
        <v>0.1215642650174158</v>
      </c>
      <c r="E247" s="30">
        <v>475098.01874828537</v>
      </c>
      <c r="F247" s="21">
        <v>-9969.1758519010746</v>
      </c>
    </row>
    <row r="248" spans="2:6" x14ac:dyDescent="0.25">
      <c r="B248" s="19">
        <v>245</v>
      </c>
      <c r="C248" s="21">
        <v>3.7770540590533946E-2</v>
      </c>
      <c r="D248" s="21">
        <v>-0.16775311201654142</v>
      </c>
      <c r="E248" s="30">
        <v>64358.642014531768</v>
      </c>
      <c r="F248" s="21">
        <v>-207254.9084434635</v>
      </c>
    </row>
    <row r="249" spans="2:6" x14ac:dyDescent="0.25">
      <c r="B249" s="19">
        <v>246</v>
      </c>
      <c r="C249" s="21">
        <v>-2.8886919549377277E-2</v>
      </c>
      <c r="D249" s="21">
        <v>0.37007424761534469</v>
      </c>
      <c r="E249" s="30">
        <v>1425447.7732297687</v>
      </c>
      <c r="F249" s="21">
        <v>446501.41876709159</v>
      </c>
    </row>
    <row r="250" spans="2:6" x14ac:dyDescent="0.25">
      <c r="B250" s="19">
        <v>247</v>
      </c>
      <c r="C250" s="21">
        <v>-0.12685497144899316</v>
      </c>
      <c r="D250" s="21">
        <v>-0.30444048012692615</v>
      </c>
      <c r="E250" s="30">
        <v>0</v>
      </c>
      <c r="F250" s="21">
        <v>-238167.55660348001</v>
      </c>
    </row>
    <row r="251" spans="2:6" x14ac:dyDescent="0.25">
      <c r="B251" s="19">
        <v>248</v>
      </c>
      <c r="C251" s="21">
        <v>-2.2072462397763556E-2</v>
      </c>
      <c r="D251" s="21">
        <v>0.29794147535923687</v>
      </c>
      <c r="E251" s="30">
        <v>1066755.1556602267</v>
      </c>
      <c r="F251" s="21">
        <v>274214.70889495057</v>
      </c>
    </row>
    <row r="252" spans="2:6" x14ac:dyDescent="0.25">
      <c r="B252" s="19">
        <v>249</v>
      </c>
      <c r="C252" s="21">
        <v>-6.5929038971593024E-3</v>
      </c>
      <c r="D252" s="21">
        <v>0.16603376101498735</v>
      </c>
      <c r="E252" s="30">
        <v>592082.96331818053</v>
      </c>
      <c r="F252" s="21">
        <v>46220.860455758499</v>
      </c>
    </row>
    <row r="253" spans="2:6" x14ac:dyDescent="0.25">
      <c r="B253" s="19">
        <v>250</v>
      </c>
      <c r="C253" s="21">
        <v>2.6594479963828904E-3</v>
      </c>
      <c r="D253" s="21">
        <v>9.7945359288923894E-2</v>
      </c>
      <c r="E253" s="30">
        <v>420349.29558308085</v>
      </c>
      <c r="F253" s="21">
        <v>-36266.001941456743</v>
      </c>
    </row>
    <row r="254" spans="2:6" x14ac:dyDescent="0.25">
      <c r="B254" s="19">
        <v>251</v>
      </c>
      <c r="C254" s="21">
        <v>-1.2330264979590206E-2</v>
      </c>
      <c r="D254" s="21">
        <v>0.21137801978127313</v>
      </c>
      <c r="E254" s="30">
        <v>732060.81161671923</v>
      </c>
      <c r="F254" s="21">
        <v>113454.81442377216</v>
      </c>
    </row>
    <row r="255" spans="2:6" x14ac:dyDescent="0.25">
      <c r="B255" s="19">
        <v>252</v>
      </c>
      <c r="C255" s="21">
        <v>2.0272309261151575E-2</v>
      </c>
      <c r="D255" s="21">
        <v>-2.644246388145044E-2</v>
      </c>
      <c r="E255" s="30">
        <v>202845.70761873131</v>
      </c>
      <c r="F255" s="21">
        <v>-140737.00502391765</v>
      </c>
    </row>
    <row r="256" spans="2:6" x14ac:dyDescent="0.25">
      <c r="B256" s="19">
        <v>253</v>
      </c>
      <c r="C256" s="21">
        <v>3.0168881801566211E-2</v>
      </c>
      <c r="D256" s="21">
        <v>-0.10139340749696824</v>
      </c>
      <c r="E256" s="30">
        <v>117917.64749626338</v>
      </c>
      <c r="F256" s="21">
        <v>-181529.52579969467</v>
      </c>
    </row>
    <row r="257" spans="2:6" x14ac:dyDescent="0.25">
      <c r="B257" s="19">
        <v>254</v>
      </c>
      <c r="C257" s="21">
        <v>6.1082473747241474E-3</v>
      </c>
      <c r="D257" s="21">
        <v>7.3497213869092803E-2</v>
      </c>
      <c r="E257" s="30">
        <v>368634.53050084284</v>
      </c>
      <c r="F257" s="21">
        <v>-61105.561752308095</v>
      </c>
    </row>
    <row r="258" spans="2:6" x14ac:dyDescent="0.25">
      <c r="B258" s="19">
        <v>255</v>
      </c>
      <c r="C258" s="21">
        <v>3.3742263035287491E-3</v>
      </c>
      <c r="D258" s="21">
        <v>9.2851118582485848E-2</v>
      </c>
      <c r="E258" s="30">
        <v>409168.80239234352</v>
      </c>
      <c r="F258" s="21">
        <v>-41636.199966807952</v>
      </c>
    </row>
    <row r="259" spans="2:6" x14ac:dyDescent="0.25">
      <c r="B259" s="19">
        <v>256</v>
      </c>
      <c r="C259" s="21">
        <v>1.0903963831130745E-2</v>
      </c>
      <c r="D259" s="21">
        <v>3.9844074655146278E-2</v>
      </c>
      <c r="E259" s="30">
        <v>305084.44015407469</v>
      </c>
      <c r="F259" s="21">
        <v>-91629.847565910808</v>
      </c>
    </row>
    <row r="260" spans="2:6" x14ac:dyDescent="0.25">
      <c r="B260" s="19">
        <v>257</v>
      </c>
      <c r="C260" s="21">
        <v>3.4964648966925517E-3</v>
      </c>
      <c r="D260" s="21">
        <v>9.1981537021154081E-2</v>
      </c>
      <c r="E260" s="30">
        <v>407281.96289666835</v>
      </c>
      <c r="F260" s="21">
        <v>-42542.483934873344</v>
      </c>
    </row>
    <row r="261" spans="2:6" x14ac:dyDescent="0.25">
      <c r="B261" s="19">
        <v>258</v>
      </c>
      <c r="C261" s="21">
        <v>2.3982831843635938E-2</v>
      </c>
      <c r="D261" s="21">
        <v>-5.3617156944541611E-2</v>
      </c>
      <c r="E261" s="30">
        <v>168658.18426537258</v>
      </c>
      <c r="F261" s="21">
        <v>-157157.90589758902</v>
      </c>
    </row>
    <row r="262" spans="2:6" x14ac:dyDescent="0.25">
      <c r="B262" s="19">
        <v>259</v>
      </c>
      <c r="C262" s="21">
        <v>3.6924012584246026E-3</v>
      </c>
      <c r="D262" s="21">
        <v>9.0588622614897529E-2</v>
      </c>
      <c r="E262" s="30">
        <v>404272.65445908939</v>
      </c>
      <c r="F262" s="21">
        <v>-43987.910532203394</v>
      </c>
    </row>
    <row r="263" spans="2:6" x14ac:dyDescent="0.25">
      <c r="B263" s="19">
        <v>260</v>
      </c>
      <c r="C263" s="21">
        <v>-6.4494844935934744E-3</v>
      </c>
      <c r="D263" s="21">
        <v>0.16493780746587605</v>
      </c>
      <c r="E263" s="30">
        <v>588968.13492991286</v>
      </c>
      <c r="F263" s="21">
        <v>44724.750671098867</v>
      </c>
    </row>
    <row r="264" spans="2:6" x14ac:dyDescent="0.25">
      <c r="B264" s="19">
        <v>261</v>
      </c>
      <c r="C264" s="21">
        <v>4.0192676288589285E-3</v>
      </c>
      <c r="D264" s="21">
        <v>8.8267420220732307E-2</v>
      </c>
      <c r="E264" s="30">
        <v>399293.44094888773</v>
      </c>
      <c r="F264" s="21">
        <v>-46379.519033198667</v>
      </c>
    </row>
    <row r="265" spans="2:6" x14ac:dyDescent="0.25">
      <c r="B265" s="19">
        <v>262</v>
      </c>
      <c r="C265" s="21">
        <v>3.02020405691392E-3</v>
      </c>
      <c r="D265" s="21">
        <v>9.5372183067587546E-2</v>
      </c>
      <c r="E265" s="30">
        <v>414674.68453990272</v>
      </c>
      <c r="F265" s="21">
        <v>-38991.62276147191</v>
      </c>
    </row>
    <row r="266" spans="2:6" x14ac:dyDescent="0.25">
      <c r="B266" s="19">
        <v>263</v>
      </c>
      <c r="C266" s="21">
        <v>-2.3501000597143391E-2</v>
      </c>
      <c r="D266" s="21">
        <v>0.31207186881746729</v>
      </c>
      <c r="E266" s="30">
        <v>1130853.2450572948</v>
      </c>
      <c r="F266" s="21">
        <v>305002.20880542812</v>
      </c>
    </row>
    <row r="267" spans="2:6" x14ac:dyDescent="0.25">
      <c r="B267" s="19">
        <v>264</v>
      </c>
      <c r="C267" s="21">
        <v>4.6380499851698806E-3</v>
      </c>
      <c r="D267" s="21">
        <v>8.3881285396185667E-2</v>
      </c>
      <c r="E267" s="30">
        <v>390005.32117684046</v>
      </c>
      <c r="F267" s="21">
        <v>-50840.775044731039</v>
      </c>
    </row>
    <row r="268" spans="2:6" x14ac:dyDescent="0.25">
      <c r="B268" s="19">
        <v>265</v>
      </c>
      <c r="C268" s="21">
        <v>1.4046559471645183E-2</v>
      </c>
      <c r="D268" s="21">
        <v>1.7807124123422557E-2</v>
      </c>
      <c r="E268" s="30">
        <v>267905.07775450731</v>
      </c>
      <c r="F268" s="21">
        <v>-109487.78416457408</v>
      </c>
    </row>
    <row r="269" spans="2:6" x14ac:dyDescent="0.25">
      <c r="B269" s="19">
        <v>266</v>
      </c>
      <c r="C269" s="21">
        <v>1.6740045879800253E-3</v>
      </c>
      <c r="D269" s="21">
        <v>0.10499726996912773</v>
      </c>
      <c r="E269" s="30">
        <v>436188.44327151123</v>
      </c>
      <c r="F269" s="21">
        <v>-28658.165847953846</v>
      </c>
    </row>
    <row r="270" spans="2:6" x14ac:dyDescent="0.25">
      <c r="B270" s="19">
        <v>267</v>
      </c>
      <c r="C270" s="21">
        <v>1.5710432411988974E-2</v>
      </c>
      <c r="D270" s="21">
        <v>6.0878514336257794E-3</v>
      </c>
      <c r="E270" s="30">
        <v>249469.85536785261</v>
      </c>
      <c r="F270" s="21">
        <v>-118342.56303423452</v>
      </c>
    </row>
    <row r="271" spans="2:6" x14ac:dyDescent="0.25">
      <c r="B271" s="19">
        <v>268</v>
      </c>
      <c r="C271" s="21">
        <v>-9.4243504722159362E-3</v>
      </c>
      <c r="D271" s="21">
        <v>0.1880206231733117</v>
      </c>
      <c r="E271" s="30">
        <v>657194.32390920562</v>
      </c>
      <c r="F271" s="21">
        <v>77495.053294007885</v>
      </c>
    </row>
    <row r="272" spans="2:6" x14ac:dyDescent="0.25">
      <c r="B272" s="19">
        <v>269</v>
      </c>
      <c r="C272" s="21">
        <v>9.6765644336516861E-3</v>
      </c>
      <c r="D272" s="21">
        <v>4.8440659121567142E-2</v>
      </c>
      <c r="E272" s="30">
        <v>320516.27245609683</v>
      </c>
      <c r="F272" s="21">
        <v>-84217.652599008376</v>
      </c>
    </row>
    <row r="273" spans="2:6" x14ac:dyDescent="0.25">
      <c r="B273" s="19">
        <v>270</v>
      </c>
      <c r="C273" s="21">
        <v>-3.3124142444856345E-3</v>
      </c>
      <c r="D273" s="21">
        <v>0.14133554479294408</v>
      </c>
      <c r="E273" s="30">
        <v>524779.00935042975</v>
      </c>
      <c r="F273" s="21">
        <v>13893.524395540591</v>
      </c>
    </row>
    <row r="274" spans="2:6" x14ac:dyDescent="0.25">
      <c r="B274" s="19">
        <v>271</v>
      </c>
      <c r="C274" s="21">
        <v>1.2348401044921607E-2</v>
      </c>
      <c r="D274" s="21">
        <v>2.9724744424311167E-2</v>
      </c>
      <c r="E274" s="30">
        <v>287594.51102917944</v>
      </c>
      <c r="F274" s="21">
        <v>-100030.58456809047</v>
      </c>
    </row>
    <row r="275" spans="2:6" x14ac:dyDescent="0.25">
      <c r="B275" s="19">
        <v>272</v>
      </c>
      <c r="C275" s="21">
        <v>-1.8246753303129415E-2</v>
      </c>
      <c r="D275" s="21">
        <v>0.26213406521698213</v>
      </c>
      <c r="E275" s="30">
        <v>916698.28783407714</v>
      </c>
      <c r="F275" s="21">
        <v>202139.61510946497</v>
      </c>
    </row>
    <row r="276" spans="2:6" x14ac:dyDescent="0.25">
      <c r="B276" s="19">
        <v>273</v>
      </c>
      <c r="C276" s="21">
        <v>-4.0238075815679675E-2</v>
      </c>
      <c r="D276" s="21">
        <v>0.53250847054146777</v>
      </c>
      <c r="E276" s="30">
        <v>2572165.9443576792</v>
      </c>
      <c r="F276" s="21">
        <v>997291.40210407344</v>
      </c>
    </row>
    <row r="277" spans="2:6" x14ac:dyDescent="0.25">
      <c r="B277" s="19">
        <v>274</v>
      </c>
      <c r="C277" s="21">
        <v>-9.4355739924073031E-3</v>
      </c>
      <c r="D277" s="21">
        <v>0.18810919576873641</v>
      </c>
      <c r="E277" s="30">
        <v>657466.92737586261</v>
      </c>
      <c r="F277" s="21">
        <v>77625.989789685729</v>
      </c>
    </row>
    <row r="278" spans="2:6" x14ac:dyDescent="0.25">
      <c r="B278" s="19">
        <v>275</v>
      </c>
      <c r="C278" s="21">
        <v>1.0446925556328051E-2</v>
      </c>
      <c r="D278" s="21">
        <v>4.3044882236154436E-2</v>
      </c>
      <c r="E278" s="30">
        <v>310767.84829941287</v>
      </c>
      <c r="F278" s="21">
        <v>-88900.00133474046</v>
      </c>
    </row>
    <row r="279" spans="2:6" x14ac:dyDescent="0.25">
      <c r="B279" s="19">
        <v>276</v>
      </c>
      <c r="C279" s="21">
        <v>3.6090345997018504E-3</v>
      </c>
      <c r="D279" s="21">
        <v>9.1181137634454901E-2</v>
      </c>
      <c r="E279" s="30">
        <v>405550.7837910892</v>
      </c>
      <c r="F279" s="21">
        <v>-43374.001333588145</v>
      </c>
    </row>
    <row r="280" spans="2:6" x14ac:dyDescent="0.25">
      <c r="B280" s="19">
        <v>277</v>
      </c>
      <c r="C280" s="21">
        <v>-2.4201682306219186E-3</v>
      </c>
      <c r="D280" s="21">
        <v>0.13473895467125385</v>
      </c>
      <c r="E280" s="30">
        <v>507799.89253969281</v>
      </c>
      <c r="F280" s="21">
        <v>5738.140011892141</v>
      </c>
    </row>
    <row r="281" spans="2:6" x14ac:dyDescent="0.25">
      <c r="B281" s="19">
        <v>278</v>
      </c>
      <c r="C281" s="21">
        <v>2.2332659808611939E-2</v>
      </c>
      <c r="D281" s="21">
        <v>-4.1429356926161454E-2</v>
      </c>
      <c r="E281" s="30">
        <v>183481.84255901806</v>
      </c>
      <c r="F281" s="21">
        <v>-150037.82817481316</v>
      </c>
    </row>
    <row r="282" spans="2:6" x14ac:dyDescent="0.25">
      <c r="B282" s="19">
        <v>279</v>
      </c>
      <c r="C282" s="21">
        <v>1.1019794213248956E-2</v>
      </c>
      <c r="D282" s="21">
        <v>3.9032853608391482E-2</v>
      </c>
      <c r="E282" s="30">
        <v>303655.67319778958</v>
      </c>
      <c r="F282" s="21">
        <v>-92316.110806398807</v>
      </c>
    </row>
    <row r="283" spans="2:6" x14ac:dyDescent="0.25">
      <c r="B283" s="19">
        <v>280</v>
      </c>
      <c r="C283" s="21">
        <v>1.619981500017601E-3</v>
      </c>
      <c r="D283" s="21">
        <v>0.10538489384606176</v>
      </c>
      <c r="E283" s="30">
        <v>437071.41037874867</v>
      </c>
      <c r="F283" s="21">
        <v>-28234.060387233654</v>
      </c>
    </row>
    <row r="284" spans="2:6" x14ac:dyDescent="0.25">
      <c r="B284" s="19">
        <v>281</v>
      </c>
      <c r="C284" s="21">
        <v>2.2390293094607879E-2</v>
      </c>
      <c r="D284" s="21">
        <v>-4.185203717356778E-2</v>
      </c>
      <c r="E284" s="30">
        <v>182954.10983988037</v>
      </c>
      <c r="F284" s="21">
        <v>-150291.30797734766</v>
      </c>
    </row>
    <row r="285" spans="2:6" x14ac:dyDescent="0.25">
      <c r="B285" s="19">
        <v>282</v>
      </c>
      <c r="C285" s="21">
        <v>-2.2041806000510666E-3</v>
      </c>
      <c r="D285" s="21">
        <v>0.13314901382494315</v>
      </c>
      <c r="E285" s="30">
        <v>503768.53891066811</v>
      </c>
      <c r="F285" s="21">
        <v>3801.8061732367482</v>
      </c>
    </row>
    <row r="286" spans="2:6" x14ac:dyDescent="0.25">
      <c r="B286" s="19">
        <v>283</v>
      </c>
      <c r="C286" s="21">
        <v>2.1761435741949917E-2</v>
      </c>
      <c r="D286" s="21">
        <v>-3.7250784803993575E-2</v>
      </c>
      <c r="E286" s="30">
        <v>188752.61995300022</v>
      </c>
      <c r="F286" s="21">
        <v>-147506.17613850778</v>
      </c>
    </row>
    <row r="287" spans="2:6" x14ac:dyDescent="0.25">
      <c r="B287" s="19">
        <v>284</v>
      </c>
      <c r="C287" s="21">
        <v>8.029672118354236E-5</v>
      </c>
      <c r="D287" s="21">
        <v>0.11648199394008207</v>
      </c>
      <c r="E287" s="30">
        <v>462903.94479933137</v>
      </c>
      <c r="F287" s="21">
        <v>-15826.215494473454</v>
      </c>
    </row>
    <row r="288" spans="2:6" x14ac:dyDescent="0.25">
      <c r="B288" s="19">
        <v>285</v>
      </c>
      <c r="C288" s="21">
        <v>-7.4282125032966474E-3</v>
      </c>
      <c r="D288" s="21">
        <v>0.17244927083551165</v>
      </c>
      <c r="E288" s="30">
        <v>610562.20222465298</v>
      </c>
      <c r="F288" s="21">
        <v>55096.781275400579</v>
      </c>
    </row>
    <row r="289" spans="2:6" x14ac:dyDescent="0.25">
      <c r="B289" s="19">
        <v>286</v>
      </c>
      <c r="C289" s="21">
        <v>-1.6553317564655253E-3</v>
      </c>
      <c r="D289" s="21">
        <v>0.1291203562735479</v>
      </c>
      <c r="E289" s="30">
        <v>493658.70580538944</v>
      </c>
      <c r="F289" s="21">
        <v>-1054.133976485469</v>
      </c>
    </row>
    <row r="290" spans="2:6" x14ac:dyDescent="0.25">
      <c r="B290" s="19">
        <v>287</v>
      </c>
      <c r="C290" s="21">
        <v>2.003978524902477E-2</v>
      </c>
      <c r="D290" s="21">
        <v>-2.4764863866495901E-2</v>
      </c>
      <c r="E290" s="30">
        <v>205093.64893295302</v>
      </c>
      <c r="F290" s="21">
        <v>-139657.27716211457</v>
      </c>
    </row>
    <row r="291" spans="2:6" x14ac:dyDescent="0.25">
      <c r="B291" s="19">
        <v>288</v>
      </c>
      <c r="C291" s="21">
        <v>-1.6016232728593885E-2</v>
      </c>
      <c r="D291" s="21">
        <v>0.24242198082154709</v>
      </c>
      <c r="E291" s="30">
        <v>841256.42730689258</v>
      </c>
      <c r="F291" s="21">
        <v>165903.49175423133</v>
      </c>
    </row>
    <row r="292" spans="2:6" x14ac:dyDescent="0.25">
      <c r="B292" s="19">
        <v>289</v>
      </c>
      <c r="C292" s="21">
        <v>1.7003172898556251E-2</v>
      </c>
      <c r="D292" s="21">
        <v>-3.0604396397315714E-3</v>
      </c>
      <c r="E292" s="30">
        <v>235696.62421959394</v>
      </c>
      <c r="F292" s="21">
        <v>-124958.10113736241</v>
      </c>
    </row>
    <row r="293" spans="2:6" x14ac:dyDescent="0.25">
      <c r="B293" s="19">
        <v>290</v>
      </c>
      <c r="C293" s="21">
        <v>5.7888996475629773E-3</v>
      </c>
      <c r="D293" s="21">
        <v>7.5748787377998505E-2</v>
      </c>
      <c r="E293" s="30">
        <v>373195.36587230233</v>
      </c>
      <c r="F293" s="21">
        <v>-58914.9080228237</v>
      </c>
    </row>
    <row r="294" spans="2:6" x14ac:dyDescent="0.25">
      <c r="B294" s="19">
        <v>291</v>
      </c>
      <c r="C294" s="21">
        <v>1.1178025391252447E-2</v>
      </c>
      <c r="D294" s="21">
        <v>3.7924642711073764E-2</v>
      </c>
      <c r="E294" s="30">
        <v>301711.40779196343</v>
      </c>
      <c r="F294" s="21">
        <v>-93249.977503064409</v>
      </c>
    </row>
    <row r="295" spans="2:6" x14ac:dyDescent="0.25">
      <c r="B295" s="19">
        <v>292</v>
      </c>
      <c r="C295" s="21">
        <v>4.0816287440789106E-2</v>
      </c>
      <c r="D295" s="21">
        <v>-0.19847772810288089</v>
      </c>
      <c r="E295" s="30">
        <v>45165.59533435374</v>
      </c>
      <c r="F295" s="21">
        <v>-216473.68436184214</v>
      </c>
    </row>
    <row r="296" spans="2:6" x14ac:dyDescent="0.25">
      <c r="B296" s="19">
        <v>293</v>
      </c>
      <c r="C296" s="21">
        <v>3.3361948430517555E-2</v>
      </c>
      <c r="D296" s="21">
        <v>-0.12790803136272133</v>
      </c>
      <c r="E296" s="30">
        <v>94357.922158055357</v>
      </c>
      <c r="F296" s="21">
        <v>-192845.69838087197</v>
      </c>
    </row>
    <row r="297" spans="2:6" x14ac:dyDescent="0.25">
      <c r="B297" s="19">
        <v>294</v>
      </c>
      <c r="C297" s="21">
        <v>1.453410277327484E-2</v>
      </c>
      <c r="D297" s="21">
        <v>1.4378487800153605E-2</v>
      </c>
      <c r="E297" s="30">
        <v>262417.98735981912</v>
      </c>
      <c r="F297" s="21">
        <v>-112123.33534284325</v>
      </c>
    </row>
    <row r="298" spans="2:6" x14ac:dyDescent="0.25">
      <c r="B298" s="19">
        <v>295</v>
      </c>
      <c r="C298" s="21">
        <v>3.2803969660107134E-3</v>
      </c>
      <c r="D298" s="21">
        <v>9.3518913415074678E-2</v>
      </c>
      <c r="E298" s="30">
        <v>410622.07008044713</v>
      </c>
      <c r="F298" s="21">
        <v>-40938.168570891867</v>
      </c>
    </row>
    <row r="299" spans="2:6" x14ac:dyDescent="0.25">
      <c r="B299" s="19">
        <v>296</v>
      </c>
      <c r="C299" s="21">
        <v>5.3965158461993555E-3</v>
      </c>
      <c r="D299" s="21">
        <v>7.8518191784042957E-2</v>
      </c>
      <c r="E299" s="30">
        <v>378860.27137238672</v>
      </c>
      <c r="F299" s="21">
        <v>-56193.948954975276</v>
      </c>
    </row>
    <row r="300" spans="2:6" x14ac:dyDescent="0.25">
      <c r="B300" s="19">
        <v>297</v>
      </c>
      <c r="C300" s="21">
        <v>-6.4029561221946594E-3</v>
      </c>
      <c r="D300" s="21">
        <v>0.16458259835694911</v>
      </c>
      <c r="E300" s="30">
        <v>587961.19818039052</v>
      </c>
      <c r="F300" s="21">
        <v>44241.100294349992</v>
      </c>
    </row>
    <row r="301" spans="2:6" x14ac:dyDescent="0.25">
      <c r="B301" s="19">
        <v>298</v>
      </c>
      <c r="C301" s="21">
        <v>-1.781060829799231E-2</v>
      </c>
      <c r="D301" s="21">
        <v>0.25821818173238453</v>
      </c>
      <c r="E301" s="30">
        <v>901319.35427008616</v>
      </c>
      <c r="F301" s="21">
        <v>194752.82838651675</v>
      </c>
    </row>
    <row r="302" spans="2:6" x14ac:dyDescent="0.25">
      <c r="B302" s="19">
        <v>299</v>
      </c>
      <c r="C302" s="21">
        <v>1.9150708511602343E-2</v>
      </c>
      <c r="D302" s="21">
        <v>-1.8372927940852768E-2</v>
      </c>
      <c r="E302" s="30">
        <v>213810.6552042769</v>
      </c>
      <c r="F302" s="21">
        <v>-135470.33754624682</v>
      </c>
    </row>
    <row r="303" spans="2:6" x14ac:dyDescent="0.25">
      <c r="B303" s="19">
        <v>300</v>
      </c>
      <c r="C303" s="21">
        <v>-1.6591550177673341E-2</v>
      </c>
      <c r="D303" s="21">
        <v>0.24743340167758432</v>
      </c>
      <c r="E303" s="30">
        <v>859973.14446926001</v>
      </c>
      <c r="F303" s="21">
        <v>174893.47778004225</v>
      </c>
    </row>
    <row r="304" spans="2:6" x14ac:dyDescent="0.25">
      <c r="B304" s="19">
        <v>301</v>
      </c>
      <c r="C304" s="21">
        <v>8.3217987970095157E-3</v>
      </c>
      <c r="D304" s="21">
        <v>5.7937016821819176E-2</v>
      </c>
      <c r="E304" s="30">
        <v>338193.20824789756</v>
      </c>
      <c r="F304" s="21">
        <v>-75727.092829960471</v>
      </c>
    </row>
    <row r="305" spans="2:6" x14ac:dyDescent="0.25">
      <c r="B305" s="19">
        <v>302</v>
      </c>
      <c r="C305" s="21">
        <v>1.6775832480114994E-2</v>
      </c>
      <c r="D305" s="21">
        <v>-1.4483540143170881E-3</v>
      </c>
      <c r="E305" s="30">
        <v>238085.16319896083</v>
      </c>
      <c r="F305" s="21">
        <v>-123810.84161207624</v>
      </c>
    </row>
    <row r="306" spans="2:6" x14ac:dyDescent="0.25">
      <c r="B306" s="19">
        <v>303</v>
      </c>
      <c r="C306" s="21">
        <v>-2.6165201802998427E-2</v>
      </c>
      <c r="D306" s="21">
        <v>0.33973886450063895</v>
      </c>
      <c r="E306" s="30">
        <v>1264855.2523887055</v>
      </c>
      <c r="F306" s="21">
        <v>369365.85563993617</v>
      </c>
    </row>
    <row r="307" spans="2:6" x14ac:dyDescent="0.25">
      <c r="B307" s="19">
        <v>304</v>
      </c>
      <c r="C307" s="21">
        <v>9.1588628601344205E-3</v>
      </c>
      <c r="D307" s="21">
        <v>5.2068045413564246E-2</v>
      </c>
      <c r="E307" s="30">
        <v>327189.46637502674</v>
      </c>
      <c r="F307" s="21">
        <v>-81012.393922592149</v>
      </c>
    </row>
    <row r="308" spans="2:6" x14ac:dyDescent="0.25">
      <c r="B308" s="19">
        <v>305</v>
      </c>
      <c r="C308" s="21">
        <v>1.0087313474383196E-2</v>
      </c>
      <c r="D308" s="21">
        <v>4.5563494959265372E-2</v>
      </c>
      <c r="E308" s="30">
        <v>315291.83843692066</v>
      </c>
      <c r="F308" s="21">
        <v>-86727.045053770649</v>
      </c>
    </row>
    <row r="309" spans="2:6" x14ac:dyDescent="0.25">
      <c r="B309" s="19">
        <v>306</v>
      </c>
      <c r="C309" s="21">
        <v>-6.6411119311136579E-2</v>
      </c>
      <c r="D309" s="21">
        <v>-0.30444048012692615</v>
      </c>
      <c r="E309" s="30">
        <v>0</v>
      </c>
      <c r="F309" s="21">
        <v>-238167.55660348001</v>
      </c>
    </row>
    <row r="310" spans="2:6" x14ac:dyDescent="0.25">
      <c r="B310" s="19">
        <v>307</v>
      </c>
      <c r="C310" s="21">
        <v>2.5906150065094575E-2</v>
      </c>
      <c r="D310" s="21">
        <v>-6.8076019578165892E-2</v>
      </c>
      <c r="E310" s="30">
        <v>152099.52353698912</v>
      </c>
      <c r="F310" s="21">
        <v>-165111.33743491111</v>
      </c>
    </row>
    <row r="311" spans="2:6" x14ac:dyDescent="0.25">
      <c r="B311" s="19">
        <v>308</v>
      </c>
      <c r="C311" s="21">
        <v>4.9004946234971385E-3</v>
      </c>
      <c r="D311" s="21">
        <v>8.2023985555046863E-2</v>
      </c>
      <c r="E311" s="30">
        <v>386119.43312661431</v>
      </c>
      <c r="F311" s="21">
        <v>-52707.239070785698</v>
      </c>
    </row>
    <row r="312" spans="2:6" x14ac:dyDescent="0.25">
      <c r="B312" s="19">
        <v>309</v>
      </c>
      <c r="C312" s="21">
        <v>-8.9483922705075273E-3</v>
      </c>
      <c r="D312" s="21">
        <v>0.1842753710270375</v>
      </c>
      <c r="E312" s="30">
        <v>645744.29046391393</v>
      </c>
      <c r="F312" s="21">
        <v>71995.3900905052</v>
      </c>
    </row>
    <row r="313" spans="2:6" x14ac:dyDescent="0.25">
      <c r="B313" s="19">
        <v>310</v>
      </c>
      <c r="C313" s="21">
        <v>1.5258992042527503E-2</v>
      </c>
      <c r="D313" s="21">
        <v>9.2728986629411203E-3</v>
      </c>
      <c r="E313" s="30">
        <v>254391.10166963213</v>
      </c>
      <c r="F313" s="21">
        <v>-115978.797257428</v>
      </c>
    </row>
    <row r="314" spans="2:6" x14ac:dyDescent="0.25">
      <c r="B314" s="19">
        <v>311</v>
      </c>
      <c r="C314" s="21">
        <v>-4.8713459984428865E-3</v>
      </c>
      <c r="D314" s="21">
        <v>0.15297969364991282</v>
      </c>
      <c r="E314" s="30">
        <v>555763.94408127107</v>
      </c>
      <c r="F314" s="21">
        <v>28776.162618070284</v>
      </c>
    </row>
    <row r="315" spans="2:6" x14ac:dyDescent="0.25">
      <c r="B315" s="19">
        <v>312</v>
      </c>
      <c r="C315" s="21">
        <v>-4.5262475723824866E-3</v>
      </c>
      <c r="D315" s="21">
        <v>0.15038831220872217</v>
      </c>
      <c r="E315" s="30">
        <v>548754.76948412834</v>
      </c>
      <c r="F315" s="21">
        <v>25409.526197048908</v>
      </c>
    </row>
    <row r="316" spans="2:6" x14ac:dyDescent="0.25">
      <c r="B316" s="19">
        <v>313</v>
      </c>
      <c r="C316" s="21">
        <v>1.3269952126234073E-2</v>
      </c>
      <c r="D316" s="21">
        <v>2.3261386000562601E-2</v>
      </c>
      <c r="E316" s="30">
        <v>276796.26046355464</v>
      </c>
      <c r="F316" s="21">
        <v>-105217.18437862548</v>
      </c>
    </row>
    <row r="317" spans="2:6" x14ac:dyDescent="0.25">
      <c r="B317" s="19">
        <v>314</v>
      </c>
      <c r="C317" s="21">
        <v>1.5131896300604264E-2</v>
      </c>
      <c r="D317" s="21">
        <v>1.0168809756112562E-2</v>
      </c>
      <c r="E317" s="30">
        <v>255787.26775945618</v>
      </c>
      <c r="F317" s="21">
        <v>-115308.19281711163</v>
      </c>
    </row>
    <row r="318" spans="2:6" x14ac:dyDescent="0.25">
      <c r="B318" s="19">
        <v>315</v>
      </c>
      <c r="C318" s="21">
        <v>1.5438950172045923E-2</v>
      </c>
      <c r="D318" s="21">
        <v>8.0037754789865634E-3</v>
      </c>
      <c r="E318" s="30">
        <v>252422.28050287208</v>
      </c>
      <c r="F318" s="21">
        <v>-116924.45854102538</v>
      </c>
    </row>
    <row r="319" spans="2:6" x14ac:dyDescent="0.25">
      <c r="B319" s="19">
        <v>316</v>
      </c>
      <c r="C319" s="21">
        <v>-1.8570749492299938E-2</v>
      </c>
      <c r="D319" s="21">
        <v>0.26506344243057112</v>
      </c>
      <c r="E319" s="30">
        <v>928332.35071503418</v>
      </c>
      <c r="F319" s="21">
        <v>207727.67106051082</v>
      </c>
    </row>
    <row r="320" spans="2:6" x14ac:dyDescent="0.25">
      <c r="B320" s="19">
        <v>317</v>
      </c>
      <c r="C320" s="21">
        <v>1.1384875703307479E-2</v>
      </c>
      <c r="D320" s="21">
        <v>3.6475828827887469E-2</v>
      </c>
      <c r="E320" s="30">
        <v>299182.73363644304</v>
      </c>
      <c r="F320" s="21">
        <v>-94464.546549802224</v>
      </c>
    </row>
    <row r="321" spans="2:6" x14ac:dyDescent="0.25">
      <c r="B321" s="19">
        <v>318</v>
      </c>
      <c r="C321" s="21">
        <v>-9.5710923155506184E-4</v>
      </c>
      <c r="D321" s="21">
        <v>0.12401824983035592</v>
      </c>
      <c r="E321" s="30">
        <v>481069.04873065534</v>
      </c>
      <c r="F321" s="21">
        <v>-7101.1795235099789</v>
      </c>
    </row>
    <row r="322" spans="2:6" x14ac:dyDescent="0.25">
      <c r="B322" s="19">
        <v>319</v>
      </c>
      <c r="C322" s="21">
        <v>-1.3533960573014676E-3</v>
      </c>
      <c r="D322" s="21">
        <v>0.12691094888554177</v>
      </c>
      <c r="E322" s="30">
        <v>488177.71271949308</v>
      </c>
      <c r="F322" s="21">
        <v>-3686.7565043744494</v>
      </c>
    </row>
    <row r="323" spans="2:6" x14ac:dyDescent="0.25">
      <c r="B323" s="19">
        <v>320</v>
      </c>
      <c r="C323" s="21">
        <v>-6.0294717921844848E-2</v>
      </c>
      <c r="D323" s="21">
        <v>-0.30444048012692615</v>
      </c>
      <c r="E323" s="30">
        <v>0</v>
      </c>
      <c r="F323" s="21">
        <v>-238167.55660348001</v>
      </c>
    </row>
    <row r="324" spans="2:6" x14ac:dyDescent="0.25">
      <c r="B324" s="19">
        <v>321</v>
      </c>
      <c r="C324" s="21">
        <v>8.9277155837133009E-3</v>
      </c>
      <c r="D324" s="21">
        <v>5.3688149904886018E-2</v>
      </c>
      <c r="E324" s="30">
        <v>330201.33402840875</v>
      </c>
      <c r="F324" s="21">
        <v>-79565.738086496203</v>
      </c>
    </row>
    <row r="325" spans="2:6" x14ac:dyDescent="0.25">
      <c r="B325" s="19">
        <v>322</v>
      </c>
      <c r="C325" s="21">
        <v>-1.0718425437530002E-2</v>
      </c>
      <c r="D325" s="21">
        <v>0.1983139564797598</v>
      </c>
      <c r="E325" s="30">
        <v>689443.76736210869</v>
      </c>
      <c r="F325" s="21">
        <v>92985.058483844623</v>
      </c>
    </row>
    <row r="326" spans="2:6" x14ac:dyDescent="0.25">
      <c r="B326" s="19">
        <v>323</v>
      </c>
      <c r="C326" s="21">
        <v>6.7140037181272275E-3</v>
      </c>
      <c r="D326" s="21">
        <v>6.923158428391929E-2</v>
      </c>
      <c r="E326" s="30">
        <v>360103.25130147231</v>
      </c>
      <c r="F326" s="21">
        <v>-65203.293214470723</v>
      </c>
    </row>
    <row r="327" spans="2:6" x14ac:dyDescent="0.25">
      <c r="B327" s="19">
        <v>324</v>
      </c>
      <c r="C327" s="21">
        <v>-1.847666522858343E-2</v>
      </c>
      <c r="D327" s="21">
        <v>0.26421097148931483</v>
      </c>
      <c r="E327" s="30">
        <v>924935.26486779889</v>
      </c>
      <c r="F327" s="21">
        <v>206095.9877888028</v>
      </c>
    </row>
    <row r="328" spans="2:6" x14ac:dyDescent="0.25">
      <c r="B328" s="19">
        <v>325</v>
      </c>
      <c r="C328" s="21">
        <v>-1.3622766895933182E-3</v>
      </c>
      <c r="D328" s="21">
        <v>0.12697586491601709</v>
      </c>
      <c r="E328" s="30">
        <v>488338.11581777385</v>
      </c>
      <c r="F328" s="21">
        <v>-3609.7119244125129</v>
      </c>
    </row>
    <row r="329" spans="2:6" x14ac:dyDescent="0.25">
      <c r="B329" s="19">
        <v>326</v>
      </c>
      <c r="C329" s="21">
        <v>1.985736540290392E-2</v>
      </c>
      <c r="D329" s="21">
        <v>-2.345051444958679E-2</v>
      </c>
      <c r="E329" s="30">
        <v>206866.36844505311</v>
      </c>
      <c r="F329" s="21">
        <v>-138805.80713651067</v>
      </c>
    </row>
    <row r="330" spans="2:6" x14ac:dyDescent="0.25">
      <c r="B330" s="19">
        <v>327</v>
      </c>
      <c r="C330" s="21">
        <v>-3.1341174056135533E-2</v>
      </c>
      <c r="D330" s="21">
        <v>0.39960009274736774</v>
      </c>
      <c r="E330" s="30">
        <v>1596412.6994406744</v>
      </c>
      <c r="F330" s="21">
        <v>528619.04036742926</v>
      </c>
    </row>
    <row r="331" spans="2:6" x14ac:dyDescent="0.25">
      <c r="B331" s="19">
        <v>328</v>
      </c>
      <c r="C331" s="21">
        <v>1.1614450845034123E-2</v>
      </c>
      <c r="D331" s="21">
        <v>3.4867687731465979E-2</v>
      </c>
      <c r="E331" s="30">
        <v>296393.35917564284</v>
      </c>
      <c r="F331" s="21">
        <v>-95804.334783273371</v>
      </c>
    </row>
    <row r="332" spans="2:6" x14ac:dyDescent="0.25">
      <c r="B332" s="19">
        <v>329</v>
      </c>
      <c r="C332" s="21">
        <v>-3.505843637699993E-2</v>
      </c>
      <c r="D332" s="21">
        <v>0.44927964845069734</v>
      </c>
      <c r="E332" s="30">
        <v>1919433.1146292253</v>
      </c>
      <c r="F332" s="21">
        <v>683771.73052163573</v>
      </c>
    </row>
    <row r="333" spans="2:6" x14ac:dyDescent="0.25">
      <c r="B333" s="19">
        <v>330</v>
      </c>
      <c r="C333" s="21">
        <v>1.296864868277646E-2</v>
      </c>
      <c r="D333" s="21">
        <v>2.5375503828714674E-2</v>
      </c>
      <c r="E333" s="30">
        <v>280296.76557794237</v>
      </c>
      <c r="F333" s="21">
        <v>-103535.82691681058</v>
      </c>
    </row>
    <row r="334" spans="2:6" x14ac:dyDescent="0.25">
      <c r="B334" s="19">
        <v>331</v>
      </c>
      <c r="C334" s="21">
        <v>-7.4259400559395436E-3</v>
      </c>
      <c r="D334" s="21">
        <v>0.17243174072326473</v>
      </c>
      <c r="E334" s="30">
        <v>610511.13310112734</v>
      </c>
      <c r="F334" s="21">
        <v>55072.251829191424</v>
      </c>
    </row>
    <row r="335" spans="2:6" x14ac:dyDescent="0.25">
      <c r="B335" s="19">
        <v>332</v>
      </c>
      <c r="C335" s="21">
        <v>-6.7782687488826716E-3</v>
      </c>
      <c r="D335" s="21">
        <v>0.16745262455706555</v>
      </c>
      <c r="E335" s="30">
        <v>596133.64632937615</v>
      </c>
      <c r="F335" s="21">
        <v>48166.478554794441</v>
      </c>
    </row>
    <row r="336" spans="2:6" x14ac:dyDescent="0.25">
      <c r="B336" s="19">
        <v>333</v>
      </c>
      <c r="C336" s="21">
        <v>3.4502903542374037E-3</v>
      </c>
      <c r="D336" s="21">
        <v>9.2309960241493405E-2</v>
      </c>
      <c r="E336" s="30">
        <v>407993.84532406868</v>
      </c>
      <c r="F336" s="21">
        <v>-42200.553615638899</v>
      </c>
    </row>
    <row r="337" spans="2:6" x14ac:dyDescent="0.25">
      <c r="B337" s="19">
        <v>334</v>
      </c>
      <c r="C337" s="21">
        <v>8.8015625754593119E-4</v>
      </c>
      <c r="D337" s="21">
        <v>0.11070478643592496</v>
      </c>
      <c r="E337" s="30">
        <v>449320.97507881001</v>
      </c>
      <c r="F337" s="21">
        <v>-22350.367508803221</v>
      </c>
    </row>
    <row r="338" spans="2:6" x14ac:dyDescent="0.25">
      <c r="B338" s="19">
        <v>335</v>
      </c>
      <c r="C338" s="21">
        <v>-1.1527380154655563E-2</v>
      </c>
      <c r="D338" s="21">
        <v>0.20483532101339685</v>
      </c>
      <c r="E338" s="30">
        <v>710478.2568607009</v>
      </c>
      <c r="F338" s="21">
        <v>103088.31350511633</v>
      </c>
    </row>
    <row r="339" spans="2:6" x14ac:dyDescent="0.25">
      <c r="B339" s="19">
        <v>336</v>
      </c>
      <c r="C339" s="21">
        <v>3.1839394166344576E-3</v>
      </c>
      <c r="D339" s="21">
        <v>9.4205699349645844E-2</v>
      </c>
      <c r="E339" s="30">
        <v>412120.54390781745</v>
      </c>
      <c r="F339" s="21">
        <v>-40218.423828732251</v>
      </c>
    </row>
    <row r="340" spans="2:6" x14ac:dyDescent="0.25">
      <c r="B340" s="19">
        <v>337</v>
      </c>
      <c r="C340" s="21">
        <v>3.7754173869368065E-3</v>
      </c>
      <c r="D340" s="21">
        <v>8.999880190291365E-2</v>
      </c>
      <c r="E340" s="30">
        <v>403003.21972638916</v>
      </c>
      <c r="F340" s="21">
        <v>-44597.643553686466</v>
      </c>
    </row>
    <row r="341" spans="2:6" x14ac:dyDescent="0.25">
      <c r="B341" s="19">
        <v>338</v>
      </c>
      <c r="C341" s="21">
        <v>6.7100341267201731E-4</v>
      </c>
      <c r="D341" s="21">
        <v>0.11221279399399187</v>
      </c>
      <c r="E341" s="30">
        <v>452838.1638089997</v>
      </c>
      <c r="F341" s="21">
        <v>-20660.99659721406</v>
      </c>
    </row>
    <row r="342" spans="2:6" x14ac:dyDescent="0.25">
      <c r="B342" s="19">
        <v>339</v>
      </c>
      <c r="C342" s="21">
        <v>-1.4604614491430723E-2</v>
      </c>
      <c r="D342" s="21">
        <v>0.23032469862631588</v>
      </c>
      <c r="E342" s="30">
        <v>797342.53220006218</v>
      </c>
      <c r="F342" s="21">
        <v>144810.83432266515</v>
      </c>
    </row>
    <row r="343" spans="2:6" x14ac:dyDescent="0.25">
      <c r="B343" s="19">
        <v>340</v>
      </c>
      <c r="C343" s="21">
        <v>2.1816872331048554E-2</v>
      </c>
      <c r="D343" s="21">
        <v>-3.7655471715596689E-2</v>
      </c>
      <c r="E343" s="30">
        <v>188237.87280218932</v>
      </c>
      <c r="F343" s="21">
        <v>-147753.41873198564</v>
      </c>
    </row>
    <row r="344" spans="2:6" x14ac:dyDescent="0.25">
      <c r="B344" s="19">
        <v>341</v>
      </c>
      <c r="C344" s="21">
        <v>-1.2701165889340948E-2</v>
      </c>
      <c r="D344" s="21">
        <v>0.21442514571145788</v>
      </c>
      <c r="E344" s="30">
        <v>742278.52127411752</v>
      </c>
      <c r="F344" s="21">
        <v>118362.56968015306</v>
      </c>
    </row>
    <row r="345" spans="2:6" x14ac:dyDescent="0.25">
      <c r="B345" s="19">
        <v>342</v>
      </c>
      <c r="C345" s="21">
        <v>-9.2091900863634467E-3</v>
      </c>
      <c r="D345" s="21">
        <v>0.18632493852296506</v>
      </c>
      <c r="E345" s="30">
        <v>651991.6747517609</v>
      </c>
      <c r="F345" s="21">
        <v>74996.124511952803</v>
      </c>
    </row>
    <row r="346" spans="2:6" x14ac:dyDescent="0.25">
      <c r="B346" s="19">
        <v>343</v>
      </c>
      <c r="C346" s="21">
        <v>-7.8564937263601361E-3</v>
      </c>
      <c r="D346" s="21">
        <v>0.1757608193721043</v>
      </c>
      <c r="E346" s="30">
        <v>620266.51738384902</v>
      </c>
      <c r="F346" s="21">
        <v>59757.943642412705</v>
      </c>
    </row>
    <row r="347" spans="2:6" x14ac:dyDescent="0.25">
      <c r="B347" s="19">
        <v>344</v>
      </c>
      <c r="C347" s="21">
        <v>-3.476847889961001E-2</v>
      </c>
      <c r="D347" s="21">
        <v>0.4451522084987003</v>
      </c>
      <c r="E347" s="30">
        <v>1890814.010424911</v>
      </c>
      <c r="F347" s="21">
        <v>670025.4445337638</v>
      </c>
    </row>
    <row r="348" spans="2:6" x14ac:dyDescent="0.25">
      <c r="B348" s="19">
        <v>345</v>
      </c>
      <c r="C348" s="21">
        <v>6.1304733652142052E-3</v>
      </c>
      <c r="D348" s="21">
        <v>7.3340583266041426E-2</v>
      </c>
      <c r="E348" s="30">
        <v>368318.7446390941</v>
      </c>
      <c r="F348" s="21">
        <v>-61257.239552407453</v>
      </c>
    </row>
    <row r="349" spans="2:6" x14ac:dyDescent="0.25">
      <c r="B349" s="19">
        <v>346</v>
      </c>
      <c r="C349" s="21">
        <v>-3.3755564969102682E-2</v>
      </c>
      <c r="D349" s="21">
        <v>0.43109216180450916</v>
      </c>
      <c r="E349" s="30">
        <v>1795801.5169623685</v>
      </c>
      <c r="F349" s="21">
        <v>624389.18358608463</v>
      </c>
    </row>
    <row r="350" spans="2:6" x14ac:dyDescent="0.25">
      <c r="B350" s="19">
        <v>347</v>
      </c>
      <c r="C350" s="21">
        <v>-1.2216641176945131E-2</v>
      </c>
      <c r="D350" s="21">
        <v>0.2104477106737983</v>
      </c>
      <c r="E350" s="30">
        <v>728962.40265276143</v>
      </c>
      <c r="F350" s="21">
        <v>111966.5911928183</v>
      </c>
    </row>
    <row r="351" spans="2:6" x14ac:dyDescent="0.25">
      <c r="B351" s="19">
        <v>348</v>
      </c>
      <c r="C351" s="21">
        <v>2.8267414828474727E-2</v>
      </c>
      <c r="D351" s="21">
        <v>-8.6283860649319255E-2</v>
      </c>
      <c r="E351" s="30">
        <v>132757.1905498259</v>
      </c>
      <c r="F351" s="21">
        <v>-174401.81833242683</v>
      </c>
    </row>
    <row r="352" spans="2:6" x14ac:dyDescent="0.25">
      <c r="B352" s="19">
        <v>349</v>
      </c>
      <c r="C352" s="21">
        <v>1.5154346805021758E-2</v>
      </c>
      <c r="D352" s="21">
        <v>1.0010577921403474E-2</v>
      </c>
      <c r="E352" s="30">
        <v>255540.30214995053</v>
      </c>
      <c r="F352" s="21">
        <v>-115426.81497499601</v>
      </c>
    </row>
    <row r="353" spans="2:6" x14ac:dyDescent="0.25">
      <c r="B353" s="19">
        <v>350</v>
      </c>
      <c r="C353" s="21">
        <v>1.1239588350501085E-2</v>
      </c>
      <c r="D353" s="21">
        <v>3.7493457263758634E-2</v>
      </c>
      <c r="E353" s="30">
        <v>300957.28688109457</v>
      </c>
      <c r="F353" s="21">
        <v>-93612.195748479484</v>
      </c>
    </row>
    <row r="354" spans="2:6" x14ac:dyDescent="0.25">
      <c r="B354" s="19">
        <v>351</v>
      </c>
      <c r="C354" s="21">
        <v>-8.7819819833604255E-3</v>
      </c>
      <c r="D354" s="21">
        <v>0.18297084705585309</v>
      </c>
      <c r="E354" s="30">
        <v>641791.19947504159</v>
      </c>
      <c r="F354" s="21">
        <v>70096.647247920788</v>
      </c>
    </row>
    <row r="355" spans="2:6" x14ac:dyDescent="0.25">
      <c r="B355" s="19">
        <v>352</v>
      </c>
      <c r="C355" s="21">
        <v>5.2019000672586822E-2</v>
      </c>
      <c r="D355" s="21">
        <v>-0.30444048012692615</v>
      </c>
      <c r="E355" s="30">
        <v>0</v>
      </c>
      <c r="F355" s="21">
        <v>-238167.55660348001</v>
      </c>
    </row>
    <row r="356" spans="2:6" x14ac:dyDescent="0.25">
      <c r="B356" s="19">
        <v>353</v>
      </c>
      <c r="C356" s="21">
        <v>1.3088609031566657E-2</v>
      </c>
      <c r="D356" s="21">
        <v>2.453391086238832E-2</v>
      </c>
      <c r="E356" s="30">
        <v>278899.62356530107</v>
      </c>
      <c r="F356" s="21">
        <v>-104206.90011093742</v>
      </c>
    </row>
    <row r="357" spans="2:6" x14ac:dyDescent="0.25">
      <c r="B357" s="19">
        <v>354</v>
      </c>
      <c r="C357" s="21">
        <v>-1.8673359887065023E-2</v>
      </c>
      <c r="D357" s="21">
        <v>0.26599487796182708</v>
      </c>
      <c r="E357" s="30">
        <v>932054.9219436089</v>
      </c>
      <c r="F357" s="21">
        <v>209515.69099128479</v>
      </c>
    </row>
    <row r="358" spans="2:6" x14ac:dyDescent="0.25">
      <c r="B358" s="19">
        <v>355</v>
      </c>
      <c r="C358" s="21">
        <v>-1.0153097578589372E-2</v>
      </c>
      <c r="D358" s="21">
        <v>0.19379683397934189</v>
      </c>
      <c r="E358" s="30">
        <v>675149.34962628363</v>
      </c>
      <c r="F358" s="21">
        <v>86119.184806458943</v>
      </c>
    </row>
    <row r="359" spans="2:6" x14ac:dyDescent="0.25">
      <c r="B359" s="19">
        <v>356</v>
      </c>
      <c r="C359" s="21">
        <v>-5.1172939259384849E-3</v>
      </c>
      <c r="D359" s="21">
        <v>0.1548315321789262</v>
      </c>
      <c r="E359" s="30">
        <v>560813.1036305842</v>
      </c>
      <c r="F359" s="21">
        <v>31201.367497571337</v>
      </c>
    </row>
    <row r="360" spans="2:6" x14ac:dyDescent="0.25">
      <c r="B360" s="19">
        <v>357</v>
      </c>
      <c r="C360" s="21">
        <v>3.8747338588725113E-3</v>
      </c>
      <c r="D360" s="21">
        <v>8.9293431701318315E-2</v>
      </c>
      <c r="E360" s="30">
        <v>401488.8647009508</v>
      </c>
      <c r="F360" s="21">
        <v>-45325.016329515973</v>
      </c>
    </row>
    <row r="361" spans="2:6" x14ac:dyDescent="0.25">
      <c r="B361" s="19">
        <v>358</v>
      </c>
      <c r="C361" s="21">
        <v>3.1004178621381329E-3</v>
      </c>
      <c r="D361" s="21">
        <v>9.4800616887150024E-2</v>
      </c>
      <c r="E361" s="30">
        <v>413421.75712610269</v>
      </c>
      <c r="F361" s="21">
        <v>-39593.427011848944</v>
      </c>
    </row>
    <row r="362" spans="2:6" x14ac:dyDescent="0.25">
      <c r="B362" s="19">
        <v>359</v>
      </c>
      <c r="C362" s="21">
        <v>8.4698689557185357E-3</v>
      </c>
      <c r="D362" s="21">
        <v>5.6898403226149474E-2</v>
      </c>
      <c r="E362" s="30">
        <v>336227.14454256149</v>
      </c>
      <c r="F362" s="21">
        <v>-76671.42965374724</v>
      </c>
    </row>
    <row r="363" spans="2:6" x14ac:dyDescent="0.25">
      <c r="B363" s="19">
        <v>360</v>
      </c>
      <c r="C363" s="21">
        <v>-4.8409933669112956E-3</v>
      </c>
      <c r="D363" s="21">
        <v>0.15275144686135733</v>
      </c>
      <c r="E363" s="30">
        <v>555143.94455562462</v>
      </c>
      <c r="F363" s="21">
        <v>28478.365358902531</v>
      </c>
    </row>
    <row r="364" spans="2:6" x14ac:dyDescent="0.25">
      <c r="B364" s="19">
        <v>361</v>
      </c>
      <c r="C364" s="21">
        <v>1.5286414452902568E-2</v>
      </c>
      <c r="D364" s="21">
        <v>9.0795513171424425E-3</v>
      </c>
      <c r="E364" s="30">
        <v>254090.48057839391</v>
      </c>
      <c r="F364" s="21">
        <v>-116123.19113728689</v>
      </c>
    </row>
    <row r="365" spans="2:6" x14ac:dyDescent="0.25">
      <c r="B365" s="19">
        <v>362</v>
      </c>
      <c r="C365" s="21">
        <v>-6.6314678913002648E-2</v>
      </c>
      <c r="D365" s="21">
        <v>-0.30444048012692615</v>
      </c>
      <c r="E365" s="30">
        <v>0</v>
      </c>
      <c r="F365" s="21">
        <v>-238167.55660348001</v>
      </c>
    </row>
    <row r="366" spans="2:6" x14ac:dyDescent="0.25">
      <c r="B366" s="19">
        <v>363</v>
      </c>
      <c r="C366" s="21">
        <v>1.0653606827762363E-2</v>
      </c>
      <c r="D366" s="21">
        <v>4.159741757205726E-2</v>
      </c>
      <c r="E366" s="30">
        <v>308188.59748892183</v>
      </c>
      <c r="F366" s="21">
        <v>-90138.863285916246</v>
      </c>
    </row>
    <row r="367" spans="2:6" x14ac:dyDescent="0.25">
      <c r="B367" s="19">
        <v>364</v>
      </c>
      <c r="C367" s="21">
        <v>8.772886440960654E-3</v>
      </c>
      <c r="D367" s="21">
        <v>5.4773561147788863E-2</v>
      </c>
      <c r="E367" s="30">
        <v>332230.09277134447</v>
      </c>
      <c r="F367" s="21">
        <v>-78591.287674572202</v>
      </c>
    </row>
    <row r="368" spans="2:6" x14ac:dyDescent="0.25">
      <c r="B368" s="19">
        <v>365</v>
      </c>
      <c r="C368" s="21">
        <v>-1.5887870458909475E-2</v>
      </c>
      <c r="D368" s="21">
        <v>0.24131043349027692</v>
      </c>
      <c r="E368" s="30">
        <v>837147.05233297311</v>
      </c>
      <c r="F368" s="21">
        <v>163929.68281808772</v>
      </c>
    </row>
    <row r="369" spans="2:6" x14ac:dyDescent="0.25">
      <c r="B369" s="19">
        <v>366</v>
      </c>
      <c r="C369" s="21">
        <v>4.107112152919111E-3</v>
      </c>
      <c r="D369" s="21">
        <v>8.7644119123550412E-2</v>
      </c>
      <c r="E369" s="30">
        <v>397963.94624437124</v>
      </c>
      <c r="F369" s="21">
        <v>-47018.099971902171</v>
      </c>
    </row>
    <row r="370" spans="2:6" x14ac:dyDescent="0.25">
      <c r="B370" s="19">
        <v>367</v>
      </c>
      <c r="C370" s="21">
        <v>1.5773522851884353E-2</v>
      </c>
      <c r="D370" s="21">
        <v>5.6423648471033427E-3</v>
      </c>
      <c r="E370" s="30">
        <v>248786.76339352923</v>
      </c>
      <c r="F370" s="21">
        <v>-118670.66476544294</v>
      </c>
    </row>
    <row r="371" spans="2:6" x14ac:dyDescent="0.25">
      <c r="B371" s="19">
        <v>368</v>
      </c>
      <c r="C371" s="21">
        <v>-1.9056283272881891E-2</v>
      </c>
      <c r="D371" s="21">
        <v>0.26948679014876564</v>
      </c>
      <c r="E371" s="30">
        <v>946111.62145302398</v>
      </c>
      <c r="F371" s="21">
        <v>216267.38420021723</v>
      </c>
    </row>
    <row r="372" spans="2:6" x14ac:dyDescent="0.25">
      <c r="B372" s="19">
        <v>369</v>
      </c>
      <c r="C372" s="21">
        <v>1.5806512689238258E-2</v>
      </c>
      <c r="D372" s="21">
        <v>5.4093839747337835E-3</v>
      </c>
      <c r="E372" s="30">
        <v>248430.02897753031</v>
      </c>
      <c r="F372" s="21">
        <v>-118842.01091482026</v>
      </c>
    </row>
    <row r="373" spans="2:6" x14ac:dyDescent="0.25">
      <c r="B373" s="19">
        <v>370</v>
      </c>
      <c r="C373" s="21">
        <v>5.3965676426163608E-3</v>
      </c>
      <c r="D373" s="21">
        <v>7.8517825990096046E-2</v>
      </c>
      <c r="E373" s="30">
        <v>378859.51909330487</v>
      </c>
      <c r="F373" s="21">
        <v>-56194.31028855608</v>
      </c>
    </row>
    <row r="374" spans="2:6" x14ac:dyDescent="0.25">
      <c r="B374" s="19">
        <v>371</v>
      </c>
      <c r="C374" s="21">
        <v>3.634274746667699E-2</v>
      </c>
      <c r="D374" s="21">
        <v>-0.15434538014081189</v>
      </c>
      <c r="E374" s="30">
        <v>73773.788366430788</v>
      </c>
      <c r="F374" s="21">
        <v>-202732.63921215184</v>
      </c>
    </row>
    <row r="375" spans="2:6" x14ac:dyDescent="0.25">
      <c r="B375" s="19">
        <v>372</v>
      </c>
      <c r="C375" s="21">
        <v>-5.9811939780419685E-4</v>
      </c>
      <c r="D375" s="21">
        <v>0.12140455745899059</v>
      </c>
      <c r="E375" s="30">
        <v>474711.30269672337</v>
      </c>
      <c r="F375" s="21">
        <v>-10154.922736322083</v>
      </c>
    </row>
    <row r="376" spans="2:6" x14ac:dyDescent="0.25">
      <c r="B376" s="19">
        <v>373</v>
      </c>
      <c r="C376" s="21">
        <v>3.2037883505447347E-2</v>
      </c>
      <c r="D376" s="21">
        <v>-0.11671778253850251</v>
      </c>
      <c r="E376" s="30">
        <v>103929.01621372125</v>
      </c>
      <c r="F376" s="21">
        <v>-188248.52457813045</v>
      </c>
    </row>
    <row r="377" spans="2:6" x14ac:dyDescent="0.25">
      <c r="B377" s="19">
        <v>374</v>
      </c>
      <c r="C377" s="21">
        <v>1.8490374854480005E-2</v>
      </c>
      <c r="D377" s="21">
        <v>-1.3646862316592845E-2</v>
      </c>
      <c r="E377" s="30">
        <v>220412.73937055271</v>
      </c>
      <c r="F377" s="21">
        <v>-132299.23420151157</v>
      </c>
    </row>
    <row r="378" spans="2:6" x14ac:dyDescent="0.25">
      <c r="B378" s="19">
        <v>375</v>
      </c>
      <c r="C378" s="21">
        <v>2.2294562738079397E-2</v>
      </c>
      <c r="D378" s="21">
        <v>-4.115006597600257E-2</v>
      </c>
      <c r="E378" s="30">
        <v>183831.09313173161</v>
      </c>
      <c r="F378" s="21">
        <v>-149870.07665402221</v>
      </c>
    </row>
    <row r="379" spans="2:6" x14ac:dyDescent="0.25">
      <c r="B379" s="19">
        <v>376</v>
      </c>
      <c r="C379" s="21">
        <v>1.4665835062161544E-2</v>
      </c>
      <c r="D379" s="21">
        <v>1.3451395835821334E-2</v>
      </c>
      <c r="E379" s="30">
        <v>260947.69359263231</v>
      </c>
      <c r="F379" s="21">
        <v>-112829.54467999254</v>
      </c>
    </row>
    <row r="380" spans="2:6" x14ac:dyDescent="0.25">
      <c r="B380" s="19">
        <v>377</v>
      </c>
      <c r="C380" s="21">
        <v>-6.6807962014990414E-5</v>
      </c>
      <c r="D380" s="21">
        <v>0.11754757037475749</v>
      </c>
      <c r="E380" s="30">
        <v>465441.50207860034</v>
      </c>
      <c r="F380" s="21">
        <v>-14607.379718817745</v>
      </c>
    </row>
    <row r="381" spans="2:6" x14ac:dyDescent="0.25">
      <c r="B381" s="19">
        <v>378</v>
      </c>
      <c r="C381" s="21">
        <v>-1.5460010846854303E-2</v>
      </c>
      <c r="D381" s="21">
        <v>0.23762232800808958</v>
      </c>
      <c r="E381" s="30">
        <v>823620.6595388134</v>
      </c>
      <c r="F381" s="21">
        <v>157432.70574971469</v>
      </c>
    </row>
    <row r="382" spans="2:6" x14ac:dyDescent="0.25">
      <c r="B382" s="19">
        <v>379</v>
      </c>
      <c r="C382" s="21">
        <v>2.3149880565017877E-3</v>
      </c>
      <c r="D382" s="21">
        <v>0.10040640094812825</v>
      </c>
      <c r="E382" s="30">
        <v>425828.89074465691</v>
      </c>
      <c r="F382" s="21">
        <v>-33634.050862518772</v>
      </c>
    </row>
    <row r="383" spans="2:6" x14ac:dyDescent="0.25">
      <c r="B383" s="19">
        <v>380</v>
      </c>
      <c r="C383" s="21">
        <v>-7.7970570660003706E-3</v>
      </c>
      <c r="D383" s="21">
        <v>0.1753003207863344</v>
      </c>
      <c r="E383" s="30">
        <v>618910.24157971889</v>
      </c>
      <c r="F383" s="21">
        <v>59106.499245379739</v>
      </c>
    </row>
    <row r="384" spans="2:6" x14ac:dyDescent="0.25">
      <c r="B384" s="19">
        <v>381</v>
      </c>
      <c r="C384" s="21">
        <v>8.3262004190743713E-3</v>
      </c>
      <c r="D384" s="21">
        <v>5.7906139288534497E-2</v>
      </c>
      <c r="E384" s="30">
        <v>338134.64097255422</v>
      </c>
      <c r="F384" s="21">
        <v>-75755.223777409148</v>
      </c>
    </row>
    <row r="385" spans="2:6" x14ac:dyDescent="0.25">
      <c r="B385" s="19">
        <v>382</v>
      </c>
      <c r="C385" s="21">
        <v>1.5409077009005094E-2</v>
      </c>
      <c r="D385" s="21">
        <v>8.2144987642500666E-3</v>
      </c>
      <c r="E385" s="30">
        <v>252748.45558528882</v>
      </c>
      <c r="F385" s="21">
        <v>-116767.7906057536</v>
      </c>
    </row>
    <row r="386" spans="2:6" x14ac:dyDescent="0.25">
      <c r="B386" s="19">
        <v>383</v>
      </c>
      <c r="C386" s="21">
        <v>9.2458566452946062E-3</v>
      </c>
      <c r="D386" s="21">
        <v>5.145840039405658E-2</v>
      </c>
      <c r="E386" s="30">
        <v>326061.13822205027</v>
      </c>
      <c r="F386" s="21">
        <v>-81554.350839491162</v>
      </c>
    </row>
    <row r="387" spans="2:6" x14ac:dyDescent="0.25">
      <c r="B387" s="19">
        <v>384</v>
      </c>
      <c r="C387" s="21">
        <v>-1.805938458427131E-2</v>
      </c>
      <c r="D387" s="21">
        <v>0.26044797296421618</v>
      </c>
      <c r="E387" s="30">
        <v>910052.27967989817</v>
      </c>
      <c r="F387" s="21">
        <v>198947.41425954108</v>
      </c>
    </row>
    <row r="388" spans="2:6" x14ac:dyDescent="0.25">
      <c r="B388" s="19">
        <v>385</v>
      </c>
      <c r="C388" s="21">
        <v>1.2251444767068305E-2</v>
      </c>
      <c r="D388" s="21">
        <v>3.0404327691728961E-2</v>
      </c>
      <c r="E388" s="30">
        <v>288746.60868839745</v>
      </c>
      <c r="F388" s="21">
        <v>-99477.210716955728</v>
      </c>
    </row>
    <row r="389" spans="2:6" x14ac:dyDescent="0.25">
      <c r="B389" s="19">
        <v>386</v>
      </c>
      <c r="C389" s="21">
        <v>9.1743932443114577E-3</v>
      </c>
      <c r="D389" s="21">
        <v>5.1959206316201323E-2</v>
      </c>
      <c r="E389" s="30">
        <v>326987.82584534935</v>
      </c>
      <c r="F389" s="21">
        <v>-81109.245604877651</v>
      </c>
    </row>
    <row r="390" spans="2:6" x14ac:dyDescent="0.25">
      <c r="B390" s="19">
        <v>387</v>
      </c>
      <c r="C390" s="21">
        <v>5.7288426343824125E-3</v>
      </c>
      <c r="D390" s="21">
        <v>7.6172451964013455E-2</v>
      </c>
      <c r="E390" s="30">
        <v>374058.03440069046</v>
      </c>
      <c r="F390" s="21">
        <v>-58500.552345605407</v>
      </c>
    </row>
    <row r="391" spans="2:6" x14ac:dyDescent="0.25">
      <c r="B391" s="19">
        <v>388</v>
      </c>
      <c r="C391" s="21">
        <v>-1.5025152857504267E-2</v>
      </c>
      <c r="D391" s="21">
        <v>0.23390003056746234</v>
      </c>
      <c r="E391" s="30">
        <v>810136.7297219215</v>
      </c>
      <c r="F391" s="21">
        <v>150956.12443605336</v>
      </c>
    </row>
    <row r="392" spans="2:6" x14ac:dyDescent="0.25">
      <c r="B392" s="19">
        <v>389</v>
      </c>
      <c r="C392" s="21">
        <v>-3.8954584539912018E-2</v>
      </c>
      <c r="D392" s="21">
        <v>0.50996308029306947</v>
      </c>
      <c r="E392" s="30">
        <v>2380477.9023314714</v>
      </c>
      <c r="F392" s="21">
        <v>905220.0840315033</v>
      </c>
    </row>
    <row r="393" spans="2:6" x14ac:dyDescent="0.25">
      <c r="B393" s="19">
        <v>390</v>
      </c>
      <c r="C393" s="21">
        <v>1.2082804362705464E-2</v>
      </c>
      <c r="D393" s="21">
        <v>3.158620387374711E-2</v>
      </c>
      <c r="E393" s="30">
        <v>290757.88740276056</v>
      </c>
      <c r="F393" s="21">
        <v>-98511.156286615209</v>
      </c>
    </row>
    <row r="394" spans="2:6" x14ac:dyDescent="0.25">
      <c r="B394" s="19">
        <v>391</v>
      </c>
      <c r="C394" s="21">
        <v>-1.4081253804457119E-3</v>
      </c>
      <c r="D394" s="21">
        <v>0.12731107653996721</v>
      </c>
      <c r="E394" s="30">
        <v>489167.01417539176</v>
      </c>
      <c r="F394" s="21">
        <v>-3211.5766858897355</v>
      </c>
    </row>
    <row r="395" spans="2:6" x14ac:dyDescent="0.25">
      <c r="B395" s="19">
        <v>392</v>
      </c>
      <c r="C395" s="21">
        <v>1.8109576297530378E-2</v>
      </c>
      <c r="D395" s="21">
        <v>-1.0929003714095775E-2</v>
      </c>
      <c r="E395" s="30">
        <v>224270.7501926485</v>
      </c>
      <c r="F395" s="21">
        <v>-130446.16012462141</v>
      </c>
    </row>
    <row r="396" spans="2:6" x14ac:dyDescent="0.25">
      <c r="B396" s="19">
        <v>393</v>
      </c>
      <c r="C396" s="21">
        <v>2.1707100992617637E-2</v>
      </c>
      <c r="D396" s="21">
        <v>-3.6854312058461791E-2</v>
      </c>
      <c r="E396" s="30">
        <v>189257.81395968166</v>
      </c>
      <c r="F396" s="21">
        <v>-147263.52209715048</v>
      </c>
    </row>
    <row r="397" spans="2:6" x14ac:dyDescent="0.25">
      <c r="B397" s="19">
        <v>394</v>
      </c>
      <c r="C397" s="21">
        <v>2.8366237612812112E-3</v>
      </c>
      <c r="D397" s="21">
        <v>9.6681075042991171E-2</v>
      </c>
      <c r="E397" s="30">
        <v>417554.21880278061</v>
      </c>
      <c r="F397" s="21">
        <v>-37608.529104633119</v>
      </c>
    </row>
    <row r="398" spans="2:6" x14ac:dyDescent="0.25">
      <c r="B398" s="19">
        <v>395</v>
      </c>
      <c r="C398" s="21">
        <v>-5.914386289750352E-3</v>
      </c>
      <c r="D398" s="21">
        <v>0.1608626912012836</v>
      </c>
      <c r="E398" s="30">
        <v>577492.49513069913</v>
      </c>
      <c r="F398" s="21">
        <v>39212.788261387366</v>
      </c>
    </row>
    <row r="399" spans="2:6" x14ac:dyDescent="0.25">
      <c r="B399" s="19">
        <v>396</v>
      </c>
      <c r="C399" s="21">
        <v>2.2020405223883648E-2</v>
      </c>
      <c r="D399" s="21">
        <v>-3.9142788211155688E-2</v>
      </c>
      <c r="E399" s="30">
        <v>186353.96929727891</v>
      </c>
      <c r="F399" s="21">
        <v>-148658.29248929035</v>
      </c>
    </row>
    <row r="400" spans="2:6" x14ac:dyDescent="0.25">
      <c r="B400" s="19">
        <v>397</v>
      </c>
      <c r="C400" s="21">
        <v>7.3834900118839057E-3</v>
      </c>
      <c r="D400" s="21">
        <v>6.4524273585876424E-2</v>
      </c>
      <c r="E400" s="30">
        <v>350852.8618489966</v>
      </c>
      <c r="F400" s="21">
        <v>-69646.426654466923</v>
      </c>
    </row>
    <row r="401" spans="2:6" x14ac:dyDescent="0.25">
      <c r="B401" s="19">
        <v>398</v>
      </c>
      <c r="C401" s="21">
        <v>5.3944922014448737E-3</v>
      </c>
      <c r="D401" s="21">
        <v>7.8532483108844309E-2</v>
      </c>
      <c r="E401" s="30">
        <v>378889.66324967402</v>
      </c>
      <c r="F401" s="21">
        <v>-56179.83149175813</v>
      </c>
    </row>
    <row r="402" spans="2:6" x14ac:dyDescent="0.25">
      <c r="B402" s="19">
        <v>399</v>
      </c>
      <c r="C402" s="21">
        <v>-7.6838183304028991E-5</v>
      </c>
      <c r="D402" s="21">
        <v>0.11762026177773333</v>
      </c>
      <c r="E402" s="30">
        <v>465614.97720714973</v>
      </c>
      <c r="F402" s="21">
        <v>-14524.056400526604</v>
      </c>
    </row>
    <row r="403" spans="2:6" x14ac:dyDescent="0.25">
      <c r="B403" s="19">
        <v>400</v>
      </c>
      <c r="C403" s="21">
        <v>-6.929319993081242E-3</v>
      </c>
      <c r="D403" s="21">
        <v>0.16861084352486122</v>
      </c>
      <c r="E403" s="30">
        <v>599455.41580277053</v>
      </c>
      <c r="F403" s="21">
        <v>49761.985976727578</v>
      </c>
    </row>
    <row r="404" spans="2:6" x14ac:dyDescent="0.25">
      <c r="B404" s="19">
        <v>401</v>
      </c>
      <c r="C404" s="21">
        <v>3.776083820927202E-3</v>
      </c>
      <c r="D404" s="21">
        <v>8.9994067773642383E-2</v>
      </c>
      <c r="E404" s="30">
        <v>402993.04237393686</v>
      </c>
      <c r="F404" s="21">
        <v>-44602.531924629504</v>
      </c>
    </row>
    <row r="405" spans="2:6" x14ac:dyDescent="0.25">
      <c r="B405" s="19">
        <v>402</v>
      </c>
      <c r="C405" s="21">
        <v>9.8099972022864749E-3</v>
      </c>
      <c r="D405" s="21">
        <v>4.7505941698483323E-2</v>
      </c>
      <c r="E405" s="30">
        <v>318812.36116428033</v>
      </c>
      <c r="F405" s="21">
        <v>-85036.07276157038</v>
      </c>
    </row>
    <row r="406" spans="2:6" x14ac:dyDescent="0.25">
      <c r="B406" s="19">
        <v>403</v>
      </c>
      <c r="C406" s="21">
        <v>1.1957432385048244E-2</v>
      </c>
      <c r="D406" s="21">
        <v>3.2464727935285209E-2</v>
      </c>
      <c r="E406" s="30">
        <v>292259.23750101123</v>
      </c>
      <c r="F406" s="21">
        <v>-97790.030018261852</v>
      </c>
    </row>
    <row r="407" spans="2:6" x14ac:dyDescent="0.25">
      <c r="B407" s="19">
        <v>404</v>
      </c>
      <c r="C407" s="21">
        <v>-5.308843888711526E-3</v>
      </c>
      <c r="D407" s="21">
        <v>0.1562767198945918</v>
      </c>
      <c r="E407" s="30">
        <v>564776.96341859829</v>
      </c>
      <c r="F407" s="21">
        <v>33105.282793901672</v>
      </c>
    </row>
    <row r="408" spans="2:6" x14ac:dyDescent="0.25">
      <c r="B408" s="19">
        <v>405</v>
      </c>
      <c r="C408" s="21">
        <v>-2.7255215731970091E-2</v>
      </c>
      <c r="D408" s="21">
        <v>0.35161371078322912</v>
      </c>
      <c r="E408" s="30">
        <v>1325965.6566134838</v>
      </c>
      <c r="F408" s="21">
        <v>398718.31500802567</v>
      </c>
    </row>
    <row r="409" spans="2:6" x14ac:dyDescent="0.25">
      <c r="B409" s="19">
        <v>406</v>
      </c>
      <c r="C409" s="21">
        <v>1.158787234806598E-2</v>
      </c>
      <c r="D409" s="21">
        <v>3.5053876471114576E-2</v>
      </c>
      <c r="E409" s="30">
        <v>296715.37642014516</v>
      </c>
      <c r="F409" s="21">
        <v>-95649.663934585944</v>
      </c>
    </row>
    <row r="410" spans="2:6" x14ac:dyDescent="0.25">
      <c r="B410" s="19">
        <v>407</v>
      </c>
      <c r="C410" s="21">
        <v>1.0948469838197236E-2</v>
      </c>
      <c r="D410" s="21">
        <v>3.9532377714021072E-2</v>
      </c>
      <c r="E410" s="30">
        <v>304534.90697709529</v>
      </c>
      <c r="F410" s="21">
        <v>-91893.798532253204</v>
      </c>
    </row>
    <row r="411" spans="2:6" x14ac:dyDescent="0.25">
      <c r="B411" s="19">
        <v>408</v>
      </c>
      <c r="C411" s="21">
        <v>2.2648144927264472E-2</v>
      </c>
      <c r="D411" s="21">
        <v>-4.3745631462973611E-2</v>
      </c>
      <c r="E411" s="30">
        <v>180602.04170994053</v>
      </c>
      <c r="F411" s="21">
        <v>-151421.0498779428</v>
      </c>
    </row>
    <row r="412" spans="2:6" x14ac:dyDescent="0.25">
      <c r="B412" s="19">
        <v>409</v>
      </c>
      <c r="C412" s="21">
        <v>6.0262342804787454E-4</v>
      </c>
      <c r="D412" s="21">
        <v>0.11270621954935489</v>
      </c>
      <c r="E412" s="30">
        <v>453993.33202042605</v>
      </c>
      <c r="F412" s="21">
        <v>-20106.147902964181</v>
      </c>
    </row>
    <row r="413" spans="2:6" x14ac:dyDescent="0.25">
      <c r="B413" s="19">
        <v>410</v>
      </c>
      <c r="C413" s="21">
        <v>-2.3898625453656962E-3</v>
      </c>
      <c r="D413" s="21">
        <v>0.13451570843656468</v>
      </c>
      <c r="E413" s="30">
        <v>507232.42158422549</v>
      </c>
      <c r="F413" s="21">
        <v>5465.5731982010138</v>
      </c>
    </row>
    <row r="414" spans="2:6" x14ac:dyDescent="0.25">
      <c r="B414" s="19">
        <v>411</v>
      </c>
      <c r="C414" s="21">
        <v>-1.4684015908111994E-2</v>
      </c>
      <c r="D414" s="21">
        <v>0.23099794643414917</v>
      </c>
      <c r="E414" s="30">
        <v>799740.00649639172</v>
      </c>
      <c r="F414" s="21">
        <v>145962.385646237</v>
      </c>
    </row>
    <row r="415" spans="2:6" x14ac:dyDescent="0.25">
      <c r="B415" s="19">
        <v>412</v>
      </c>
      <c r="C415" s="21">
        <v>5.0818181249957387E-3</v>
      </c>
      <c r="D415" s="21">
        <v>8.0741755647268487E-2</v>
      </c>
      <c r="E415" s="30">
        <v>383452.97206368903</v>
      </c>
      <c r="F415" s="21">
        <v>-53987.989721987768</v>
      </c>
    </row>
    <row r="416" spans="2:6" x14ac:dyDescent="0.25">
      <c r="B416" s="19">
        <v>413</v>
      </c>
      <c r="C416" s="21">
        <v>-7.0808611146648149E-3</v>
      </c>
      <c r="D416" s="21">
        <v>0.16977465043469997</v>
      </c>
      <c r="E416" s="30">
        <v>602807.01369803632</v>
      </c>
      <c r="F416" s="21">
        <v>51371.820542329682</v>
      </c>
    </row>
    <row r="417" spans="2:6" x14ac:dyDescent="0.25">
      <c r="B417" s="19">
        <v>414</v>
      </c>
      <c r="C417" s="21">
        <v>1.0734773609060699E-2</v>
      </c>
      <c r="D417" s="21">
        <v>4.1028979489446282E-2</v>
      </c>
      <c r="E417" s="30">
        <v>307179.80961808504</v>
      </c>
      <c r="F417" s="21">
        <v>-90623.402790528984</v>
      </c>
    </row>
    <row r="418" spans="2:6" x14ac:dyDescent="0.25">
      <c r="B418" s="19">
        <v>415</v>
      </c>
      <c r="C418" s="21">
        <v>2.8627935485540577E-2</v>
      </c>
      <c r="D418" s="21">
        <v>-8.9115292056235362E-2</v>
      </c>
      <c r="E418" s="30">
        <v>129894.67439291487</v>
      </c>
      <c r="F418" s="21">
        <v>-175776.73787766791</v>
      </c>
    </row>
    <row r="419" spans="2:6" x14ac:dyDescent="0.25">
      <c r="B419" s="19">
        <v>416</v>
      </c>
      <c r="C419" s="21">
        <v>-1.0066484715553266E-3</v>
      </c>
      <c r="D419" s="21">
        <v>0.12437942847773509</v>
      </c>
      <c r="E419" s="30">
        <v>481952.4692649818</v>
      </c>
      <c r="F419" s="21">
        <v>-6676.856273358103</v>
      </c>
    </row>
    <row r="420" spans="2:6" x14ac:dyDescent="0.25">
      <c r="B420" s="19">
        <v>417</v>
      </c>
      <c r="C420" s="21">
        <v>1.6509170221190004E-2</v>
      </c>
      <c r="D420" s="21">
        <v>4.4069591521922469E-4</v>
      </c>
      <c r="E420" s="30">
        <v>240904.92459476343</v>
      </c>
      <c r="F420" s="21">
        <v>-122456.4579707315</v>
      </c>
    </row>
    <row r="421" spans="2:6" x14ac:dyDescent="0.25">
      <c r="B421" s="19">
        <v>418</v>
      </c>
      <c r="C421" s="21">
        <v>-2.3138610899233879E-2</v>
      </c>
      <c r="D421" s="21">
        <v>0.30844386264942458</v>
      </c>
      <c r="E421" s="30">
        <v>1114122.625655971</v>
      </c>
      <c r="F421" s="21">
        <v>296966.18233153987</v>
      </c>
    </row>
    <row r="422" spans="2:6" x14ac:dyDescent="0.25">
      <c r="B422" s="19">
        <v>419</v>
      </c>
      <c r="C422" s="21">
        <v>7.0732719754872534E-3</v>
      </c>
      <c r="D422" s="21">
        <v>6.6704636184395705E-2</v>
      </c>
      <c r="E422" s="30">
        <v>355116.2304652232</v>
      </c>
      <c r="F422" s="21">
        <v>-67598.651718816298</v>
      </c>
    </row>
    <row r="423" spans="2:6" x14ac:dyDescent="0.25">
      <c r="B423" s="19">
        <v>420</v>
      </c>
      <c r="C423" s="21">
        <v>-1.5621436692292378E-3</v>
      </c>
      <c r="D423" s="21">
        <v>0.1284379449298525</v>
      </c>
      <c r="E423" s="30">
        <v>491961.03383102058</v>
      </c>
      <c r="F423" s="21">
        <v>-1869.5572792788334</v>
      </c>
    </row>
    <row r="424" spans="2:6" x14ac:dyDescent="0.25">
      <c r="B424" s="19">
        <v>421</v>
      </c>
      <c r="C424" s="21">
        <v>2.1608112059050749E-2</v>
      </c>
      <c r="D424" s="21">
        <v>-3.6132435242233307E-2</v>
      </c>
      <c r="E424" s="30">
        <v>190179.92313963338</v>
      </c>
      <c r="F424" s="21">
        <v>-146820.61597370351</v>
      </c>
    </row>
    <row r="425" spans="2:6" x14ac:dyDescent="0.25">
      <c r="B425" s="19">
        <v>422</v>
      </c>
      <c r="C425" s="21">
        <v>1.2473301958268204E-2</v>
      </c>
      <c r="D425" s="21">
        <v>2.8849189393171715E-2</v>
      </c>
      <c r="E425" s="30">
        <v>286114.90033706138</v>
      </c>
      <c r="F425" s="21">
        <v>-100741.26899690297</v>
      </c>
    </row>
    <row r="426" spans="2:6" x14ac:dyDescent="0.25">
      <c r="B426" s="19">
        <v>423</v>
      </c>
      <c r="C426" s="21">
        <v>-4.3025555074796933E-3</v>
      </c>
      <c r="D426" s="21">
        <v>0.14871286198796985</v>
      </c>
      <c r="E426" s="30">
        <v>544257.83461071039</v>
      </c>
      <c r="F426" s="21">
        <v>23249.565060686044</v>
      </c>
    </row>
    <row r="427" spans="2:6" x14ac:dyDescent="0.25">
      <c r="B427" s="19">
        <v>424</v>
      </c>
      <c r="C427" s="21">
        <v>5.2950752132256505E-3</v>
      </c>
      <c r="D427" s="21">
        <v>7.9234695613056072E-2</v>
      </c>
      <c r="E427" s="30">
        <v>380335.86151695275</v>
      </c>
      <c r="F427" s="21">
        <v>-55485.195669642446</v>
      </c>
    </row>
    <row r="428" spans="2:6" x14ac:dyDescent="0.25">
      <c r="B428" s="19">
        <v>425</v>
      </c>
      <c r="C428" s="21">
        <v>1.2669930672216917E-3</v>
      </c>
      <c r="D428" s="21">
        <v>0.10792042053630868</v>
      </c>
      <c r="E428" s="30">
        <v>442879.07029658859</v>
      </c>
      <c r="F428" s="21">
        <v>-25444.533727664308</v>
      </c>
    </row>
    <row r="429" spans="2:6" x14ac:dyDescent="0.25">
      <c r="B429" s="19">
        <v>426</v>
      </c>
      <c r="C429" s="21">
        <v>1.3236244718203267E-2</v>
      </c>
      <c r="D429" s="21">
        <v>2.3497946312809104E-2</v>
      </c>
      <c r="E429" s="30">
        <v>277186.43795846717</v>
      </c>
      <c r="F429" s="21">
        <v>-105029.77489883154</v>
      </c>
    </row>
    <row r="430" spans="2:6" x14ac:dyDescent="0.25">
      <c r="B430" s="19">
        <v>427</v>
      </c>
      <c r="C430" s="21">
        <v>1.6952909905784713E-2</v>
      </c>
      <c r="D430" s="21">
        <v>-2.7038918185956495E-3</v>
      </c>
      <c r="E430" s="30">
        <v>236223.49426651618</v>
      </c>
      <c r="F430" s="21">
        <v>-124705.0356922761</v>
      </c>
    </row>
    <row r="431" spans="2:6" x14ac:dyDescent="0.25">
      <c r="B431" s="19">
        <v>428</v>
      </c>
      <c r="C431" s="21">
        <v>1.3950526516385987E-2</v>
      </c>
      <c r="D431" s="21">
        <v>1.8482032370893853E-2</v>
      </c>
      <c r="E431" s="30">
        <v>268994.41655312036</v>
      </c>
      <c r="F431" s="21">
        <v>-108964.55455694848</v>
      </c>
    </row>
    <row r="432" spans="2:6" x14ac:dyDescent="0.25">
      <c r="B432" s="19">
        <v>429</v>
      </c>
      <c r="C432" s="21">
        <v>-1.1402535586248916E-2</v>
      </c>
      <c r="D432" s="21">
        <v>0.20382434490988932</v>
      </c>
      <c r="E432" s="30">
        <v>707186.34361334634</v>
      </c>
      <c r="F432" s="21">
        <v>101507.14658170933</v>
      </c>
    </row>
    <row r="433" spans="2:6" x14ac:dyDescent="0.25">
      <c r="B433" s="19">
        <v>430</v>
      </c>
      <c r="C433" s="21">
        <v>2.6701771412315268E-2</v>
      </c>
      <c r="D433" s="21">
        <v>-7.4149775539836815E-2</v>
      </c>
      <c r="E433" s="30">
        <v>145464.49136642192</v>
      </c>
      <c r="F433" s="21">
        <v>-168298.26631654947</v>
      </c>
    </row>
    <row r="434" spans="2:6" x14ac:dyDescent="0.25">
      <c r="B434" s="19">
        <v>431</v>
      </c>
      <c r="C434" s="21">
        <v>-1.3883942537871775E-2</v>
      </c>
      <c r="D434" s="21">
        <v>0.22425164665243025</v>
      </c>
      <c r="E434" s="30">
        <v>775959.83069121931</v>
      </c>
      <c r="F434" s="21">
        <v>134540.32662139533</v>
      </c>
    </row>
    <row r="435" spans="2:6" x14ac:dyDescent="0.25">
      <c r="B435" s="19">
        <v>432</v>
      </c>
      <c r="C435" s="21">
        <v>1.6249143423451165E-3</v>
      </c>
      <c r="D435" s="21">
        <v>0.10534949532740079</v>
      </c>
      <c r="E435" s="30">
        <v>436990.72252297075</v>
      </c>
      <c r="F435" s="21">
        <v>-28272.816259302646</v>
      </c>
    </row>
    <row r="436" spans="2:6" x14ac:dyDescent="0.25">
      <c r="B436" s="19">
        <v>433</v>
      </c>
      <c r="C436" s="21">
        <v>1.0954250215768124E-2</v>
      </c>
      <c r="D436" s="21">
        <v>3.9491894782837988E-2</v>
      </c>
      <c r="E436" s="30">
        <v>304463.58496422088</v>
      </c>
      <c r="F436" s="21">
        <v>-91928.055816450607</v>
      </c>
    </row>
    <row r="437" spans="2:6" x14ac:dyDescent="0.25">
      <c r="B437" s="19">
        <v>434</v>
      </c>
      <c r="C437" s="21">
        <v>-8.2032358407686679E-3</v>
      </c>
      <c r="D437" s="21">
        <v>0.17845331885469484</v>
      </c>
      <c r="E437" s="30">
        <v>628240.81729952875</v>
      </c>
      <c r="F437" s="21">
        <v>63588.147635222216</v>
      </c>
    </row>
    <row r="438" spans="2:6" x14ac:dyDescent="0.25">
      <c r="B438" s="19">
        <v>435</v>
      </c>
      <c r="C438" s="21">
        <v>9.8345739179212591E-3</v>
      </c>
      <c r="D438" s="21">
        <v>4.7333785379503945E-2</v>
      </c>
      <c r="E438" s="30">
        <v>318499.23124289198</v>
      </c>
      <c r="F438" s="21">
        <v>-85186.474864306874</v>
      </c>
    </row>
    <row r="439" spans="2:6" x14ac:dyDescent="0.25">
      <c r="B439" s="19">
        <v>436</v>
      </c>
      <c r="C439" s="21">
        <v>-2.3856687828067349E-2</v>
      </c>
      <c r="D439" s="21">
        <v>0.31566264417800882</v>
      </c>
      <c r="E439" s="30">
        <v>1147600.6761560242</v>
      </c>
      <c r="F439" s="21">
        <v>313046.31024905777</v>
      </c>
    </row>
    <row r="440" spans="2:6" x14ac:dyDescent="0.25">
      <c r="B440" s="19">
        <v>437</v>
      </c>
      <c r="C440" s="21">
        <v>-4.2739900395597559E-2</v>
      </c>
      <c r="D440" s="21">
        <v>0.58124341497284271</v>
      </c>
      <c r="E440" s="30">
        <v>3027754.872768654</v>
      </c>
      <c r="F440" s="21">
        <v>1216119.2053132753</v>
      </c>
    </row>
    <row r="441" spans="2:6" x14ac:dyDescent="0.25">
      <c r="B441" s="19">
        <v>438</v>
      </c>
      <c r="C441" s="21">
        <v>-2.7530041132923671E-3</v>
      </c>
      <c r="D441" s="21">
        <v>0.13719423538643127</v>
      </c>
      <c r="E441" s="30">
        <v>514071.74568239017</v>
      </c>
      <c r="F441" s="21">
        <v>8750.6272776694714</v>
      </c>
    </row>
    <row r="442" spans="2:6" x14ac:dyDescent="0.25">
      <c r="B442" s="19">
        <v>439</v>
      </c>
      <c r="C442" s="21">
        <v>4.0871507349711581E-3</v>
      </c>
      <c r="D442" s="21">
        <v>8.7785736601023512E-2</v>
      </c>
      <c r="E442" s="30">
        <v>398265.73499249143</v>
      </c>
      <c r="F442" s="21">
        <v>-46873.145244809195</v>
      </c>
    </row>
    <row r="443" spans="2:6" x14ac:dyDescent="0.25">
      <c r="B443" s="19">
        <v>440</v>
      </c>
      <c r="C443" s="21">
        <v>3.2002787318418124E-3</v>
      </c>
      <c r="D443" s="21">
        <v>9.4089341494203449E-2</v>
      </c>
      <c r="E443" s="30">
        <v>411866.38988387142</v>
      </c>
      <c r="F443" s="21">
        <v>-40340.498715255206</v>
      </c>
    </row>
    <row r="444" spans="2:6" x14ac:dyDescent="0.25">
      <c r="B444" s="19">
        <v>441</v>
      </c>
      <c r="C444" s="21">
        <v>9.3890729827566122E-3</v>
      </c>
      <c r="D444" s="21">
        <v>5.045485122746296E-2</v>
      </c>
      <c r="E444" s="30">
        <v>324209.75417110126</v>
      </c>
      <c r="F444" s="21">
        <v>-82443.604900556194</v>
      </c>
    </row>
    <row r="445" spans="2:6" x14ac:dyDescent="0.25">
      <c r="B445" s="19">
        <v>442</v>
      </c>
      <c r="C445" s="21">
        <v>1.1898797979920519E-2</v>
      </c>
      <c r="D445" s="21">
        <v>3.2875568106607522E-2</v>
      </c>
      <c r="E445" s="30">
        <v>292963.19115590537</v>
      </c>
      <c r="F445" s="21">
        <v>-97451.908035361907</v>
      </c>
    </row>
    <row r="446" spans="2:6" x14ac:dyDescent="0.25">
      <c r="B446" s="19">
        <v>443</v>
      </c>
      <c r="C446" s="21">
        <v>-5.3283254752317854E-3</v>
      </c>
      <c r="D446" s="21">
        <v>0.15642384821036703</v>
      </c>
      <c r="E446" s="30">
        <v>565181.66385658784</v>
      </c>
      <c r="F446" s="21">
        <v>33299.667912328398</v>
      </c>
    </row>
    <row r="447" spans="2:6" x14ac:dyDescent="0.25">
      <c r="B447" s="19">
        <v>444</v>
      </c>
      <c r="C447" s="21">
        <v>-2.9764899397014991E-2</v>
      </c>
      <c r="D447" s="21">
        <v>0.38037834348949962</v>
      </c>
      <c r="E447" s="30">
        <v>1483419.8622541127</v>
      </c>
      <c r="F447" s="21">
        <v>474346.48719948746</v>
      </c>
    </row>
    <row r="448" spans="2:6" x14ac:dyDescent="0.25">
      <c r="B448" s="19">
        <v>445</v>
      </c>
      <c r="C448" s="21">
        <v>8.7232850750177306E-3</v>
      </c>
      <c r="D448" s="21">
        <v>5.5121325764116547E-2</v>
      </c>
      <c r="E448" s="30">
        <v>332881.96323817957</v>
      </c>
      <c r="F448" s="21">
        <v>-78278.182211864842</v>
      </c>
    </row>
    <row r="449" spans="2:6" x14ac:dyDescent="0.25">
      <c r="B449" s="19">
        <v>446</v>
      </c>
      <c r="C449" s="21">
        <v>1.7374577540595196E-2</v>
      </c>
      <c r="D449" s="21">
        <v>-5.6974151067711309E-3</v>
      </c>
      <c r="E449" s="30">
        <v>231824.67860170372</v>
      </c>
      <c r="F449" s="21">
        <v>-126817.86835484864</v>
      </c>
    </row>
    <row r="450" spans="2:6" x14ac:dyDescent="0.25">
      <c r="B450" s="19">
        <v>447</v>
      </c>
      <c r="C450" s="21">
        <v>2.605287801189968E-4</v>
      </c>
      <c r="D450" s="21">
        <v>0.11517778227313946</v>
      </c>
      <c r="E450" s="30">
        <v>459811.82814642473</v>
      </c>
      <c r="F450" s="21">
        <v>-17311.416411849073</v>
      </c>
    </row>
    <row r="451" spans="2:6" x14ac:dyDescent="0.25">
      <c r="B451" s="19">
        <v>448</v>
      </c>
      <c r="C451" s="21">
        <v>2.1203848831498315E-2</v>
      </c>
      <c r="D451" s="21">
        <v>-3.318999986011173E-2</v>
      </c>
      <c r="E451" s="30">
        <v>193969.08473431796</v>
      </c>
      <c r="F451" s="21">
        <v>-145000.6114563384</v>
      </c>
    </row>
    <row r="452" spans="2:6" x14ac:dyDescent="0.25">
      <c r="B452" s="19">
        <v>449</v>
      </c>
      <c r="C452" s="21">
        <v>6.4460500031574561E-3</v>
      </c>
      <c r="D452" s="21">
        <v>7.1117655967772198E-2</v>
      </c>
      <c r="E452" s="30">
        <v>363857.840633707</v>
      </c>
      <c r="F452" s="21">
        <v>-63399.894395295589</v>
      </c>
    </row>
    <row r="453" spans="2:6" x14ac:dyDescent="0.25">
      <c r="B453" s="19">
        <v>450</v>
      </c>
      <c r="C453" s="21">
        <v>-4.134216975140604E-2</v>
      </c>
      <c r="D453" s="21">
        <v>0.55316203835184385</v>
      </c>
      <c r="E453" s="30">
        <v>2758162.3240445019</v>
      </c>
      <c r="F453" s="21">
        <v>1086628.9093031434</v>
      </c>
    </row>
    <row r="454" spans="2:6" x14ac:dyDescent="0.25">
      <c r="B454" s="19">
        <v>451</v>
      </c>
      <c r="C454" s="21">
        <v>-1.7722571802326299E-2</v>
      </c>
      <c r="D454" s="21">
        <v>0.2574315113549317</v>
      </c>
      <c r="E454" s="30">
        <v>898253.58296184754</v>
      </c>
      <c r="F454" s="21">
        <v>193280.28162629681</v>
      </c>
    </row>
    <row r="455" spans="2:6" x14ac:dyDescent="0.25">
      <c r="B455" s="19">
        <v>452</v>
      </c>
      <c r="C455" s="21">
        <v>-7.1988514314536858E-2</v>
      </c>
      <c r="D455" s="21">
        <v>-0.30444048012692615</v>
      </c>
      <c r="E455" s="30">
        <v>0</v>
      </c>
      <c r="F455" s="21">
        <v>-238167.55660348001</v>
      </c>
    </row>
    <row r="456" spans="2:6" x14ac:dyDescent="0.25">
      <c r="B456" s="19">
        <v>453</v>
      </c>
      <c r="C456" s="21">
        <v>6.9767779887023651E-2</v>
      </c>
      <c r="D456" s="21">
        <v>-0.30444048012692615</v>
      </c>
      <c r="E456" s="30">
        <v>0</v>
      </c>
      <c r="F456" s="21">
        <v>-238167.55660348001</v>
      </c>
    </row>
    <row r="457" spans="2:6" x14ac:dyDescent="0.25">
      <c r="B457" s="19">
        <v>454</v>
      </c>
      <c r="C457" s="21">
        <v>6.0752566188379134E-3</v>
      </c>
      <c r="D457" s="21">
        <v>7.3729723271845682E-2</v>
      </c>
      <c r="E457" s="30">
        <v>369103.65336160583</v>
      </c>
      <c r="F457" s="21">
        <v>-60880.233350641203</v>
      </c>
    </row>
    <row r="458" spans="2:6" x14ac:dyDescent="0.25">
      <c r="B458" s="19">
        <v>455</v>
      </c>
      <c r="C458" s="21">
        <v>-1.8571047695600945E-3</v>
      </c>
      <c r="D458" s="21">
        <v>0.13059951193747299</v>
      </c>
      <c r="E458" s="30">
        <v>497353.19230395346</v>
      </c>
      <c r="F458" s="21">
        <v>720.39633812640375</v>
      </c>
    </row>
    <row r="459" spans="2:6" x14ac:dyDescent="0.25">
      <c r="B459" s="19">
        <v>456</v>
      </c>
      <c r="C459" s="21">
        <v>-2.9379956315303381E-3</v>
      </c>
      <c r="D459" s="21">
        <v>0.13856166801042291</v>
      </c>
      <c r="E459" s="30">
        <v>517589.30091449828</v>
      </c>
      <c r="F459" s="21">
        <v>10440.174226920364</v>
      </c>
    </row>
    <row r="460" spans="2:6" x14ac:dyDescent="0.25">
      <c r="B460" s="19">
        <v>457</v>
      </c>
      <c r="C460" s="21">
        <v>-8.6924894100880428E-3</v>
      </c>
      <c r="D460" s="21">
        <v>0.18227033709410367</v>
      </c>
      <c r="E460" s="30">
        <v>639675.89875730593</v>
      </c>
      <c r="F460" s="21">
        <v>69080.629122099766</v>
      </c>
    </row>
    <row r="461" spans="2:6" x14ac:dyDescent="0.25">
      <c r="B461" s="19">
        <v>458</v>
      </c>
      <c r="C461" s="21">
        <v>2.0609314606469576E-2</v>
      </c>
      <c r="D461" s="21">
        <v>-2.8878482438708608E-2</v>
      </c>
      <c r="E461" s="30">
        <v>199610.70499836933</v>
      </c>
      <c r="F461" s="21">
        <v>-142290.83671877228</v>
      </c>
    </row>
    <row r="462" spans="2:6" x14ac:dyDescent="0.25">
      <c r="B462" s="19">
        <v>459</v>
      </c>
      <c r="C462" s="21">
        <v>-1.0990793568293663E-2</v>
      </c>
      <c r="D462" s="21">
        <v>0.200501934851673</v>
      </c>
      <c r="E462" s="30">
        <v>696448.35990585363</v>
      </c>
      <c r="F462" s="21">
        <v>96349.494059725344</v>
      </c>
    </row>
    <row r="463" spans="2:6" x14ac:dyDescent="0.25">
      <c r="B463" s="19">
        <v>460</v>
      </c>
      <c r="C463" s="21">
        <v>-2.3946702917285498E-2</v>
      </c>
      <c r="D463" s="21">
        <v>0.31657615292137975</v>
      </c>
      <c r="E463" s="30">
        <v>1151891.4064154529</v>
      </c>
      <c r="F463" s="21">
        <v>315107.22748887941</v>
      </c>
    </row>
    <row r="464" spans="2:6" x14ac:dyDescent="0.25">
      <c r="B464" s="19">
        <v>461</v>
      </c>
      <c r="C464" s="21">
        <v>3.94470130615615E-3</v>
      </c>
      <c r="D464" s="21">
        <v>8.879667526957058E-2</v>
      </c>
      <c r="E464" s="30">
        <v>400424.84126099187</v>
      </c>
      <c r="F464" s="21">
        <v>-45836.086501351398</v>
      </c>
    </row>
    <row r="465" spans="2:6" x14ac:dyDescent="0.25">
      <c r="B465" s="19">
        <v>462</v>
      </c>
      <c r="C465" s="21">
        <v>8.8789956330470338E-3</v>
      </c>
      <c r="D465" s="21">
        <v>5.4029675404234645E-2</v>
      </c>
      <c r="E465" s="30">
        <v>330838.73831766064</v>
      </c>
      <c r="F465" s="21">
        <v>-79259.580996903169</v>
      </c>
    </row>
    <row r="466" spans="2:6" x14ac:dyDescent="0.25">
      <c r="B466" s="19">
        <v>463</v>
      </c>
      <c r="C466" s="21">
        <v>3.8347998042191758E-2</v>
      </c>
      <c r="D466" s="21">
        <v>-0.17333900799729551</v>
      </c>
      <c r="E466" s="30">
        <v>60628.414833182702</v>
      </c>
      <c r="F466" s="21">
        <v>-209046.60567020014</v>
      </c>
    </row>
    <row r="467" spans="2:6" x14ac:dyDescent="0.25">
      <c r="B467" s="19">
        <v>464</v>
      </c>
      <c r="C467" s="21">
        <v>-2.0510843715458305E-3</v>
      </c>
      <c r="D467" s="21">
        <v>0.13202360667115798</v>
      </c>
      <c r="E467" s="30">
        <v>500929.23692652653</v>
      </c>
      <c r="F467" s="21">
        <v>2438.0368252759245</v>
      </c>
    </row>
    <row r="468" spans="2:6" x14ac:dyDescent="0.25">
      <c r="B468" s="19">
        <v>465</v>
      </c>
      <c r="C468" s="21">
        <v>6.997676171132442E-3</v>
      </c>
      <c r="D468" s="21">
        <v>6.7236177068721759E-2</v>
      </c>
      <c r="E468" s="30">
        <v>356161.13663409604</v>
      </c>
      <c r="F468" s="21">
        <v>-67096.763926477492</v>
      </c>
    </row>
    <row r="469" spans="2:6" x14ac:dyDescent="0.25">
      <c r="B469" s="19">
        <v>466</v>
      </c>
      <c r="C469" s="21">
        <v>1.5150183237323797E-2</v>
      </c>
      <c r="D469" s="21">
        <v>1.0039923647079396E-2</v>
      </c>
      <c r="E469" s="30">
        <v>255586.09211530304</v>
      </c>
      <c r="F469" s="21">
        <v>-115404.82120626667</v>
      </c>
    </row>
    <row r="470" spans="2:6" x14ac:dyDescent="0.25">
      <c r="B470" s="19">
        <v>467</v>
      </c>
      <c r="C470" s="21">
        <v>1.3227263197225631E-2</v>
      </c>
      <c r="D470" s="21">
        <v>2.3560976894027474E-2</v>
      </c>
      <c r="E470" s="30">
        <v>277290.46346785699</v>
      </c>
      <c r="F470" s="21">
        <v>-104979.80951934593</v>
      </c>
    </row>
    <row r="471" spans="2:6" x14ac:dyDescent="0.25">
      <c r="B471" s="19">
        <v>468</v>
      </c>
      <c r="C471" s="21">
        <v>-6.8930131942603846E-3</v>
      </c>
      <c r="D471" s="21">
        <v>0.16833228739911821</v>
      </c>
      <c r="E471" s="30">
        <v>598655.26751886657</v>
      </c>
      <c r="F471" s="21">
        <v>49377.659931274669</v>
      </c>
    </row>
    <row r="472" spans="2:6" x14ac:dyDescent="0.25">
      <c r="B472" s="19">
        <v>469</v>
      </c>
      <c r="C472" s="21">
        <v>5.4324846360620016E-2</v>
      </c>
      <c r="D472" s="21">
        <v>-0.30444048012692615</v>
      </c>
      <c r="E472" s="30">
        <v>0</v>
      </c>
      <c r="F472" s="21">
        <v>-238167.55660348001</v>
      </c>
    </row>
    <row r="473" spans="2:6" x14ac:dyDescent="0.25">
      <c r="B473" s="19">
        <v>470</v>
      </c>
      <c r="C473" s="21">
        <v>1.4257728166664357E-2</v>
      </c>
      <c r="D473" s="21">
        <v>1.6322558859773517E-2</v>
      </c>
      <c r="E473" s="30">
        <v>265519.6194690608</v>
      </c>
      <c r="F473" s="21">
        <v>-110633.56397549293</v>
      </c>
    </row>
    <row r="474" spans="2:6" x14ac:dyDescent="0.25">
      <c r="B474" s="19">
        <v>471</v>
      </c>
      <c r="C474" s="21">
        <v>5.6586363354470415E-3</v>
      </c>
      <c r="D474" s="21">
        <v>7.6667808695134232E-2</v>
      </c>
      <c r="E474" s="30">
        <v>375068.48961163813</v>
      </c>
      <c r="F474" s="21">
        <v>-58015.211986645882</v>
      </c>
    </row>
    <row r="475" spans="2:6" x14ac:dyDescent="0.25">
      <c r="B475" s="19">
        <v>472</v>
      </c>
      <c r="C475" s="21">
        <v>5.2422464068065232E-3</v>
      </c>
      <c r="D475" s="21">
        <v>7.960793237564423E-2</v>
      </c>
      <c r="E475" s="30">
        <v>381106.14449143806</v>
      </c>
      <c r="F475" s="21">
        <v>-55115.214485630851</v>
      </c>
    </row>
    <row r="476" spans="2:6" x14ac:dyDescent="0.25">
      <c r="B476" s="19">
        <v>473</v>
      </c>
      <c r="C476" s="21">
        <v>-1.6850475145032181E-2</v>
      </c>
      <c r="D476" s="21">
        <v>0.24970487443858436</v>
      </c>
      <c r="E476" s="30">
        <v>868559.57119902992</v>
      </c>
      <c r="F476" s="21">
        <v>179017.69762279786</v>
      </c>
    </row>
    <row r="477" spans="2:6" x14ac:dyDescent="0.25">
      <c r="B477" s="19">
        <v>474</v>
      </c>
      <c r="C477" s="21">
        <v>-1.2884884942022765E-3</v>
      </c>
      <c r="D477" s="21">
        <v>0.12643660815950408</v>
      </c>
      <c r="E477" s="30">
        <v>487006.81756892451</v>
      </c>
      <c r="F477" s="21">
        <v>-4249.1591388741372</v>
      </c>
    </row>
    <row r="478" spans="2:6" x14ac:dyDescent="0.25">
      <c r="B478" s="19">
        <v>475</v>
      </c>
      <c r="C478" s="21">
        <v>2.5953914695181764E-2</v>
      </c>
      <c r="D478" s="21">
        <v>-6.8439024490404621E-2</v>
      </c>
      <c r="E478" s="30">
        <v>151697.72779116908</v>
      </c>
      <c r="F478" s="21">
        <v>-165304.32737587232</v>
      </c>
    </row>
    <row r="479" spans="2:6" x14ac:dyDescent="0.25">
      <c r="B479" s="19">
        <v>476</v>
      </c>
      <c r="C479" s="21">
        <v>-4.1715342191438937E-2</v>
      </c>
      <c r="D479" s="21">
        <v>0.56043514864771016</v>
      </c>
      <c r="E479" s="30">
        <v>2826106.2160020298</v>
      </c>
      <c r="F479" s="21">
        <v>1119263.6194362594</v>
      </c>
    </row>
    <row r="480" spans="2:6" x14ac:dyDescent="0.25">
      <c r="B480" s="19">
        <v>477</v>
      </c>
      <c r="C480" s="21">
        <v>5.5684041445677136E-3</v>
      </c>
      <c r="D480" s="21">
        <v>7.7304615800137366E-2</v>
      </c>
      <c r="E480" s="30">
        <v>376370.34835130291</v>
      </c>
      <c r="F480" s="21">
        <v>-57389.905113884124</v>
      </c>
    </row>
    <row r="481" spans="2:6" x14ac:dyDescent="0.25">
      <c r="B481" s="19">
        <v>478</v>
      </c>
      <c r="C481" s="21">
        <v>4.079461697428329E-3</v>
      </c>
      <c r="D481" s="21">
        <v>8.7840289884127509E-2</v>
      </c>
      <c r="E481" s="30">
        <v>398382.03265767125</v>
      </c>
      <c r="F481" s="21">
        <v>-46817.285321526098</v>
      </c>
    </row>
    <row r="482" spans="2:6" x14ac:dyDescent="0.25">
      <c r="B482" s="19">
        <v>479</v>
      </c>
      <c r="C482" s="21">
        <v>-1.94233577389262E-2</v>
      </c>
      <c r="D482" s="21">
        <v>0.27285824605018205</v>
      </c>
      <c r="E482" s="30">
        <v>959835.58761543734</v>
      </c>
      <c r="F482" s="21">
        <v>222859.25941788984</v>
      </c>
    </row>
    <row r="483" spans="2:6" x14ac:dyDescent="0.25">
      <c r="B483" s="19">
        <v>480</v>
      </c>
      <c r="C483" s="21">
        <v>-1.4218962055202509E-2</v>
      </c>
      <c r="D483" s="21">
        <v>0.22706649951768387</v>
      </c>
      <c r="E483" s="30">
        <v>785816.29457701417</v>
      </c>
      <c r="F483" s="21">
        <v>139274.56884071828</v>
      </c>
    </row>
    <row r="484" spans="2:6" x14ac:dyDescent="0.25">
      <c r="B484" s="19">
        <v>481</v>
      </c>
      <c r="C484" s="21">
        <v>1.3465846260479095E-2</v>
      </c>
      <c r="D484" s="21">
        <v>2.1886325641517379E-2</v>
      </c>
      <c r="E484" s="30">
        <v>274535.78982003115</v>
      </c>
      <c r="F484" s="21">
        <v>-106302.93030942851</v>
      </c>
    </row>
    <row r="485" spans="2:6" x14ac:dyDescent="0.25">
      <c r="B485" s="19">
        <v>482</v>
      </c>
      <c r="C485" s="21">
        <v>1.4911100393352066E-2</v>
      </c>
      <c r="D485" s="21">
        <v>1.172444997033173E-2</v>
      </c>
      <c r="E485" s="30">
        <v>258224.0085013177</v>
      </c>
      <c r="F485" s="21">
        <v>-114137.78109224438</v>
      </c>
    </row>
    <row r="486" spans="2:6" x14ac:dyDescent="0.25">
      <c r="B486" s="19">
        <v>483</v>
      </c>
      <c r="C486" s="21">
        <v>9.0770702767331622E-4</v>
      </c>
      <c r="D486" s="21">
        <v>0.11050627959197556</v>
      </c>
      <c r="E486" s="30">
        <v>448859.47203737975</v>
      </c>
      <c r="F486" s="21">
        <v>-22572.035970068919</v>
      </c>
    </row>
    <row r="487" spans="2:6" x14ac:dyDescent="0.25">
      <c r="B487" s="19">
        <v>484</v>
      </c>
      <c r="C487" s="21">
        <v>2.6652738874423185E-3</v>
      </c>
      <c r="D487" s="21">
        <v>9.7903770376754018E-2</v>
      </c>
      <c r="E487" s="30">
        <v>420257.13659757306</v>
      </c>
      <c r="F487" s="21">
        <v>-36310.267609665592</v>
      </c>
    </row>
    <row r="488" spans="2:6" x14ac:dyDescent="0.25">
      <c r="B488" s="19">
        <v>485</v>
      </c>
      <c r="C488" s="21">
        <v>-2.9779230784579103E-2</v>
      </c>
      <c r="D488" s="21">
        <v>0.38054883083277424</v>
      </c>
      <c r="E488" s="30">
        <v>1484394.089208595</v>
      </c>
      <c r="F488" s="21">
        <v>474814.42645565001</v>
      </c>
    </row>
    <row r="489" spans="2:6" x14ac:dyDescent="0.25">
      <c r="B489" s="19">
        <v>486</v>
      </c>
      <c r="C489" s="21">
        <v>-5.7857169509245042E-2</v>
      </c>
      <c r="D489" s="21">
        <v>1.4505026673694124</v>
      </c>
      <c r="E489" s="30">
        <v>28415905.255440768</v>
      </c>
      <c r="F489" s="21">
        <v>13410518.211369464</v>
      </c>
    </row>
    <row r="490" spans="2:6" x14ac:dyDescent="0.25">
      <c r="B490" s="19">
        <v>487</v>
      </c>
      <c r="C490" s="21">
        <v>2.1516874481204359E-2</v>
      </c>
      <c r="D490" s="21">
        <v>-3.5467573425735366E-2</v>
      </c>
      <c r="E490" s="30">
        <v>191031.80962697184</v>
      </c>
      <c r="F490" s="21">
        <v>-146411.43911056488</v>
      </c>
    </row>
    <row r="491" spans="2:6" x14ac:dyDescent="0.25">
      <c r="B491" s="19">
        <v>488</v>
      </c>
      <c r="C491" s="21">
        <v>-1.5707374142207423E-2</v>
      </c>
      <c r="D491" s="21">
        <v>0.23975141910140585</v>
      </c>
      <c r="E491" s="30">
        <v>831408.95745822578</v>
      </c>
      <c r="F491" s="21">
        <v>161173.56953757742</v>
      </c>
    </row>
    <row r="492" spans="2:6" x14ac:dyDescent="0.25">
      <c r="B492" s="19">
        <v>489</v>
      </c>
      <c r="C492" s="21">
        <v>1.0438356450140508E-2</v>
      </c>
      <c r="D492" s="21">
        <v>4.3104895426489653E-2</v>
      </c>
      <c r="E492" s="30">
        <v>310875.11207979103</v>
      </c>
      <c r="F492" s="21">
        <v>-88848.480553702306</v>
      </c>
    </row>
    <row r="493" spans="2:6" x14ac:dyDescent="0.25">
      <c r="B493" s="19">
        <v>490</v>
      </c>
      <c r="C493" s="21">
        <v>6.6433960845449225E-3</v>
      </c>
      <c r="D493" s="21">
        <v>6.9728457364093499E-2</v>
      </c>
      <c r="E493" s="30">
        <v>361089.68151103763</v>
      </c>
      <c r="F493" s="21">
        <v>-64729.492508796764</v>
      </c>
    </row>
    <row r="494" spans="2:6" x14ac:dyDescent="0.25">
      <c r="B494" s="19">
        <v>491</v>
      </c>
      <c r="C494" s="21">
        <v>-4.4659087534773432E-3</v>
      </c>
      <c r="D494" s="21">
        <v>0.14993604737952149</v>
      </c>
      <c r="E494" s="30">
        <v>547538.19578254828</v>
      </c>
      <c r="F494" s="21">
        <v>24825.183308192074</v>
      </c>
    </row>
    <row r="495" spans="2:6" x14ac:dyDescent="0.25">
      <c r="B495" s="19">
        <v>492</v>
      </c>
      <c r="C495" s="21">
        <v>-2.0110317134418892E-2</v>
      </c>
      <c r="D495" s="21">
        <v>0.27923302181153997</v>
      </c>
      <c r="E495" s="30">
        <v>986197.88233044487</v>
      </c>
      <c r="F495" s="21">
        <v>235521.55799516066</v>
      </c>
    </row>
    <row r="496" spans="2:6" x14ac:dyDescent="0.25">
      <c r="B496" s="19">
        <v>493</v>
      </c>
      <c r="C496" s="21">
        <v>2.6865820091371787E-3</v>
      </c>
      <c r="D496" s="21">
        <v>9.7751669219369619E-2</v>
      </c>
      <c r="E496" s="30">
        <v>419920.21219375776</v>
      </c>
      <c r="F496" s="21">
        <v>-36472.098643162426</v>
      </c>
    </row>
    <row r="497" spans="2:6" x14ac:dyDescent="0.25">
      <c r="B497" s="19">
        <v>494</v>
      </c>
      <c r="C497" s="21">
        <v>-2.7617736483989925E-2</v>
      </c>
      <c r="D497" s="21">
        <v>0.35564173375429609</v>
      </c>
      <c r="E497" s="30">
        <v>1347201.6396085692</v>
      </c>
      <c r="F497" s="21">
        <v>408918.35108882026</v>
      </c>
    </row>
    <row r="498" spans="2:6" x14ac:dyDescent="0.25">
      <c r="B498" s="19">
        <v>495</v>
      </c>
      <c r="C498" s="21">
        <v>-6.114292789393033E-3</v>
      </c>
      <c r="D498" s="21">
        <v>0.16238257329528372</v>
      </c>
      <c r="E498" s="30">
        <v>581752.99345172103</v>
      </c>
      <c r="F498" s="21">
        <v>41259.184541071991</v>
      </c>
    </row>
    <row r="499" spans="2:6" x14ac:dyDescent="0.25">
      <c r="B499" s="19">
        <v>496</v>
      </c>
      <c r="C499" s="21">
        <v>2.9425541935816403E-2</v>
      </c>
      <c r="D499" s="21">
        <v>-9.5433614589645277E-2</v>
      </c>
      <c r="E499" s="30">
        <v>123643.73516551044</v>
      </c>
      <c r="F499" s="21">
        <v>-178779.17980244884</v>
      </c>
    </row>
    <row r="500" spans="2:6" x14ac:dyDescent="0.25">
      <c r="B500" s="19">
        <v>497</v>
      </c>
      <c r="C500" s="21">
        <v>1.8045100106810728E-2</v>
      </c>
      <c r="D500" s="21">
        <v>-1.0469337881756191E-2</v>
      </c>
      <c r="E500" s="30">
        <v>224927.70921294822</v>
      </c>
      <c r="F500" s="21">
        <v>-130130.61053540713</v>
      </c>
    </row>
    <row r="501" spans="2:6" x14ac:dyDescent="0.25">
      <c r="B501" s="19">
        <v>498</v>
      </c>
      <c r="C501" s="21">
        <v>2.5137850753552543E-2</v>
      </c>
      <c r="D501" s="21">
        <v>-6.2264202770505483E-2</v>
      </c>
      <c r="E501" s="30">
        <v>158624.40066873666</v>
      </c>
      <c r="F501" s="21">
        <v>-161977.31805930799</v>
      </c>
    </row>
    <row r="502" spans="2:6" x14ac:dyDescent="0.25">
      <c r="B502" s="19">
        <v>499</v>
      </c>
      <c r="C502" s="21">
        <v>-5.243495685090311E-2</v>
      </c>
      <c r="D502" s="21">
        <v>0.89242047865121088</v>
      </c>
      <c r="E502" s="30">
        <v>7639703.5750026517</v>
      </c>
      <c r="F502" s="21">
        <v>3431323.6145674922</v>
      </c>
    </row>
    <row r="503" spans="2:6" x14ac:dyDescent="0.25">
      <c r="B503" s="19">
        <v>500</v>
      </c>
      <c r="C503" s="21">
        <v>2.2540301578519769E-2</v>
      </c>
      <c r="D503" s="21">
        <v>-4.2953154184194764E-2</v>
      </c>
      <c r="E503" s="30">
        <v>181583.97737965256</v>
      </c>
      <c r="F503" s="21">
        <v>-150949.40798303267</v>
      </c>
    </row>
    <row r="504" spans="2:6" x14ac:dyDescent="0.25">
      <c r="B504" s="19">
        <v>501</v>
      </c>
      <c r="C504" s="21">
        <v>-9.0148694900844231E-4</v>
      </c>
      <c r="D504" s="21">
        <v>0.1236128667596903</v>
      </c>
      <c r="E504" s="30">
        <v>480078.91587246442</v>
      </c>
      <c r="F504" s="21">
        <v>-7576.7586799194232</v>
      </c>
    </row>
    <row r="505" spans="2:6" x14ac:dyDescent="0.25">
      <c r="B505" s="19">
        <v>502</v>
      </c>
      <c r="C505" s="21">
        <v>-5.9470728304277009E-3</v>
      </c>
      <c r="D505" s="21">
        <v>0.16111100158590275</v>
      </c>
      <c r="E505" s="30">
        <v>578186.97044563852</v>
      </c>
      <c r="F505" s="21">
        <v>39546.357621997704</v>
      </c>
    </row>
    <row r="506" spans="2:6" x14ac:dyDescent="0.25">
      <c r="B506" s="19">
        <v>503</v>
      </c>
      <c r="C506" s="21">
        <v>-1.3286766016664911E-3</v>
      </c>
      <c r="D506" s="21">
        <v>0.12673027496221101</v>
      </c>
      <c r="E506" s="30">
        <v>487731.48249535519</v>
      </c>
      <c r="F506" s="21">
        <v>-3901.0891485285015</v>
      </c>
    </row>
    <row r="507" spans="2:6" x14ac:dyDescent="0.25">
      <c r="B507" s="19">
        <v>504</v>
      </c>
      <c r="C507" s="21">
        <v>6.2229482476392683E-3</v>
      </c>
      <c r="D507" s="21">
        <v>7.2688996950807772E-2</v>
      </c>
      <c r="E507" s="30">
        <v>367007.14140897675</v>
      </c>
      <c r="F507" s="21">
        <v>-61887.226884473974</v>
      </c>
    </row>
    <row r="508" spans="2:6" x14ac:dyDescent="0.25">
      <c r="B508" s="19">
        <v>505</v>
      </c>
      <c r="C508" s="21">
        <v>1.3308888234247553E-2</v>
      </c>
      <c r="D508" s="21">
        <v>2.2988114058318132E-2</v>
      </c>
      <c r="E508" s="30">
        <v>276346.00516756147</v>
      </c>
      <c r="F508" s="21">
        <v>-105433.45033936587</v>
      </c>
    </row>
    <row r="509" spans="2:6" x14ac:dyDescent="0.25">
      <c r="B509" s="19">
        <v>506</v>
      </c>
      <c r="C509" s="21">
        <v>1.4628395624093529E-3</v>
      </c>
      <c r="D509" s="21">
        <v>0.10651304874429179</v>
      </c>
      <c r="E509" s="30">
        <v>439648.60224717716</v>
      </c>
      <c r="F509" s="21">
        <v>-26996.187384077428</v>
      </c>
    </row>
    <row r="510" spans="2:6" x14ac:dyDescent="0.25">
      <c r="B510" s="19">
        <v>507</v>
      </c>
      <c r="C510" s="21">
        <v>2.2289737002796604E-2</v>
      </c>
      <c r="D510" s="21">
        <v>-4.1114694649541206E-2</v>
      </c>
      <c r="E510" s="30">
        <v>183875.35558806662</v>
      </c>
      <c r="F510" s="21">
        <v>-149848.81657617481</v>
      </c>
    </row>
    <row r="511" spans="2:6" x14ac:dyDescent="0.25">
      <c r="B511" s="19">
        <v>508</v>
      </c>
      <c r="C511" s="21">
        <v>1.4890918974516027E-3</v>
      </c>
      <c r="D511" s="21">
        <v>0.10632451124541831</v>
      </c>
      <c r="E511" s="30">
        <v>439217.13675118564</v>
      </c>
      <c r="F511" s="21">
        <v>-27203.428255750277</v>
      </c>
    </row>
    <row r="512" spans="2:6" x14ac:dyDescent="0.25">
      <c r="B512" s="19">
        <v>509</v>
      </c>
      <c r="C512" s="21">
        <v>6.0692054877091858E-3</v>
      </c>
      <c r="D512" s="21">
        <v>7.3772372196190039E-2</v>
      </c>
      <c r="E512" s="30">
        <v>369189.75024966139</v>
      </c>
      <c r="F512" s="21">
        <v>-60838.879420153782</v>
      </c>
    </row>
    <row r="513" spans="2:6" x14ac:dyDescent="0.25">
      <c r="B513" s="19">
        <v>510</v>
      </c>
      <c r="C513" s="21">
        <v>-1.921493439059743E-3</v>
      </c>
      <c r="D513" s="21">
        <v>0.13107199235387834</v>
      </c>
      <c r="E513" s="30">
        <v>498537.55900869169</v>
      </c>
      <c r="F513" s="21">
        <v>1289.2696096871432</v>
      </c>
    </row>
    <row r="514" spans="2:6" x14ac:dyDescent="0.25">
      <c r="B514" s="19">
        <v>511</v>
      </c>
      <c r="C514" s="21">
        <v>2.2069489129541101E-2</v>
      </c>
      <c r="D514" s="21">
        <v>-3.9501832291351513E-2</v>
      </c>
      <c r="E514" s="30">
        <v>185901.04637068184</v>
      </c>
      <c r="F514" s="21">
        <v>-148875.83976243419</v>
      </c>
    </row>
    <row r="515" spans="2:6" x14ac:dyDescent="0.25">
      <c r="B515" s="19">
        <v>512</v>
      </c>
      <c r="C515" s="21">
        <v>-1.1262107635695108E-2</v>
      </c>
      <c r="D515" s="21">
        <v>0.2026891821683714</v>
      </c>
      <c r="E515" s="30">
        <v>703503.68012903933</v>
      </c>
      <c r="F515" s="21">
        <v>99738.29507989515</v>
      </c>
    </row>
    <row r="516" spans="2:6" x14ac:dyDescent="0.25">
      <c r="B516" s="19">
        <v>513</v>
      </c>
      <c r="C516" s="21">
        <v>8.6765888249701398E-3</v>
      </c>
      <c r="D516" s="21">
        <v>5.5448740662034091E-2</v>
      </c>
      <c r="E516" s="30">
        <v>333496.51463744568</v>
      </c>
      <c r="F516" s="21">
        <v>-77983.001788737354</v>
      </c>
    </row>
    <row r="517" spans="2:6" x14ac:dyDescent="0.25">
      <c r="B517" s="19">
        <v>514</v>
      </c>
      <c r="C517" s="21">
        <v>-6.7912342081145102E-3</v>
      </c>
      <c r="D517" s="21">
        <v>0.16755196906385472</v>
      </c>
      <c r="E517" s="30">
        <v>596418.02993340022</v>
      </c>
      <c r="F517" s="21">
        <v>48303.073268705382</v>
      </c>
    </row>
    <row r="518" spans="2:6" x14ac:dyDescent="0.25">
      <c r="B518" s="19">
        <v>515</v>
      </c>
      <c r="C518" s="21">
        <v>2.7522143706594927E-2</v>
      </c>
      <c r="D518" s="21">
        <v>-8.0476147248567886E-2</v>
      </c>
      <c r="E518" s="30">
        <v>138749.3694705033</v>
      </c>
      <c r="F518" s="21">
        <v>-171523.66377713115</v>
      </c>
    </row>
    <row r="519" spans="2:6" x14ac:dyDescent="0.25">
      <c r="B519" s="19">
        <v>516</v>
      </c>
      <c r="C519" s="21">
        <v>1.3632888547698048E-2</v>
      </c>
      <c r="D519" s="21">
        <v>2.0713412120632935E-2</v>
      </c>
      <c r="E519" s="30">
        <v>272617.74859521177</v>
      </c>
      <c r="F519" s="21">
        <v>-107224.20104608982</v>
      </c>
    </row>
    <row r="520" spans="2:6" x14ac:dyDescent="0.25">
      <c r="B520" s="19">
        <v>517</v>
      </c>
      <c r="C520" s="21">
        <v>8.8213686895105003E-3</v>
      </c>
      <c r="D520" s="21">
        <v>5.4433662063767541E-2</v>
      </c>
      <c r="E520" s="30">
        <v>331593.83803435892</v>
      </c>
      <c r="F520" s="21">
        <v>-78896.892612913463</v>
      </c>
    </row>
    <row r="521" spans="2:6" x14ac:dyDescent="0.25">
      <c r="B521" s="19">
        <v>518</v>
      </c>
      <c r="C521" s="21">
        <v>2.4633827933987856E-2</v>
      </c>
      <c r="D521" s="21">
        <v>-5.8478093748348337E-2</v>
      </c>
      <c r="E521" s="30">
        <v>162969.2264381391</v>
      </c>
      <c r="F521" s="21">
        <v>-159890.41774379506</v>
      </c>
    </row>
    <row r="522" spans="2:6" x14ac:dyDescent="0.25">
      <c r="B522" s="19">
        <v>519</v>
      </c>
      <c r="C522" s="21">
        <v>1.1981458296787208E-3</v>
      </c>
      <c r="D522" s="21">
        <v>0.108415524562822</v>
      </c>
      <c r="E522" s="30">
        <v>444019.61029825429</v>
      </c>
      <c r="F522" s="21">
        <v>-24896.711233585655</v>
      </c>
    </row>
    <row r="523" spans="2:6" x14ac:dyDescent="0.25">
      <c r="B523" s="19">
        <v>520</v>
      </c>
      <c r="C523" s="21">
        <v>3.5585171037824282E-3</v>
      </c>
      <c r="D523" s="21">
        <v>9.1540282975806075E-2</v>
      </c>
      <c r="E523" s="30">
        <v>406326.92025476892</v>
      </c>
      <c r="F523" s="21">
        <v>-43001.208610266331</v>
      </c>
    </row>
    <row r="524" spans="2:6" x14ac:dyDescent="0.25">
      <c r="B524" s="19">
        <v>521</v>
      </c>
      <c r="C524" s="21">
        <v>-6.2805504430988347E-3</v>
      </c>
      <c r="D524" s="21">
        <v>0.16364891746053867</v>
      </c>
      <c r="E524" s="30">
        <v>585320.50460114772</v>
      </c>
      <c r="F524" s="21">
        <v>42972.726242965917</v>
      </c>
    </row>
    <row r="525" spans="2:6" x14ac:dyDescent="0.25">
      <c r="B525" s="19">
        <v>522</v>
      </c>
      <c r="C525" s="21">
        <v>1.6700629273826248E-2</v>
      </c>
      <c r="D525" s="21">
        <v>-9.1540980516069403E-4</v>
      </c>
      <c r="E525" s="30">
        <v>238878.39794382639</v>
      </c>
      <c r="F525" s="21">
        <v>-123429.83626751362</v>
      </c>
    </row>
    <row r="526" spans="2:6" x14ac:dyDescent="0.25">
      <c r="B526" s="19">
        <v>523</v>
      </c>
      <c r="C526" s="21">
        <v>1.2988273331157851E-2</v>
      </c>
      <c r="D526" s="21">
        <v>2.5237835516341844E-2</v>
      </c>
      <c r="E526" s="30">
        <v>280067.8890146747</v>
      </c>
      <c r="F526" s="21">
        <v>-103645.76057064327</v>
      </c>
    </row>
    <row r="527" spans="2:6" x14ac:dyDescent="0.25">
      <c r="B527" s="19">
        <v>524</v>
      </c>
      <c r="C527" s="21">
        <v>3.259271948702232E-3</v>
      </c>
      <c r="D527" s="21">
        <v>9.3669300421181934E-2</v>
      </c>
      <c r="E527" s="30">
        <v>410949.85768165661</v>
      </c>
      <c r="F527" s="21">
        <v>-40780.726112968077</v>
      </c>
    </row>
    <row r="528" spans="2:6" x14ac:dyDescent="0.25">
      <c r="B528" s="19">
        <v>525</v>
      </c>
      <c r="C528" s="21">
        <v>8.075035552791961E-3</v>
      </c>
      <c r="D528" s="21">
        <v>5.9668389115287601E-2</v>
      </c>
      <c r="E528" s="30">
        <v>341488.71446446434</v>
      </c>
      <c r="F528" s="21">
        <v>-74144.200136872358</v>
      </c>
    </row>
    <row r="529" spans="2:6" x14ac:dyDescent="0.25">
      <c r="B529" s="19">
        <v>526</v>
      </c>
      <c r="C529" s="21">
        <v>6.4355189993021214E-3</v>
      </c>
      <c r="D529" s="21">
        <v>7.1191807176721689E-2</v>
      </c>
      <c r="E529" s="30">
        <v>364006.02046765841</v>
      </c>
      <c r="F529" s="21">
        <v>-63328.720875656749</v>
      </c>
    </row>
    <row r="530" spans="2:6" x14ac:dyDescent="0.25">
      <c r="B530" s="19">
        <v>527</v>
      </c>
      <c r="C530" s="21">
        <v>-7.207892483784907E-2</v>
      </c>
      <c r="D530" s="21">
        <v>-0.30444048012692615</v>
      </c>
      <c r="E530" s="30">
        <v>0</v>
      </c>
      <c r="F530" s="21">
        <v>-238167.55660348001</v>
      </c>
    </row>
    <row r="531" spans="2:6" x14ac:dyDescent="0.25">
      <c r="B531" s="19">
        <v>528</v>
      </c>
      <c r="C531" s="21">
        <v>6.4027686379068529E-3</v>
      </c>
      <c r="D531" s="21">
        <v>7.1422422656753026E-2</v>
      </c>
      <c r="E531" s="30">
        <v>364467.14519341034</v>
      </c>
      <c r="F531" s="21">
        <v>-63107.234126420575</v>
      </c>
    </row>
    <row r="532" spans="2:6" x14ac:dyDescent="0.25">
      <c r="B532" s="19">
        <v>529</v>
      </c>
      <c r="C532" s="21">
        <v>-1.6355488346502797E-2</v>
      </c>
      <c r="D532" s="21">
        <v>0.24537124639662844</v>
      </c>
      <c r="E532" s="30">
        <v>852233.68394911801</v>
      </c>
      <c r="F532" s="21">
        <v>171176.07149988069</v>
      </c>
    </row>
    <row r="533" spans="2:6" x14ac:dyDescent="0.25">
      <c r="B533" s="19">
        <v>530</v>
      </c>
      <c r="C533" s="21">
        <v>-8.770987281050531E-3</v>
      </c>
      <c r="D533" s="21">
        <v>0.1828847461273726</v>
      </c>
      <c r="E533" s="30">
        <v>641530.92381711933</v>
      </c>
      <c r="F533" s="21">
        <v>69971.63202718088</v>
      </c>
    </row>
    <row r="534" spans="2:6" x14ac:dyDescent="0.25">
      <c r="B534" s="19">
        <v>531</v>
      </c>
      <c r="C534" s="21">
        <v>8.4103288417701472E-4</v>
      </c>
      <c r="D534" s="21">
        <v>0.11098672955093924</v>
      </c>
      <c r="E534" s="30">
        <v>449977.04902311193</v>
      </c>
      <c r="F534" s="21">
        <v>-22035.24303798885</v>
      </c>
    </row>
    <row r="535" spans="2:6" x14ac:dyDescent="0.25">
      <c r="B535" s="19">
        <v>532</v>
      </c>
      <c r="C535" s="21">
        <v>-1.726461240531213E-2</v>
      </c>
      <c r="D535" s="21">
        <v>0.25335924546803312</v>
      </c>
      <c r="E535" s="30">
        <v>882509.41914771218</v>
      </c>
      <c r="F535" s="21">
        <v>185718.06804742516</v>
      </c>
    </row>
    <row r="536" spans="2:6" x14ac:dyDescent="0.25">
      <c r="B536" s="19">
        <v>533</v>
      </c>
      <c r="C536" s="21">
        <v>-1.5770504381656215E-2</v>
      </c>
      <c r="D536" s="21">
        <v>0.24029617169496098</v>
      </c>
      <c r="E536" s="30">
        <v>833410.58309429255</v>
      </c>
      <c r="F536" s="21">
        <v>162134.98741556547</v>
      </c>
    </row>
    <row r="537" spans="2:6" x14ac:dyDescent="0.25">
      <c r="B537" s="19">
        <v>534</v>
      </c>
      <c r="C537" s="21">
        <v>5.9369359708991128E-3</v>
      </c>
      <c r="D537" s="21">
        <v>7.4704798920836479E-2</v>
      </c>
      <c r="E537" s="30">
        <v>371075.65933871258</v>
      </c>
      <c r="F537" s="21">
        <v>-59933.042343627938</v>
      </c>
    </row>
    <row r="538" spans="2:6" x14ac:dyDescent="0.25">
      <c r="B538" s="19">
        <v>535</v>
      </c>
      <c r="C538" s="21">
        <v>-1.1383356593792882E-2</v>
      </c>
      <c r="D538" s="21">
        <v>0.2036691848755392</v>
      </c>
      <c r="E538" s="30">
        <v>706682.12829023763</v>
      </c>
      <c r="F538" s="21">
        <v>101264.96262020449</v>
      </c>
    </row>
    <row r="539" spans="2:6" x14ac:dyDescent="0.25">
      <c r="B539" s="19">
        <v>536</v>
      </c>
      <c r="C539" s="21">
        <v>1.5600185641200155E-2</v>
      </c>
      <c r="D539" s="21">
        <v>6.86609263826643E-3</v>
      </c>
      <c r="E539" s="30">
        <v>250666.25458932342</v>
      </c>
      <c r="F539" s="21">
        <v>-117767.91032195553</v>
      </c>
    </row>
    <row r="540" spans="2:6" x14ac:dyDescent="0.25">
      <c r="B540" s="19">
        <v>537</v>
      </c>
      <c r="C540" s="21">
        <v>-1.4251704508856558E-2</v>
      </c>
      <c r="D540" s="21">
        <v>0.22734237433113225</v>
      </c>
      <c r="E540" s="30">
        <v>786787.33990245475</v>
      </c>
      <c r="F540" s="21">
        <v>139740.9799015047</v>
      </c>
    </row>
    <row r="541" spans="2:6" x14ac:dyDescent="0.25">
      <c r="B541" s="19">
        <v>538</v>
      </c>
      <c r="C541" s="21">
        <v>1.5185630448035378E-2</v>
      </c>
      <c r="D541" s="21">
        <v>9.7900727108561902E-3</v>
      </c>
      <c r="E541" s="30">
        <v>255196.41400538187</v>
      </c>
      <c r="F541" s="21">
        <v>-115591.99082219695</v>
      </c>
    </row>
    <row r="542" spans="2:6" x14ac:dyDescent="0.25">
      <c r="B542" s="19">
        <v>539</v>
      </c>
      <c r="C542" s="21">
        <v>2.7823264333861283E-2</v>
      </c>
      <c r="D542" s="21">
        <v>-8.2815519787356684E-2</v>
      </c>
      <c r="E542" s="30">
        <v>136316.03494997567</v>
      </c>
      <c r="F542" s="21">
        <v>-172692.43943078321</v>
      </c>
    </row>
    <row r="543" spans="2:6" x14ac:dyDescent="0.25">
      <c r="B543" s="19">
        <v>540</v>
      </c>
      <c r="C543" s="21">
        <v>1.126733088847719E-2</v>
      </c>
      <c r="D543" s="21">
        <v>3.7299146175997944E-2</v>
      </c>
      <c r="E543" s="30">
        <v>300617.87805874913</v>
      </c>
      <c r="F543" s="21">
        <v>-93775.220094226257</v>
      </c>
    </row>
    <row r="544" spans="2:6" x14ac:dyDescent="0.25">
      <c r="B544" s="19">
        <v>541</v>
      </c>
      <c r="C544" s="21">
        <v>8.3483123327461762E-3</v>
      </c>
      <c r="D544" s="21">
        <v>5.7751026347644396E-2</v>
      </c>
      <c r="E544" s="30">
        <v>337840.53753745731</v>
      </c>
      <c r="F544" s="21">
        <v>-75896.48710626793</v>
      </c>
    </row>
    <row r="545" spans="2:6" x14ac:dyDescent="0.25">
      <c r="B545" s="19">
        <v>542</v>
      </c>
      <c r="C545" s="21">
        <v>1.7977192437751165E-2</v>
      </c>
      <c r="D545" s="21">
        <v>-9.9853661188959997E-3</v>
      </c>
      <c r="E545" s="30">
        <v>225620.80685265386</v>
      </c>
      <c r="F545" s="21">
        <v>-129797.70289773632</v>
      </c>
    </row>
    <row r="546" spans="2:6" x14ac:dyDescent="0.25">
      <c r="B546" s="19">
        <v>543</v>
      </c>
      <c r="C546" s="21">
        <v>1.2010806402869252E-2</v>
      </c>
      <c r="D546" s="21">
        <v>3.209072942224056E-2</v>
      </c>
      <c r="E546" s="30">
        <v>291619.43579101318</v>
      </c>
      <c r="F546" s="21">
        <v>-98097.33863345733</v>
      </c>
    </row>
    <row r="547" spans="2:6" x14ac:dyDescent="0.25">
      <c r="B547" s="19">
        <v>544</v>
      </c>
      <c r="C547" s="21">
        <v>-1.0597615749879202E-2</v>
      </c>
      <c r="D547" s="21">
        <v>0.19734592793002093</v>
      </c>
      <c r="E547" s="30">
        <v>686361.58656905661</v>
      </c>
      <c r="F547" s="21">
        <v>91504.629944043147</v>
      </c>
    </row>
    <row r="548" spans="2:6" x14ac:dyDescent="0.25">
      <c r="B548" s="19">
        <v>545</v>
      </c>
      <c r="C548" s="21">
        <v>4.8276773262831288E-3</v>
      </c>
      <c r="D548" s="21">
        <v>8.2539136791882628E-2</v>
      </c>
      <c r="E548" s="30">
        <v>387194.44910490804</v>
      </c>
      <c r="F548" s="21">
        <v>-52190.888979124553</v>
      </c>
    </row>
    <row r="549" spans="2:6" x14ac:dyDescent="0.25">
      <c r="B549" s="19">
        <v>546</v>
      </c>
      <c r="C549" s="21">
        <v>2.9874817179620285E-3</v>
      </c>
      <c r="D549" s="21">
        <v>9.5605406659381886E-2</v>
      </c>
      <c r="E549" s="30">
        <v>415186.71891891467</v>
      </c>
      <c r="F549" s="21">
        <v>-38745.683162549743</v>
      </c>
    </row>
    <row r="550" spans="2:6" x14ac:dyDescent="0.25">
      <c r="B550" s="19">
        <v>547</v>
      </c>
      <c r="C550" s="21">
        <v>1.5511506136396701E-2</v>
      </c>
      <c r="D550" s="21">
        <v>7.4918894333098063E-3</v>
      </c>
      <c r="E550" s="30">
        <v>251631.14079460735</v>
      </c>
      <c r="F550" s="21">
        <v>-117304.457600693</v>
      </c>
    </row>
    <row r="551" spans="2:6" x14ac:dyDescent="0.25">
      <c r="B551" s="19">
        <v>548</v>
      </c>
      <c r="C551" s="21">
        <v>-3.0757103881446415E-4</v>
      </c>
      <c r="D551" s="21">
        <v>0.11929371861112292</v>
      </c>
      <c r="E551" s="30">
        <v>469621.65391903964</v>
      </c>
      <c r="F551" s="21">
        <v>-12599.575342371005</v>
      </c>
    </row>
    <row r="552" spans="2:6" x14ac:dyDescent="0.25">
      <c r="B552" s="19">
        <v>549</v>
      </c>
      <c r="C552" s="21">
        <v>-3.9197463493733037E-3</v>
      </c>
      <c r="D552" s="21">
        <v>0.14585324553019885</v>
      </c>
      <c r="E552" s="30">
        <v>536645.35901775537</v>
      </c>
      <c r="F552" s="21">
        <v>19593.151993757172</v>
      </c>
    </row>
    <row r="553" spans="2:6" x14ac:dyDescent="0.25">
      <c r="B553" s="19">
        <v>550</v>
      </c>
      <c r="C553" s="21">
        <v>-4.8145030913390929E-3</v>
      </c>
      <c r="D553" s="21">
        <v>0.15255229604560938</v>
      </c>
      <c r="E553" s="30">
        <v>554603.39699072205</v>
      </c>
      <c r="F553" s="21">
        <v>28218.730348520927</v>
      </c>
    </row>
    <row r="554" spans="2:6" x14ac:dyDescent="0.25">
      <c r="B554" s="19">
        <v>551</v>
      </c>
      <c r="C554" s="21">
        <v>4.7451130785297023E-3</v>
      </c>
      <c r="D554" s="21">
        <v>8.3123401435085675E-2</v>
      </c>
      <c r="E554" s="30">
        <v>388416.28647980397</v>
      </c>
      <c r="F554" s="21">
        <v>-51604.017850451783</v>
      </c>
    </row>
    <row r="555" spans="2:6" x14ac:dyDescent="0.25">
      <c r="B555" s="19">
        <v>552</v>
      </c>
      <c r="C555" s="21">
        <v>1.1456300032233063E-2</v>
      </c>
      <c r="D555" s="21">
        <v>3.5975531789215198E-2</v>
      </c>
      <c r="E555" s="30">
        <v>298312.99599000276</v>
      </c>
      <c r="F555" s="21">
        <v>-94882.297655393559</v>
      </c>
    </row>
    <row r="556" spans="2:6" x14ac:dyDescent="0.25">
      <c r="B556" s="19">
        <v>553</v>
      </c>
      <c r="C556" s="21">
        <v>-3.0609267469556699E-4</v>
      </c>
      <c r="D556" s="21">
        <v>0.11928298847184315</v>
      </c>
      <c r="E556" s="30">
        <v>469595.88352922944</v>
      </c>
      <c r="F556" s="21">
        <v>-12611.953338055999</v>
      </c>
    </row>
    <row r="557" spans="2:6" x14ac:dyDescent="0.25">
      <c r="B557" s="19">
        <v>554</v>
      </c>
      <c r="C557" s="21">
        <v>5.5560871176764592E-3</v>
      </c>
      <c r="D557" s="21">
        <v>7.7391555827051484E-2</v>
      </c>
      <c r="E557" s="30">
        <v>376548.3348603656</v>
      </c>
      <c r="F557" s="21">
        <v>-57304.414895948168</v>
      </c>
    </row>
    <row r="558" spans="2:6" x14ac:dyDescent="0.25">
      <c r="B558" s="19">
        <v>555</v>
      </c>
      <c r="C558" s="21">
        <v>3.2333319646488442E-3</v>
      </c>
      <c r="D558" s="21">
        <v>9.3853983788209749E-2</v>
      </c>
      <c r="E558" s="30">
        <v>411352.65658686147</v>
      </c>
      <c r="F558" s="21">
        <v>-40587.254335968406</v>
      </c>
    </row>
    <row r="559" spans="2:6" x14ac:dyDescent="0.25">
      <c r="B559" s="19">
        <v>556</v>
      </c>
      <c r="C559" s="21">
        <v>1.1573691233395324E-2</v>
      </c>
      <c r="D559" s="21">
        <v>3.5153217408719906E-2</v>
      </c>
      <c r="E559" s="30">
        <v>296887.28847488447</v>
      </c>
      <c r="F559" s="21">
        <v>-95567.091389605557</v>
      </c>
    </row>
    <row r="560" spans="2:6" x14ac:dyDescent="0.25">
      <c r="B560" s="19">
        <v>557</v>
      </c>
      <c r="C560" s="21">
        <v>3.0122942884696926E-3</v>
      </c>
      <c r="D560" s="21">
        <v>9.5428555592718789E-2</v>
      </c>
      <c r="E560" s="30">
        <v>414798.40670316026</v>
      </c>
      <c r="F560" s="21">
        <v>-38932.196714205209</v>
      </c>
    </row>
    <row r="561" spans="2:6" x14ac:dyDescent="0.25">
      <c r="B561" s="19">
        <v>558</v>
      </c>
      <c r="C561" s="21">
        <v>1.1315193599817712E-2</v>
      </c>
      <c r="D561" s="21">
        <v>3.6963906892361509E-2</v>
      </c>
      <c r="E561" s="30">
        <v>300032.93502874556</v>
      </c>
      <c r="F561" s="21">
        <v>-94056.179069029851</v>
      </c>
    </row>
    <row r="562" spans="2:6" x14ac:dyDescent="0.25">
      <c r="B562" s="19">
        <v>559</v>
      </c>
      <c r="C562" s="21">
        <v>1.4192661299114435E-2</v>
      </c>
      <c r="D562" s="21">
        <v>1.6780068714927765E-2</v>
      </c>
      <c r="E562" s="30">
        <v>266253.19717510394</v>
      </c>
      <c r="F562" s="21">
        <v>-110281.21301196852</v>
      </c>
    </row>
    <row r="563" spans="2:6" x14ac:dyDescent="0.25">
      <c r="B563" s="19">
        <v>560</v>
      </c>
      <c r="C563" s="21">
        <v>2.4254835488846591E-2</v>
      </c>
      <c r="D563" s="21">
        <v>-5.5644303060728872E-2</v>
      </c>
      <c r="E563" s="30">
        <v>166270.49279830453</v>
      </c>
      <c r="F563" s="21">
        <v>-158304.75834701583</v>
      </c>
    </row>
    <row r="564" spans="2:6" x14ac:dyDescent="0.25">
      <c r="B564" s="19">
        <v>561</v>
      </c>
      <c r="C564" s="21">
        <v>2.173788009249519E-3</v>
      </c>
      <c r="D564" s="21">
        <v>0.10141642352384239</v>
      </c>
      <c r="E564" s="30">
        <v>428092.61659717828</v>
      </c>
      <c r="F564" s="21">
        <v>-32546.741394523382</v>
      </c>
    </row>
    <row r="565" spans="2:6" x14ac:dyDescent="0.25">
      <c r="B565" s="19">
        <v>562</v>
      </c>
      <c r="C565" s="21">
        <v>1.1517194016630629E-3</v>
      </c>
      <c r="D565" s="21">
        <v>0.10874950015473894</v>
      </c>
      <c r="E565" s="30">
        <v>444790.17155102477</v>
      </c>
      <c r="F565" s="21">
        <v>-24526.596387357898</v>
      </c>
    </row>
    <row r="566" spans="2:6" x14ac:dyDescent="0.25">
      <c r="B566" s="19">
        <v>563</v>
      </c>
      <c r="C566" s="21">
        <v>2.3105806014031252E-3</v>
      </c>
      <c r="D566" s="21">
        <v>0.10043791736102947</v>
      </c>
      <c r="E566" s="30">
        <v>425899.39615025162</v>
      </c>
      <c r="F566" s="21">
        <v>-33600.18580992744</v>
      </c>
    </row>
    <row r="567" spans="2:6" x14ac:dyDescent="0.25">
      <c r="B567" s="19">
        <v>564</v>
      </c>
      <c r="C567" s="21">
        <v>1.0200297746224727E-3</v>
      </c>
      <c r="D567" s="21">
        <v>0.10969730397726396</v>
      </c>
      <c r="E567" s="30">
        <v>446982.26625428756</v>
      </c>
      <c r="F567" s="21">
        <v>-23473.69268749273</v>
      </c>
    </row>
    <row r="568" spans="2:6" x14ac:dyDescent="0.25">
      <c r="B568" s="19">
        <v>565</v>
      </c>
      <c r="C568" s="21">
        <v>-2.0636379912044586E-2</v>
      </c>
      <c r="D568" s="21">
        <v>0.2841742426778322</v>
      </c>
      <c r="E568" s="30">
        <v>1007007.8205713863</v>
      </c>
      <c r="F568" s="21">
        <v>245516.95688702425</v>
      </c>
    </row>
    <row r="569" spans="2:6" x14ac:dyDescent="0.25">
      <c r="B569" s="19">
        <v>566</v>
      </c>
      <c r="C569" s="21">
        <v>1.4145462002454584E-2</v>
      </c>
      <c r="D569" s="21">
        <v>1.7111902917454902E-2</v>
      </c>
      <c r="E569" s="30">
        <v>266786.13780962664</v>
      </c>
      <c r="F569" s="21">
        <v>-110025.23175118527</v>
      </c>
    </row>
    <row r="570" spans="2:6" x14ac:dyDescent="0.25">
      <c r="B570" s="19">
        <v>567</v>
      </c>
      <c r="C570" s="21">
        <v>-1.0331957109168481E-2</v>
      </c>
      <c r="D570" s="21">
        <v>0.19522248078548921</v>
      </c>
      <c r="E570" s="30">
        <v>679636.65573148662</v>
      </c>
      <c r="F570" s="21">
        <v>88274.521067051799</v>
      </c>
    </row>
    <row r="571" spans="2:6" x14ac:dyDescent="0.25">
      <c r="B571" s="19">
        <v>568</v>
      </c>
      <c r="C571" s="21">
        <v>4.1745440725530335E-3</v>
      </c>
      <c r="D571" s="21">
        <v>8.716580055604406E-2</v>
      </c>
      <c r="E571" s="30">
        <v>396945.85816931573</v>
      </c>
      <c r="F571" s="21">
        <v>-47507.106536910083</v>
      </c>
    </row>
    <row r="572" spans="2:6" x14ac:dyDescent="0.25">
      <c r="B572" s="19">
        <v>569</v>
      </c>
      <c r="C572" s="21">
        <v>-8.9130897747683596E-3</v>
      </c>
      <c r="D572" s="21">
        <v>0.18399841628965996</v>
      </c>
      <c r="E572" s="30">
        <v>644903.5243851007</v>
      </c>
      <c r="F572" s="21">
        <v>71591.554565613871</v>
      </c>
    </row>
    <row r="573" spans="2:6" x14ac:dyDescent="0.25">
      <c r="B573" s="19">
        <v>570</v>
      </c>
      <c r="C573" s="21">
        <v>2.4595791764035896E-2</v>
      </c>
      <c r="D573" s="21">
        <v>-5.819319189911909E-2</v>
      </c>
      <c r="E573" s="30">
        <v>163299.2104272577</v>
      </c>
      <c r="F573" s="21">
        <v>-159731.92032006508</v>
      </c>
    </row>
    <row r="574" spans="2:6" x14ac:dyDescent="0.25">
      <c r="B574" s="19">
        <v>571</v>
      </c>
      <c r="C574" s="21">
        <v>1.454782775814536E-3</v>
      </c>
      <c r="D574" s="21">
        <v>0.10657091588902889</v>
      </c>
      <c r="E574" s="30">
        <v>439781.09202890494</v>
      </c>
      <c r="F574" s="21">
        <v>-26932.550087217987</v>
      </c>
    </row>
    <row r="575" spans="2:6" x14ac:dyDescent="0.25">
      <c r="B575" s="19">
        <v>572</v>
      </c>
      <c r="C575" s="21">
        <v>2.0721580441791895E-2</v>
      </c>
      <c r="D575" s="21">
        <v>-2.9691235002055838E-2</v>
      </c>
      <c r="E575" s="30">
        <v>198539.03379741299</v>
      </c>
      <c r="F575" s="21">
        <v>-142805.58025190813</v>
      </c>
    </row>
    <row r="576" spans="2:6" x14ac:dyDescent="0.25">
      <c r="B576" s="19">
        <v>573</v>
      </c>
      <c r="C576" s="21">
        <v>-1.655377586583056E-2</v>
      </c>
      <c r="D576" s="21">
        <v>0.24710286109332946</v>
      </c>
      <c r="E576" s="30">
        <v>858729.03361561545</v>
      </c>
      <c r="F576" s="21">
        <v>174295.90828685608</v>
      </c>
    </row>
    <row r="577" spans="2:6" x14ac:dyDescent="0.25">
      <c r="B577" s="19">
        <v>574</v>
      </c>
      <c r="C577" s="21">
        <v>4.8776617865178016E-3</v>
      </c>
      <c r="D577" s="21">
        <v>8.218550417084991E-2</v>
      </c>
      <c r="E577" s="30">
        <v>386456.2590528134</v>
      </c>
      <c r="F577" s="21">
        <v>-52545.455337912455</v>
      </c>
    </row>
    <row r="578" spans="2:6" x14ac:dyDescent="0.25">
      <c r="B578" s="19">
        <v>575</v>
      </c>
      <c r="C578" s="21">
        <v>2.9759665493312996E-2</v>
      </c>
      <c r="D578" s="21">
        <v>-9.8103652667799301E-2</v>
      </c>
      <c r="E578" s="30">
        <v>121058.18407754099</v>
      </c>
      <c r="F578" s="21">
        <v>-180021.0678936255</v>
      </c>
    </row>
    <row r="579" spans="2:6" x14ac:dyDescent="0.25">
      <c r="B579" s="19">
        <v>576</v>
      </c>
      <c r="C579" s="21">
        <v>-9.0419429301112665E-3</v>
      </c>
      <c r="D579" s="21">
        <v>0.18500984715140945</v>
      </c>
      <c r="E579" s="30">
        <v>647977.93161599804</v>
      </c>
      <c r="F579" s="21">
        <v>73068.24931948827</v>
      </c>
    </row>
    <row r="580" spans="2:6" x14ac:dyDescent="0.25">
      <c r="B580" s="19">
        <v>577</v>
      </c>
      <c r="C580" s="21">
        <v>4.6581770619409379E-3</v>
      </c>
      <c r="D580" s="21">
        <v>8.373878670138013E-2</v>
      </c>
      <c r="E580" s="30">
        <v>389706.19264894759</v>
      </c>
      <c r="F580" s="21">
        <v>-50984.452018761789</v>
      </c>
    </row>
    <row r="581" spans="2:6" x14ac:dyDescent="0.25">
      <c r="B581" s="19">
        <v>578</v>
      </c>
      <c r="C581" s="21">
        <v>1.5799498993156733E-2</v>
      </c>
      <c r="D581" s="21">
        <v>5.4589182496262989E-3</v>
      </c>
      <c r="E581" s="30">
        <v>248505.84533623757</v>
      </c>
      <c r="F581" s="21">
        <v>-118805.59491305065</v>
      </c>
    </row>
    <row r="582" spans="2:6" x14ac:dyDescent="0.25">
      <c r="B582" s="19">
        <v>579</v>
      </c>
      <c r="C582" s="21">
        <v>9.5795803638347131E-3</v>
      </c>
      <c r="D582" s="21">
        <v>4.9120094452911767E-2</v>
      </c>
      <c r="E582" s="30">
        <v>321758.84199769632</v>
      </c>
      <c r="F582" s="21">
        <v>-83620.823426554023</v>
      </c>
    </row>
    <row r="583" spans="2:6" x14ac:dyDescent="0.25">
      <c r="B583" s="19">
        <v>580</v>
      </c>
      <c r="C583" s="21">
        <v>9.8008027100734002E-3</v>
      </c>
      <c r="D583" s="21">
        <v>4.7570348345166824E-2</v>
      </c>
      <c r="E583" s="30">
        <v>318929.56411467481</v>
      </c>
      <c r="F583" s="21">
        <v>-84979.77801302608</v>
      </c>
    </row>
    <row r="584" spans="2:6" x14ac:dyDescent="0.25">
      <c r="B584" s="19">
        <v>581</v>
      </c>
      <c r="C584" s="21">
        <v>3.7029088174424185E-2</v>
      </c>
      <c r="D584" s="21">
        <v>-0.16072219801762655</v>
      </c>
      <c r="E584" s="30">
        <v>69213.339257821441</v>
      </c>
      <c r="F584" s="21">
        <v>-204923.10741243287</v>
      </c>
    </row>
    <row r="585" spans="2:6" x14ac:dyDescent="0.25">
      <c r="B585" s="19">
        <v>582</v>
      </c>
      <c r="C585" s="21">
        <v>6.7931533825374372E-3</v>
      </c>
      <c r="D585" s="21">
        <v>6.867469901315304E-2</v>
      </c>
      <c r="E585" s="30">
        <v>358999.96313955425</v>
      </c>
      <c r="F585" s="21">
        <v>-65733.222959737643</v>
      </c>
    </row>
    <row r="586" spans="2:6" x14ac:dyDescent="0.25">
      <c r="B586" s="19">
        <v>583</v>
      </c>
      <c r="C586" s="21">
        <v>-7.9147349939757989E-3</v>
      </c>
      <c r="D586" s="21">
        <v>0.17621234832581512</v>
      </c>
      <c r="E586" s="30">
        <v>621598.51835797657</v>
      </c>
      <c r="F586" s="21">
        <v>60397.728388845171</v>
      </c>
    </row>
    <row r="587" spans="2:6" x14ac:dyDescent="0.25">
      <c r="B587" s="19">
        <v>584</v>
      </c>
      <c r="C587" s="21">
        <v>4.2837831706586801E-3</v>
      </c>
      <c r="D587" s="21">
        <v>8.6391192177745157E-2</v>
      </c>
      <c r="E587" s="30">
        <v>395301.09747372183</v>
      </c>
      <c r="F587" s="21">
        <v>-48297.115572197654</v>
      </c>
    </row>
    <row r="588" spans="2:6" x14ac:dyDescent="0.25">
      <c r="B588" s="19">
        <v>585</v>
      </c>
      <c r="C588" s="21">
        <v>1.4029908659530757E-3</v>
      </c>
      <c r="D588" s="21">
        <v>0.10694296716184115</v>
      </c>
      <c r="E588" s="30">
        <v>440633.61393146601</v>
      </c>
      <c r="F588" s="21">
        <v>-26523.068022375348</v>
      </c>
    </row>
    <row r="589" spans="2:6" x14ac:dyDescent="0.25">
      <c r="B589" s="19">
        <v>586</v>
      </c>
      <c r="C589" s="21">
        <v>9.8011932920508388E-2</v>
      </c>
      <c r="D589" s="21">
        <v>-0.30444048012692615</v>
      </c>
      <c r="E589" s="30">
        <v>0</v>
      </c>
      <c r="F589" s="21">
        <v>-238167.55660348001</v>
      </c>
    </row>
    <row r="590" spans="2:6" x14ac:dyDescent="0.25">
      <c r="B590" s="19">
        <v>587</v>
      </c>
      <c r="C590" s="21">
        <v>-7.2705770557380447E-3</v>
      </c>
      <c r="D590" s="21">
        <v>0.17123424870948778</v>
      </c>
      <c r="E590" s="30">
        <v>607030.06998617738</v>
      </c>
      <c r="F590" s="21">
        <v>53400.232719916821</v>
      </c>
    </row>
    <row r="591" spans="2:6" x14ac:dyDescent="0.25">
      <c r="B591" s="19">
        <v>588</v>
      </c>
      <c r="C591" s="21">
        <v>7.9860826807634008E-3</v>
      </c>
      <c r="D591" s="21">
        <v>6.0292672845696504E-2</v>
      </c>
      <c r="E591" s="30">
        <v>342682.54013346625</v>
      </c>
      <c r="F591" s="21">
        <v>-73570.783549525469</v>
      </c>
    </row>
    <row r="592" spans="2:6" x14ac:dyDescent="0.25">
      <c r="B592" s="19">
        <v>589</v>
      </c>
      <c r="C592" s="21">
        <v>-6.6004627334321853E-3</v>
      </c>
      <c r="D592" s="21">
        <v>0.16609156698329763</v>
      </c>
      <c r="E592" s="30">
        <v>592247.5926868855</v>
      </c>
      <c r="F592" s="21">
        <v>46299.934991707145</v>
      </c>
    </row>
    <row r="593" spans="2:6" x14ac:dyDescent="0.25">
      <c r="B593" s="19">
        <v>590</v>
      </c>
      <c r="C593" s="21">
        <v>1.757410400106303E-3</v>
      </c>
      <c r="D593" s="21">
        <v>0.10439903836598763</v>
      </c>
      <c r="E593" s="30">
        <v>434828.27098281775</v>
      </c>
      <c r="F593" s="21">
        <v>-29311.481798714467</v>
      </c>
    </row>
    <row r="594" spans="2:6" x14ac:dyDescent="0.25">
      <c r="B594" s="19">
        <v>591</v>
      </c>
      <c r="C594" s="21">
        <v>2.3949009047438442E-2</v>
      </c>
      <c r="D594" s="21">
        <v>-5.3365468278785411E-2</v>
      </c>
      <c r="E594" s="30">
        <v>168956.16779004992</v>
      </c>
      <c r="F594" s="21">
        <v>-157014.77888981666</v>
      </c>
    </row>
    <row r="595" spans="2:6" x14ac:dyDescent="0.25">
      <c r="B595" s="19">
        <v>592</v>
      </c>
      <c r="C595" s="21">
        <v>-1.52909065755735E-3</v>
      </c>
      <c r="D595" s="21">
        <v>0.12819600940711773</v>
      </c>
      <c r="E595" s="30">
        <v>491360.18427397613</v>
      </c>
      <c r="F595" s="21">
        <v>-2158.1564537272689</v>
      </c>
    </row>
    <row r="596" spans="2:6" x14ac:dyDescent="0.25">
      <c r="B596" s="19">
        <v>593</v>
      </c>
      <c r="C596" s="21">
        <v>-1.3570661638631371E-3</v>
      </c>
      <c r="D596" s="21">
        <v>0.12693777629572578</v>
      </c>
      <c r="E596" s="30">
        <v>488243.99675620045</v>
      </c>
      <c r="F596" s="21">
        <v>-3654.9190534708359</v>
      </c>
    </row>
    <row r="597" spans="2:6" x14ac:dyDescent="0.25">
      <c r="B597" s="19">
        <v>594</v>
      </c>
      <c r="C597" s="21">
        <v>1.5751201183539121E-2</v>
      </c>
      <c r="D597" s="21">
        <v>5.7999905005399199E-3</v>
      </c>
      <c r="E597" s="30">
        <v>249028.31419410487</v>
      </c>
      <c r="F597" s="21">
        <v>-118554.64344061013</v>
      </c>
    </row>
    <row r="598" spans="2:6" x14ac:dyDescent="0.25">
      <c r="B598" s="19">
        <v>595</v>
      </c>
      <c r="C598" s="21">
        <v>1.0139993779696085E-2</v>
      </c>
      <c r="D598" s="21">
        <v>4.5194522972822337E-2</v>
      </c>
      <c r="E598" s="30">
        <v>314626.20982807141</v>
      </c>
      <c r="F598" s="21">
        <v>-87046.758806990489</v>
      </c>
    </row>
    <row r="599" spans="2:6" x14ac:dyDescent="0.25">
      <c r="B599" s="19">
        <v>596</v>
      </c>
      <c r="C599" s="21">
        <v>-9.5395040203698142E-3</v>
      </c>
      <c r="D599" s="21">
        <v>0.18892994795043783</v>
      </c>
      <c r="E599" s="30">
        <v>659997.00170631311</v>
      </c>
      <c r="F599" s="21">
        <v>78841.23136638412</v>
      </c>
    </row>
    <row r="600" spans="2:6" x14ac:dyDescent="0.25">
      <c r="B600" s="19">
        <v>597</v>
      </c>
      <c r="C600" s="21">
        <v>-1.3248814227608461E-2</v>
      </c>
      <c r="D600" s="21">
        <v>0.21895388731220633</v>
      </c>
      <c r="E600" s="30">
        <v>757661.75153350784</v>
      </c>
      <c r="F600" s="21">
        <v>125751.42018550837</v>
      </c>
    </row>
    <row r="601" spans="2:6" x14ac:dyDescent="0.25">
      <c r="B601" s="19">
        <v>598</v>
      </c>
      <c r="C601" s="21">
        <v>4.3955849416668262E-3</v>
      </c>
      <c r="D601" s="21">
        <v>8.5598744252431525E-2</v>
      </c>
      <c r="E601" s="30">
        <v>393623.53000453638</v>
      </c>
      <c r="F601" s="21">
        <v>-49102.882308666536</v>
      </c>
    </row>
    <row r="602" spans="2:6" x14ac:dyDescent="0.25">
      <c r="B602" s="19">
        <v>599</v>
      </c>
      <c r="C602" s="21">
        <v>3.1369320452165235E-2</v>
      </c>
      <c r="D602" s="21">
        <v>-0.11117672755248842</v>
      </c>
      <c r="E602" s="30">
        <v>108867.16518480121</v>
      </c>
      <c r="F602" s="21">
        <v>-185876.64013609587</v>
      </c>
    </row>
    <row r="603" spans="2:6" x14ac:dyDescent="0.25">
      <c r="B603" s="19">
        <v>600</v>
      </c>
      <c r="C603" s="21">
        <v>1.9253351719152366E-3</v>
      </c>
      <c r="D603" s="21">
        <v>0.10319538364096092</v>
      </c>
      <c r="E603" s="30">
        <v>432100.88780958659</v>
      </c>
      <c r="F603" s="21">
        <v>-30621.494468226771</v>
      </c>
    </row>
    <row r="604" spans="2:6" x14ac:dyDescent="0.25">
      <c r="B604" s="19">
        <v>601</v>
      </c>
      <c r="C604" s="21">
        <v>9.0634456763374997E-3</v>
      </c>
      <c r="D604" s="21">
        <v>5.2736777001422874E-2</v>
      </c>
      <c r="E604" s="30">
        <v>328430.31653556321</v>
      </c>
      <c r="F604" s="21">
        <v>-80416.390600718107</v>
      </c>
    </row>
    <row r="605" spans="2:6" x14ac:dyDescent="0.25">
      <c r="B605" s="19">
        <v>602</v>
      </c>
      <c r="C605" s="21">
        <v>1.3114249231359369E-2</v>
      </c>
      <c r="D605" s="21">
        <v>2.4354009907312957E-2</v>
      </c>
      <c r="E605" s="30">
        <v>278601.59457178251</v>
      </c>
      <c r="F605" s="21">
        <v>-104350.04895823664</v>
      </c>
    </row>
    <row r="606" spans="2:6" x14ac:dyDescent="0.25">
      <c r="B606" s="19">
        <v>603</v>
      </c>
      <c r="C606" s="21">
        <v>-4.121720199840433E-3</v>
      </c>
      <c r="D606" s="21">
        <v>0.14736082108309723</v>
      </c>
      <c r="E606" s="30">
        <v>540648.77741467231</v>
      </c>
      <c r="F606" s="21">
        <v>21516.068022863052</v>
      </c>
    </row>
    <row r="607" spans="2:6" x14ac:dyDescent="0.25">
      <c r="B607" s="19">
        <v>604</v>
      </c>
      <c r="C607" s="21">
        <v>1.0719996741331658E-2</v>
      </c>
      <c r="D607" s="21">
        <v>4.1132466912983112E-2</v>
      </c>
      <c r="E607" s="30">
        <v>307363.29269685294</v>
      </c>
      <c r="F607" s="21">
        <v>-90535.272468326293</v>
      </c>
    </row>
    <row r="608" spans="2:6" x14ac:dyDescent="0.25">
      <c r="B608" s="19">
        <v>605</v>
      </c>
      <c r="C608" s="21">
        <v>-2.9227427052695961E-3</v>
      </c>
      <c r="D608" s="21">
        <v>0.13844884429350812</v>
      </c>
      <c r="E608" s="30">
        <v>517298.40884269727</v>
      </c>
      <c r="F608" s="21">
        <v>10300.453375350939</v>
      </c>
    </row>
    <row r="609" spans="2:6" x14ac:dyDescent="0.25">
      <c r="B609" s="19">
        <v>606</v>
      </c>
      <c r="C609" s="21">
        <v>9.3064674238174296E-3</v>
      </c>
      <c r="D609" s="21">
        <v>5.1033672537575736E-2</v>
      </c>
      <c r="E609" s="30">
        <v>325276.67761511717</v>
      </c>
      <c r="F609" s="21">
        <v>-81931.141803042599</v>
      </c>
    </row>
    <row r="610" spans="2:6" x14ac:dyDescent="0.25">
      <c r="B610" s="19">
        <v>607</v>
      </c>
      <c r="C610" s="21">
        <v>1.1725180293773791E-4</v>
      </c>
      <c r="D610" s="21">
        <v>0.11621445772733008</v>
      </c>
      <c r="E610" s="30">
        <v>462268.42100958945</v>
      </c>
      <c r="F610" s="21">
        <v>-16131.469345311029</v>
      </c>
    </row>
    <row r="611" spans="2:6" x14ac:dyDescent="0.25">
      <c r="B611" s="19">
        <v>608</v>
      </c>
      <c r="C611" s="21">
        <v>5.0699125086440212E-3</v>
      </c>
      <c r="D611" s="21">
        <v>8.0825922254851523E-2</v>
      </c>
      <c r="E611" s="30">
        <v>383627.59481107118</v>
      </c>
      <c r="F611" s="21">
        <v>-53904.115181108857</v>
      </c>
    </row>
    <row r="612" spans="2:6" x14ac:dyDescent="0.25">
      <c r="B612" s="19">
        <v>609</v>
      </c>
      <c r="C612" s="21">
        <v>2.1787749737723322E-2</v>
      </c>
      <c r="D612" s="21">
        <v>-3.7442854878265153E-2</v>
      </c>
      <c r="E612" s="30">
        <v>188508.19875700469</v>
      </c>
      <c r="F612" s="21">
        <v>-147623.57616744179</v>
      </c>
    </row>
    <row r="613" spans="2:6" x14ac:dyDescent="0.25">
      <c r="B613" s="19">
        <v>610</v>
      </c>
      <c r="C613" s="21">
        <v>1.0428154075132973E-2</v>
      </c>
      <c r="D613" s="21">
        <v>4.3176347204502363E-2</v>
      </c>
      <c r="E613" s="30">
        <v>311002.85433997121</v>
      </c>
      <c r="F613" s="21">
        <v>-88787.123579401596</v>
      </c>
    </row>
    <row r="614" spans="2:6" x14ac:dyDescent="0.25">
      <c r="B614" s="19">
        <v>611</v>
      </c>
      <c r="C614" s="21">
        <v>3.02002351399769E-3</v>
      </c>
      <c r="D614" s="21">
        <v>9.5373469765438035E-2</v>
      </c>
      <c r="E614" s="30">
        <v>414677.50819026935</v>
      </c>
      <c r="F614" s="21">
        <v>-38990.26650988582</v>
      </c>
    </row>
    <row r="615" spans="2:6" x14ac:dyDescent="0.25">
      <c r="B615" s="19">
        <v>612</v>
      </c>
      <c r="C615" s="21">
        <v>-3.573217099330049E-3</v>
      </c>
      <c r="D615" s="21">
        <v>0.14327273404663421</v>
      </c>
      <c r="E615" s="30">
        <v>529843.40844177082</v>
      </c>
      <c r="F615" s="21">
        <v>16326.04910942728</v>
      </c>
    </row>
    <row r="616" spans="2:6" x14ac:dyDescent="0.25">
      <c r="B616" s="19">
        <v>613</v>
      </c>
      <c r="C616" s="21">
        <v>1.5459783961856391E-2</v>
      </c>
      <c r="D616" s="21">
        <v>7.8568038347761604E-3</v>
      </c>
      <c r="E616" s="30">
        <v>252194.9561740061</v>
      </c>
      <c r="F616" s="21">
        <v>-117033.64662791601</v>
      </c>
    </row>
    <row r="617" spans="2:6" x14ac:dyDescent="0.25">
      <c r="B617" s="19">
        <v>614</v>
      </c>
      <c r="C617" s="21">
        <v>-1.7217807487671769E-2</v>
      </c>
      <c r="D617" s="21">
        <v>0.2529449070807781</v>
      </c>
      <c r="E617" s="30">
        <v>880919.30012418004</v>
      </c>
      <c r="F617" s="21">
        <v>184954.30441959877</v>
      </c>
    </row>
    <row r="618" spans="2:6" x14ac:dyDescent="0.25">
      <c r="B618" s="19">
        <v>615</v>
      </c>
      <c r="C618" s="21">
        <v>-1.2354821162068732E-2</v>
      </c>
      <c r="D618" s="21">
        <v>0.21157927017742351</v>
      </c>
      <c r="E618" s="30">
        <v>732732.37651098031</v>
      </c>
      <c r="F618" s="21">
        <v>113777.37948485941</v>
      </c>
    </row>
    <row r="619" spans="2:6" x14ac:dyDescent="0.25">
      <c r="B619" s="19">
        <v>616</v>
      </c>
      <c r="C619" s="21">
        <v>1.0911035393348747E-2</v>
      </c>
      <c r="D619" s="21">
        <v>3.9794549256400025E-2</v>
      </c>
      <c r="E619" s="30">
        <v>304997.07869915909</v>
      </c>
      <c r="F619" s="21">
        <v>-91671.808891290289</v>
      </c>
    </row>
    <row r="620" spans="2:6" x14ac:dyDescent="0.25">
      <c r="B620" s="19">
        <v>617</v>
      </c>
      <c r="C620" s="21">
        <v>-2.5206150891034668E-5</v>
      </c>
      <c r="D620" s="21">
        <v>0.11724612121071165</v>
      </c>
      <c r="E620" s="30">
        <v>464722.60801381036</v>
      </c>
      <c r="F620" s="21">
        <v>-14952.67785739811</v>
      </c>
    </row>
    <row r="621" spans="2:6" x14ac:dyDescent="0.25">
      <c r="B621" s="19">
        <v>618</v>
      </c>
      <c r="C621" s="21">
        <v>2.459075594172774E-2</v>
      </c>
      <c r="D621" s="21">
        <v>-5.8155480583521157E-2</v>
      </c>
      <c r="E621" s="30">
        <v>163342.92110744398</v>
      </c>
      <c r="F621" s="21">
        <v>-159710.92527052492</v>
      </c>
    </row>
    <row r="622" spans="2:6" x14ac:dyDescent="0.25">
      <c r="B622" s="19">
        <v>619</v>
      </c>
      <c r="C622" s="21">
        <v>-1.637189651476632E-2</v>
      </c>
      <c r="D622" s="21">
        <v>0.24551431547237379</v>
      </c>
      <c r="E622" s="30">
        <v>852768.9293702892</v>
      </c>
      <c r="F622" s="21">
        <v>171433.15979239298</v>
      </c>
    </row>
    <row r="623" spans="2:6" x14ac:dyDescent="0.25">
      <c r="B623" s="19">
        <v>620</v>
      </c>
      <c r="C623" s="21">
        <v>-2.2205031245564867E-2</v>
      </c>
      <c r="D623" s="21">
        <v>0.29923386556419063</v>
      </c>
      <c r="E623" s="30">
        <v>1072499.5160156705</v>
      </c>
      <c r="F623" s="21">
        <v>276973.83160192269</v>
      </c>
    </row>
    <row r="624" spans="2:6" x14ac:dyDescent="0.25">
      <c r="B624" s="19">
        <v>621</v>
      </c>
      <c r="C624" s="21">
        <v>6.3846097761440469E-3</v>
      </c>
      <c r="D624" s="21">
        <v>7.1550298709005977E-2</v>
      </c>
      <c r="E624" s="30">
        <v>364723.01783992629</v>
      </c>
      <c r="F624" s="21">
        <v>-62984.333753635605</v>
      </c>
    </row>
    <row r="625" spans="2:6" x14ac:dyDescent="0.25">
      <c r="B625" s="19">
        <v>622</v>
      </c>
      <c r="C625" s="21">
        <v>-2.4444138444689473E-3</v>
      </c>
      <c r="D625" s="21">
        <v>0.13491759695515837</v>
      </c>
      <c r="E625" s="30">
        <v>508254.3195571017</v>
      </c>
      <c r="F625" s="21">
        <v>5956.409727719838</v>
      </c>
    </row>
    <row r="626" spans="2:6" x14ac:dyDescent="0.25">
      <c r="B626" s="19">
        <v>623</v>
      </c>
      <c r="C626" s="21">
        <v>-9.5342670780339742E-3</v>
      </c>
      <c r="D626" s="21">
        <v>0.18888856637794604</v>
      </c>
      <c r="E626" s="30">
        <v>659869.26417317754</v>
      </c>
      <c r="F626" s="21">
        <v>78779.876662570518</v>
      </c>
    </row>
    <row r="627" spans="2:6" x14ac:dyDescent="0.25">
      <c r="B627" s="19">
        <v>624</v>
      </c>
      <c r="C627" s="21">
        <v>-7.7405881386590172E-2</v>
      </c>
      <c r="D627" s="21">
        <v>-0.30444048012692615</v>
      </c>
      <c r="E627" s="30">
        <v>0</v>
      </c>
      <c r="F627" s="21">
        <v>-238167.55660348001</v>
      </c>
    </row>
    <row r="628" spans="2:6" x14ac:dyDescent="0.25">
      <c r="B628" s="19">
        <v>625</v>
      </c>
      <c r="C628" s="21">
        <v>-1.0554507811381781E-3</v>
      </c>
      <c r="D628" s="21">
        <v>0.12473535434939742</v>
      </c>
      <c r="E628" s="30">
        <v>482824.20025945408</v>
      </c>
      <c r="F628" s="21">
        <v>-6258.1477257753295</v>
      </c>
    </row>
    <row r="629" spans="2:6" x14ac:dyDescent="0.25">
      <c r="B629" s="19">
        <v>626</v>
      </c>
      <c r="C629" s="21">
        <v>-4.2133319670722244E-2</v>
      </c>
      <c r="D629" s="21">
        <v>0.56877054250576764</v>
      </c>
      <c r="E629" s="30">
        <v>2905577.6429722118</v>
      </c>
      <c r="F629" s="21">
        <v>1157435.2182115878</v>
      </c>
    </row>
    <row r="630" spans="2:6" x14ac:dyDescent="0.25">
      <c r="B630" s="19">
        <v>627</v>
      </c>
      <c r="C630" s="21">
        <v>-2.4344637032137017E-3</v>
      </c>
      <c r="D630" s="21">
        <v>0.13484428003552473</v>
      </c>
      <c r="E630" s="30">
        <v>508067.78124499181</v>
      </c>
      <c r="F630" s="21">
        <v>5866.8119203373462</v>
      </c>
    </row>
    <row r="631" spans="2:6" x14ac:dyDescent="0.25">
      <c r="B631" s="19">
        <v>628</v>
      </c>
      <c r="C631" s="21">
        <v>1.1933616641093532E-2</v>
      </c>
      <c r="D631" s="21">
        <v>3.2631602636504109E-2</v>
      </c>
      <c r="E631" s="30">
        <v>292545.02644978464</v>
      </c>
      <c r="F631" s="21">
        <v>-97652.760291230341</v>
      </c>
    </row>
    <row r="632" spans="2:6" x14ac:dyDescent="0.25">
      <c r="B632" s="19">
        <v>629</v>
      </c>
      <c r="C632" s="21">
        <v>5.9096922928214921E-3</v>
      </c>
      <c r="D632" s="21">
        <v>7.4896894782410461E-2</v>
      </c>
      <c r="E632" s="30">
        <v>371465.04192603531</v>
      </c>
      <c r="F632" s="21">
        <v>-59746.014672676974</v>
      </c>
    </row>
    <row r="633" spans="2:6" x14ac:dyDescent="0.25">
      <c r="B633" s="19">
        <v>630</v>
      </c>
      <c r="C633" s="21">
        <v>5.3219529153844961E-3</v>
      </c>
      <c r="D633" s="21">
        <v>7.9044828305974812E-2</v>
      </c>
      <c r="E633" s="30">
        <v>379944.4429855661</v>
      </c>
      <c r="F633" s="21">
        <v>-55673.201242248135</v>
      </c>
    </row>
    <row r="634" spans="2:6" x14ac:dyDescent="0.25">
      <c r="B634" s="19">
        <v>631</v>
      </c>
      <c r="C634" s="21">
        <v>-2.8851276624953338E-2</v>
      </c>
      <c r="D634" s="21">
        <v>0.36966163834631605</v>
      </c>
      <c r="E634" s="30">
        <v>1423163.3377390127</v>
      </c>
      <c r="F634" s="21">
        <v>445404.1620761556</v>
      </c>
    </row>
    <row r="635" spans="2:6" x14ac:dyDescent="0.25">
      <c r="B635" s="19">
        <v>632</v>
      </c>
      <c r="C635" s="21">
        <v>1.5609339324745359E-2</v>
      </c>
      <c r="D635" s="21">
        <v>6.801486545180202E-3</v>
      </c>
      <c r="E635" s="30">
        <v>250566.7858939321</v>
      </c>
      <c r="F635" s="21">
        <v>-117815.68697925158</v>
      </c>
    </row>
    <row r="636" spans="2:6" x14ac:dyDescent="0.25">
      <c r="B636" s="19">
        <v>633</v>
      </c>
      <c r="C636" s="21">
        <v>1.8714424982138985E-2</v>
      </c>
      <c r="D636" s="21">
        <v>-1.5248492411346626E-2</v>
      </c>
      <c r="E636" s="30">
        <v>218160.24715854961</v>
      </c>
      <c r="F636" s="21">
        <v>-133381.14794383553</v>
      </c>
    </row>
    <row r="637" spans="2:6" x14ac:dyDescent="0.25">
      <c r="B637" s="19">
        <v>634</v>
      </c>
      <c r="C637" s="21">
        <v>-1.9454950343267615E-3</v>
      </c>
      <c r="D637" s="21">
        <v>0.13124817220058627</v>
      </c>
      <c r="E637" s="30">
        <v>498979.71709751314</v>
      </c>
      <c r="F637" s="21">
        <v>1501.6463318024764</v>
      </c>
    </row>
    <row r="638" spans="2:6" x14ac:dyDescent="0.25">
      <c r="B638" s="19">
        <v>635</v>
      </c>
      <c r="C638" s="21">
        <v>1.3756525394800266E-2</v>
      </c>
      <c r="D638" s="21">
        <v>1.9845040408053238E-2</v>
      </c>
      <c r="E638" s="30">
        <v>271203.69956853311</v>
      </c>
      <c r="F638" s="21">
        <v>-107903.39499230238</v>
      </c>
    </row>
    <row r="639" spans="2:6" x14ac:dyDescent="0.25">
      <c r="B639" s="19">
        <v>636</v>
      </c>
      <c r="C639" s="21">
        <v>1.053837798284943E-2</v>
      </c>
      <c r="D639" s="21">
        <v>4.2404404716301469E-2</v>
      </c>
      <c r="E639" s="30">
        <v>309624.71585085662</v>
      </c>
      <c r="F639" s="21">
        <v>-89449.069029092017</v>
      </c>
    </row>
    <row r="640" spans="2:6" x14ac:dyDescent="0.25">
      <c r="B640" s="19">
        <v>637</v>
      </c>
      <c r="C640" s="21">
        <v>-9.1950467694145374E-3</v>
      </c>
      <c r="D640" s="21">
        <v>0.18621362669335273</v>
      </c>
      <c r="E640" s="30">
        <v>651651.22822123859</v>
      </c>
      <c r="F640" s="21">
        <v>74832.601735742603</v>
      </c>
    </row>
    <row r="641" spans="2:6" x14ac:dyDescent="0.25">
      <c r="B641" s="19">
        <v>638</v>
      </c>
      <c r="C641" s="21">
        <v>9.2900382910099499E-2</v>
      </c>
      <c r="D641" s="21">
        <v>-0.30444048012692615</v>
      </c>
      <c r="E641" s="30">
        <v>0</v>
      </c>
      <c r="F641" s="21">
        <v>-238167.55660348001</v>
      </c>
    </row>
    <row r="642" spans="2:6" x14ac:dyDescent="0.25">
      <c r="B642" s="19">
        <v>639</v>
      </c>
      <c r="C642" s="21">
        <v>1.3731789368069701E-2</v>
      </c>
      <c r="D642" s="21">
        <v>2.0018792139209429E-2</v>
      </c>
      <c r="E642" s="30">
        <v>271486.22890616045</v>
      </c>
      <c r="F642" s="21">
        <v>-107767.69091689654</v>
      </c>
    </row>
    <row r="643" spans="2:6" x14ac:dyDescent="0.25">
      <c r="B643" s="19">
        <v>640</v>
      </c>
      <c r="C643" s="21">
        <v>3.3265686554347746E-4</v>
      </c>
      <c r="D643" s="21">
        <v>0.11465624681974496</v>
      </c>
      <c r="E643" s="30">
        <v>458579.5525492694</v>
      </c>
      <c r="F643" s="21">
        <v>-17903.301212066515</v>
      </c>
    </row>
    <row r="644" spans="2:6" x14ac:dyDescent="0.25">
      <c r="B644" s="19">
        <v>641</v>
      </c>
      <c r="C644" s="21">
        <v>1.2533668445078097E-2</v>
      </c>
      <c r="D644" s="21">
        <v>2.842597657980761E-2</v>
      </c>
      <c r="E644" s="30">
        <v>285401.60884651192</v>
      </c>
      <c r="F644" s="21">
        <v>-101083.87611527427</v>
      </c>
    </row>
    <row r="645" spans="2:6" x14ac:dyDescent="0.25">
      <c r="B645" s="19">
        <v>642</v>
      </c>
      <c r="C645" s="21">
        <v>4.3291880751270446E-3</v>
      </c>
      <c r="D645" s="21">
        <v>8.6069323243400886E-2</v>
      </c>
      <c r="E645" s="30">
        <v>394619.10104341828</v>
      </c>
      <c r="F645" s="21">
        <v>-48624.691093315691</v>
      </c>
    </row>
    <row r="646" spans="2:6" x14ac:dyDescent="0.25">
      <c r="B646" s="19">
        <v>643</v>
      </c>
      <c r="C646" s="21">
        <v>-5.1748115758245864E-3</v>
      </c>
      <c r="D646" s="21">
        <v>0.15526521397111459</v>
      </c>
      <c r="E646" s="30">
        <v>562000.44149016985</v>
      </c>
      <c r="F646" s="21">
        <v>31771.667869853125</v>
      </c>
    </row>
    <row r="647" spans="2:6" x14ac:dyDescent="0.25">
      <c r="B647" s="19">
        <v>644</v>
      </c>
      <c r="C647" s="21">
        <v>9.4744482760418733E-3</v>
      </c>
      <c r="D647" s="21">
        <v>4.9856661365126564E-2</v>
      </c>
      <c r="E647" s="30">
        <v>323109.72336066188</v>
      </c>
      <c r="F647" s="21">
        <v>-82971.970079557519</v>
      </c>
    </row>
    <row r="648" spans="2:6" x14ac:dyDescent="0.25">
      <c r="B648" s="19">
        <v>645</v>
      </c>
      <c r="C648" s="21">
        <v>-5.8542623539838325E-3</v>
      </c>
      <c r="D648" s="21">
        <v>0.1604061539054995</v>
      </c>
      <c r="E648" s="30">
        <v>576217.26020566537</v>
      </c>
      <c r="F648" s="21">
        <v>38600.269300063854</v>
      </c>
    </row>
    <row r="649" spans="2:6" x14ac:dyDescent="0.25">
      <c r="B649" s="19">
        <v>646</v>
      </c>
      <c r="C649" s="21">
        <v>0.21194397340605531</v>
      </c>
      <c r="D649" s="21">
        <v>-0.30444048012692615</v>
      </c>
      <c r="E649" s="30">
        <v>0</v>
      </c>
      <c r="F649" s="21">
        <v>-238167.55660348001</v>
      </c>
    </row>
    <row r="650" spans="2:6" x14ac:dyDescent="0.25">
      <c r="B650" s="19">
        <v>647</v>
      </c>
      <c r="C650" s="21">
        <v>1.1234194087532713E-2</v>
      </c>
      <c r="D650" s="21">
        <v>3.7531238912499543E-2</v>
      </c>
      <c r="E650" s="30">
        <v>301023.31227951951</v>
      </c>
      <c r="F650" s="21">
        <v>-93580.482526334832</v>
      </c>
    </row>
    <row r="651" spans="2:6" x14ac:dyDescent="0.25">
      <c r="B651" s="19">
        <v>648</v>
      </c>
      <c r="C651" s="21">
        <v>1.212568777288818E-2</v>
      </c>
      <c r="D651" s="21">
        <v>3.1285683278139853E-2</v>
      </c>
      <c r="E651" s="30">
        <v>290245.54947781086</v>
      </c>
      <c r="F651" s="21">
        <v>-98757.241684275214</v>
      </c>
    </row>
    <row r="652" spans="2:6" x14ac:dyDescent="0.25">
      <c r="B652" s="19">
        <v>649</v>
      </c>
      <c r="C652" s="21">
        <v>1.2053636769887788E-2</v>
      </c>
      <c r="D652" s="21">
        <v>3.1790599503199513E-2</v>
      </c>
      <c r="E652" s="30">
        <v>291106.70777488127</v>
      </c>
      <c r="F652" s="21">
        <v>-98343.61139913951</v>
      </c>
    </row>
    <row r="653" spans="2:6" x14ac:dyDescent="0.25">
      <c r="B653" s="19">
        <v>650</v>
      </c>
      <c r="C653" s="21">
        <v>-1.3067877796847673E-2</v>
      </c>
      <c r="D653" s="21">
        <v>0.21745368636543461</v>
      </c>
      <c r="E653" s="30">
        <v>752539.60464813281</v>
      </c>
      <c r="F653" s="21">
        <v>123291.15813622877</v>
      </c>
    </row>
    <row r="654" spans="2:6" x14ac:dyDescent="0.25">
      <c r="B654" s="19">
        <v>651</v>
      </c>
      <c r="C654" s="21">
        <v>1.0397092296673632E-2</v>
      </c>
      <c r="D654" s="21">
        <v>4.33938873497004E-2</v>
      </c>
      <c r="E654" s="30">
        <v>311392.00173152669</v>
      </c>
      <c r="F654" s="21">
        <v>-88600.208877335215</v>
      </c>
    </row>
    <row r="655" spans="2:6" x14ac:dyDescent="0.25">
      <c r="B655" s="19">
        <v>652</v>
      </c>
      <c r="C655" s="21">
        <v>-2.8437717548640633E-3</v>
      </c>
      <c r="D655" s="21">
        <v>0.13786492677320661</v>
      </c>
      <c r="E655" s="30">
        <v>515794.81845841906</v>
      </c>
      <c r="F655" s="21">
        <v>9578.2510561118033</v>
      </c>
    </row>
    <row r="656" spans="2:6" x14ac:dyDescent="0.25">
      <c r="B656" s="19">
        <v>653</v>
      </c>
      <c r="C656" s="21">
        <v>-9.4889192374644632E-2</v>
      </c>
      <c r="D656" s="21">
        <v>-0.30444048012692615</v>
      </c>
      <c r="E656" s="30">
        <v>0</v>
      </c>
      <c r="F656" s="21">
        <v>-238167.55660348001</v>
      </c>
    </row>
    <row r="657" spans="2:6" x14ac:dyDescent="0.25">
      <c r="B657" s="19">
        <v>654</v>
      </c>
      <c r="C657" s="21">
        <v>-1.6182828106490816E-2</v>
      </c>
      <c r="D657" s="21">
        <v>0.2438681541708192</v>
      </c>
      <c r="E657" s="30">
        <v>846625.69445567112</v>
      </c>
      <c r="F657" s="21">
        <v>168482.45024452775</v>
      </c>
    </row>
    <row r="658" spans="2:6" x14ac:dyDescent="0.25">
      <c r="B658" s="19">
        <v>655</v>
      </c>
      <c r="C658" s="21">
        <v>-5.5908927904792544E-2</v>
      </c>
      <c r="D658" s="21">
        <v>1.1491793891115205</v>
      </c>
      <c r="E658" s="30">
        <v>14611849.783275515</v>
      </c>
      <c r="F658" s="21">
        <v>6780174.6143736672</v>
      </c>
    </row>
    <row r="659" spans="2:6" x14ac:dyDescent="0.25">
      <c r="B659" s="19">
        <v>656</v>
      </c>
      <c r="C659" s="21">
        <v>-8.8325680976416817E-4</v>
      </c>
      <c r="D659" s="21">
        <v>0.12348003630302462</v>
      </c>
      <c r="E659" s="30">
        <v>479754.80636977823</v>
      </c>
      <c r="F659" s="21">
        <v>-7732.4344789767456</v>
      </c>
    </row>
    <row r="660" spans="2:6" x14ac:dyDescent="0.25">
      <c r="B660" s="19">
        <v>657</v>
      </c>
      <c r="C660" s="21">
        <v>-1.559198829219371E-2</v>
      </c>
      <c r="D660" s="21">
        <v>0.23875720729745042</v>
      </c>
      <c r="E660" s="30">
        <v>827765.20697409869</v>
      </c>
      <c r="F660" s="21">
        <v>159423.40867070775</v>
      </c>
    </row>
    <row r="661" spans="2:6" x14ac:dyDescent="0.25">
      <c r="B661" s="19">
        <v>658</v>
      </c>
      <c r="C661" s="21">
        <v>-4.7516892602641851E-3</v>
      </c>
      <c r="D661" s="21">
        <v>0.15208026095000893</v>
      </c>
      <c r="E661" s="30">
        <v>553323.7206106307</v>
      </c>
      <c r="F661" s="21">
        <v>27604.078074044497</v>
      </c>
    </row>
    <row r="662" spans="2:6" x14ac:dyDescent="0.25">
      <c r="B662" s="19">
        <v>659</v>
      </c>
      <c r="C662" s="21">
        <v>-2.1437441844106026E-2</v>
      </c>
      <c r="D662" s="21">
        <v>0.29180204144748467</v>
      </c>
      <c r="E662" s="30">
        <v>1039786.6966635697</v>
      </c>
      <c r="F662" s="21">
        <v>261261.25838253525</v>
      </c>
    </row>
    <row r="663" spans="2:6" x14ac:dyDescent="0.25">
      <c r="B663" s="19">
        <v>660</v>
      </c>
      <c r="C663" s="21">
        <v>2.1128860597201611E-3</v>
      </c>
      <c r="D663" s="21">
        <v>0.10185228329956897</v>
      </c>
      <c r="E663" s="30">
        <v>429072.17648017139</v>
      </c>
      <c r="F663" s="21">
        <v>-32076.240633991554</v>
      </c>
    </row>
    <row r="664" spans="2:6" x14ac:dyDescent="0.25">
      <c r="B664" s="19">
        <v>661</v>
      </c>
      <c r="C664" s="21">
        <v>1.9543519933932538E-2</v>
      </c>
      <c r="D664" s="21">
        <v>-2.1192746532379791E-2</v>
      </c>
      <c r="E664" s="30">
        <v>209935.28381576622</v>
      </c>
      <c r="F664" s="21">
        <v>-137331.75022483279</v>
      </c>
    </row>
    <row r="665" spans="2:6" x14ac:dyDescent="0.25">
      <c r="B665" s="19">
        <v>662</v>
      </c>
      <c r="C665" s="21">
        <v>-5.8655870062970974E-2</v>
      </c>
      <c r="D665" s="21">
        <v>1.6914290442540296</v>
      </c>
      <c r="E665" s="30">
        <v>45640291.153155223</v>
      </c>
      <c r="F665" s="21">
        <v>21683709.881699819</v>
      </c>
    </row>
    <row r="666" spans="2:6" x14ac:dyDescent="0.25">
      <c r="B666" s="19">
        <v>663</v>
      </c>
      <c r="C666" s="21">
        <v>-5.0482079547006654E-2</v>
      </c>
      <c r="D666" s="21">
        <v>0.8026046304305734</v>
      </c>
      <c r="E666" s="30">
        <v>5955051.1531649437</v>
      </c>
      <c r="F666" s="21">
        <v>2622153.8440737305</v>
      </c>
    </row>
    <row r="667" spans="2:6" x14ac:dyDescent="0.25">
      <c r="B667" s="19">
        <v>664</v>
      </c>
      <c r="C667" s="21">
        <v>-2.3032874195574649E-2</v>
      </c>
      <c r="D667" s="21">
        <v>0.30739097934321946</v>
      </c>
      <c r="E667" s="30">
        <v>1109302.8456345738</v>
      </c>
      <c r="F667" s="21">
        <v>294651.15268911078</v>
      </c>
    </row>
    <row r="668" spans="2:6" x14ac:dyDescent="0.25">
      <c r="B668" s="19">
        <v>665</v>
      </c>
      <c r="C668" s="21">
        <v>4.5180249260349274E-3</v>
      </c>
      <c r="D668" s="21">
        <v>8.4731271607142222E-2</v>
      </c>
      <c r="E668" s="30">
        <v>391793.00805081404</v>
      </c>
      <c r="F668" s="21">
        <v>-49982.115917912495</v>
      </c>
    </row>
    <row r="669" spans="2:6" x14ac:dyDescent="0.25">
      <c r="B669" s="19">
        <v>666</v>
      </c>
      <c r="C669" s="21">
        <v>9.5991020939971312E-3</v>
      </c>
      <c r="D669" s="21">
        <v>4.8983328879052879E-2</v>
      </c>
      <c r="E669" s="30">
        <v>321508.44927860133</v>
      </c>
      <c r="F669" s="21">
        <v>-83741.091688669709</v>
      </c>
    </row>
    <row r="670" spans="2:6" x14ac:dyDescent="0.25">
      <c r="B670" s="19">
        <v>667</v>
      </c>
      <c r="C670" s="21">
        <v>9.6181603900812197E-3</v>
      </c>
      <c r="D670" s="21">
        <v>4.8849811715998337E-2</v>
      </c>
      <c r="E670" s="30">
        <v>321264.1361964657</v>
      </c>
      <c r="F670" s="21">
        <v>-83858.439788513744</v>
      </c>
    </row>
    <row r="671" spans="2:6" x14ac:dyDescent="0.25">
      <c r="B671" s="19">
        <v>668</v>
      </c>
      <c r="C671" s="21">
        <v>3.7391588998263996E-2</v>
      </c>
      <c r="D671" s="21">
        <v>-0.16414050632277388</v>
      </c>
      <c r="E671" s="30">
        <v>66830.611474143341</v>
      </c>
      <c r="F671" s="21">
        <v>-206067.57571276315</v>
      </c>
    </row>
    <row r="672" spans="2:6" x14ac:dyDescent="0.25">
      <c r="B672" s="19">
        <v>669</v>
      </c>
      <c r="C672" s="21">
        <v>4.1795736938329033E-3</v>
      </c>
      <c r="D672" s="21">
        <v>8.7130128665147355E-2</v>
      </c>
      <c r="E672" s="30">
        <v>396870.00661271228</v>
      </c>
      <c r="F672" s="21">
        <v>-47543.539444881368</v>
      </c>
    </row>
    <row r="673" spans="2:6" x14ac:dyDescent="0.25">
      <c r="B673" s="19">
        <v>670</v>
      </c>
      <c r="C673" s="21">
        <v>1.897654563153487E-2</v>
      </c>
      <c r="D673" s="21">
        <v>-1.7124748351993069E-2</v>
      </c>
      <c r="E673" s="30">
        <v>215541.23444480053</v>
      </c>
      <c r="F673" s="21">
        <v>-134639.10827383216</v>
      </c>
    </row>
    <row r="674" spans="2:6" x14ac:dyDescent="0.25">
      <c r="B674" s="19">
        <v>671</v>
      </c>
      <c r="C674" s="21">
        <v>-1.4329567012817907E-3</v>
      </c>
      <c r="D674" s="21">
        <v>0.12749267022821131</v>
      </c>
      <c r="E674" s="30">
        <v>489616.48133061081</v>
      </c>
      <c r="F674" s="21">
        <v>-2995.6892837653354</v>
      </c>
    </row>
    <row r="675" spans="2:6" x14ac:dyDescent="0.25">
      <c r="B675" s="19">
        <v>672</v>
      </c>
      <c r="C675" s="21">
        <v>-4.1507181199726606E-3</v>
      </c>
      <c r="D675" s="21">
        <v>0.14757748432937889</v>
      </c>
      <c r="E675" s="30">
        <v>541225.93586799991</v>
      </c>
      <c r="F675" s="21">
        <v>21793.287921260962</v>
      </c>
    </row>
    <row r="676" spans="2:6" x14ac:dyDescent="0.25">
      <c r="B676" s="19">
        <v>673</v>
      </c>
      <c r="C676" s="21">
        <v>3.1692670641034565E-2</v>
      </c>
      <c r="D676" s="21">
        <v>-0.11384799091490994</v>
      </c>
      <c r="E676" s="30">
        <v>106469.84007271519</v>
      </c>
      <c r="F676" s="21">
        <v>-187028.11980371151</v>
      </c>
    </row>
    <row r="677" spans="2:6" x14ac:dyDescent="0.25">
      <c r="B677" s="19">
        <v>674</v>
      </c>
      <c r="C677" s="21">
        <v>1.2736079749240821E-2</v>
      </c>
      <c r="D677" s="21">
        <v>2.7006702393585602E-2</v>
      </c>
      <c r="E677" s="30">
        <v>283018.55386251863</v>
      </c>
      <c r="F677" s="21">
        <v>-102228.50157597814</v>
      </c>
    </row>
    <row r="678" spans="2:6" x14ac:dyDescent="0.25">
      <c r="B678" s="19">
        <v>675</v>
      </c>
      <c r="C678" s="21">
        <v>1.5151968612444286E-2</v>
      </c>
      <c r="D678" s="21">
        <v>1.0027339980330119E-2</v>
      </c>
      <c r="E678" s="30">
        <v>255566.4563466789</v>
      </c>
      <c r="F678" s="21">
        <v>-115414.25262973725</v>
      </c>
    </row>
    <row r="679" spans="2:6" x14ac:dyDescent="0.25">
      <c r="B679" s="19">
        <v>676</v>
      </c>
      <c r="C679" s="21">
        <v>1.0333036260801403E-2</v>
      </c>
      <c r="D679" s="21">
        <v>4.384250534087375E-2</v>
      </c>
      <c r="E679" s="30">
        <v>312195.59225024644</v>
      </c>
      <c r="F679" s="21">
        <v>-88214.229462724514</v>
      </c>
    </row>
    <row r="680" spans="2:6" x14ac:dyDescent="0.25">
      <c r="B680" s="19">
        <v>677</v>
      </c>
      <c r="C680" s="21">
        <v>1.5532568412509226E-2</v>
      </c>
      <c r="D680" s="21">
        <v>7.3432722682031937E-3</v>
      </c>
      <c r="E680" s="30">
        <v>251401.76544202643</v>
      </c>
      <c r="F680" s="21">
        <v>-117414.63083227411</v>
      </c>
    </row>
    <row r="681" spans="2:6" x14ac:dyDescent="0.25">
      <c r="B681" s="19">
        <v>678</v>
      </c>
      <c r="C681" s="21">
        <v>-2.0557748571676169E-2</v>
      </c>
      <c r="D681" s="21">
        <v>0.28343230940063568</v>
      </c>
      <c r="E681" s="30">
        <v>1003862.0446582157</v>
      </c>
      <c r="F681" s="21">
        <v>244005.98243277552</v>
      </c>
    </row>
    <row r="682" spans="2:6" x14ac:dyDescent="0.25">
      <c r="B682" s="19">
        <v>679</v>
      </c>
      <c r="C682" s="21">
        <v>1.6072654254132786E-2</v>
      </c>
      <c r="D682" s="21">
        <v>3.5288850492440904E-3</v>
      </c>
      <c r="E682" s="30">
        <v>245563.43323763006</v>
      </c>
      <c r="F682" s="21">
        <v>-120218.88995935525</v>
      </c>
    </row>
    <row r="683" spans="2:6" x14ac:dyDescent="0.25">
      <c r="B683" s="19">
        <v>680</v>
      </c>
      <c r="C683" s="21">
        <v>1.0380835996689821E-2</v>
      </c>
      <c r="D683" s="21">
        <v>4.3507738246862493E-2</v>
      </c>
      <c r="E683" s="30">
        <v>311595.80042489048</v>
      </c>
      <c r="F683" s="21">
        <v>-88502.320589045921</v>
      </c>
    </row>
    <row r="684" spans="2:6" x14ac:dyDescent="0.25">
      <c r="B684" s="19">
        <v>681</v>
      </c>
      <c r="C684" s="21">
        <v>2.2915768478930832E-2</v>
      </c>
      <c r="D684" s="21">
        <v>-4.5715436210080784E-2</v>
      </c>
      <c r="E684" s="30">
        <v>178176.30912311806</v>
      </c>
      <c r="F684" s="21">
        <v>-152586.17418199193</v>
      </c>
    </row>
    <row r="685" spans="2:6" x14ac:dyDescent="0.25">
      <c r="B685" s="19">
        <v>682</v>
      </c>
      <c r="C685" s="21">
        <v>9.0085599227649141E-3</v>
      </c>
      <c r="D685" s="21">
        <v>5.3121471928511577E-2</v>
      </c>
      <c r="E685" s="30">
        <v>329145.63141241367</v>
      </c>
      <c r="F685" s="21">
        <v>-80072.811612418285</v>
      </c>
    </row>
    <row r="686" spans="2:6" x14ac:dyDescent="0.25">
      <c r="B686" s="19">
        <v>683</v>
      </c>
      <c r="C686" s="21">
        <v>-3.9134096116301524E-3</v>
      </c>
      <c r="D686" s="21">
        <v>0.14580598921191723</v>
      </c>
      <c r="E686" s="30">
        <v>536520.22207000456</v>
      </c>
      <c r="F686" s="21">
        <v>19533.046399286035</v>
      </c>
    </row>
    <row r="687" spans="2:6" x14ac:dyDescent="0.25">
      <c r="B687" s="19">
        <v>684</v>
      </c>
      <c r="C687" s="21">
        <v>1.1212220332931899E-2</v>
      </c>
      <c r="D687" s="21">
        <v>3.7685143292859991E-2</v>
      </c>
      <c r="E687" s="30">
        <v>301292.37285127467</v>
      </c>
      <c r="F687" s="21">
        <v>-93451.247748719077</v>
      </c>
    </row>
    <row r="688" spans="2:6" x14ac:dyDescent="0.25">
      <c r="B688" s="19">
        <v>685</v>
      </c>
      <c r="C688" s="21">
        <v>-8.7649840137087719E-3</v>
      </c>
      <c r="D688" s="21">
        <v>0.18283773839354067</v>
      </c>
      <c r="E688" s="30">
        <v>641388.85667157569</v>
      </c>
      <c r="F688" s="21">
        <v>69903.394545036717</v>
      </c>
    </row>
    <row r="689" spans="2:6" x14ac:dyDescent="0.25">
      <c r="B689" s="19">
        <v>686</v>
      </c>
      <c r="C689" s="21">
        <v>5.4407679406085832E-3</v>
      </c>
      <c r="D689" s="21">
        <v>7.8205698624888687E-2</v>
      </c>
      <c r="E689" s="30">
        <v>378217.99837290507</v>
      </c>
      <c r="F689" s="21">
        <v>-56502.444576296344</v>
      </c>
    </row>
    <row r="690" spans="2:6" x14ac:dyDescent="0.25">
      <c r="B690" s="19">
        <v>687</v>
      </c>
      <c r="C690" s="21">
        <v>1.5782069907002816E-2</v>
      </c>
      <c r="D690" s="21">
        <v>5.5820062756908317E-3</v>
      </c>
      <c r="E690" s="30">
        <v>248694.31031112862</v>
      </c>
      <c r="F690" s="21">
        <v>-118715.07169383824</v>
      </c>
    </row>
    <row r="691" spans="2:6" x14ac:dyDescent="0.25">
      <c r="B691" s="19">
        <v>688</v>
      </c>
      <c r="C691" s="21">
        <v>-1.3138336636315123E-2</v>
      </c>
      <c r="D691" s="21">
        <v>0.21803741402486598</v>
      </c>
      <c r="E691" s="30">
        <v>754529.5283535379</v>
      </c>
      <c r="F691" s="21">
        <v>124246.95536011324</v>
      </c>
    </row>
    <row r="692" spans="2:6" x14ac:dyDescent="0.25">
      <c r="B692" s="19">
        <v>689</v>
      </c>
      <c r="C692" s="21">
        <v>1.1836922498591293E-2</v>
      </c>
      <c r="D692" s="21">
        <v>3.3309097787751929E-2</v>
      </c>
      <c r="E692" s="30">
        <v>293707.30275530205</v>
      </c>
      <c r="F692" s="21">
        <v>-97094.497447693779</v>
      </c>
    </row>
    <row r="693" spans="2:6" x14ac:dyDescent="0.25">
      <c r="B693" s="19">
        <v>690</v>
      </c>
      <c r="C693" s="21">
        <v>-7.0201840180655999E-3</v>
      </c>
      <c r="D693" s="21">
        <v>0.16930844042515281</v>
      </c>
      <c r="E693" s="30">
        <v>601462.73161495104</v>
      </c>
      <c r="F693" s="21">
        <v>50726.1369517274</v>
      </c>
    </row>
    <row r="694" spans="2:6" x14ac:dyDescent="0.25">
      <c r="B694" s="19">
        <v>691</v>
      </c>
      <c r="C694" s="21">
        <v>8.8704387420347544E-3</v>
      </c>
      <c r="D694" s="21">
        <v>5.4089660825740182E-2</v>
      </c>
      <c r="E694" s="30">
        <v>330950.7814335213</v>
      </c>
      <c r="F694" s="21">
        <v>-79205.764612483967</v>
      </c>
    </row>
    <row r="695" spans="2:6" x14ac:dyDescent="0.25">
      <c r="B695" s="19">
        <v>692</v>
      </c>
      <c r="C695" s="21">
        <v>1.448028235417474E-2</v>
      </c>
      <c r="D695" s="21">
        <v>1.4757172002534569E-2</v>
      </c>
      <c r="E695" s="30">
        <v>263020.18571619794</v>
      </c>
      <c r="F695" s="21">
        <v>-111834.08831508471</v>
      </c>
    </row>
    <row r="696" spans="2:6" x14ac:dyDescent="0.25">
      <c r="B696" s="19">
        <v>693</v>
      </c>
      <c r="C696" s="21">
        <v>-1.9935496368162511E-2</v>
      </c>
      <c r="D696" s="21">
        <v>0.27760251271086145</v>
      </c>
      <c r="E696" s="30">
        <v>979403.31976326765</v>
      </c>
      <c r="F696" s="21">
        <v>232258.00370834183</v>
      </c>
    </row>
    <row r="697" spans="2:6" x14ac:dyDescent="0.25">
      <c r="B697" s="19">
        <v>694</v>
      </c>
      <c r="C697" s="21">
        <v>3.8278749649379427E-3</v>
      </c>
      <c r="D697" s="21">
        <v>8.9626199755656222E-2</v>
      </c>
      <c r="E697" s="30">
        <v>402202.771267756</v>
      </c>
      <c r="F697" s="21">
        <v>-44982.11377862325</v>
      </c>
    </row>
    <row r="698" spans="2:6" x14ac:dyDescent="0.25">
      <c r="B698" s="19">
        <v>695</v>
      </c>
      <c r="C698" s="21">
        <v>9.9797373027538036E-3</v>
      </c>
      <c r="D698" s="21">
        <v>4.6316978740690296E-2</v>
      </c>
      <c r="E698" s="30">
        <v>316654.20255414676</v>
      </c>
      <c r="F698" s="21">
        <v>-86072.676327156893</v>
      </c>
    </row>
    <row r="699" spans="2:6" x14ac:dyDescent="0.25">
      <c r="B699" s="19">
        <v>696</v>
      </c>
      <c r="C699" s="21">
        <v>9.7718795565254497E-3</v>
      </c>
      <c r="D699" s="21">
        <v>4.7772954667779644E-2</v>
      </c>
      <c r="E699" s="30">
        <v>319298.45135764568</v>
      </c>
      <c r="F699" s="21">
        <v>-84802.594635693415</v>
      </c>
    </row>
    <row r="700" spans="2:6" x14ac:dyDescent="0.25">
      <c r="B700" s="19">
        <v>697</v>
      </c>
      <c r="C700" s="21">
        <v>1.183519008509203E-2</v>
      </c>
      <c r="D700" s="21">
        <v>3.3321235631249113E-2</v>
      </c>
      <c r="E700" s="30">
        <v>293728.15512556524</v>
      </c>
      <c r="F700" s="21">
        <v>-97084.48166791549</v>
      </c>
    </row>
    <row r="701" spans="2:6" x14ac:dyDescent="0.25">
      <c r="B701" s="19">
        <v>698</v>
      </c>
      <c r="C701" s="21">
        <v>-1.8645068545404214E-3</v>
      </c>
      <c r="D701" s="21">
        <v>0.13065381661310305</v>
      </c>
      <c r="E701" s="30">
        <v>497489.21296621975</v>
      </c>
      <c r="F701" s="21">
        <v>785.72958232664951</v>
      </c>
    </row>
    <row r="702" spans="2:6" x14ac:dyDescent="0.25">
      <c r="B702" s="19">
        <v>699</v>
      </c>
      <c r="C702" s="21">
        <v>9.8977001903198178E-3</v>
      </c>
      <c r="D702" s="21">
        <v>4.6891604728307668E-2</v>
      </c>
      <c r="E702" s="30">
        <v>317695.95374093356</v>
      </c>
      <c r="F702" s="21">
        <v>-85572.303931167713</v>
      </c>
    </row>
    <row r="703" spans="2:6" x14ac:dyDescent="0.25">
      <c r="B703" s="19">
        <v>700</v>
      </c>
      <c r="C703" s="21">
        <v>-8.7997200953255899E-3</v>
      </c>
      <c r="D703" s="21">
        <v>0.18310977961182751</v>
      </c>
      <c r="E703" s="30">
        <v>642211.3463338376</v>
      </c>
      <c r="F703" s="21">
        <v>70298.451568443386</v>
      </c>
    </row>
    <row r="704" spans="2:6" x14ac:dyDescent="0.25">
      <c r="B704" s="19">
        <v>701</v>
      </c>
      <c r="C704" s="21">
        <v>-3.2770296973848416E-3</v>
      </c>
      <c r="D704" s="21">
        <v>0.14107303710012742</v>
      </c>
      <c r="E704" s="30">
        <v>524095.48254913092</v>
      </c>
      <c r="F704" s="21">
        <v>13565.213808879635</v>
      </c>
    </row>
    <row r="705" spans="2:6" x14ac:dyDescent="0.25">
      <c r="B705" s="19">
        <v>702</v>
      </c>
      <c r="C705" s="21">
        <v>2.4053265711518265E-2</v>
      </c>
      <c r="D705" s="21">
        <v>-5.4141551201823068E-2</v>
      </c>
      <c r="E705" s="30">
        <v>168038.42180819961</v>
      </c>
      <c r="F705" s="21">
        <v>-157455.58928837668</v>
      </c>
    </row>
    <row r="706" spans="2:6" x14ac:dyDescent="0.25">
      <c r="B706" s="19">
        <v>703</v>
      </c>
      <c r="C706" s="21">
        <v>-0.41398747001682429</v>
      </c>
      <c r="D706" s="21">
        <v>-0.30444048012692615</v>
      </c>
      <c r="E706" s="30">
        <v>0</v>
      </c>
      <c r="F706" s="21">
        <v>-238167.55660348001</v>
      </c>
    </row>
    <row r="707" spans="2:6" x14ac:dyDescent="0.25">
      <c r="B707" s="19">
        <v>704</v>
      </c>
      <c r="C707" s="21">
        <v>2.9959662831141647E-2</v>
      </c>
      <c r="D707" s="21">
        <v>-9.9708715392657021E-2</v>
      </c>
      <c r="E707" s="30">
        <v>119519.73189189995</v>
      </c>
      <c r="F707" s="21">
        <v>-180760.0149819589</v>
      </c>
    </row>
    <row r="708" spans="2:6" x14ac:dyDescent="0.25">
      <c r="B708" s="19">
        <v>705</v>
      </c>
      <c r="C708" s="21">
        <v>-3.2895171587737512E-2</v>
      </c>
      <c r="D708" s="21">
        <v>0.41956020811542372</v>
      </c>
      <c r="E708" s="30">
        <v>1720673.4865559875</v>
      </c>
      <c r="F708" s="21">
        <v>588303.79865233938</v>
      </c>
    </row>
    <row r="709" spans="2:6" x14ac:dyDescent="0.25">
      <c r="B709" s="19">
        <v>706</v>
      </c>
      <c r="C709" s="21">
        <v>-4.3120365853555088E-3</v>
      </c>
      <c r="D709" s="21">
        <v>0.1487838078043946</v>
      </c>
      <c r="E709" s="30">
        <v>544447.70180895319</v>
      </c>
      <c r="F709" s="21">
        <v>23340.761793753911</v>
      </c>
    </row>
    <row r="710" spans="2:6" x14ac:dyDescent="0.25">
      <c r="B710" s="19">
        <v>707</v>
      </c>
      <c r="C710" s="21">
        <v>-6.0240973306049496E-3</v>
      </c>
      <c r="D710" s="21">
        <v>0.16169644995309818</v>
      </c>
      <c r="E710" s="30">
        <v>579826.79954921012</v>
      </c>
      <c r="F710" s="21">
        <v>40333.997922267234</v>
      </c>
    </row>
    <row r="711" spans="2:6" x14ac:dyDescent="0.25">
      <c r="B711" s="19">
        <v>708</v>
      </c>
      <c r="C711" s="21">
        <v>1.7993002285856565E-2</v>
      </c>
      <c r="D711" s="21">
        <v>-1.0098027085596595E-2</v>
      </c>
      <c r="E711" s="30">
        <v>225459.33631279122</v>
      </c>
      <c r="F711" s="21">
        <v>-129875.26018966698</v>
      </c>
    </row>
    <row r="712" spans="2:6" x14ac:dyDescent="0.25">
      <c r="B712" s="19">
        <v>709</v>
      </c>
      <c r="C712" s="21">
        <v>-1.4798410506645149E-3</v>
      </c>
      <c r="D712" s="21">
        <v>0.12783562715071062</v>
      </c>
      <c r="E712" s="30">
        <v>490466.16628813511</v>
      </c>
      <c r="F712" s="21">
        <v>-2587.5698561851759</v>
      </c>
    </row>
    <row r="713" spans="2:6" x14ac:dyDescent="0.25">
      <c r="B713" s="19">
        <v>710</v>
      </c>
      <c r="C713" s="21">
        <v>-3.7400203563440176E-2</v>
      </c>
      <c r="D713" s="21">
        <v>0.48448654825650284</v>
      </c>
      <c r="E713" s="30">
        <v>2177483.4008724573</v>
      </c>
      <c r="F713" s="21">
        <v>807718.06401368522</v>
      </c>
    </row>
    <row r="714" spans="2:6" x14ac:dyDescent="0.25">
      <c r="B714" s="19">
        <v>711</v>
      </c>
      <c r="C714" s="21">
        <v>-5.2270447791190481E-3</v>
      </c>
      <c r="D714" s="21">
        <v>0.15565925288308247</v>
      </c>
      <c r="E714" s="30">
        <v>563080.85296203452</v>
      </c>
      <c r="F714" s="21">
        <v>32290.60951704103</v>
      </c>
    </row>
    <row r="715" spans="2:6" x14ac:dyDescent="0.25">
      <c r="B715" s="19">
        <v>712</v>
      </c>
      <c r="C715" s="21">
        <v>9.2963868750668248E-3</v>
      </c>
      <c r="D715" s="21">
        <v>5.1104310116267593E-2</v>
      </c>
      <c r="E715" s="30">
        <v>325407.05091340048</v>
      </c>
      <c r="F715" s="21">
        <v>-81868.521092394556</v>
      </c>
    </row>
    <row r="716" spans="2:6" x14ac:dyDescent="0.25">
      <c r="B716" s="19">
        <v>713</v>
      </c>
      <c r="C716" s="21">
        <v>1.5166689616802932E-2</v>
      </c>
      <c r="D716" s="21">
        <v>9.9235810361715249E-3</v>
      </c>
      <c r="E716" s="30">
        <v>255404.58853757603</v>
      </c>
      <c r="F716" s="21">
        <v>-115492.00073744437</v>
      </c>
    </row>
    <row r="717" spans="2:6" x14ac:dyDescent="0.25">
      <c r="B717" s="19">
        <v>714</v>
      </c>
      <c r="C717" s="21">
        <v>3.7590113934864264E-2</v>
      </c>
      <c r="D717" s="21">
        <v>-0.16602797781576095</v>
      </c>
      <c r="E717" s="30">
        <v>65533.203323005931</v>
      </c>
      <c r="F717" s="21">
        <v>-206690.74488539723</v>
      </c>
    </row>
    <row r="718" spans="2:6" x14ac:dyDescent="0.25">
      <c r="B718" s="19">
        <v>715</v>
      </c>
      <c r="C718" s="21">
        <v>5.7200442522795615E-3</v>
      </c>
      <c r="D718" s="21">
        <v>7.6234525321930535E-2</v>
      </c>
      <c r="E718" s="30">
        <v>374184.54817703913</v>
      </c>
      <c r="F718" s="21">
        <v>-58439.785434849604</v>
      </c>
    </row>
    <row r="719" spans="2:6" x14ac:dyDescent="0.25">
      <c r="B719" s="19">
        <v>716</v>
      </c>
      <c r="C719" s="21">
        <v>-1.1439541402504616E-2</v>
      </c>
      <c r="D719" s="21">
        <v>0.2041238378195982</v>
      </c>
      <c r="E719" s="30">
        <v>708160.35140481591</v>
      </c>
      <c r="F719" s="21">
        <v>101974.98056981637</v>
      </c>
    </row>
    <row r="720" spans="2:6" x14ac:dyDescent="0.25">
      <c r="B720" s="19">
        <v>717</v>
      </c>
      <c r="C720" s="21">
        <v>9.5183810164739882E-3</v>
      </c>
      <c r="D720" s="21">
        <v>4.9548857211259678E-2</v>
      </c>
      <c r="E720" s="30">
        <v>322544.71825639112</v>
      </c>
      <c r="F720" s="21">
        <v>-83243.352499233064</v>
      </c>
    </row>
    <row r="721" spans="2:6" x14ac:dyDescent="0.25">
      <c r="B721" s="19">
        <v>718</v>
      </c>
      <c r="C721" s="21">
        <v>2.0807738363657995E-2</v>
      </c>
      <c r="D721" s="21">
        <v>-3.0315410502258278E-2</v>
      </c>
      <c r="E721" s="30">
        <v>197718.6039726563</v>
      </c>
      <c r="F721" s="21">
        <v>-143199.64789719749</v>
      </c>
    </row>
    <row r="722" spans="2:6" x14ac:dyDescent="0.25">
      <c r="B722" s="19">
        <v>719</v>
      </c>
      <c r="C722" s="21">
        <v>-2.6256102639326141E-3</v>
      </c>
      <c r="D722" s="21">
        <v>0.1362537175834666</v>
      </c>
      <c r="E722" s="30">
        <v>511662.58086235658</v>
      </c>
      <c r="F722" s="21">
        <v>7593.4607789671954</v>
      </c>
    </row>
    <row r="723" spans="2:6" x14ac:dyDescent="0.25">
      <c r="B723" s="19">
        <v>720</v>
      </c>
      <c r="C723" s="21">
        <v>2.6294038400561853E-2</v>
      </c>
      <c r="D723" s="21">
        <v>-7.102985646306692E-2</v>
      </c>
      <c r="E723" s="30">
        <v>148849.47009296995</v>
      </c>
      <c r="F723" s="21">
        <v>-166672.39831922145</v>
      </c>
    </row>
    <row r="724" spans="2:6" x14ac:dyDescent="0.25">
      <c r="B724" s="19">
        <v>721</v>
      </c>
      <c r="C724" s="21">
        <v>2.3717266472600286E-2</v>
      </c>
      <c r="D724" s="21">
        <v>-5.1643203320186126E-2</v>
      </c>
      <c r="E724" s="30">
        <v>171004.32857860962</v>
      </c>
      <c r="F724" s="21">
        <v>-156031.00931590935</v>
      </c>
    </row>
    <row r="725" spans="2:6" x14ac:dyDescent="0.25">
      <c r="B725" s="19">
        <v>722</v>
      </c>
      <c r="C725" s="21">
        <v>-6.9110252664148376E-4</v>
      </c>
      <c r="D725" s="21">
        <v>0.12208093457727287</v>
      </c>
      <c r="E725" s="30">
        <v>476350.65744685405</v>
      </c>
      <c r="F725" s="21">
        <v>-9367.5102767987864</v>
      </c>
    </row>
    <row r="726" spans="2:6" x14ac:dyDescent="0.25">
      <c r="B726" s="19">
        <v>723</v>
      </c>
      <c r="C726" s="21">
        <v>4.4154281022944941E-2</v>
      </c>
      <c r="D726" s="21">
        <v>-0.23678372446582907</v>
      </c>
      <c r="E726" s="30">
        <v>25420.169498299598</v>
      </c>
      <c r="F726" s="21">
        <v>-225957.77822295591</v>
      </c>
    </row>
    <row r="727" spans="2:6" x14ac:dyDescent="0.25">
      <c r="B727" s="19">
        <v>724</v>
      </c>
      <c r="C727" s="21">
        <v>1.1300703283412743E-2</v>
      </c>
      <c r="D727" s="21">
        <v>3.7065400411229854E-2</v>
      </c>
      <c r="E727" s="30">
        <v>300209.94218396279</v>
      </c>
      <c r="F727" s="21">
        <v>-93971.159252890779</v>
      </c>
    </row>
    <row r="728" spans="2:6" x14ac:dyDescent="0.25">
      <c r="B728" s="19">
        <v>725</v>
      </c>
      <c r="C728" s="21">
        <v>2.9867041654168636E-2</v>
      </c>
      <c r="D728" s="21">
        <v>-9.8964744735762444E-2</v>
      </c>
      <c r="E728" s="30">
        <v>120231.3563463582</v>
      </c>
      <c r="F728" s="21">
        <v>-180418.20857190809</v>
      </c>
    </row>
    <row r="729" spans="2:6" x14ac:dyDescent="0.25">
      <c r="B729" s="19">
        <v>726</v>
      </c>
      <c r="C729" s="21">
        <v>2.95755828900684E-3</v>
      </c>
      <c r="D729" s="21">
        <v>9.581871178908985E-2</v>
      </c>
      <c r="E729" s="30">
        <v>415655.42228178366</v>
      </c>
      <c r="F729" s="21">
        <v>-38520.556253493553</v>
      </c>
    </row>
    <row r="730" spans="2:6" x14ac:dyDescent="0.25">
      <c r="B730" s="19">
        <v>727</v>
      </c>
      <c r="C730" s="21">
        <v>-1.0054241993290953E-2</v>
      </c>
      <c r="D730" s="21">
        <v>0.19301024549293611</v>
      </c>
      <c r="E730" s="30">
        <v>672683.00784415053</v>
      </c>
      <c r="F730" s="21">
        <v>84934.555153517969</v>
      </c>
    </row>
    <row r="731" spans="2:6" x14ac:dyDescent="0.25">
      <c r="B731" s="19">
        <v>728</v>
      </c>
      <c r="C731" s="21">
        <v>7.7403434987006149E-3</v>
      </c>
      <c r="D731" s="21">
        <v>6.2017781909649461E-2</v>
      </c>
      <c r="E731" s="30">
        <v>345996.87074896728</v>
      </c>
      <c r="F731" s="21">
        <v>-71978.849148861453</v>
      </c>
    </row>
    <row r="732" spans="2:6" x14ac:dyDescent="0.25">
      <c r="B732" s="19">
        <v>729</v>
      </c>
      <c r="C732" s="21">
        <v>1.4716706193000284E-2</v>
      </c>
      <c r="D732" s="21">
        <v>1.3093296988921255E-2</v>
      </c>
      <c r="E732" s="30">
        <v>260381.29706806701</v>
      </c>
      <c r="F732" s="21">
        <v>-113101.59542461499</v>
      </c>
    </row>
    <row r="733" spans="2:6" x14ac:dyDescent="0.25">
      <c r="B733" s="19">
        <v>730</v>
      </c>
      <c r="C733" s="21">
        <v>-1.3248307194333444E-2</v>
      </c>
      <c r="D733" s="21">
        <v>0.21894967781744912</v>
      </c>
      <c r="E733" s="30">
        <v>757647.34248434054</v>
      </c>
      <c r="F733" s="21">
        <v>125744.49925223058</v>
      </c>
    </row>
    <row r="734" spans="2:6" x14ac:dyDescent="0.25">
      <c r="B734" s="19">
        <v>731</v>
      </c>
      <c r="C734" s="21">
        <v>1.0924961892350173E-2</v>
      </c>
      <c r="D734" s="21">
        <v>3.9697015428344029E-2</v>
      </c>
      <c r="E734" s="30">
        <v>304825.08289700735</v>
      </c>
      <c r="F734" s="21">
        <v>-91754.421661704488</v>
      </c>
    </row>
    <row r="735" spans="2:6" x14ac:dyDescent="0.25">
      <c r="B735" s="19">
        <v>732</v>
      </c>
      <c r="C735" s="21">
        <v>1.4477678437575851E-2</v>
      </c>
      <c r="D735" s="21">
        <v>1.4775492073200613E-2</v>
      </c>
      <c r="E735" s="30">
        <v>263049.34309357067</v>
      </c>
      <c r="F735" s="21">
        <v>-111820.08348652121</v>
      </c>
    </row>
    <row r="736" spans="2:6" x14ac:dyDescent="0.25">
      <c r="B736" s="19">
        <v>733</v>
      </c>
      <c r="C736" s="21">
        <v>-1.7139108901162995E-2</v>
      </c>
      <c r="D736" s="21">
        <v>0.25224899962907466</v>
      </c>
      <c r="E736" s="30">
        <v>878253.47576948744</v>
      </c>
      <c r="F736" s="21">
        <v>183673.85959115744</v>
      </c>
    </row>
    <row r="737" spans="2:6" x14ac:dyDescent="0.25">
      <c r="B737" s="19">
        <v>734</v>
      </c>
      <c r="C737" s="21">
        <v>6.3321708211685132E-3</v>
      </c>
      <c r="D737" s="21">
        <v>7.1919611284742668E-2</v>
      </c>
      <c r="E737" s="30">
        <v>365462.71038872562</v>
      </c>
      <c r="F737" s="21">
        <v>-62629.045717843066</v>
      </c>
    </row>
    <row r="738" spans="2:6" x14ac:dyDescent="0.25">
      <c r="B738" s="19">
        <v>735</v>
      </c>
      <c r="C738" s="21">
        <v>1.3153585397975993E-2</v>
      </c>
      <c r="D738" s="21">
        <v>2.4077999192973154E-2</v>
      </c>
      <c r="E738" s="30">
        <v>278144.77655271487</v>
      </c>
      <c r="F738" s="21">
        <v>-104569.46711646012</v>
      </c>
    </row>
    <row r="739" spans="2:6" x14ac:dyDescent="0.25">
      <c r="B739" s="19">
        <v>736</v>
      </c>
      <c r="C739" s="21">
        <v>2.9974391972488402E-2</v>
      </c>
      <c r="D739" s="21">
        <v>-9.9827129332947684E-2</v>
      </c>
      <c r="E739" s="30">
        <v>119406.70038353221</v>
      </c>
      <c r="F739" s="21">
        <v>-180814.30610961161</v>
      </c>
    </row>
    <row r="740" spans="2:6" x14ac:dyDescent="0.25">
      <c r="B740" s="19">
        <v>737</v>
      </c>
      <c r="C740" s="21">
        <v>-1.6836181292335658E-2</v>
      </c>
      <c r="D740" s="21">
        <v>0.24957921428363972</v>
      </c>
      <c r="E740" s="30">
        <v>868082.87437614542</v>
      </c>
      <c r="F740" s="21">
        <v>178788.73130679791</v>
      </c>
    </row>
    <row r="741" spans="2:6" x14ac:dyDescent="0.25">
      <c r="B741" s="19">
        <v>738</v>
      </c>
      <c r="C741" s="21">
        <v>1.1602690095143548E-2</v>
      </c>
      <c r="D741" s="21">
        <v>3.4950074958414845E-2</v>
      </c>
      <c r="E741" s="30">
        <v>296535.8194715227</v>
      </c>
      <c r="F741" s="21">
        <v>-95735.908463738684</v>
      </c>
    </row>
    <row r="742" spans="2:6" x14ac:dyDescent="0.25">
      <c r="B742" s="19">
        <v>739</v>
      </c>
      <c r="C742" s="21">
        <v>-1.5357716094628993E-2</v>
      </c>
      <c r="D742" s="21">
        <v>0.23674436193569304</v>
      </c>
      <c r="E742" s="30">
        <v>820425.10910976701</v>
      </c>
      <c r="F742" s="21">
        <v>155897.82367329681</v>
      </c>
    </row>
    <row r="743" spans="2:6" x14ac:dyDescent="0.25">
      <c r="B743" s="19">
        <v>740</v>
      </c>
      <c r="C743" s="21">
        <v>-6.7872090789332384E-4</v>
      </c>
      <c r="D743" s="21">
        <v>0.12199084415324979</v>
      </c>
      <c r="E743" s="30">
        <v>476132.0646219966</v>
      </c>
      <c r="F743" s="21">
        <v>-9472.5044605417479</v>
      </c>
    </row>
    <row r="744" spans="2:6" x14ac:dyDescent="0.25">
      <c r="B744" s="19">
        <v>741</v>
      </c>
      <c r="C744" s="21">
        <v>-4.1053237828347043E-3</v>
      </c>
      <c r="D744" s="21">
        <v>0.14723833645472983</v>
      </c>
      <c r="E744" s="30">
        <v>540322.69729993492</v>
      </c>
      <c r="F744" s="21">
        <v>21359.445702327175</v>
      </c>
    </row>
    <row r="745" spans="2:6" x14ac:dyDescent="0.25">
      <c r="B745" s="19">
        <v>742</v>
      </c>
      <c r="C745" s="21">
        <v>1.2949343406608447E-2</v>
      </c>
      <c r="D745" s="21">
        <v>2.5510927896365887E-2</v>
      </c>
      <c r="E745" s="30">
        <v>280522.03754985728</v>
      </c>
      <c r="F745" s="21">
        <v>-103427.62461498845</v>
      </c>
    </row>
    <row r="746" spans="2:6" x14ac:dyDescent="0.25">
      <c r="B746" s="19">
        <v>743</v>
      </c>
      <c r="C746" s="21">
        <v>3.0344439284622368E-2</v>
      </c>
      <c r="D746" s="21">
        <v>-0.10281156679572123</v>
      </c>
      <c r="E746" s="30">
        <v>116579.04981672263</v>
      </c>
      <c r="F746" s="21">
        <v>-182172.4790659571</v>
      </c>
    </row>
    <row r="747" spans="2:6" x14ac:dyDescent="0.25">
      <c r="B747" s="19">
        <v>744</v>
      </c>
      <c r="C747" s="21">
        <v>6.6732410233755323E-3</v>
      </c>
      <c r="D747" s="21">
        <v>6.9518425244899928E-2</v>
      </c>
      <c r="E747" s="30">
        <v>360672.47522935679</v>
      </c>
      <c r="F747" s="21">
        <v>-64929.884415649554</v>
      </c>
    </row>
    <row r="748" spans="2:6" x14ac:dyDescent="0.25">
      <c r="B748" s="19">
        <v>745</v>
      </c>
      <c r="C748" s="21">
        <v>4.3440535397454197E-2</v>
      </c>
      <c r="D748" s="21">
        <v>-0.22807038448771855</v>
      </c>
      <c r="E748" s="30">
        <v>29535.118026575074</v>
      </c>
      <c r="F748" s="21">
        <v>-223981.29220539148</v>
      </c>
    </row>
    <row r="749" spans="2:6" x14ac:dyDescent="0.25">
      <c r="B749" s="19">
        <v>746</v>
      </c>
      <c r="C749" s="21">
        <v>1.1197154895568613E-2</v>
      </c>
      <c r="D749" s="21">
        <v>3.7790661088335842E-2</v>
      </c>
      <c r="E749" s="30">
        <v>301476.93957832921</v>
      </c>
      <c r="F749" s="21">
        <v>-93362.596930167085</v>
      </c>
    </row>
    <row r="750" spans="2:6" x14ac:dyDescent="0.25">
      <c r="B750" s="19">
        <v>747</v>
      </c>
      <c r="C750" s="21">
        <v>1.6064288365524166E-2</v>
      </c>
      <c r="D750" s="21">
        <v>3.5880229650300244E-3</v>
      </c>
      <c r="E750" s="30">
        <v>245653.23638016765</v>
      </c>
      <c r="F750" s="21">
        <v>-120175.75584617272</v>
      </c>
    </row>
    <row r="751" spans="2:6" x14ac:dyDescent="0.25">
      <c r="B751" s="19">
        <v>748</v>
      </c>
      <c r="C751" s="21">
        <v>-1.0235283000637084E-3</v>
      </c>
      <c r="D751" s="21">
        <v>0.12450252324178068</v>
      </c>
      <c r="E751" s="30">
        <v>482253.82190868165</v>
      </c>
      <c r="F751" s="21">
        <v>-6532.1110152980973</v>
      </c>
    </row>
    <row r="752" spans="2:6" x14ac:dyDescent="0.25">
      <c r="B752" s="19">
        <v>749</v>
      </c>
      <c r="C752" s="21">
        <v>-1.2148287439969669E-3</v>
      </c>
      <c r="D752" s="21">
        <v>0.12589856875097372</v>
      </c>
      <c r="E752" s="30">
        <v>485681.17016539932</v>
      </c>
      <c r="F752" s="21">
        <v>-4885.8921476309106</v>
      </c>
    </row>
    <row r="753" spans="2:6" x14ac:dyDescent="0.25">
      <c r="B753" s="19">
        <v>750</v>
      </c>
      <c r="C753" s="21">
        <v>2.2944193631215349E-2</v>
      </c>
      <c r="D753" s="21">
        <v>-4.5924927163637164E-2</v>
      </c>
      <c r="E753" s="30">
        <v>177919.58391578833</v>
      </c>
      <c r="F753" s="21">
        <v>-152709.48405553153</v>
      </c>
    </row>
    <row r="754" spans="2:6" x14ac:dyDescent="0.25">
      <c r="B754" s="19">
        <v>751</v>
      </c>
      <c r="C754" s="21">
        <v>-1.4560404964537279E-2</v>
      </c>
      <c r="D754" s="21">
        <v>0.22995020527436361</v>
      </c>
      <c r="E754" s="30">
        <v>796011.28551503061</v>
      </c>
      <c r="F754" s="21">
        <v>144171.41187526056</v>
      </c>
    </row>
    <row r="755" spans="2:6" x14ac:dyDescent="0.25">
      <c r="B755" s="19">
        <v>752</v>
      </c>
      <c r="C755" s="21">
        <v>-1.0260010750533365E-3</v>
      </c>
      <c r="D755" s="21">
        <v>0.12452055694840714</v>
      </c>
      <c r="E755" s="30">
        <v>482297.98241739557</v>
      </c>
      <c r="F755" s="21">
        <v>-6510.8999047819343</v>
      </c>
    </row>
    <row r="756" spans="2:6" x14ac:dyDescent="0.25">
      <c r="B756" s="19">
        <v>753</v>
      </c>
      <c r="C756" s="21">
        <v>3.2038146909082127E-3</v>
      </c>
      <c r="D756" s="21">
        <v>9.4064161826353576E-2</v>
      </c>
      <c r="E756" s="30">
        <v>411811.40620722424</v>
      </c>
      <c r="F756" s="21">
        <v>-40366.90839385525</v>
      </c>
    </row>
    <row r="757" spans="2:6" x14ac:dyDescent="0.25">
      <c r="B757" s="19">
        <v>754</v>
      </c>
      <c r="C757" s="21">
        <v>2.6134396443575083E-3</v>
      </c>
      <c r="D757" s="21">
        <v>9.8273836498751654E-2</v>
      </c>
      <c r="E757" s="30">
        <v>421077.69800893567</v>
      </c>
      <c r="F757" s="21">
        <v>-35916.13676089143</v>
      </c>
    </row>
    <row r="758" spans="2:6" x14ac:dyDescent="0.25">
      <c r="B758" s="19">
        <v>755</v>
      </c>
      <c r="C758" s="21">
        <v>-1.2726788552851556E-3</v>
      </c>
      <c r="D758" s="21">
        <v>0.12632110501851113</v>
      </c>
      <c r="E758" s="30">
        <v>486722.01275109989</v>
      </c>
      <c r="F758" s="21">
        <v>-4385.9561695775483</v>
      </c>
    </row>
    <row r="759" spans="2:6" x14ac:dyDescent="0.25">
      <c r="B759" s="19">
        <v>756</v>
      </c>
      <c r="C759" s="21">
        <v>-1.4310928241690504E-3</v>
      </c>
      <c r="D759" s="21">
        <v>0.12747903841507635</v>
      </c>
      <c r="E759" s="30">
        <v>489582.73040498397</v>
      </c>
      <c r="F759" s="21">
        <v>-3011.9004786619303</v>
      </c>
    </row>
    <row r="760" spans="2:6" x14ac:dyDescent="0.25">
      <c r="B760" s="19">
        <v>757</v>
      </c>
      <c r="C760" s="21">
        <v>-2.0653366219531052E-2</v>
      </c>
      <c r="D760" s="21">
        <v>0.28433467558666092</v>
      </c>
      <c r="E760" s="30">
        <v>1007689.0371354592</v>
      </c>
      <c r="F760" s="21">
        <v>245844.15782394283</v>
      </c>
    </row>
    <row r="761" spans="2:6" x14ac:dyDescent="0.25">
      <c r="B761" s="19">
        <v>758</v>
      </c>
      <c r="C761" s="21">
        <v>2.3111823326364841E-2</v>
      </c>
      <c r="D761" s="21">
        <v>-4.7161422825493515E-2</v>
      </c>
      <c r="E761" s="30">
        <v>176409.18735321274</v>
      </c>
      <c r="F761" s="21">
        <v>-153434.9555083079</v>
      </c>
    </row>
    <row r="762" spans="2:6" x14ac:dyDescent="0.25">
      <c r="B762" s="19">
        <v>759</v>
      </c>
      <c r="C762" s="21">
        <v>-7.6037997583341165E-3</v>
      </c>
      <c r="D762" s="21">
        <v>0.17380508274340278</v>
      </c>
      <c r="E762" s="30">
        <v>614521.60137355514</v>
      </c>
      <c r="F762" s="21">
        <v>56998.554044121272</v>
      </c>
    </row>
    <row r="763" spans="2:6" x14ac:dyDescent="0.25">
      <c r="B763" s="19">
        <v>760</v>
      </c>
      <c r="C763" s="21">
        <v>-1.2617942138719444E-2</v>
      </c>
      <c r="D763" s="21">
        <v>0.21374003561250476</v>
      </c>
      <c r="E763" s="30">
        <v>739971.92406388884</v>
      </c>
      <c r="F763" s="21">
        <v>117254.66830475464</v>
      </c>
    </row>
    <row r="764" spans="2:6" x14ac:dyDescent="0.25">
      <c r="B764" s="19">
        <v>761</v>
      </c>
      <c r="C764" s="21">
        <v>1.700716267164739E-2</v>
      </c>
      <c r="D764" s="21">
        <v>-3.0887448701402143E-3</v>
      </c>
      <c r="E764" s="30">
        <v>235654.83182198997</v>
      </c>
      <c r="F764" s="21">
        <v>-124978.17480023745</v>
      </c>
    </row>
    <row r="765" spans="2:6" x14ac:dyDescent="0.25">
      <c r="B765" s="19">
        <v>762</v>
      </c>
      <c r="C765" s="21">
        <v>6.7079244082931568E-3</v>
      </c>
      <c r="D765" s="21">
        <v>6.9274361705943699E-2</v>
      </c>
      <c r="E765" s="30">
        <v>360188.10068238864</v>
      </c>
      <c r="F765" s="21">
        <v>-65162.538484775388</v>
      </c>
    </row>
    <row r="766" spans="2:6" x14ac:dyDescent="0.25">
      <c r="B766" s="19">
        <v>763</v>
      </c>
      <c r="C766" s="21">
        <v>-1.1441319494804104E-3</v>
      </c>
      <c r="D766" s="21">
        <v>0.12538243203693566</v>
      </c>
      <c r="E766" s="30">
        <v>484411.96743287984</v>
      </c>
      <c r="F766" s="21">
        <v>-5495.5137351287776</v>
      </c>
    </row>
    <row r="767" spans="2:6" x14ac:dyDescent="0.25">
      <c r="B767" s="19">
        <v>764</v>
      </c>
      <c r="C767" s="21">
        <v>1.4953297099606277E-3</v>
      </c>
      <c r="D767" s="21">
        <v>0.10627971682460835</v>
      </c>
      <c r="E767" s="30">
        <v>439114.67047906341</v>
      </c>
      <c r="F767" s="21">
        <v>-27252.644704687576</v>
      </c>
    </row>
    <row r="768" spans="2:6" x14ac:dyDescent="0.25">
      <c r="B768" s="19">
        <v>765</v>
      </c>
      <c r="C768" s="21">
        <v>2.4221390004576541E-3</v>
      </c>
      <c r="D768" s="21">
        <v>9.9640406033851381E-2</v>
      </c>
      <c r="E768" s="30">
        <v>424117.87631706486</v>
      </c>
      <c r="F768" s="21">
        <v>-34455.882792796634</v>
      </c>
    </row>
    <row r="769" spans="2:6" x14ac:dyDescent="0.25">
      <c r="B769" s="19">
        <v>766</v>
      </c>
      <c r="C769" s="21">
        <v>-2.9753052818784205E-4</v>
      </c>
      <c r="D769" s="21">
        <v>0.11922084542532807</v>
      </c>
      <c r="E769" s="30">
        <v>469446.65591856732</v>
      </c>
      <c r="F769" s="21">
        <v>-12683.63012426159</v>
      </c>
    </row>
    <row r="770" spans="2:6" x14ac:dyDescent="0.25">
      <c r="B770" s="19">
        <v>767</v>
      </c>
      <c r="C770" s="21">
        <v>-7.7897054527231084E-4</v>
      </c>
      <c r="D770" s="21">
        <v>0.12272048922066681</v>
      </c>
      <c r="E770" s="30">
        <v>477904.56029570266</v>
      </c>
      <c r="F770" s="21">
        <v>-8621.1419486656559</v>
      </c>
    </row>
    <row r="771" spans="2:6" x14ac:dyDescent="0.25">
      <c r="B771" s="19">
        <v>768</v>
      </c>
      <c r="C771" s="21">
        <v>-6.7703924233992983E-3</v>
      </c>
      <c r="D771" s="21">
        <v>0.16739228072131596</v>
      </c>
      <c r="E771" s="30">
        <v>595960.95512217097</v>
      </c>
      <c r="F771" s="21">
        <v>48083.531768449</v>
      </c>
    </row>
    <row r="772" spans="2:6" x14ac:dyDescent="0.25">
      <c r="B772" s="19">
        <v>769</v>
      </c>
      <c r="C772" s="21">
        <v>-3.0044756091678445E-2</v>
      </c>
      <c r="D772" s="21">
        <v>0.38372125893165521</v>
      </c>
      <c r="E772" s="30">
        <v>1502612.7469889321</v>
      </c>
      <c r="F772" s="21">
        <v>483565.18533250981</v>
      </c>
    </row>
    <row r="773" spans="2:6" x14ac:dyDescent="0.25">
      <c r="B773" s="19">
        <v>770</v>
      </c>
      <c r="C773" s="21">
        <v>2.6089273416029988E-2</v>
      </c>
      <c r="D773" s="21">
        <v>-6.9468840818530109E-2</v>
      </c>
      <c r="E773" s="30">
        <v>150561.51317704469</v>
      </c>
      <c r="F773" s="21">
        <v>-165850.07230617656</v>
      </c>
    </row>
    <row r="774" spans="2:6" x14ac:dyDescent="0.25">
      <c r="B774" s="19">
        <v>771</v>
      </c>
      <c r="C774" s="21">
        <v>1.9560190347699128E-2</v>
      </c>
      <c r="D774" s="21">
        <v>-2.131256212942878E-2</v>
      </c>
      <c r="E774" s="30">
        <v>209771.66449204145</v>
      </c>
      <c r="F774" s="21">
        <v>-137410.33961746391</v>
      </c>
    </row>
    <row r="775" spans="2:6" x14ac:dyDescent="0.25">
      <c r="B775" s="19">
        <v>772</v>
      </c>
      <c r="C775" s="21">
        <v>1.9042332794532754E-2</v>
      </c>
      <c r="D775" s="21">
        <v>-1.7596082445150318E-2</v>
      </c>
      <c r="E775" s="30">
        <v>214886.64031289076</v>
      </c>
      <c r="F775" s="21">
        <v>-134953.52196333744</v>
      </c>
    </row>
    <row r="776" spans="2:6" x14ac:dyDescent="0.25">
      <c r="B776" s="19">
        <v>773</v>
      </c>
      <c r="C776" s="21">
        <v>-1.1423856429517078E-2</v>
      </c>
      <c r="D776" s="21">
        <v>0.20399687924825494</v>
      </c>
      <c r="E776" s="30">
        <v>707747.33548219968</v>
      </c>
      <c r="F776" s="21">
        <v>101776.60137005892</v>
      </c>
    </row>
    <row r="777" spans="2:6" x14ac:dyDescent="0.25">
      <c r="B777" s="19">
        <v>774</v>
      </c>
      <c r="C777" s="21">
        <v>3.9772205321856385E-3</v>
      </c>
      <c r="D777" s="21">
        <v>8.8565841831094616E-2</v>
      </c>
      <c r="E777" s="30">
        <v>399931.1003636485</v>
      </c>
      <c r="F777" s="21">
        <v>-46073.239402096893</v>
      </c>
    </row>
    <row r="778" spans="2:6" x14ac:dyDescent="0.25">
      <c r="B778" s="19">
        <v>775</v>
      </c>
      <c r="C778" s="21">
        <v>7.3409455381741508E-3</v>
      </c>
      <c r="D778" s="21">
        <v>6.4823214764118342E-2</v>
      </c>
      <c r="E778" s="30">
        <v>351435.232228279</v>
      </c>
      <c r="F778" s="21">
        <v>-69366.70337146931</v>
      </c>
    </row>
    <row r="779" spans="2:6" x14ac:dyDescent="0.25">
      <c r="B779" s="19">
        <v>776</v>
      </c>
      <c r="C779" s="21">
        <v>-2.2725659782459093E-2</v>
      </c>
      <c r="D779" s="21">
        <v>0.30434617752054538</v>
      </c>
      <c r="E779" s="30">
        <v>1095454.2807728958</v>
      </c>
      <c r="F779" s="21">
        <v>287999.43040768726</v>
      </c>
    </row>
    <row r="780" spans="2:6" x14ac:dyDescent="0.25">
      <c r="B780" s="19">
        <v>777</v>
      </c>
      <c r="C780" s="21">
        <v>5.5187287068366141E-3</v>
      </c>
      <c r="D780" s="21">
        <v>7.7655271085189659E-2</v>
      </c>
      <c r="E780" s="30">
        <v>377088.58979321516</v>
      </c>
      <c r="F780" s="21">
        <v>-57044.920442163369</v>
      </c>
    </row>
    <row r="781" spans="2:6" x14ac:dyDescent="0.25">
      <c r="B781" s="19">
        <v>778</v>
      </c>
      <c r="C781" s="21">
        <v>7.6618025667923194E-3</v>
      </c>
      <c r="D781" s="21">
        <v>6.2569300724388155E-2</v>
      </c>
      <c r="E781" s="30">
        <v>347061.24393379304</v>
      </c>
      <c r="F781" s="21">
        <v>-71467.610988086613</v>
      </c>
    </row>
    <row r="782" spans="2:6" x14ac:dyDescent="0.25">
      <c r="B782" s="19">
        <v>779</v>
      </c>
      <c r="C782" s="21">
        <v>-4.734836908812632E-3</v>
      </c>
      <c r="D782" s="21">
        <v>0.15195366426658152</v>
      </c>
      <c r="E782" s="30">
        <v>552980.89056160883</v>
      </c>
      <c r="F782" s="21">
        <v>27439.410449738465</v>
      </c>
    </row>
    <row r="783" spans="2:6" x14ac:dyDescent="0.25">
      <c r="B783" s="19">
        <v>780</v>
      </c>
      <c r="C783" s="21">
        <v>-6.5459238403405258E-3</v>
      </c>
      <c r="D783" s="21">
        <v>0.16567458232722365</v>
      </c>
      <c r="E783" s="30">
        <v>591060.7946195784</v>
      </c>
      <c r="F783" s="21">
        <v>45729.893891657688</v>
      </c>
    </row>
    <row r="784" spans="2:6" x14ac:dyDescent="0.25">
      <c r="B784" s="19">
        <v>781</v>
      </c>
      <c r="C784" s="21">
        <v>7.7858545807353964E-3</v>
      </c>
      <c r="D784" s="21">
        <v>6.169823571359756E-2</v>
      </c>
      <c r="E784" s="30">
        <v>345381.24110529583</v>
      </c>
      <c r="F784" s="21">
        <v>-72274.547472753897</v>
      </c>
    </row>
    <row r="785" spans="2:6" x14ac:dyDescent="0.25">
      <c r="B785" s="19">
        <v>782</v>
      </c>
      <c r="C785" s="21">
        <v>-2.166097577960481E-2</v>
      </c>
      <c r="D785" s="21">
        <v>0.29395362717904283</v>
      </c>
      <c r="E785" s="30">
        <v>1049177.9899899713</v>
      </c>
      <c r="F785" s="21">
        <v>265772.07056376507</v>
      </c>
    </row>
    <row r="786" spans="2:6" x14ac:dyDescent="0.25">
      <c r="B786" s="19">
        <v>783</v>
      </c>
      <c r="C786" s="21">
        <v>-1.8581272917673232E-2</v>
      </c>
      <c r="D786" s="21">
        <v>0.26515888539547761</v>
      </c>
      <c r="E786" s="30">
        <v>928713.27804637677</v>
      </c>
      <c r="F786" s="21">
        <v>207910.63751536031</v>
      </c>
    </row>
    <row r="787" spans="2:6" x14ac:dyDescent="0.25">
      <c r="B787" s="19">
        <v>784</v>
      </c>
      <c r="C787" s="21">
        <v>-2.6499687707258111E-2</v>
      </c>
      <c r="D787" s="21">
        <v>0.34334608372660114</v>
      </c>
      <c r="E787" s="30">
        <v>1283184.9038676445</v>
      </c>
      <c r="F787" s="21">
        <v>378169.92684666283</v>
      </c>
    </row>
    <row r="788" spans="2:6" x14ac:dyDescent="0.25">
      <c r="B788" s="19">
        <v>785</v>
      </c>
      <c r="C788" s="21">
        <v>2.1509647880555566E-2</v>
      </c>
      <c r="D788" s="21">
        <v>-3.5414931974956043E-2</v>
      </c>
      <c r="E788" s="30">
        <v>191099.3660041712</v>
      </c>
      <c r="F788" s="21">
        <v>-146378.99053094981</v>
      </c>
    </row>
    <row r="789" spans="2:6" x14ac:dyDescent="0.25">
      <c r="B789" s="19">
        <v>786</v>
      </c>
      <c r="C789" s="21">
        <v>-7.6411226525259831E-3</v>
      </c>
      <c r="D789" s="21">
        <v>0.17409360624944314</v>
      </c>
      <c r="E789" s="30">
        <v>615366.63506996306</v>
      </c>
      <c r="F789" s="21">
        <v>57404.439384811325</v>
      </c>
    </row>
    <row r="790" spans="2:6" x14ac:dyDescent="0.25">
      <c r="B790" s="19">
        <v>787</v>
      </c>
      <c r="C790" s="21">
        <v>-1.0335937514189033E-2</v>
      </c>
      <c r="D790" s="21">
        <v>0.19525424407938941</v>
      </c>
      <c r="E790" s="30">
        <v>679736.88551885006</v>
      </c>
      <c r="F790" s="21">
        <v>88322.66329092317</v>
      </c>
    </row>
    <row r="791" spans="2:6" x14ac:dyDescent="0.25">
      <c r="B791" s="19">
        <v>788</v>
      </c>
      <c r="C791" s="21">
        <v>1.1833276128198447E-2</v>
      </c>
      <c r="D791" s="21">
        <v>3.3334645408031216E-2</v>
      </c>
      <c r="E791" s="30">
        <v>293751.19383067323</v>
      </c>
      <c r="F791" s="21">
        <v>-97073.415751004053</v>
      </c>
    </row>
    <row r="792" spans="2:6" x14ac:dyDescent="0.25">
      <c r="B792" s="19">
        <v>789</v>
      </c>
      <c r="C792" s="21">
        <v>-9.7477507189737255E-3</v>
      </c>
      <c r="D792" s="21">
        <v>0.19057761385578642</v>
      </c>
      <c r="E792" s="30">
        <v>665098.05590056605</v>
      </c>
      <c r="F792" s="21">
        <v>81291.362205324331</v>
      </c>
    </row>
    <row r="793" spans="2:6" x14ac:dyDescent="0.25">
      <c r="B793" s="19">
        <v>790</v>
      </c>
      <c r="C793" s="21">
        <v>-7.2653926455227506E-3</v>
      </c>
      <c r="D793" s="21">
        <v>0.17119432297886394</v>
      </c>
      <c r="E793" s="30">
        <v>606914.26174785267</v>
      </c>
      <c r="F793" s="21">
        <v>53344.607877420094</v>
      </c>
    </row>
    <row r="794" spans="2:6" x14ac:dyDescent="0.25">
      <c r="B794" s="19">
        <v>791</v>
      </c>
      <c r="C794" s="21">
        <v>-6.2151823328467524E-3</v>
      </c>
      <c r="D794" s="21">
        <v>0.16315077423619262</v>
      </c>
      <c r="E794" s="30">
        <v>583915.22252143454</v>
      </c>
      <c r="F794" s="21">
        <v>42297.743223809877</v>
      </c>
    </row>
    <row r="795" spans="2:6" x14ac:dyDescent="0.25">
      <c r="B795" s="19">
        <v>792</v>
      </c>
      <c r="C795" s="21">
        <v>-1.6393846934167598E-2</v>
      </c>
      <c r="D795" s="21">
        <v>0.24570577168046892</v>
      </c>
      <c r="E795" s="30">
        <v>853485.59659917746</v>
      </c>
      <c r="F795" s="21">
        <v>171777.38834043217</v>
      </c>
    </row>
    <row r="796" spans="2:6" x14ac:dyDescent="0.25">
      <c r="B796" s="19">
        <v>793</v>
      </c>
      <c r="C796" s="21">
        <v>-4.1537089675194724E-3</v>
      </c>
      <c r="D796" s="21">
        <v>0.14759983410534283</v>
      </c>
      <c r="E796" s="30">
        <v>541285.49812970939</v>
      </c>
      <c r="F796" s="21">
        <v>21821.896779095856</v>
      </c>
    </row>
    <row r="797" spans="2:6" x14ac:dyDescent="0.25">
      <c r="B797" s="19">
        <v>794</v>
      </c>
      <c r="C797" s="21">
        <v>-3.5187397650821295E-3</v>
      </c>
      <c r="D797" s="21">
        <v>0.14286774089081034</v>
      </c>
      <c r="E797" s="30">
        <v>528781.67618438997</v>
      </c>
      <c r="F797" s="21">
        <v>15816.07943503382</v>
      </c>
    </row>
    <row r="798" spans="2:6" x14ac:dyDescent="0.25">
      <c r="B798" s="19">
        <v>795</v>
      </c>
      <c r="C798" s="21">
        <v>-3.3481471135162956E-2</v>
      </c>
      <c r="D798" s="21">
        <v>0.42737898520023343</v>
      </c>
      <c r="E798" s="30">
        <v>1771338.9829313937</v>
      </c>
      <c r="F798" s="21">
        <v>612639.37526304356</v>
      </c>
    </row>
    <row r="799" spans="2:6" x14ac:dyDescent="0.25">
      <c r="B799" s="19">
        <v>796</v>
      </c>
      <c r="C799" s="21">
        <v>1.1436555071998897E-2</v>
      </c>
      <c r="D799" s="21">
        <v>3.6113838526960151E-2</v>
      </c>
      <c r="E799" s="30">
        <v>298553.25742584013</v>
      </c>
      <c r="F799" s="21">
        <v>-94766.895636333196</v>
      </c>
    </row>
    <row r="800" spans="2:6" x14ac:dyDescent="0.25">
      <c r="B800" s="19">
        <v>797</v>
      </c>
      <c r="C800" s="21">
        <v>-5.2567527557249187E-2</v>
      </c>
      <c r="D800" s="21">
        <v>0.89945964686449509</v>
      </c>
      <c r="E800" s="30">
        <v>7786154.3539323527</v>
      </c>
      <c r="F800" s="21">
        <v>3501666.6370444424</v>
      </c>
    </row>
    <row r="801" spans="2:6" x14ac:dyDescent="0.25">
      <c r="B801" s="19">
        <v>798</v>
      </c>
      <c r="C801" s="21">
        <v>-1.02550754479327E-2</v>
      </c>
      <c r="D801" s="21">
        <v>0.19460928355682783</v>
      </c>
      <c r="E801" s="30">
        <v>677703.86084623123</v>
      </c>
      <c r="F801" s="21">
        <v>87346.163873935628</v>
      </c>
    </row>
    <row r="802" spans="2:6" x14ac:dyDescent="0.25">
      <c r="B802" s="19">
        <v>799</v>
      </c>
      <c r="C802" s="21">
        <v>-1.97300845779882E-4</v>
      </c>
      <c r="D802" s="21">
        <v>0.11849364453234634</v>
      </c>
      <c r="E802" s="30">
        <v>467702.95456047589</v>
      </c>
      <c r="F802" s="21">
        <v>-13521.162192863248</v>
      </c>
    </row>
    <row r="803" spans="2:6" x14ac:dyDescent="0.25">
      <c r="B803" s="19">
        <v>800</v>
      </c>
      <c r="C803" s="21">
        <v>2.9891609405111395E-2</v>
      </c>
      <c r="D803" s="21">
        <v>-9.9161973634184886E-2</v>
      </c>
      <c r="E803" s="30">
        <v>120042.45518315316</v>
      </c>
      <c r="F803" s="21">
        <v>-180508.94130044914</v>
      </c>
    </row>
    <row r="804" spans="2:6" x14ac:dyDescent="0.25">
      <c r="B804" s="19">
        <v>801</v>
      </c>
      <c r="C804" s="21">
        <v>8.8648223418019668E-4</v>
      </c>
      <c r="D804" s="21">
        <v>0.1106592041761818</v>
      </c>
      <c r="E804" s="30">
        <v>449214.97168380988</v>
      </c>
      <c r="F804" s="21">
        <v>-22401.282903392577</v>
      </c>
    </row>
    <row r="805" spans="2:6" x14ac:dyDescent="0.25">
      <c r="B805" s="19">
        <v>802</v>
      </c>
      <c r="C805" s="21">
        <v>-3.3375296041436492E-2</v>
      </c>
      <c r="D805" s="21">
        <v>0.42595067171000101</v>
      </c>
      <c r="E805" s="30">
        <v>1761998.3292403473</v>
      </c>
      <c r="F805" s="21">
        <v>608152.88623689732</v>
      </c>
    </row>
    <row r="806" spans="2:6" x14ac:dyDescent="0.25">
      <c r="B806" s="19">
        <v>803</v>
      </c>
      <c r="C806" s="21">
        <v>4.6823348373904172E-2</v>
      </c>
      <c r="D806" s="21">
        <v>-0.27284788554027806</v>
      </c>
      <c r="E806" s="30">
        <v>10519.524994347594</v>
      </c>
      <c r="F806" s="21">
        <v>-233114.83384889885</v>
      </c>
    </row>
    <row r="807" spans="2:6" x14ac:dyDescent="0.25">
      <c r="B807" s="19">
        <v>804</v>
      </c>
      <c r="C807" s="21">
        <v>1.3691198195444827E-2</v>
      </c>
      <c r="D807" s="21">
        <v>2.0303896089601814E-2</v>
      </c>
      <c r="E807" s="30">
        <v>271950.26315828809</v>
      </c>
      <c r="F807" s="21">
        <v>-107544.80666823607</v>
      </c>
    </row>
    <row r="808" spans="2:6" x14ac:dyDescent="0.25">
      <c r="B808" s="19">
        <v>805</v>
      </c>
      <c r="C808" s="21">
        <v>-6.4140853520813102E-3</v>
      </c>
      <c r="D808" s="21">
        <v>0.16466754647144599</v>
      </c>
      <c r="E808" s="30">
        <v>588201.89062678744</v>
      </c>
      <c r="F808" s="21">
        <v>44356.709335767613</v>
      </c>
    </row>
    <row r="809" spans="2:6" x14ac:dyDescent="0.25">
      <c r="B809" s="19">
        <v>806</v>
      </c>
      <c r="C809" s="21">
        <v>1.3670885616637754E-3</v>
      </c>
      <c r="D809" s="21">
        <v>0.10720093591095581</v>
      </c>
      <c r="E809" s="30">
        <v>441225.42912579118</v>
      </c>
      <c r="F809" s="21">
        <v>-26238.808219724535</v>
      </c>
    </row>
    <row r="810" spans="2:6" x14ac:dyDescent="0.25">
      <c r="B810" s="19">
        <v>807</v>
      </c>
      <c r="C810" s="21">
        <v>-3.2870267264442393E-2</v>
      </c>
      <c r="D810" s="21">
        <v>0.41923173391874879</v>
      </c>
      <c r="E810" s="30">
        <v>1718569.8466509064</v>
      </c>
      <c r="F810" s="21">
        <v>587293.38143088121</v>
      </c>
    </row>
    <row r="811" spans="2:6" x14ac:dyDescent="0.25">
      <c r="B811" s="19">
        <v>808</v>
      </c>
      <c r="C811" s="21">
        <v>1.1721506115565777E-2</v>
      </c>
      <c r="D811" s="21">
        <v>3.4117709438657995E-2</v>
      </c>
      <c r="E811" s="30">
        <v>295098.72573981551</v>
      </c>
      <c r="F811" s="21">
        <v>-96426.171208735657</v>
      </c>
    </row>
    <row r="812" spans="2:6" x14ac:dyDescent="0.25">
      <c r="B812" s="19">
        <v>809</v>
      </c>
      <c r="C812" s="21">
        <v>-3.3687136991936862E-3</v>
      </c>
      <c r="D812" s="21">
        <v>0.14175337152238243</v>
      </c>
      <c r="E812" s="30">
        <v>525868.31218501553</v>
      </c>
      <c r="F812" s="21">
        <v>14416.736728977568</v>
      </c>
    </row>
    <row r="813" spans="2:6" x14ac:dyDescent="0.25">
      <c r="B813" s="19">
        <v>810</v>
      </c>
      <c r="C813" s="21">
        <v>-1.3143681143591263E-2</v>
      </c>
      <c r="D813" s="21">
        <v>0.21808171580400915</v>
      </c>
      <c r="E813" s="30">
        <v>754680.71402711328</v>
      </c>
      <c r="F813" s="21">
        <v>124319.57264021396</v>
      </c>
    </row>
    <row r="814" spans="2:6" x14ac:dyDescent="0.25">
      <c r="B814" s="19">
        <v>811</v>
      </c>
      <c r="C814" s="21">
        <v>-6.336879241177454E-4</v>
      </c>
      <c r="D814" s="21">
        <v>0.12166324038748622</v>
      </c>
      <c r="E814" s="30">
        <v>475337.7931238258</v>
      </c>
      <c r="F814" s="21">
        <v>-9854.0077769252657</v>
      </c>
    </row>
    <row r="815" spans="2:6" x14ac:dyDescent="0.25">
      <c r="B815" s="19">
        <v>812</v>
      </c>
      <c r="C815" s="21">
        <v>1.5409435256155629E-2</v>
      </c>
      <c r="D815" s="21">
        <v>8.2119718274917819E-3</v>
      </c>
      <c r="E815" s="30">
        <v>252744.54247341771</v>
      </c>
      <c r="F815" s="21">
        <v>-116769.67014588522</v>
      </c>
    </row>
    <row r="816" spans="2:6" x14ac:dyDescent="0.25">
      <c r="B816" s="19">
        <v>813</v>
      </c>
      <c r="C816" s="21">
        <v>1.0962662286290852E-2</v>
      </c>
      <c r="D816" s="21">
        <v>3.9432980688841157E-2</v>
      </c>
      <c r="E816" s="30">
        <v>304359.81219119381</v>
      </c>
      <c r="F816" s="21">
        <v>-91977.899801978623</v>
      </c>
    </row>
    <row r="817" spans="2:6" x14ac:dyDescent="0.25">
      <c r="B817" s="19">
        <v>814</v>
      </c>
      <c r="C817" s="21">
        <v>7.9628986575898501E-3</v>
      </c>
      <c r="D817" s="21">
        <v>6.0455396245253867E-2</v>
      </c>
      <c r="E817" s="30">
        <v>342994.20347552176</v>
      </c>
      <c r="F817" s="21">
        <v>-73421.085872014461</v>
      </c>
    </row>
    <row r="818" spans="2:6" x14ac:dyDescent="0.25">
      <c r="B818" s="19">
        <v>815</v>
      </c>
      <c r="C818" s="21">
        <v>4.8231491133004416E-3</v>
      </c>
      <c r="D818" s="21">
        <v>8.2571176253815048E-2</v>
      </c>
      <c r="E818" s="30">
        <v>387261.37976239366</v>
      </c>
      <c r="F818" s="21">
        <v>-52158.740944280944</v>
      </c>
    </row>
    <row r="819" spans="2:6" x14ac:dyDescent="0.25">
      <c r="B819" s="19">
        <v>816</v>
      </c>
      <c r="C819" s="21">
        <v>1.3619854653834234E-2</v>
      </c>
      <c r="D819" s="21">
        <v>2.0804944629149835E-2</v>
      </c>
      <c r="E819" s="30">
        <v>272767.09549766977</v>
      </c>
      <c r="F819" s="21">
        <v>-107152.4669618245</v>
      </c>
    </row>
    <row r="820" spans="2:6" x14ac:dyDescent="0.25">
      <c r="B820" s="19">
        <v>817</v>
      </c>
      <c r="C820" s="21">
        <v>9.3692639395918809E-3</v>
      </c>
      <c r="D820" s="21">
        <v>5.059365070472821E-2</v>
      </c>
      <c r="E820" s="30">
        <v>324465.37377604865</v>
      </c>
      <c r="F820" s="21">
        <v>-82320.826068324837</v>
      </c>
    </row>
    <row r="821" spans="2:6" x14ac:dyDescent="0.25">
      <c r="B821" s="19">
        <v>818</v>
      </c>
      <c r="C821" s="21">
        <v>1.5263911442800921E-2</v>
      </c>
      <c r="D821" s="21">
        <v>9.2382145786431558E-3</v>
      </c>
      <c r="E821" s="30">
        <v>254337.15609649348</v>
      </c>
      <c r="F821" s="21">
        <v>-116004.7083156795</v>
      </c>
    </row>
    <row r="822" spans="2:6" x14ac:dyDescent="0.25">
      <c r="B822" s="19">
        <v>819</v>
      </c>
      <c r="C822" s="21">
        <v>3.0620310996561182E-2</v>
      </c>
      <c r="D822" s="21">
        <v>-0.10504857766431985</v>
      </c>
      <c r="E822" s="30">
        <v>114486.05078404502</v>
      </c>
      <c r="F822" s="21">
        <v>-183177.78527925181</v>
      </c>
    </row>
    <row r="823" spans="2:6" x14ac:dyDescent="0.25">
      <c r="B823" s="19">
        <v>820</v>
      </c>
      <c r="C823" s="21">
        <v>-1.3760260974030792E-2</v>
      </c>
      <c r="D823" s="21">
        <v>0.22321606178055586</v>
      </c>
      <c r="E823" s="30">
        <v>772357.14599498338</v>
      </c>
      <c r="F823" s="21">
        <v>132809.89041329344</v>
      </c>
    </row>
    <row r="824" spans="2:6" x14ac:dyDescent="0.25">
      <c r="B824" s="19">
        <v>821</v>
      </c>
      <c r="C824" s="21">
        <v>1.4995069968775192E-2</v>
      </c>
      <c r="D824" s="21">
        <v>1.1132946912407737E-2</v>
      </c>
      <c r="E824" s="30">
        <v>257295.61541250639</v>
      </c>
      <c r="F824" s="21">
        <v>-114583.7054935413</v>
      </c>
    </row>
    <row r="825" spans="2:6" x14ac:dyDescent="0.25">
      <c r="B825" s="19">
        <v>822</v>
      </c>
      <c r="C825" s="21">
        <v>9.140869154828337E-3</v>
      </c>
      <c r="D825" s="21">
        <v>5.2194149750913743E-2</v>
      </c>
      <c r="E825" s="30">
        <v>327423.2029941061</v>
      </c>
      <c r="F825" s="21">
        <v>-80900.125893908771</v>
      </c>
    </row>
    <row r="826" spans="2:6" x14ac:dyDescent="0.25">
      <c r="B826" s="19">
        <v>823</v>
      </c>
      <c r="C826" s="21">
        <v>1.0202877695798047E-2</v>
      </c>
      <c r="D826" s="21">
        <v>4.4754093204320666E-2</v>
      </c>
      <c r="E826" s="30">
        <v>313832.96404024737</v>
      </c>
      <c r="F826" s="21">
        <v>-87427.769455690708</v>
      </c>
    </row>
    <row r="827" spans="2:6" x14ac:dyDescent="0.25">
      <c r="B827" s="19">
        <v>824</v>
      </c>
      <c r="C827" s="21">
        <v>-1.5051752693214068E-3</v>
      </c>
      <c r="D827" s="21">
        <v>0.12802099355113872</v>
      </c>
      <c r="E827" s="30">
        <v>490925.86512647453</v>
      </c>
      <c r="F827" s="21">
        <v>-2366.7679870912739</v>
      </c>
    </row>
    <row r="828" spans="2:6" x14ac:dyDescent="0.25">
      <c r="B828" s="19">
        <v>825</v>
      </c>
      <c r="C828" s="21">
        <v>-2.1229219251108312E-2</v>
      </c>
      <c r="D828" s="21">
        <v>0.28980700517502633</v>
      </c>
      <c r="E828" s="30">
        <v>1031136.0952833402</v>
      </c>
      <c r="F828" s="21">
        <v>257106.21426617235</v>
      </c>
    </row>
    <row r="829" spans="2:6" x14ac:dyDescent="0.25">
      <c r="B829" s="19">
        <v>826</v>
      </c>
      <c r="C829" s="21">
        <v>2.163300473770928E-2</v>
      </c>
      <c r="D829" s="21">
        <v>-3.6313912986378094E-2</v>
      </c>
      <c r="E829" s="30">
        <v>189947.83050823945</v>
      </c>
      <c r="F829" s="21">
        <v>-146932.09436464272</v>
      </c>
    </row>
    <row r="830" spans="2:6" x14ac:dyDescent="0.25">
      <c r="B830" s="19">
        <v>827</v>
      </c>
      <c r="C830" s="21">
        <v>0.22290664221690018</v>
      </c>
      <c r="D830" s="21">
        <v>-0.30444048012692615</v>
      </c>
      <c r="E830" s="30">
        <v>0</v>
      </c>
      <c r="F830" s="21">
        <v>-238167.55660348001</v>
      </c>
    </row>
    <row r="831" spans="2:6" x14ac:dyDescent="0.25">
      <c r="B831" s="19">
        <v>828</v>
      </c>
      <c r="C831" s="21">
        <v>-1.5895183886232553E-2</v>
      </c>
      <c r="D831" s="21">
        <v>0.24137370024895977</v>
      </c>
      <c r="E831" s="30">
        <v>837380.54096618714</v>
      </c>
      <c r="F831" s="21">
        <v>164041.83173456547</v>
      </c>
    </row>
    <row r="832" spans="2:6" x14ac:dyDescent="0.25">
      <c r="B832" s="19">
        <v>829</v>
      </c>
      <c r="C832" s="21">
        <v>-1.5184735883504464E-2</v>
      </c>
      <c r="D832" s="21">
        <v>0.23526301424739482</v>
      </c>
      <c r="E832" s="30">
        <v>815054.63174710306</v>
      </c>
      <c r="F832" s="21">
        <v>153318.28389484901</v>
      </c>
    </row>
    <row r="833" spans="2:6" x14ac:dyDescent="0.25">
      <c r="B833" s="19">
        <v>830</v>
      </c>
      <c r="C833" s="21">
        <v>2.7554461048366584E-2</v>
      </c>
      <c r="D833" s="21">
        <v>-8.0726760934969666E-2</v>
      </c>
      <c r="E833" s="30">
        <v>138487.41353790963</v>
      </c>
      <c r="F833" s="21">
        <v>-171649.48606492692</v>
      </c>
    </row>
    <row r="834" spans="2:6" x14ac:dyDescent="0.25">
      <c r="B834" s="19">
        <v>831</v>
      </c>
      <c r="C834" s="21">
        <v>4.4116874255116942E-2</v>
      </c>
      <c r="D834" s="21">
        <v>-0.23631877021246284</v>
      </c>
      <c r="E834" s="30">
        <v>25634.429335280904</v>
      </c>
      <c r="F834" s="21">
        <v>-225854.86525356901</v>
      </c>
    </row>
    <row r="835" spans="2:6" x14ac:dyDescent="0.25">
      <c r="B835" s="19">
        <v>832</v>
      </c>
      <c r="C835" s="21">
        <v>-2.1310433116915827E-3</v>
      </c>
      <c r="D835" s="21">
        <v>0.13261122161539873</v>
      </c>
      <c r="E835" s="30">
        <v>502410.27047226322</v>
      </c>
      <c r="F835" s="21">
        <v>3149.4046770432346</v>
      </c>
    </row>
    <row r="836" spans="2:6" x14ac:dyDescent="0.25">
      <c r="B836" s="19">
        <v>833</v>
      </c>
      <c r="C836" s="21">
        <v>2.7279465279125406E-2</v>
      </c>
      <c r="D836" s="21">
        <v>-7.8597674093131453E-2</v>
      </c>
      <c r="E836" s="30">
        <v>140722.65522934031</v>
      </c>
      <c r="F836" s="21">
        <v>-170575.85806724179</v>
      </c>
    </row>
    <row r="837" spans="2:6" x14ac:dyDescent="0.25">
      <c r="B837" s="19">
        <v>834</v>
      </c>
      <c r="C837" s="21">
        <v>-2.0268359872974828E-2</v>
      </c>
      <c r="D837" s="21">
        <v>0.28071196758233197</v>
      </c>
      <c r="E837" s="30">
        <v>992391.81246838649</v>
      </c>
      <c r="F837" s="21">
        <v>238496.6173980406</v>
      </c>
    </row>
    <row r="838" spans="2:6" x14ac:dyDescent="0.25">
      <c r="B838" s="19">
        <v>835</v>
      </c>
      <c r="C838" s="21">
        <v>1.3651604230918784E-2</v>
      </c>
      <c r="D838" s="21">
        <v>2.0581974450476714E-2</v>
      </c>
      <c r="E838" s="30">
        <v>272403.390213351</v>
      </c>
      <c r="F838" s="21">
        <v>-107327.16134840812</v>
      </c>
    </row>
    <row r="839" spans="2:6" x14ac:dyDescent="0.25">
      <c r="B839" s="19">
        <v>836</v>
      </c>
      <c r="C839" s="21">
        <v>1.6964949289659782E-2</v>
      </c>
      <c r="D839" s="21">
        <v>-2.7892881522830759E-3</v>
      </c>
      <c r="E839" s="30">
        <v>236097.23156989261</v>
      </c>
      <c r="F839" s="21">
        <v>-124765.68200478805</v>
      </c>
    </row>
    <row r="840" spans="2:6" x14ac:dyDescent="0.25">
      <c r="B840" s="19">
        <v>837</v>
      </c>
      <c r="C840" s="21">
        <v>5.1925796785770037E-3</v>
      </c>
      <c r="D840" s="21">
        <v>7.995888716459465E-2</v>
      </c>
      <c r="E840" s="30">
        <v>381831.46058222395</v>
      </c>
      <c r="F840" s="21">
        <v>-54766.831728981</v>
      </c>
    </row>
    <row r="841" spans="2:6" x14ac:dyDescent="0.25">
      <c r="B841" s="19">
        <v>838</v>
      </c>
      <c r="C841" s="21">
        <v>2.3489157470170774E-2</v>
      </c>
      <c r="D841" s="21">
        <v>-4.9951665201515061E-2</v>
      </c>
      <c r="E841" s="30">
        <v>173031.47976684885</v>
      </c>
      <c r="F841" s="21">
        <v>-155057.33104228997</v>
      </c>
    </row>
    <row r="842" spans="2:6" x14ac:dyDescent="0.25">
      <c r="B842" s="19">
        <v>839</v>
      </c>
      <c r="C842" s="21">
        <v>1.4581869089562093E-3</v>
      </c>
      <c r="D842" s="21">
        <v>0.10654646570035053</v>
      </c>
      <c r="E842" s="30">
        <v>439725.1085427783</v>
      </c>
      <c r="F842" s="21">
        <v>-26959.439992834919</v>
      </c>
    </row>
    <row r="843" spans="2:6" x14ac:dyDescent="0.25">
      <c r="B843" s="19">
        <v>840</v>
      </c>
      <c r="C843" s="21">
        <v>-4.1909420999221899E-3</v>
      </c>
      <c r="D843" s="21">
        <v>0.14787811582187715</v>
      </c>
      <c r="E843" s="30">
        <v>542027.52457058616</v>
      </c>
      <c r="F843" s="21">
        <v>22178.305826494234</v>
      </c>
    </row>
    <row r="844" spans="2:6" x14ac:dyDescent="0.25">
      <c r="B844" s="19">
        <v>841</v>
      </c>
      <c r="C844" s="21">
        <v>-4.0672171419036344E-3</v>
      </c>
      <c r="D844" s="21">
        <v>0.14695373931588729</v>
      </c>
      <c r="E844" s="30">
        <v>539565.59837721149</v>
      </c>
      <c r="F844" s="21">
        <v>20995.797062643436</v>
      </c>
    </row>
    <row r="845" spans="2:6" x14ac:dyDescent="0.25">
      <c r="B845" s="19">
        <v>842</v>
      </c>
      <c r="C845" s="21">
        <v>-3.7601849011447628E-4</v>
      </c>
      <c r="D845" s="21">
        <v>0.11979063049560801</v>
      </c>
      <c r="E845" s="30">
        <v>470816.20820116112</v>
      </c>
      <c r="F845" s="21">
        <v>-12025.808788643455</v>
      </c>
    </row>
    <row r="846" spans="2:6" x14ac:dyDescent="0.25">
      <c r="B846" s="19">
        <v>843</v>
      </c>
      <c r="C846" s="21">
        <v>-1.3870906573109491E-2</v>
      </c>
      <c r="D846" s="21">
        <v>0.22414240589025169</v>
      </c>
      <c r="E846" s="30">
        <v>775579.19902204163</v>
      </c>
      <c r="F846" s="21">
        <v>134357.5021785615</v>
      </c>
    </row>
    <row r="847" spans="2:6" x14ac:dyDescent="0.25">
      <c r="B847" s="19">
        <v>844</v>
      </c>
      <c r="C847" s="21">
        <v>-1.8642941998318813E-2</v>
      </c>
      <c r="D847" s="21">
        <v>0.26571857574127455</v>
      </c>
      <c r="E847" s="30">
        <v>930949.47433455731</v>
      </c>
      <c r="F847" s="21">
        <v>208984.72402355069</v>
      </c>
    </row>
    <row r="848" spans="2:6" x14ac:dyDescent="0.25">
      <c r="B848" s="19">
        <v>845</v>
      </c>
      <c r="C848" s="21">
        <v>-2.4664203540580916E-2</v>
      </c>
      <c r="D848" s="21">
        <v>0.32392847756763365</v>
      </c>
      <c r="E848" s="30">
        <v>1186873.9387018802</v>
      </c>
      <c r="F848" s="21">
        <v>331909.98588257848</v>
      </c>
    </row>
    <row r="849" spans="2:6" x14ac:dyDescent="0.25">
      <c r="B849" s="19">
        <v>846</v>
      </c>
      <c r="C849" s="21">
        <v>7.3745062678537213E-3</v>
      </c>
      <c r="D849" s="21">
        <v>6.458739626993637E-2</v>
      </c>
      <c r="E849" s="30">
        <v>350975.77464715904</v>
      </c>
      <c r="F849" s="21">
        <v>-69587.389360250832</v>
      </c>
    </row>
    <row r="850" spans="2:6" x14ac:dyDescent="0.25">
      <c r="B850" s="19">
        <v>847</v>
      </c>
      <c r="C850" s="21">
        <v>9.7696684778168837E-3</v>
      </c>
      <c r="D850" s="21">
        <v>4.7788443376492129E-2</v>
      </c>
      <c r="E850" s="30">
        <v>319326.66414227814</v>
      </c>
      <c r="F850" s="21">
        <v>-84789.043512523975</v>
      </c>
    </row>
    <row r="851" spans="2:6" x14ac:dyDescent="0.25">
      <c r="B851" s="19">
        <v>848</v>
      </c>
      <c r="C851" s="21">
        <v>1.4867163516529034E-2</v>
      </c>
      <c r="D851" s="21">
        <v>1.2033898331943682E-2</v>
      </c>
      <c r="E851" s="30">
        <v>258710.61786247254</v>
      </c>
      <c r="F851" s="21">
        <v>-113904.05360045929</v>
      </c>
    </row>
    <row r="852" spans="2:6" x14ac:dyDescent="0.25">
      <c r="B852" s="19">
        <v>849</v>
      </c>
      <c r="C852" s="21">
        <v>1.8385404375538528E-2</v>
      </c>
      <c r="D852" s="21">
        <v>-1.28971297051933E-2</v>
      </c>
      <c r="E852" s="30">
        <v>221472.49176184356</v>
      </c>
      <c r="F852" s="21">
        <v>-131790.215493483</v>
      </c>
    </row>
    <row r="853" spans="2:6" x14ac:dyDescent="0.25">
      <c r="B853" s="19">
        <v>850</v>
      </c>
      <c r="C853" s="21">
        <v>1.2204095859404398E-2</v>
      </c>
      <c r="D853" s="21">
        <v>3.0736180319876238E-2</v>
      </c>
      <c r="E853" s="30">
        <v>289310.36371495144</v>
      </c>
      <c r="F853" s="21">
        <v>-99206.428732768283</v>
      </c>
    </row>
    <row r="854" spans="2:6" x14ac:dyDescent="0.25">
      <c r="B854" s="19">
        <v>851</v>
      </c>
      <c r="C854" s="21">
        <v>-3.1885024274431895E-3</v>
      </c>
      <c r="D854" s="21">
        <v>0.14041661184909282</v>
      </c>
      <c r="E854" s="30">
        <v>522389.12239196524</v>
      </c>
      <c r="F854" s="21">
        <v>12745.617410919242</v>
      </c>
    </row>
    <row r="855" spans="2:6" x14ac:dyDescent="0.25">
      <c r="B855" s="19">
        <v>852</v>
      </c>
      <c r="C855" s="21">
        <v>2.9822308012602074E-2</v>
      </c>
      <c r="D855" s="21">
        <v>-9.8605826464870705E-2</v>
      </c>
      <c r="E855" s="30">
        <v>120575.57819358294</v>
      </c>
      <c r="F855" s="21">
        <v>-180252.87244113878</v>
      </c>
    </row>
    <row r="856" spans="2:6" x14ac:dyDescent="0.25">
      <c r="B856" s="19">
        <v>853</v>
      </c>
      <c r="C856" s="21">
        <v>1.7300790256938744E-3</v>
      </c>
      <c r="D856" s="21">
        <v>0.10459504477050063</v>
      </c>
      <c r="E856" s="30">
        <v>435273.58297882392</v>
      </c>
      <c r="F856" s="21">
        <v>-29097.590196544468</v>
      </c>
    </row>
    <row r="857" spans="2:6" x14ac:dyDescent="0.25">
      <c r="B857" s="19">
        <v>854</v>
      </c>
      <c r="C857" s="21">
        <v>-1.7902343877758287E-3</v>
      </c>
      <c r="D857" s="21">
        <v>0.13010905767382797</v>
      </c>
      <c r="E857" s="30">
        <v>496125.95052573225</v>
      </c>
      <c r="F857" s="21">
        <v>130.92937440677358</v>
      </c>
    </row>
    <row r="858" spans="2:6" x14ac:dyDescent="0.25">
      <c r="B858" s="19">
        <v>855</v>
      </c>
      <c r="C858" s="21">
        <v>-3.2379105790153684E-2</v>
      </c>
      <c r="D858" s="21">
        <v>0.41281243051368643</v>
      </c>
      <c r="E858" s="30">
        <v>1677857.1492607216</v>
      </c>
      <c r="F858" s="21">
        <v>567738.31857259665</v>
      </c>
    </row>
    <row r="859" spans="2:6" x14ac:dyDescent="0.25">
      <c r="B859" s="19">
        <v>856</v>
      </c>
      <c r="C859" s="21">
        <v>6.5200704883129332E-2</v>
      </c>
      <c r="D859" s="21">
        <v>-0.30444048012692615</v>
      </c>
      <c r="E859" s="30">
        <v>0</v>
      </c>
      <c r="F859" s="21">
        <v>-238167.55660348001</v>
      </c>
    </row>
    <row r="860" spans="2:6" x14ac:dyDescent="0.25">
      <c r="B860" s="19">
        <v>857</v>
      </c>
      <c r="C860" s="21">
        <v>-3.4200316020387395E-2</v>
      </c>
      <c r="D860" s="21">
        <v>0.43719876024122106</v>
      </c>
      <c r="E860" s="30">
        <v>1836600.9569243044</v>
      </c>
      <c r="F860" s="21">
        <v>643985.91050869843</v>
      </c>
    </row>
    <row r="861" spans="2:6" x14ac:dyDescent="0.25">
      <c r="B861" s="19">
        <v>858</v>
      </c>
      <c r="C861" s="21">
        <v>2.2546531033586455E-2</v>
      </c>
      <c r="D861" s="21">
        <v>-4.2998910915076349E-2</v>
      </c>
      <c r="E861" s="30">
        <v>181527.1870993796</v>
      </c>
      <c r="F861" s="21">
        <v>-150976.68540682585</v>
      </c>
    </row>
    <row r="862" spans="2:6" x14ac:dyDescent="0.25">
      <c r="B862" s="19">
        <v>859</v>
      </c>
      <c r="C862" s="21">
        <v>2.4858682377546893E-2</v>
      </c>
      <c r="D862" s="21">
        <v>-6.0164639828325317E-2</v>
      </c>
      <c r="E862" s="30">
        <v>161024.53796932474</v>
      </c>
      <c r="F862" s="21">
        <v>-160824.48764545217</v>
      </c>
    </row>
    <row r="863" spans="2:6" x14ac:dyDescent="0.25">
      <c r="B863" s="19">
        <v>860</v>
      </c>
      <c r="C863" s="21">
        <v>2.5272101930115025E-2</v>
      </c>
      <c r="D863" s="21">
        <v>-6.3276144593499062E-2</v>
      </c>
      <c r="E863" s="30">
        <v>157475.77826616936</v>
      </c>
      <c r="F863" s="21">
        <v>-162529.02268028582</v>
      </c>
    </row>
    <row r="864" spans="2:6" x14ac:dyDescent="0.25">
      <c r="B864" s="19">
        <v>861</v>
      </c>
      <c r="C864" s="21">
        <v>7.7400027704261718E-3</v>
      </c>
      <c r="D864" s="21">
        <v>6.2020174355820412E-2</v>
      </c>
      <c r="E864" s="30">
        <v>346001.48290936113</v>
      </c>
      <c r="F864" s="21">
        <v>-71976.63384277279</v>
      </c>
    </row>
    <row r="865" spans="2:6" x14ac:dyDescent="0.25">
      <c r="B865" s="19">
        <v>862</v>
      </c>
      <c r="C865" s="21">
        <v>4.445001280752728E-3</v>
      </c>
      <c r="D865" s="21">
        <v>8.5248588167356809E-2</v>
      </c>
      <c r="E865" s="30">
        <v>392883.90076435765</v>
      </c>
      <c r="F865" s="21">
        <v>-49458.139936155691</v>
      </c>
    </row>
    <row r="866" spans="2:6" x14ac:dyDescent="0.25">
      <c r="B866" s="19">
        <v>863</v>
      </c>
      <c r="C866" s="21">
        <v>1.0030895484644071E-2</v>
      </c>
      <c r="D866" s="21">
        <v>4.5958653275395722E-2</v>
      </c>
      <c r="E866" s="30">
        <v>316005.8041355802</v>
      </c>
      <c r="F866" s="21">
        <v>-86384.114100752748</v>
      </c>
    </row>
    <row r="867" spans="2:6" x14ac:dyDescent="0.25">
      <c r="B867" s="19">
        <v>864</v>
      </c>
      <c r="C867" s="21">
        <v>2.0520891753836236E-2</v>
      </c>
      <c r="D867" s="21">
        <v>-2.8238785305083614E-2</v>
      </c>
      <c r="E867" s="30">
        <v>200456.87875125022</v>
      </c>
      <c r="F867" s="21">
        <v>-141884.40378783597</v>
      </c>
    </row>
    <row r="868" spans="2:6" x14ac:dyDescent="0.25">
      <c r="B868" s="19">
        <v>865</v>
      </c>
      <c r="C868" s="21">
        <v>-2.6145124078640826E-3</v>
      </c>
      <c r="D868" s="21">
        <v>0.1361718292330476</v>
      </c>
      <c r="E868" s="30">
        <v>511453.21408633143</v>
      </c>
      <c r="F868" s="21">
        <v>7492.8980374133916</v>
      </c>
    </row>
    <row r="869" spans="2:6" x14ac:dyDescent="0.25">
      <c r="B869" s="19">
        <v>866</v>
      </c>
      <c r="C869" s="21">
        <v>0.17268559512936896</v>
      </c>
      <c r="D869" s="21">
        <v>-0.30444048012692615</v>
      </c>
      <c r="E869" s="30">
        <v>0</v>
      </c>
      <c r="F869" s="21">
        <v>-238167.55660348001</v>
      </c>
    </row>
    <row r="870" spans="2:6" x14ac:dyDescent="0.25">
      <c r="B870" s="19">
        <v>867</v>
      </c>
      <c r="C870" s="21">
        <v>4.2903151020771518E-4</v>
      </c>
      <c r="D870" s="21">
        <v>0.11395974869552439</v>
      </c>
      <c r="E870" s="30">
        <v>456937.6267082108</v>
      </c>
      <c r="F870" s="21">
        <v>-18691.948614198205</v>
      </c>
    </row>
    <row r="871" spans="2:6" x14ac:dyDescent="0.25">
      <c r="B871" s="19">
        <v>868</v>
      </c>
      <c r="C871" s="21">
        <v>-1.7297051643346652E-3</v>
      </c>
      <c r="D871" s="21">
        <v>0.12966531891430488</v>
      </c>
      <c r="E871" s="30">
        <v>495017.51389675261</v>
      </c>
      <c r="F871" s="21">
        <v>-401.47327497767378</v>
      </c>
    </row>
    <row r="872" spans="2:6" x14ac:dyDescent="0.25">
      <c r="B872" s="19">
        <v>869</v>
      </c>
      <c r="C872" s="21">
        <v>2.386002504749964E-2</v>
      </c>
      <c r="D872" s="21">
        <v>-5.2703700064497983E-2</v>
      </c>
      <c r="E872" s="30">
        <v>169741.27722222416</v>
      </c>
      <c r="F872" s="21">
        <v>-156637.67628348086</v>
      </c>
    </row>
    <row r="873" spans="2:6" x14ac:dyDescent="0.25">
      <c r="B873" s="19">
        <v>870</v>
      </c>
      <c r="C873" s="21">
        <v>1.9716010692755269E-2</v>
      </c>
      <c r="D873" s="21">
        <v>-2.2433082776015634E-2</v>
      </c>
      <c r="E873" s="30">
        <v>208245.60443860735</v>
      </c>
      <c r="F873" s="21">
        <v>-138143.3345351039</v>
      </c>
    </row>
    <row r="874" spans="2:6" x14ac:dyDescent="0.25">
      <c r="B874" s="19">
        <v>871</v>
      </c>
      <c r="C874" s="21">
        <v>3.137464355468118E-3</v>
      </c>
      <c r="D874" s="21">
        <v>9.4536710277965508E-2</v>
      </c>
      <c r="E874" s="30">
        <v>412844.17124707159</v>
      </c>
      <c r="F874" s="21">
        <v>-39870.85221073134</v>
      </c>
    </row>
    <row r="875" spans="2:6" x14ac:dyDescent="0.25">
      <c r="B875" s="19">
        <v>872</v>
      </c>
      <c r="C875" s="21">
        <v>2.2911284968345821E-2</v>
      </c>
      <c r="D875" s="21">
        <v>-4.5682397928029639E-2</v>
      </c>
      <c r="E875" s="30">
        <v>178216.81856465596</v>
      </c>
      <c r="F875" s="21">
        <v>-152566.7167466853</v>
      </c>
    </row>
    <row r="876" spans="2:6" x14ac:dyDescent="0.25">
      <c r="B876" s="19">
        <v>873</v>
      </c>
      <c r="C876" s="21">
        <v>1.7498191258085317E-2</v>
      </c>
      <c r="D876" s="21">
        <v>-6.5760255658305899E-3</v>
      </c>
      <c r="E876" s="30">
        <v>230544.2197026792</v>
      </c>
      <c r="F876" s="21">
        <v>-127432.89648766676</v>
      </c>
    </row>
    <row r="877" spans="2:6" x14ac:dyDescent="0.25">
      <c r="B877" s="19">
        <v>874</v>
      </c>
      <c r="C877" s="21">
        <v>-1.5024463561429462E-3</v>
      </c>
      <c r="D877" s="21">
        <v>0.12800102492027388</v>
      </c>
      <c r="E877" s="30">
        <v>490876.32884492818</v>
      </c>
      <c r="F877" s="21">
        <v>-2390.5611808981494</v>
      </c>
    </row>
    <row r="878" spans="2:6" x14ac:dyDescent="0.25">
      <c r="B878" s="19">
        <v>875</v>
      </c>
      <c r="C878" s="21">
        <v>-9.4087261030884432E-3</v>
      </c>
      <c r="D878" s="21">
        <v>0.18789734027705829</v>
      </c>
      <c r="E878" s="30">
        <v>656815.03142308234</v>
      </c>
      <c r="F878" s="21">
        <v>77312.872085606723</v>
      </c>
    </row>
    <row r="879" spans="2:6" x14ac:dyDescent="0.25">
      <c r="B879" s="19">
        <v>876</v>
      </c>
      <c r="C879" s="21">
        <v>-6.6927197679816893E-3</v>
      </c>
      <c r="D879" s="21">
        <v>0.16679745994648987</v>
      </c>
      <c r="E879" s="30">
        <v>594260.68784744409</v>
      </c>
      <c r="F879" s="21">
        <v>47266.86189480943</v>
      </c>
    </row>
    <row r="880" spans="2:6" x14ac:dyDescent="0.25">
      <c r="B880" s="19">
        <v>877</v>
      </c>
      <c r="C880" s="21">
        <v>-3.8667798280333891E-2</v>
      </c>
      <c r="D880" s="21">
        <v>0.5051203034161158</v>
      </c>
      <c r="E880" s="30">
        <v>2340799.5173288723</v>
      </c>
      <c r="F880" s="21">
        <v>886161.82057612983</v>
      </c>
    </row>
    <row r="881" spans="2:6" x14ac:dyDescent="0.25">
      <c r="B881" s="19">
        <v>878</v>
      </c>
      <c r="C881" s="21">
        <v>1.4705914177803045E-2</v>
      </c>
      <c r="D881" s="21">
        <v>1.3169269515498794E-2</v>
      </c>
      <c r="E881" s="30">
        <v>260501.39034024999</v>
      </c>
      <c r="F881" s="21">
        <v>-113043.91240096542</v>
      </c>
    </row>
    <row r="882" spans="2:6" x14ac:dyDescent="0.25">
      <c r="B882" s="19">
        <v>879</v>
      </c>
      <c r="C882" s="21">
        <v>-5.8760491006285373E-2</v>
      </c>
      <c r="D882" s="21">
        <v>1.7355217891272576</v>
      </c>
      <c r="E882" s="30">
        <v>49540757.435906924</v>
      </c>
      <c r="F882" s="21">
        <v>23557176.102933731</v>
      </c>
    </row>
    <row r="883" spans="2:6" x14ac:dyDescent="0.25">
      <c r="B883" s="19">
        <v>880</v>
      </c>
      <c r="C883" s="21">
        <v>1.1964447738570826E-2</v>
      </c>
      <c r="D883" s="21">
        <v>3.2415571397279797E-2</v>
      </c>
      <c r="E883" s="30">
        <v>292175.08931878069</v>
      </c>
      <c r="F883" s="21">
        <v>-97830.447949236986</v>
      </c>
    </row>
    <row r="884" spans="2:6" x14ac:dyDescent="0.25">
      <c r="B884" s="19">
        <v>881</v>
      </c>
      <c r="C884" s="21">
        <v>1.1584577200251594E-2</v>
      </c>
      <c r="D884" s="21">
        <v>3.5076959571301192E-2</v>
      </c>
      <c r="E884" s="30">
        <v>296755.31612163212</v>
      </c>
      <c r="F884" s="21">
        <v>-95630.480155981597</v>
      </c>
    </row>
    <row r="885" spans="2:6" x14ac:dyDescent="0.25">
      <c r="B885" s="19">
        <v>882</v>
      </c>
      <c r="C885" s="21">
        <v>3.8301090045748882E-3</v>
      </c>
      <c r="D885" s="21">
        <v>8.9610333308425272E-2</v>
      </c>
      <c r="E885" s="30">
        <v>402168.71133899083</v>
      </c>
      <c r="F885" s="21">
        <v>-44998.473393452223</v>
      </c>
    </row>
    <row r="886" spans="2:6" x14ac:dyDescent="0.25">
      <c r="B886" s="19">
        <v>883</v>
      </c>
      <c r="C886" s="21">
        <v>-3.4066312733616495E-3</v>
      </c>
      <c r="D886" s="21">
        <v>0.14203488633731509</v>
      </c>
      <c r="E886" s="30">
        <v>526603.17691780394</v>
      </c>
      <c r="F886" s="21">
        <v>14769.705875293072</v>
      </c>
    </row>
    <row r="887" spans="2:6" x14ac:dyDescent="0.25">
      <c r="B887" s="19">
        <v>884</v>
      </c>
      <c r="C887" s="21">
        <v>7.8460341933763746E-4</v>
      </c>
      <c r="D887" s="21">
        <v>0.11139350171941276</v>
      </c>
      <c r="E887" s="30">
        <v>450924.82260366599</v>
      </c>
      <c r="F887" s="21">
        <v>-21580.009827437112</v>
      </c>
    </row>
    <row r="888" spans="2:6" x14ac:dyDescent="0.25">
      <c r="B888" s="19">
        <v>885</v>
      </c>
      <c r="C888" s="21">
        <v>1.3848771656821628E-2</v>
      </c>
      <c r="D888" s="21">
        <v>1.9197005793116784E-2</v>
      </c>
      <c r="E888" s="30">
        <v>270151.75250816683</v>
      </c>
      <c r="F888" s="21">
        <v>-108408.66465527512</v>
      </c>
    </row>
    <row r="889" spans="2:6" x14ac:dyDescent="0.25">
      <c r="B889" s="19">
        <v>886</v>
      </c>
      <c r="C889" s="21">
        <v>1.2116354250089546E-2</v>
      </c>
      <c r="D889" s="21">
        <v>3.1351092215398113E-2</v>
      </c>
      <c r="E889" s="30">
        <v>290357.00733632781</v>
      </c>
      <c r="F889" s="21">
        <v>-98703.706409801496</v>
      </c>
    </row>
    <row r="890" spans="2:6" x14ac:dyDescent="0.25">
      <c r="B890" s="19">
        <v>887</v>
      </c>
      <c r="C890" s="21">
        <v>-9.3127640501730977E-3</v>
      </c>
      <c r="D890" s="21">
        <v>0.18714066447705702</v>
      </c>
      <c r="E890" s="30">
        <v>654490.61391094513</v>
      </c>
      <c r="F890" s="21">
        <v>76196.411289037176</v>
      </c>
    </row>
    <row r="891" spans="2:6" x14ac:dyDescent="0.25">
      <c r="B891" s="19">
        <v>888</v>
      </c>
      <c r="C891" s="21">
        <v>2.7346327070633847E-3</v>
      </c>
      <c r="D891" s="21">
        <v>9.7408730851273218E-2</v>
      </c>
      <c r="E891" s="30">
        <v>419161.27369712945</v>
      </c>
      <c r="F891" s="21">
        <v>-36836.630864275277</v>
      </c>
    </row>
    <row r="892" spans="2:6" x14ac:dyDescent="0.25">
      <c r="B892" s="19">
        <v>889</v>
      </c>
      <c r="C892" s="21">
        <v>-2.159838826604667E-3</v>
      </c>
      <c r="D892" s="21">
        <v>0.13282292506096627</v>
      </c>
      <c r="E892" s="30">
        <v>502944.63612408377</v>
      </c>
      <c r="F892" s="21">
        <v>3406.0704000365299</v>
      </c>
    </row>
    <row r="893" spans="2:6" x14ac:dyDescent="0.25">
      <c r="B893" s="19">
        <v>890</v>
      </c>
      <c r="C893" s="21">
        <v>2.2882495904370713E-2</v>
      </c>
      <c r="D893" s="21">
        <v>-4.5470287011836086E-2</v>
      </c>
      <c r="E893" s="30">
        <v>178477.03810825106</v>
      </c>
      <c r="F893" s="21">
        <v>-152441.7284786964</v>
      </c>
    </row>
    <row r="894" spans="2:6" x14ac:dyDescent="0.25">
      <c r="B894" s="19">
        <v>891</v>
      </c>
      <c r="C894" s="21">
        <v>-1.7134284676005647E-2</v>
      </c>
      <c r="D894" s="21">
        <v>0.25220637173842331</v>
      </c>
      <c r="E894" s="30">
        <v>878090.37908579083</v>
      </c>
      <c r="F894" s="21">
        <v>183595.52123221505</v>
      </c>
    </row>
    <row r="895" spans="2:6" x14ac:dyDescent="0.25">
      <c r="B895" s="19">
        <v>892</v>
      </c>
      <c r="C895" s="21">
        <v>2.0933239557569774E-2</v>
      </c>
      <c r="D895" s="21">
        <v>-3.1225290702056485E-2</v>
      </c>
      <c r="E895" s="30">
        <v>196526.6573327214</v>
      </c>
      <c r="F895" s="21">
        <v>-143772.1619520699</v>
      </c>
    </row>
    <row r="896" spans="2:6" x14ac:dyDescent="0.25">
      <c r="B896" s="19">
        <v>893</v>
      </c>
      <c r="C896" s="21">
        <v>-6.841858892176522E-3</v>
      </c>
      <c r="D896" s="21">
        <v>0.16793999518510061</v>
      </c>
      <c r="E896" s="30">
        <v>597529.7570214849</v>
      </c>
      <c r="F896" s="21">
        <v>48837.056386561766</v>
      </c>
    </row>
    <row r="897" spans="2:6" x14ac:dyDescent="0.25">
      <c r="B897" s="19">
        <v>894</v>
      </c>
      <c r="C897" s="21">
        <v>1.1935003676376489E-2</v>
      </c>
      <c r="D897" s="21">
        <v>3.2621883896269743E-2</v>
      </c>
      <c r="E897" s="30">
        <v>292528.37683556089</v>
      </c>
      <c r="F897" s="21">
        <v>-97660.757409416634</v>
      </c>
    </row>
    <row r="898" spans="2:6" x14ac:dyDescent="0.25">
      <c r="B898" s="19">
        <v>895</v>
      </c>
      <c r="C898" s="21">
        <v>-5.4922242655807687E-3</v>
      </c>
      <c r="D898" s="21">
        <v>0.15766271397444753</v>
      </c>
      <c r="E898" s="30">
        <v>568597.86744621233</v>
      </c>
      <c r="F898" s="21">
        <v>34940.53378990863</v>
      </c>
    </row>
    <row r="899" spans="2:6" x14ac:dyDescent="0.25">
      <c r="B899" s="19">
        <v>896</v>
      </c>
      <c r="C899" s="21">
        <v>1.8326002512584209E-2</v>
      </c>
      <c r="D899" s="21">
        <v>-1.2473043645463089E-2</v>
      </c>
      <c r="E899" s="30">
        <v>222073.45476002491</v>
      </c>
      <c r="F899" s="21">
        <v>-131501.56183115474</v>
      </c>
    </row>
    <row r="900" spans="2:6" x14ac:dyDescent="0.25">
      <c r="B900" s="19">
        <v>897</v>
      </c>
      <c r="C900" s="21">
        <v>2.6444904738419841E-2</v>
      </c>
      <c r="D900" s="21">
        <v>-7.2182446773962794E-2</v>
      </c>
      <c r="E900" s="30">
        <v>147593.26373403415</v>
      </c>
      <c r="F900" s="21">
        <v>-167275.77750769764</v>
      </c>
    </row>
    <row r="901" spans="2:6" x14ac:dyDescent="0.25">
      <c r="B901" s="19">
        <v>898</v>
      </c>
      <c r="C901" s="21">
        <v>3.6622356553664488E-3</v>
      </c>
      <c r="D901" s="21">
        <v>9.0802996040068695E-2</v>
      </c>
      <c r="E901" s="30">
        <v>404734.7495304629</v>
      </c>
      <c r="F901" s="21">
        <v>-43765.957707987174</v>
      </c>
    </row>
    <row r="902" spans="2:6" x14ac:dyDescent="0.25">
      <c r="B902" s="19">
        <v>899</v>
      </c>
      <c r="C902" s="21">
        <v>1.0605662768679882E-2</v>
      </c>
      <c r="D902" s="21">
        <v>4.1933185821080965E-2</v>
      </c>
      <c r="E902" s="30">
        <v>308785.56371522148</v>
      </c>
      <c r="F902" s="21">
        <v>-89852.129347172682</v>
      </c>
    </row>
    <row r="903" spans="2:6" x14ac:dyDescent="0.25">
      <c r="B903" s="19">
        <v>900</v>
      </c>
      <c r="C903" s="21">
        <v>-7.5945995439701064E-3</v>
      </c>
      <c r="D903" s="21">
        <v>0.17373397869415408</v>
      </c>
      <c r="E903" s="30">
        <v>614313.48275136249</v>
      </c>
      <c r="F903" s="21">
        <v>56898.590813978299</v>
      </c>
    </row>
    <row r="904" spans="2:6" x14ac:dyDescent="0.25">
      <c r="B904" s="19">
        <v>901</v>
      </c>
      <c r="C904" s="21">
        <v>3.5714086921440631E-2</v>
      </c>
      <c r="D904" s="21">
        <v>-0.14860742062020427</v>
      </c>
      <c r="E904" s="30">
        <v>78008.366492127534</v>
      </c>
      <c r="F904" s="21">
        <v>-200698.6928825166</v>
      </c>
    </row>
    <row r="905" spans="2:6" x14ac:dyDescent="0.25">
      <c r="B905" s="19">
        <v>902</v>
      </c>
      <c r="C905" s="21">
        <v>-9.8948298327703041E-4</v>
      </c>
      <c r="D905" s="21">
        <v>0.1242542651764682</v>
      </c>
      <c r="E905" s="30">
        <v>481646.19359067059</v>
      </c>
      <c r="F905" s="21">
        <v>-6823.966154231859</v>
      </c>
    </row>
    <row r="906" spans="2:6" x14ac:dyDescent="0.25">
      <c r="B906" s="19">
        <v>903</v>
      </c>
      <c r="C906" s="21">
        <v>-8.3937973886273739E-6</v>
      </c>
      <c r="D906" s="21">
        <v>0.11712432029632192</v>
      </c>
      <c r="E906" s="30">
        <v>464432.36746123945</v>
      </c>
      <c r="F906" s="21">
        <v>-15092.08577221035</v>
      </c>
    </row>
    <row r="907" spans="2:6" x14ac:dyDescent="0.25">
      <c r="B907" s="19">
        <v>904</v>
      </c>
      <c r="C907" s="21">
        <v>-2.5559879950693039E-2</v>
      </c>
      <c r="D907" s="21">
        <v>0.33329030476210852</v>
      </c>
      <c r="E907" s="30">
        <v>1232589.1180233676</v>
      </c>
      <c r="F907" s="21">
        <v>353867.8334956172</v>
      </c>
    </row>
    <row r="908" spans="2:6" x14ac:dyDescent="0.25">
      <c r="B908" s="19">
        <v>905</v>
      </c>
      <c r="C908" s="21">
        <v>1.5773139015590833E-2</v>
      </c>
      <c r="D908" s="21">
        <v>5.6450754259962377E-3</v>
      </c>
      <c r="E908" s="30">
        <v>248790.91582153959</v>
      </c>
      <c r="F908" s="21">
        <v>-118668.67027733572</v>
      </c>
    </row>
    <row r="909" spans="2:6" x14ac:dyDescent="0.25">
      <c r="B909" s="19">
        <v>906</v>
      </c>
      <c r="C909" s="21">
        <v>-5.1777224578445991E-3</v>
      </c>
      <c r="D909" s="21">
        <v>0.15528716813864274</v>
      </c>
      <c r="E909" s="30">
        <v>562060.59711324493</v>
      </c>
      <c r="F909" s="21">
        <v>31800.561730145371</v>
      </c>
    </row>
    <row r="910" spans="2:6" x14ac:dyDescent="0.25">
      <c r="B910" s="19">
        <v>907</v>
      </c>
      <c r="C910" s="21">
        <v>2.6702820006530591E-2</v>
      </c>
      <c r="D910" s="21">
        <v>-7.4157819534104941E-2</v>
      </c>
      <c r="E910" s="30">
        <v>145455.82703419612</v>
      </c>
      <c r="F910" s="21">
        <v>-168302.42795584537</v>
      </c>
    </row>
    <row r="911" spans="2:6" x14ac:dyDescent="0.25">
      <c r="B911" s="19">
        <v>908</v>
      </c>
      <c r="C911" s="21">
        <v>-6.3243613646617926E-3</v>
      </c>
      <c r="D911" s="21">
        <v>0.16398296468543494</v>
      </c>
      <c r="E911" s="30">
        <v>586264.26651496231</v>
      </c>
      <c r="F911" s="21">
        <v>43426.032575656791</v>
      </c>
    </row>
    <row r="912" spans="2:6" x14ac:dyDescent="0.25">
      <c r="B912" s="19">
        <v>909</v>
      </c>
      <c r="C912" s="21">
        <v>1.1763803131801575E-3</v>
      </c>
      <c r="D912" s="21">
        <v>0.10857208733131296</v>
      </c>
      <c r="E912" s="30">
        <v>444380.7171833606</v>
      </c>
      <c r="F912" s="21">
        <v>-24723.264906285422</v>
      </c>
    </row>
    <row r="913" spans="2:6" x14ac:dyDescent="0.25">
      <c r="B913" s="19">
        <v>910</v>
      </c>
      <c r="C913" s="21">
        <v>-4.7008459188969558E-2</v>
      </c>
      <c r="D913" s="21">
        <v>0.68516034561889549</v>
      </c>
      <c r="E913" s="30">
        <v>4210159.5550656896</v>
      </c>
      <c r="F913" s="21">
        <v>1784050.0811442381</v>
      </c>
    </row>
    <row r="914" spans="2:6" x14ac:dyDescent="0.25">
      <c r="B914" s="19">
        <v>911</v>
      </c>
      <c r="C914" s="21">
        <v>2.0102714896392614E-2</v>
      </c>
      <c r="D914" s="21">
        <v>-2.5218633773681276E-2</v>
      </c>
      <c r="E914" s="30">
        <v>204483.98433028441</v>
      </c>
      <c r="F914" s="21">
        <v>-139950.11036629646</v>
      </c>
    </row>
    <row r="915" spans="2:6" x14ac:dyDescent="0.25">
      <c r="B915" s="19">
        <v>912</v>
      </c>
      <c r="C915" s="21">
        <v>-2.5913963724872754E-2</v>
      </c>
      <c r="D915" s="21">
        <v>0.33705014382164866</v>
      </c>
      <c r="E915" s="30">
        <v>1251324.1181378092</v>
      </c>
      <c r="F915" s="21">
        <v>362866.60116204555</v>
      </c>
    </row>
    <row r="916" spans="2:6" x14ac:dyDescent="0.25">
      <c r="B916" s="19">
        <v>913</v>
      </c>
      <c r="C916" s="21">
        <v>-2.4885972569547166E-2</v>
      </c>
      <c r="D916" s="21">
        <v>0.32622704847096529</v>
      </c>
      <c r="E916" s="30">
        <v>1197975.7591462999</v>
      </c>
      <c r="F916" s="21">
        <v>337242.39593026927</v>
      </c>
    </row>
    <row r="917" spans="2:6" x14ac:dyDescent="0.25">
      <c r="B917" s="19">
        <v>914</v>
      </c>
      <c r="C917" s="21">
        <v>6.477795655560576E-3</v>
      </c>
      <c r="D917" s="21">
        <v>7.0894139505045528E-2</v>
      </c>
      <c r="E917" s="30">
        <v>363411.43742194644</v>
      </c>
      <c r="F917" s="21">
        <v>-63614.310128609854</v>
      </c>
    </row>
    <row r="918" spans="2:6" x14ac:dyDescent="0.25">
      <c r="B918" s="19">
        <v>915</v>
      </c>
      <c r="C918" s="21">
        <v>3.0497890697159625E-2</v>
      </c>
      <c r="D918" s="21">
        <v>-0.10405458882218577</v>
      </c>
      <c r="E918" s="30">
        <v>115413.26112151379</v>
      </c>
      <c r="F918" s="21">
        <v>-182732.428975338</v>
      </c>
    </row>
    <row r="919" spans="2:6" x14ac:dyDescent="0.25">
      <c r="B919" s="19">
        <v>916</v>
      </c>
      <c r="C919" s="21">
        <v>-1.5193259027891017E-2</v>
      </c>
      <c r="D919" s="21">
        <v>0.23533590741594757</v>
      </c>
      <c r="E919" s="30">
        <v>815318.27663920657</v>
      </c>
      <c r="F919" s="21">
        <v>153444.91742118943</v>
      </c>
    </row>
    <row r="920" spans="2:6" x14ac:dyDescent="0.25">
      <c r="B920" s="19">
        <v>917</v>
      </c>
      <c r="C920" s="21">
        <v>1.4701435986752456E-2</v>
      </c>
      <c r="D920" s="21">
        <v>1.3200794003639826E-2</v>
      </c>
      <c r="E920" s="30">
        <v>260551.23372373451</v>
      </c>
      <c r="F920" s="21">
        <v>-113019.97170040786</v>
      </c>
    </row>
    <row r="921" spans="2:6" x14ac:dyDescent="0.25">
      <c r="B921" s="19">
        <v>918</v>
      </c>
      <c r="C921" s="21">
        <v>6.8767222844294974E-3</v>
      </c>
      <c r="D921" s="21">
        <v>6.8086831947011595E-2</v>
      </c>
      <c r="E921" s="30">
        <v>357837.90836023865</v>
      </c>
      <c r="F921" s="21">
        <v>-66291.379400135149</v>
      </c>
    </row>
    <row r="922" spans="2:6" x14ac:dyDescent="0.25">
      <c r="B922" s="19">
        <v>919</v>
      </c>
      <c r="C922" s="21">
        <v>2.0185255299652607E-3</v>
      </c>
      <c r="D922" s="21">
        <v>0.10252786273089409</v>
      </c>
      <c r="E922" s="30">
        <v>430593.69084623852</v>
      </c>
      <c r="F922" s="21">
        <v>-31345.429094213829</v>
      </c>
    </row>
    <row r="923" spans="2:6" x14ac:dyDescent="0.25">
      <c r="B923" s="19">
        <v>920</v>
      </c>
      <c r="C923" s="21">
        <v>-5.6740870819011156E-3</v>
      </c>
      <c r="D923" s="21">
        <v>0.15903963146018163</v>
      </c>
      <c r="E923" s="30">
        <v>572412.62772179651</v>
      </c>
      <c r="F923" s="21">
        <v>36772.833827987677</v>
      </c>
    </row>
    <row r="924" spans="2:6" x14ac:dyDescent="0.25">
      <c r="B924" s="19">
        <v>921</v>
      </c>
      <c r="C924" s="21">
        <v>3.8633371411172915E-2</v>
      </c>
      <c r="D924" s="21">
        <v>-0.1761373129128827</v>
      </c>
      <c r="E924" s="30">
        <v>58801.102131029824</v>
      </c>
      <c r="F924" s="21">
        <v>-209924.29781645807</v>
      </c>
    </row>
    <row r="925" spans="2:6" x14ac:dyDescent="0.25">
      <c r="B925" s="19">
        <v>922</v>
      </c>
      <c r="C925" s="21">
        <v>-1.8865563587258983E-2</v>
      </c>
      <c r="D925" s="21">
        <v>0.26774443328933173</v>
      </c>
      <c r="E925" s="30">
        <v>939077.79676400428</v>
      </c>
      <c r="F925" s="21">
        <v>212888.90788336442</v>
      </c>
    </row>
    <row r="926" spans="2:6" x14ac:dyDescent="0.25">
      <c r="B926" s="19">
        <v>923</v>
      </c>
      <c r="C926" s="21">
        <v>-3.9219269799218278E-3</v>
      </c>
      <c r="D926" s="21">
        <v>0.14586950820969591</v>
      </c>
      <c r="E926" s="30">
        <v>536688.42832373385</v>
      </c>
      <c r="F926" s="21">
        <v>19613.838979382323</v>
      </c>
    </row>
    <row r="927" spans="2:6" x14ac:dyDescent="0.25">
      <c r="B927" s="19">
        <v>924</v>
      </c>
      <c r="C927" s="21">
        <v>2.8446602797094645E-3</v>
      </c>
      <c r="D927" s="21">
        <v>9.6623753115309796E-2</v>
      </c>
      <c r="E927" s="30">
        <v>417427.81051387836</v>
      </c>
      <c r="F927" s="21">
        <v>-37669.245347814009</v>
      </c>
    </row>
    <row r="928" spans="2:6" x14ac:dyDescent="0.25">
      <c r="B928" s="19">
        <v>925</v>
      </c>
      <c r="C928" s="21">
        <v>-1.125759194739754E-2</v>
      </c>
      <c r="D928" s="21">
        <v>0.20265271420783737</v>
      </c>
      <c r="E928" s="30">
        <v>703385.61026486754</v>
      </c>
      <c r="F928" s="21">
        <v>99681.58393660195</v>
      </c>
    </row>
    <row r="929" spans="2:6" x14ac:dyDescent="0.25">
      <c r="B929" s="19">
        <v>926</v>
      </c>
      <c r="C929" s="21">
        <v>1.5820744215280805E-2</v>
      </c>
      <c r="D929" s="21">
        <v>5.3088701627543866E-3</v>
      </c>
      <c r="E929" s="30">
        <v>248276.23272853252</v>
      </c>
      <c r="F929" s="21">
        <v>-118915.88210266361</v>
      </c>
    </row>
    <row r="930" spans="2:6" x14ac:dyDescent="0.25">
      <c r="B930" s="19">
        <v>927</v>
      </c>
      <c r="C930" s="21">
        <v>2.4896186352753834E-3</v>
      </c>
      <c r="D930" s="21">
        <v>9.9158216670637733E-2</v>
      </c>
      <c r="E930" s="30">
        <v>423043.35499991267</v>
      </c>
      <c r="F930" s="21">
        <v>-34971.995289546707</v>
      </c>
    </row>
    <row r="931" spans="2:6" x14ac:dyDescent="0.25">
      <c r="B931" s="19">
        <v>928</v>
      </c>
      <c r="C931" s="21">
        <v>2.7745340701383148E-4</v>
      </c>
      <c r="D931" s="21">
        <v>0.11505538501109824</v>
      </c>
      <c r="E931" s="30">
        <v>459522.41376907856</v>
      </c>
      <c r="F931" s="21">
        <v>-17450.427499393969</v>
      </c>
    </row>
    <row r="932" spans="2:6" x14ac:dyDescent="0.25">
      <c r="B932" s="19">
        <v>929</v>
      </c>
      <c r="C932" s="21">
        <v>9.7396702686631913E-3</v>
      </c>
      <c r="D932" s="21">
        <v>4.7998584093880803E-2</v>
      </c>
      <c r="E932" s="30">
        <v>319709.61020841787</v>
      </c>
      <c r="F932" s="21">
        <v>-84605.107421949418</v>
      </c>
    </row>
    <row r="933" spans="2:6" x14ac:dyDescent="0.25">
      <c r="B933" s="19">
        <v>930</v>
      </c>
      <c r="C933" s="21">
        <v>2.8106201667263308E-2</v>
      </c>
      <c r="D933" s="21">
        <v>-8.5022461071793787E-2</v>
      </c>
      <c r="E933" s="30">
        <v>134044.79491657123</v>
      </c>
      <c r="F933" s="21">
        <v>-173783.35809907521</v>
      </c>
    </row>
    <row r="934" spans="2:6" x14ac:dyDescent="0.25">
      <c r="B934" s="19">
        <v>931</v>
      </c>
      <c r="C934" s="21">
        <v>3.720189475065608E-3</v>
      </c>
      <c r="D934" s="21">
        <v>9.0391167877040157E-2</v>
      </c>
      <c r="E934" s="30">
        <v>403847.36479524081</v>
      </c>
      <c r="F934" s="21">
        <v>-44192.185037275674</v>
      </c>
    </row>
    <row r="935" spans="2:6" x14ac:dyDescent="0.25">
      <c r="B935" s="19">
        <v>932</v>
      </c>
      <c r="C935" s="21">
        <v>1.4786768702033976E-3</v>
      </c>
      <c r="D935" s="21">
        <v>0.10639930607630887</v>
      </c>
      <c r="E935" s="30">
        <v>439388.2669488372</v>
      </c>
      <c r="F935" s="21">
        <v>-27121.231251214922</v>
      </c>
    </row>
    <row r="936" spans="2:6" x14ac:dyDescent="0.25">
      <c r="B936" s="19">
        <v>933</v>
      </c>
      <c r="C936" s="21">
        <v>1.0962601587239973E-2</v>
      </c>
      <c r="D936" s="21">
        <v>3.9433405796109877E-2</v>
      </c>
      <c r="E936" s="30">
        <v>304360.56089717685</v>
      </c>
      <c r="F936" s="21">
        <v>-91977.540184623387</v>
      </c>
    </row>
    <row r="937" spans="2:6" x14ac:dyDescent="0.25">
      <c r="B937" s="19">
        <v>934</v>
      </c>
      <c r="C937" s="21">
        <v>-5.5984245552225696E-3</v>
      </c>
      <c r="D937" s="21">
        <v>0.15846648472232117</v>
      </c>
      <c r="E937" s="30">
        <v>570822.42986843898</v>
      </c>
      <c r="F937" s="21">
        <v>36009.032336735647</v>
      </c>
    </row>
    <row r="938" spans="2:6" x14ac:dyDescent="0.25">
      <c r="B938" s="19">
        <v>935</v>
      </c>
      <c r="C938" s="21">
        <v>5.1555927538089749E-3</v>
      </c>
      <c r="D938" s="21">
        <v>8.0220280933609889E-2</v>
      </c>
      <c r="E938" s="30">
        <v>382372.32347936532</v>
      </c>
      <c r="F938" s="21">
        <v>-54507.04525868284</v>
      </c>
    </row>
    <row r="939" spans="2:6" x14ac:dyDescent="0.25">
      <c r="B939" s="19">
        <v>936</v>
      </c>
      <c r="C939" s="21">
        <v>-8.6856408909156552E-3</v>
      </c>
      <c r="D939" s="21">
        <v>0.18221675958653849</v>
      </c>
      <c r="E939" s="30">
        <v>639514.32692277874</v>
      </c>
      <c r="F939" s="21">
        <v>69003.02317646498</v>
      </c>
    </row>
    <row r="940" spans="2:6" x14ac:dyDescent="0.25">
      <c r="B940" s="19">
        <v>937</v>
      </c>
      <c r="C940" s="21">
        <v>-5.8665848598167293E-3</v>
      </c>
      <c r="D940" s="21">
        <v>0.16049970019346715</v>
      </c>
      <c r="E940" s="30">
        <v>576478.39104464068</v>
      </c>
      <c r="F940" s="21">
        <v>38725.695280107851</v>
      </c>
    </row>
    <row r="941" spans="2:6" x14ac:dyDescent="0.25">
      <c r="B941" s="19">
        <v>938</v>
      </c>
      <c r="C941" s="21">
        <v>-9.1206876886887264E-3</v>
      </c>
      <c r="D941" s="21">
        <v>0.18562870650571517</v>
      </c>
      <c r="E941" s="30">
        <v>649864.42981558875</v>
      </c>
      <c r="F941" s="21">
        <v>73974.369356720985</v>
      </c>
    </row>
    <row r="942" spans="2:6" x14ac:dyDescent="0.25">
      <c r="B942" s="19">
        <v>939</v>
      </c>
      <c r="C942" s="21">
        <v>-2.463779727294532E-3</v>
      </c>
      <c r="D942" s="21">
        <v>0.1350603092211462</v>
      </c>
      <c r="E942" s="30">
        <v>508617.56261496898</v>
      </c>
      <c r="F942" s="21">
        <v>6130.8820983749383</v>
      </c>
    </row>
    <row r="943" spans="2:6" x14ac:dyDescent="0.25">
      <c r="B943" s="19">
        <v>940</v>
      </c>
      <c r="C943" s="21">
        <v>6.1841496708185943E-2</v>
      </c>
      <c r="D943" s="21">
        <v>-0.30444048012692615</v>
      </c>
      <c r="E943" s="30">
        <v>0</v>
      </c>
      <c r="F943" s="21">
        <v>-238167.55660348001</v>
      </c>
    </row>
    <row r="944" spans="2:6" x14ac:dyDescent="0.25">
      <c r="B944" s="19">
        <v>941</v>
      </c>
      <c r="C944" s="21">
        <v>5.5817543412781121E-3</v>
      </c>
      <c r="D944" s="21">
        <v>7.721038680245762E-2</v>
      </c>
      <c r="E944" s="30">
        <v>376177.50758257159</v>
      </c>
      <c r="F944" s="21">
        <v>-57482.530107950224</v>
      </c>
    </row>
    <row r="945" spans="2:6" x14ac:dyDescent="0.25">
      <c r="B945" s="19">
        <v>942</v>
      </c>
      <c r="C945" s="21">
        <v>1.3050064367440738E-2</v>
      </c>
      <c r="D945" s="21">
        <v>2.4804340984298179E-2</v>
      </c>
      <c r="E945" s="30">
        <v>279348.04131889076</v>
      </c>
      <c r="F945" s="21">
        <v>-103991.51675585835</v>
      </c>
    </row>
    <row r="946" spans="2:6" x14ac:dyDescent="0.25">
      <c r="B946" s="19">
        <v>943</v>
      </c>
      <c r="C946" s="21">
        <v>4.3456312915693525E-2</v>
      </c>
      <c r="D946" s="21">
        <v>-0.22825950798096106</v>
      </c>
      <c r="E946" s="30">
        <v>29443.542427707929</v>
      </c>
      <c r="F946" s="21">
        <v>-224025.27766218816</v>
      </c>
    </row>
    <row r="947" spans="2:6" x14ac:dyDescent="0.25">
      <c r="B947" s="19">
        <v>944</v>
      </c>
      <c r="C947" s="21">
        <v>4.6305089830432043E-3</v>
      </c>
      <c r="D947" s="21">
        <v>8.3934677961172488E-2</v>
      </c>
      <c r="E947" s="30">
        <v>390117.44349642715</v>
      </c>
      <c r="F947" s="21">
        <v>-50786.92061729476</v>
      </c>
    </row>
    <row r="948" spans="2:6" x14ac:dyDescent="0.25">
      <c r="B948" s="19">
        <v>945</v>
      </c>
      <c r="C948" s="21">
        <v>2.2156412146079628E-2</v>
      </c>
      <c r="D948" s="21">
        <v>-4.0138016875298166E-2</v>
      </c>
      <c r="E948" s="30">
        <v>185100.28995424241</v>
      </c>
      <c r="F948" s="21">
        <v>-149260.45790521099</v>
      </c>
    </row>
    <row r="949" spans="2:6" x14ac:dyDescent="0.25">
      <c r="B949" s="19">
        <v>946</v>
      </c>
      <c r="C949" s="21">
        <v>1.5132054250925613E-2</v>
      </c>
      <c r="D949" s="21">
        <v>1.016769655323313E-2</v>
      </c>
      <c r="E949" s="30">
        <v>255785.52971959417</v>
      </c>
      <c r="F949" s="21">
        <v>-115309.02762985877</v>
      </c>
    </row>
    <row r="950" spans="2:6" x14ac:dyDescent="0.25">
      <c r="B950" s="19">
        <v>947</v>
      </c>
      <c r="C950" s="21">
        <v>2.3739297568049073E-2</v>
      </c>
      <c r="D950" s="21">
        <v>-5.1806768647244872E-2</v>
      </c>
      <c r="E950" s="30">
        <v>170809.12823765317</v>
      </c>
      <c r="F950" s="21">
        <v>-156124.76765623203</v>
      </c>
    </row>
    <row r="951" spans="2:6" x14ac:dyDescent="0.25">
      <c r="B951" s="19">
        <v>948</v>
      </c>
      <c r="C951" s="21">
        <v>0.1188348947754419</v>
      </c>
      <c r="D951" s="21">
        <v>-0.30444048012692615</v>
      </c>
      <c r="E951" s="30">
        <v>0</v>
      </c>
      <c r="F951" s="21">
        <v>-238167.55660348001</v>
      </c>
    </row>
    <row r="952" spans="2:6" x14ac:dyDescent="0.25">
      <c r="B952" s="19">
        <v>949</v>
      </c>
      <c r="C952" s="21">
        <v>1.3631300856254741E-2</v>
      </c>
      <c r="D952" s="21">
        <v>2.0724562045936201E-2</v>
      </c>
      <c r="E952" s="30">
        <v>272635.9380895478</v>
      </c>
      <c r="F952" s="21">
        <v>-107215.46429495557</v>
      </c>
    </row>
    <row r="953" spans="2:6" x14ac:dyDescent="0.25">
      <c r="B953" s="19">
        <v>950</v>
      </c>
      <c r="C953" s="21">
        <v>-2.3578474321804467E-2</v>
      </c>
      <c r="D953" s="21">
        <v>0.31285144496486761</v>
      </c>
      <c r="E953" s="30">
        <v>1134473.208424873</v>
      </c>
      <c r="F953" s="21">
        <v>306740.94427950511</v>
      </c>
    </row>
    <row r="954" spans="2:6" x14ac:dyDescent="0.25">
      <c r="B954" s="19">
        <v>951</v>
      </c>
      <c r="C954" s="21">
        <v>-3.8106130390103228E-3</v>
      </c>
      <c r="D954" s="21">
        <v>0.14503973992034402</v>
      </c>
      <c r="E954" s="30">
        <v>534494.15352260508</v>
      </c>
      <c r="F954" s="21">
        <v>18559.888138120481</v>
      </c>
    </row>
    <row r="955" spans="2:6" x14ac:dyDescent="0.25">
      <c r="B955" s="19">
        <v>952</v>
      </c>
      <c r="C955" s="21">
        <v>1.0637479482960364E-2</v>
      </c>
      <c r="D955" s="21">
        <v>4.1710362715908111E-2</v>
      </c>
      <c r="E955" s="30">
        <v>308389.31357171887</v>
      </c>
      <c r="F955" s="21">
        <v>-90042.455632595011</v>
      </c>
    </row>
    <row r="956" spans="2:6" x14ac:dyDescent="0.25">
      <c r="B956" s="19">
        <v>953</v>
      </c>
      <c r="C956" s="21">
        <v>1.6798848057077076E-3</v>
      </c>
      <c r="D956" s="21">
        <v>0.10495508522474672</v>
      </c>
      <c r="E956" s="30">
        <v>436092.42883506999</v>
      </c>
      <c r="F956" s="21">
        <v>-28704.283360677615</v>
      </c>
    </row>
    <row r="957" spans="2:6" x14ac:dyDescent="0.25">
      <c r="B957" s="19">
        <v>954</v>
      </c>
      <c r="C957" s="21">
        <v>-3.2234728669890217E-2</v>
      </c>
      <c r="D957" s="21">
        <v>0.41094638741489065</v>
      </c>
      <c r="E957" s="30">
        <v>1666163.5676339497</v>
      </c>
      <c r="F957" s="21">
        <v>562121.67466520634</v>
      </c>
    </row>
    <row r="958" spans="2:6" x14ac:dyDescent="0.25">
      <c r="B958" s="19">
        <v>955</v>
      </c>
      <c r="C958" s="21">
        <v>4.1365406745394314E-3</v>
      </c>
      <c r="D958" s="21">
        <v>8.7435356785055873E-2</v>
      </c>
      <c r="E958" s="30">
        <v>397519.37073699094</v>
      </c>
      <c r="F958" s="21">
        <v>-47231.63782493992</v>
      </c>
    </row>
    <row r="959" spans="2:6" x14ac:dyDescent="0.25">
      <c r="B959" s="19">
        <v>956</v>
      </c>
      <c r="C959" s="21">
        <v>-1.7734431440948627E-2</v>
      </c>
      <c r="D959" s="21">
        <v>0.25753741314155754</v>
      </c>
      <c r="E959" s="30">
        <v>898665.83708925894</v>
      </c>
      <c r="F959" s="21">
        <v>193478.29492170329</v>
      </c>
    </row>
    <row r="960" spans="2:6" x14ac:dyDescent="0.25">
      <c r="B960" s="19">
        <v>957</v>
      </c>
      <c r="C960" s="21">
        <v>2.5414723459224606E-2</v>
      </c>
      <c r="D960" s="21">
        <v>-6.4352823958746086E-2</v>
      </c>
      <c r="E960" s="30">
        <v>156259.49645060557</v>
      </c>
      <c r="F960" s="21">
        <v>-163113.22537088112</v>
      </c>
    </row>
    <row r="961" spans="2:6" x14ac:dyDescent="0.25">
      <c r="B961" s="19">
        <v>958</v>
      </c>
      <c r="C961" s="21">
        <v>4.3208705569171106E-3</v>
      </c>
      <c r="D961" s="21">
        <v>8.6128280821840209E-2</v>
      </c>
      <c r="E961" s="30">
        <v>394743.96083606093</v>
      </c>
      <c r="F961" s="21">
        <v>-48564.718621577973</v>
      </c>
    </row>
    <row r="962" spans="2:6" x14ac:dyDescent="0.25">
      <c r="B962" s="19">
        <v>959</v>
      </c>
      <c r="C962" s="21">
        <v>1.0928142434358268E-2</v>
      </c>
      <c r="D962" s="21">
        <v>3.9674740565152966E-2</v>
      </c>
      <c r="E962" s="30">
        <v>304785.81186885701</v>
      </c>
      <c r="F962" s="21">
        <v>-91773.284264116432</v>
      </c>
    </row>
    <row r="963" spans="2:6" x14ac:dyDescent="0.25">
      <c r="B963" s="19">
        <v>960</v>
      </c>
      <c r="C963" s="21">
        <v>1.131414770908677E-2</v>
      </c>
      <c r="D963" s="21">
        <v>3.6971232572058588E-2</v>
      </c>
      <c r="E963" s="30">
        <v>300045.70874853956</v>
      </c>
      <c r="F963" s="21">
        <v>-94050.043614748574</v>
      </c>
    </row>
    <row r="964" spans="2:6" x14ac:dyDescent="0.25">
      <c r="B964" s="19">
        <v>961</v>
      </c>
      <c r="C964" s="21">
        <v>2.1563587448857894E-2</v>
      </c>
      <c r="D964" s="21">
        <v>-3.580791959281926E-2</v>
      </c>
      <c r="E964" s="30">
        <v>190595.41192739399</v>
      </c>
      <c r="F964" s="21">
        <v>-146621.04901100133</v>
      </c>
    </row>
    <row r="965" spans="2:6" x14ac:dyDescent="0.25">
      <c r="B965" s="19">
        <v>962</v>
      </c>
      <c r="C965" s="21">
        <v>3.1899731770432177E-2</v>
      </c>
      <c r="D965" s="21">
        <v>-0.11556705343398932</v>
      </c>
      <c r="E965" s="30">
        <v>104943.54484847141</v>
      </c>
      <c r="F965" s="21">
        <v>-187761.22767824851</v>
      </c>
    </row>
    <row r="966" spans="2:6" x14ac:dyDescent="0.25">
      <c r="B966" s="19">
        <v>963</v>
      </c>
      <c r="C966" s="21">
        <v>1.5899028824376299E-3</v>
      </c>
      <c r="D966" s="21">
        <v>0.10560076087647641</v>
      </c>
      <c r="E966" s="30">
        <v>437563.6942668485</v>
      </c>
      <c r="F966" s="21">
        <v>-27997.607315022477</v>
      </c>
    </row>
    <row r="967" spans="2:6" x14ac:dyDescent="0.25">
      <c r="B967" s="19">
        <v>964</v>
      </c>
      <c r="C967" s="21">
        <v>3.0316575951921231E-3</v>
      </c>
      <c r="D967" s="21">
        <v>9.5290557846873902E-2</v>
      </c>
      <c r="E967" s="30">
        <v>414495.58685539127</v>
      </c>
      <c r="F967" s="21">
        <v>-39077.646697563119</v>
      </c>
    </row>
    <row r="968" spans="2:6" x14ac:dyDescent="0.25">
      <c r="B968" s="19">
        <v>965</v>
      </c>
      <c r="C968" s="21">
        <v>1.5968783367006884E-2</v>
      </c>
      <c r="D968" s="21">
        <v>4.2630189644676797E-3</v>
      </c>
      <c r="E968" s="30">
        <v>246679.83093693771</v>
      </c>
      <c r="F968" s="21">
        <v>-119682.66346039405</v>
      </c>
    </row>
    <row r="969" spans="2:6" x14ac:dyDescent="0.25">
      <c r="B969" s="19">
        <v>966</v>
      </c>
      <c r="C969" s="21">
        <v>-1.820199760057873E-2</v>
      </c>
      <c r="D969" s="21">
        <v>0.26173079033296265</v>
      </c>
      <c r="E969" s="30">
        <v>915105.37711933698</v>
      </c>
      <c r="F969" s="21">
        <v>201374.5105806285</v>
      </c>
    </row>
    <row r="970" spans="2:6" x14ac:dyDescent="0.25">
      <c r="B970" s="19">
        <v>967</v>
      </c>
      <c r="C970" s="21">
        <v>6.0048280350634298E-3</v>
      </c>
      <c r="D970" s="21">
        <v>7.4226154526942478E-2</v>
      </c>
      <c r="E970" s="30">
        <v>370106.70484791789</v>
      </c>
      <c r="F970" s="21">
        <v>-60398.44913779616</v>
      </c>
    </row>
    <row r="971" spans="2:6" x14ac:dyDescent="0.25">
      <c r="B971" s="19">
        <v>968</v>
      </c>
      <c r="C971" s="21">
        <v>-2.1223344892590632E-2</v>
      </c>
      <c r="D971" s="21">
        <v>0.28975084848254573</v>
      </c>
      <c r="E971" s="30">
        <v>1030893.3927047229</v>
      </c>
      <c r="F971" s="21">
        <v>256989.63972100665</v>
      </c>
    </row>
    <row r="972" spans="2:6" x14ac:dyDescent="0.25">
      <c r="B972" s="19">
        <v>969</v>
      </c>
      <c r="C972" s="21">
        <v>-1.5484609791451482E-3</v>
      </c>
      <c r="D972" s="21">
        <v>0.12833778586366917</v>
      </c>
      <c r="E972" s="30">
        <v>491712.22253348166</v>
      </c>
      <c r="F972" s="21">
        <v>-1989.0659553214675</v>
      </c>
    </row>
    <row r="973" spans="2:6" x14ac:dyDescent="0.25">
      <c r="B973" s="19">
        <v>970</v>
      </c>
      <c r="C973" s="21">
        <v>-5.1158904672354941E-2</v>
      </c>
      <c r="D973" s="21">
        <v>0.83113955919183669</v>
      </c>
      <c r="E973" s="30">
        <v>6454645.0922898222</v>
      </c>
      <c r="F973" s="21">
        <v>2862118.0692287143</v>
      </c>
    </row>
    <row r="974" spans="2:6" x14ac:dyDescent="0.25">
      <c r="B974" s="19">
        <v>971</v>
      </c>
      <c r="C974" s="21">
        <v>7.8542520741164162E-2</v>
      </c>
      <c r="D974" s="21">
        <v>-0.30444048012692615</v>
      </c>
      <c r="E974" s="30">
        <v>0</v>
      </c>
      <c r="F974" s="21">
        <v>-238167.55660348001</v>
      </c>
    </row>
    <row r="975" spans="2:6" x14ac:dyDescent="0.25">
      <c r="B975" s="19">
        <v>972</v>
      </c>
      <c r="C975" s="21">
        <v>8.8166268186583244E-3</v>
      </c>
      <c r="D975" s="21">
        <v>5.4466905522845277E-2</v>
      </c>
      <c r="E975" s="30">
        <v>331656.02822209999</v>
      </c>
      <c r="F975" s="21">
        <v>-78867.021513516884</v>
      </c>
    </row>
    <row r="976" spans="2:6" x14ac:dyDescent="0.25">
      <c r="B976" s="19">
        <v>973</v>
      </c>
      <c r="C976" s="21">
        <v>-1.041780958480479E-2</v>
      </c>
      <c r="D976" s="21">
        <v>0.19590793013796604</v>
      </c>
      <c r="E976" s="30">
        <v>681802.05955553357</v>
      </c>
      <c r="F976" s="21">
        <v>89314.604643116138</v>
      </c>
    </row>
    <row r="977" spans="2:6" x14ac:dyDescent="0.25">
      <c r="B977" s="19">
        <v>974</v>
      </c>
      <c r="C977" s="21">
        <v>8.536320142302465E-3</v>
      </c>
      <c r="D977" s="21">
        <v>5.643235981944672E-2</v>
      </c>
      <c r="E977" s="30">
        <v>335347.57274879212</v>
      </c>
      <c r="F977" s="21">
        <v>-77093.904282502263</v>
      </c>
    </row>
    <row r="978" spans="2:6" x14ac:dyDescent="0.25">
      <c r="B978" s="19">
        <v>975</v>
      </c>
      <c r="C978" s="21">
        <v>-8.2534522912375737E-3</v>
      </c>
      <c r="D978" s="21">
        <v>0.17884412001389816</v>
      </c>
      <c r="E978" s="30">
        <v>629404.54355809628</v>
      </c>
      <c r="F978" s="21">
        <v>64147.106918072655</v>
      </c>
    </row>
    <row r="979" spans="2:6" x14ac:dyDescent="0.25">
      <c r="B979" s="19">
        <v>976</v>
      </c>
      <c r="C979" s="21">
        <v>-1.3940977554358197E-2</v>
      </c>
      <c r="D979" s="21">
        <v>0.22472984969059762</v>
      </c>
      <c r="E979" s="30">
        <v>777627.70575744845</v>
      </c>
      <c r="F979" s="21">
        <v>135341.43791714899</v>
      </c>
    </row>
    <row r="980" spans="2:6" x14ac:dyDescent="0.25">
      <c r="B980" s="19">
        <v>977</v>
      </c>
      <c r="C980" s="21">
        <v>1.1303432108368292E-2</v>
      </c>
      <c r="D980" s="21">
        <v>3.7046287136537792E-2</v>
      </c>
      <c r="E980" s="30">
        <v>300176.60259334906</v>
      </c>
      <c r="F980" s="21">
        <v>-93987.172875959601</v>
      </c>
    </row>
    <row r="981" spans="2:6" x14ac:dyDescent="0.25">
      <c r="B981" s="19">
        <v>978</v>
      </c>
      <c r="C981" s="21">
        <v>1.7192423815388817E-2</v>
      </c>
      <c r="D981" s="21">
        <v>-4.4035951655350125E-3</v>
      </c>
      <c r="E981" s="30">
        <v>233719.00111848337</v>
      </c>
      <c r="F981" s="21">
        <v>-125907.99015310559</v>
      </c>
    </row>
    <row r="982" spans="2:6" x14ac:dyDescent="0.25">
      <c r="B982" s="19">
        <v>979</v>
      </c>
      <c r="C982" s="21">
        <v>1.6382369439029772E-2</v>
      </c>
      <c r="D982" s="21">
        <v>1.3382778804564843E-3</v>
      </c>
      <c r="E982" s="30">
        <v>242252.65847786819</v>
      </c>
      <c r="F982" s="21">
        <v>-121809.11641662689</v>
      </c>
    </row>
    <row r="983" spans="2:6" x14ac:dyDescent="0.25">
      <c r="B983" s="19">
        <v>980</v>
      </c>
      <c r="C983" s="21">
        <v>5.3146429806347597E-3</v>
      </c>
      <c r="D983" s="21">
        <v>7.9096464945814793E-2</v>
      </c>
      <c r="E983" s="30">
        <v>380050.86527942808</v>
      </c>
      <c r="F983" s="21">
        <v>-55622.084642774294</v>
      </c>
    </row>
    <row r="984" spans="2:6" x14ac:dyDescent="0.25">
      <c r="B984" s="19">
        <v>981</v>
      </c>
      <c r="C984" s="21">
        <v>-1.8763710248332155E-3</v>
      </c>
      <c r="D984" s="21">
        <v>0.13074086311547384</v>
      </c>
      <c r="E984" s="30">
        <v>497707.30114303809</v>
      </c>
      <c r="F984" s="21">
        <v>890.48137426658627</v>
      </c>
    </row>
    <row r="985" spans="2:6" x14ac:dyDescent="0.25">
      <c r="B985" s="19">
        <v>982</v>
      </c>
      <c r="C985" s="21">
        <v>4.2526749525295679E-3</v>
      </c>
      <c r="D985" s="21">
        <v>8.6611745906556514E-2</v>
      </c>
      <c r="E985" s="30">
        <v>395768.90944153536</v>
      </c>
      <c r="F985" s="21">
        <v>-48072.416816701843</v>
      </c>
    </row>
    <row r="986" spans="2:6" x14ac:dyDescent="0.25">
      <c r="B986" s="19">
        <v>983</v>
      </c>
      <c r="C986" s="21">
        <v>-2.1184186876585542E-4</v>
      </c>
      <c r="D986" s="21">
        <v>0.11859911569773818</v>
      </c>
      <c r="E986" s="30">
        <v>467955.56298674806</v>
      </c>
      <c r="F986" s="21">
        <v>-13399.829685538998</v>
      </c>
    </row>
    <row r="987" spans="2:6" x14ac:dyDescent="0.25">
      <c r="B987" s="19">
        <v>984</v>
      </c>
      <c r="C987" s="21">
        <v>-2.4526022543310363E-2</v>
      </c>
      <c r="D987" s="21">
        <v>0.32250258046429536</v>
      </c>
      <c r="E987" s="30">
        <v>1180026.7486061205</v>
      </c>
      <c r="F987" s="21">
        <v>328621.15361872833</v>
      </c>
    </row>
    <row r="988" spans="2:6" x14ac:dyDescent="0.25">
      <c r="B988" s="19">
        <v>985</v>
      </c>
      <c r="C988" s="21">
        <v>-5.1408930458169575E-3</v>
      </c>
      <c r="D988" s="21">
        <v>0.15500944090715074</v>
      </c>
      <c r="E988" s="30">
        <v>561299.95947625488</v>
      </c>
      <c r="F988" s="21">
        <v>31435.2133804361</v>
      </c>
    </row>
    <row r="989" spans="2:6" x14ac:dyDescent="0.25">
      <c r="B989" s="19">
        <v>986</v>
      </c>
      <c r="C989" s="21">
        <v>1.0784683466517763E-2</v>
      </c>
      <c r="D989" s="21">
        <v>4.0679443228915479E-2</v>
      </c>
      <c r="E989" s="30">
        <v>306560.64960592089</v>
      </c>
      <c r="F989" s="21">
        <v>-90920.796815817157</v>
      </c>
    </row>
    <row r="990" spans="2:6" x14ac:dyDescent="0.25">
      <c r="B990" s="19">
        <v>987</v>
      </c>
      <c r="C990" s="21">
        <v>7.4478636927019434E-3</v>
      </c>
      <c r="D990" s="21">
        <v>6.4071995988068453E-2</v>
      </c>
      <c r="E990" s="30">
        <v>349973.0790315636</v>
      </c>
      <c r="F990" s="21">
        <v>-70069.002641797328</v>
      </c>
    </row>
    <row r="991" spans="2:6" x14ac:dyDescent="0.25">
      <c r="B991" s="19">
        <v>988</v>
      </c>
      <c r="C991" s="21">
        <v>1.0886787572218228E-2</v>
      </c>
      <c r="D991" s="21">
        <v>3.9964367673215762E-2</v>
      </c>
      <c r="E991" s="30">
        <v>305296.70672320446</v>
      </c>
      <c r="F991" s="21">
        <v>-91527.892000003092</v>
      </c>
    </row>
    <row r="992" spans="2:6" x14ac:dyDescent="0.25">
      <c r="B992" s="19">
        <v>989</v>
      </c>
      <c r="C992" s="21">
        <v>1.0692086157325366E-2</v>
      </c>
      <c r="D992" s="21">
        <v>4.1327934078853046E-2</v>
      </c>
      <c r="E992" s="30">
        <v>307710.06525843102</v>
      </c>
      <c r="F992" s="21">
        <v>-90368.711182194907</v>
      </c>
    </row>
    <row r="993" spans="2:6" x14ac:dyDescent="0.25">
      <c r="B993" s="19">
        <v>990</v>
      </c>
      <c r="C993" s="21">
        <v>1.9100288522537361E-2</v>
      </c>
      <c r="D993" s="21">
        <v>-1.8011453713369541E-2</v>
      </c>
      <c r="E993" s="30">
        <v>214310.87250180147</v>
      </c>
      <c r="F993" s="21">
        <v>-135230.07391050324</v>
      </c>
    </row>
    <row r="994" spans="2:6" x14ac:dyDescent="0.25">
      <c r="B994" s="19">
        <v>991</v>
      </c>
      <c r="C994" s="21">
        <v>2.7794433569688404E-2</v>
      </c>
      <c r="D994" s="21">
        <v>-8.2591121400923839E-2</v>
      </c>
      <c r="E994" s="30">
        <v>136548.2917455365</v>
      </c>
      <c r="F994" s="21">
        <v>-172580.88218875311</v>
      </c>
    </row>
    <row r="995" spans="2:6" x14ac:dyDescent="0.25">
      <c r="B995" s="19">
        <v>992</v>
      </c>
      <c r="C995" s="21">
        <v>-1.0727765411266859E-2</v>
      </c>
      <c r="D995" s="21">
        <v>0.19838885867181477</v>
      </c>
      <c r="E995" s="30">
        <v>689682.68469272926</v>
      </c>
      <c r="F995" s="21">
        <v>93099.81490426659</v>
      </c>
    </row>
    <row r="996" spans="2:6" x14ac:dyDescent="0.25">
      <c r="B996" s="19">
        <v>993</v>
      </c>
      <c r="C996" s="21">
        <v>4.7148592509123153E-3</v>
      </c>
      <c r="D996" s="21">
        <v>8.3337534639134514E-2</v>
      </c>
      <c r="E996" s="30">
        <v>388864.78204822412</v>
      </c>
      <c r="F996" s="21">
        <v>-51388.597119467922</v>
      </c>
    </row>
    <row r="997" spans="2:6" x14ac:dyDescent="0.25">
      <c r="B997" s="19">
        <v>994</v>
      </c>
      <c r="C997" s="21">
        <v>1.6378630375379667E-2</v>
      </c>
      <c r="D997" s="21">
        <v>1.3647390048288077E-3</v>
      </c>
      <c r="E997" s="30">
        <v>242292.46797560796</v>
      </c>
      <c r="F997" s="21">
        <v>-121789.99517729468</v>
      </c>
    </row>
    <row r="998" spans="2:6" x14ac:dyDescent="0.25">
      <c r="B998" s="19">
        <v>995</v>
      </c>
      <c r="C998" s="21">
        <v>-7.3140196298422345E-3</v>
      </c>
      <c r="D998" s="21">
        <v>0.17156889139100273</v>
      </c>
      <c r="E998" s="30">
        <v>608001.37649526726</v>
      </c>
      <c r="F998" s="21">
        <v>53866.76923204909</v>
      </c>
    </row>
    <row r="999" spans="2:6" x14ac:dyDescent="0.25">
      <c r="B999" s="19">
        <v>996</v>
      </c>
      <c r="C999" s="21">
        <v>1.7730219035997915E-2</v>
      </c>
      <c r="D999" s="21">
        <v>-8.2265484519917775E-3</v>
      </c>
      <c r="E999" s="30">
        <v>228151.74499310739</v>
      </c>
      <c r="F999" s="21">
        <v>-128582.04641708932</v>
      </c>
    </row>
    <row r="1000" spans="2:6" x14ac:dyDescent="0.25">
      <c r="B1000" s="19">
        <v>997</v>
      </c>
      <c r="C1000" s="21">
        <v>7.8961492154587948E-3</v>
      </c>
      <c r="D1000" s="21">
        <v>6.092393007152852E-2</v>
      </c>
      <c r="E1000" s="30">
        <v>343892.70627800922</v>
      </c>
      <c r="F1000" s="21">
        <v>-72989.518329029132</v>
      </c>
    </row>
    <row r="1001" spans="2:6" x14ac:dyDescent="0.25">
      <c r="B1001" s="19">
        <v>998</v>
      </c>
      <c r="C1001" s="21">
        <v>1.6198080683701103E-2</v>
      </c>
      <c r="D1001" s="21">
        <v>2.6420433748204353E-3</v>
      </c>
      <c r="E1001" s="30">
        <v>244219.41460137418</v>
      </c>
      <c r="F1001" s="21">
        <v>-120864.44701156438</v>
      </c>
    </row>
    <row r="1002" spans="2:6" x14ac:dyDescent="0.25">
      <c r="B1002" s="19">
        <v>999</v>
      </c>
      <c r="C1002" s="21">
        <v>4.9932042205629865E-3</v>
      </c>
      <c r="D1002" s="21">
        <v>8.1368291018556027E-2</v>
      </c>
      <c r="E1002" s="30">
        <v>384754.22906687204</v>
      </c>
      <c r="F1002" s="21">
        <v>-53362.971874406852</v>
      </c>
    </row>
    <row r="1003" spans="2:6" x14ac:dyDescent="0.25">
      <c r="B1003" s="19">
        <v>1000</v>
      </c>
      <c r="C1003" s="21">
        <v>1.2966544114099301E-2</v>
      </c>
      <c r="D1003" s="21">
        <v>2.5390267295162472E-2</v>
      </c>
      <c r="E1003" s="30">
        <v>280321.31785941008</v>
      </c>
      <c r="F1003" s="21">
        <v>-103524.03400113089</v>
      </c>
    </row>
    <row r="1004" spans="2:6" x14ac:dyDescent="0.25">
      <c r="B1004" s="19">
        <v>1001</v>
      </c>
      <c r="C1004" s="21">
        <v>-2.6530071295110112E-2</v>
      </c>
      <c r="D1004" s="21">
        <v>0.34367533558785857</v>
      </c>
      <c r="E1004" s="30">
        <v>1284868.0593897421</v>
      </c>
      <c r="F1004" s="21">
        <v>378978.3776284777</v>
      </c>
    </row>
    <row r="1005" spans="2:6" x14ac:dyDescent="0.25">
      <c r="B1005" s="19">
        <v>1002</v>
      </c>
      <c r="C1005" s="21">
        <v>8.8498372187396403E-3</v>
      </c>
      <c r="D1005" s="21">
        <v>5.423408369818894E-2</v>
      </c>
      <c r="E1005" s="30">
        <v>331220.65006020025</v>
      </c>
      <c r="F1005" s="21">
        <v>-79076.141711117132</v>
      </c>
    </row>
    <row r="1006" spans="2:6" x14ac:dyDescent="0.25">
      <c r="B1006" s="19">
        <v>1003</v>
      </c>
      <c r="C1006" s="21">
        <v>7.552989703818176E-3</v>
      </c>
      <c r="D1006" s="21">
        <v>6.3333521032165496E-2</v>
      </c>
      <c r="E1006" s="30">
        <v>348539.94685886346</v>
      </c>
      <c r="F1006" s="21">
        <v>-70757.362576605694</v>
      </c>
    </row>
    <row r="1007" spans="2:6" x14ac:dyDescent="0.25">
      <c r="B1007" s="19">
        <v>1004</v>
      </c>
      <c r="C1007" s="21">
        <v>1.3556917824055926E-2</v>
      </c>
      <c r="D1007" s="21">
        <v>2.1246896853635899E-2</v>
      </c>
      <c r="E1007" s="30">
        <v>273488.99246440397</v>
      </c>
      <c r="F1007" s="21">
        <v>-106805.72647380426</v>
      </c>
    </row>
    <row r="1008" spans="2:6" x14ac:dyDescent="0.25">
      <c r="B1008" s="19">
        <v>1005</v>
      </c>
      <c r="C1008" s="21">
        <v>-1.5211711546780717E-2</v>
      </c>
      <c r="D1008" s="21">
        <v>0.2354937544739637</v>
      </c>
      <c r="E1008" s="30">
        <v>815889.40886841458</v>
      </c>
      <c r="F1008" s="21">
        <v>153719.24281249224</v>
      </c>
    </row>
    <row r="1009" spans="2:6" x14ac:dyDescent="0.25">
      <c r="B1009" s="19">
        <v>1006</v>
      </c>
      <c r="C1009" s="21">
        <v>-3.8828157178793593E-4</v>
      </c>
      <c r="D1009" s="21">
        <v>0.11987968077571232</v>
      </c>
      <c r="E1009" s="30">
        <v>471030.51494541741</v>
      </c>
      <c r="F1009" s="21">
        <v>-11922.873288823295</v>
      </c>
    </row>
    <row r="1010" spans="2:6" x14ac:dyDescent="0.25">
      <c r="B1010" s="19">
        <v>1007</v>
      </c>
      <c r="C1010" s="21">
        <v>4.9946763232643181E-3</v>
      </c>
      <c r="D1010" s="21">
        <v>8.13578811445268E-2</v>
      </c>
      <c r="E1010" s="30">
        <v>384732.58288971102</v>
      </c>
      <c r="F1010" s="21">
        <v>-53373.368934345381</v>
      </c>
    </row>
    <row r="1011" spans="2:6" x14ac:dyDescent="0.25">
      <c r="B1011" s="19">
        <v>1008</v>
      </c>
      <c r="C1011" s="21">
        <v>-1.6858860779300263E-2</v>
      </c>
      <c r="D1011" s="21">
        <v>0.24977860870852298</v>
      </c>
      <c r="E1011" s="30">
        <v>868839.37726335111</v>
      </c>
      <c r="F1011" s="21">
        <v>179152.09365957949</v>
      </c>
    </row>
    <row r="1012" spans="2:6" x14ac:dyDescent="0.25">
      <c r="B1012" s="19">
        <v>1009</v>
      </c>
      <c r="C1012" s="21">
        <v>3.0966146141338718E-2</v>
      </c>
      <c r="D1012" s="21">
        <v>-0.10786798604084247</v>
      </c>
      <c r="E1012" s="30">
        <v>111880.18157597666</v>
      </c>
      <c r="F1012" s="21">
        <v>-184429.43253995455</v>
      </c>
    </row>
    <row r="1013" spans="2:6" x14ac:dyDescent="0.25">
      <c r="B1013" s="19">
        <v>1010</v>
      </c>
      <c r="C1013" s="21">
        <v>3.1509856018739923E-3</v>
      </c>
      <c r="D1013" s="21">
        <v>9.444040038534629E-2</v>
      </c>
      <c r="E1013" s="30">
        <v>412633.53248646553</v>
      </c>
      <c r="F1013" s="21">
        <v>-39972.025910045995</v>
      </c>
    </row>
    <row r="1014" spans="2:6" x14ac:dyDescent="0.25">
      <c r="B1014" s="19">
        <v>1011</v>
      </c>
      <c r="C1014" s="21">
        <v>1.7097254360426365E-2</v>
      </c>
      <c r="D1014" s="21">
        <v>-3.7280217477628774E-3</v>
      </c>
      <c r="E1014" s="30">
        <v>234712.2837125716</v>
      </c>
      <c r="F1014" s="21">
        <v>-125430.89812018817</v>
      </c>
    </row>
    <row r="1015" spans="2:6" x14ac:dyDescent="0.25">
      <c r="B1015" s="19">
        <v>1012</v>
      </c>
      <c r="C1015" s="21">
        <v>2.2701195489431944E-3</v>
      </c>
      <c r="D1015" s="21">
        <v>0.10072727450552965</v>
      </c>
      <c r="E1015" s="30">
        <v>426547.11197937967</v>
      </c>
      <c r="F1015" s="21">
        <v>-33289.075896685528</v>
      </c>
    </row>
    <row r="1016" spans="2:6" x14ac:dyDescent="0.25">
      <c r="B1016" s="19">
        <v>1013</v>
      </c>
      <c r="C1016" s="21">
        <v>1.5686768098967876E-2</v>
      </c>
      <c r="D1016" s="21">
        <v>6.2549232429791601E-3</v>
      </c>
      <c r="E1016" s="30">
        <v>249726.36698976089</v>
      </c>
      <c r="F1016" s="21">
        <v>-118219.35574973005</v>
      </c>
    </row>
    <row r="1017" spans="2:6" x14ac:dyDescent="0.25">
      <c r="B1017" s="19">
        <v>1014</v>
      </c>
      <c r="C1017" s="21">
        <v>-1.8908694414805683E-2</v>
      </c>
      <c r="D1017" s="21">
        <v>0.26813791062205716</v>
      </c>
      <c r="E1017" s="30">
        <v>940662.76707713911</v>
      </c>
      <c r="F1017" s="21">
        <v>213650.19849019454</v>
      </c>
    </row>
    <row r="1018" spans="2:6" x14ac:dyDescent="0.25">
      <c r="B1018" s="19">
        <v>1015</v>
      </c>
      <c r="C1018" s="21">
        <v>8.7165002900112306E-3</v>
      </c>
      <c r="D1018" s="21">
        <v>5.5168896754876906E-2</v>
      </c>
      <c r="E1018" s="30">
        <v>332971.20332397067</v>
      </c>
      <c r="F1018" s="21">
        <v>-78235.318545269634</v>
      </c>
    </row>
    <row r="1019" spans="2:6" x14ac:dyDescent="0.25">
      <c r="B1019" s="19">
        <v>1016</v>
      </c>
      <c r="C1019" s="21">
        <v>-3.3160796436193761E-2</v>
      </c>
      <c r="D1019" s="21">
        <v>0.42308196431731959</v>
      </c>
      <c r="E1019" s="30">
        <v>1743353.3923260565</v>
      </c>
      <c r="F1019" s="21">
        <v>599197.37759414129</v>
      </c>
    </row>
    <row r="1020" spans="2:6" x14ac:dyDescent="0.25">
      <c r="B1020" s="19">
        <v>1017</v>
      </c>
      <c r="C1020" s="21">
        <v>-3.9334934660508532E-2</v>
      </c>
      <c r="D1020" s="21">
        <v>0.51649201365911579</v>
      </c>
      <c r="E1020" s="30">
        <v>2434800.1967070242</v>
      </c>
      <c r="F1020" s="21">
        <v>931312.08847275842</v>
      </c>
    </row>
    <row r="1021" spans="2:6" x14ac:dyDescent="0.25">
      <c r="B1021" s="19">
        <v>1018</v>
      </c>
      <c r="C1021" s="21">
        <v>-2.0807014165407322E-2</v>
      </c>
      <c r="D1021" s="21">
        <v>0.2857884039691343</v>
      </c>
      <c r="E1021" s="30">
        <v>1013877.74037142</v>
      </c>
      <c r="F1021" s="21">
        <v>248816.7066489603</v>
      </c>
    </row>
    <row r="1022" spans="2:6" x14ac:dyDescent="0.25">
      <c r="B1022" s="19">
        <v>1019</v>
      </c>
      <c r="C1022" s="21">
        <v>4.7488264326198473E-3</v>
      </c>
      <c r="D1022" s="21">
        <v>8.3097120306454553E-2</v>
      </c>
      <c r="E1022" s="30">
        <v>388361.26702259737</v>
      </c>
      <c r="F1022" s="21">
        <v>-51630.444715117403</v>
      </c>
    </row>
    <row r="1023" spans="2:6" x14ac:dyDescent="0.25">
      <c r="B1023" s="19">
        <v>1020</v>
      </c>
      <c r="C1023" s="21">
        <v>1.8310833618534833E-2</v>
      </c>
      <c r="D1023" s="21">
        <v>-1.236476956403898E-2</v>
      </c>
      <c r="E1023" s="30">
        <v>222227.06315150356</v>
      </c>
      <c r="F1023" s="21">
        <v>-131427.78087475835</v>
      </c>
    </row>
    <row r="1024" spans="2:6" x14ac:dyDescent="0.25">
      <c r="B1024" s="19">
        <v>1021</v>
      </c>
      <c r="C1024" s="21">
        <v>1.2764859200125416E-2</v>
      </c>
      <c r="D1024" s="21">
        <v>2.6804876193044391E-2</v>
      </c>
      <c r="E1024" s="30">
        <v>282680.80044463091</v>
      </c>
      <c r="F1024" s="21">
        <v>-102390.73080029347</v>
      </c>
    </row>
    <row r="1025" spans="2:6" x14ac:dyDescent="0.25">
      <c r="B1025" s="19">
        <v>1022</v>
      </c>
      <c r="C1025" s="21">
        <v>5.6318081571933932E-3</v>
      </c>
      <c r="D1025" s="21">
        <v>7.685712850465154E-2</v>
      </c>
      <c r="E1025" s="30">
        <v>375455.18926981848</v>
      </c>
      <c r="F1025" s="21">
        <v>-57829.472976269783</v>
      </c>
    </row>
    <row r="1026" spans="2:6" x14ac:dyDescent="0.25">
      <c r="B1026" s="19">
        <v>1023</v>
      </c>
      <c r="C1026" s="21">
        <v>2.7018510799262452E-3</v>
      </c>
      <c r="D1026" s="21">
        <v>9.7642685285654673E-2</v>
      </c>
      <c r="E1026" s="30">
        <v>419678.9182128401</v>
      </c>
      <c r="F1026" s="21">
        <v>-36587.996612755283</v>
      </c>
    </row>
    <row r="1027" spans="2:6" x14ac:dyDescent="0.25">
      <c r="B1027" s="19">
        <v>1024</v>
      </c>
      <c r="C1027" s="21">
        <v>-5.9305810498027744E-4</v>
      </c>
      <c r="D1027" s="21">
        <v>0.1213677526218444</v>
      </c>
      <c r="E1027" s="30">
        <v>474622.21598971938</v>
      </c>
      <c r="F1027" s="21">
        <v>-10197.712732244087</v>
      </c>
    </row>
    <row r="1028" spans="2:6" x14ac:dyDescent="0.25">
      <c r="B1028" s="19">
        <v>1025</v>
      </c>
      <c r="C1028" s="21">
        <v>1.2425990180725394E-2</v>
      </c>
      <c r="D1028" s="21">
        <v>2.9180858934240606E-2</v>
      </c>
      <c r="E1028" s="30">
        <v>286674.76828850328</v>
      </c>
      <c r="F1028" s="21">
        <v>-100472.35404690937</v>
      </c>
    </row>
    <row r="1029" spans="2:6" x14ac:dyDescent="0.25">
      <c r="B1029" s="19">
        <v>1026</v>
      </c>
      <c r="C1029" s="21">
        <v>2.3933331291767838E-2</v>
      </c>
      <c r="D1029" s="21">
        <v>-5.3248832196421736E-2</v>
      </c>
      <c r="E1029" s="30">
        <v>169094.37245111784</v>
      </c>
      <c r="F1029" s="21">
        <v>-156948.39663052812</v>
      </c>
    </row>
    <row r="1030" spans="2:6" x14ac:dyDescent="0.25">
      <c r="B1030" s="19">
        <v>1027</v>
      </c>
      <c r="C1030" s="21">
        <v>1.0668644210071377E-2</v>
      </c>
      <c r="D1030" s="21">
        <v>4.1492105807672042E-2</v>
      </c>
      <c r="E1030" s="30">
        <v>308001.52928457642</v>
      </c>
      <c r="F1030" s="21">
        <v>-90228.715610356987</v>
      </c>
    </row>
    <row r="1031" spans="2:6" x14ac:dyDescent="0.25">
      <c r="B1031" s="19">
        <v>1028</v>
      </c>
      <c r="C1031" s="21">
        <v>-2.1228101159319692E-2</v>
      </c>
      <c r="D1031" s="21">
        <v>0.28979631609649203</v>
      </c>
      <c r="E1031" s="30">
        <v>1031089.8949963765</v>
      </c>
      <c r="F1031" s="21">
        <v>257084.02341237094</v>
      </c>
    </row>
    <row r="1032" spans="2:6" x14ac:dyDescent="0.25">
      <c r="B1032" s="19">
        <v>1029</v>
      </c>
      <c r="C1032" s="21">
        <v>-1.7192171885029455E-2</v>
      </c>
      <c r="D1032" s="21">
        <v>0.25271811367721297</v>
      </c>
      <c r="E1032" s="30">
        <v>880049.84708018438</v>
      </c>
      <c r="F1032" s="21">
        <v>184536.69001383448</v>
      </c>
    </row>
    <row r="1033" spans="2:6" x14ac:dyDescent="0.25">
      <c r="B1033" s="19">
        <v>1030</v>
      </c>
      <c r="C1033" s="21">
        <v>-2.3981830478514567E-3</v>
      </c>
      <c r="D1033" s="21">
        <v>0.13457699608226625</v>
      </c>
      <c r="E1033" s="30">
        <v>507388.16270413809</v>
      </c>
      <c r="F1033" s="21">
        <v>5540.3785435782147</v>
      </c>
    </row>
    <row r="1034" spans="2:6" x14ac:dyDescent="0.25">
      <c r="B1034" s="19">
        <v>1031</v>
      </c>
      <c r="C1034" s="21">
        <v>2.4441260218224241E-3</v>
      </c>
      <c r="D1034" s="21">
        <v>9.9483275986360642E-2</v>
      </c>
      <c r="E1034" s="30">
        <v>423767.50786594779</v>
      </c>
      <c r="F1034" s="21">
        <v>-34624.171251296226</v>
      </c>
    </row>
    <row r="1035" spans="2:6" x14ac:dyDescent="0.25">
      <c r="B1035" s="19">
        <v>1032</v>
      </c>
      <c r="C1035" s="21">
        <v>2.895467680551457E-2</v>
      </c>
      <c r="D1035" s="21">
        <v>-9.1694391669847497E-2</v>
      </c>
      <c r="E1035" s="30">
        <v>127320.40808319661</v>
      </c>
      <c r="F1035" s="21">
        <v>-177013.20568077255</v>
      </c>
    </row>
    <row r="1036" spans="2:6" x14ac:dyDescent="0.25">
      <c r="B1036" s="19">
        <v>1033</v>
      </c>
      <c r="C1036" s="21">
        <v>1.4306850883707711E-2</v>
      </c>
      <c r="D1036" s="21">
        <v>1.5977113238877294E-2</v>
      </c>
      <c r="E1036" s="30">
        <v>264966.6505794134</v>
      </c>
      <c r="F1036" s="21">
        <v>-110899.16517828472</v>
      </c>
    </row>
    <row r="1037" spans="2:6" x14ac:dyDescent="0.25">
      <c r="B1037" s="19">
        <v>1034</v>
      </c>
      <c r="C1037" s="21">
        <v>5.1014945946358317E-3</v>
      </c>
      <c r="D1037" s="21">
        <v>8.0602660397989023E-2</v>
      </c>
      <c r="E1037" s="30">
        <v>383164.51221156761</v>
      </c>
      <c r="F1037" s="21">
        <v>-54126.542333382306</v>
      </c>
    </row>
    <row r="1038" spans="2:6" x14ac:dyDescent="0.25">
      <c r="B1038" s="19">
        <v>1035</v>
      </c>
      <c r="C1038" s="21">
        <v>-1.2462525523992135E-2</v>
      </c>
      <c r="D1038" s="21">
        <v>0.21246277909294209</v>
      </c>
      <c r="E1038" s="30">
        <v>735686.08110378566</v>
      </c>
      <c r="F1038" s="21">
        <v>115196.09852534816</v>
      </c>
    </row>
    <row r="1039" spans="2:6" x14ac:dyDescent="0.25">
      <c r="B1039" s="19">
        <v>1036</v>
      </c>
      <c r="C1039" s="21">
        <v>1.6757654951775659E-2</v>
      </c>
      <c r="D1039" s="21">
        <v>-1.3195202642232173E-3</v>
      </c>
      <c r="E1039" s="30">
        <v>238276.75522544049</v>
      </c>
      <c r="F1039" s="21">
        <v>-123718.81641204961</v>
      </c>
    </row>
    <row r="1040" spans="2:6" x14ac:dyDescent="0.25">
      <c r="B1040" s="19">
        <v>1037</v>
      </c>
      <c r="C1040" s="21">
        <v>-3.0313801684306325E-3</v>
      </c>
      <c r="D1040" s="21">
        <v>0.13925272065347172</v>
      </c>
      <c r="E1040" s="30">
        <v>519373.65517243627</v>
      </c>
      <c r="F1040" s="21">
        <v>11297.232636512183</v>
      </c>
    </row>
    <row r="1041" spans="2:6" x14ac:dyDescent="0.25">
      <c r="B1041" s="19">
        <v>1038</v>
      </c>
      <c r="C1041" s="21">
        <v>-5.3445389360907883E-2</v>
      </c>
      <c r="D1041" s="21">
        <v>0.95005176491639465</v>
      </c>
      <c r="E1041" s="30">
        <v>8905424.13778276</v>
      </c>
      <c r="F1041" s="21">
        <v>4039272.6514238794</v>
      </c>
    </row>
    <row r="1042" spans="2:6" x14ac:dyDescent="0.25">
      <c r="B1042" s="19">
        <v>1039</v>
      </c>
      <c r="C1042" s="21">
        <v>-3.0064872891244253E-3</v>
      </c>
      <c r="D1042" s="21">
        <v>0.13906846083466151</v>
      </c>
      <c r="E1042" s="30">
        <v>518897.44042193494</v>
      </c>
      <c r="F1042" s="21">
        <v>11068.497868809454</v>
      </c>
    </row>
    <row r="1043" spans="2:6" x14ac:dyDescent="0.25">
      <c r="B1043" s="19">
        <v>1040</v>
      </c>
      <c r="C1043" s="21">
        <v>1.303942540343149E-2</v>
      </c>
      <c r="D1043" s="21">
        <v>2.4878981393938737E-2</v>
      </c>
      <c r="E1043" s="30">
        <v>279471.89537148678</v>
      </c>
      <c r="F1043" s="21">
        <v>-103932.0273596988</v>
      </c>
    </row>
    <row r="1044" spans="2:6" x14ac:dyDescent="0.25">
      <c r="B1044" s="19">
        <v>1041</v>
      </c>
      <c r="C1044" s="21">
        <v>1.1965627120026022E-2</v>
      </c>
      <c r="D1044" s="21">
        <v>3.2407307451408185E-2</v>
      </c>
      <c r="E1044" s="30">
        <v>292160.94441439328</v>
      </c>
      <c r="F1044" s="21">
        <v>-97837.24200888304</v>
      </c>
    </row>
    <row r="1045" spans="2:6" x14ac:dyDescent="0.25">
      <c r="B1045" s="19">
        <v>1042</v>
      </c>
      <c r="C1045" s="21">
        <v>2.01597052067733E-3</v>
      </c>
      <c r="D1045" s="21">
        <v>0.10254615996996597</v>
      </c>
      <c r="E1045" s="30">
        <v>430634.95342198713</v>
      </c>
      <c r="F1045" s="21">
        <v>-31325.609914592158</v>
      </c>
    </row>
    <row r="1046" spans="2:6" x14ac:dyDescent="0.25">
      <c r="B1046" s="19">
        <v>1043</v>
      </c>
      <c r="C1046" s="21">
        <v>1.3998257040867735E-2</v>
      </c>
      <c r="D1046" s="21">
        <v>1.8146605077933531E-2</v>
      </c>
      <c r="E1046" s="30">
        <v>268452.6374143631</v>
      </c>
      <c r="F1046" s="21">
        <v>-109224.78111507035</v>
      </c>
    </row>
    <row r="1047" spans="2:6" x14ac:dyDescent="0.25">
      <c r="B1047" s="19">
        <v>1044</v>
      </c>
      <c r="C1047" s="21">
        <v>-1.2898713127763715E-2</v>
      </c>
      <c r="D1047" s="21">
        <v>0.21605463743396647</v>
      </c>
      <c r="E1047" s="30">
        <v>747786.30130517716</v>
      </c>
      <c r="F1047" s="21">
        <v>121008.0584740973</v>
      </c>
    </row>
    <row r="1048" spans="2:6" x14ac:dyDescent="0.25">
      <c r="B1048" s="19">
        <v>1045</v>
      </c>
      <c r="C1048" s="21">
        <v>4.9089731878689319E-3</v>
      </c>
      <c r="D1048" s="21">
        <v>8.1964011742614362E-2</v>
      </c>
      <c r="E1048" s="30">
        <v>385994.41919636424</v>
      </c>
      <c r="F1048" s="21">
        <v>-52767.285577672053</v>
      </c>
    </row>
    <row r="1049" spans="2:6" x14ac:dyDescent="0.25">
      <c r="B1049" s="19">
        <v>1046</v>
      </c>
      <c r="C1049" s="21">
        <v>1.6928666955084815E-2</v>
      </c>
      <c r="D1049" s="21">
        <v>-2.5319474909150097E-3</v>
      </c>
      <c r="E1049" s="30">
        <v>236477.8614359668</v>
      </c>
      <c r="F1049" s="21">
        <v>-124582.85842801823</v>
      </c>
    </row>
    <row r="1050" spans="2:6" x14ac:dyDescent="0.25">
      <c r="B1050" s="19">
        <v>1047</v>
      </c>
      <c r="C1050" s="21">
        <v>5.2134425435182499E-2</v>
      </c>
      <c r="D1050" s="21">
        <v>-0.30444048012692615</v>
      </c>
      <c r="E1050" s="30">
        <v>0</v>
      </c>
      <c r="F1050" s="21">
        <v>-238167.55660348001</v>
      </c>
    </row>
    <row r="1051" spans="2:6" x14ac:dyDescent="0.25">
      <c r="B1051" s="19">
        <v>1048</v>
      </c>
      <c r="C1051" s="21">
        <v>2.9346410517016381E-2</v>
      </c>
      <c r="D1051" s="21">
        <v>-9.4803318280790805E-2</v>
      </c>
      <c r="E1051" s="30">
        <v>124258.91075651743</v>
      </c>
      <c r="F1051" s="21">
        <v>-178483.69956846358</v>
      </c>
    </row>
    <row r="1052" spans="2:6" x14ac:dyDescent="0.25">
      <c r="B1052" s="19">
        <v>1049</v>
      </c>
      <c r="C1052" s="21">
        <v>-1.9214248785247637E-2</v>
      </c>
      <c r="D1052" s="21">
        <v>0.27093472890360193</v>
      </c>
      <c r="E1052" s="30">
        <v>951987.26422492834</v>
      </c>
      <c r="F1052" s="21">
        <v>219089.56428414152</v>
      </c>
    </row>
    <row r="1053" spans="2:6" x14ac:dyDescent="0.25">
      <c r="B1053" s="19">
        <v>1050</v>
      </c>
      <c r="C1053" s="21">
        <v>-5.8660370642856889E-2</v>
      </c>
      <c r="D1053" s="21">
        <v>1.6932404531054943</v>
      </c>
      <c r="E1053" s="30">
        <v>45795541.077579714</v>
      </c>
      <c r="F1053" s="21">
        <v>21758279.296783499</v>
      </c>
    </row>
    <row r="1054" spans="2:6" x14ac:dyDescent="0.25">
      <c r="B1054" s="19">
        <v>1051</v>
      </c>
      <c r="C1054" s="21">
        <v>-1.2983886935904562E-2</v>
      </c>
      <c r="D1054" s="21">
        <v>0.21675862734110463</v>
      </c>
      <c r="E1054" s="30">
        <v>750175.29719725065</v>
      </c>
      <c r="F1054" s="21">
        <v>122155.53746302186</v>
      </c>
    </row>
    <row r="1055" spans="2:6" x14ac:dyDescent="0.25">
      <c r="B1055" s="19">
        <v>1052</v>
      </c>
      <c r="C1055" s="21">
        <v>4.0100609847944753E-3</v>
      </c>
      <c r="D1055" s="21">
        <v>8.8332758455333726E-2</v>
      </c>
      <c r="E1055" s="30">
        <v>399432.99139963579</v>
      </c>
      <c r="F1055" s="21">
        <v>-46312.490366192709</v>
      </c>
    </row>
    <row r="1056" spans="2:6" x14ac:dyDescent="0.25">
      <c r="B1056" s="19">
        <v>1053</v>
      </c>
      <c r="C1056" s="21">
        <v>-1.2353056568295422E-2</v>
      </c>
      <c r="D1056" s="21">
        <v>0.21156480613352802</v>
      </c>
      <c r="E1056" s="30">
        <v>732684.09514284763</v>
      </c>
      <c r="F1056" s="21">
        <v>113754.18904921545</v>
      </c>
    </row>
    <row r="1057" spans="2:6" x14ac:dyDescent="0.25">
      <c r="B1057" s="19">
        <v>1054</v>
      </c>
      <c r="C1057" s="21">
        <v>2.9143831280122813E-3</v>
      </c>
      <c r="D1057" s="21">
        <v>9.6126531442047192E-2</v>
      </c>
      <c r="E1057" s="30">
        <v>416332.47888726636</v>
      </c>
      <c r="F1057" s="21">
        <v>-38195.35342175921</v>
      </c>
    </row>
    <row r="1058" spans="2:6" x14ac:dyDescent="0.25">
      <c r="B1058" s="19">
        <v>1055</v>
      </c>
      <c r="C1058" s="21">
        <v>9.442694117730183E-3</v>
      </c>
      <c r="D1058" s="21">
        <v>5.0079145322654117E-2</v>
      </c>
      <c r="E1058" s="30">
        <v>323518.54866656684</v>
      </c>
      <c r="F1058" s="21">
        <v>-82775.603710647847</v>
      </c>
    </row>
    <row r="1059" spans="2:6" x14ac:dyDescent="0.25">
      <c r="B1059" s="19">
        <v>1056</v>
      </c>
      <c r="C1059" s="21">
        <v>2.9837576530865204E-2</v>
      </c>
      <c r="D1059" s="21">
        <v>-9.8728303501895098E-2</v>
      </c>
      <c r="E1059" s="30">
        <v>120458.04961393739</v>
      </c>
      <c r="F1059" s="21">
        <v>-180309.32359544546</v>
      </c>
    </row>
    <row r="1060" spans="2:6" x14ac:dyDescent="0.25">
      <c r="B1060" s="19">
        <v>1057</v>
      </c>
      <c r="C1060" s="21">
        <v>-4.8292698562136332E-2</v>
      </c>
      <c r="D1060" s="21">
        <v>0.72396657997595915</v>
      </c>
      <c r="E1060" s="30">
        <v>4734625.5693877414</v>
      </c>
      <c r="F1060" s="21">
        <v>2035960.8248321342</v>
      </c>
    </row>
    <row r="1061" spans="2:6" x14ac:dyDescent="0.25">
      <c r="B1061" s="19">
        <v>1058</v>
      </c>
      <c r="C1061" s="21">
        <v>1.9324593688894796E-2</v>
      </c>
      <c r="D1061" s="21">
        <v>-1.9620366167879988E-2</v>
      </c>
      <c r="E1061" s="30">
        <v>212090.41643085214</v>
      </c>
      <c r="F1061" s="21">
        <v>-136296.60010073162</v>
      </c>
    </row>
    <row r="1062" spans="2:6" x14ac:dyDescent="0.25">
      <c r="B1062" s="19">
        <v>1059</v>
      </c>
      <c r="C1062" s="21">
        <v>-1.9361326731276169E-3</v>
      </c>
      <c r="D1062" s="21">
        <v>0.13117944557211314</v>
      </c>
      <c r="E1062" s="30">
        <v>498807.19992155721</v>
      </c>
      <c r="F1062" s="21">
        <v>1418.7831358904273</v>
      </c>
    </row>
    <row r="1063" spans="2:6" x14ac:dyDescent="0.25">
      <c r="B1063" s="19">
        <v>1060</v>
      </c>
      <c r="C1063" s="21">
        <v>7.9810146705042356E-2</v>
      </c>
      <c r="D1063" s="21">
        <v>-0.30444048012692615</v>
      </c>
      <c r="E1063" s="30">
        <v>0</v>
      </c>
      <c r="F1063" s="21">
        <v>-238167.55660348001</v>
      </c>
    </row>
    <row r="1064" spans="2:6" x14ac:dyDescent="0.25">
      <c r="B1064" s="19">
        <v>1061</v>
      </c>
      <c r="C1064" s="21">
        <v>1.7373590479816656E-2</v>
      </c>
      <c r="D1064" s="21">
        <v>-5.6904013186676039E-3</v>
      </c>
      <c r="E1064" s="30">
        <v>231834.91958568315</v>
      </c>
      <c r="F1064" s="21">
        <v>-126812.94942050416</v>
      </c>
    </row>
    <row r="1065" spans="2:6" x14ac:dyDescent="0.25">
      <c r="B1065" s="19">
        <v>1062</v>
      </c>
      <c r="C1065" s="21">
        <v>1.3638257709704676E-2</v>
      </c>
      <c r="D1065" s="21">
        <v>2.0675705708852243E-2</v>
      </c>
      <c r="E1065" s="30">
        <v>272556.2422390295</v>
      </c>
      <c r="F1065" s="21">
        <v>-107253.74368851907</v>
      </c>
    </row>
    <row r="1066" spans="2:6" x14ac:dyDescent="0.25">
      <c r="B1066" s="19">
        <v>1063</v>
      </c>
      <c r="C1066" s="21">
        <v>2.7634780639396353E-2</v>
      </c>
      <c r="D1066" s="21">
        <v>-8.1350093373980359E-2</v>
      </c>
      <c r="E1066" s="30">
        <v>137837.20070252707</v>
      </c>
      <c r="F1066" s="21">
        <v>-171961.79533653599</v>
      </c>
    </row>
    <row r="1067" spans="2:6" x14ac:dyDescent="0.25">
      <c r="B1067" s="19">
        <v>1064</v>
      </c>
      <c r="C1067" s="21">
        <v>1.224331308554876E-2</v>
      </c>
      <c r="D1067" s="21">
        <v>3.0461321019356946E-2</v>
      </c>
      <c r="E1067" s="30">
        <v>288843.37518178031</v>
      </c>
      <c r="F1067" s="21">
        <v>-99430.731977349205</v>
      </c>
    </row>
    <row r="1068" spans="2:6" x14ac:dyDescent="0.25">
      <c r="B1068" s="19">
        <v>1065</v>
      </c>
      <c r="C1068" s="21">
        <v>6.7479026180742127E-2</v>
      </c>
      <c r="D1068" s="21">
        <v>-0.30444048012692615</v>
      </c>
      <c r="E1068" s="30">
        <v>0</v>
      </c>
      <c r="F1068" s="21">
        <v>-238167.55660348001</v>
      </c>
    </row>
    <row r="1069" spans="2:6" x14ac:dyDescent="0.25">
      <c r="B1069" s="19">
        <v>1066</v>
      </c>
      <c r="C1069" s="21">
        <v>-0.10634557649462885</v>
      </c>
      <c r="D1069" s="21">
        <v>-0.30444048012692615</v>
      </c>
      <c r="E1069" s="30">
        <v>0</v>
      </c>
      <c r="F1069" s="21">
        <v>-238167.55660348001</v>
      </c>
    </row>
    <row r="1070" spans="2:6" x14ac:dyDescent="0.25">
      <c r="B1070" s="19">
        <v>1067</v>
      </c>
      <c r="C1070" s="21">
        <v>5.3118008350297296E-3</v>
      </c>
      <c r="D1070" s="21">
        <v>7.9116541900332127E-2</v>
      </c>
      <c r="E1070" s="30">
        <v>380092.24932467204</v>
      </c>
      <c r="F1070" s="21">
        <v>-55602.207119103485</v>
      </c>
    </row>
    <row r="1071" spans="2:6" x14ac:dyDescent="0.25">
      <c r="B1071" s="19">
        <v>1068</v>
      </c>
      <c r="C1071" s="21">
        <v>1.7679173134601517E-2</v>
      </c>
      <c r="D1071" s="21">
        <v>-7.8632827711035969E-3</v>
      </c>
      <c r="E1071" s="30">
        <v>228676.86096081219</v>
      </c>
      <c r="F1071" s="21">
        <v>-128329.82348874972</v>
      </c>
    </row>
    <row r="1072" spans="2:6" x14ac:dyDescent="0.25">
      <c r="B1072" s="19">
        <v>1069</v>
      </c>
      <c r="C1072" s="21">
        <v>7.2897381083454789E-3</v>
      </c>
      <c r="D1072" s="21">
        <v>6.5183060537133741E-2</v>
      </c>
      <c r="E1072" s="30">
        <v>352137.16216202569</v>
      </c>
      <c r="F1072" s="21">
        <v>-69029.55341933087</v>
      </c>
    </row>
    <row r="1073" spans="2:6" x14ac:dyDescent="0.25">
      <c r="B1073" s="19">
        <v>1070</v>
      </c>
      <c r="C1073" s="21">
        <v>-2.3542178382122765E-3</v>
      </c>
      <c r="D1073" s="21">
        <v>0.13425319878832775</v>
      </c>
      <c r="E1073" s="30">
        <v>506565.74156979681</v>
      </c>
      <c r="F1073" s="21">
        <v>5145.3544354015257</v>
      </c>
    </row>
    <row r="1074" spans="2:6" x14ac:dyDescent="0.25">
      <c r="B1074" s="19">
        <v>1071</v>
      </c>
      <c r="C1074" s="21">
        <v>8.8095235442110838E-3</v>
      </c>
      <c r="D1074" s="21">
        <v>5.4516704219205403E-2</v>
      </c>
      <c r="E1074" s="30">
        <v>331749.20452961919</v>
      </c>
      <c r="F1074" s="21">
        <v>-78822.267206697608</v>
      </c>
    </row>
    <row r="1075" spans="2:6" x14ac:dyDescent="0.25">
      <c r="B1075" s="19">
        <v>1072</v>
      </c>
      <c r="C1075" s="21">
        <v>1.8025095884421451E-2</v>
      </c>
      <c r="D1075" s="21">
        <v>-1.0326752857375832E-2</v>
      </c>
      <c r="E1075" s="30">
        <v>225131.75637260231</v>
      </c>
      <c r="F1075" s="21">
        <v>-130032.60290415517</v>
      </c>
    </row>
    <row r="1076" spans="2:6" x14ac:dyDescent="0.25">
      <c r="B1076" s="19">
        <v>1073</v>
      </c>
      <c r="C1076" s="21">
        <v>-2.0928873781975593E-2</v>
      </c>
      <c r="D1076" s="21">
        <v>0.28694465378178013</v>
      </c>
      <c r="E1076" s="30">
        <v>1018820.6692274692</v>
      </c>
      <c r="F1076" s="21">
        <v>251190.88695830456</v>
      </c>
    </row>
    <row r="1077" spans="2:6" x14ac:dyDescent="0.25">
      <c r="B1077" s="19">
        <v>1074</v>
      </c>
      <c r="C1077" s="21">
        <v>-6.3442372293990024E-3</v>
      </c>
      <c r="D1077" s="21">
        <v>0.16413456155471629</v>
      </c>
      <c r="E1077" s="30">
        <v>586692.93471934134</v>
      </c>
      <c r="F1077" s="21">
        <v>43631.929856341543</v>
      </c>
    </row>
    <row r="1078" spans="2:6" x14ac:dyDescent="0.25">
      <c r="B1078" s="19">
        <v>1075</v>
      </c>
      <c r="C1078" s="21">
        <v>2.2945497830811422E-2</v>
      </c>
      <c r="D1078" s="21">
        <v>-4.5934540269101709E-2</v>
      </c>
      <c r="E1078" s="30">
        <v>177907.80910094362</v>
      </c>
      <c r="F1078" s="21">
        <v>-152715.13971725854</v>
      </c>
    </row>
    <row r="1079" spans="2:6" x14ac:dyDescent="0.25">
      <c r="B1079" s="19">
        <v>1076</v>
      </c>
      <c r="C1079" s="21">
        <v>1.4957930283968563E-2</v>
      </c>
      <c r="D1079" s="21">
        <v>1.1394585197477269E-2</v>
      </c>
      <c r="E1079" s="30">
        <v>257705.98649078037</v>
      </c>
      <c r="F1079" s="21">
        <v>-114386.59666152361</v>
      </c>
    </row>
    <row r="1080" spans="2:6" x14ac:dyDescent="0.25">
      <c r="B1080" s="19">
        <v>1077</v>
      </c>
      <c r="C1080" s="21">
        <v>7.6419713515386775E-3</v>
      </c>
      <c r="D1080" s="21">
        <v>6.2708568974139567E-2</v>
      </c>
      <c r="E1080" s="30">
        <v>347330.38399174775</v>
      </c>
      <c r="F1080" s="21">
        <v>-71338.33803177654</v>
      </c>
    </row>
    <row r="1081" spans="2:6" x14ac:dyDescent="0.25">
      <c r="B1081" s="19">
        <v>1078</v>
      </c>
      <c r="C1081" s="21">
        <v>-3.9798739942182946E-3</v>
      </c>
      <c r="D1081" s="21">
        <v>0.14630177635007291</v>
      </c>
      <c r="E1081" s="30">
        <v>537834.1595075978</v>
      </c>
      <c r="F1081" s="21">
        <v>20164.154894450068</v>
      </c>
    </row>
    <row r="1082" spans="2:6" x14ac:dyDescent="0.25">
      <c r="B1082" s="19">
        <v>1079</v>
      </c>
      <c r="C1082" s="21">
        <v>-6.8548774018883122E-3</v>
      </c>
      <c r="D1082" s="21">
        <v>0.16803981181889349</v>
      </c>
      <c r="E1082" s="30">
        <v>597815.98817798239</v>
      </c>
      <c r="F1082" s="21">
        <v>48974.538514156113</v>
      </c>
    </row>
    <row r="1083" spans="2:6" x14ac:dyDescent="0.25">
      <c r="B1083" s="19">
        <v>1080</v>
      </c>
      <c r="C1083" s="21">
        <v>5.4743932877685643E-3</v>
      </c>
      <c r="D1083" s="21">
        <v>7.7968276787436785E-2</v>
      </c>
      <c r="E1083" s="30">
        <v>377730.54201443458</v>
      </c>
      <c r="F1083" s="21">
        <v>-56736.578896584819</v>
      </c>
    </row>
    <row r="1084" spans="2:6" x14ac:dyDescent="0.25">
      <c r="B1084" s="19">
        <v>1081</v>
      </c>
      <c r="C1084" s="21">
        <v>8.0808351273011017E-3</v>
      </c>
      <c r="D1084" s="21">
        <v>5.9627689944317996E-2</v>
      </c>
      <c r="E1084" s="30">
        <v>341410.98740932066</v>
      </c>
      <c r="F1084" s="21">
        <v>-74181.533881540672</v>
      </c>
    </row>
    <row r="1085" spans="2:6" x14ac:dyDescent="0.25">
      <c r="B1085" s="19">
        <v>1082</v>
      </c>
      <c r="C1085" s="21">
        <v>-3.304278687824428E-3</v>
      </c>
      <c r="D1085" s="21">
        <v>0.14127518270912653</v>
      </c>
      <c r="E1085" s="30">
        <v>524621.77846484305</v>
      </c>
      <c r="F1085" s="21">
        <v>13818.003488108579</v>
      </c>
    </row>
    <row r="1086" spans="2:6" x14ac:dyDescent="0.25">
      <c r="B1086" s="19">
        <v>1083</v>
      </c>
      <c r="C1086" s="21">
        <v>-3.1352602293092086E-2</v>
      </c>
      <c r="D1086" s="21">
        <v>0.39974306505599078</v>
      </c>
      <c r="E1086" s="30">
        <v>1597277.3178878152</v>
      </c>
      <c r="F1086" s="21">
        <v>529034.33262675151</v>
      </c>
    </row>
    <row r="1087" spans="2:6" x14ac:dyDescent="0.25">
      <c r="B1087" s="19">
        <v>1084</v>
      </c>
      <c r="C1087" s="21">
        <v>4.2359783437884877E-3</v>
      </c>
      <c r="D1087" s="21">
        <v>8.6730133739670645E-2</v>
      </c>
      <c r="E1087" s="30">
        <v>396020.18343802681</v>
      </c>
      <c r="F1087" s="21">
        <v>-47951.725260724845</v>
      </c>
    </row>
    <row r="1088" spans="2:6" x14ac:dyDescent="0.25">
      <c r="B1088" s="19">
        <v>1085</v>
      </c>
      <c r="C1088" s="21">
        <v>2.516027117065345E-5</v>
      </c>
      <c r="D1088" s="21">
        <v>0.11688126862905324</v>
      </c>
      <c r="E1088" s="30">
        <v>463853.59187673265</v>
      </c>
      <c r="F1088" s="21">
        <v>-15370.082408674907</v>
      </c>
    </row>
    <row r="1089" spans="2:6" x14ac:dyDescent="0.25">
      <c r="B1089" s="19">
        <v>1086</v>
      </c>
      <c r="C1089" s="21">
        <v>-1.3392441688855651E-2</v>
      </c>
      <c r="D1089" s="21">
        <v>0.22014757028969445</v>
      </c>
      <c r="E1089" s="30">
        <v>761756.02959802374</v>
      </c>
      <c r="F1089" s="21">
        <v>127717.97779635842</v>
      </c>
    </row>
    <row r="1090" spans="2:6" x14ac:dyDescent="0.25">
      <c r="B1090" s="19">
        <v>1087</v>
      </c>
      <c r="C1090" s="21">
        <v>-2.6055990595234477E-2</v>
      </c>
      <c r="D1090" s="21">
        <v>0.33856793731586032</v>
      </c>
      <c r="E1090" s="30">
        <v>1258948.7645628382</v>
      </c>
      <c r="F1090" s="21">
        <v>366528.86010511388</v>
      </c>
    </row>
    <row r="1091" spans="2:6" x14ac:dyDescent="0.25">
      <c r="B1091" s="19">
        <v>1088</v>
      </c>
      <c r="C1091" s="21">
        <v>2.7448733278872574E-2</v>
      </c>
      <c r="D1091" s="21">
        <v>-7.990726860596542E-2</v>
      </c>
      <c r="E1091" s="30">
        <v>139345.13465181913</v>
      </c>
      <c r="F1091" s="21">
        <v>-171237.50672254563</v>
      </c>
    </row>
    <row r="1092" spans="2:6" x14ac:dyDescent="0.25">
      <c r="B1092" s="19">
        <v>1089</v>
      </c>
      <c r="C1092" s="21">
        <v>-1.4715436558468409E-2</v>
      </c>
      <c r="D1092" s="21">
        <v>0.23126459417259482</v>
      </c>
      <c r="E1092" s="30">
        <v>800691.05442008609</v>
      </c>
      <c r="F1092" s="21">
        <v>146419.19158446419</v>
      </c>
    </row>
    <row r="1093" spans="2:6" x14ac:dyDescent="0.25">
      <c r="B1093" s="19">
        <v>1090</v>
      </c>
      <c r="C1093" s="21">
        <v>-6.9442828049658721E-3</v>
      </c>
      <c r="D1093" s="21">
        <v>0.16872567311706366</v>
      </c>
      <c r="E1093" s="30">
        <v>599785.49275968736</v>
      </c>
      <c r="F1093" s="21">
        <v>49920.528054613504</v>
      </c>
    </row>
    <row r="1094" spans="2:6" x14ac:dyDescent="0.25">
      <c r="B1094" s="19">
        <v>1091</v>
      </c>
      <c r="C1094" s="21">
        <v>0.31172262686495061</v>
      </c>
      <c r="D1094" s="21">
        <v>-0.30444048012692615</v>
      </c>
      <c r="E1094" s="30">
        <v>0</v>
      </c>
      <c r="F1094" s="21">
        <v>-238167.55660348001</v>
      </c>
    </row>
    <row r="1095" spans="2:6" x14ac:dyDescent="0.25">
      <c r="B1095" s="19">
        <v>1092</v>
      </c>
      <c r="C1095" s="21">
        <v>2.1276308167804583E-2</v>
      </c>
      <c r="D1095" s="21">
        <v>-3.371673908853634E-2</v>
      </c>
      <c r="E1095" s="30">
        <v>193287.15032909031</v>
      </c>
      <c r="F1095" s="21">
        <v>-145328.15718566332</v>
      </c>
    </row>
    <row r="1096" spans="2:6" x14ac:dyDescent="0.25">
      <c r="B1096" s="19">
        <v>1093</v>
      </c>
      <c r="C1096" s="21">
        <v>-3.7921570055321372E-3</v>
      </c>
      <c r="D1096" s="21">
        <v>0.14490223911166056</v>
      </c>
      <c r="E1096" s="30">
        <v>534131.17912856513</v>
      </c>
      <c r="F1096" s="21">
        <v>18385.544811679305</v>
      </c>
    </row>
    <row r="1097" spans="2:6" x14ac:dyDescent="0.25">
      <c r="B1097" s="19">
        <v>1094</v>
      </c>
      <c r="C1097" s="21">
        <v>4.276078254673364E-3</v>
      </c>
      <c r="D1097" s="21">
        <v>8.6445816726489877E-2</v>
      </c>
      <c r="E1097" s="30">
        <v>395416.9234426542</v>
      </c>
      <c r="F1097" s="21">
        <v>-48241.482213361523</v>
      </c>
    </row>
    <row r="1098" spans="2:6" x14ac:dyDescent="0.25">
      <c r="B1098" s="19">
        <v>1095</v>
      </c>
      <c r="C1098" s="21">
        <v>1.3748509501708172E-2</v>
      </c>
      <c r="D1098" s="21">
        <v>1.9901346866851188E-2</v>
      </c>
      <c r="E1098" s="30">
        <v>271295.23454041709</v>
      </c>
      <c r="F1098" s="21">
        <v>-107859.42904939843</v>
      </c>
    </row>
    <row r="1099" spans="2:6" x14ac:dyDescent="0.25">
      <c r="B1099" s="19">
        <v>1096</v>
      </c>
      <c r="C1099" s="21">
        <v>-3.4173097944816683E-2</v>
      </c>
      <c r="D1099" s="21">
        <v>0.43682208975792869</v>
      </c>
      <c r="E1099" s="30">
        <v>1834063.7286262899</v>
      </c>
      <c r="F1099" s="21">
        <v>642767.23274883442</v>
      </c>
    </row>
    <row r="1100" spans="2:6" x14ac:dyDescent="0.25">
      <c r="B1100" s="19">
        <v>1097</v>
      </c>
      <c r="C1100" s="21">
        <v>-2.7092149000284673E-3</v>
      </c>
      <c r="D1100" s="21">
        <v>0.1368708441875377</v>
      </c>
      <c r="E1100" s="30">
        <v>513242.43263106584</v>
      </c>
      <c r="F1100" s="21">
        <v>8352.2928540762805</v>
      </c>
    </row>
    <row r="1101" spans="2:6" x14ac:dyDescent="0.25">
      <c r="B1101" s="19">
        <v>1098</v>
      </c>
      <c r="C1101" s="21">
        <v>1.1323765173474417E-2</v>
      </c>
      <c r="D1101" s="21">
        <v>3.6903869334187878E-2</v>
      </c>
      <c r="E1101" s="30">
        <v>299928.26241540466</v>
      </c>
      <c r="F1101" s="21">
        <v>-94106.455264532327</v>
      </c>
    </row>
    <row r="1102" spans="2:6" x14ac:dyDescent="0.25">
      <c r="B1102" s="19">
        <v>1099</v>
      </c>
      <c r="C1102" s="21">
        <v>9.850200486360516E-3</v>
      </c>
      <c r="D1102" s="21">
        <v>4.7224324662797024E-2</v>
      </c>
      <c r="E1102" s="30">
        <v>318300.24900705426</v>
      </c>
      <c r="F1102" s="21">
        <v>-85282.049718809809</v>
      </c>
    </row>
    <row r="1103" spans="2:6" x14ac:dyDescent="0.25">
      <c r="B1103" s="19">
        <v>1100</v>
      </c>
      <c r="C1103" s="21">
        <v>-7.0233077405858532E-2</v>
      </c>
      <c r="D1103" s="21">
        <v>-0.30444048012692615</v>
      </c>
      <c r="E1103" s="30">
        <v>0</v>
      </c>
      <c r="F1103" s="21">
        <v>-238167.55660348001</v>
      </c>
    </row>
    <row r="1104" spans="2:6" x14ac:dyDescent="0.25">
      <c r="B1104" s="19">
        <v>1101</v>
      </c>
      <c r="C1104" s="21">
        <v>7.3161397808871213E-6</v>
      </c>
      <c r="D1104" s="21">
        <v>0.11701051770506599</v>
      </c>
      <c r="E1104" s="30">
        <v>464161.30549270776</v>
      </c>
      <c r="F1104" s="21">
        <v>-15222.281857778575</v>
      </c>
    </row>
    <row r="1105" spans="2:6" x14ac:dyDescent="0.25">
      <c r="B1105" s="19">
        <v>1102</v>
      </c>
      <c r="C1105" s="21">
        <v>2.170155443358579E-2</v>
      </c>
      <c r="D1105" s="21">
        <v>-3.6813849091556938E-2</v>
      </c>
      <c r="E1105" s="30">
        <v>189309.4225921391</v>
      </c>
      <c r="F1105" s="21">
        <v>-147238.7335148057</v>
      </c>
    </row>
    <row r="1106" spans="2:6" x14ac:dyDescent="0.25">
      <c r="B1106" s="19">
        <v>1103</v>
      </c>
      <c r="C1106" s="21">
        <v>1.1687905862210097E-2</v>
      </c>
      <c r="D1106" s="21">
        <v>3.4353102265981539E-2</v>
      </c>
      <c r="E1106" s="30">
        <v>295504.64166475134</v>
      </c>
      <c r="F1106" s="21">
        <v>-96231.202269408808</v>
      </c>
    </row>
    <row r="1107" spans="2:6" x14ac:dyDescent="0.25">
      <c r="B1107" s="19">
        <v>1104</v>
      </c>
      <c r="C1107" s="21">
        <v>6.6618545102386439E-3</v>
      </c>
      <c r="D1107" s="21">
        <v>6.9598555426548137E-2</v>
      </c>
      <c r="E1107" s="30">
        <v>360831.60470290086</v>
      </c>
      <c r="F1107" s="21">
        <v>-64853.451581245659</v>
      </c>
    </row>
    <row r="1108" spans="2:6" x14ac:dyDescent="0.25">
      <c r="B1108" s="19">
        <v>1105</v>
      </c>
      <c r="C1108" s="21">
        <v>1.1143600721089567E-2</v>
      </c>
      <c r="D1108" s="21">
        <v>3.8165748498867114E-2</v>
      </c>
      <c r="E1108" s="30">
        <v>302133.66477747529</v>
      </c>
      <c r="F1108" s="21">
        <v>-93047.15964958501</v>
      </c>
    </row>
    <row r="1109" spans="2:6" x14ac:dyDescent="0.25">
      <c r="B1109" s="19">
        <v>1106</v>
      </c>
      <c r="C1109" s="21">
        <v>4.9131104066825557E-3</v>
      </c>
      <c r="D1109" s="21">
        <v>8.1934747423241472E-2</v>
      </c>
      <c r="E1109" s="30">
        <v>385933.4289812292</v>
      </c>
      <c r="F1109" s="21">
        <v>-52796.580307993529</v>
      </c>
    </row>
    <row r="1110" spans="2:6" x14ac:dyDescent="0.25">
      <c r="B1110" s="19">
        <v>1107</v>
      </c>
      <c r="C1110" s="21">
        <v>5.1179195652064861E-3</v>
      </c>
      <c r="D1110" s="21">
        <v>8.0486557328180997E-2</v>
      </c>
      <c r="E1110" s="30">
        <v>382923.85329524369</v>
      </c>
      <c r="F1110" s="21">
        <v>-54242.135269684666</v>
      </c>
    </row>
    <row r="1111" spans="2:6" x14ac:dyDescent="0.25">
      <c r="B1111" s="19">
        <v>1108</v>
      </c>
      <c r="C1111" s="21">
        <v>-2.2063360155973169E-2</v>
      </c>
      <c r="D1111" s="21">
        <v>0.2978528767184665</v>
      </c>
      <c r="E1111" s="30">
        <v>1066362.2179667887</v>
      </c>
      <c r="F1111" s="21">
        <v>274025.97364066541</v>
      </c>
    </row>
    <row r="1112" spans="2:6" x14ac:dyDescent="0.25">
      <c r="B1112" s="19">
        <v>1109</v>
      </c>
      <c r="C1112" s="21">
        <v>-2.072974836664316E-3</v>
      </c>
      <c r="D1112" s="21">
        <v>0.1321844438120523</v>
      </c>
      <c r="E1112" s="30">
        <v>501334.29499049787</v>
      </c>
      <c r="F1112" s="21">
        <v>2632.5937180875171</v>
      </c>
    </row>
    <row r="1113" spans="2:6" x14ac:dyDescent="0.25">
      <c r="B1113" s="19">
        <v>1110</v>
      </c>
      <c r="C1113" s="21">
        <v>2.0347149750267302E-2</v>
      </c>
      <c r="D1113" s="21">
        <v>-2.6982965238717793E-2</v>
      </c>
      <c r="E1113" s="30">
        <v>202124.9500395502</v>
      </c>
      <c r="F1113" s="21">
        <v>-141083.19824298623</v>
      </c>
    </row>
    <row r="1114" spans="2:6" x14ac:dyDescent="0.25">
      <c r="B1114" s="19">
        <v>1111</v>
      </c>
      <c r="C1114" s="21">
        <v>2.5245573644068139E-2</v>
      </c>
      <c r="D1114" s="21">
        <v>-6.3076064638698637E-2</v>
      </c>
      <c r="E1114" s="30">
        <v>157702.46140553639</v>
      </c>
      <c r="F1114" s="21">
        <v>-162420.14256859111</v>
      </c>
    </row>
    <row r="1115" spans="2:6" x14ac:dyDescent="0.25">
      <c r="B1115" s="19">
        <v>1112</v>
      </c>
      <c r="C1115" s="21">
        <v>-3.9702170243886746E-2</v>
      </c>
      <c r="D1115" s="21">
        <v>0.52291506453821501</v>
      </c>
      <c r="E1115" s="30">
        <v>2489181.1980275414</v>
      </c>
      <c r="F1115" s="21">
        <v>957432.29094736895</v>
      </c>
    </row>
    <row r="1116" spans="2:6" x14ac:dyDescent="0.25">
      <c r="B1116" s="19">
        <v>1113</v>
      </c>
      <c r="C1116" s="21">
        <v>5.0547305245914722E-3</v>
      </c>
      <c r="D1116" s="21">
        <v>8.0933255954102279E-2</v>
      </c>
      <c r="E1116" s="30">
        <v>383850.36560809822</v>
      </c>
      <c r="F1116" s="21">
        <v>-53797.114239925722</v>
      </c>
    </row>
    <row r="1117" spans="2:6" x14ac:dyDescent="0.25">
      <c r="B1117" s="19">
        <v>1114</v>
      </c>
      <c r="C1117" s="21">
        <v>7.7329262656635313E-3</v>
      </c>
      <c r="D1117" s="21">
        <v>6.2069862829228883E-2</v>
      </c>
      <c r="E1117" s="30">
        <v>346097.28226482996</v>
      </c>
      <c r="F1117" s="21">
        <v>-71930.619637424956</v>
      </c>
    </row>
    <row r="1118" spans="2:6" x14ac:dyDescent="0.25">
      <c r="B1118" s="19">
        <v>1115</v>
      </c>
      <c r="C1118" s="21">
        <v>-2.5495513146467742E-2</v>
      </c>
      <c r="D1118" s="21">
        <v>0.33261047820098888</v>
      </c>
      <c r="E1118" s="30">
        <v>1229224.695355715</v>
      </c>
      <c r="F1118" s="21">
        <v>352251.83895422763</v>
      </c>
    </row>
    <row r="1119" spans="2:6" x14ac:dyDescent="0.25">
      <c r="B1119" s="19">
        <v>1116</v>
      </c>
      <c r="C1119" s="21">
        <v>1.4227391468609285E-3</v>
      </c>
      <c r="D1119" s="21">
        <v>0.10680109144907157</v>
      </c>
      <c r="E1119" s="30">
        <v>440308.3773231348</v>
      </c>
      <c r="F1119" s="21">
        <v>-26679.285191156363</v>
      </c>
    </row>
    <row r="1120" spans="2:6" x14ac:dyDescent="0.25">
      <c r="B1120" s="19">
        <v>1117</v>
      </c>
      <c r="C1120" s="21">
        <v>4.0014953670098712E-3</v>
      </c>
      <c r="D1120" s="21">
        <v>8.8393549552823858E-2</v>
      </c>
      <c r="E1120" s="30">
        <v>399562.86149577063</v>
      </c>
      <c r="F1120" s="21">
        <v>-46250.111352859625</v>
      </c>
    </row>
    <row r="1121" spans="2:6" x14ac:dyDescent="0.25">
      <c r="B1121" s="19">
        <v>1118</v>
      </c>
      <c r="C1121" s="21">
        <v>5.6904452803126435E-3</v>
      </c>
      <c r="D1121" s="21">
        <v>7.6443360538962279E-2</v>
      </c>
      <c r="E1121" s="30">
        <v>374610.40676255664</v>
      </c>
      <c r="F1121" s="21">
        <v>-58235.237666159053</v>
      </c>
    </row>
    <row r="1122" spans="2:6" x14ac:dyDescent="0.25">
      <c r="B1122" s="19">
        <v>1119</v>
      </c>
      <c r="C1122" s="21">
        <v>1.102640196609557E-2</v>
      </c>
      <c r="D1122" s="21">
        <v>3.8986575481969599E-2</v>
      </c>
      <c r="E1122" s="30">
        <v>303574.3071167632</v>
      </c>
      <c r="F1122" s="21">
        <v>-92355.192442620391</v>
      </c>
    </row>
    <row r="1123" spans="2:6" x14ac:dyDescent="0.25">
      <c r="B1123" s="19">
        <v>1120</v>
      </c>
      <c r="C1123" s="21">
        <v>-8.7509752217833012E-3</v>
      </c>
      <c r="D1123" s="21">
        <v>0.1827280572323573</v>
      </c>
      <c r="E1123" s="30">
        <v>641057.46847480303</v>
      </c>
      <c r="F1123" s="21">
        <v>69744.222654354147</v>
      </c>
    </row>
    <row r="1124" spans="2:6" x14ac:dyDescent="0.25">
      <c r="B1124" s="19">
        <v>1121</v>
      </c>
      <c r="C1124" s="21">
        <v>4.8642953501109969E-3</v>
      </c>
      <c r="D1124" s="21">
        <v>8.2280063728980224E-2</v>
      </c>
      <c r="E1124" s="30">
        <v>386653.54837258405</v>
      </c>
      <c r="F1124" s="21">
        <v>-52450.693622361912</v>
      </c>
    </row>
    <row r="1125" spans="2:6" x14ac:dyDescent="0.25">
      <c r="B1125" s="19">
        <v>1122</v>
      </c>
      <c r="C1125" s="21">
        <v>2.0551962166277211E-2</v>
      </c>
      <c r="D1125" s="21">
        <v>-2.8463520704120837E-2</v>
      </c>
      <c r="E1125" s="30">
        <v>200159.33478266851</v>
      </c>
      <c r="F1125" s="21">
        <v>-142027.31966867173</v>
      </c>
    </row>
    <row r="1126" spans="2:6" x14ac:dyDescent="0.25">
      <c r="B1126" s="19">
        <v>1123</v>
      </c>
      <c r="C1126" s="21">
        <v>-2.0913350516831023E-2</v>
      </c>
      <c r="D1126" s="21">
        <v>0.28679720082286964</v>
      </c>
      <c r="E1126" s="30">
        <v>1018189.2940054575</v>
      </c>
      <c r="F1126" s="21">
        <v>250887.62574141016</v>
      </c>
    </row>
    <row r="1127" spans="2:6" x14ac:dyDescent="0.25">
      <c r="B1127" s="19">
        <v>1124</v>
      </c>
      <c r="C1127" s="21">
        <v>1.4035309431310919E-2</v>
      </c>
      <c r="D1127" s="21">
        <v>1.7886195213278056E-2</v>
      </c>
      <c r="E1127" s="30">
        <v>268032.54515594861</v>
      </c>
      <c r="F1127" s="21">
        <v>-109426.55921001808</v>
      </c>
    </row>
    <row r="1128" spans="2:6" x14ac:dyDescent="0.25">
      <c r="B1128" s="19">
        <v>1125</v>
      </c>
      <c r="C1128" s="21">
        <v>1.2082152967771047E-4</v>
      </c>
      <c r="D1128" s="21">
        <v>0.11618861795251889</v>
      </c>
      <c r="E1128" s="30">
        <v>462207.07309846114</v>
      </c>
      <c r="F1128" s="21">
        <v>-16160.93588364527</v>
      </c>
    </row>
    <row r="1129" spans="2:6" x14ac:dyDescent="0.25">
      <c r="B1129" s="19">
        <v>1126</v>
      </c>
      <c r="C1129" s="21">
        <v>-1.6156141213655124E-2</v>
      </c>
      <c r="D1129" s="21">
        <v>0.24363622072147884</v>
      </c>
      <c r="E1129" s="30">
        <v>845762.84758003312</v>
      </c>
      <c r="F1129" s="21">
        <v>168068.00890382103</v>
      </c>
    </row>
    <row r="1130" spans="2:6" x14ac:dyDescent="0.25">
      <c r="B1130" s="19">
        <v>1127</v>
      </c>
      <c r="C1130" s="21">
        <v>-3.7586069166980979E-3</v>
      </c>
      <c r="D1130" s="21">
        <v>0.1446523400683466</v>
      </c>
      <c r="E1130" s="30">
        <v>533471.96042865049</v>
      </c>
      <c r="F1130" s="21">
        <v>18068.909856479924</v>
      </c>
    </row>
    <row r="1131" spans="2:6" x14ac:dyDescent="0.25">
      <c r="B1131" s="19">
        <v>1128</v>
      </c>
      <c r="C1131" s="21">
        <v>1.4073214044082939E-2</v>
      </c>
      <c r="D1131" s="21">
        <v>1.7619774374679542E-2</v>
      </c>
      <c r="E1131" s="30">
        <v>267603.22546099976</v>
      </c>
      <c r="F1131" s="21">
        <v>-109632.76941369395</v>
      </c>
    </row>
    <row r="1132" spans="2:6" x14ac:dyDescent="0.25">
      <c r="B1132" s="19">
        <v>1129</v>
      </c>
      <c r="C1132" s="21">
        <v>-2.9860071784846941E-4</v>
      </c>
      <c r="D1132" s="21">
        <v>0.11922861254770223</v>
      </c>
      <c r="E1132" s="30">
        <v>469465.3056584202</v>
      </c>
      <c r="F1132" s="21">
        <v>-12674.672308678491</v>
      </c>
    </row>
    <row r="1133" spans="2:6" x14ac:dyDescent="0.25">
      <c r="B1133" s="19">
        <v>1130</v>
      </c>
      <c r="C1133" s="21">
        <v>6.449923656263924E-3</v>
      </c>
      <c r="D1133" s="21">
        <v>7.1090381187105089E-2</v>
      </c>
      <c r="E1133" s="30">
        <v>363803.34698296455</v>
      </c>
      <c r="F1133" s="21">
        <v>-63426.068705374659</v>
      </c>
    </row>
    <row r="1134" spans="2:6" x14ac:dyDescent="0.25">
      <c r="B1134" s="19">
        <v>1131</v>
      </c>
      <c r="C1134" s="21">
        <v>8.0818060379707884E-3</v>
      </c>
      <c r="D1134" s="21">
        <v>5.9620876504848708E-2</v>
      </c>
      <c r="E1134" s="30">
        <v>341397.97636476473</v>
      </c>
      <c r="F1134" s="21">
        <v>-74187.783327302153</v>
      </c>
    </row>
    <row r="1135" spans="2:6" x14ac:dyDescent="0.25">
      <c r="B1135" s="19">
        <v>1132</v>
      </c>
      <c r="C1135" s="21">
        <v>1.9584439329742562E-2</v>
      </c>
      <c r="D1135" s="21">
        <v>-2.1486868974744167E-2</v>
      </c>
      <c r="E1135" s="30">
        <v>209533.78425084078</v>
      </c>
      <c r="F1135" s="21">
        <v>-137524.59790462282</v>
      </c>
    </row>
    <row r="1136" spans="2:6" x14ac:dyDescent="0.25">
      <c r="B1136" s="19">
        <v>1133</v>
      </c>
      <c r="C1136" s="21">
        <v>-6.3815164871391036E-2</v>
      </c>
      <c r="D1136" s="21">
        <v>-0.30444048012692615</v>
      </c>
      <c r="E1136" s="30">
        <v>0</v>
      </c>
      <c r="F1136" s="21">
        <v>-238167.55660348001</v>
      </c>
    </row>
    <row r="1137" spans="2:6" x14ac:dyDescent="0.25">
      <c r="B1137" s="19">
        <v>1134</v>
      </c>
      <c r="C1137" s="21">
        <v>2.3291241960887044E-2</v>
      </c>
      <c r="D1137" s="21">
        <v>-4.8486950208405655E-2</v>
      </c>
      <c r="E1137" s="30">
        <v>174799.30465875147</v>
      </c>
      <c r="F1137" s="21">
        <v>-154208.21199345164</v>
      </c>
    </row>
    <row r="1138" spans="2:6" x14ac:dyDescent="0.25">
      <c r="B1138" s="19">
        <v>1135</v>
      </c>
      <c r="C1138" s="21">
        <v>-1.4687312842838651E-3</v>
      </c>
      <c r="D1138" s="21">
        <v>0.12775434935014629</v>
      </c>
      <c r="E1138" s="30">
        <v>490264.70095588663</v>
      </c>
      <c r="F1138" s="21">
        <v>-2684.3373878996008</v>
      </c>
    </row>
    <row r="1139" spans="2:6" x14ac:dyDescent="0.25">
      <c r="B1139" s="19">
        <v>1136</v>
      </c>
      <c r="C1139" s="21">
        <v>-5.5046245656583323E-3</v>
      </c>
      <c r="D1139" s="21">
        <v>0.15775652289839193</v>
      </c>
      <c r="E1139" s="30">
        <v>568857.16768599022</v>
      </c>
      <c r="F1139" s="21">
        <v>35065.080499241805</v>
      </c>
    </row>
    <row r="1140" spans="2:6" x14ac:dyDescent="0.25">
      <c r="B1140" s="19">
        <v>1137</v>
      </c>
      <c r="C1140" s="21">
        <v>-7.0452685653924526E-4</v>
      </c>
      <c r="D1140" s="21">
        <v>0.12217862032886218</v>
      </c>
      <c r="E1140" s="30">
        <v>476587.76209039683</v>
      </c>
      <c r="F1140" s="21">
        <v>-9253.6245235647348</v>
      </c>
    </row>
    <row r="1141" spans="2:6" x14ac:dyDescent="0.25">
      <c r="B1141" s="19">
        <v>1138</v>
      </c>
      <c r="C1141" s="21">
        <v>-1.2101038211127003E-2</v>
      </c>
      <c r="D1141" s="21">
        <v>0.20950270055016262</v>
      </c>
      <c r="E1141" s="30">
        <v>725825.1099847476</v>
      </c>
      <c r="F1141" s="21">
        <v>110459.69139839111</v>
      </c>
    </row>
    <row r="1142" spans="2:6" x14ac:dyDescent="0.25">
      <c r="B1142" s="19">
        <v>1139</v>
      </c>
      <c r="C1142" s="21">
        <v>2.0725410393833372E-2</v>
      </c>
      <c r="D1142" s="21">
        <v>-2.9718973279046157E-2</v>
      </c>
      <c r="E1142" s="30">
        <v>198502.5262842325</v>
      </c>
      <c r="F1142" s="21">
        <v>-142823.11548687922</v>
      </c>
    </row>
    <row r="1143" spans="2:6" x14ac:dyDescent="0.25">
      <c r="B1143" s="19">
        <v>1140</v>
      </c>
      <c r="C1143" s="21">
        <v>-9.0983585387881157E-3</v>
      </c>
      <c r="D1143" s="21">
        <v>0.18545316218785146</v>
      </c>
      <c r="E1143" s="30">
        <v>649328.89464017889</v>
      </c>
      <c r="F1143" s="21">
        <v>73717.141889879465</v>
      </c>
    </row>
    <row r="1144" spans="2:6" x14ac:dyDescent="0.25">
      <c r="B1144" s="19">
        <v>1141</v>
      </c>
      <c r="C1144" s="21">
        <v>-2.3131077265510259E-3</v>
      </c>
      <c r="D1144" s="21">
        <v>0.13395052736439572</v>
      </c>
      <c r="E1144" s="30">
        <v>505797.86253591347</v>
      </c>
      <c r="F1144" s="21">
        <v>4776.5279085999173</v>
      </c>
    </row>
    <row r="1145" spans="2:6" x14ac:dyDescent="0.25">
      <c r="B1145" s="19">
        <v>1142</v>
      </c>
      <c r="C1145" s="21">
        <v>-7.1417185015598575E-4</v>
      </c>
      <c r="D1145" s="21">
        <v>0.12224881013144318</v>
      </c>
      <c r="E1145" s="30">
        <v>476758.18122190505</v>
      </c>
      <c r="F1145" s="21">
        <v>-9171.769057272315</v>
      </c>
    </row>
    <row r="1146" spans="2:6" x14ac:dyDescent="0.25">
      <c r="B1146" s="19">
        <v>1143</v>
      </c>
      <c r="C1146" s="21">
        <v>-2.122761719226075E-2</v>
      </c>
      <c r="D1146" s="21">
        <v>0.28979168939702782</v>
      </c>
      <c r="E1146" s="30">
        <v>1031069.897985979</v>
      </c>
      <c r="F1146" s="21">
        <v>257074.41847778374</v>
      </c>
    </row>
    <row r="1147" spans="2:6" x14ac:dyDescent="0.25">
      <c r="B1147" s="19">
        <v>1144</v>
      </c>
      <c r="C1147" s="21">
        <v>-1.1865645942955774E-3</v>
      </c>
      <c r="D1147" s="21">
        <v>0.12569218994902465</v>
      </c>
      <c r="E1147" s="30">
        <v>485173.38451768435</v>
      </c>
      <c r="F1147" s="21">
        <v>-5129.7910021930684</v>
      </c>
    </row>
    <row r="1148" spans="2:6" x14ac:dyDescent="0.25">
      <c r="B1148" s="19">
        <v>1145</v>
      </c>
      <c r="C1148" s="21">
        <v>-8.7127712943865804E-3</v>
      </c>
      <c r="D1148" s="21">
        <v>0.182429031655998</v>
      </c>
      <c r="E1148" s="30">
        <v>640154.64674059954</v>
      </c>
      <c r="F1148" s="21">
        <v>69310.580648446921</v>
      </c>
    </row>
    <row r="1149" spans="2:6" x14ac:dyDescent="0.25">
      <c r="B1149" s="19">
        <v>1146</v>
      </c>
      <c r="C1149" s="21">
        <v>1.532392442877451E-2</v>
      </c>
      <c r="D1149" s="21">
        <v>8.8150538893825292E-3</v>
      </c>
      <c r="E1149" s="30">
        <v>253679.62795495964</v>
      </c>
      <c r="F1149" s="21">
        <v>-116320.53126436687</v>
      </c>
    </row>
    <row r="1150" spans="2:6" x14ac:dyDescent="0.25">
      <c r="B1150" s="19">
        <v>1147</v>
      </c>
      <c r="C1150" s="21">
        <v>-2.4675338152617847E-2</v>
      </c>
      <c r="D1150" s="21">
        <v>0.32404358607430828</v>
      </c>
      <c r="E1150" s="30">
        <v>1187428.0168523355</v>
      </c>
      <c r="F1150" s="21">
        <v>332176.11988388805</v>
      </c>
    </row>
    <row r="1151" spans="2:6" x14ac:dyDescent="0.25">
      <c r="B1151" s="19">
        <v>1148</v>
      </c>
      <c r="C1151" s="21">
        <v>-2.9835361666412548E-3</v>
      </c>
      <c r="D1151" s="21">
        <v>0.13889860675948484</v>
      </c>
      <c r="E1151" s="30">
        <v>518458.74100241833</v>
      </c>
      <c r="F1151" s="21">
        <v>10857.782409641484</v>
      </c>
    </row>
    <row r="1152" spans="2:6" x14ac:dyDescent="0.25">
      <c r="B1152" s="19">
        <v>1149</v>
      </c>
      <c r="C1152" s="21">
        <v>-2.4708342956706379E-2</v>
      </c>
      <c r="D1152" s="21">
        <v>0.32438497108825448</v>
      </c>
      <c r="E1152" s="30">
        <v>1189072.4488873042</v>
      </c>
      <c r="F1152" s="21">
        <v>332965.97105738806</v>
      </c>
    </row>
    <row r="1153" spans="2:6" x14ac:dyDescent="0.25">
      <c r="B1153" s="19">
        <v>1150</v>
      </c>
      <c r="C1153" s="21">
        <v>0.35570842693959537</v>
      </c>
      <c r="D1153" s="21">
        <v>-0.30444048012692615</v>
      </c>
      <c r="E1153" s="30">
        <v>0</v>
      </c>
      <c r="F1153" s="21">
        <v>-238167.55660348001</v>
      </c>
    </row>
    <row r="1154" spans="2:6" x14ac:dyDescent="0.25">
      <c r="B1154" s="19">
        <v>1151</v>
      </c>
      <c r="C1154" s="21">
        <v>7.2561320072248251E-3</v>
      </c>
      <c r="D1154" s="21">
        <v>6.5419238279142755E-2</v>
      </c>
      <c r="E1154" s="30">
        <v>352598.40139132366</v>
      </c>
      <c r="F1154" s="21">
        <v>-68808.011671920074</v>
      </c>
    </row>
    <row r="1155" spans="2:6" x14ac:dyDescent="0.25">
      <c r="B1155" s="19">
        <v>1152</v>
      </c>
      <c r="C1155" s="21">
        <v>1.6684061107696078E-2</v>
      </c>
      <c r="D1155" s="21">
        <v>-7.9801723025207938E-4</v>
      </c>
      <c r="E1155" s="30">
        <v>239053.36619127227</v>
      </c>
      <c r="F1155" s="21">
        <v>-123345.79577655286</v>
      </c>
    </row>
    <row r="1156" spans="2:6" x14ac:dyDescent="0.25">
      <c r="B1156" s="19">
        <v>1153</v>
      </c>
      <c r="C1156" s="21">
        <v>1.6367240321822091E-2</v>
      </c>
      <c r="D1156" s="21">
        <v>1.4453434400660825E-3</v>
      </c>
      <c r="E1156" s="30">
        <v>242413.76094713481</v>
      </c>
      <c r="F1156" s="21">
        <v>-121731.73591582291</v>
      </c>
    </row>
    <row r="1157" spans="2:6" x14ac:dyDescent="0.25">
      <c r="B1157" s="19">
        <v>1154</v>
      </c>
      <c r="C1157" s="21">
        <v>3.2081611508592657E-2</v>
      </c>
      <c r="D1157" s="21">
        <v>-0.11708264910886701</v>
      </c>
      <c r="E1157" s="30">
        <v>103608.53030127904</v>
      </c>
      <c r="F1157" s="21">
        <v>-188402.45989965776</v>
      </c>
    </row>
    <row r="1158" spans="2:6" x14ac:dyDescent="0.25">
      <c r="B1158" s="19">
        <v>1155</v>
      </c>
      <c r="C1158" s="21">
        <v>7.1021126765551841E-3</v>
      </c>
      <c r="D1158" s="21">
        <v>6.6501869993706775E-2</v>
      </c>
      <c r="E1158" s="30">
        <v>354718.20674067747</v>
      </c>
      <c r="F1158" s="21">
        <v>-67789.829888073553</v>
      </c>
    </row>
    <row r="1159" spans="2:6" x14ac:dyDescent="0.25">
      <c r="B1159" s="19">
        <v>1156</v>
      </c>
      <c r="C1159" s="21">
        <v>-0.13603432874504684</v>
      </c>
      <c r="D1159" s="21">
        <v>-0.30444048012692615</v>
      </c>
      <c r="E1159" s="30">
        <v>0</v>
      </c>
      <c r="F1159" s="21">
        <v>-238167.55660348001</v>
      </c>
    </row>
    <row r="1160" spans="2:6" x14ac:dyDescent="0.25">
      <c r="B1160" s="19">
        <v>1157</v>
      </c>
      <c r="C1160" s="21">
        <v>1.047880774813459E-2</v>
      </c>
      <c r="D1160" s="21">
        <v>4.2821597914702192E-2</v>
      </c>
      <c r="E1160" s="30">
        <v>310368.99204194278</v>
      </c>
      <c r="F1160" s="21">
        <v>-89091.579384985977</v>
      </c>
    </row>
    <row r="1161" spans="2:6" x14ac:dyDescent="0.25">
      <c r="B1161" s="19">
        <v>1158</v>
      </c>
      <c r="C1161" s="21">
        <v>2.2908056678188862E-2</v>
      </c>
      <c r="D1161" s="21">
        <v>-4.5658609977701992E-2</v>
      </c>
      <c r="E1161" s="30">
        <v>178245.98954423156</v>
      </c>
      <c r="F1161" s="21">
        <v>-152552.70538473179</v>
      </c>
    </row>
    <row r="1162" spans="2:6" x14ac:dyDescent="0.25">
      <c r="B1162" s="19">
        <v>1159</v>
      </c>
      <c r="C1162" s="21">
        <v>2.0046992445836732E-2</v>
      </c>
      <c r="D1162" s="21">
        <v>-2.4816823798514021E-2</v>
      </c>
      <c r="E1162" s="30">
        <v>205023.77675498056</v>
      </c>
      <c r="F1162" s="21">
        <v>-139690.83806374684</v>
      </c>
    </row>
    <row r="1163" spans="2:6" x14ac:dyDescent="0.25">
      <c r="B1163" s="19">
        <v>1160</v>
      </c>
      <c r="C1163" s="21">
        <v>3.6024588662872621E-2</v>
      </c>
      <c r="D1163" s="21">
        <v>-0.15142959126761923</v>
      </c>
      <c r="E1163" s="30">
        <v>75909.936151931295</v>
      </c>
      <c r="F1163" s="21">
        <v>-201706.60785344066</v>
      </c>
    </row>
    <row r="1164" spans="2:6" x14ac:dyDescent="0.25">
      <c r="B1164" s="19">
        <v>1161</v>
      </c>
      <c r="C1164" s="21">
        <v>-2.6451908855923954E-3</v>
      </c>
      <c r="D1164" s="21">
        <v>0.1363982154845651</v>
      </c>
      <c r="E1164" s="30">
        <v>512032.17697173427</v>
      </c>
      <c r="F1164" s="21">
        <v>7770.9846379685087</v>
      </c>
    </row>
    <row r="1165" spans="2:6" x14ac:dyDescent="0.25">
      <c r="B1165" s="19">
        <v>1162</v>
      </c>
      <c r="C1165" s="21">
        <v>8.1961567106370488E-3</v>
      </c>
      <c r="D1165" s="21">
        <v>5.881848330190631E-2</v>
      </c>
      <c r="E1165" s="30">
        <v>339868.169559801</v>
      </c>
      <c r="F1165" s="21">
        <v>-74922.577879119533</v>
      </c>
    </row>
    <row r="1166" spans="2:6" x14ac:dyDescent="0.25">
      <c r="B1166" s="19">
        <v>1163</v>
      </c>
      <c r="C1166" s="21">
        <v>-9.8939580165260867E-5</v>
      </c>
      <c r="D1166" s="21">
        <v>0.11778045212838761</v>
      </c>
      <c r="E1166" s="30">
        <v>465997.43131017301</v>
      </c>
      <c r="F1166" s="21">
        <v>-14340.356608951699</v>
      </c>
    </row>
    <row r="1167" spans="2:6" x14ac:dyDescent="0.25">
      <c r="B1167" s="19">
        <v>1164</v>
      </c>
      <c r="C1167" s="21">
        <v>4.6351979851930779E-3</v>
      </c>
      <c r="D1167" s="21">
        <v>8.3901478244577055E-2</v>
      </c>
      <c r="E1167" s="30">
        <v>390047.7226573549</v>
      </c>
      <c r="F1167" s="21">
        <v>-50820.40882804936</v>
      </c>
    </row>
    <row r="1168" spans="2:6" x14ac:dyDescent="0.25">
      <c r="B1168" s="19">
        <v>1165</v>
      </c>
      <c r="C1168" s="21">
        <v>1.131652007022947E-2</v>
      </c>
      <c r="D1168" s="21">
        <v>3.6954615958103121E-2</v>
      </c>
      <c r="E1168" s="30">
        <v>300016.73505946703</v>
      </c>
      <c r="F1168" s="21">
        <v>-94063.960214418184</v>
      </c>
    </row>
    <row r="1169" spans="2:6" x14ac:dyDescent="0.25">
      <c r="B1169" s="19">
        <v>1166</v>
      </c>
      <c r="C1169" s="21">
        <v>2.0446842516511575E-3</v>
      </c>
      <c r="D1169" s="21">
        <v>0.10234054546807059</v>
      </c>
      <c r="E1169" s="30">
        <v>430171.43143826874</v>
      </c>
      <c r="F1169" s="21">
        <v>-31548.24811124464</v>
      </c>
    </row>
    <row r="1170" spans="2:6" x14ac:dyDescent="0.25">
      <c r="B1170" s="19">
        <v>1167</v>
      </c>
      <c r="C1170" s="21">
        <v>7.8407553328505245E-3</v>
      </c>
      <c r="D1170" s="21">
        <v>6.1312795632738615E-2</v>
      </c>
      <c r="E1170" s="30">
        <v>344639.69633458648</v>
      </c>
      <c r="F1170" s="21">
        <v>-72630.725165046766</v>
      </c>
    </row>
    <row r="1171" spans="2:6" x14ac:dyDescent="0.25">
      <c r="B1171" s="19">
        <v>1168</v>
      </c>
      <c r="C1171" s="21">
        <v>1.7045350754955609E-2</v>
      </c>
      <c r="D1171" s="21">
        <v>-3.3596920889270576E-3</v>
      </c>
      <c r="E1171" s="30">
        <v>235255.0351861557</v>
      </c>
      <c r="F1171" s="21">
        <v>-125170.20453163408</v>
      </c>
    </row>
    <row r="1172" spans="2:6" x14ac:dyDescent="0.25">
      <c r="B1172" s="19">
        <v>1169</v>
      </c>
      <c r="C1172" s="21">
        <v>1.9793466024154362E-2</v>
      </c>
      <c r="D1172" s="21">
        <v>-2.299047330371029E-2</v>
      </c>
      <c r="E1172" s="30">
        <v>207489.24668663437</v>
      </c>
      <c r="F1172" s="21">
        <v>-138506.62717674419</v>
      </c>
    </row>
    <row r="1173" spans="2:6" x14ac:dyDescent="0.25">
      <c r="B1173" s="19">
        <v>1170</v>
      </c>
      <c r="C1173" s="21">
        <v>-3.1664732865415254E-2</v>
      </c>
      <c r="D1173" s="21">
        <v>0.4036690908441769</v>
      </c>
      <c r="E1173" s="30">
        <v>1621161.6253264225</v>
      </c>
      <c r="F1173" s="21">
        <v>540506.40800442372</v>
      </c>
    </row>
    <row r="1174" spans="2:6" x14ac:dyDescent="0.25">
      <c r="B1174" s="19">
        <v>1171</v>
      </c>
      <c r="C1174" s="21">
        <v>2.6343798627351186E-2</v>
      </c>
      <c r="D1174" s="21">
        <v>-7.1409781801671901E-2</v>
      </c>
      <c r="E1174" s="30">
        <v>148434.65052101132</v>
      </c>
      <c r="F1174" s="21">
        <v>-166871.64384517504</v>
      </c>
    </row>
    <row r="1175" spans="2:6" x14ac:dyDescent="0.25">
      <c r="B1175" s="19">
        <v>1172</v>
      </c>
      <c r="C1175" s="21">
        <v>1.2694215321756464E-3</v>
      </c>
      <c r="D1175" s="21">
        <v>0.10790296006907907</v>
      </c>
      <c r="E1175" s="30">
        <v>442838.88655918103</v>
      </c>
      <c r="F1175" s="21">
        <v>-25463.834721242663</v>
      </c>
    </row>
    <row r="1176" spans="2:6" x14ac:dyDescent="0.25">
      <c r="B1176" s="19">
        <v>1173</v>
      </c>
      <c r="C1176" s="21">
        <v>-2.8808661333992198E-3</v>
      </c>
      <c r="D1176" s="21">
        <v>0.13813915985947944</v>
      </c>
      <c r="E1176" s="30">
        <v>516500.56987264147</v>
      </c>
      <c r="F1176" s="21">
        <v>9917.2365361249267</v>
      </c>
    </row>
    <row r="1177" spans="2:6" x14ac:dyDescent="0.25">
      <c r="B1177" s="19">
        <v>1174</v>
      </c>
      <c r="C1177" s="21">
        <v>-5.8575016862501992E-3</v>
      </c>
      <c r="D1177" s="21">
        <v>0.16043074420350711</v>
      </c>
      <c r="E1177" s="30">
        <v>576285.89459333871</v>
      </c>
      <c r="F1177" s="21">
        <v>38633.235668082387</v>
      </c>
    </row>
    <row r="1178" spans="2:6" x14ac:dyDescent="0.25">
      <c r="B1178" s="19">
        <v>1175</v>
      </c>
      <c r="C1178" s="21">
        <v>-1.561860634772182E-2</v>
      </c>
      <c r="D1178" s="21">
        <v>0.23898639290443402</v>
      </c>
      <c r="E1178" s="30">
        <v>828604.09287438565</v>
      </c>
      <c r="F1178" s="21">
        <v>159826.34111101797</v>
      </c>
    </row>
    <row r="1179" spans="2:6" x14ac:dyDescent="0.25">
      <c r="B1179" s="19">
        <v>1176</v>
      </c>
      <c r="C1179" s="21">
        <v>8.8280576364920416E-3</v>
      </c>
      <c r="D1179" s="21">
        <v>5.4386768692528342E-2</v>
      </c>
      <c r="E1179" s="30">
        <v>331506.12628612248</v>
      </c>
      <c r="F1179" s="21">
        <v>-78939.022190664982</v>
      </c>
    </row>
    <row r="1180" spans="2:6" x14ac:dyDescent="0.25">
      <c r="B1180" s="19">
        <v>1177</v>
      </c>
      <c r="C1180" s="21">
        <v>2.3667729593702079E-2</v>
      </c>
      <c r="D1180" s="21">
        <v>-5.1275552655714263E-2</v>
      </c>
      <c r="E1180" s="30">
        <v>171443.61163199181</v>
      </c>
      <c r="F1180" s="21">
        <v>-155820.01352658248</v>
      </c>
    </row>
    <row r="1181" spans="2:6" x14ac:dyDescent="0.25">
      <c r="B1181" s="19">
        <v>1178</v>
      </c>
      <c r="C1181" s="21">
        <v>1.1284788030545629E-2</v>
      </c>
      <c r="D1181" s="21">
        <v>3.7176873844766201E-2</v>
      </c>
      <c r="E1181" s="30">
        <v>300404.43864337774</v>
      </c>
      <c r="F1181" s="21">
        <v>-93877.738999913636</v>
      </c>
    </row>
    <row r="1182" spans="2:6" x14ac:dyDescent="0.25">
      <c r="B1182" s="19">
        <v>1179</v>
      </c>
      <c r="C1182" s="21">
        <v>6.9890494850444341E-3</v>
      </c>
      <c r="D1182" s="21">
        <v>6.7296839959665178E-2</v>
      </c>
      <c r="E1182" s="30">
        <v>356280.52699715411</v>
      </c>
      <c r="F1182" s="21">
        <v>-67039.418523103712</v>
      </c>
    </row>
    <row r="1183" spans="2:6" x14ac:dyDescent="0.25">
      <c r="B1183" s="19">
        <v>1180</v>
      </c>
      <c r="C1183" s="21">
        <v>3.9919263750615296E-2</v>
      </c>
      <c r="D1183" s="21">
        <v>-0.18908418250634129</v>
      </c>
      <c r="E1183" s="30">
        <v>50696.712010547286</v>
      </c>
      <c r="F1183" s="21">
        <v>-213816.98654487196</v>
      </c>
    </row>
    <row r="1184" spans="2:6" x14ac:dyDescent="0.25">
      <c r="B1184" s="19">
        <v>1181</v>
      </c>
      <c r="C1184" s="21">
        <v>-4.6813769770852887E-2</v>
      </c>
      <c r="D1184" s="21">
        <v>0.67965047108415155</v>
      </c>
      <c r="E1184" s="30">
        <v>4139568.4689836283</v>
      </c>
      <c r="F1184" s="21">
        <v>1750143.874627396</v>
      </c>
    </row>
    <row r="1185" spans="2:6" x14ac:dyDescent="0.25">
      <c r="B1185" s="19">
        <v>1182</v>
      </c>
      <c r="C1185" s="21">
        <v>-3.1971055653222738E-2</v>
      </c>
      <c r="D1185" s="21">
        <v>0.40756239065528677</v>
      </c>
      <c r="E1185" s="30">
        <v>1645118.7165181795</v>
      </c>
      <c r="F1185" s="21">
        <v>552013.44276722986</v>
      </c>
    </row>
    <row r="1186" spans="2:6" x14ac:dyDescent="0.25">
      <c r="B1186" s="19">
        <v>1183</v>
      </c>
      <c r="C1186" s="21">
        <v>1.0701447742343958E-4</v>
      </c>
      <c r="D1186" s="21">
        <v>0.11628856466555093</v>
      </c>
      <c r="E1186" s="30">
        <v>462444.39604829007</v>
      </c>
      <c r="F1186" s="21">
        <v>-16046.945273857338</v>
      </c>
    </row>
    <row r="1187" spans="2:6" x14ac:dyDescent="0.25">
      <c r="B1187" s="19">
        <v>1184</v>
      </c>
      <c r="C1187" s="21">
        <v>6.8256761869558199E-3</v>
      </c>
      <c r="D1187" s="21">
        <v>6.8445903253385509E-2</v>
      </c>
      <c r="E1187" s="30">
        <v>358547.37672774494</v>
      </c>
      <c r="F1187" s="21">
        <v>-65950.608598594132</v>
      </c>
    </row>
    <row r="1188" spans="2:6" x14ac:dyDescent="0.25">
      <c r="B1188" s="19">
        <v>1185</v>
      </c>
      <c r="C1188" s="21">
        <v>-3.6209874913896455E-3</v>
      </c>
      <c r="D1188" s="21">
        <v>0.14362801870363739</v>
      </c>
      <c r="E1188" s="30">
        <v>530776.11468403111</v>
      </c>
      <c r="F1188" s="21">
        <v>16774.045198237414</v>
      </c>
    </row>
    <row r="1189" spans="2:6" x14ac:dyDescent="0.25">
      <c r="B1189" s="19">
        <v>1186</v>
      </c>
      <c r="C1189" s="21">
        <v>-6.7244417804508363E-2</v>
      </c>
      <c r="D1189" s="21">
        <v>-0.30444048012692615</v>
      </c>
      <c r="E1189" s="30">
        <v>0</v>
      </c>
      <c r="F1189" s="21">
        <v>-238167.55660348001</v>
      </c>
    </row>
    <row r="1190" spans="2:6" x14ac:dyDescent="0.25">
      <c r="B1190" s="19">
        <v>1187</v>
      </c>
      <c r="C1190" s="21">
        <v>4.446968168458678E-2</v>
      </c>
      <c r="D1190" s="21">
        <v>-0.24074261672801023</v>
      </c>
      <c r="E1190" s="30">
        <v>23619.707181682694</v>
      </c>
      <c r="F1190" s="21">
        <v>-226822.57363157222</v>
      </c>
    </row>
    <row r="1191" spans="2:6" x14ac:dyDescent="0.25">
      <c r="B1191" s="19">
        <v>1188</v>
      </c>
      <c r="C1191" s="21">
        <v>2.7883202581567876E-2</v>
      </c>
      <c r="D1191" s="21">
        <v>-8.3282321766046108E-2</v>
      </c>
      <c r="E1191" s="30">
        <v>135833.66813239036</v>
      </c>
      <c r="F1191" s="21">
        <v>-172924.12915028838</v>
      </c>
    </row>
    <row r="1192" spans="2:6" x14ac:dyDescent="0.25">
      <c r="B1192" s="19">
        <v>1189</v>
      </c>
      <c r="C1192" s="21">
        <v>-0.14872918732266358</v>
      </c>
      <c r="D1192" s="21">
        <v>-0.30444048012692615</v>
      </c>
      <c r="E1192" s="30">
        <v>0</v>
      </c>
      <c r="F1192" s="21">
        <v>-238167.55660348001</v>
      </c>
    </row>
    <row r="1193" spans="2:6" x14ac:dyDescent="0.25">
      <c r="B1193" s="19">
        <v>1190</v>
      </c>
      <c r="C1193" s="21">
        <v>1.2511749334214752E-2</v>
      </c>
      <c r="D1193" s="21">
        <v>2.8579648841446259E-2</v>
      </c>
      <c r="E1193" s="30">
        <v>285660.46812761296</v>
      </c>
      <c r="F1193" s="21">
        <v>-100959.54120656342</v>
      </c>
    </row>
    <row r="1194" spans="2:6" x14ac:dyDescent="0.25">
      <c r="B1194" s="19">
        <v>1191</v>
      </c>
      <c r="C1194" s="21">
        <v>-2.7965298095948806E-3</v>
      </c>
      <c r="D1194" s="21">
        <v>0.13751579111695955</v>
      </c>
      <c r="E1194" s="30">
        <v>514897.32629025867</v>
      </c>
      <c r="F1194" s="21">
        <v>9147.1689395182075</v>
      </c>
    </row>
    <row r="1195" spans="2:6" x14ac:dyDescent="0.25">
      <c r="B1195" s="19">
        <v>1192</v>
      </c>
      <c r="C1195" s="21">
        <v>1.1337773555814595E-2</v>
      </c>
      <c r="D1195" s="21">
        <v>3.6805750482041599E-2</v>
      </c>
      <c r="E1195" s="30">
        <v>299757.25182469969</v>
      </c>
      <c r="F1195" s="21">
        <v>-94188.594819635211</v>
      </c>
    </row>
    <row r="1196" spans="2:6" x14ac:dyDescent="0.25">
      <c r="B1196" s="19">
        <v>1193</v>
      </c>
      <c r="C1196" s="21">
        <v>2.7835027587246185E-3</v>
      </c>
      <c r="D1196" s="21">
        <v>9.7060024003190692E-2</v>
      </c>
      <c r="E1196" s="30">
        <v>418390.58546180651</v>
      </c>
      <c r="F1196" s="21">
        <v>-37206.806702575646</v>
      </c>
    </row>
    <row r="1197" spans="2:6" x14ac:dyDescent="0.25">
      <c r="B1197" s="19">
        <v>1194</v>
      </c>
      <c r="C1197" s="21">
        <v>-4.0699425756172095E-2</v>
      </c>
      <c r="D1197" s="21">
        <v>0.54098751589637484</v>
      </c>
      <c r="E1197" s="30">
        <v>2647297.0607691989</v>
      </c>
      <c r="F1197" s="21">
        <v>1033378.2693032621</v>
      </c>
    </row>
    <row r="1198" spans="2:6" x14ac:dyDescent="0.25">
      <c r="B1198" s="19">
        <v>1195</v>
      </c>
      <c r="C1198" s="21">
        <v>-3.0967356420548504E-2</v>
      </c>
      <c r="D1198" s="21">
        <v>0.39495304717025914</v>
      </c>
      <c r="E1198" s="30">
        <v>1568506.310573942</v>
      </c>
      <c r="F1198" s="21">
        <v>515215.08476098382</v>
      </c>
    </row>
    <row r="1199" spans="2:6" x14ac:dyDescent="0.25">
      <c r="B1199" s="19">
        <v>1196</v>
      </c>
      <c r="C1199" s="21">
        <v>1.4440964448393368E-2</v>
      </c>
      <c r="D1199" s="21">
        <v>1.5033784037761011E-2</v>
      </c>
      <c r="E1199" s="30">
        <v>263460.66542291013</v>
      </c>
      <c r="F1199" s="21">
        <v>-111622.51775099254</v>
      </c>
    </row>
    <row r="1200" spans="2:6" x14ac:dyDescent="0.25">
      <c r="B1200" s="19">
        <v>1197</v>
      </c>
      <c r="C1200" s="21">
        <v>8.0556922672501766E-3</v>
      </c>
      <c r="D1200" s="21">
        <v>5.9804135493549015E-2</v>
      </c>
      <c r="E1200" s="30">
        <v>341748.05281410611</v>
      </c>
      <c r="F1200" s="21">
        <v>-74019.635122665466</v>
      </c>
    </row>
    <row r="1201" spans="2:6" x14ac:dyDescent="0.25">
      <c r="B1201" s="19">
        <v>1198</v>
      </c>
      <c r="C1201" s="21">
        <v>6.6409028130598466E-3</v>
      </c>
      <c r="D1201" s="21">
        <v>6.9746004309242382E-2</v>
      </c>
      <c r="E1201" s="30">
        <v>361124.55219057633</v>
      </c>
      <c r="F1201" s="21">
        <v>-64712.743475350129</v>
      </c>
    </row>
    <row r="1202" spans="2:6" x14ac:dyDescent="0.25">
      <c r="B1202" s="19">
        <v>1199</v>
      </c>
      <c r="C1202" s="21">
        <v>7.5685388015135592E-3</v>
      </c>
      <c r="D1202" s="21">
        <v>6.3224306336403524E-2</v>
      </c>
      <c r="E1202" s="30">
        <v>348328.35209159879</v>
      </c>
      <c r="F1202" s="21">
        <v>-70858.995463630825</v>
      </c>
    </row>
    <row r="1203" spans="2:6" x14ac:dyDescent="0.25">
      <c r="B1203" s="19">
        <v>1200</v>
      </c>
      <c r="C1203" s="21">
        <v>2.7931071293109053E-2</v>
      </c>
      <c r="D1203" s="21">
        <v>-8.3655403082361635E-2</v>
      </c>
      <c r="E1203" s="30">
        <v>135448.90599236381</v>
      </c>
      <c r="F1203" s="21">
        <v>-173108.93753479799</v>
      </c>
    </row>
    <row r="1204" spans="2:6" x14ac:dyDescent="0.25">
      <c r="B1204" s="19">
        <v>1201</v>
      </c>
      <c r="C1204" s="21">
        <v>1.5600949784689152E-2</v>
      </c>
      <c r="D1204" s="21">
        <v>6.8606994364126539E-3</v>
      </c>
      <c r="E1204" s="30">
        <v>250657.95008651668</v>
      </c>
      <c r="F1204" s="21">
        <v>-117771.89912851471</v>
      </c>
    </row>
    <row r="1205" spans="2:6" x14ac:dyDescent="0.25">
      <c r="B1205" s="19">
        <v>1202</v>
      </c>
      <c r="C1205" s="21">
        <v>2.1959449770476529E-3</v>
      </c>
      <c r="D1205" s="21">
        <v>0.10125788480141584</v>
      </c>
      <c r="E1205" s="30">
        <v>427736.71514457476</v>
      </c>
      <c r="F1205" s="21">
        <v>-32717.687456149211</v>
      </c>
    </row>
    <row r="1206" spans="2:6" x14ac:dyDescent="0.25">
      <c r="B1206" s="19">
        <v>1203</v>
      </c>
      <c r="C1206" s="21">
        <v>-1.7090829292041892E-2</v>
      </c>
      <c r="D1206" s="21">
        <v>0.25182255291358735</v>
      </c>
      <c r="E1206" s="30">
        <v>876622.89896144997</v>
      </c>
      <c r="F1206" s="21">
        <v>182890.66333985422</v>
      </c>
    </row>
    <row r="1207" spans="2:6" x14ac:dyDescent="0.25">
      <c r="B1207" s="19">
        <v>1204</v>
      </c>
      <c r="C1207" s="21">
        <v>2.2602210788695822E-2</v>
      </c>
      <c r="D1207" s="21">
        <v>-4.3407999086642723E-2</v>
      </c>
      <c r="E1207" s="30">
        <v>181019.96793853259</v>
      </c>
      <c r="F1207" s="21">
        <v>-151220.31216724977</v>
      </c>
    </row>
    <row r="1208" spans="2:6" x14ac:dyDescent="0.25">
      <c r="B1208" s="19">
        <v>1205</v>
      </c>
      <c r="C1208" s="21">
        <v>3.3886464532868199E-2</v>
      </c>
      <c r="D1208" s="21">
        <v>-0.13242730023904914</v>
      </c>
      <c r="E1208" s="30">
        <v>90641.074456134462</v>
      </c>
      <c r="F1208" s="21">
        <v>-194630.96919575188</v>
      </c>
    </row>
    <row r="1209" spans="2:6" x14ac:dyDescent="0.25">
      <c r="B1209" s="19">
        <v>1206</v>
      </c>
      <c r="C1209" s="21">
        <v>6.1603784554431218E-3</v>
      </c>
      <c r="D1209" s="21">
        <v>7.3129851564736947E-2</v>
      </c>
      <c r="E1209" s="30">
        <v>367894.18926987355</v>
      </c>
      <c r="F1209" s="21">
        <v>-61461.161362165301</v>
      </c>
    </row>
    <row r="1210" spans="2:6" x14ac:dyDescent="0.25">
      <c r="B1210" s="19">
        <v>1207</v>
      </c>
      <c r="C1210" s="21">
        <v>-2.0945453221065894E-2</v>
      </c>
      <c r="D1210" s="21">
        <v>0.28710219168193052</v>
      </c>
      <c r="E1210" s="30">
        <v>1019495.5563387468</v>
      </c>
      <c r="F1210" s="21">
        <v>251515.04774177706</v>
      </c>
    </row>
    <row r="1211" spans="2:6" x14ac:dyDescent="0.25">
      <c r="B1211" s="19">
        <v>1208</v>
      </c>
      <c r="C1211" s="21">
        <v>2.2209552962455876E-2</v>
      </c>
      <c r="D1211" s="21">
        <v>-4.0527174050017045E-2</v>
      </c>
      <c r="E1211" s="30">
        <v>184611.57761635096</v>
      </c>
      <c r="F1211" s="21">
        <v>-149495.19549568542</v>
      </c>
    </row>
    <row r="1212" spans="2:6" x14ac:dyDescent="0.25">
      <c r="B1212" s="19">
        <v>1209</v>
      </c>
      <c r="C1212" s="21">
        <v>1.1912709949791933E-2</v>
      </c>
      <c r="D1212" s="21">
        <v>3.2778091280307509E-2</v>
      </c>
      <c r="E1212" s="30">
        <v>292796.06278630847</v>
      </c>
      <c r="F1212" s="21">
        <v>-97532.182887739022</v>
      </c>
    </row>
    <row r="1213" spans="2:6" x14ac:dyDescent="0.25">
      <c r="B1213" s="19">
        <v>1210</v>
      </c>
      <c r="C1213" s="21">
        <v>7.4380400597819476E-3</v>
      </c>
      <c r="D1213" s="21">
        <v>6.4141011337814247E-2</v>
      </c>
      <c r="E1213" s="30">
        <v>350107.22814906412</v>
      </c>
      <c r="F1213" s="21">
        <v>-70004.568335223012</v>
      </c>
    </row>
    <row r="1214" spans="2:6" x14ac:dyDescent="0.25">
      <c r="B1214" s="19">
        <v>1211</v>
      </c>
      <c r="C1214" s="21">
        <v>-2.9798559227763432E-2</v>
      </c>
      <c r="D1214" s="21">
        <v>0.38077888289471473</v>
      </c>
      <c r="E1214" s="30">
        <v>1485709.4731388136</v>
      </c>
      <c r="F1214" s="21">
        <v>475446.22972802183</v>
      </c>
    </row>
    <row r="1215" spans="2:6" x14ac:dyDescent="0.25">
      <c r="B1215" s="19">
        <v>1212</v>
      </c>
      <c r="C1215" s="21">
        <v>-1.2730238928040643E-3</v>
      </c>
      <c r="D1215" s="21">
        <v>0.12632362568044164</v>
      </c>
      <c r="E1215" s="30">
        <v>486728.22683803644</v>
      </c>
      <c r="F1215" s="21">
        <v>-4382.9714284908441</v>
      </c>
    </row>
    <row r="1216" spans="2:6" x14ac:dyDescent="0.25">
      <c r="B1216" s="19">
        <v>1213</v>
      </c>
      <c r="C1216" s="21">
        <v>1.4390318013936835E-3</v>
      </c>
      <c r="D1216" s="21">
        <v>0.10668405315977614</v>
      </c>
      <c r="E1216" s="30">
        <v>440040.20920854015</v>
      </c>
      <c r="F1216" s="21">
        <v>-26808.091305062975</v>
      </c>
    </row>
    <row r="1217" spans="2:6" x14ac:dyDescent="0.25">
      <c r="B1217" s="19">
        <v>1214</v>
      </c>
      <c r="C1217" s="21">
        <v>1.0293083870309075E-2</v>
      </c>
      <c r="D1217" s="21">
        <v>4.4122315760952047E-2</v>
      </c>
      <c r="E1217" s="30">
        <v>312697.5413035308</v>
      </c>
      <c r="F1217" s="21">
        <v>-87973.134032604488</v>
      </c>
    </row>
    <row r="1218" spans="2:6" x14ac:dyDescent="0.25">
      <c r="B1218" s="19">
        <v>1215</v>
      </c>
      <c r="C1218" s="21">
        <v>-8.8963438480705696E-3</v>
      </c>
      <c r="D1218" s="21">
        <v>0.18386708123200801</v>
      </c>
      <c r="E1218" s="30">
        <v>644505.1087168993</v>
      </c>
      <c r="F1218" s="21">
        <v>71400.188138557089</v>
      </c>
    </row>
    <row r="1219" spans="2:6" x14ac:dyDescent="0.25">
      <c r="B1219" s="19">
        <v>1216</v>
      </c>
      <c r="C1219" s="21">
        <v>-4.2594973923084457E-2</v>
      </c>
      <c r="D1219" s="21">
        <v>0.57822133138069032</v>
      </c>
      <c r="E1219" s="30">
        <v>2997789.5763192512</v>
      </c>
      <c r="F1219" s="21">
        <v>1201726.3182486005</v>
      </c>
    </row>
    <row r="1220" spans="2:6" x14ac:dyDescent="0.25">
      <c r="B1220" s="19">
        <v>1217</v>
      </c>
      <c r="C1220" s="21">
        <v>1.3618968505441998E-2</v>
      </c>
      <c r="D1220" s="21">
        <v>2.0811167660202745E-2</v>
      </c>
      <c r="E1220" s="30">
        <v>272777.25121496303</v>
      </c>
      <c r="F1220" s="21">
        <v>-107147.58898264915</v>
      </c>
    </row>
    <row r="1221" spans="2:6" x14ac:dyDescent="0.25">
      <c r="B1221" s="19">
        <v>1218</v>
      </c>
      <c r="C1221" s="21">
        <v>7.8959692089450098E-3</v>
      </c>
      <c r="D1221" s="21">
        <v>6.0925193660080978E-2</v>
      </c>
      <c r="E1221" s="30">
        <v>343895.13170339004</v>
      </c>
      <c r="F1221" s="21">
        <v>-72988.353352281818</v>
      </c>
    </row>
    <row r="1222" spans="2:6" x14ac:dyDescent="0.25">
      <c r="B1222" s="19">
        <v>1219</v>
      </c>
      <c r="C1222" s="21">
        <v>1.4963682465040613E-2</v>
      </c>
      <c r="D1222" s="21">
        <v>1.1354064514962126E-2</v>
      </c>
      <c r="E1222" s="30">
        <v>257642.40175328858</v>
      </c>
      <c r="F1222" s="21">
        <v>-114417.13758900289</v>
      </c>
    </row>
    <row r="1223" spans="2:6" x14ac:dyDescent="0.25">
      <c r="B1223" s="19">
        <v>1220</v>
      </c>
      <c r="C1223" s="21">
        <v>1.3862363942408808E-2</v>
      </c>
      <c r="D1223" s="21">
        <v>1.910150916951836E-2</v>
      </c>
      <c r="E1223" s="30">
        <v>269996.97250731452</v>
      </c>
      <c r="F1223" s="21">
        <v>-108483.0083573606</v>
      </c>
    </row>
    <row r="1224" spans="2:6" x14ac:dyDescent="0.25">
      <c r="B1224" s="19">
        <v>1221</v>
      </c>
      <c r="C1224" s="21">
        <v>-1.4342957056108054E-3</v>
      </c>
      <c r="D1224" s="21">
        <v>0.12750246339774662</v>
      </c>
      <c r="E1224" s="30">
        <v>489640.72923125816</v>
      </c>
      <c r="F1224" s="21">
        <v>-2984.042567833053</v>
      </c>
    </row>
    <row r="1225" spans="2:6" x14ac:dyDescent="0.25">
      <c r="B1225" s="19">
        <v>1222</v>
      </c>
      <c r="C1225" s="21">
        <v>-1.6750505894067867E-2</v>
      </c>
      <c r="D1225" s="21">
        <v>0.24882667423772786</v>
      </c>
      <c r="E1225" s="30">
        <v>865232.22322886484</v>
      </c>
      <c r="F1225" s="21">
        <v>177419.51074551055</v>
      </c>
    </row>
    <row r="1226" spans="2:6" x14ac:dyDescent="0.25">
      <c r="B1226" s="19">
        <v>1223</v>
      </c>
      <c r="C1226" s="21">
        <v>3.2991851080474426E-3</v>
      </c>
      <c r="D1226" s="21">
        <v>9.3385174080018674E-2</v>
      </c>
      <c r="E1226" s="30">
        <v>410330.72656680469</v>
      </c>
      <c r="F1226" s="21">
        <v>-41078.106258341795</v>
      </c>
    </row>
    <row r="1227" spans="2:6" x14ac:dyDescent="0.25">
      <c r="B1227" s="19">
        <v>1224</v>
      </c>
      <c r="C1227" s="21">
        <v>9.957580788407621E-3</v>
      </c>
      <c r="D1227" s="21">
        <v>4.6472171194747336E-2</v>
      </c>
      <c r="E1227" s="30">
        <v>316935.31701103749</v>
      </c>
      <c r="F1227" s="21">
        <v>-85937.651845182947</v>
      </c>
    </row>
    <row r="1228" spans="2:6" x14ac:dyDescent="0.25">
      <c r="B1228" s="19">
        <v>1225</v>
      </c>
      <c r="C1228" s="21">
        <v>-4.7028834397281748E-2</v>
      </c>
      <c r="D1228" s="21">
        <v>0.68574225079808593</v>
      </c>
      <c r="E1228" s="30">
        <v>4217669.7502552997</v>
      </c>
      <c r="F1228" s="21">
        <v>1787657.3670384467</v>
      </c>
    </row>
    <row r="1229" spans="2:6" x14ac:dyDescent="0.25">
      <c r="B1229" s="19">
        <v>1226</v>
      </c>
      <c r="C1229" s="21">
        <v>1.3549121877176882E-2</v>
      </c>
      <c r="D1229" s="21">
        <v>2.130163763679338E-2</v>
      </c>
      <c r="E1229" s="30">
        <v>273578.49940004817</v>
      </c>
      <c r="F1229" s="21">
        <v>-106762.7346342806</v>
      </c>
    </row>
    <row r="1230" spans="2:6" x14ac:dyDescent="0.25">
      <c r="B1230" s="19">
        <v>1227</v>
      </c>
      <c r="C1230" s="21">
        <v>2.476442065785385E-2</v>
      </c>
      <c r="D1230" s="21">
        <v>-5.9457132930024859E-2</v>
      </c>
      <c r="E1230" s="30">
        <v>161838.51904737984</v>
      </c>
      <c r="F1230" s="21">
        <v>-160433.51745268228</v>
      </c>
    </row>
    <row r="1231" spans="2:6" x14ac:dyDescent="0.25">
      <c r="B1231" s="19">
        <v>1228</v>
      </c>
      <c r="C1231" s="21">
        <v>-8.3673962385638623E-3</v>
      </c>
      <c r="D1231" s="21">
        <v>0.17973168961008201</v>
      </c>
      <c r="E1231" s="30">
        <v>632053.499199952</v>
      </c>
      <c r="F1231" s="21">
        <v>65419.449391204507</v>
      </c>
    </row>
    <row r="1232" spans="2:6" x14ac:dyDescent="0.25">
      <c r="B1232" s="19">
        <v>1229</v>
      </c>
      <c r="C1232" s="21">
        <v>-9.8116076207941258E-2</v>
      </c>
      <c r="D1232" s="21">
        <v>-0.30444048012692615</v>
      </c>
      <c r="E1232" s="30">
        <v>0</v>
      </c>
      <c r="F1232" s="21">
        <v>-238167.55660348001</v>
      </c>
    </row>
    <row r="1233" spans="2:6" x14ac:dyDescent="0.25">
      <c r="B1233" s="19">
        <v>1230</v>
      </c>
      <c r="C1233" s="21">
        <v>1.5205392828453906E-2</v>
      </c>
      <c r="D1233" s="21">
        <v>9.6507656728008762E-3</v>
      </c>
      <c r="E1233" s="30">
        <v>254979.32178626861</v>
      </c>
      <c r="F1233" s="21">
        <v>-115696.26423719861</v>
      </c>
    </row>
    <row r="1234" spans="2:6" x14ac:dyDescent="0.25">
      <c r="B1234" s="19">
        <v>1231</v>
      </c>
      <c r="C1234" s="21">
        <v>-6.4047023951182294E-2</v>
      </c>
      <c r="D1234" s="21">
        <v>-0.30444048012692615</v>
      </c>
      <c r="E1234" s="30">
        <v>0</v>
      </c>
      <c r="F1234" s="21">
        <v>-238167.55660348001</v>
      </c>
    </row>
    <row r="1235" spans="2:6" x14ac:dyDescent="0.25">
      <c r="B1235" s="19">
        <v>1232</v>
      </c>
      <c r="C1235" s="21">
        <v>2.4306835399923742E-2</v>
      </c>
      <c r="D1235" s="21">
        <v>-5.6032467442475586E-2</v>
      </c>
      <c r="E1235" s="30">
        <v>165815.78352508263</v>
      </c>
      <c r="F1235" s="21">
        <v>-158523.16363553994</v>
      </c>
    </row>
    <row r="1236" spans="2:6" x14ac:dyDescent="0.25">
      <c r="B1236" s="19">
        <v>1233</v>
      </c>
      <c r="C1236" s="21">
        <v>-1.1982141381108565E-2</v>
      </c>
      <c r="D1236" s="21">
        <v>0.20853233470780941</v>
      </c>
      <c r="E1236" s="30">
        <v>722614.18455373007</v>
      </c>
      <c r="F1236" s="21">
        <v>108917.42442366715</v>
      </c>
    </row>
    <row r="1237" spans="2:6" x14ac:dyDescent="0.25">
      <c r="B1237" s="19">
        <v>1234</v>
      </c>
      <c r="C1237" s="21">
        <v>-3.5220114313440961E-3</v>
      </c>
      <c r="D1237" s="21">
        <v>0.14289205777864056</v>
      </c>
      <c r="E1237" s="30">
        <v>528845.38128835452</v>
      </c>
      <c r="F1237" s="21">
        <v>15846.678176760084</v>
      </c>
    </row>
    <row r="1238" spans="2:6" x14ac:dyDescent="0.25">
      <c r="B1238" s="19">
        <v>1235</v>
      </c>
      <c r="C1238" s="21">
        <v>-7.65878687652965E-3</v>
      </c>
      <c r="D1238" s="21">
        <v>0.17423019974766762</v>
      </c>
      <c r="E1238" s="30">
        <v>615766.993784399</v>
      </c>
      <c r="F1238" s="21">
        <v>57596.739092974189</v>
      </c>
    </row>
    <row r="1239" spans="2:6" x14ac:dyDescent="0.25">
      <c r="B1239" s="19">
        <v>1236</v>
      </c>
      <c r="C1239" s="21">
        <v>1.0559336403241333E-2</v>
      </c>
      <c r="D1239" s="21">
        <v>4.2257625364623186E-2</v>
      </c>
      <c r="E1239" s="30">
        <v>309363.15820278006</v>
      </c>
      <c r="F1239" s="21">
        <v>-89574.700013455033</v>
      </c>
    </row>
    <row r="1240" spans="2:6" x14ac:dyDescent="0.25">
      <c r="B1240" s="19">
        <v>1237</v>
      </c>
      <c r="C1240" s="21">
        <v>1.472578350149978E-2</v>
      </c>
      <c r="D1240" s="21">
        <v>1.3029393830349845E-2</v>
      </c>
      <c r="E1240" s="30">
        <v>260280.31186740345</v>
      </c>
      <c r="F1240" s="21">
        <v>-113150.10048749024</v>
      </c>
    </row>
    <row r="1241" spans="2:6" x14ac:dyDescent="0.25">
      <c r="B1241" s="19">
        <v>1238</v>
      </c>
      <c r="C1241" s="21">
        <v>2.8091387582632018E-2</v>
      </c>
      <c r="D1241" s="21">
        <v>-8.4906693424674606E-2</v>
      </c>
      <c r="E1241" s="30">
        <v>134163.35096745368</v>
      </c>
      <c r="F1241" s="21">
        <v>-173726.41343129709</v>
      </c>
    </row>
    <row r="1242" spans="2:6" x14ac:dyDescent="0.25">
      <c r="B1242" s="19">
        <v>1239</v>
      </c>
      <c r="C1242" s="21">
        <v>1.9779062887847129E-2</v>
      </c>
      <c r="D1242" s="21">
        <v>-2.2886803900630026E-2</v>
      </c>
      <c r="E1242" s="30">
        <v>207629.78335146443</v>
      </c>
      <c r="F1242" s="21">
        <v>-138439.12481284264</v>
      </c>
    </row>
    <row r="1243" spans="2:6" x14ac:dyDescent="0.25">
      <c r="B1243" s="19">
        <v>1240</v>
      </c>
      <c r="C1243" s="21">
        <v>1.2355228772493523E-2</v>
      </c>
      <c r="D1243" s="21">
        <v>2.9676885133040232E-2</v>
      </c>
      <c r="E1243" s="30">
        <v>287513.49589440937</v>
      </c>
      <c r="F1243" s="21">
        <v>-100069.49763832305</v>
      </c>
    </row>
    <row r="1244" spans="2:6" x14ac:dyDescent="0.25">
      <c r="B1244" s="19">
        <v>1241</v>
      </c>
      <c r="C1244" s="21">
        <v>1.8149202508119199E-2</v>
      </c>
      <c r="D1244" s="21">
        <v>-1.1211581317700392E-2</v>
      </c>
      <c r="E1244" s="30">
        <v>223867.52974865714</v>
      </c>
      <c r="F1244" s="21">
        <v>-130639.83437451028</v>
      </c>
    </row>
    <row r="1245" spans="2:6" x14ac:dyDescent="0.25">
      <c r="B1245" s="19">
        <v>1242</v>
      </c>
      <c r="C1245" s="21">
        <v>2.8547095604218782E-3</v>
      </c>
      <c r="D1245" s="21">
        <v>9.6552077793266688E-2</v>
      </c>
      <c r="E1245" s="30">
        <v>417269.78849582293</v>
      </c>
      <c r="F1245" s="21">
        <v>-37745.146250828388</v>
      </c>
    </row>
    <row r="1246" spans="2:6" x14ac:dyDescent="0.25">
      <c r="B1246" s="19">
        <v>1243</v>
      </c>
      <c r="C1246" s="21">
        <v>-5.5839736567942656E-3</v>
      </c>
      <c r="D1246" s="21">
        <v>0.15835706593125365</v>
      </c>
      <c r="E1246" s="30">
        <v>570519.21857040934</v>
      </c>
      <c r="F1246" s="21">
        <v>35863.394332564938</v>
      </c>
    </row>
    <row r="1247" spans="2:6" x14ac:dyDescent="0.25">
      <c r="B1247" s="19">
        <v>1244</v>
      </c>
      <c r="C1247" s="21">
        <v>-1.2404933713891024E-2</v>
      </c>
      <c r="D1247" s="21">
        <v>0.21199018233489353</v>
      </c>
      <c r="E1247" s="30">
        <v>734105.00956792501</v>
      </c>
      <c r="F1247" s="21">
        <v>114436.68057347713</v>
      </c>
    </row>
    <row r="1248" spans="2:6" x14ac:dyDescent="0.25">
      <c r="B1248" s="19">
        <v>1245</v>
      </c>
      <c r="C1248" s="21">
        <v>-2.9397002114692141E-3</v>
      </c>
      <c r="D1248" s="21">
        <v>0.13857427739897954</v>
      </c>
      <c r="E1248" s="30">
        <v>517621.81901238137</v>
      </c>
      <c r="F1248" s="21">
        <v>10455.793271810477</v>
      </c>
    </row>
    <row r="1249" spans="2:6" x14ac:dyDescent="0.25">
      <c r="B1249" s="19">
        <v>1246</v>
      </c>
      <c r="C1249" s="21">
        <v>-1.2122956446150248E-2</v>
      </c>
      <c r="D1249" s="21">
        <v>0.20968175775458464</v>
      </c>
      <c r="E1249" s="30">
        <v>726418.77435873402</v>
      </c>
      <c r="F1249" s="21">
        <v>110744.8393962938</v>
      </c>
    </row>
    <row r="1250" spans="2:6" x14ac:dyDescent="0.25">
      <c r="B1250" s="19">
        <v>1247</v>
      </c>
      <c r="C1250" s="21">
        <v>1.5036377335897154E-2</v>
      </c>
      <c r="D1250" s="21">
        <v>1.0841916716387345E-2</v>
      </c>
      <c r="E1250" s="30">
        <v>256839.67113010876</v>
      </c>
      <c r="F1250" s="21">
        <v>-114802.70397985411</v>
      </c>
    </row>
    <row r="1251" spans="2:6" x14ac:dyDescent="0.25">
      <c r="B1251" s="19">
        <v>1248</v>
      </c>
      <c r="C1251" s="21">
        <v>-2.7863198932090716E-3</v>
      </c>
      <c r="D1251" s="21">
        <v>0.13744035317148651</v>
      </c>
      <c r="E1251" s="30">
        <v>514703.55529978359</v>
      </c>
      <c r="F1251" s="21">
        <v>9054.0971427139593</v>
      </c>
    </row>
    <row r="1252" spans="2:6" x14ac:dyDescent="0.25">
      <c r="B1252" s="19">
        <v>1249</v>
      </c>
      <c r="C1252" s="21">
        <v>-6.7667758647738108E-4</v>
      </c>
      <c r="D1252" s="21">
        <v>0.12197597737031574</v>
      </c>
      <c r="E1252" s="30">
        <v>476095.99932216364</v>
      </c>
      <c r="F1252" s="21">
        <v>-9489.8272922489723</v>
      </c>
    </row>
    <row r="1253" spans="2:6" x14ac:dyDescent="0.25">
      <c r="B1253" s="19">
        <v>1250</v>
      </c>
      <c r="C1253" s="21">
        <v>-9.739997430959919E-3</v>
      </c>
      <c r="D1253" s="21">
        <v>0.19051619434956346</v>
      </c>
      <c r="E1253" s="30">
        <v>664907.37959090737</v>
      </c>
      <c r="F1253" s="21">
        <v>81199.776841052691</v>
      </c>
    </row>
    <row r="1254" spans="2:6" x14ac:dyDescent="0.25">
      <c r="B1254" s="19">
        <v>1251</v>
      </c>
      <c r="C1254" s="21">
        <v>1.1460459443500593E-2</v>
      </c>
      <c r="D1254" s="21">
        <v>3.5946396356239196E-2</v>
      </c>
      <c r="E1254" s="30">
        <v>298262.40020158933</v>
      </c>
      <c r="F1254" s="21">
        <v>-94906.599749978617</v>
      </c>
    </row>
    <row r="1255" spans="2:6" x14ac:dyDescent="0.25">
      <c r="B1255" s="19">
        <v>1252</v>
      </c>
      <c r="C1255" s="21">
        <v>1.5721387382126993E-2</v>
      </c>
      <c r="D1255" s="21">
        <v>6.0105041538651705E-3</v>
      </c>
      <c r="E1255" s="30">
        <v>249351.1621943746</v>
      </c>
      <c r="F1255" s="21">
        <v>-118399.57356453584</v>
      </c>
    </row>
    <row r="1256" spans="2:6" x14ac:dyDescent="0.25">
      <c r="B1256" s="19">
        <v>1253</v>
      </c>
      <c r="C1256" s="21">
        <v>-1.5545884979835429E-2</v>
      </c>
      <c r="D1256" s="21">
        <v>0.23836048601074067</v>
      </c>
      <c r="E1256" s="30">
        <v>826314.60700412374</v>
      </c>
      <c r="F1256" s="21">
        <v>158726.65862923476</v>
      </c>
    </row>
    <row r="1257" spans="2:6" x14ac:dyDescent="0.25">
      <c r="B1257" s="19">
        <v>1254</v>
      </c>
      <c r="C1257" s="21">
        <v>-2.1661442993773747E-2</v>
      </c>
      <c r="D1257" s="21">
        <v>0.29395813504452351</v>
      </c>
      <c r="E1257" s="30">
        <v>1049197.7336661578</v>
      </c>
      <c r="F1257" s="21">
        <v>265781.55381723715</v>
      </c>
    </row>
    <row r="1258" spans="2:6" x14ac:dyDescent="0.25">
      <c r="B1258" s="19">
        <v>1255</v>
      </c>
      <c r="C1258" s="21">
        <v>1.7076646831545181E-2</v>
      </c>
      <c r="D1258" s="21">
        <v>-3.5817724494063841E-3</v>
      </c>
      <c r="E1258" s="30">
        <v>234927.68734631303</v>
      </c>
      <c r="F1258" s="21">
        <v>-125327.43576402575</v>
      </c>
    </row>
    <row r="1259" spans="2:6" x14ac:dyDescent="0.25">
      <c r="B1259" s="19">
        <v>1256</v>
      </c>
      <c r="C1259" s="21">
        <v>-6.765921529070457E-3</v>
      </c>
      <c r="D1259" s="21">
        <v>0.1673580295038497</v>
      </c>
      <c r="E1259" s="30">
        <v>595862.95192743163</v>
      </c>
      <c r="F1259" s="21">
        <v>48036.459018268055</v>
      </c>
    </row>
    <row r="1260" spans="2:6" x14ac:dyDescent="0.25">
      <c r="B1260" s="19">
        <v>1257</v>
      </c>
      <c r="C1260" s="21">
        <v>2.9882167849109146E-3</v>
      </c>
      <c r="D1260" s="21">
        <v>9.5600167199119568E-2</v>
      </c>
      <c r="E1260" s="30">
        <v>415175.21085752943</v>
      </c>
      <c r="F1260" s="21">
        <v>-38751.210697647912</v>
      </c>
    </row>
    <row r="1261" spans="2:6" x14ac:dyDescent="0.25">
      <c r="B1261" s="19">
        <v>1258</v>
      </c>
      <c r="C1261" s="21">
        <v>-4.8919432438857043E-3</v>
      </c>
      <c r="D1261" s="21">
        <v>0.15313461763829128</v>
      </c>
      <c r="E1261" s="30">
        <v>556185.06371603184</v>
      </c>
      <c r="F1261" s="21">
        <v>28978.434180911732</v>
      </c>
    </row>
    <row r="1262" spans="2:6" x14ac:dyDescent="0.25">
      <c r="B1262" s="19">
        <v>1259</v>
      </c>
      <c r="C1262" s="21">
        <v>-1.2621653934905998E-2</v>
      </c>
      <c r="D1262" s="21">
        <v>0.21377057444941272</v>
      </c>
      <c r="E1262" s="30">
        <v>740074.62612027046</v>
      </c>
      <c r="F1262" s="21">
        <v>117303.99800524022</v>
      </c>
    </row>
    <row r="1263" spans="2:6" x14ac:dyDescent="0.25">
      <c r="B1263" s="19">
        <v>1260</v>
      </c>
      <c r="C1263" s="21">
        <v>2.1664533500827272E-3</v>
      </c>
      <c r="D1263" s="21">
        <v>0.10146890874799253</v>
      </c>
      <c r="E1263" s="30">
        <v>428210.48715830711</v>
      </c>
      <c r="F1263" s="21">
        <v>-32490.125980174256</v>
      </c>
    </row>
    <row r="1264" spans="2:6" x14ac:dyDescent="0.25">
      <c r="B1264" s="19">
        <v>1261</v>
      </c>
      <c r="C1264" s="21">
        <v>3.7805020533472303E-2</v>
      </c>
      <c r="D1264" s="21">
        <v>-0.16808386019743926</v>
      </c>
      <c r="E1264" s="30">
        <v>64134.67389369139</v>
      </c>
      <c r="F1264" s="21">
        <v>-207362.4844814575</v>
      </c>
    </row>
    <row r="1265" spans="2:6" x14ac:dyDescent="0.25">
      <c r="B1265" s="19">
        <v>1262</v>
      </c>
      <c r="C1265" s="21">
        <v>-1.438767759598697E-2</v>
      </c>
      <c r="D1265" s="21">
        <v>0.22848951341286527</v>
      </c>
      <c r="E1265" s="30">
        <v>790834.81968113175</v>
      </c>
      <c r="F1265" s="21">
        <v>141685.0594286143</v>
      </c>
    </row>
    <row r="1266" spans="2:6" x14ac:dyDescent="0.25">
      <c r="B1266" s="19">
        <v>1263</v>
      </c>
      <c r="C1266" s="21">
        <v>2.1638847420610285E-2</v>
      </c>
      <c r="D1266" s="21">
        <v>-3.6356513580291572E-2</v>
      </c>
      <c r="E1266" s="30">
        <v>189893.37541545078</v>
      </c>
      <c r="F1266" s="21">
        <v>-146958.25015462222</v>
      </c>
    </row>
    <row r="1267" spans="2:6" x14ac:dyDescent="0.25">
      <c r="B1267" s="19">
        <v>1264</v>
      </c>
      <c r="C1267" s="21">
        <v>7.1246754393872909E-3</v>
      </c>
      <c r="D1267" s="21">
        <v>6.634324995762797E-2</v>
      </c>
      <c r="E1267" s="30">
        <v>354407.06181805639</v>
      </c>
      <c r="F1267" s="21">
        <v>-67939.278559125218</v>
      </c>
    </row>
    <row r="1268" spans="2:6" x14ac:dyDescent="0.25">
      <c r="B1268" s="19">
        <v>1265</v>
      </c>
      <c r="C1268" s="21">
        <v>1.8417369815311682E-2</v>
      </c>
      <c r="D1268" s="21">
        <v>-1.3125393613221181E-2</v>
      </c>
      <c r="E1268" s="30">
        <v>221149.47724420554</v>
      </c>
      <c r="F1268" s="21">
        <v>-131945.36535093441</v>
      </c>
    </row>
    <row r="1269" spans="2:6" x14ac:dyDescent="0.25">
      <c r="B1269" s="19">
        <v>1266</v>
      </c>
      <c r="C1269" s="21">
        <v>1.6949844910863664E-2</v>
      </c>
      <c r="D1269" s="21">
        <v>-2.6821522390941821E-3</v>
      </c>
      <c r="E1269" s="30">
        <v>236255.64462325408</v>
      </c>
      <c r="F1269" s="21">
        <v>-124689.59328027129</v>
      </c>
    </row>
    <row r="1270" spans="2:6" x14ac:dyDescent="0.25">
      <c r="B1270" s="19">
        <v>1267</v>
      </c>
      <c r="C1270" s="21">
        <v>-8.6062983739613151E-3</v>
      </c>
      <c r="D1270" s="21">
        <v>0.18159635286798048</v>
      </c>
      <c r="E1270" s="30">
        <v>637645.59933038871</v>
      </c>
      <c r="F1270" s="21">
        <v>68105.438691114527</v>
      </c>
    </row>
    <row r="1271" spans="2:6" x14ac:dyDescent="0.25">
      <c r="B1271" s="19">
        <v>1268</v>
      </c>
      <c r="C1271" s="21">
        <v>-3.8546582729129669E-2</v>
      </c>
      <c r="D1271" s="21">
        <v>0.50309354423800445</v>
      </c>
      <c r="E1271" s="30">
        <v>2324347.6570761781</v>
      </c>
      <c r="F1271" s="21">
        <v>878259.68728601967</v>
      </c>
    </row>
    <row r="1272" spans="2:6" x14ac:dyDescent="0.25">
      <c r="B1272" s="19">
        <v>1269</v>
      </c>
      <c r="C1272" s="21">
        <v>1.40796034091532E-2</v>
      </c>
      <c r="D1272" s="21">
        <v>1.7574863176612165E-2</v>
      </c>
      <c r="E1272" s="30">
        <v>267530.90075145406</v>
      </c>
      <c r="F1272" s="21">
        <v>-109667.50831167997</v>
      </c>
    </row>
    <row r="1273" spans="2:6" x14ac:dyDescent="0.25">
      <c r="B1273" s="19">
        <v>1270</v>
      </c>
      <c r="C1273" s="21">
        <v>-7.0524376825913219E-3</v>
      </c>
      <c r="D1273" s="21">
        <v>0.1695562232141079</v>
      </c>
      <c r="E1273" s="30">
        <v>602176.91786002298</v>
      </c>
      <c r="F1273" s="21">
        <v>51069.17383727336</v>
      </c>
    </row>
    <row r="1274" spans="2:6" x14ac:dyDescent="0.25">
      <c r="B1274" s="19">
        <v>1271</v>
      </c>
      <c r="C1274" s="21">
        <v>-5.3449147693976438E-4</v>
      </c>
      <c r="D1274" s="21">
        <v>0.12094195584054845</v>
      </c>
      <c r="E1274" s="30">
        <v>473592.45432696061</v>
      </c>
      <c r="F1274" s="21">
        <v>-10692.326337707475</v>
      </c>
    </row>
    <row r="1275" spans="2:6" x14ac:dyDescent="0.25">
      <c r="B1275" s="19">
        <v>1272</v>
      </c>
      <c r="C1275" s="21">
        <v>-2.386899683178275E-2</v>
      </c>
      <c r="D1275" s="21">
        <v>0.31578744596342045</v>
      </c>
      <c r="E1275" s="30">
        <v>1148186.1449705584</v>
      </c>
      <c r="F1275" s="21">
        <v>313327.52176791284</v>
      </c>
    </row>
    <row r="1276" spans="2:6" x14ac:dyDescent="0.25">
      <c r="B1276" s="19">
        <v>1273</v>
      </c>
      <c r="C1276" s="21">
        <v>7.0321059822087209E-2</v>
      </c>
      <c r="D1276" s="21">
        <v>-0.30444048012692615</v>
      </c>
      <c r="E1276" s="30">
        <v>0</v>
      </c>
      <c r="F1276" s="21">
        <v>-238167.55660348001</v>
      </c>
    </row>
    <row r="1277" spans="2:6" x14ac:dyDescent="0.25">
      <c r="B1277" s="19">
        <v>1274</v>
      </c>
      <c r="C1277" s="21">
        <v>-1.7077674680699068E-2</v>
      </c>
      <c r="D1277" s="21">
        <v>0.25170642259750386</v>
      </c>
      <c r="E1277" s="30">
        <v>876179.25610688725</v>
      </c>
      <c r="F1277" s="21">
        <v>182677.57345724443</v>
      </c>
    </row>
    <row r="1278" spans="2:6" x14ac:dyDescent="0.25">
      <c r="B1278" s="19">
        <v>1275</v>
      </c>
      <c r="C1278" s="21">
        <v>1.9231456496507468E-2</v>
      </c>
      <c r="D1278" s="21">
        <v>-1.8952050451674141E-2</v>
      </c>
      <c r="E1278" s="30">
        <v>213010.87973440217</v>
      </c>
      <c r="F1278" s="21">
        <v>-135854.48452221419</v>
      </c>
    </row>
    <row r="1279" spans="2:6" x14ac:dyDescent="0.25">
      <c r="B1279" s="19">
        <v>1276</v>
      </c>
      <c r="C1279" s="21">
        <v>-1.0999937570781684E-2</v>
      </c>
      <c r="D1279" s="21">
        <v>0.20057552438382009</v>
      </c>
      <c r="E1279" s="30">
        <v>696684.87064460712</v>
      </c>
      <c r="F1279" s="21">
        <v>96463.09454948554</v>
      </c>
    </row>
    <row r="1280" spans="2:6" x14ac:dyDescent="0.25">
      <c r="B1280" s="19">
        <v>1277</v>
      </c>
      <c r="C1280" s="21">
        <v>-4.0853716393661782E-2</v>
      </c>
      <c r="D1280" s="21">
        <v>0.54387068433229313</v>
      </c>
      <c r="E1280" s="30">
        <v>2673231.3104664111</v>
      </c>
      <c r="F1280" s="21">
        <v>1045834.9699279105</v>
      </c>
    </row>
    <row r="1281" spans="2:6" x14ac:dyDescent="0.25">
      <c r="B1281" s="19">
        <v>1278</v>
      </c>
      <c r="C1281" s="21">
        <v>1.3438508839446688E-2</v>
      </c>
      <c r="D1281" s="21">
        <v>2.2078245976079325E-2</v>
      </c>
      <c r="E1281" s="30">
        <v>274850.51902066462</v>
      </c>
      <c r="F1281" s="21">
        <v>-106151.76004324002</v>
      </c>
    </row>
    <row r="1282" spans="2:6" x14ac:dyDescent="0.25">
      <c r="B1282" s="19">
        <v>1279</v>
      </c>
      <c r="C1282" s="21">
        <v>6.5218634314882775E-3</v>
      </c>
      <c r="D1282" s="21">
        <v>7.0583894315106255E-2</v>
      </c>
      <c r="E1282" s="30">
        <v>362792.46835051721</v>
      </c>
      <c r="F1282" s="21">
        <v>-63911.61244152538</v>
      </c>
    </row>
    <row r="1283" spans="2:6" x14ac:dyDescent="0.25">
      <c r="B1283" s="19">
        <v>1280</v>
      </c>
      <c r="C1283" s="21">
        <v>1.7345600073335722E-2</v>
      </c>
      <c r="D1283" s="21">
        <v>-5.4915218030562318E-3</v>
      </c>
      <c r="E1283" s="30">
        <v>232125.43533052492</v>
      </c>
      <c r="F1283" s="21">
        <v>-126673.40932574564</v>
      </c>
    </row>
    <row r="1284" spans="2:6" x14ac:dyDescent="0.25">
      <c r="B1284" s="19">
        <v>1281</v>
      </c>
      <c r="C1284" s="21">
        <v>-1.9940410961459858E-2</v>
      </c>
      <c r="D1284" s="21">
        <v>0.27764827231704792</v>
      </c>
      <c r="E1284" s="30">
        <v>979593.51960911416</v>
      </c>
      <c r="F1284" s="21">
        <v>232349.36021821684</v>
      </c>
    </row>
    <row r="1285" spans="2:6" x14ac:dyDescent="0.25">
      <c r="B1285" s="19">
        <v>1282</v>
      </c>
      <c r="C1285" s="21">
        <v>1.6304014533803167E-2</v>
      </c>
      <c r="D1285" s="21">
        <v>1.892713836130655E-3</v>
      </c>
      <c r="E1285" s="30">
        <v>243087.71237704239</v>
      </c>
      <c r="F1285" s="21">
        <v>-121408.02455744823</v>
      </c>
    </row>
    <row r="1286" spans="2:6" x14ac:dyDescent="0.25">
      <c r="B1286" s="19">
        <v>1283</v>
      </c>
      <c r="C1286" s="21">
        <v>3.3911051221775716E-3</v>
      </c>
      <c r="D1286" s="21">
        <v>9.2731018794429021E-2</v>
      </c>
      <c r="E1286" s="30">
        <v>408907.8328124719</v>
      </c>
      <c r="F1286" s="21">
        <v>-41761.54849111673</v>
      </c>
    </row>
    <row r="1287" spans="2:6" x14ac:dyDescent="0.25">
      <c r="B1287" s="19">
        <v>1284</v>
      </c>
      <c r="C1287" s="21">
        <v>-1.7911991624178697E-5</v>
      </c>
      <c r="D1287" s="21">
        <v>0.11719327543683722</v>
      </c>
      <c r="E1287" s="30">
        <v>464596.66510168882</v>
      </c>
      <c r="F1287" s="21">
        <v>-15013.170571488936</v>
      </c>
    </row>
    <row r="1288" spans="2:6" x14ac:dyDescent="0.25">
      <c r="B1288" s="19">
        <v>1285</v>
      </c>
      <c r="C1288" s="21">
        <v>8.8741767039382351E-3</v>
      </c>
      <c r="D1288" s="21">
        <v>5.4063456938284071E-2</v>
      </c>
      <c r="E1288" s="30">
        <v>330901.83349189442</v>
      </c>
      <c r="F1288" s="21">
        <v>-79229.275215727073</v>
      </c>
    </row>
    <row r="1289" spans="2:6" x14ac:dyDescent="0.25">
      <c r="B1289" s="19">
        <v>1286</v>
      </c>
      <c r="C1289" s="21">
        <v>-1.0534020116243052E-3</v>
      </c>
      <c r="D1289" s="21">
        <v>0.12472040982493748</v>
      </c>
      <c r="E1289" s="30">
        <v>482787.57509869407</v>
      </c>
      <c r="F1289" s="21">
        <v>-6275.7394690585816</v>
      </c>
    </row>
    <row r="1290" spans="2:6" x14ac:dyDescent="0.25">
      <c r="B1290" s="19">
        <v>1287</v>
      </c>
      <c r="C1290" s="21">
        <v>-2.5917965048961964E-2</v>
      </c>
      <c r="D1290" s="21">
        <v>0.33709282811086894</v>
      </c>
      <c r="E1290" s="30">
        <v>1251538.0574238636</v>
      </c>
      <c r="F1290" s="21">
        <v>362969.36016488326</v>
      </c>
    </row>
    <row r="1291" spans="2:6" x14ac:dyDescent="0.25">
      <c r="B1291" s="19">
        <v>1288</v>
      </c>
      <c r="C1291" s="21">
        <v>1.1694449105215479E-3</v>
      </c>
      <c r="D1291" s="21">
        <v>0.10862197876918378</v>
      </c>
      <c r="E1291" s="30">
        <v>444495.8349079797</v>
      </c>
      <c r="F1291" s="21">
        <v>-24667.971730314915</v>
      </c>
    </row>
    <row r="1292" spans="2:6" x14ac:dyDescent="0.25">
      <c r="B1292" s="19">
        <v>1289</v>
      </c>
      <c r="C1292" s="21">
        <v>5.8497316896850646E-3</v>
      </c>
      <c r="D1292" s="21">
        <v>7.5319731097713172E-2</v>
      </c>
      <c r="E1292" s="30">
        <v>372323.16885671357</v>
      </c>
      <c r="F1292" s="21">
        <v>-59333.840408982884</v>
      </c>
    </row>
    <row r="1293" spans="2:6" x14ac:dyDescent="0.25">
      <c r="B1293" s="19">
        <v>1290</v>
      </c>
      <c r="C1293" s="21">
        <v>4.138545694815263E-3</v>
      </c>
      <c r="D1293" s="21">
        <v>8.7421134284242585E-2</v>
      </c>
      <c r="E1293" s="30">
        <v>397489.09581996582</v>
      </c>
      <c r="F1293" s="21">
        <v>-47246.179428503601</v>
      </c>
    </row>
    <row r="1294" spans="2:6" x14ac:dyDescent="0.25">
      <c r="B1294" s="19">
        <v>1291</v>
      </c>
      <c r="C1294" s="21">
        <v>-2.5732072785726864E-2</v>
      </c>
      <c r="D1294" s="21">
        <v>0.3351144639407353</v>
      </c>
      <c r="E1294" s="30">
        <v>1241651.6889148916</v>
      </c>
      <c r="F1294" s="21">
        <v>358220.75420099252</v>
      </c>
    </row>
    <row r="1295" spans="2:6" x14ac:dyDescent="0.25">
      <c r="B1295" s="19">
        <v>1292</v>
      </c>
      <c r="C1295" s="21">
        <v>1.6808654245052072E-3</v>
      </c>
      <c r="D1295" s="21">
        <v>0.10494805038300115</v>
      </c>
      <c r="E1295" s="30">
        <v>436076.41869858326</v>
      </c>
      <c r="F1295" s="21">
        <v>-28711.973325858915</v>
      </c>
    </row>
    <row r="1296" spans="2:6" x14ac:dyDescent="0.25">
      <c r="B1296" s="19">
        <v>1293</v>
      </c>
      <c r="C1296" s="21">
        <v>3.8003159935121718E-2</v>
      </c>
      <c r="D1296" s="21">
        <v>-0.16999127567009253</v>
      </c>
      <c r="E1296" s="30">
        <v>62850.693321810919</v>
      </c>
      <c r="F1296" s="21">
        <v>-207979.2041389959</v>
      </c>
    </row>
    <row r="1297" spans="2:6" x14ac:dyDescent="0.25">
      <c r="B1297" s="19">
        <v>1294</v>
      </c>
      <c r="C1297" s="21">
        <v>-1.2708367917005907E-2</v>
      </c>
      <c r="D1297" s="21">
        <v>0.21448447190961684</v>
      </c>
      <c r="E1297" s="30">
        <v>742478.51155027631</v>
      </c>
      <c r="F1297" s="21">
        <v>118458.62871509859</v>
      </c>
    </row>
    <row r="1298" spans="2:6" x14ac:dyDescent="0.25">
      <c r="B1298" s="19">
        <v>1295</v>
      </c>
      <c r="C1298" s="21">
        <v>-0.11513227518751273</v>
      </c>
      <c r="D1298" s="21">
        <v>-0.30444048012692615</v>
      </c>
      <c r="E1298" s="30">
        <v>0</v>
      </c>
      <c r="F1298" s="21">
        <v>-238167.55660348001</v>
      </c>
    </row>
    <row r="1299" spans="2:6" x14ac:dyDescent="0.25">
      <c r="B1299" s="19">
        <v>1296</v>
      </c>
      <c r="C1299" s="21">
        <v>1.1146676107268161E-2</v>
      </c>
      <c r="D1299" s="21">
        <v>3.814420900818094E-2</v>
      </c>
      <c r="E1299" s="30">
        <v>302095.92511306913</v>
      </c>
      <c r="F1299" s="21">
        <v>-93065.286709618405</v>
      </c>
    </row>
    <row r="1300" spans="2:6" x14ac:dyDescent="0.25">
      <c r="B1300" s="19">
        <v>1297</v>
      </c>
      <c r="C1300" s="21">
        <v>6.2318421567711842E-3</v>
      </c>
      <c r="D1300" s="21">
        <v>7.2626338178552574E-2</v>
      </c>
      <c r="E1300" s="30">
        <v>366881.1890880781</v>
      </c>
      <c r="F1300" s="21">
        <v>-61947.724117774807</v>
      </c>
    </row>
    <row r="1301" spans="2:6" x14ac:dyDescent="0.25">
      <c r="B1301" s="19">
        <v>1298</v>
      </c>
      <c r="C1301" s="21">
        <v>1.319762919986681E-2</v>
      </c>
      <c r="D1301" s="21">
        <v>2.3768936090128756E-2</v>
      </c>
      <c r="E1301" s="30">
        <v>277633.87055411434</v>
      </c>
      <c r="F1301" s="21">
        <v>-104814.86473336468</v>
      </c>
    </row>
    <row r="1302" spans="2:6" x14ac:dyDescent="0.25">
      <c r="B1302" s="19">
        <v>1299</v>
      </c>
      <c r="C1302" s="21">
        <v>-3.5283617905006739E-3</v>
      </c>
      <c r="D1302" s="21">
        <v>0.14293925916021499</v>
      </c>
      <c r="E1302" s="30">
        <v>528969.05503376131</v>
      </c>
      <c r="F1302" s="21">
        <v>15906.080968036014</v>
      </c>
    </row>
    <row r="1303" spans="2:6" x14ac:dyDescent="0.25">
      <c r="B1303" s="19">
        <v>1300</v>
      </c>
      <c r="C1303" s="21">
        <v>2.0799157508471534E-2</v>
      </c>
      <c r="D1303" s="21">
        <v>-3.0253229098605505E-2</v>
      </c>
      <c r="E1303" s="30">
        <v>197800.23581931868</v>
      </c>
      <c r="F1303" s="21">
        <v>-143160.43860881697</v>
      </c>
    </row>
    <row r="1304" spans="2:6" x14ac:dyDescent="0.25">
      <c r="B1304" s="19">
        <v>1301</v>
      </c>
      <c r="C1304" s="21">
        <v>6.7981005880472425E-3</v>
      </c>
      <c r="D1304" s="21">
        <v>6.8639894638892418E-2</v>
      </c>
      <c r="E1304" s="30">
        <v>358931.08954915765</v>
      </c>
      <c r="F1304" s="21">
        <v>-65766.304221255967</v>
      </c>
    </row>
    <row r="1305" spans="2:6" x14ac:dyDescent="0.25">
      <c r="B1305" s="19">
        <v>1302</v>
      </c>
      <c r="C1305" s="21">
        <v>-5.8819300261537333E-3</v>
      </c>
      <c r="D1305" s="21">
        <v>0.16061620872706794</v>
      </c>
      <c r="E1305" s="30">
        <v>576803.74246487371</v>
      </c>
      <c r="F1305" s="21">
        <v>38881.967595172435</v>
      </c>
    </row>
    <row r="1306" spans="2:6" x14ac:dyDescent="0.25">
      <c r="B1306" s="19">
        <v>1303</v>
      </c>
      <c r="C1306" s="21">
        <v>5.3226094853431362E-3</v>
      </c>
      <c r="D1306" s="21">
        <v>7.904019042112953E-2</v>
      </c>
      <c r="E1306" s="30">
        <v>379934.8854228881</v>
      </c>
      <c r="F1306" s="21">
        <v>-55677.791916679489</v>
      </c>
    </row>
    <row r="1307" spans="2:6" x14ac:dyDescent="0.25">
      <c r="B1307" s="19">
        <v>1304</v>
      </c>
      <c r="C1307" s="21">
        <v>7.8121833301777613E-3</v>
      </c>
      <c r="D1307" s="21">
        <v>6.1513385689994093E-2</v>
      </c>
      <c r="E1307" s="30">
        <v>345025.46869890078</v>
      </c>
      <c r="F1307" s="21">
        <v>-72445.431551094909</v>
      </c>
    </row>
    <row r="1308" spans="2:6" x14ac:dyDescent="0.25">
      <c r="B1308" s="19">
        <v>1305</v>
      </c>
      <c r="C1308" s="21">
        <v>8.5446709413557528E-3</v>
      </c>
      <c r="D1308" s="21">
        <v>5.6373795854198772E-2</v>
      </c>
      <c r="E1308" s="30">
        <v>335237.15919517982</v>
      </c>
      <c r="F1308" s="21">
        <v>-77146.937957981965</v>
      </c>
    </row>
    <row r="1309" spans="2:6" x14ac:dyDescent="0.25">
      <c r="B1309" s="19">
        <v>1306</v>
      </c>
      <c r="C1309" s="21">
        <v>9.3217040870985785E-3</v>
      </c>
      <c r="D1309" s="21">
        <v>5.0926905560228386E-2</v>
      </c>
      <c r="E1309" s="30">
        <v>325079.69145728182</v>
      </c>
      <c r="F1309" s="21">
        <v>-82025.757904298764</v>
      </c>
    </row>
    <row r="1310" spans="2:6" x14ac:dyDescent="0.25">
      <c r="B1310" s="19">
        <v>1307</v>
      </c>
      <c r="C1310" s="21">
        <v>1.7175112811546288E-2</v>
      </c>
      <c r="D1310" s="21">
        <v>-4.2806901414672582E-3</v>
      </c>
      <c r="E1310" s="30">
        <v>233899.49360782525</v>
      </c>
      <c r="F1310" s="21">
        <v>-125821.29626641217</v>
      </c>
    </row>
    <row r="1311" spans="2:6" x14ac:dyDescent="0.25">
      <c r="B1311" s="19">
        <v>1308</v>
      </c>
      <c r="C1311" s="21">
        <v>2.2933798966194956E-3</v>
      </c>
      <c r="D1311" s="21">
        <v>0.10056092109467829</v>
      </c>
      <c r="E1311" s="30">
        <v>426174.64871960098</v>
      </c>
      <c r="F1311" s="21">
        <v>-33467.976901145368</v>
      </c>
    </row>
    <row r="1312" spans="2:6" x14ac:dyDescent="0.25">
      <c r="B1312" s="19">
        <v>1309</v>
      </c>
      <c r="C1312" s="21">
        <v>-3.1064131927310708E-3</v>
      </c>
      <c r="D1312" s="21">
        <v>0.13980834698033395</v>
      </c>
      <c r="E1312" s="30">
        <v>520811.60016250517</v>
      </c>
      <c r="F1312" s="21">
        <v>11987.904256671942</v>
      </c>
    </row>
    <row r="1313" spans="2:6" x14ac:dyDescent="0.25">
      <c r="B1313" s="19">
        <v>1310</v>
      </c>
      <c r="C1313" s="21">
        <v>5.6108723844392515E-3</v>
      </c>
      <c r="D1313" s="21">
        <v>7.7004877679604622E-2</v>
      </c>
      <c r="E1313" s="30">
        <v>375757.17585199268</v>
      </c>
      <c r="F1313" s="21">
        <v>-57684.423225815313</v>
      </c>
    </row>
    <row r="1314" spans="2:6" x14ac:dyDescent="0.25">
      <c r="B1314" s="19">
        <v>1311</v>
      </c>
      <c r="C1314" s="21">
        <v>-1.6582447737677102E-3</v>
      </c>
      <c r="D1314" s="21">
        <v>0.12914169554381649</v>
      </c>
      <c r="E1314" s="30">
        <v>493711.8616754855</v>
      </c>
      <c r="F1314" s="21">
        <v>-1028.6022272365337</v>
      </c>
    </row>
    <row r="1315" spans="2:6" x14ac:dyDescent="0.25">
      <c r="B1315" s="19">
        <v>1312</v>
      </c>
      <c r="C1315" s="21">
        <v>2.1856210250371887E-2</v>
      </c>
      <c r="D1315" s="21">
        <v>-3.7942745730021654E-2</v>
      </c>
      <c r="E1315" s="30">
        <v>187873.03006043786</v>
      </c>
      <c r="F1315" s="21">
        <v>-147928.6594604484</v>
      </c>
    </row>
    <row r="1316" spans="2:6" x14ac:dyDescent="0.25">
      <c r="B1316" s="19">
        <v>1313</v>
      </c>
      <c r="C1316" s="21">
        <v>-7.5659180268070605E-3</v>
      </c>
      <c r="D1316" s="21">
        <v>0.17351235842388935</v>
      </c>
      <c r="E1316" s="30">
        <v>613665.14510429301</v>
      </c>
      <c r="F1316" s="21">
        <v>56587.182230058395</v>
      </c>
    </row>
    <row r="1317" spans="2:6" x14ac:dyDescent="0.25">
      <c r="B1317" s="19">
        <v>1314</v>
      </c>
      <c r="C1317" s="21">
        <v>8.2957808317574103E-3</v>
      </c>
      <c r="D1317" s="21">
        <v>5.8119537718494874E-2</v>
      </c>
      <c r="E1317" s="30">
        <v>338539.55330612243</v>
      </c>
      <c r="F1317" s="21">
        <v>-75560.736881610137</v>
      </c>
    </row>
    <row r="1318" spans="2:6" x14ac:dyDescent="0.25">
      <c r="B1318" s="19">
        <v>1315</v>
      </c>
      <c r="C1318" s="21">
        <v>3.7050992195512555E-3</v>
      </c>
      <c r="D1318" s="21">
        <v>9.0498391899160424E-2</v>
      </c>
      <c r="E1318" s="30">
        <v>404078.27023871825</v>
      </c>
      <c r="F1318" s="21">
        <v>-44081.276874688294</v>
      </c>
    </row>
    <row r="1319" spans="2:6" x14ac:dyDescent="0.25">
      <c r="B1319" s="19">
        <v>1316</v>
      </c>
      <c r="C1319" s="21">
        <v>2.7973949565858063E-2</v>
      </c>
      <c r="D1319" s="21">
        <v>-8.3989799919778729E-2</v>
      </c>
      <c r="E1319" s="30">
        <v>135104.61182851356</v>
      </c>
      <c r="F1319" s="21">
        <v>-173274.30840058238</v>
      </c>
    </row>
    <row r="1320" spans="2:6" x14ac:dyDescent="0.25">
      <c r="B1320" s="19">
        <v>1317</v>
      </c>
      <c r="C1320" s="21">
        <v>1.2268922832794509E-2</v>
      </c>
      <c r="D1320" s="21">
        <v>3.0281825867805701E-2</v>
      </c>
      <c r="E1320" s="30">
        <v>288538.69452095125</v>
      </c>
      <c r="F1320" s="21">
        <v>-99577.075743695968</v>
      </c>
    </row>
    <row r="1321" spans="2:6" x14ac:dyDescent="0.25">
      <c r="B1321" s="19">
        <v>1318</v>
      </c>
      <c r="C1321" s="21">
        <v>5.608212521156581E-3</v>
      </c>
      <c r="D1321" s="21">
        <v>7.7023649692463003E-2</v>
      </c>
      <c r="E1321" s="30">
        <v>375795.55666139466</v>
      </c>
      <c r="F1321" s="21">
        <v>-57665.988211961652</v>
      </c>
    </row>
    <row r="1322" spans="2:6" x14ac:dyDescent="0.25">
      <c r="B1322" s="19">
        <v>1319</v>
      </c>
      <c r="C1322" s="21">
        <v>-2.6249045742738918E-2</v>
      </c>
      <c r="D1322" s="21">
        <v>0.34064008560348746</v>
      </c>
      <c r="E1322" s="30">
        <v>1269415.735618805</v>
      </c>
      <c r="F1322" s="21">
        <v>371556.34022940119</v>
      </c>
    </row>
    <row r="1323" spans="2:6" x14ac:dyDescent="0.25">
      <c r="B1323" s="19">
        <v>1320</v>
      </c>
      <c r="C1323" s="21">
        <v>3.3047934886181736E-3</v>
      </c>
      <c r="D1323" s="21">
        <v>9.3345254159122648E-2</v>
      </c>
      <c r="E1323" s="30">
        <v>410243.79218034691</v>
      </c>
      <c r="F1323" s="21">
        <v>-41119.862454828515</v>
      </c>
    </row>
    <row r="1324" spans="2:6" x14ac:dyDescent="0.25">
      <c r="B1324" s="19">
        <v>1321</v>
      </c>
      <c r="C1324" s="21">
        <v>1.8461089132643903E-2</v>
      </c>
      <c r="D1324" s="21">
        <v>-1.3437653001863836E-2</v>
      </c>
      <c r="E1324" s="30">
        <v>220708.11457161116</v>
      </c>
      <c r="F1324" s="21">
        <v>-132157.36001989892</v>
      </c>
    </row>
    <row r="1325" spans="2:6" x14ac:dyDescent="0.25">
      <c r="B1325" s="19">
        <v>1322</v>
      </c>
      <c r="C1325" s="21">
        <v>-1.290329980575498E-2</v>
      </c>
      <c r="D1325" s="21">
        <v>0.21609252590916039</v>
      </c>
      <c r="E1325" s="30">
        <v>747914.73052131548</v>
      </c>
      <c r="F1325" s="21">
        <v>121069.74540607227</v>
      </c>
    </row>
    <row r="1326" spans="2:6" x14ac:dyDescent="0.25">
      <c r="B1326" s="19">
        <v>1323</v>
      </c>
      <c r="C1326" s="21">
        <v>-1.8137070276074888E-4</v>
      </c>
      <c r="D1326" s="21">
        <v>0.11837810883261057</v>
      </c>
      <c r="E1326" s="30">
        <v>467426.35514092492</v>
      </c>
      <c r="F1326" s="21">
        <v>-13654.018018750858</v>
      </c>
    </row>
    <row r="1327" spans="2:6" x14ac:dyDescent="0.25">
      <c r="B1327" s="19">
        <v>1324</v>
      </c>
      <c r="C1327" s="21">
        <v>-0.10964728272878844</v>
      </c>
      <c r="D1327" s="21">
        <v>-0.30444048012692615</v>
      </c>
      <c r="E1327" s="30">
        <v>0</v>
      </c>
      <c r="F1327" s="21">
        <v>-238167.55660348001</v>
      </c>
    </row>
    <row r="1328" spans="2:6" x14ac:dyDescent="0.25">
      <c r="B1328" s="19">
        <v>1325</v>
      </c>
      <c r="C1328" s="21">
        <v>-5.0610127467416964E-3</v>
      </c>
      <c r="D1328" s="21">
        <v>0.15440739780083734</v>
      </c>
      <c r="E1328" s="30">
        <v>559653.69679960073</v>
      </c>
      <c r="F1328" s="21">
        <v>30644.482915817436</v>
      </c>
    </row>
    <row r="1329" spans="2:6" x14ac:dyDescent="0.25">
      <c r="B1329" s="19">
        <v>1326</v>
      </c>
      <c r="C1329" s="21">
        <v>1.2652256777428105E-2</v>
      </c>
      <c r="D1329" s="21">
        <v>2.7594498288127323E-2</v>
      </c>
      <c r="E1329" s="30">
        <v>284003.81848125241</v>
      </c>
      <c r="F1329" s="21">
        <v>-101755.26072517593</v>
      </c>
    </row>
    <row r="1330" spans="2:6" x14ac:dyDescent="0.25">
      <c r="B1330" s="19">
        <v>1327</v>
      </c>
      <c r="C1330" s="21">
        <v>-2.2163810022892406E-2</v>
      </c>
      <c r="D1330" s="21">
        <v>0.29883160477162618</v>
      </c>
      <c r="E1330" s="30">
        <v>1070709.0407985805</v>
      </c>
      <c r="F1330" s="21">
        <v>276113.83318224445</v>
      </c>
    </row>
    <row r="1331" spans="2:6" x14ac:dyDescent="0.25">
      <c r="B1331" s="19">
        <v>1328</v>
      </c>
      <c r="C1331" s="21">
        <v>-4.9318869361464263E-2</v>
      </c>
      <c r="D1331" s="21">
        <v>0.75855811830140096</v>
      </c>
      <c r="E1331" s="30">
        <v>5244348.8358342331</v>
      </c>
      <c r="F1331" s="21">
        <v>2280790.3535701232</v>
      </c>
    </row>
    <row r="1332" spans="2:6" x14ac:dyDescent="0.25">
      <c r="B1332" s="19">
        <v>1329</v>
      </c>
      <c r="C1332" s="21">
        <v>1.8866800224913209E-2</v>
      </c>
      <c r="D1332" s="21">
        <v>-1.6338861303281216E-2</v>
      </c>
      <c r="E1332" s="30">
        <v>216635.65144252067</v>
      </c>
      <c r="F1332" s="21">
        <v>-134113.43951308943</v>
      </c>
    </row>
    <row r="1333" spans="2:6" x14ac:dyDescent="0.25">
      <c r="B1333" s="19">
        <v>1330</v>
      </c>
      <c r="C1333" s="21">
        <v>1.5126924277571773E-3</v>
      </c>
      <c r="D1333" s="21">
        <v>0.10615504118050167</v>
      </c>
      <c r="E1333" s="30">
        <v>438829.56887002406</v>
      </c>
      <c r="F1333" s="21">
        <v>-27389.584289710179</v>
      </c>
    </row>
    <row r="1334" spans="2:6" x14ac:dyDescent="0.25">
      <c r="B1334" s="19">
        <v>1331</v>
      </c>
      <c r="C1334" s="21">
        <v>2.3599251756680158E-2</v>
      </c>
      <c r="D1334" s="21">
        <v>-5.0767611892686082E-2</v>
      </c>
      <c r="E1334" s="30">
        <v>172051.71651718824</v>
      </c>
      <c r="F1334" s="21">
        <v>-155527.92948360005</v>
      </c>
    </row>
    <row r="1335" spans="2:6" x14ac:dyDescent="0.25">
      <c r="B1335" s="19">
        <v>1332</v>
      </c>
      <c r="C1335" s="21">
        <v>-6.8196811703557212E-4</v>
      </c>
      <c r="D1335" s="21">
        <v>0.12201447059034765</v>
      </c>
      <c r="E1335" s="30">
        <v>476189.38405080244</v>
      </c>
      <c r="F1335" s="21">
        <v>-9444.9728769044177</v>
      </c>
    </row>
    <row r="1336" spans="2:6" x14ac:dyDescent="0.25">
      <c r="B1336" s="19">
        <v>1333</v>
      </c>
      <c r="C1336" s="21">
        <v>1.4175602545301065E-2</v>
      </c>
      <c r="D1336" s="21">
        <v>1.6900004160104842E-2</v>
      </c>
      <c r="E1336" s="30">
        <v>266445.73413139302</v>
      </c>
      <c r="F1336" s="21">
        <v>-110188.73394464728</v>
      </c>
    </row>
    <row r="1337" spans="2:6" x14ac:dyDescent="0.25">
      <c r="B1337" s="19">
        <v>1334</v>
      </c>
      <c r="C1337" s="21">
        <v>9.0121845015773711E-3</v>
      </c>
      <c r="D1337" s="21">
        <v>5.3096066561358235E-2</v>
      </c>
      <c r="E1337" s="30">
        <v>329098.35792509932</v>
      </c>
      <c r="F1337" s="21">
        <v>-80095.517944231731</v>
      </c>
    </row>
    <row r="1338" spans="2:6" x14ac:dyDescent="0.25">
      <c r="B1338" s="19">
        <v>1335</v>
      </c>
      <c r="C1338" s="21">
        <v>5.7003146444573986E-3</v>
      </c>
      <c r="D1338" s="21">
        <v>7.6373725312266494E-2</v>
      </c>
      <c r="E1338" s="30">
        <v>374468.3675189747</v>
      </c>
      <c r="F1338" s="21">
        <v>-58303.461746474066</v>
      </c>
    </row>
    <row r="1339" spans="2:6" x14ac:dyDescent="0.25">
      <c r="B1339" s="19">
        <v>1336</v>
      </c>
      <c r="C1339" s="21">
        <v>7.0728480995480413E-3</v>
      </c>
      <c r="D1339" s="21">
        <v>6.6707616362375877E-2</v>
      </c>
      <c r="E1339" s="30">
        <v>355122.08282958705</v>
      </c>
      <c r="F1339" s="21">
        <v>-67595.840719783038</v>
      </c>
    </row>
    <row r="1340" spans="2:6" x14ac:dyDescent="0.25">
      <c r="B1340" s="19">
        <v>1337</v>
      </c>
      <c r="C1340" s="21">
        <v>1.0210001952562806E-2</v>
      </c>
      <c r="D1340" s="21">
        <v>4.4704196464800505E-2</v>
      </c>
      <c r="E1340" s="30">
        <v>313743.18509550625</v>
      </c>
      <c r="F1340" s="21">
        <v>-87470.89194622323</v>
      </c>
    </row>
    <row r="1341" spans="2:6" x14ac:dyDescent="0.25">
      <c r="B1341" s="19">
        <v>1338</v>
      </c>
      <c r="C1341" s="21">
        <v>1.6942119791503268E-2</v>
      </c>
      <c r="D1341" s="21">
        <v>-2.6273602725501721E-3</v>
      </c>
      <c r="E1341" s="30">
        <v>236336.68885974807</v>
      </c>
      <c r="F1341" s="21">
        <v>-124650.66623194155</v>
      </c>
    </row>
    <row r="1342" spans="2:6" x14ac:dyDescent="0.25">
      <c r="B1342" s="19">
        <v>1339</v>
      </c>
      <c r="C1342" s="21">
        <v>-3.5501063645950535E-2</v>
      </c>
      <c r="D1342" s="21">
        <v>0.45567305947564063</v>
      </c>
      <c r="E1342" s="30">
        <v>1964427.268875957</v>
      </c>
      <c r="F1342" s="21">
        <v>705383.25643252546</v>
      </c>
    </row>
    <row r="1343" spans="2:6" x14ac:dyDescent="0.25">
      <c r="B1343" s="19">
        <v>1340</v>
      </c>
      <c r="C1343" s="21">
        <v>7.6397353760390019E-3</v>
      </c>
      <c r="D1343" s="21">
        <v>6.2724271827062861E-2</v>
      </c>
      <c r="E1343" s="30">
        <v>347360.73951457476</v>
      </c>
      <c r="F1343" s="21">
        <v>-71323.757711752813</v>
      </c>
    </row>
    <row r="1344" spans="2:6" x14ac:dyDescent="0.25">
      <c r="B1344" s="19">
        <v>1341</v>
      </c>
      <c r="C1344" s="21">
        <v>-3.177280850088466E-3</v>
      </c>
      <c r="D1344" s="21">
        <v>0.14033343826255784</v>
      </c>
      <c r="E1344" s="30">
        <v>522173.20655876468</v>
      </c>
      <c r="F1344" s="21">
        <v>12641.909035866869</v>
      </c>
    </row>
    <row r="1345" spans="2:6" x14ac:dyDescent="0.25">
      <c r="B1345" s="19">
        <v>1342</v>
      </c>
      <c r="C1345" s="21">
        <v>2.2343064294732734E-2</v>
      </c>
      <c r="D1345" s="21">
        <v>-4.1505647971869064E-2</v>
      </c>
      <c r="E1345" s="30">
        <v>183386.51679439237</v>
      </c>
      <c r="F1345" s="21">
        <v>-150083.6149057046</v>
      </c>
    </row>
    <row r="1346" spans="2:6" x14ac:dyDescent="0.25">
      <c r="B1346" s="19">
        <v>1343</v>
      </c>
      <c r="C1346" s="21">
        <v>-0.11216066026582454</v>
      </c>
      <c r="D1346" s="21">
        <v>-0.30444048012692615</v>
      </c>
      <c r="E1346" s="30">
        <v>0</v>
      </c>
      <c r="F1346" s="21">
        <v>-238167.55660348001</v>
      </c>
    </row>
    <row r="1347" spans="2:6" x14ac:dyDescent="0.25">
      <c r="B1347" s="19">
        <v>1344</v>
      </c>
      <c r="C1347" s="21">
        <v>-1.0000100667663846E-2</v>
      </c>
      <c r="D1347" s="21">
        <v>0.19257985507139952</v>
      </c>
      <c r="E1347" s="30">
        <v>671336.37259174627</v>
      </c>
      <c r="F1347" s="21">
        <v>84287.741292093633</v>
      </c>
    </row>
    <row r="1348" spans="2:6" x14ac:dyDescent="0.25">
      <c r="B1348" s="19">
        <v>1345</v>
      </c>
      <c r="C1348" s="21">
        <v>4.8515680720327223E-3</v>
      </c>
      <c r="D1348" s="21">
        <v>8.237010568308345E-2</v>
      </c>
      <c r="E1348" s="30">
        <v>386841.47926664329</v>
      </c>
      <c r="F1348" s="21">
        <v>-52360.426932068207</v>
      </c>
    </row>
    <row r="1349" spans="2:6" x14ac:dyDescent="0.25">
      <c r="B1349" s="19">
        <v>1346</v>
      </c>
      <c r="C1349" s="21">
        <v>8.8870390857881208E-3</v>
      </c>
      <c r="D1349" s="21">
        <v>5.3973289790721912E-2</v>
      </c>
      <c r="E1349" s="30">
        <v>330733.44349359616</v>
      </c>
      <c r="F1349" s="21">
        <v>-79310.156051744154</v>
      </c>
    </row>
    <row r="1350" spans="2:6" x14ac:dyDescent="0.25">
      <c r="B1350" s="19">
        <v>1347</v>
      </c>
      <c r="C1350" s="21">
        <v>1.1684992311209922E-2</v>
      </c>
      <c r="D1350" s="21">
        <v>3.4373513449776016E-2</v>
      </c>
      <c r="E1350" s="30">
        <v>295539.85744542279</v>
      </c>
      <c r="F1350" s="21">
        <v>-96214.287477494305</v>
      </c>
    </row>
    <row r="1351" spans="2:6" x14ac:dyDescent="0.25">
      <c r="B1351" s="19">
        <v>1348</v>
      </c>
      <c r="C1351" s="21">
        <v>-2.3833051914664772E-2</v>
      </c>
      <c r="D1351" s="21">
        <v>0.31542309987949624</v>
      </c>
      <c r="E1351" s="30">
        <v>1146477.5684388997</v>
      </c>
      <c r="F1351" s="21">
        <v>312506.86080421973</v>
      </c>
    </row>
    <row r="1352" spans="2:6" x14ac:dyDescent="0.25">
      <c r="B1352" s="19">
        <v>1349</v>
      </c>
      <c r="C1352" s="21">
        <v>2.5583882076788914E-3</v>
      </c>
      <c r="D1352" s="21">
        <v>9.866697150412862E-2</v>
      </c>
      <c r="E1352" s="30">
        <v>421950.67817562213</v>
      </c>
      <c r="F1352" s="21">
        <v>-35496.828212750261</v>
      </c>
    </row>
    <row r="1353" spans="2:6" x14ac:dyDescent="0.25">
      <c r="B1353" s="19">
        <v>1350</v>
      </c>
      <c r="C1353" s="21">
        <v>6.8152028440146813E-3</v>
      </c>
      <c r="D1353" s="21">
        <v>6.8519580640266309E-2</v>
      </c>
      <c r="E1353" s="30">
        <v>358693.07536978973</v>
      </c>
      <c r="F1353" s="21">
        <v>-65880.62684139816</v>
      </c>
    </row>
    <row r="1354" spans="2:6" x14ac:dyDescent="0.25">
      <c r="B1354" s="19">
        <v>1351</v>
      </c>
      <c r="C1354" s="21">
        <v>4.05614893776906E-2</v>
      </c>
      <c r="D1354" s="21">
        <v>-0.19577677146730499</v>
      </c>
      <c r="E1354" s="30">
        <v>46726.665981284925</v>
      </c>
      <c r="F1354" s="21">
        <v>-215723.87320748903</v>
      </c>
    </row>
    <row r="1355" spans="2:6" x14ac:dyDescent="0.25">
      <c r="B1355" s="19">
        <v>1352</v>
      </c>
      <c r="C1355" s="21">
        <v>4.9983345476451793E-3</v>
      </c>
      <c r="D1355" s="21">
        <v>8.1332012484138572E-2</v>
      </c>
      <c r="E1355" s="30">
        <v>384678.79566225444</v>
      </c>
      <c r="F1355" s="21">
        <v>-53399.20393623205</v>
      </c>
    </row>
    <row r="1356" spans="2:6" x14ac:dyDescent="0.25">
      <c r="B1356" s="19">
        <v>1353</v>
      </c>
      <c r="C1356" s="21">
        <v>-1.6479558419321458E-2</v>
      </c>
      <c r="D1356" s="21">
        <v>0.24645404812519289</v>
      </c>
      <c r="E1356" s="30">
        <v>856290.94487248547</v>
      </c>
      <c r="F1356" s="21">
        <v>173124.84909200459</v>
      </c>
    </row>
    <row r="1357" spans="2:6" x14ac:dyDescent="0.25">
      <c r="B1357" s="19">
        <v>1354</v>
      </c>
      <c r="C1357" s="21">
        <v>1.8304360565892984E-2</v>
      </c>
      <c r="D1357" s="21">
        <v>-1.2318568110811556E-2</v>
      </c>
      <c r="E1357" s="30">
        <v>222292.63088585844</v>
      </c>
      <c r="F1357" s="21">
        <v>-131396.28747714587</v>
      </c>
    </row>
    <row r="1358" spans="2:6" x14ac:dyDescent="0.25">
      <c r="B1358" s="19">
        <v>1355</v>
      </c>
      <c r="C1358" s="21">
        <v>1.433037432729288E-2</v>
      </c>
      <c r="D1358" s="21">
        <v>1.5811675419321158E-2</v>
      </c>
      <c r="E1358" s="30">
        <v>264702.10862682678</v>
      </c>
      <c r="F1358" s="21">
        <v>-111026.2295793954</v>
      </c>
    </row>
    <row r="1359" spans="2:6" x14ac:dyDescent="0.25">
      <c r="B1359" s="19">
        <v>1356</v>
      </c>
      <c r="C1359" s="21">
        <v>2.8080976576913219E-2</v>
      </c>
      <c r="D1359" s="21">
        <v>-8.4825348938067147E-2</v>
      </c>
      <c r="E1359" s="30">
        <v>134246.69335655379</v>
      </c>
      <c r="F1359" s="21">
        <v>-173686.38253769177</v>
      </c>
    </row>
    <row r="1360" spans="2:6" x14ac:dyDescent="0.25">
      <c r="B1360" s="19">
        <v>1357</v>
      </c>
      <c r="C1360" s="21">
        <v>-1.0699792859349782E-2</v>
      </c>
      <c r="D1360" s="21">
        <v>0.19816455882699247</v>
      </c>
      <c r="E1360" s="30">
        <v>688967.41484359885</v>
      </c>
      <c r="F1360" s="21">
        <v>92756.257543614891</v>
      </c>
    </row>
    <row r="1361" spans="2:6" x14ac:dyDescent="0.25">
      <c r="B1361" s="19">
        <v>1358</v>
      </c>
      <c r="C1361" s="21">
        <v>-2.4425432090027076E-3</v>
      </c>
      <c r="D1361" s="21">
        <v>0.13490381287990605</v>
      </c>
      <c r="E1361" s="30">
        <v>508219.24526459351</v>
      </c>
      <c r="F1361" s="21">
        <v>5939.5628951915414</v>
      </c>
    </row>
    <row r="1362" spans="2:6" x14ac:dyDescent="0.25">
      <c r="B1362" s="19">
        <v>1359</v>
      </c>
      <c r="C1362" s="21">
        <v>-4.5354945597028788E-3</v>
      </c>
      <c r="D1362" s="21">
        <v>0.15045764380705084</v>
      </c>
      <c r="E1362" s="30">
        <v>548941.44458989287</v>
      </c>
      <c r="F1362" s="21">
        <v>25499.189708958151</v>
      </c>
    </row>
    <row r="1363" spans="2:6" x14ac:dyDescent="0.25">
      <c r="B1363" s="19">
        <v>1360</v>
      </c>
      <c r="C1363" s="21">
        <v>-0.20290273862639865</v>
      </c>
      <c r="D1363" s="21">
        <v>-0.30444048012692615</v>
      </c>
      <c r="E1363" s="30">
        <v>0</v>
      </c>
      <c r="F1363" s="21">
        <v>-238167.55660348001</v>
      </c>
    </row>
    <row r="1364" spans="2:6" x14ac:dyDescent="0.25">
      <c r="B1364" s="19">
        <v>1361</v>
      </c>
      <c r="C1364" s="21">
        <v>-3.1081920148525278E-2</v>
      </c>
      <c r="D1364" s="21">
        <v>0.39637116879983192</v>
      </c>
      <c r="E1364" s="30">
        <v>1576982.0956404777</v>
      </c>
      <c r="F1364" s="21">
        <v>519286.16136298201</v>
      </c>
    </row>
    <row r="1365" spans="2:6" x14ac:dyDescent="0.25">
      <c r="B1365" s="19">
        <v>1362</v>
      </c>
      <c r="C1365" s="21">
        <v>4.3706867579145693E-2</v>
      </c>
      <c r="D1365" s="21">
        <v>-0.23128351440548711</v>
      </c>
      <c r="E1365" s="30">
        <v>27993.012111678603</v>
      </c>
      <c r="F1365" s="21">
        <v>-224721.99424758047</v>
      </c>
    </row>
    <row r="1366" spans="2:6" x14ac:dyDescent="0.25">
      <c r="B1366" s="19">
        <v>1363</v>
      </c>
      <c r="C1366" s="21">
        <v>1.6366936793766725E-2</v>
      </c>
      <c r="D1366" s="21">
        <v>1.4474913820348156E-3</v>
      </c>
      <c r="E1366" s="30">
        <v>242416.99372009444</v>
      </c>
      <c r="F1366" s="21">
        <v>-121730.18315507541</v>
      </c>
    </row>
    <row r="1367" spans="2:6" x14ac:dyDescent="0.25">
      <c r="B1367" s="19">
        <v>1364</v>
      </c>
      <c r="C1367" s="21">
        <v>1.914481602718774E-2</v>
      </c>
      <c r="D1367" s="21">
        <v>-1.833067776251629E-2</v>
      </c>
      <c r="E1367" s="30">
        <v>213869.08172091213</v>
      </c>
      <c r="F1367" s="21">
        <v>-135442.27420781355</v>
      </c>
    </row>
    <row r="1368" spans="2:6" x14ac:dyDescent="0.25">
      <c r="B1368" s="19">
        <v>1365</v>
      </c>
      <c r="C1368" s="21">
        <v>6.1480074612577131E-3</v>
      </c>
      <c r="D1368" s="21">
        <v>7.3217023974043061E-2</v>
      </c>
      <c r="E1368" s="30">
        <v>368069.77074283466</v>
      </c>
      <c r="F1368" s="21">
        <v>-61376.826327628092</v>
      </c>
    </row>
    <row r="1369" spans="2:6" x14ac:dyDescent="0.25">
      <c r="B1369" s="19">
        <v>1366</v>
      </c>
      <c r="C1369" s="21">
        <v>2.5126358587960106E-2</v>
      </c>
      <c r="D1369" s="21">
        <v>-6.2177647635866418E-2</v>
      </c>
      <c r="E1369" s="30">
        <v>158722.89335201867</v>
      </c>
      <c r="F1369" s="21">
        <v>-161930.01019871104</v>
      </c>
    </row>
    <row r="1370" spans="2:6" x14ac:dyDescent="0.25">
      <c r="B1370" s="19">
        <v>1367</v>
      </c>
      <c r="C1370" s="21">
        <v>1.1920543142643182E-2</v>
      </c>
      <c r="D1370" s="21">
        <v>3.2723206081395118E-2</v>
      </c>
      <c r="E1370" s="30">
        <v>292701.98891027342</v>
      </c>
      <c r="F1370" s="21">
        <v>-97577.368313346102</v>
      </c>
    </row>
    <row r="1371" spans="2:6" x14ac:dyDescent="0.25">
      <c r="B1371" s="19">
        <v>1368</v>
      </c>
      <c r="C1371" s="21">
        <v>6.3728630720783774E-3</v>
      </c>
      <c r="D1371" s="21">
        <v>7.163302304569541E-2</v>
      </c>
      <c r="E1371" s="30">
        <v>364888.61271884816</v>
      </c>
      <c r="F1371" s="21">
        <v>-62904.79546524139</v>
      </c>
    </row>
    <row r="1372" spans="2:6" x14ac:dyDescent="0.25">
      <c r="B1372" s="19">
        <v>1369</v>
      </c>
      <c r="C1372" s="21">
        <v>-7.4530819769433982E-5</v>
      </c>
      <c r="D1372" s="21">
        <v>0.11760353935681533</v>
      </c>
      <c r="E1372" s="30">
        <v>465575.06564799172</v>
      </c>
      <c r="F1372" s="21">
        <v>-14543.226661848934</v>
      </c>
    </row>
    <row r="1373" spans="2:6" x14ac:dyDescent="0.25">
      <c r="B1373" s="19">
        <v>1370</v>
      </c>
      <c r="C1373" s="21">
        <v>5.2479801332223821E-3</v>
      </c>
      <c r="D1373" s="21">
        <v>7.9567420387497867E-2</v>
      </c>
      <c r="E1373" s="30">
        <v>381022.48218724597</v>
      </c>
      <c r="F1373" s="21">
        <v>-55155.399040382057</v>
      </c>
    </row>
    <row r="1374" spans="2:6" x14ac:dyDescent="0.25">
      <c r="B1374" s="19">
        <v>1371</v>
      </c>
      <c r="C1374" s="21">
        <v>-5.4290410632462415E-3</v>
      </c>
      <c r="D1374" s="21">
        <v>0.15718490156691822</v>
      </c>
      <c r="E1374" s="30">
        <v>567278.48585390998</v>
      </c>
      <c r="F1374" s="21">
        <v>34306.810366371559</v>
      </c>
    </row>
    <row r="1375" spans="2:6" x14ac:dyDescent="0.25">
      <c r="B1375" s="19">
        <v>1372</v>
      </c>
      <c r="C1375" s="21">
        <v>-3.7769355835858803E-2</v>
      </c>
      <c r="D1375" s="21">
        <v>0.49037092363681767</v>
      </c>
      <c r="E1375" s="30">
        <v>2223122.5778913568</v>
      </c>
      <c r="F1375" s="21">
        <v>829639.40631266334</v>
      </c>
    </row>
    <row r="1376" spans="2:6" x14ac:dyDescent="0.25">
      <c r="B1376" s="19">
        <v>1373</v>
      </c>
      <c r="C1376" s="21">
        <v>1.3375590190944959E-2</v>
      </c>
      <c r="D1376" s="21">
        <v>2.2519926844763338E-2</v>
      </c>
      <c r="E1376" s="30">
        <v>275575.77740924375</v>
      </c>
      <c r="F1376" s="21">
        <v>-105803.40500202918</v>
      </c>
    </row>
    <row r="1377" spans="2:6" x14ac:dyDescent="0.25">
      <c r="B1377" s="19">
        <v>1374</v>
      </c>
      <c r="C1377" s="21">
        <v>-1.2153060193076801E-2</v>
      </c>
      <c r="D1377" s="21">
        <v>0.20992777342343194</v>
      </c>
      <c r="E1377" s="30">
        <v>727235.03319596942</v>
      </c>
      <c r="F1377" s="21">
        <v>111136.90363899898</v>
      </c>
    </row>
    <row r="1378" spans="2:6" x14ac:dyDescent="0.25">
      <c r="B1378" s="19">
        <v>1375</v>
      </c>
      <c r="C1378" s="21">
        <v>-9.7654625755993849E-3</v>
      </c>
      <c r="D1378" s="21">
        <v>0.19071794433767164</v>
      </c>
      <c r="E1378" s="30">
        <v>665533.86370955501</v>
      </c>
      <c r="F1378" s="21">
        <v>81500.688770381777</v>
      </c>
    </row>
    <row r="1379" spans="2:6" x14ac:dyDescent="0.25">
      <c r="B1379" s="19">
        <v>1376</v>
      </c>
      <c r="C1379" s="21">
        <v>1.305798956547537E-2</v>
      </c>
      <c r="D1379" s="21">
        <v>2.474873892750673E-2</v>
      </c>
      <c r="E1379" s="30">
        <v>279255.80315780174</v>
      </c>
      <c r="F1379" s="21">
        <v>-104035.82045356577</v>
      </c>
    </row>
    <row r="1380" spans="2:6" x14ac:dyDescent="0.25">
      <c r="B1380" s="19">
        <v>1377</v>
      </c>
      <c r="C1380" s="21">
        <v>-5.6197041054450881E-3</v>
      </c>
      <c r="D1380" s="21">
        <v>0.15862763606579566</v>
      </c>
      <c r="E1380" s="30">
        <v>571269.21450814279</v>
      </c>
      <c r="F1380" s="21">
        <v>36223.631276957902</v>
      </c>
    </row>
    <row r="1381" spans="2:6" x14ac:dyDescent="0.25">
      <c r="B1381" s="19">
        <v>1378</v>
      </c>
      <c r="C1381" s="21">
        <v>6.7486849003435545E-3</v>
      </c>
      <c r="D1381" s="21">
        <v>6.8987559881475757E-2</v>
      </c>
      <c r="E1381" s="30">
        <v>359619.49904057605</v>
      </c>
      <c r="F1381" s="21">
        <v>-65435.648388066875</v>
      </c>
    </row>
    <row r="1382" spans="2:6" x14ac:dyDescent="0.25">
      <c r="B1382" s="19">
        <v>1379</v>
      </c>
      <c r="C1382" s="21">
        <v>1.744074151991103E-2</v>
      </c>
      <c r="D1382" s="21">
        <v>-6.1676288809131563E-3</v>
      </c>
      <c r="E1382" s="30">
        <v>231138.80726065987</v>
      </c>
      <c r="F1382" s="21">
        <v>-127147.30506738741</v>
      </c>
    </row>
    <row r="1383" spans="2:6" x14ac:dyDescent="0.25">
      <c r="B1383" s="19">
        <v>1380</v>
      </c>
      <c r="C1383" s="21">
        <v>-3.4818848610228985E-2</v>
      </c>
      <c r="D1383" s="21">
        <v>0.44586582120092833</v>
      </c>
      <c r="E1383" s="30">
        <v>1895738.2511036783</v>
      </c>
      <c r="F1383" s="21">
        <v>672390.64856531576</v>
      </c>
    </row>
    <row r="1384" spans="2:6" x14ac:dyDescent="0.25">
      <c r="B1384" s="19">
        <v>1381</v>
      </c>
      <c r="C1384" s="21">
        <v>7.8850510921861534E-3</v>
      </c>
      <c r="D1384" s="21">
        <v>6.1001836085183392E-2</v>
      </c>
      <c r="E1384" s="30">
        <v>344042.26752738375</v>
      </c>
      <c r="F1384" s="21">
        <v>-72917.681289968517</v>
      </c>
    </row>
    <row r="1385" spans="2:6" x14ac:dyDescent="0.25">
      <c r="B1385" s="19">
        <v>1382</v>
      </c>
      <c r="C1385" s="21">
        <v>1.6579866331702595E-2</v>
      </c>
      <c r="D1385" s="21">
        <v>-5.992756748907091E-5</v>
      </c>
      <c r="E1385" s="30">
        <v>240155.45113574411</v>
      </c>
      <c r="F1385" s="21">
        <v>-122816.44395891791</v>
      </c>
    </row>
    <row r="1386" spans="2:6" x14ac:dyDescent="0.25">
      <c r="B1386" s="19">
        <v>1383</v>
      </c>
      <c r="C1386" s="21">
        <v>-2.0489716888598859E-2</v>
      </c>
      <c r="D1386" s="21">
        <v>0.28279135146605094</v>
      </c>
      <c r="E1386" s="30">
        <v>1001150.4285239852</v>
      </c>
      <c r="F1386" s="21">
        <v>242703.54296421807</v>
      </c>
    </row>
    <row r="1387" spans="2:6" x14ac:dyDescent="0.25">
      <c r="B1387" s="19">
        <v>1384</v>
      </c>
      <c r="C1387" s="21">
        <v>-1.1283044090502493E-2</v>
      </c>
      <c r="D1387" s="21">
        <v>0.20285829000705102</v>
      </c>
      <c r="E1387" s="30">
        <v>704051.38309005159</v>
      </c>
      <c r="F1387" s="21">
        <v>100001.36695959934</v>
      </c>
    </row>
    <row r="1388" spans="2:6" x14ac:dyDescent="0.25">
      <c r="B1388" s="19">
        <v>1385</v>
      </c>
      <c r="C1388" s="21">
        <v>-4.3811589860462338E-3</v>
      </c>
      <c r="D1388" s="21">
        <v>0.1493012222019765</v>
      </c>
      <c r="E1388" s="30">
        <v>545833.89696145197</v>
      </c>
      <c r="F1388" s="21">
        <v>24006.577008137065</v>
      </c>
    </row>
    <row r="1389" spans="2:6" x14ac:dyDescent="0.25">
      <c r="B1389" s="19">
        <v>1386</v>
      </c>
      <c r="C1389" s="21">
        <v>-2.6810363049011986E-2</v>
      </c>
      <c r="D1389" s="21">
        <v>0.34672535273900729</v>
      </c>
      <c r="E1389" s="30">
        <v>1300540.6888106258</v>
      </c>
      <c r="F1389" s="21">
        <v>386506.23191292182</v>
      </c>
    </row>
    <row r="1390" spans="2:6" x14ac:dyDescent="0.25">
      <c r="B1390" s="19">
        <v>1387</v>
      </c>
      <c r="C1390" s="21">
        <v>-5.0071590050544488E-3</v>
      </c>
      <c r="D1390" s="21">
        <v>0.15400176355887063</v>
      </c>
      <c r="E1390" s="30">
        <v>558546.51762107247</v>
      </c>
      <c r="F1390" s="21">
        <v>30112.684243182095</v>
      </c>
    </row>
    <row r="1391" spans="2:6" x14ac:dyDescent="0.25">
      <c r="B1391" s="19">
        <v>1388</v>
      </c>
      <c r="C1391" s="21">
        <v>1.2532711111532799E-2</v>
      </c>
      <c r="D1391" s="21">
        <v>2.8432688412802998E-2</v>
      </c>
      <c r="E1391" s="30">
        <v>285412.91145166848</v>
      </c>
      <c r="F1391" s="21">
        <v>-101078.44726460932</v>
      </c>
    </row>
    <row r="1392" spans="2:6" x14ac:dyDescent="0.25">
      <c r="B1392" s="19">
        <v>1389</v>
      </c>
      <c r="C1392" s="21">
        <v>-2.2602375255695488E-3</v>
      </c>
      <c r="D1392" s="21">
        <v>0.13356141217379691</v>
      </c>
      <c r="E1392" s="30">
        <v>504811.92895709304</v>
      </c>
      <c r="F1392" s="21">
        <v>4302.965743873996</v>
      </c>
    </row>
    <row r="1393" spans="2:6" x14ac:dyDescent="0.25">
      <c r="B1393" s="19">
        <v>1390</v>
      </c>
      <c r="C1393" s="21">
        <v>-5.08661357178244E-4</v>
      </c>
      <c r="D1393" s="21">
        <v>0.12075421541050879</v>
      </c>
      <c r="E1393" s="30">
        <v>473138.93439988256</v>
      </c>
      <c r="F1393" s="21">
        <v>-10910.160361243201</v>
      </c>
    </row>
    <row r="1394" spans="2:6" x14ac:dyDescent="0.25">
      <c r="B1394" s="19">
        <v>1391</v>
      </c>
      <c r="C1394" s="21">
        <v>-7.3829731193597644E-3</v>
      </c>
      <c r="D1394" s="21">
        <v>0.17210036550709629</v>
      </c>
      <c r="E1394" s="30">
        <v>609546.35951887374</v>
      </c>
      <c r="F1394" s="21">
        <v>54608.853202856997</v>
      </c>
    </row>
    <row r="1395" spans="2:6" x14ac:dyDescent="0.25">
      <c r="B1395" s="19">
        <v>1392</v>
      </c>
      <c r="C1395" s="21">
        <v>3.4610443318657265E-2</v>
      </c>
      <c r="D1395" s="21">
        <v>-0.13875280660387224</v>
      </c>
      <c r="E1395" s="30">
        <v>85578.486161042703</v>
      </c>
      <c r="F1395" s="21">
        <v>-197062.6241506506</v>
      </c>
    </row>
    <row r="1396" spans="2:6" x14ac:dyDescent="0.25">
      <c r="B1396" s="19">
        <v>1393</v>
      </c>
      <c r="C1396" s="21">
        <v>1.6511780708339748E-2</v>
      </c>
      <c r="D1396" s="21">
        <v>4.222125758683859E-4</v>
      </c>
      <c r="E1396" s="30">
        <v>240877.22530771175</v>
      </c>
      <c r="F1396" s="21">
        <v>-122469.76245149912</v>
      </c>
    </row>
    <row r="1397" spans="2:6" x14ac:dyDescent="0.25">
      <c r="B1397" s="19">
        <v>1394</v>
      </c>
      <c r="C1397" s="21">
        <v>-2.427111270211257E-2</v>
      </c>
      <c r="D1397" s="21">
        <v>0.31988468364210654</v>
      </c>
      <c r="E1397" s="30">
        <v>1167534.3435249112</v>
      </c>
      <c r="F1397" s="21">
        <v>322620.82000602363</v>
      </c>
    </row>
    <row r="1398" spans="2:6" x14ac:dyDescent="0.25">
      <c r="B1398" s="19">
        <v>1395</v>
      </c>
      <c r="C1398" s="21">
        <v>-2.1415882060097195E-3</v>
      </c>
      <c r="D1398" s="21">
        <v>0.13268874192309554</v>
      </c>
      <c r="E1398" s="30">
        <v>502605.89301678771</v>
      </c>
      <c r="F1398" s="21">
        <v>3243.3658095619612</v>
      </c>
    </row>
    <row r="1399" spans="2:6" x14ac:dyDescent="0.25">
      <c r="B1399" s="19">
        <v>1396</v>
      </c>
      <c r="C1399" s="21">
        <v>9.8673879987227348E-3</v>
      </c>
      <c r="D1399" s="21">
        <v>4.7103930857935739E-2</v>
      </c>
      <c r="E1399" s="30">
        <v>318081.49314892152</v>
      </c>
      <c r="F1399" s="21">
        <v>-85387.122210455491</v>
      </c>
    </row>
    <row r="1400" spans="2:6" x14ac:dyDescent="0.25">
      <c r="B1400" s="19">
        <v>1397</v>
      </c>
      <c r="C1400" s="21">
        <v>1.4690152067453044E-3</v>
      </c>
      <c r="D1400" s="21">
        <v>0.10646869444702411</v>
      </c>
      <c r="E1400" s="30">
        <v>439547.07041267026</v>
      </c>
      <c r="F1400" s="21">
        <v>-27044.955005315347</v>
      </c>
    </row>
    <row r="1401" spans="2:6" x14ac:dyDescent="0.25">
      <c r="B1401" s="19">
        <v>1398</v>
      </c>
      <c r="C1401" s="21">
        <v>9.5060566529283613E-3</v>
      </c>
      <c r="D1401" s="21">
        <v>4.9635203921367221E-2</v>
      </c>
      <c r="E1401" s="30">
        <v>322703.14592601301</v>
      </c>
      <c r="F1401" s="21">
        <v>-83167.256754255621</v>
      </c>
    </row>
    <row r="1402" spans="2:6" x14ac:dyDescent="0.25">
      <c r="B1402" s="19">
        <v>1399</v>
      </c>
      <c r="C1402" s="21">
        <v>1.0945078146405012E-2</v>
      </c>
      <c r="D1402" s="21">
        <v>3.9556131441619513E-2</v>
      </c>
      <c r="E1402" s="30">
        <v>304576.7612602833</v>
      </c>
      <c r="F1402" s="21">
        <v>-91873.695144585581</v>
      </c>
    </row>
    <row r="1403" spans="2:6" x14ac:dyDescent="0.25">
      <c r="B1403" s="19">
        <v>1400</v>
      </c>
      <c r="C1403" s="21">
        <v>-1.4820328018207477E-3</v>
      </c>
      <c r="D1403" s="21">
        <v>0.12785166251622115</v>
      </c>
      <c r="E1403" s="30">
        <v>490505.92070147488</v>
      </c>
      <c r="F1403" s="21">
        <v>-2568.4750749108352</v>
      </c>
    </row>
    <row r="1404" spans="2:6" x14ac:dyDescent="0.25">
      <c r="B1404" s="19">
        <v>1401</v>
      </c>
      <c r="C1404" s="21">
        <v>5.8475257194144474E-3</v>
      </c>
      <c r="D1404" s="21">
        <v>7.5335288772370168E-2</v>
      </c>
      <c r="E1404" s="30">
        <v>372354.76943409047</v>
      </c>
      <c r="F1404" s="21">
        <v>-59318.662066191166</v>
      </c>
    </row>
    <row r="1405" spans="2:6" x14ac:dyDescent="0.25">
      <c r="B1405" s="19">
        <v>1402</v>
      </c>
      <c r="C1405" s="21">
        <v>1.0506140659192366E-2</v>
      </c>
      <c r="D1405" s="21">
        <v>4.2630174759959116E-2</v>
      </c>
      <c r="E1405" s="30">
        <v>310027.33590258576</v>
      </c>
      <c r="F1405" s="21">
        <v>-89255.683158730433</v>
      </c>
    </row>
    <row r="1406" spans="2:6" x14ac:dyDescent="0.25">
      <c r="B1406" s="19">
        <v>1403</v>
      </c>
      <c r="C1406" s="21">
        <v>-1.3922475718200399E-2</v>
      </c>
      <c r="D1406" s="21">
        <v>0.22457467827391508</v>
      </c>
      <c r="E1406" s="30">
        <v>777086.2040746219</v>
      </c>
      <c r="F1406" s="21">
        <v>135081.34462625114</v>
      </c>
    </row>
    <row r="1407" spans="2:6" x14ac:dyDescent="0.25">
      <c r="B1407" s="19">
        <v>1404</v>
      </c>
      <c r="C1407" s="21">
        <v>-1.9793049246866038E-2</v>
      </c>
      <c r="D1407" s="21">
        <v>0.27627812915944849</v>
      </c>
      <c r="E1407" s="30">
        <v>973910.67381900549</v>
      </c>
      <c r="F1407" s="21">
        <v>229619.78409668224</v>
      </c>
    </row>
    <row r="1408" spans="2:6" x14ac:dyDescent="0.25">
      <c r="B1408" s="19">
        <v>1405</v>
      </c>
      <c r="C1408" s="21">
        <v>2.2011317950786653E-2</v>
      </c>
      <c r="D1408" s="21">
        <v>-3.9076331286606258E-2</v>
      </c>
      <c r="E1408" s="30">
        <v>186437.88180708548</v>
      </c>
      <c r="F1408" s="21">
        <v>-148617.98775614685</v>
      </c>
    </row>
    <row r="1409" spans="2:6" x14ac:dyDescent="0.25">
      <c r="B1409" s="19">
        <v>1406</v>
      </c>
      <c r="C1409" s="21">
        <v>6.7268750589357827E-3</v>
      </c>
      <c r="D1409" s="21">
        <v>6.9141016372013642E-2</v>
      </c>
      <c r="E1409" s="30">
        <v>359923.65605763462</v>
      </c>
      <c r="F1409" s="21">
        <v>-65289.556137524836</v>
      </c>
    </row>
    <row r="1410" spans="2:6" x14ac:dyDescent="0.25">
      <c r="B1410" s="19">
        <v>1407</v>
      </c>
      <c r="C1410" s="21">
        <v>-1.3772036179167255E-2</v>
      </c>
      <c r="D1410" s="21">
        <v>0.22331457278353284</v>
      </c>
      <c r="E1410" s="30">
        <v>772699.31224923255</v>
      </c>
      <c r="F1410" s="21">
        <v>132974.23920467167</v>
      </c>
    </row>
    <row r="1411" spans="2:6" x14ac:dyDescent="0.25">
      <c r="B1411" s="19">
        <v>1408</v>
      </c>
      <c r="C1411" s="21">
        <v>-7.9200687718810024E-3</v>
      </c>
      <c r="D1411" s="21">
        <v>0.17625371416225288</v>
      </c>
      <c r="E1411" s="30">
        <v>621720.6528922196</v>
      </c>
      <c r="F1411" s="21">
        <v>60456.391868481485</v>
      </c>
    </row>
    <row r="1412" spans="2:6" x14ac:dyDescent="0.25">
      <c r="B1412" s="19">
        <v>1409</v>
      </c>
      <c r="C1412" s="21">
        <v>7.621860143099143E-3</v>
      </c>
      <c r="D1412" s="21">
        <v>6.284980867683454E-2</v>
      </c>
      <c r="E1412" s="30">
        <v>347603.48520574614</v>
      </c>
      <c r="F1412" s="21">
        <v>-71207.162458828621</v>
      </c>
    </row>
    <row r="1413" spans="2:6" x14ac:dyDescent="0.25">
      <c r="B1413" s="19">
        <v>1410</v>
      </c>
      <c r="C1413" s="21">
        <v>2.3928725827619308E-2</v>
      </c>
      <c r="D1413" s="21">
        <v>-5.3214572821179029E-2</v>
      </c>
      <c r="E1413" s="30">
        <v>169134.98096986697</v>
      </c>
      <c r="F1413" s="21">
        <v>-156928.8916066013</v>
      </c>
    </row>
    <row r="1414" spans="2:6" x14ac:dyDescent="0.25">
      <c r="B1414" s="19">
        <v>1411</v>
      </c>
      <c r="C1414" s="21">
        <v>1.0855628967550204E-2</v>
      </c>
      <c r="D1414" s="21">
        <v>4.0182584596205162E-2</v>
      </c>
      <c r="E1414" s="30">
        <v>305682.03171759797</v>
      </c>
      <c r="F1414" s="21">
        <v>-91342.813266112818</v>
      </c>
    </row>
    <row r="1415" spans="2:6" x14ac:dyDescent="0.25">
      <c r="B1415" s="19">
        <v>1412</v>
      </c>
      <c r="C1415" s="21">
        <v>3.328029692657488E-2</v>
      </c>
      <c r="D1415" s="21">
        <v>-0.12720910580160416</v>
      </c>
      <c r="E1415" s="30">
        <v>94940.284380415455</v>
      </c>
      <c r="F1415" s="21">
        <v>-192565.97901579528</v>
      </c>
    </row>
    <row r="1416" spans="2:6" x14ac:dyDescent="0.25">
      <c r="B1416" s="19">
        <v>1413</v>
      </c>
      <c r="C1416" s="21">
        <v>2.6293785133662344E-3</v>
      </c>
      <c r="D1416" s="21">
        <v>9.8160032619076798E-2</v>
      </c>
      <c r="E1416" s="30">
        <v>420825.2333049085</v>
      </c>
      <c r="F1416" s="21">
        <v>-36037.400235758607</v>
      </c>
    </row>
    <row r="1417" spans="2:6" x14ac:dyDescent="0.25">
      <c r="B1417" s="19">
        <v>1414</v>
      </c>
      <c r="C1417" s="21">
        <v>2.0408683233695581E-2</v>
      </c>
      <c r="D1417" s="21">
        <v>-2.7427565388022934E-2</v>
      </c>
      <c r="E1417" s="30">
        <v>201533.35175121552</v>
      </c>
      <c r="F1417" s="21">
        <v>-141367.35386167106</v>
      </c>
    </row>
    <row r="1418" spans="2:6" x14ac:dyDescent="0.25">
      <c r="B1418" s="19">
        <v>1415</v>
      </c>
      <c r="C1418" s="21">
        <v>-2.0801428154101555E-2</v>
      </c>
      <c r="D1418" s="21">
        <v>0.28573547166162783</v>
      </c>
      <c r="E1418" s="30">
        <v>1013651.8945559191</v>
      </c>
      <c r="F1418" s="21">
        <v>248708.22871943188</v>
      </c>
    </row>
    <row r="1419" spans="2:6" x14ac:dyDescent="0.25">
      <c r="B1419" s="19">
        <v>1416</v>
      </c>
      <c r="C1419" s="21">
        <v>1.099168071519278E-2</v>
      </c>
      <c r="D1419" s="21">
        <v>3.9229748857303237E-2</v>
      </c>
      <c r="E1419" s="30">
        <v>304002.02452141745</v>
      </c>
      <c r="F1419" s="21">
        <v>-92149.751848659347</v>
      </c>
    </row>
    <row r="1420" spans="2:6" x14ac:dyDescent="0.25">
      <c r="B1420" s="19">
        <v>1417</v>
      </c>
      <c r="C1420" s="21">
        <v>-4.6831558513700002E-3</v>
      </c>
      <c r="D1420" s="21">
        <v>0.15156555108565528</v>
      </c>
      <c r="E1420" s="30">
        <v>551930.8371929815</v>
      </c>
      <c r="F1420" s="21">
        <v>26935.050361993184</v>
      </c>
    </row>
    <row r="1421" spans="2:6" x14ac:dyDescent="0.25">
      <c r="B1421" s="19">
        <v>1418</v>
      </c>
      <c r="C1421" s="21">
        <v>-1.4022412383905815E-2</v>
      </c>
      <c r="D1421" s="21">
        <v>0.22541334415761294</v>
      </c>
      <c r="E1421" s="30">
        <v>780016.27660547569</v>
      </c>
      <c r="F1421" s="21">
        <v>136488.71274954316</v>
      </c>
    </row>
    <row r="1422" spans="2:6" x14ac:dyDescent="0.25">
      <c r="B1422" s="19">
        <v>1419</v>
      </c>
      <c r="C1422" s="21">
        <v>-5.6998155067863659E-4</v>
      </c>
      <c r="D1422" s="21">
        <v>0.12119995956420881</v>
      </c>
      <c r="E1422" s="30">
        <v>474216.22468402167</v>
      </c>
      <c r="F1422" s="21">
        <v>-10392.717878347463</v>
      </c>
    </row>
    <row r="1423" spans="2:6" x14ac:dyDescent="0.25">
      <c r="B1423" s="19">
        <v>1420</v>
      </c>
      <c r="C1423" s="21">
        <v>4.3852264256735831E-3</v>
      </c>
      <c r="D1423" s="21">
        <v>8.5672151162384136E-2</v>
      </c>
      <c r="E1423" s="30">
        <v>393778.7129725524</v>
      </c>
      <c r="F1423" s="21">
        <v>-49028.345053986392</v>
      </c>
    </row>
    <row r="1424" spans="2:6" x14ac:dyDescent="0.25">
      <c r="B1424" s="19">
        <v>1421</v>
      </c>
      <c r="C1424" s="21">
        <v>-1.1613431733806278E-2</v>
      </c>
      <c r="D1424" s="21">
        <v>0.20553314071941986</v>
      </c>
      <c r="E1424" s="30">
        <v>712757.16260273429</v>
      </c>
      <c r="F1424" s="21">
        <v>104182.91415528872</v>
      </c>
    </row>
    <row r="1425" spans="2:6" x14ac:dyDescent="0.25">
      <c r="B1425" s="19">
        <v>1422</v>
      </c>
      <c r="C1425" s="21">
        <v>-1.7974563936566467E-4</v>
      </c>
      <c r="D1425" s="21">
        <v>0.11836632348196185</v>
      </c>
      <c r="E1425" s="30">
        <v>467398.1470023786</v>
      </c>
      <c r="F1425" s="21">
        <v>-13667.566910319019</v>
      </c>
    </row>
    <row r="1426" spans="2:6" x14ac:dyDescent="0.25">
      <c r="B1426" s="19">
        <v>1423</v>
      </c>
      <c r="C1426" s="21">
        <v>1.516444374873475E-3</v>
      </c>
      <c r="D1426" s="21">
        <v>0.10612810128735406</v>
      </c>
      <c r="E1426" s="30">
        <v>438767.98179491842</v>
      </c>
      <c r="F1426" s="21">
        <v>-27419.165702933831</v>
      </c>
    </row>
    <row r="1427" spans="2:6" x14ac:dyDescent="0.25">
      <c r="B1427" s="19">
        <v>1424</v>
      </c>
      <c r="C1427" s="21">
        <v>1.0135270311144771E-2</v>
      </c>
      <c r="D1427" s="21">
        <v>4.5227605803727533E-2</v>
      </c>
      <c r="E1427" s="30">
        <v>314685.85120519565</v>
      </c>
      <c r="F1427" s="21">
        <v>-87018.111948556107</v>
      </c>
    </row>
    <row r="1428" spans="2:6" x14ac:dyDescent="0.25">
      <c r="B1428" s="19">
        <v>1425</v>
      </c>
      <c r="C1428" s="21">
        <v>-1.6127926580047924E-2</v>
      </c>
      <c r="D1428" s="21">
        <v>0.24339112255568884</v>
      </c>
      <c r="E1428" s="30">
        <v>844851.74701171787</v>
      </c>
      <c r="F1428" s="21">
        <v>167630.39042050438</v>
      </c>
    </row>
    <row r="1429" spans="2:6" x14ac:dyDescent="0.25">
      <c r="B1429" s="19">
        <v>1426</v>
      </c>
      <c r="C1429" s="21">
        <v>1.3439563298581281E-2</v>
      </c>
      <c r="D1429" s="21">
        <v>2.2070843395361139E-2</v>
      </c>
      <c r="E1429" s="30">
        <v>274838.37493979838</v>
      </c>
      <c r="F1429" s="21">
        <v>-106157.59307027873</v>
      </c>
    </row>
    <row r="1430" spans="2:6" x14ac:dyDescent="0.25">
      <c r="B1430" s="19">
        <v>1427</v>
      </c>
      <c r="C1430" s="21">
        <v>-2.5394683220340673E-4</v>
      </c>
      <c r="D1430" s="21">
        <v>0.1189045732120515</v>
      </c>
      <c r="E1430" s="30">
        <v>468687.70905055664</v>
      </c>
      <c r="F1430" s="21">
        <v>-13048.166366304484</v>
      </c>
    </row>
    <row r="1431" spans="2:6" x14ac:dyDescent="0.25">
      <c r="B1431" s="19">
        <v>1428</v>
      </c>
      <c r="C1431" s="21">
        <v>1.6349689801636062E-3</v>
      </c>
      <c r="D1431" s="21">
        <v>0.10527734522724286</v>
      </c>
      <c r="E1431" s="30">
        <v>436826.29604518565</v>
      </c>
      <c r="F1431" s="21">
        <v>-28351.79334298339</v>
      </c>
    </row>
    <row r="1432" spans="2:6" x14ac:dyDescent="0.25">
      <c r="B1432" s="19">
        <v>1429</v>
      </c>
      <c r="C1432" s="21">
        <v>-2.5773233062500913E-4</v>
      </c>
      <c r="D1432" s="21">
        <v>0.11893203978581379</v>
      </c>
      <c r="E1432" s="30">
        <v>468753.58410359523</v>
      </c>
      <c r="F1432" s="21">
        <v>-13016.525357834424</v>
      </c>
    </row>
    <row r="1433" spans="2:6" x14ac:dyDescent="0.25">
      <c r="B1433" s="19">
        <v>1430</v>
      </c>
      <c r="C1433" s="21">
        <v>8.4115168758069056E-2</v>
      </c>
      <c r="D1433" s="21">
        <v>-0.30444048012692615</v>
      </c>
      <c r="E1433" s="30">
        <v>0</v>
      </c>
      <c r="F1433" s="21">
        <v>-238167.55660348001</v>
      </c>
    </row>
    <row r="1434" spans="2:6" x14ac:dyDescent="0.25">
      <c r="B1434" s="19">
        <v>1431</v>
      </c>
      <c r="C1434" s="21">
        <v>3.3555669829065465E-2</v>
      </c>
      <c r="D1434" s="21">
        <v>-0.12957115207076408</v>
      </c>
      <c r="E1434" s="30">
        <v>92980.311769016087</v>
      </c>
      <c r="F1434" s="21">
        <v>-193507.39017431193</v>
      </c>
    </row>
    <row r="1435" spans="2:6" x14ac:dyDescent="0.25">
      <c r="B1435" s="19">
        <v>1432</v>
      </c>
      <c r="C1435" s="21">
        <v>-1.0969834333401879E-2</v>
      </c>
      <c r="D1435" s="21">
        <v>0.20033329122066479</v>
      </c>
      <c r="E1435" s="30">
        <v>695906.57958430937</v>
      </c>
      <c r="F1435" s="21">
        <v>96089.26693348898</v>
      </c>
    </row>
    <row r="1436" spans="2:6" x14ac:dyDescent="0.25">
      <c r="B1436" s="19">
        <v>1433</v>
      </c>
      <c r="C1436" s="21">
        <v>-7.6828267661195448E-3</v>
      </c>
      <c r="D1436" s="21">
        <v>0.17441613697948055</v>
      </c>
      <c r="E1436" s="30">
        <v>616312.2909583319</v>
      </c>
      <c r="F1436" s="21">
        <v>57858.655428571117</v>
      </c>
    </row>
    <row r="1437" spans="2:6" x14ac:dyDescent="0.25">
      <c r="B1437" s="19">
        <v>1434</v>
      </c>
      <c r="C1437" s="21">
        <v>-2.0099110142488406E-2</v>
      </c>
      <c r="D1437" s="21">
        <v>0.27912832612804128</v>
      </c>
      <c r="E1437" s="30">
        <v>985760.52669473179</v>
      </c>
      <c r="F1437" s="21">
        <v>235311.48798025041</v>
      </c>
    </row>
    <row r="1438" spans="2:6" x14ac:dyDescent="0.25">
      <c r="B1438" s="19">
        <v>1435</v>
      </c>
      <c r="C1438" s="21">
        <v>1.9321132488913837E-4</v>
      </c>
      <c r="D1438" s="21">
        <v>0.1156647413287446</v>
      </c>
      <c r="E1438" s="30">
        <v>460964.58064192289</v>
      </c>
      <c r="F1438" s="21">
        <v>-16757.728030716495</v>
      </c>
    </row>
    <row r="1439" spans="2:6" x14ac:dyDescent="0.25">
      <c r="B1439" s="19">
        <v>1436</v>
      </c>
      <c r="C1439" s="21">
        <v>-1.9952810642021993E-3</v>
      </c>
      <c r="D1439" s="21">
        <v>0.13161371850045556</v>
      </c>
      <c r="E1439" s="30">
        <v>499898.04350959766</v>
      </c>
      <c r="F1439" s="21">
        <v>1942.735521757895</v>
      </c>
    </row>
    <row r="1440" spans="2:6" x14ac:dyDescent="0.25">
      <c r="B1440" s="19">
        <v>1437</v>
      </c>
      <c r="C1440" s="21">
        <v>-4.219733938759372E-4</v>
      </c>
      <c r="D1440" s="21">
        <v>0.12012437575274193</v>
      </c>
      <c r="E1440" s="30">
        <v>471619.75949766964</v>
      </c>
      <c r="F1440" s="21">
        <v>-11639.848213187477</v>
      </c>
    </row>
    <row r="1441" spans="2:6" x14ac:dyDescent="0.25">
      <c r="B1441" s="19">
        <v>1438</v>
      </c>
      <c r="C1441" s="21">
        <v>-1.7696226649515504E-4</v>
      </c>
      <c r="D1441" s="21">
        <v>0.11834613807608507</v>
      </c>
      <c r="E1441" s="30">
        <v>467349.83628292277</v>
      </c>
      <c r="F1441" s="21">
        <v>-13690.771443947307</v>
      </c>
    </row>
    <row r="1442" spans="2:6" x14ac:dyDescent="0.25">
      <c r="B1442" s="19">
        <v>1439</v>
      </c>
      <c r="C1442" s="21">
        <v>1.5562745299501883E-2</v>
      </c>
      <c r="D1442" s="21">
        <v>7.1303244591891524E-3</v>
      </c>
      <c r="E1442" s="30">
        <v>251073.35172476817</v>
      </c>
      <c r="F1442" s="21">
        <v>-117572.37402533645</v>
      </c>
    </row>
    <row r="1443" spans="2:6" x14ac:dyDescent="0.25">
      <c r="B1443" s="19">
        <v>1440</v>
      </c>
      <c r="C1443" s="21">
        <v>1.4218292030712457E-3</v>
      </c>
      <c r="D1443" s="21">
        <v>0.10680762833674207</v>
      </c>
      <c r="E1443" s="30">
        <v>440323.35869113798</v>
      </c>
      <c r="F1443" s="21">
        <v>-26672.089362538121</v>
      </c>
    </row>
    <row r="1444" spans="2:6" x14ac:dyDescent="0.25">
      <c r="B1444" s="19">
        <v>1441</v>
      </c>
      <c r="C1444" s="21">
        <v>-1.2239037048224052E-3</v>
      </c>
      <c r="D1444" s="21">
        <v>0.1259648408130507</v>
      </c>
      <c r="E1444" s="30">
        <v>485844.3118962564</v>
      </c>
      <c r="F1444" s="21">
        <v>-4807.5321517027587</v>
      </c>
    </row>
    <row r="1445" spans="2:6" x14ac:dyDescent="0.25">
      <c r="B1445" s="19">
        <v>1442</v>
      </c>
      <c r="C1445" s="21">
        <v>3.2923912559596064E-2</v>
      </c>
      <c r="D1445" s="21">
        <v>-0.12417252598844541</v>
      </c>
      <c r="E1445" s="30">
        <v>97494.103127195616</v>
      </c>
      <c r="F1445" s="21">
        <v>-191339.33255601069</v>
      </c>
    </row>
    <row r="1446" spans="2:6" x14ac:dyDescent="0.25">
      <c r="B1446" s="19">
        <v>1443</v>
      </c>
      <c r="C1446" s="21">
        <v>1.1359953949813165E-2</v>
      </c>
      <c r="D1446" s="21">
        <v>3.6650391263422621E-2</v>
      </c>
      <c r="E1446" s="30">
        <v>299486.6168147655</v>
      </c>
      <c r="F1446" s="21">
        <v>-94318.585829078656</v>
      </c>
    </row>
    <row r="1447" spans="2:6" x14ac:dyDescent="0.25">
      <c r="B1447" s="19">
        <v>1444</v>
      </c>
      <c r="C1447" s="21">
        <v>2.3970107871837789E-3</v>
      </c>
      <c r="D1447" s="21">
        <v>9.982000518853007E-2</v>
      </c>
      <c r="E1447" s="30">
        <v>424518.602768971</v>
      </c>
      <c r="F1447" s="21">
        <v>-34263.406453513577</v>
      </c>
    </row>
    <row r="1448" spans="2:6" x14ac:dyDescent="0.25">
      <c r="B1448" s="19">
        <v>1445</v>
      </c>
      <c r="C1448" s="21">
        <v>-3.6566923573641039E-2</v>
      </c>
      <c r="D1448" s="21">
        <v>0.47155488250433919</v>
      </c>
      <c r="E1448" s="30">
        <v>2079749.3388271811</v>
      </c>
      <c r="F1448" s="21">
        <v>760774.58325203881</v>
      </c>
    </row>
    <row r="1449" spans="2:6" x14ac:dyDescent="0.25">
      <c r="B1449" s="19">
        <v>1446</v>
      </c>
      <c r="C1449" s="21">
        <v>8.5506729032582534E-3</v>
      </c>
      <c r="D1449" s="21">
        <v>5.6331704619992706E-2</v>
      </c>
      <c r="E1449" s="30">
        <v>335157.81838167901</v>
      </c>
      <c r="F1449" s="21">
        <v>-77185.046820688032</v>
      </c>
    </row>
    <row r="1450" spans="2:6" x14ac:dyDescent="0.25">
      <c r="B1450" s="19">
        <v>1447</v>
      </c>
      <c r="C1450" s="21">
        <v>9.4351393379641848E-3</v>
      </c>
      <c r="D1450" s="21">
        <v>5.0132078289318427E-2</v>
      </c>
      <c r="E1450" s="30">
        <v>323615.86926447006</v>
      </c>
      <c r="F1450" s="21">
        <v>-82728.858824374067</v>
      </c>
    </row>
    <row r="1451" spans="2:6" x14ac:dyDescent="0.25">
      <c r="B1451" s="19">
        <v>1448</v>
      </c>
      <c r="C1451" s="21">
        <v>-6.9853681083857973E-3</v>
      </c>
      <c r="D1451" s="21">
        <v>0.16904106752822678</v>
      </c>
      <c r="E1451" s="30">
        <v>600692.78540749918</v>
      </c>
      <c r="F1451" s="21">
        <v>50356.31752316135</v>
      </c>
    </row>
    <row r="1452" spans="2:6" x14ac:dyDescent="0.25">
      <c r="B1452" s="19">
        <v>1449</v>
      </c>
      <c r="C1452" s="21">
        <v>-5.1845397401690963E-3</v>
      </c>
      <c r="D1452" s="21">
        <v>0.15533858710839521</v>
      </c>
      <c r="E1452" s="30">
        <v>562201.5065158389</v>
      </c>
      <c r="F1452" s="21">
        <v>31868.243126900801</v>
      </c>
    </row>
    <row r="1453" spans="2:6" x14ac:dyDescent="0.25">
      <c r="B1453" s="19">
        <v>1450</v>
      </c>
      <c r="C1453" s="21">
        <v>-1.3203763067222667E-2</v>
      </c>
      <c r="D1453" s="21">
        <v>0.2185799847732246</v>
      </c>
      <c r="E1453" s="30">
        <v>756382.69054628769</v>
      </c>
      <c r="F1453" s="21">
        <v>125137.06349562958</v>
      </c>
    </row>
    <row r="1454" spans="2:6" x14ac:dyDescent="0.25">
      <c r="B1454" s="19">
        <v>1451</v>
      </c>
      <c r="C1454" s="21">
        <v>6.6078858834389027E-3</v>
      </c>
      <c r="D1454" s="21">
        <v>6.9978378194186952E-2</v>
      </c>
      <c r="E1454" s="30">
        <v>361586.57029642537</v>
      </c>
      <c r="F1454" s="21">
        <v>-64490.827619101277</v>
      </c>
    </row>
    <row r="1455" spans="2:6" x14ac:dyDescent="0.25">
      <c r="B1455" s="19">
        <v>1452</v>
      </c>
      <c r="C1455" s="21">
        <v>-1.9817633284360342E-2</v>
      </c>
      <c r="D1455" s="21">
        <v>0.27650642942579795</v>
      </c>
      <c r="E1455" s="30">
        <v>974855.83394517191</v>
      </c>
      <c r="F1455" s="21">
        <v>230073.76201667101</v>
      </c>
    </row>
    <row r="1456" spans="2:6" x14ac:dyDescent="0.25">
      <c r="B1456" s="19">
        <v>1453</v>
      </c>
      <c r="C1456" s="21">
        <v>2.5769275224186605E-3</v>
      </c>
      <c r="D1456" s="21">
        <v>9.8534566434687276E-2</v>
      </c>
      <c r="E1456" s="30">
        <v>421656.51878059376</v>
      </c>
      <c r="F1456" s="21">
        <v>-35638.118420200903</v>
      </c>
    </row>
    <row r="1457" spans="2:6" x14ac:dyDescent="0.25">
      <c r="B1457" s="19">
        <v>1454</v>
      </c>
      <c r="C1457" s="21">
        <v>9.3349477897028601E-3</v>
      </c>
      <c r="D1457" s="21">
        <v>5.0834104823385351E-2</v>
      </c>
      <c r="E1457" s="30">
        <v>324908.54148637876</v>
      </c>
      <c r="F1457" s="21">
        <v>-82107.964406293162</v>
      </c>
    </row>
    <row r="1458" spans="2:6" x14ac:dyDescent="0.25">
      <c r="B1458" s="19">
        <v>1455</v>
      </c>
      <c r="C1458" s="21">
        <v>-6.2156511390366997E-3</v>
      </c>
      <c r="D1458" s="21">
        <v>0.16315434565639619</v>
      </c>
      <c r="E1458" s="30">
        <v>583925.28874459653</v>
      </c>
      <c r="F1458" s="21">
        <v>42302.578217295864</v>
      </c>
    </row>
    <row r="1459" spans="2:6" x14ac:dyDescent="0.25">
      <c r="B1459" s="19">
        <v>1456</v>
      </c>
      <c r="C1459" s="21">
        <v>1.5650966318222513E-2</v>
      </c>
      <c r="D1459" s="21">
        <v>6.5076620339803437E-3</v>
      </c>
      <c r="E1459" s="30">
        <v>250114.74892438785</v>
      </c>
      <c r="F1459" s="21">
        <v>-118032.80871080839</v>
      </c>
    </row>
    <row r="1460" spans="2:6" x14ac:dyDescent="0.25">
      <c r="B1460" s="19">
        <v>1457</v>
      </c>
      <c r="C1460" s="21">
        <v>-2.1804851666573154E-2</v>
      </c>
      <c r="D1460" s="21">
        <v>0.29534394044399881</v>
      </c>
      <c r="E1460" s="30">
        <v>1055280.7682504714</v>
      </c>
      <c r="F1460" s="21">
        <v>268703.34803109954</v>
      </c>
    </row>
    <row r="1461" spans="2:6" x14ac:dyDescent="0.25">
      <c r="B1461" s="19">
        <v>1458</v>
      </c>
      <c r="C1461" s="21">
        <v>1.2244763043704541E-2</v>
      </c>
      <c r="D1461" s="21">
        <v>3.0451158586564331E-2</v>
      </c>
      <c r="E1461" s="30">
        <v>288826.11917604518</v>
      </c>
      <c r="F1461" s="21">
        <v>-99439.020356613284</v>
      </c>
    </row>
    <row r="1462" spans="2:6" x14ac:dyDescent="0.25">
      <c r="B1462" s="19">
        <v>1459</v>
      </c>
      <c r="C1462" s="21">
        <v>1.3045995662335004E-2</v>
      </c>
      <c r="D1462" s="21">
        <v>2.4832886180293556E-2</v>
      </c>
      <c r="E1462" s="30">
        <v>279395.40310046973</v>
      </c>
      <c r="F1462" s="21">
        <v>-103968.76801467371</v>
      </c>
    </row>
    <row r="1463" spans="2:6" x14ac:dyDescent="0.25">
      <c r="B1463" s="19">
        <v>1460</v>
      </c>
      <c r="C1463" s="21">
        <v>-3.0420020510720613E-3</v>
      </c>
      <c r="D1463" s="21">
        <v>0.13933135622552006</v>
      </c>
      <c r="E1463" s="30">
        <v>519576.98445012933</v>
      </c>
      <c r="F1463" s="21">
        <v>11394.895455757758</v>
      </c>
    </row>
    <row r="1464" spans="2:6" x14ac:dyDescent="0.25">
      <c r="B1464" s="19">
        <v>1461</v>
      </c>
      <c r="C1464" s="21">
        <v>2.372982125048119E-3</v>
      </c>
      <c r="D1464" s="21">
        <v>9.9991766129576831E-2</v>
      </c>
      <c r="E1464" s="30">
        <v>424902.09637758217</v>
      </c>
      <c r="F1464" s="21">
        <v>-34079.207368145457</v>
      </c>
    </row>
    <row r="1465" spans="2:6" x14ac:dyDescent="0.25">
      <c r="B1465" s="19">
        <v>1462</v>
      </c>
      <c r="C1465" s="21">
        <v>-1.1725515364351206E-2</v>
      </c>
      <c r="D1465" s="21">
        <v>0.20644327573659238</v>
      </c>
      <c r="E1465" s="30">
        <v>715737.65868303156</v>
      </c>
      <c r="F1465" s="21">
        <v>105614.50164359732</v>
      </c>
    </row>
    <row r="1466" spans="2:6" x14ac:dyDescent="0.25">
      <c r="B1466" s="19">
        <v>1463</v>
      </c>
      <c r="C1466" s="21">
        <v>-5.6419747180612288E-2</v>
      </c>
      <c r="D1466" s="21">
        <v>1.2084851623355983</v>
      </c>
      <c r="E1466" s="30">
        <v>16778083.351764128</v>
      </c>
      <c r="F1466" s="21">
        <v>7820656.7320663538</v>
      </c>
    </row>
    <row r="1467" spans="2:6" x14ac:dyDescent="0.25">
      <c r="B1467" s="19">
        <v>1464</v>
      </c>
      <c r="C1467" s="21">
        <v>-2.1957853447682404E-3</v>
      </c>
      <c r="D1467" s="21">
        <v>0.13308726686076611</v>
      </c>
      <c r="E1467" s="30">
        <v>503612.45188352303</v>
      </c>
      <c r="F1467" s="21">
        <v>3726.8346822070089</v>
      </c>
    </row>
    <row r="1468" spans="2:6" x14ac:dyDescent="0.25">
      <c r="B1468" s="19">
        <v>1465</v>
      </c>
      <c r="C1468" s="21">
        <v>1.018497507286354E-2</v>
      </c>
      <c r="D1468" s="21">
        <v>4.4879479716222415E-2</v>
      </c>
      <c r="E1468" s="30">
        <v>314058.65098261996</v>
      </c>
      <c r="F1468" s="21">
        <v>-87319.367835869401</v>
      </c>
    </row>
    <row r="1469" spans="2:6" x14ac:dyDescent="0.25">
      <c r="B1469" s="19">
        <v>1466</v>
      </c>
      <c r="C1469" s="21">
        <v>4.646055269429121E-3</v>
      </c>
      <c r="D1469" s="21">
        <v>8.3824607154403319E-2</v>
      </c>
      <c r="E1469" s="30">
        <v>389886.32436788571</v>
      </c>
      <c r="F1469" s="21">
        <v>-50897.931416777421</v>
      </c>
    </row>
    <row r="1470" spans="2:6" x14ac:dyDescent="0.25">
      <c r="B1470" s="19">
        <v>1467</v>
      </c>
      <c r="C1470" s="21">
        <v>4.8107467589190451E-3</v>
      </c>
      <c r="D1470" s="21">
        <v>8.2658931947561687E-2</v>
      </c>
      <c r="E1470" s="30">
        <v>387444.74449886673</v>
      </c>
      <c r="F1470" s="21">
        <v>-52070.667464075028</v>
      </c>
    </row>
    <row r="1471" spans="2:6" x14ac:dyDescent="0.25">
      <c r="B1471" s="19">
        <v>1468</v>
      </c>
      <c r="C1471" s="21">
        <v>8.0000658812940106E-3</v>
      </c>
      <c r="D1471" s="21">
        <v>6.0194530893786347E-2</v>
      </c>
      <c r="E1471" s="30">
        <v>342494.66639947076</v>
      </c>
      <c r="F1471" s="21">
        <v>-73661.022784781555</v>
      </c>
    </row>
    <row r="1472" spans="2:6" x14ac:dyDescent="0.25">
      <c r="B1472" s="19">
        <v>1469</v>
      </c>
      <c r="C1472" s="21">
        <v>9.4744622648566083E-3</v>
      </c>
      <c r="D1472" s="21">
        <v>4.9856563354322425E-2</v>
      </c>
      <c r="E1472" s="30">
        <v>323109.54334120359</v>
      </c>
      <c r="F1472" s="21">
        <v>-82972.056546238644</v>
      </c>
    </row>
    <row r="1473" spans="2:6" x14ac:dyDescent="0.25">
      <c r="B1473" s="19">
        <v>1470</v>
      </c>
      <c r="C1473" s="21">
        <v>4.9501631716274757E-3</v>
      </c>
      <c r="D1473" s="21">
        <v>8.1672675823763807E-2</v>
      </c>
      <c r="E1473" s="30">
        <v>385387.54947729665</v>
      </c>
      <c r="F1473" s="21">
        <v>-53058.776347478342</v>
      </c>
    </row>
    <row r="1474" spans="2:6" x14ac:dyDescent="0.25">
      <c r="B1474" s="19">
        <v>1471</v>
      </c>
      <c r="C1474" s="21">
        <v>-1.641813416261232E-2</v>
      </c>
      <c r="D1474" s="21">
        <v>0.24591769300769895</v>
      </c>
      <c r="E1474" s="30">
        <v>854279.40044062072</v>
      </c>
      <c r="F1474" s="21">
        <v>172158.667032625</v>
      </c>
    </row>
    <row r="1475" spans="2:6" x14ac:dyDescent="0.25">
      <c r="B1475" s="19">
        <v>1472</v>
      </c>
      <c r="C1475" s="21">
        <v>-2.1306685429627412E-3</v>
      </c>
      <c r="D1475" s="21">
        <v>0.13260846663335024</v>
      </c>
      <c r="E1475" s="30">
        <v>502403.31929984898</v>
      </c>
      <c r="F1475" s="21">
        <v>3146.06590014527</v>
      </c>
    </row>
    <row r="1476" spans="2:6" x14ac:dyDescent="0.25">
      <c r="B1476" s="19">
        <v>1473</v>
      </c>
      <c r="C1476" s="21">
        <v>-6.2199736399854424E-3</v>
      </c>
      <c r="D1476" s="21">
        <v>0.16318727575899183</v>
      </c>
      <c r="E1476" s="30">
        <v>584018.10990727553</v>
      </c>
      <c r="F1476" s="21">
        <v>42347.16194146849</v>
      </c>
    </row>
    <row r="1477" spans="2:6" x14ac:dyDescent="0.25">
      <c r="B1477" s="19">
        <v>1474</v>
      </c>
      <c r="C1477" s="21">
        <v>1.4458891677283998E-2</v>
      </c>
      <c r="D1477" s="21">
        <v>1.490766443747038E-2</v>
      </c>
      <c r="E1477" s="30">
        <v>263259.76842928852</v>
      </c>
      <c r="F1477" s="21">
        <v>-111719.01229913461</v>
      </c>
    </row>
    <row r="1478" spans="2:6" x14ac:dyDescent="0.25">
      <c r="B1478" s="19">
        <v>1475</v>
      </c>
      <c r="C1478" s="21">
        <v>1.6449052071204513E-2</v>
      </c>
      <c r="D1478" s="21">
        <v>8.6630663281450637E-4</v>
      </c>
      <c r="E1478" s="30">
        <v>241543.34806390374</v>
      </c>
      <c r="F1478" s="21">
        <v>-122149.81135015529</v>
      </c>
    </row>
    <row r="1479" spans="2:6" x14ac:dyDescent="0.25">
      <c r="B1479" s="19">
        <v>1476</v>
      </c>
      <c r="C1479" s="21">
        <v>1.4904321469063809E-2</v>
      </c>
      <c r="D1479" s="21">
        <v>1.1772196489032494E-2</v>
      </c>
      <c r="E1479" s="30">
        <v>258299.04914753942</v>
      </c>
      <c r="F1479" s="21">
        <v>-114101.73767955351</v>
      </c>
    </row>
    <row r="1480" spans="2:6" x14ac:dyDescent="0.25">
      <c r="B1480" s="19">
        <v>1477</v>
      </c>
      <c r="C1480" s="21">
        <v>2.4777905825766385E-3</v>
      </c>
      <c r="D1480" s="21">
        <v>9.9242725012522959E-2</v>
      </c>
      <c r="E1480" s="30">
        <v>423231.53286899498</v>
      </c>
      <c r="F1480" s="21">
        <v>-34881.609972573584</v>
      </c>
    </row>
    <row r="1481" spans="2:6" x14ac:dyDescent="0.25">
      <c r="B1481" s="19">
        <v>1478</v>
      </c>
      <c r="C1481" s="21">
        <v>1.8465331926625181E-2</v>
      </c>
      <c r="D1481" s="21">
        <v>-1.3467960389805023E-2</v>
      </c>
      <c r="E1481" s="30">
        <v>220665.30817921064</v>
      </c>
      <c r="F1481" s="21">
        <v>-132177.92072326146</v>
      </c>
    </row>
    <row r="1482" spans="2:6" x14ac:dyDescent="0.25">
      <c r="B1482" s="19">
        <v>1479</v>
      </c>
      <c r="C1482" s="21">
        <v>1.714548008631011E-2</v>
      </c>
      <c r="D1482" s="21">
        <v>-4.0703243113076049E-3</v>
      </c>
      <c r="E1482" s="30">
        <v>234208.64604023797</v>
      </c>
      <c r="F1482" s="21">
        <v>-125672.8046253233</v>
      </c>
    </row>
    <row r="1483" spans="2:6" x14ac:dyDescent="0.25">
      <c r="B1483" s="19">
        <v>1480</v>
      </c>
      <c r="C1483" s="21">
        <v>-6.2886269987787055E-2</v>
      </c>
      <c r="D1483" s="21">
        <v>-0.30444048012692615</v>
      </c>
      <c r="E1483" s="30">
        <v>0</v>
      </c>
      <c r="F1483" s="21">
        <v>-238167.55660348001</v>
      </c>
    </row>
    <row r="1484" spans="2:6" x14ac:dyDescent="0.25">
      <c r="B1484" s="19">
        <v>1481</v>
      </c>
      <c r="C1484" s="21">
        <v>1.3783973589090065E-2</v>
      </c>
      <c r="D1484" s="21">
        <v>1.9652227891129748E-2</v>
      </c>
      <c r="E1484" s="30">
        <v>270890.41419268248</v>
      </c>
      <c r="F1484" s="21">
        <v>-108053.87176269729</v>
      </c>
    </row>
    <row r="1485" spans="2:6" x14ac:dyDescent="0.25">
      <c r="B1485" s="19">
        <v>1482</v>
      </c>
      <c r="C1485" s="21">
        <v>1.4658506097724559E-2</v>
      </c>
      <c r="D1485" s="21">
        <v>1.3502982995666102E-2</v>
      </c>
      <c r="E1485" s="30">
        <v>261029.35751302144</v>
      </c>
      <c r="F1485" s="21">
        <v>-112790.3199860068</v>
      </c>
    </row>
    <row r="1486" spans="2:6" x14ac:dyDescent="0.25">
      <c r="B1486" s="19">
        <v>1483</v>
      </c>
      <c r="C1486" s="21">
        <v>4.8964445245616829E-3</v>
      </c>
      <c r="D1486" s="21">
        <v>8.2052634874483665E-2</v>
      </c>
      <c r="E1486" s="30">
        <v>386179.16216936416</v>
      </c>
      <c r="F1486" s="21">
        <v>-52678.550104927082</v>
      </c>
    </row>
    <row r="1487" spans="2:6" x14ac:dyDescent="0.25">
      <c r="B1487" s="19">
        <v>1484</v>
      </c>
      <c r="C1487" s="21">
        <v>7.0984346782632804E-3</v>
      </c>
      <c r="D1487" s="21">
        <v>6.6527727669968284E-2</v>
      </c>
      <c r="E1487" s="30">
        <v>354768.94689378166</v>
      </c>
      <c r="F1487" s="21">
        <v>-67765.458452452833</v>
      </c>
    </row>
    <row r="1488" spans="2:6" x14ac:dyDescent="0.25">
      <c r="B1488" s="19">
        <v>1485</v>
      </c>
      <c r="C1488" s="21">
        <v>3.5315125823724237E-2</v>
      </c>
      <c r="D1488" s="21">
        <v>-0.14501402430985566</v>
      </c>
      <c r="E1488" s="30">
        <v>80724.691279611085</v>
      </c>
      <c r="F1488" s="21">
        <v>-199393.99176056238</v>
      </c>
    </row>
    <row r="1489" spans="2:6" x14ac:dyDescent="0.25">
      <c r="B1489" s="19">
        <v>1486</v>
      </c>
      <c r="C1489" s="21">
        <v>1.1520813280926223E-2</v>
      </c>
      <c r="D1489" s="21">
        <v>3.5523628852752731E-2</v>
      </c>
      <c r="E1489" s="30">
        <v>297528.90804685303</v>
      </c>
      <c r="F1489" s="21">
        <v>-95258.909621625324</v>
      </c>
    </row>
    <row r="1490" spans="2:6" x14ac:dyDescent="0.25">
      <c r="B1490" s="19">
        <v>1487</v>
      </c>
      <c r="C1490" s="21">
        <v>-3.3256453629905785E-3</v>
      </c>
      <c r="D1490" s="21">
        <v>0.14143372221616746</v>
      </c>
      <c r="E1490" s="30">
        <v>525034.81542137754</v>
      </c>
      <c r="F1490" s="21">
        <v>14016.392790846707</v>
      </c>
    </row>
    <row r="1491" spans="2:6" x14ac:dyDescent="0.25">
      <c r="B1491" s="19">
        <v>1488</v>
      </c>
      <c r="C1491" s="21">
        <v>-5.5248611801891744E-2</v>
      </c>
      <c r="D1491" s="21">
        <v>1.0842604036684169</v>
      </c>
      <c r="E1491" s="30">
        <v>12501846.779159039</v>
      </c>
      <c r="F1491" s="21">
        <v>5766701.078556939</v>
      </c>
    </row>
    <row r="1492" spans="2:6" x14ac:dyDescent="0.25">
      <c r="B1492" s="19">
        <v>1489</v>
      </c>
      <c r="C1492" s="21">
        <v>-1.1128415183457458E-2</v>
      </c>
      <c r="D1492" s="21">
        <v>0.20161042281762698</v>
      </c>
      <c r="E1492" s="30">
        <v>700017.31752106617</v>
      </c>
      <c r="F1492" s="21">
        <v>98063.730525935549</v>
      </c>
    </row>
    <row r="1493" spans="2:6" x14ac:dyDescent="0.25">
      <c r="B1493" s="19">
        <v>1490</v>
      </c>
      <c r="C1493" s="21">
        <v>1.0851218271847261E-2</v>
      </c>
      <c r="D1493" s="21">
        <v>4.0213474500640611E-2</v>
      </c>
      <c r="E1493" s="30">
        <v>305736.60426786391</v>
      </c>
      <c r="F1493" s="21">
        <v>-91316.601059130815</v>
      </c>
    </row>
    <row r="1494" spans="2:6" x14ac:dyDescent="0.25">
      <c r="B1494" s="19">
        <v>1491</v>
      </c>
      <c r="C1494" s="21">
        <v>-1.6475125614186389E-2</v>
      </c>
      <c r="D1494" s="21">
        <v>0.2464153222375991</v>
      </c>
      <c r="E1494" s="30">
        <v>856145.58763742773</v>
      </c>
      <c r="F1494" s="21">
        <v>173055.0313189099</v>
      </c>
    </row>
    <row r="1495" spans="2:6" x14ac:dyDescent="0.25">
      <c r="B1495" s="19">
        <v>1492</v>
      </c>
      <c r="C1495" s="21">
        <v>-2.3988453017418809E-2</v>
      </c>
      <c r="D1495" s="21">
        <v>0.31700051183043754</v>
      </c>
      <c r="E1495" s="30">
        <v>1153888.7813192718</v>
      </c>
      <c r="F1495" s="21">
        <v>316066.6036614136</v>
      </c>
    </row>
    <row r="1496" spans="2:6" x14ac:dyDescent="0.25">
      <c r="B1496" s="19">
        <v>1493</v>
      </c>
      <c r="C1496" s="21">
        <v>-2.6817779640257427E-3</v>
      </c>
      <c r="D1496" s="21">
        <v>0.13666827420901839</v>
      </c>
      <c r="E1496" s="30">
        <v>512723.45700818184</v>
      </c>
      <c r="F1496" s="21">
        <v>8103.0192471189184</v>
      </c>
    </row>
    <row r="1497" spans="2:6" x14ac:dyDescent="0.25">
      <c r="B1497" s="19">
        <v>1494</v>
      </c>
      <c r="C1497" s="21">
        <v>-2.7932727975392745E-3</v>
      </c>
      <c r="D1497" s="21">
        <v>0.13749172539083476</v>
      </c>
      <c r="E1497" s="30">
        <v>514835.50490663643</v>
      </c>
      <c r="F1497" s="21">
        <v>9117.4749835729162</v>
      </c>
    </row>
    <row r="1498" spans="2:6" x14ac:dyDescent="0.25">
      <c r="B1498" s="19">
        <v>1495</v>
      </c>
      <c r="C1498" s="21">
        <v>2.0594972015778253E-2</v>
      </c>
      <c r="D1498" s="21">
        <v>-2.8774694236857523E-2</v>
      </c>
      <c r="E1498" s="30">
        <v>199747.83208846382</v>
      </c>
      <c r="F1498" s="21">
        <v>-142224.9720367869</v>
      </c>
    </row>
    <row r="1499" spans="2:6" x14ac:dyDescent="0.25">
      <c r="B1499" s="19">
        <v>1496</v>
      </c>
      <c r="C1499" s="21">
        <v>2.012861018900668E-2</v>
      </c>
      <c r="D1499" s="21">
        <v>-2.5405412013735584E-2</v>
      </c>
      <c r="E1499" s="30">
        <v>204233.38794061414</v>
      </c>
      <c r="F1499" s="21">
        <v>-140070.47645516295</v>
      </c>
    </row>
    <row r="1500" spans="2:6" x14ac:dyDescent="0.25">
      <c r="B1500" s="19">
        <v>1497</v>
      </c>
      <c r="C1500" s="21">
        <v>-2.0880927485220212E-2</v>
      </c>
      <c r="D1500" s="21">
        <v>0.28648937292118482</v>
      </c>
      <c r="E1500" s="30">
        <v>1016872.1736582867</v>
      </c>
      <c r="F1500" s="21">
        <v>250254.98843580481</v>
      </c>
    </row>
    <row r="1501" spans="2:6" x14ac:dyDescent="0.25">
      <c r="B1501" s="19">
        <v>1498</v>
      </c>
      <c r="C1501" s="21">
        <v>-3.9716560549621062E-2</v>
      </c>
      <c r="D1501" s="21">
        <v>0.52316920645563503</v>
      </c>
      <c r="E1501" s="30">
        <v>2491352.2371431291</v>
      </c>
      <c r="F1501" s="21">
        <v>958475.08125836775</v>
      </c>
    </row>
    <row r="1502" spans="2:6" x14ac:dyDescent="0.25">
      <c r="B1502" s="19">
        <v>1499</v>
      </c>
      <c r="C1502" s="21">
        <v>-2.015042353373964E-2</v>
      </c>
      <c r="D1502" s="21">
        <v>0.27960788837059725</v>
      </c>
      <c r="E1502" s="30">
        <v>987765.05992069864</v>
      </c>
      <c r="F1502" s="21">
        <v>236274.30242753756</v>
      </c>
    </row>
    <row r="1503" spans="2:6" x14ac:dyDescent="0.25">
      <c r="B1503" s="19">
        <v>1500</v>
      </c>
      <c r="C1503" s="21">
        <v>1.0115441531427618E-2</v>
      </c>
      <c r="D1503" s="21">
        <v>4.5366485696688441E-2</v>
      </c>
      <c r="E1503" s="30">
        <v>314936.30906925094</v>
      </c>
      <c r="F1503" s="21">
        <v>-86897.812396109031</v>
      </c>
    </row>
    <row r="1504" spans="2:6" x14ac:dyDescent="0.25">
      <c r="B1504" s="19">
        <v>1501</v>
      </c>
      <c r="C1504" s="21">
        <v>9.2917830988081471E-3</v>
      </c>
      <c r="D1504" s="21">
        <v>5.1136570423450101E-2</v>
      </c>
      <c r="E1504" s="30">
        <v>325466.60488280642</v>
      </c>
      <c r="F1504" s="21">
        <v>-81839.916217506689</v>
      </c>
    </row>
    <row r="1505" spans="2:6" x14ac:dyDescent="0.25">
      <c r="B1505" s="19">
        <v>1502</v>
      </c>
      <c r="C1505" s="21">
        <v>8.4843620084564322E-3</v>
      </c>
      <c r="D1505" s="21">
        <v>5.679675533972306E-2</v>
      </c>
      <c r="E1505" s="30">
        <v>336035.16374375776</v>
      </c>
      <c r="F1505" s="21">
        <v>-76763.64158832407</v>
      </c>
    </row>
    <row r="1506" spans="2:6" x14ac:dyDescent="0.25">
      <c r="B1506" s="19">
        <v>1503</v>
      </c>
      <c r="C1506" s="21">
        <v>4.1142769923403358E-3</v>
      </c>
      <c r="D1506" s="21">
        <v>8.7593290427637083E-2</v>
      </c>
      <c r="E1506" s="30">
        <v>397855.66971380985</v>
      </c>
      <c r="F1506" s="21">
        <v>-47070.107195616998</v>
      </c>
    </row>
    <row r="1507" spans="2:6" x14ac:dyDescent="0.25">
      <c r="B1507" s="19">
        <v>1504</v>
      </c>
      <c r="C1507" s="21">
        <v>1.3238793102586209E-2</v>
      </c>
      <c r="D1507" s="21">
        <v>2.3480062075636576E-2</v>
      </c>
      <c r="E1507" s="30">
        <v>277156.92678209953</v>
      </c>
      <c r="F1507" s="21">
        <v>-105043.94966360724</v>
      </c>
    </row>
    <row r="1508" spans="2:6" x14ac:dyDescent="0.25">
      <c r="B1508" s="19">
        <v>1505</v>
      </c>
      <c r="C1508" s="21">
        <v>-8.8005156134901667E-3</v>
      </c>
      <c r="D1508" s="21">
        <v>0.18311601112299791</v>
      </c>
      <c r="E1508" s="30">
        <v>642230.19588488853</v>
      </c>
      <c r="F1508" s="21">
        <v>70307.505357046917</v>
      </c>
    </row>
    <row r="1509" spans="2:6" x14ac:dyDescent="0.25">
      <c r="B1509" s="19">
        <v>1506</v>
      </c>
      <c r="C1509" s="21">
        <v>1.5713743403891001E-3</v>
      </c>
      <c r="D1509" s="21">
        <v>0.10573375307133381</v>
      </c>
      <c r="E1509" s="30">
        <v>437867.18239940726</v>
      </c>
      <c r="F1509" s="21">
        <v>-27851.836342098421</v>
      </c>
    </row>
    <row r="1510" spans="2:6" x14ac:dyDescent="0.25">
      <c r="B1510" s="19">
        <v>1507</v>
      </c>
      <c r="C1510" s="21">
        <v>-6.2076009635805094E-3</v>
      </c>
      <c r="D1510" s="21">
        <v>0.16309302079840671</v>
      </c>
      <c r="E1510" s="30">
        <v>583752.4594528398</v>
      </c>
      <c r="F1510" s="21">
        <v>42219.565106381975</v>
      </c>
    </row>
    <row r="1511" spans="2:6" x14ac:dyDescent="0.25">
      <c r="B1511" s="19">
        <v>1508</v>
      </c>
      <c r="C1511" s="21">
        <v>6.4731513088383029E-3</v>
      </c>
      <c r="D1511" s="21">
        <v>7.0926838549463023E-2</v>
      </c>
      <c r="E1511" s="30">
        <v>363476.71899172442</v>
      </c>
      <c r="F1511" s="21">
        <v>-63582.954181145564</v>
      </c>
    </row>
    <row r="1512" spans="2:6" x14ac:dyDescent="0.25">
      <c r="B1512" s="19">
        <v>1509</v>
      </c>
      <c r="C1512" s="21">
        <v>1.1812232374107423E-2</v>
      </c>
      <c r="D1512" s="21">
        <v>3.3482083262255102E-2</v>
      </c>
      <c r="E1512" s="30">
        <v>294004.58294265508</v>
      </c>
      <c r="F1512" s="21">
        <v>-96951.708265869325</v>
      </c>
    </row>
    <row r="1513" spans="2:6" x14ac:dyDescent="0.25">
      <c r="B1513" s="19">
        <v>1510</v>
      </c>
      <c r="C1513" s="21">
        <v>8.5826463790846189E-3</v>
      </c>
      <c r="D1513" s="21">
        <v>5.610748287395495E-2</v>
      </c>
      <c r="E1513" s="30">
        <v>334735.39035709389</v>
      </c>
      <c r="F1513" s="21">
        <v>-77387.946827403241</v>
      </c>
    </row>
    <row r="1514" spans="2:6" x14ac:dyDescent="0.25">
      <c r="B1514" s="19">
        <v>1511</v>
      </c>
      <c r="C1514" s="21">
        <v>-1.1131117389270149E-2</v>
      </c>
      <c r="D1514" s="21">
        <v>0.20163220802900073</v>
      </c>
      <c r="E1514" s="30">
        <v>700087.59536432126</v>
      </c>
      <c r="F1514" s="21">
        <v>98097.486276118987</v>
      </c>
    </row>
    <row r="1515" spans="2:6" x14ac:dyDescent="0.25">
      <c r="B1515" s="19">
        <v>1512</v>
      </c>
      <c r="C1515" s="21">
        <v>-3.0443447220030633E-4</v>
      </c>
      <c r="D1515" s="21">
        <v>0.11927095316639069</v>
      </c>
      <c r="E1515" s="30">
        <v>469566.97977077181</v>
      </c>
      <c r="F1515" s="21">
        <v>-12625.836348755645</v>
      </c>
    </row>
    <row r="1516" spans="2:6" x14ac:dyDescent="0.25">
      <c r="B1516" s="19">
        <v>1513</v>
      </c>
      <c r="C1516" s="21">
        <v>2.7612392320701053E-3</v>
      </c>
      <c r="D1516" s="21">
        <v>9.72188730546657E-2</v>
      </c>
      <c r="E1516" s="30">
        <v>418741.5358609315</v>
      </c>
      <c r="F1516" s="21">
        <v>-37038.238723665832</v>
      </c>
    </row>
    <row r="1517" spans="2:6" x14ac:dyDescent="0.25">
      <c r="B1517" s="19">
        <v>1514</v>
      </c>
      <c r="C1517" s="21">
        <v>-2.5395555182080028E-2</v>
      </c>
      <c r="D1517" s="21">
        <v>0.33155694705981897</v>
      </c>
      <c r="E1517" s="30">
        <v>1224024.7500325837</v>
      </c>
      <c r="F1517" s="21">
        <v>349754.20887388842</v>
      </c>
    </row>
    <row r="1518" spans="2:6" x14ac:dyDescent="0.25">
      <c r="B1518" s="19">
        <v>1515</v>
      </c>
      <c r="C1518" s="21">
        <v>-5.7344029760484465E-2</v>
      </c>
      <c r="D1518" s="21">
        <v>1.3465085366880296</v>
      </c>
      <c r="E1518" s="30">
        <v>22815577.194808252</v>
      </c>
      <c r="F1518" s="21">
        <v>10720576.88414396</v>
      </c>
    </row>
    <row r="1519" spans="2:6" x14ac:dyDescent="0.25">
      <c r="B1519" s="19">
        <v>1516</v>
      </c>
      <c r="C1519" s="21">
        <v>8.3846504344803272E-3</v>
      </c>
      <c r="D1519" s="21">
        <v>5.7496128517833922E-2</v>
      </c>
      <c r="E1519" s="30">
        <v>337357.62926779361</v>
      </c>
      <c r="F1519" s="21">
        <v>-76128.436895238061</v>
      </c>
    </row>
    <row r="1520" spans="2:6" x14ac:dyDescent="0.25">
      <c r="B1520" s="19">
        <v>1517</v>
      </c>
      <c r="C1520" s="21">
        <v>-9.7213260331468539E-3</v>
      </c>
      <c r="D1520" s="21">
        <v>0.19036830829485396</v>
      </c>
      <c r="E1520" s="30">
        <v>664448.43596419413</v>
      </c>
      <c r="F1520" s="21">
        <v>80979.33771409496</v>
      </c>
    </row>
    <row r="1521" spans="2:6" x14ac:dyDescent="0.25">
      <c r="B1521" s="19">
        <v>1518</v>
      </c>
      <c r="C1521" s="21">
        <v>7.2350344848610337E-3</v>
      </c>
      <c r="D1521" s="21">
        <v>6.5567516261826109E-2</v>
      </c>
      <c r="E1521" s="30">
        <v>352888.19764705247</v>
      </c>
      <c r="F1521" s="21">
        <v>-68668.817161112762</v>
      </c>
    </row>
    <row r="1522" spans="2:6" x14ac:dyDescent="0.25">
      <c r="B1522" s="19">
        <v>1519</v>
      </c>
      <c r="C1522" s="21">
        <v>1.1637146566075023E-2</v>
      </c>
      <c r="D1522" s="21">
        <v>3.47086964547072E-2</v>
      </c>
      <c r="E1522" s="30">
        <v>296118.57363715989</v>
      </c>
      <c r="F1522" s="21">
        <v>-95936.319368477431</v>
      </c>
    </row>
    <row r="1523" spans="2:6" x14ac:dyDescent="0.25">
      <c r="B1523" s="19">
        <v>1520</v>
      </c>
      <c r="C1523" s="21">
        <v>-2.1934551460319182E-2</v>
      </c>
      <c r="D1523" s="21">
        <v>0.29660097234964611</v>
      </c>
      <c r="E1523" s="30">
        <v>1060821.7786550643</v>
      </c>
      <c r="F1523" s="21">
        <v>271364.79798912536</v>
      </c>
    </row>
    <row r="1524" spans="2:6" x14ac:dyDescent="0.25">
      <c r="B1524" s="19">
        <v>1521</v>
      </c>
      <c r="C1524" s="21">
        <v>7.0445132046349071E-2</v>
      </c>
      <c r="D1524" s="21">
        <v>-0.30444048012692615</v>
      </c>
      <c r="E1524" s="30">
        <v>0</v>
      </c>
      <c r="F1524" s="21">
        <v>-238167.55660348001</v>
      </c>
    </row>
    <row r="1525" spans="2:6" x14ac:dyDescent="0.25">
      <c r="B1525" s="19">
        <v>1522</v>
      </c>
      <c r="C1525" s="21">
        <v>1.112904268039887E-3</v>
      </c>
      <c r="D1525" s="21">
        <v>0.1090287894327262</v>
      </c>
      <c r="E1525" s="30">
        <v>445435.30316211807</v>
      </c>
      <c r="F1525" s="21">
        <v>-24216.727721916985</v>
      </c>
    </row>
    <row r="1526" spans="2:6" x14ac:dyDescent="0.25">
      <c r="B1526" s="19">
        <v>1523</v>
      </c>
      <c r="C1526" s="21">
        <v>4.5287922534388283E-3</v>
      </c>
      <c r="D1526" s="21">
        <v>8.4655005069521172E-2</v>
      </c>
      <c r="E1526" s="30">
        <v>391632.36492319324</v>
      </c>
      <c r="F1526" s="21">
        <v>-50059.275788413564</v>
      </c>
    </row>
    <row r="1527" spans="2:6" x14ac:dyDescent="0.25">
      <c r="B1527" s="19">
        <v>1524</v>
      </c>
      <c r="C1527" s="21">
        <v>-4.7539747459066101E-3</v>
      </c>
      <c r="D1527" s="21">
        <v>0.15209743125564468</v>
      </c>
      <c r="E1527" s="30">
        <v>553370.23071230226</v>
      </c>
      <c r="F1527" s="21">
        <v>27626.417737590167</v>
      </c>
    </row>
    <row r="1528" spans="2:6" x14ac:dyDescent="0.25">
      <c r="B1528" s="19">
        <v>1525</v>
      </c>
      <c r="C1528" s="21">
        <v>0.47069384850344015</v>
      </c>
      <c r="D1528" s="21">
        <v>-0.30444048012692615</v>
      </c>
      <c r="E1528" s="30">
        <v>0</v>
      </c>
      <c r="F1528" s="21">
        <v>-238167.55660348001</v>
      </c>
    </row>
    <row r="1529" spans="2:6" x14ac:dyDescent="0.25">
      <c r="B1529" s="19">
        <v>1526</v>
      </c>
      <c r="C1529" s="21">
        <v>9.0209951377787662E-3</v>
      </c>
      <c r="D1529" s="21">
        <v>5.3034311510797405E-2</v>
      </c>
      <c r="E1529" s="30">
        <v>328983.46610469045</v>
      </c>
      <c r="F1529" s="21">
        <v>-80150.702614224632</v>
      </c>
    </row>
    <row r="1530" spans="2:6" x14ac:dyDescent="0.25">
      <c r="B1530" s="19">
        <v>1527</v>
      </c>
      <c r="C1530" s="21">
        <v>1.515905450641495E-2</v>
      </c>
      <c r="D1530" s="21">
        <v>9.9773965980105572E-3</v>
      </c>
      <c r="E1530" s="30">
        <v>255488.53403773985</v>
      </c>
      <c r="F1530" s="21">
        <v>-115451.68015842102</v>
      </c>
    </row>
    <row r="1531" spans="2:6" x14ac:dyDescent="0.25">
      <c r="B1531" s="19">
        <v>1528</v>
      </c>
      <c r="C1531" s="21">
        <v>-2.0397161679035136E-3</v>
      </c>
      <c r="D1531" s="21">
        <v>0.1319400907574888</v>
      </c>
      <c r="E1531" s="30">
        <v>500719.00200346764</v>
      </c>
      <c r="F1531" s="21">
        <v>2337.057096617239</v>
      </c>
    </row>
    <row r="1532" spans="2:6" x14ac:dyDescent="0.25">
      <c r="B1532" s="19">
        <v>1529</v>
      </c>
      <c r="C1532" s="21">
        <v>7.800206789107097E-3</v>
      </c>
      <c r="D1532" s="21">
        <v>6.1597470062479287E-2</v>
      </c>
      <c r="E1532" s="30">
        <v>345187.26980828494</v>
      </c>
      <c r="F1532" s="21">
        <v>-72367.71548049846</v>
      </c>
    </row>
    <row r="1533" spans="2:6" x14ac:dyDescent="0.25">
      <c r="B1533" s="19">
        <v>1530</v>
      </c>
      <c r="C1533" s="21">
        <v>-2.0344064200507653E-3</v>
      </c>
      <c r="D1533" s="21">
        <v>0.13190108540049539</v>
      </c>
      <c r="E1533" s="30">
        <v>500620.83581253607</v>
      </c>
      <c r="F1533" s="21">
        <v>2289.9060563452695</v>
      </c>
    </row>
    <row r="1534" spans="2:6" x14ac:dyDescent="0.25">
      <c r="B1534" s="19">
        <v>1531</v>
      </c>
      <c r="C1534" s="21">
        <v>-5.8853019747931355E-2</v>
      </c>
      <c r="D1534" s="21">
        <v>1.7783887139929888</v>
      </c>
      <c r="E1534" s="30">
        <v>53583349.004685819</v>
      </c>
      <c r="F1534" s="21">
        <v>25498907.732263241</v>
      </c>
    </row>
    <row r="1535" spans="2:6" x14ac:dyDescent="0.25">
      <c r="B1535" s="19">
        <v>1532</v>
      </c>
      <c r="C1535" s="21">
        <v>-2.1796062899780387E-2</v>
      </c>
      <c r="D1535" s="21">
        <v>0.29525888847830739</v>
      </c>
      <c r="E1535" s="30">
        <v>1054906.6572735158</v>
      </c>
      <c r="F1535" s="21">
        <v>268523.65559755173</v>
      </c>
    </row>
    <row r="1536" spans="2:6" x14ac:dyDescent="0.25">
      <c r="B1536" s="19">
        <v>1533</v>
      </c>
      <c r="C1536" s="21">
        <v>-8.2414401059205345E-4</v>
      </c>
      <c r="D1536" s="21">
        <v>0.12304943497463716</v>
      </c>
      <c r="E1536" s="30">
        <v>478705.22694441117</v>
      </c>
      <c r="F1536" s="21">
        <v>-8236.5669229931718</v>
      </c>
    </row>
    <row r="1537" spans="2:6" x14ac:dyDescent="0.25">
      <c r="B1537" s="19">
        <v>1534</v>
      </c>
      <c r="C1537" s="21">
        <v>-4.8477061560807345E-3</v>
      </c>
      <c r="D1537" s="21">
        <v>0.15280192047777597</v>
      </c>
      <c r="E1537" s="30">
        <v>555281.00490166247</v>
      </c>
      <c r="F1537" s="21">
        <v>28544.197982480902</v>
      </c>
    </row>
    <row r="1538" spans="2:6" x14ac:dyDescent="0.25">
      <c r="B1538" s="19">
        <v>1535</v>
      </c>
      <c r="C1538" s="21">
        <v>2.5398356499640288E-2</v>
      </c>
      <c r="D1538" s="21">
        <v>-6.4229179590551522E-2</v>
      </c>
      <c r="E1538" s="30">
        <v>156398.86814851919</v>
      </c>
      <c r="F1538" s="21">
        <v>-163046.28256217338</v>
      </c>
    </row>
    <row r="1539" spans="2:6" x14ac:dyDescent="0.25">
      <c r="B1539" s="19">
        <v>1536</v>
      </c>
      <c r="C1539" s="21">
        <v>4.1742907418871253E-3</v>
      </c>
      <c r="D1539" s="21">
        <v>8.7167597286931464E-2</v>
      </c>
      <c r="E1539" s="30">
        <v>396949.67895544134</v>
      </c>
      <c r="F1539" s="21">
        <v>-47505.271342544576</v>
      </c>
    </row>
    <row r="1540" spans="2:6" x14ac:dyDescent="0.25">
      <c r="B1540" s="19">
        <v>1537</v>
      </c>
      <c r="C1540" s="21">
        <v>1.4254927396178889E-2</v>
      </c>
      <c r="D1540" s="21">
        <v>1.634225353706853E-2</v>
      </c>
      <c r="E1540" s="30">
        <v>265551.16947300418</v>
      </c>
      <c r="F1540" s="21">
        <v>-110618.40992405833</v>
      </c>
    </row>
    <row r="1541" spans="2:6" x14ac:dyDescent="0.25">
      <c r="B1541" s="19">
        <v>1538</v>
      </c>
      <c r="C1541" s="21">
        <v>1.386593014416432E-2</v>
      </c>
      <c r="D1541" s="21">
        <v>1.9076453327735887E-2</v>
      </c>
      <c r="E1541" s="30">
        <v>269956.37238253979</v>
      </c>
      <c r="F1541" s="21">
        <v>-108502.50934950601</v>
      </c>
    </row>
    <row r="1542" spans="2:6" x14ac:dyDescent="0.25">
      <c r="B1542" s="19">
        <v>1539</v>
      </c>
      <c r="C1542" s="21">
        <v>-4.2812991265098526E-3</v>
      </c>
      <c r="D1542" s="21">
        <v>0.14855382445143439</v>
      </c>
      <c r="E1542" s="30">
        <v>543832.39109714376</v>
      </c>
      <c r="F1542" s="21">
        <v>23045.216658743731</v>
      </c>
    </row>
    <row r="1543" spans="2:6" x14ac:dyDescent="0.25">
      <c r="B1543" s="19">
        <v>1540</v>
      </c>
      <c r="C1543" s="21">
        <v>-4.9831116489740144E-3</v>
      </c>
      <c r="D1543" s="21">
        <v>0.15382070052204067</v>
      </c>
      <c r="E1543" s="30">
        <v>558052.82801176538</v>
      </c>
      <c r="F1543" s="21">
        <v>29875.555977030646</v>
      </c>
    </row>
    <row r="1544" spans="2:6" x14ac:dyDescent="0.25">
      <c r="B1544" s="19">
        <v>1541</v>
      </c>
      <c r="C1544" s="21">
        <v>-1.4512679589277502E-2</v>
      </c>
      <c r="D1544" s="21">
        <v>0.22954621841945566</v>
      </c>
      <c r="E1544" s="30">
        <v>794577.07342715631</v>
      </c>
      <c r="F1544" s="21">
        <v>143482.53323718597</v>
      </c>
    </row>
    <row r="1545" spans="2:6" x14ac:dyDescent="0.25">
      <c r="B1545" s="19">
        <v>1542</v>
      </c>
      <c r="C1545" s="21">
        <v>2.2640257461745906E-2</v>
      </c>
      <c r="D1545" s="21">
        <v>-4.3687646292864035E-2</v>
      </c>
      <c r="E1545" s="30">
        <v>180673.77182621555</v>
      </c>
      <c r="F1545" s="21">
        <v>-151386.59657412098</v>
      </c>
    </row>
    <row r="1546" spans="2:6" x14ac:dyDescent="0.25">
      <c r="B1546" s="19">
        <v>1543</v>
      </c>
      <c r="C1546" s="21">
        <v>3.913608412973682E-3</v>
      </c>
      <c r="D1546" s="21">
        <v>8.9017412078716829E-2</v>
      </c>
      <c r="E1546" s="30">
        <v>400897.39593936189</v>
      </c>
      <c r="F1546" s="21">
        <v>-45609.10973410507</v>
      </c>
    </row>
    <row r="1547" spans="2:6" x14ac:dyDescent="0.25">
      <c r="B1547" s="19">
        <v>1544</v>
      </c>
      <c r="C1547" s="21">
        <v>-1.4929681886135004E-2</v>
      </c>
      <c r="D1547" s="21">
        <v>0.2330862747227449</v>
      </c>
      <c r="E1547" s="30">
        <v>807211.23139052698</v>
      </c>
      <c r="F1547" s="21">
        <v>149550.95338550984</v>
      </c>
    </row>
    <row r="1548" spans="2:6" x14ac:dyDescent="0.25">
      <c r="B1548" s="19">
        <v>1545</v>
      </c>
      <c r="C1548" s="21">
        <v>2.0459791172056725E-3</v>
      </c>
      <c r="D1548" s="21">
        <v>0.10233127384858753</v>
      </c>
      <c r="E1548" s="30">
        <v>430150.53870355664</v>
      </c>
      <c r="F1548" s="21">
        <v>-31558.283278815616</v>
      </c>
    </row>
    <row r="1549" spans="2:6" x14ac:dyDescent="0.25">
      <c r="B1549" s="19">
        <v>1546</v>
      </c>
      <c r="C1549" s="21">
        <v>4.4640058288250642E-3</v>
      </c>
      <c r="D1549" s="21">
        <v>8.5113942121558539E-2</v>
      </c>
      <c r="E1549" s="30">
        <v>392599.75587227358</v>
      </c>
      <c r="F1549" s="21">
        <v>-49594.619992299144</v>
      </c>
    </row>
    <row r="1550" spans="2:6" x14ac:dyDescent="0.25">
      <c r="B1550" s="19">
        <v>1547</v>
      </c>
      <c r="C1550" s="21">
        <v>4.0333308683141913E-3</v>
      </c>
      <c r="D1550" s="21">
        <v>8.8167620005505487E-2</v>
      </c>
      <c r="E1550" s="30">
        <v>399080.35372600076</v>
      </c>
      <c r="F1550" s="21">
        <v>-46481.868774310533</v>
      </c>
    </row>
    <row r="1551" spans="2:6" x14ac:dyDescent="0.25">
      <c r="B1551" s="19">
        <v>1548</v>
      </c>
      <c r="C1551" s="21">
        <v>1.408480990711173E-2</v>
      </c>
      <c r="D1551" s="21">
        <v>1.7538265955042265E-2</v>
      </c>
      <c r="E1551" s="30">
        <v>267471.97478479275</v>
      </c>
      <c r="F1551" s="21">
        <v>-109695.8115452143</v>
      </c>
    </row>
    <row r="1552" spans="2:6" x14ac:dyDescent="0.25">
      <c r="B1552" s="19">
        <v>1549</v>
      </c>
      <c r="C1552" s="21">
        <v>0.10009523515313155</v>
      </c>
      <c r="D1552" s="21">
        <v>-0.30444048012692615</v>
      </c>
      <c r="E1552" s="30">
        <v>0</v>
      </c>
      <c r="F1552" s="21">
        <v>-238167.55660348001</v>
      </c>
    </row>
    <row r="1553" spans="2:6" x14ac:dyDescent="0.25">
      <c r="B1553" s="19">
        <v>1550</v>
      </c>
      <c r="C1553" s="21">
        <v>-4.7153104197270694E-2</v>
      </c>
      <c r="D1553" s="21">
        <v>0.68931336489838224</v>
      </c>
      <c r="E1553" s="30">
        <v>4263990.6755794473</v>
      </c>
      <c r="F1553" s="21">
        <v>1809906.1656794818</v>
      </c>
    </row>
    <row r="1554" spans="2:6" x14ac:dyDescent="0.25">
      <c r="B1554" s="19">
        <v>1551</v>
      </c>
      <c r="C1554" s="21">
        <v>-1.2678545875246661E-2</v>
      </c>
      <c r="D1554" s="21">
        <v>0.21423885439623391</v>
      </c>
      <c r="E1554" s="30">
        <v>741650.790837368</v>
      </c>
      <c r="F1554" s="21">
        <v>118061.05912114856</v>
      </c>
    </row>
    <row r="1555" spans="2:6" x14ac:dyDescent="0.25">
      <c r="B1555" s="19">
        <v>1552</v>
      </c>
      <c r="C1555" s="21">
        <v>-1.4065117027788702E-2</v>
      </c>
      <c r="D1555" s="21">
        <v>0.2257721075545458</v>
      </c>
      <c r="E1555" s="30">
        <v>781272.23468037066</v>
      </c>
      <c r="F1555" s="21">
        <v>137091.97268259447</v>
      </c>
    </row>
    <row r="1556" spans="2:6" x14ac:dyDescent="0.25">
      <c r="B1556" s="19">
        <v>1553</v>
      </c>
      <c r="C1556" s="21">
        <v>-1.9358364551707127E-2</v>
      </c>
      <c r="D1556" s="21">
        <v>0.27225956360912273</v>
      </c>
      <c r="E1556" s="30">
        <v>957387.59904515394</v>
      </c>
      <c r="F1556" s="21">
        <v>221683.44515263819</v>
      </c>
    </row>
    <row r="1557" spans="2:6" x14ac:dyDescent="0.25">
      <c r="B1557" s="19">
        <v>1554</v>
      </c>
      <c r="C1557" s="21">
        <v>-5.1596022826263773E-3</v>
      </c>
      <c r="D1557" s="21">
        <v>0.15515051363506815</v>
      </c>
      <c r="E1557" s="30">
        <v>561686.23356405692</v>
      </c>
      <c r="F1557" s="21">
        <v>31620.747981474746</v>
      </c>
    </row>
    <row r="1558" spans="2:6" x14ac:dyDescent="0.25">
      <c r="B1558" s="19">
        <v>1555</v>
      </c>
      <c r="C1558" s="21">
        <v>-1.5553279886876541E-2</v>
      </c>
      <c r="D1558" s="21">
        <v>0.23842409948022047</v>
      </c>
      <c r="E1558" s="30">
        <v>826547.07858268823</v>
      </c>
      <c r="F1558" s="21">
        <v>158838.31903552098</v>
      </c>
    </row>
    <row r="1559" spans="2:6" x14ac:dyDescent="0.25">
      <c r="B1559" s="19">
        <v>1556</v>
      </c>
      <c r="C1559" s="21">
        <v>-0.21946331911103281</v>
      </c>
      <c r="D1559" s="21">
        <v>-0.30444048012692615</v>
      </c>
      <c r="E1559" s="30">
        <v>0</v>
      </c>
      <c r="F1559" s="21">
        <v>-238167.55660348001</v>
      </c>
    </row>
    <row r="1560" spans="2:6" x14ac:dyDescent="0.25">
      <c r="B1560" s="19">
        <v>1557</v>
      </c>
      <c r="C1560" s="21">
        <v>1.7256553578853716E-2</v>
      </c>
      <c r="D1560" s="21">
        <v>-4.8589851158401531E-3</v>
      </c>
      <c r="E1560" s="30">
        <v>233051.05956439383</v>
      </c>
      <c r="F1560" s="21">
        <v>-126228.81485677729</v>
      </c>
    </row>
    <row r="1561" spans="2:6" x14ac:dyDescent="0.25">
      <c r="B1561" s="19">
        <v>1558</v>
      </c>
      <c r="C1561" s="21">
        <v>3.3333289442676745E-3</v>
      </c>
      <c r="D1561" s="21">
        <v>9.3142156595321213E-2</v>
      </c>
      <c r="E1561" s="30">
        <v>409801.70824666123</v>
      </c>
      <c r="F1561" s="21">
        <v>-41332.203558858273</v>
      </c>
    </row>
    <row r="1562" spans="2:6" x14ac:dyDescent="0.25">
      <c r="B1562" s="19">
        <v>1559</v>
      </c>
      <c r="C1562" s="21">
        <v>1.3159898122055202E-2</v>
      </c>
      <c r="D1562" s="21">
        <v>2.4033703019557207E-2</v>
      </c>
      <c r="E1562" s="30">
        <v>278071.51148902508</v>
      </c>
      <c r="F1562" s="21">
        <v>-104604.6576839639</v>
      </c>
    </row>
    <row r="1563" spans="2:6" x14ac:dyDescent="0.25">
      <c r="B1563" s="19">
        <v>1560</v>
      </c>
      <c r="C1563" s="21">
        <v>1.7118384240306542E-2</v>
      </c>
      <c r="D1563" s="21">
        <v>-3.8779913879711803E-3</v>
      </c>
      <c r="E1563" s="30">
        <v>234491.53965193266</v>
      </c>
      <c r="F1563" s="21">
        <v>-125536.92558233389</v>
      </c>
    </row>
    <row r="1564" spans="2:6" x14ac:dyDescent="0.25">
      <c r="B1564" s="19">
        <v>1561</v>
      </c>
      <c r="C1564" s="21">
        <v>-2.2792796298951697E-2</v>
      </c>
      <c r="D1564" s="21">
        <v>0.30500976273774594</v>
      </c>
      <c r="E1564" s="30">
        <v>1098461.1229900888</v>
      </c>
      <c r="F1564" s="21">
        <v>289443.67243367317</v>
      </c>
    </row>
    <row r="1565" spans="2:6" x14ac:dyDescent="0.25">
      <c r="B1565" s="19">
        <v>1562</v>
      </c>
      <c r="C1565" s="21">
        <v>6.7922322048740557E-3</v>
      </c>
      <c r="D1565" s="21">
        <v>6.868117968815235E-2</v>
      </c>
      <c r="E1565" s="30">
        <v>359012.78864017723</v>
      </c>
      <c r="F1565" s="21">
        <v>-65727.062634164802</v>
      </c>
    </row>
    <row r="1566" spans="2:6" x14ac:dyDescent="0.25">
      <c r="B1566" s="19">
        <v>1563</v>
      </c>
      <c r="C1566" s="21">
        <v>6.6071802945486896E-2</v>
      </c>
      <c r="D1566" s="21">
        <v>-0.30444048012692615</v>
      </c>
      <c r="E1566" s="30">
        <v>0</v>
      </c>
      <c r="F1566" s="21">
        <v>-238167.55660348001</v>
      </c>
    </row>
    <row r="1567" spans="2:6" x14ac:dyDescent="0.25">
      <c r="B1567" s="19">
        <v>1564</v>
      </c>
      <c r="C1567" s="21">
        <v>1.0093337826183525E-2</v>
      </c>
      <c r="D1567" s="21">
        <v>4.5521300162177258E-2</v>
      </c>
      <c r="E1567" s="30">
        <v>315215.66860396136</v>
      </c>
      <c r="F1567" s="21">
        <v>-86763.630835772521</v>
      </c>
    </row>
    <row r="1568" spans="2:6" x14ac:dyDescent="0.25">
      <c r="B1568" s="19">
        <v>1565</v>
      </c>
      <c r="C1568" s="21">
        <v>-2.3034231719348767E-2</v>
      </c>
      <c r="D1568" s="21">
        <v>0.30740448091695538</v>
      </c>
      <c r="E1568" s="30">
        <v>1109364.5507053193</v>
      </c>
      <c r="F1568" s="21">
        <v>294680.79077782639</v>
      </c>
    </row>
    <row r="1569" spans="2:6" x14ac:dyDescent="0.25">
      <c r="B1569" s="19">
        <v>1566</v>
      </c>
      <c r="C1569" s="21">
        <v>8.5892558228604036E-3</v>
      </c>
      <c r="D1569" s="21">
        <v>5.6061133683718678E-2</v>
      </c>
      <c r="E1569" s="30">
        <v>334648.11665168346</v>
      </c>
      <c r="F1569" s="21">
        <v>-77429.86600506962</v>
      </c>
    </row>
    <row r="1570" spans="2:6" x14ac:dyDescent="0.25">
      <c r="B1570" s="19">
        <v>1567</v>
      </c>
      <c r="C1570" s="21">
        <v>-5.3650759249273719E-2</v>
      </c>
      <c r="D1570" s="21">
        <v>0.96302218566715592</v>
      </c>
      <c r="E1570" s="30">
        <v>9211942.7893049382</v>
      </c>
      <c r="F1570" s="21">
        <v>4186499.238753804</v>
      </c>
    </row>
    <row r="1571" spans="2:6" x14ac:dyDescent="0.25">
      <c r="B1571" s="19">
        <v>1568</v>
      </c>
      <c r="C1571" s="21">
        <v>2.2009367574566584E-2</v>
      </c>
      <c r="D1571" s="21">
        <v>-3.9062068455475774E-2</v>
      </c>
      <c r="E1571" s="30">
        <v>186455.89414027834</v>
      </c>
      <c r="F1571" s="21">
        <v>-148609.336098792</v>
      </c>
    </row>
    <row r="1572" spans="2:6" x14ac:dyDescent="0.25">
      <c r="B1572" s="19">
        <v>1569</v>
      </c>
      <c r="C1572" s="21">
        <v>7.6411834630326692E-4</v>
      </c>
      <c r="D1572" s="21">
        <v>0.11154120150358127</v>
      </c>
      <c r="E1572" s="30">
        <v>451269.31969625503</v>
      </c>
      <c r="F1572" s="21">
        <v>-21414.541491219727</v>
      </c>
    </row>
    <row r="1573" spans="2:6" x14ac:dyDescent="0.25">
      <c r="B1573" s="19">
        <v>1570</v>
      </c>
      <c r="C1573" s="21">
        <v>6.2604145073881338E-3</v>
      </c>
      <c r="D1573" s="21">
        <v>7.2425052176503524E-2</v>
      </c>
      <c r="E1573" s="30">
        <v>366476.78659839986</v>
      </c>
      <c r="F1573" s="21">
        <v>-62141.966126107334</v>
      </c>
    </row>
    <row r="1574" spans="2:6" x14ac:dyDescent="0.25">
      <c r="B1574" s="19">
        <v>1571</v>
      </c>
      <c r="C1574" s="21">
        <v>-6.9502626698956516E-3</v>
      </c>
      <c r="D1574" s="21">
        <v>0.16877156959494766</v>
      </c>
      <c r="E1574" s="30">
        <v>599917.45958823827</v>
      </c>
      <c r="F1574" s="21">
        <v>49983.914167373099</v>
      </c>
    </row>
    <row r="1575" spans="2:6" x14ac:dyDescent="0.25">
      <c r="B1575" s="19">
        <v>1572</v>
      </c>
      <c r="C1575" s="21">
        <v>-2.1008859505350648E-2</v>
      </c>
      <c r="D1575" s="21">
        <v>0.28770517992330769</v>
      </c>
      <c r="E1575" s="30">
        <v>1022081.884302845</v>
      </c>
      <c r="F1575" s="21">
        <v>252757.30898095187</v>
      </c>
    </row>
    <row r="1576" spans="2:6" x14ac:dyDescent="0.25">
      <c r="B1576" s="19">
        <v>1573</v>
      </c>
      <c r="C1576" s="21">
        <v>1.42672520863893E-2</v>
      </c>
      <c r="D1576" s="21">
        <v>1.6255586868275884E-2</v>
      </c>
      <c r="E1576" s="30">
        <v>265412.35261457565</v>
      </c>
      <c r="F1576" s="21">
        <v>-110685.08623308162</v>
      </c>
    </row>
    <row r="1577" spans="2:6" x14ac:dyDescent="0.25">
      <c r="B1577" s="19">
        <v>1574</v>
      </c>
      <c r="C1577" s="21">
        <v>7.5932723634632559E-3</v>
      </c>
      <c r="D1577" s="21">
        <v>6.3050587778724854E-2</v>
      </c>
      <c r="E1577" s="30">
        <v>347991.97415814246</v>
      </c>
      <c r="F1577" s="21">
        <v>-71020.56401728958</v>
      </c>
    </row>
    <row r="1578" spans="2:6" x14ac:dyDescent="0.25">
      <c r="B1578" s="19">
        <v>1575</v>
      </c>
      <c r="C1578" s="21">
        <v>-2.4176379686687557E-3</v>
      </c>
      <c r="D1578" s="21">
        <v>0.13472031355808167</v>
      </c>
      <c r="E1578" s="30">
        <v>507752.49078148929</v>
      </c>
      <c r="F1578" s="21">
        <v>5715.3720691940753</v>
      </c>
    </row>
    <row r="1579" spans="2:6" x14ac:dyDescent="0.25">
      <c r="B1579" s="19">
        <v>1576</v>
      </c>
      <c r="C1579" s="21">
        <v>-4.5539380326309695E-3</v>
      </c>
      <c r="D1579" s="21">
        <v>0.15059594548782584</v>
      </c>
      <c r="E1579" s="30">
        <v>549313.96123626688</v>
      </c>
      <c r="F1579" s="21">
        <v>25678.116355988815</v>
      </c>
    </row>
    <row r="1580" spans="2:6" x14ac:dyDescent="0.25">
      <c r="B1580" s="19">
        <v>1577</v>
      </c>
      <c r="C1580" s="21">
        <v>-2.4876818470926363E-3</v>
      </c>
      <c r="D1580" s="21">
        <v>0.13523647960283958</v>
      </c>
      <c r="E1580" s="30">
        <v>509066.22850157344</v>
      </c>
      <c r="F1580" s="21">
        <v>6346.3846363382736</v>
      </c>
    </row>
    <row r="1581" spans="2:6" x14ac:dyDescent="0.25">
      <c r="B1581" s="19">
        <v>1578</v>
      </c>
      <c r="C1581" s="21">
        <v>3.810517682097682E-3</v>
      </c>
      <c r="D1581" s="21">
        <v>8.9749478394595794E-2</v>
      </c>
      <c r="E1581" s="30">
        <v>402467.47978761024</v>
      </c>
      <c r="F1581" s="21">
        <v>-44854.969372167856</v>
      </c>
    </row>
    <row r="1582" spans="2:6" x14ac:dyDescent="0.25">
      <c r="B1582" s="19">
        <v>1579</v>
      </c>
      <c r="C1582" s="21">
        <v>-1.9601766425950854E-2</v>
      </c>
      <c r="D1582" s="21">
        <v>0.27450554897250812</v>
      </c>
      <c r="E1582" s="30">
        <v>966595.89351528487</v>
      </c>
      <c r="F1582" s="21">
        <v>226106.35959270218</v>
      </c>
    </row>
    <row r="1583" spans="2:6" x14ac:dyDescent="0.25">
      <c r="B1583" s="19">
        <v>1580</v>
      </c>
      <c r="C1583" s="21">
        <v>-1.2218866280172207E-2</v>
      </c>
      <c r="D1583" s="21">
        <v>0.21046591488482536</v>
      </c>
      <c r="E1583" s="30">
        <v>729022.93755870499</v>
      </c>
      <c r="F1583" s="21">
        <v>111995.66722969939</v>
      </c>
    </row>
    <row r="1584" spans="2:6" x14ac:dyDescent="0.25">
      <c r="B1584" s="19">
        <v>1581</v>
      </c>
      <c r="C1584" s="21">
        <v>7.9376271409146611E-3</v>
      </c>
      <c r="D1584" s="21">
        <v>6.0632778317472269E-2</v>
      </c>
      <c r="E1584" s="30">
        <v>343334.17134380317</v>
      </c>
      <c r="F1584" s="21">
        <v>-73257.793006146967</v>
      </c>
    </row>
    <row r="1585" spans="2:6" x14ac:dyDescent="0.25">
      <c r="B1585" s="19">
        <v>1582</v>
      </c>
      <c r="C1585" s="21">
        <v>2.637046503991574E-2</v>
      </c>
      <c r="D1585" s="21">
        <v>-7.1613477393950853E-2</v>
      </c>
      <c r="E1585" s="30">
        <v>148212.54619497713</v>
      </c>
      <c r="F1585" s="21">
        <v>-166978.3246679923</v>
      </c>
    </row>
    <row r="1586" spans="2:6" x14ac:dyDescent="0.25">
      <c r="B1586" s="19">
        <v>1583</v>
      </c>
      <c r="C1586" s="21">
        <v>3.4031679939503984E-2</v>
      </c>
      <c r="D1586" s="21">
        <v>-0.1336877343183811</v>
      </c>
      <c r="E1586" s="30">
        <v>89619.372210936737</v>
      </c>
      <c r="F1586" s="21">
        <v>-195121.71171364037</v>
      </c>
    </row>
    <row r="1587" spans="2:6" x14ac:dyDescent="0.25">
      <c r="B1587" s="19">
        <v>1584</v>
      </c>
      <c r="C1587" s="21">
        <v>-1.8163592447415638E-2</v>
      </c>
      <c r="D1587" s="21">
        <v>0.26138500216988114</v>
      </c>
      <c r="E1587" s="30">
        <v>913741.20734528988</v>
      </c>
      <c r="F1587" s="21">
        <v>200719.2745635894</v>
      </c>
    </row>
    <row r="1588" spans="2:6" x14ac:dyDescent="0.25">
      <c r="B1588" s="19">
        <v>1585</v>
      </c>
      <c r="C1588" s="21">
        <v>1.0139451957148257E-2</v>
      </c>
      <c r="D1588" s="21">
        <v>4.5198317856059544E-2</v>
      </c>
      <c r="E1588" s="30">
        <v>314633.05080011708</v>
      </c>
      <c r="F1588" s="21">
        <v>-87043.472961371313</v>
      </c>
    </row>
    <row r="1589" spans="2:6" x14ac:dyDescent="0.25">
      <c r="B1589" s="19">
        <v>1586</v>
      </c>
      <c r="C1589" s="21">
        <v>2.2538010168232786E-3</v>
      </c>
      <c r="D1589" s="21">
        <v>0.10084399287202639</v>
      </c>
      <c r="E1589" s="30">
        <v>426808.58347480209</v>
      </c>
      <c r="F1589" s="21">
        <v>-33163.486293038492</v>
      </c>
    </row>
    <row r="1590" spans="2:6" x14ac:dyDescent="0.25">
      <c r="B1590" s="19">
        <v>1587</v>
      </c>
      <c r="C1590" s="21">
        <v>1.7543883947165065E-2</v>
      </c>
      <c r="D1590" s="21">
        <v>-6.9009199956615586E-3</v>
      </c>
      <c r="E1590" s="30">
        <v>230071.94309603085</v>
      </c>
      <c r="F1590" s="21">
        <v>-127659.7396919132</v>
      </c>
    </row>
    <row r="1591" spans="2:6" x14ac:dyDescent="0.25">
      <c r="B1591" s="19">
        <v>1588</v>
      </c>
      <c r="C1591" s="21">
        <v>-4.5821391922605648E-2</v>
      </c>
      <c r="D1591" s="21">
        <v>0.65289187425433526</v>
      </c>
      <c r="E1591" s="30">
        <v>3809874.0146728721</v>
      </c>
      <c r="F1591" s="21">
        <v>1591785.5198299806</v>
      </c>
    </row>
    <row r="1592" spans="2:6" x14ac:dyDescent="0.25">
      <c r="B1592" s="19">
        <v>1589</v>
      </c>
      <c r="C1592" s="21">
        <v>5.7995771508349411E-3</v>
      </c>
      <c r="D1592" s="21">
        <v>7.5673472080538984E-2</v>
      </c>
      <c r="E1592" s="30">
        <v>373042.15738641075</v>
      </c>
      <c r="F1592" s="21">
        <v>-58988.496897157405</v>
      </c>
    </row>
    <row r="1593" spans="2:6" x14ac:dyDescent="0.25">
      <c r="B1593" s="19">
        <v>1590</v>
      </c>
      <c r="C1593" s="21">
        <v>-3.5343913394586053E-3</v>
      </c>
      <c r="D1593" s="21">
        <v>0.14298407831655902</v>
      </c>
      <c r="E1593" s="30">
        <v>529086.50672051869</v>
      </c>
      <c r="F1593" s="21">
        <v>15962.495189263853</v>
      </c>
    </row>
    <row r="1594" spans="2:6" x14ac:dyDescent="0.25">
      <c r="B1594" s="19">
        <v>1591</v>
      </c>
      <c r="C1594" s="21">
        <v>6.0413198384905976E-2</v>
      </c>
      <c r="D1594" s="21">
        <v>-0.30444048012692615</v>
      </c>
      <c r="E1594" s="30">
        <v>0</v>
      </c>
      <c r="F1594" s="21">
        <v>-238167.55660348001</v>
      </c>
    </row>
    <row r="1595" spans="2:6" x14ac:dyDescent="0.25">
      <c r="B1595" s="19">
        <v>1592</v>
      </c>
      <c r="C1595" s="21">
        <v>-3.0780851187192644E-3</v>
      </c>
      <c r="D1595" s="21">
        <v>0.13959853548696777</v>
      </c>
      <c r="E1595" s="30">
        <v>520268.27093812451</v>
      </c>
      <c r="F1595" s="21">
        <v>11726.933163706064</v>
      </c>
    </row>
    <row r="1596" spans="2:6" x14ac:dyDescent="0.25">
      <c r="B1596" s="19">
        <v>1593</v>
      </c>
      <c r="C1596" s="21">
        <v>4.7217981689978332E-3</v>
      </c>
      <c r="D1596" s="21">
        <v>8.3288419729727448E-2</v>
      </c>
      <c r="E1596" s="30">
        <v>388761.87952887197</v>
      </c>
      <c r="F1596" s="21">
        <v>-51438.023106032291</v>
      </c>
    </row>
    <row r="1597" spans="2:6" x14ac:dyDescent="0.25">
      <c r="B1597" s="19">
        <v>1594</v>
      </c>
      <c r="C1597" s="21">
        <v>-8.0328134162492241E-3</v>
      </c>
      <c r="D1597" s="21">
        <v>0.17712867031645896</v>
      </c>
      <c r="E1597" s="30">
        <v>624308.18141792901</v>
      </c>
      <c r="F1597" s="21">
        <v>61699.229759641465</v>
      </c>
    </row>
    <row r="1598" spans="2:6" x14ac:dyDescent="0.25">
      <c r="B1598" s="19">
        <v>1595</v>
      </c>
      <c r="C1598" s="21">
        <v>1.0342063988196095E-2</v>
      </c>
      <c r="D1598" s="21">
        <v>4.3779279106371805E-2</v>
      </c>
      <c r="E1598" s="30">
        <v>312082.24974813964</v>
      </c>
      <c r="F1598" s="21">
        <v>-88268.669966432019</v>
      </c>
    </row>
    <row r="1599" spans="2:6" x14ac:dyDescent="0.25">
      <c r="B1599" s="19">
        <v>1596</v>
      </c>
      <c r="C1599" s="21">
        <v>-2.4324396066282502E-2</v>
      </c>
      <c r="D1599" s="21">
        <v>0.3204305649079171</v>
      </c>
      <c r="E1599" s="30">
        <v>1170130.8514053246</v>
      </c>
      <c r="F1599" s="21">
        <v>323867.97084761242</v>
      </c>
    </row>
    <row r="1600" spans="2:6" x14ac:dyDescent="0.25">
      <c r="B1600" s="19">
        <v>1597</v>
      </c>
      <c r="C1600" s="21">
        <v>-3.1933925330328906E-3</v>
      </c>
      <c r="D1600" s="21">
        <v>0.14045285936403351</v>
      </c>
      <c r="E1600" s="30">
        <v>522483.24023775128</v>
      </c>
      <c r="F1600" s="21">
        <v>12790.8239560124</v>
      </c>
    </row>
    <row r="1601" spans="2:6" x14ac:dyDescent="0.25">
      <c r="B1601" s="19">
        <v>1598</v>
      </c>
      <c r="C1601" s="21">
        <v>-0.10010443511837525</v>
      </c>
      <c r="D1601" s="21">
        <v>-0.30444048012692615</v>
      </c>
      <c r="E1601" s="30">
        <v>0</v>
      </c>
      <c r="F1601" s="21">
        <v>-238167.55660348001</v>
      </c>
    </row>
    <row r="1602" spans="2:6" x14ac:dyDescent="0.25">
      <c r="B1602" s="19">
        <v>1599</v>
      </c>
      <c r="C1602" s="21">
        <v>9.2542290980151768E-3</v>
      </c>
      <c r="D1602" s="21">
        <v>5.139972942655735E-2</v>
      </c>
      <c r="E1602" s="30">
        <v>325952.69524167629</v>
      </c>
      <c r="F1602" s="21">
        <v>-81606.438012134866</v>
      </c>
    </row>
    <row r="1603" spans="2:6" x14ac:dyDescent="0.25">
      <c r="B1603" s="19">
        <v>1600</v>
      </c>
      <c r="C1603" s="21">
        <v>1.0345264793835011E-2</v>
      </c>
      <c r="D1603" s="21">
        <v>4.3756862097907412E-2</v>
      </c>
      <c r="E1603" s="30">
        <v>312042.0708372629</v>
      </c>
      <c r="F1603" s="21">
        <v>-88287.968641738218</v>
      </c>
    </row>
    <row r="1604" spans="2:6" x14ac:dyDescent="0.25">
      <c r="B1604" s="19">
        <v>1601</v>
      </c>
      <c r="C1604" s="21">
        <v>4.145492890742189E-3</v>
      </c>
      <c r="D1604" s="21">
        <v>8.7371855587877523E-2</v>
      </c>
      <c r="E1604" s="30">
        <v>397384.21088215243</v>
      </c>
      <c r="F1604" s="21">
        <v>-47296.55760738402</v>
      </c>
    </row>
    <row r="1605" spans="2:6" x14ac:dyDescent="0.25">
      <c r="B1605" s="19">
        <v>1602</v>
      </c>
      <c r="C1605" s="21">
        <v>2.0404281405713265E-2</v>
      </c>
      <c r="D1605" s="21">
        <v>-2.7395754593103172E-2</v>
      </c>
      <c r="E1605" s="30">
        <v>201575.64195467927</v>
      </c>
      <c r="F1605" s="21">
        <v>-141347.04109341852</v>
      </c>
    </row>
    <row r="1606" spans="2:6" x14ac:dyDescent="0.25">
      <c r="B1606" s="19">
        <v>1603</v>
      </c>
      <c r="C1606" s="21">
        <v>3.9626770910881591E-3</v>
      </c>
      <c r="D1606" s="21">
        <v>8.8669072837505247E-2</v>
      </c>
      <c r="E1606" s="30">
        <v>400151.8520390396</v>
      </c>
      <c r="F1606" s="21">
        <v>-45967.208282444633</v>
      </c>
    </row>
    <row r="1607" spans="2:6" x14ac:dyDescent="0.25">
      <c r="B1607" s="19">
        <v>1604</v>
      </c>
      <c r="C1607" s="21">
        <v>7.4363085056480868E-3</v>
      </c>
      <c r="D1607" s="21">
        <v>6.4153176405288059E-2</v>
      </c>
      <c r="E1607" s="30">
        <v>350130.87787855382</v>
      </c>
      <c r="F1607" s="21">
        <v>-69993.20893198032</v>
      </c>
    </row>
    <row r="1608" spans="2:6" x14ac:dyDescent="0.25">
      <c r="B1608" s="19">
        <v>1605</v>
      </c>
      <c r="C1608" s="21">
        <v>3.3600380791526246E-2</v>
      </c>
      <c r="D1608" s="21">
        <v>-0.12995598900957706</v>
      </c>
      <c r="E1608" s="30">
        <v>92663.168773872312</v>
      </c>
      <c r="F1608" s="21">
        <v>-193659.71983072511</v>
      </c>
    </row>
    <row r="1609" spans="2:6" x14ac:dyDescent="0.25">
      <c r="B1609" s="19">
        <v>1606</v>
      </c>
      <c r="C1609" s="21">
        <v>-6.9005740374283144E-3</v>
      </c>
      <c r="D1609" s="21">
        <v>0.16839028767794262</v>
      </c>
      <c r="E1609" s="30">
        <v>598821.80714116665</v>
      </c>
      <c r="F1609" s="21">
        <v>49457.65199741711</v>
      </c>
    </row>
    <row r="1610" spans="2:6" x14ac:dyDescent="0.25">
      <c r="B1610" s="19">
        <v>1607</v>
      </c>
      <c r="C1610" s="21">
        <v>2.0623714814204587E-2</v>
      </c>
      <c r="D1610" s="21">
        <v>-2.8982697907899979E-2</v>
      </c>
      <c r="E1610" s="30">
        <v>199473.07612438977</v>
      </c>
      <c r="F1610" s="21">
        <v>-142356.94241685444</v>
      </c>
    </row>
    <row r="1611" spans="2:6" x14ac:dyDescent="0.25">
      <c r="B1611" s="19">
        <v>1608</v>
      </c>
      <c r="C1611" s="21">
        <v>1.4066250765187461E-2</v>
      </c>
      <c r="D1611" s="21">
        <v>1.7668718935302419E-2</v>
      </c>
      <c r="E1611" s="30">
        <v>267682.06082414172</v>
      </c>
      <c r="F1611" s="21">
        <v>-109594.90332815994</v>
      </c>
    </row>
    <row r="1612" spans="2:6" x14ac:dyDescent="0.25">
      <c r="B1612" s="19">
        <v>1609</v>
      </c>
      <c r="C1612" s="21">
        <v>2.1695861111724318E-3</v>
      </c>
      <c r="D1612" s="21">
        <v>0.10144649115542403</v>
      </c>
      <c r="E1612" s="30">
        <v>428160.13917940645</v>
      </c>
      <c r="F1612" s="21">
        <v>-32514.309047259067</v>
      </c>
    </row>
    <row r="1613" spans="2:6" x14ac:dyDescent="0.25">
      <c r="B1613" s="19">
        <v>1610</v>
      </c>
      <c r="C1613" s="21">
        <v>6.0660664861499902E-3</v>
      </c>
      <c r="D1613" s="21">
        <v>7.3794496445408253E-2</v>
      </c>
      <c r="E1613" s="30">
        <v>369234.4188999394</v>
      </c>
      <c r="F1613" s="21">
        <v>-60817.424239829808</v>
      </c>
    </row>
    <row r="1614" spans="2:6" x14ac:dyDescent="0.25">
      <c r="B1614" s="19">
        <v>1611</v>
      </c>
      <c r="C1614" s="21">
        <v>1.3749416119445794E-2</v>
      </c>
      <c r="D1614" s="21">
        <v>1.9894978508618877E-2</v>
      </c>
      <c r="E1614" s="30">
        <v>271284.88070610946</v>
      </c>
      <c r="F1614" s="21">
        <v>-107864.40218784637</v>
      </c>
    </row>
    <row r="1615" spans="2:6" x14ac:dyDescent="0.25">
      <c r="B1615" s="19">
        <v>1612</v>
      </c>
      <c r="C1615" s="21">
        <v>8.1184167348567655E-3</v>
      </c>
      <c r="D1615" s="21">
        <v>5.9363965673143504E-2</v>
      </c>
      <c r="E1615" s="30">
        <v>340907.63196967659</v>
      </c>
      <c r="F1615" s="21">
        <v>-74423.304825085987</v>
      </c>
    </row>
    <row r="1616" spans="2:6" x14ac:dyDescent="0.25">
      <c r="B1616" s="19">
        <v>1613</v>
      </c>
      <c r="C1616" s="21">
        <v>2.4890073041709255E-3</v>
      </c>
      <c r="D1616" s="21">
        <v>9.9162584353023275E-2</v>
      </c>
      <c r="E1616" s="30">
        <v>423053.0791986523</v>
      </c>
      <c r="F1616" s="21">
        <v>-34967.324576727624</v>
      </c>
    </row>
    <row r="1617" spans="2:6" x14ac:dyDescent="0.25">
      <c r="B1617" s="19">
        <v>1614</v>
      </c>
      <c r="C1617" s="21">
        <v>-3.3879250045072071E-2</v>
      </c>
      <c r="D1617" s="21">
        <v>0.43278016272755537</v>
      </c>
      <c r="E1617" s="30">
        <v>1807008.3593231393</v>
      </c>
      <c r="F1617" s="21">
        <v>629772.0376059853</v>
      </c>
    </row>
    <row r="1618" spans="2:6" x14ac:dyDescent="0.25">
      <c r="B1618" s="19">
        <v>1615</v>
      </c>
      <c r="C1618" s="21">
        <v>-6.0735815981789065E-2</v>
      </c>
      <c r="D1618" s="21">
        <v>-0.30444048012692615</v>
      </c>
      <c r="E1618" s="30">
        <v>0</v>
      </c>
      <c r="F1618" s="21">
        <v>-238167.55660348001</v>
      </c>
    </row>
    <row r="1619" spans="2:6" x14ac:dyDescent="0.25">
      <c r="B1619" s="19">
        <v>1616</v>
      </c>
      <c r="C1619" s="21">
        <v>9.0803589439630555E-3</v>
      </c>
      <c r="D1619" s="21">
        <v>5.2618235884503317E-2</v>
      </c>
      <c r="E1619" s="30">
        <v>328210.11845645914</v>
      </c>
      <c r="F1619" s="21">
        <v>-80522.15581781698</v>
      </c>
    </row>
    <row r="1620" spans="2:6" x14ac:dyDescent="0.25">
      <c r="B1620" s="19">
        <v>1617</v>
      </c>
      <c r="C1620" s="21">
        <v>-1.2109005405625393E-2</v>
      </c>
      <c r="D1620" s="21">
        <v>0.20956778089353212</v>
      </c>
      <c r="E1620" s="30">
        <v>726040.84184856573</v>
      </c>
      <c r="F1620" s="21">
        <v>110563.31140954065</v>
      </c>
    </row>
    <row r="1621" spans="2:6" x14ac:dyDescent="0.25">
      <c r="B1621" s="19">
        <v>1618</v>
      </c>
      <c r="C1621" s="21">
        <v>-1.1928679911815447E-2</v>
      </c>
      <c r="D1621" s="21">
        <v>0.20809652952412727</v>
      </c>
      <c r="E1621" s="30">
        <v>721175.58180371812</v>
      </c>
      <c r="F1621" s="21">
        <v>108226.43686922014</v>
      </c>
    </row>
    <row r="1622" spans="2:6" x14ac:dyDescent="0.25">
      <c r="B1622" s="19">
        <v>1619</v>
      </c>
      <c r="C1622" s="21">
        <v>-5.9364064993929462E-3</v>
      </c>
      <c r="D1622" s="21">
        <v>0.16102996375365208</v>
      </c>
      <c r="E1622" s="30">
        <v>577960.25570183084</v>
      </c>
      <c r="F1622" s="21">
        <v>39437.462330104652</v>
      </c>
    </row>
    <row r="1623" spans="2:6" x14ac:dyDescent="0.25">
      <c r="B1623" s="19">
        <v>1620</v>
      </c>
      <c r="C1623" s="21">
        <v>-1.3484613740691934E-3</v>
      </c>
      <c r="D1623" s="21">
        <v>0.12687487888389715</v>
      </c>
      <c r="E1623" s="30">
        <v>488088.60284450534</v>
      </c>
      <c r="F1623" s="21">
        <v>-3729.5576283082873</v>
      </c>
    </row>
    <row r="1624" spans="2:6" x14ac:dyDescent="0.25">
      <c r="B1624" s="19">
        <v>1621</v>
      </c>
      <c r="C1624" s="21">
        <v>1.808276666248166E-2</v>
      </c>
      <c r="D1624" s="21">
        <v>-1.0737853729371305E-2</v>
      </c>
      <c r="E1624" s="30">
        <v>224543.78641080204</v>
      </c>
      <c r="F1624" s="21">
        <v>-130315.01577038199</v>
      </c>
    </row>
    <row r="1625" spans="2:6" x14ac:dyDescent="0.25">
      <c r="B1625" s="19">
        <v>1622</v>
      </c>
      <c r="C1625" s="21">
        <v>1.420486459787761E-2</v>
      </c>
      <c r="D1625" s="21">
        <v>1.6694267827387366E-2</v>
      </c>
      <c r="E1625" s="30">
        <v>266115.51657503564</v>
      </c>
      <c r="F1625" s="21">
        <v>-110347.34355504942</v>
      </c>
    </row>
    <row r="1626" spans="2:6" x14ac:dyDescent="0.25">
      <c r="B1626" s="19">
        <v>1623</v>
      </c>
      <c r="C1626" s="21">
        <v>-2.1272361746591691E-2</v>
      </c>
      <c r="D1626" s="21">
        <v>0.29021964441019632</v>
      </c>
      <c r="E1626" s="30">
        <v>1032920.8088927181</v>
      </c>
      <c r="F1626" s="21">
        <v>257963.44527891855</v>
      </c>
    </row>
    <row r="1627" spans="2:6" x14ac:dyDescent="0.25">
      <c r="B1627" s="19">
        <v>1624</v>
      </c>
      <c r="C1627" s="21">
        <v>6.8499922395987446E-3</v>
      </c>
      <c r="D1627" s="21">
        <v>6.8274852675725306E-2</v>
      </c>
      <c r="E1627" s="30">
        <v>358209.28294493444</v>
      </c>
      <c r="F1627" s="21">
        <v>-66113.00130648796</v>
      </c>
    </row>
    <row r="1628" spans="2:6" x14ac:dyDescent="0.25">
      <c r="B1628" s="19">
        <v>1625</v>
      </c>
      <c r="C1628" s="21">
        <v>-1.077202838423565E-2</v>
      </c>
      <c r="D1628" s="21">
        <v>0.1987439493030565</v>
      </c>
      <c r="E1628" s="30">
        <v>690816.16821979405</v>
      </c>
      <c r="F1628" s="21">
        <v>93644.248042856067</v>
      </c>
    </row>
    <row r="1629" spans="2:6" x14ac:dyDescent="0.25">
      <c r="B1629" s="19">
        <v>1626</v>
      </c>
      <c r="C1629" s="21">
        <v>2.305715826515238E-2</v>
      </c>
      <c r="D1629" s="21">
        <v>-4.6757990290000384E-2</v>
      </c>
      <c r="E1629" s="30">
        <v>176901.06693316973</v>
      </c>
      <c r="F1629" s="21">
        <v>-153198.69663278852</v>
      </c>
    </row>
    <row r="1630" spans="2:6" x14ac:dyDescent="0.25">
      <c r="B1630" s="19">
        <v>1627</v>
      </c>
      <c r="C1630" s="21">
        <v>-4.4867669527644018E-3</v>
      </c>
      <c r="D1630" s="21">
        <v>0.15009236082635846</v>
      </c>
      <c r="E1630" s="30">
        <v>547958.44745920389</v>
      </c>
      <c r="F1630" s="21">
        <v>25027.037974674589</v>
      </c>
    </row>
    <row r="1631" spans="2:6" x14ac:dyDescent="0.25">
      <c r="B1631" s="19">
        <v>1628</v>
      </c>
      <c r="C1631" s="21">
        <v>-3.0353425839414659E-2</v>
      </c>
      <c r="D1631" s="21">
        <v>0.38744238554856247</v>
      </c>
      <c r="E1631" s="30">
        <v>1524201.8960245214</v>
      </c>
      <c r="F1631" s="21">
        <v>493934.85360581876</v>
      </c>
    </row>
    <row r="1632" spans="2:6" x14ac:dyDescent="0.25">
      <c r="B1632" s="19">
        <v>1629</v>
      </c>
      <c r="C1632" s="21">
        <v>5.9992633774058465E-3</v>
      </c>
      <c r="D1632" s="21">
        <v>7.4265382372085353E-2</v>
      </c>
      <c r="E1632" s="30">
        <v>370186.04855576786</v>
      </c>
      <c r="F1632" s="21">
        <v>-60360.338884880577</v>
      </c>
    </row>
    <row r="1633" spans="2:6" x14ac:dyDescent="0.25">
      <c r="B1633" s="19">
        <v>1630</v>
      </c>
      <c r="C1633" s="21">
        <v>-1.482141634025224E-2</v>
      </c>
      <c r="D1633" s="21">
        <v>0.23216494890436645</v>
      </c>
      <c r="E1633" s="30">
        <v>803908.63221893786</v>
      </c>
      <c r="F1633" s="21">
        <v>147964.65381471024</v>
      </c>
    </row>
    <row r="1634" spans="2:6" x14ac:dyDescent="0.25">
      <c r="B1634" s="19">
        <v>1631</v>
      </c>
      <c r="C1634" s="21">
        <v>2.3818689665429963E-3</v>
      </c>
      <c r="D1634" s="21">
        <v>9.9928239130478103E-2</v>
      </c>
      <c r="E1634" s="30">
        <v>424760.22938045673</v>
      </c>
      <c r="F1634" s="21">
        <v>-34147.348715296088</v>
      </c>
    </row>
    <row r="1635" spans="2:6" x14ac:dyDescent="0.25">
      <c r="B1635" s="19">
        <v>1632</v>
      </c>
      <c r="C1635" s="21">
        <v>-6.4133164311962925E-4</v>
      </c>
      <c r="D1635" s="21">
        <v>0.12171883962978325</v>
      </c>
      <c r="E1635" s="30">
        <v>475472.52467991854</v>
      </c>
      <c r="F1635" s="21">
        <v>-9789.2937143040162</v>
      </c>
    </row>
    <row r="1636" spans="2:6" x14ac:dyDescent="0.25">
      <c r="B1636" s="19">
        <v>1633</v>
      </c>
      <c r="C1636" s="21">
        <v>5.1932650909280099E-2</v>
      </c>
      <c r="D1636" s="21">
        <v>-0.30444048012692615</v>
      </c>
      <c r="E1636" s="30">
        <v>0</v>
      </c>
      <c r="F1636" s="21">
        <v>-238167.55660348001</v>
      </c>
    </row>
    <row r="1637" spans="2:6" x14ac:dyDescent="0.25">
      <c r="B1637" s="19">
        <v>1634</v>
      </c>
      <c r="C1637" s="21">
        <v>3.6181767286043291E-3</v>
      </c>
      <c r="D1637" s="21">
        <v>9.1116151387731881E-2</v>
      </c>
      <c r="E1637" s="30">
        <v>405410.45843571937</v>
      </c>
      <c r="F1637" s="21">
        <v>-43441.402201640907</v>
      </c>
    </row>
    <row r="1638" spans="2:6" x14ac:dyDescent="0.25">
      <c r="B1638" s="19">
        <v>1635</v>
      </c>
      <c r="C1638" s="21">
        <v>-0.14919682016413832</v>
      </c>
      <c r="D1638" s="21">
        <v>-0.30444048012692615</v>
      </c>
      <c r="E1638" s="30">
        <v>0</v>
      </c>
      <c r="F1638" s="21">
        <v>-238167.55660348001</v>
      </c>
    </row>
    <row r="1639" spans="2:6" x14ac:dyDescent="0.25">
      <c r="B1639" s="19">
        <v>1636</v>
      </c>
      <c r="C1639" s="21">
        <v>-1.2909616443949789E-2</v>
      </c>
      <c r="D1639" s="21">
        <v>0.21614470888712378</v>
      </c>
      <c r="E1639" s="30">
        <v>748091.64041741076</v>
      </c>
      <c r="F1639" s="21">
        <v>121154.71850685308</v>
      </c>
    </row>
    <row r="1640" spans="2:6" x14ac:dyDescent="0.25">
      <c r="B1640" s="19">
        <v>1637</v>
      </c>
      <c r="C1640" s="21">
        <v>-4.5396320138885136E-2</v>
      </c>
      <c r="D1640" s="21">
        <v>0.64205269745822191</v>
      </c>
      <c r="E1640" s="30">
        <v>3682360.7959722788</v>
      </c>
      <c r="F1640" s="21">
        <v>1530538.5583954514</v>
      </c>
    </row>
    <row r="1641" spans="2:6" x14ac:dyDescent="0.25">
      <c r="B1641" s="19">
        <v>1638</v>
      </c>
      <c r="C1641" s="21">
        <v>7.9200859453850952E-3</v>
      </c>
      <c r="D1641" s="21">
        <v>6.0755905214518791E-2</v>
      </c>
      <c r="E1641" s="30">
        <v>343570.29495765269</v>
      </c>
      <c r="F1641" s="21">
        <v>-73144.378459650572</v>
      </c>
    </row>
    <row r="1642" spans="2:6" x14ac:dyDescent="0.25">
      <c r="B1642" s="19">
        <v>1639</v>
      </c>
      <c r="C1642" s="21">
        <v>0.10706263487951859</v>
      </c>
      <c r="D1642" s="21">
        <v>-0.30444048012692615</v>
      </c>
      <c r="E1642" s="30">
        <v>0</v>
      </c>
      <c r="F1642" s="21">
        <v>-238167.55660348001</v>
      </c>
    </row>
    <row r="1643" spans="2:6" x14ac:dyDescent="0.25">
      <c r="B1643" s="19">
        <v>1640</v>
      </c>
      <c r="C1643" s="21">
        <v>1.5295911724469004E-2</v>
      </c>
      <c r="D1643" s="21">
        <v>9.0125851688858116E-3</v>
      </c>
      <c r="E1643" s="30">
        <v>253986.41677883116</v>
      </c>
      <c r="F1643" s="21">
        <v>-116173.17490825197</v>
      </c>
    </row>
    <row r="1644" spans="2:6" x14ac:dyDescent="0.25">
      <c r="B1644" s="19">
        <v>1641</v>
      </c>
      <c r="C1644" s="21">
        <v>-1.0579221597483021E-2</v>
      </c>
      <c r="D1644" s="21">
        <v>0.19719866975552436</v>
      </c>
      <c r="E1644" s="30">
        <v>685893.62399373529</v>
      </c>
      <c r="F1644" s="21">
        <v>91279.85884897098</v>
      </c>
    </row>
    <row r="1645" spans="2:6" x14ac:dyDescent="0.25">
      <c r="B1645" s="19">
        <v>1642</v>
      </c>
      <c r="C1645" s="21">
        <v>6.7275027803500118E-3</v>
      </c>
      <c r="D1645" s="21">
        <v>6.9136599543224042E-2</v>
      </c>
      <c r="E1645" s="30">
        <v>359914.89916310972</v>
      </c>
      <c r="F1645" s="21">
        <v>-65293.762236207949</v>
      </c>
    </row>
    <row r="1646" spans="2:6" x14ac:dyDescent="0.25">
      <c r="B1646" s="19">
        <v>1643</v>
      </c>
      <c r="C1646" s="21">
        <v>-3.8744194234627993E-2</v>
      </c>
      <c r="D1646" s="21">
        <v>0.50640376557693134</v>
      </c>
      <c r="E1646" s="30">
        <v>2351264.6789148906</v>
      </c>
      <c r="F1646" s="21">
        <v>891188.43157847587</v>
      </c>
    </row>
    <row r="1647" spans="2:6" x14ac:dyDescent="0.25">
      <c r="B1647" s="19">
        <v>1644</v>
      </c>
      <c r="C1647" s="21">
        <v>3.9352788170058705E-3</v>
      </c>
      <c r="D1647" s="21">
        <v>8.8863565156326541E-2</v>
      </c>
      <c r="E1647" s="30">
        <v>400567.9971941791</v>
      </c>
      <c r="F1647" s="21">
        <v>-45767.326054329584</v>
      </c>
    </row>
    <row r="1648" spans="2:6" x14ac:dyDescent="0.25">
      <c r="B1648" s="19">
        <v>1645</v>
      </c>
      <c r="C1648" s="21">
        <v>2.3226797804264301E-2</v>
      </c>
      <c r="D1648" s="21">
        <v>-4.8010593951461011E-2</v>
      </c>
      <c r="E1648" s="30">
        <v>175376.7486334726</v>
      </c>
      <c r="F1648" s="21">
        <v>-153930.85495383845</v>
      </c>
    </row>
    <row r="1649" spans="2:6" x14ac:dyDescent="0.25">
      <c r="B1649" s="19">
        <v>1646</v>
      </c>
      <c r="C1649" s="21">
        <v>-8.4955573826466877E-3</v>
      </c>
      <c r="D1649" s="21">
        <v>0.18073137339516432</v>
      </c>
      <c r="E1649" s="30">
        <v>635046.98009266169</v>
      </c>
      <c r="F1649" s="21">
        <v>66857.273725490042</v>
      </c>
    </row>
    <row r="1650" spans="2:6" x14ac:dyDescent="0.25">
      <c r="B1650" s="19">
        <v>1647</v>
      </c>
      <c r="C1650" s="21">
        <v>-1.7316131824365623E-2</v>
      </c>
      <c r="D1650" s="21">
        <v>0.25381571421060745</v>
      </c>
      <c r="E1650" s="30">
        <v>884263.73736322252</v>
      </c>
      <c r="F1650" s="21">
        <v>186560.69958934822</v>
      </c>
    </row>
    <row r="1651" spans="2:6" x14ac:dyDescent="0.25">
      <c r="B1651" s="19">
        <v>1648</v>
      </c>
      <c r="C1651" s="21">
        <v>-6.6479802920713579E-3</v>
      </c>
      <c r="D1651" s="21">
        <v>0.1664550582923443</v>
      </c>
      <c r="E1651" s="30">
        <v>593283.58037363295</v>
      </c>
      <c r="F1651" s="21">
        <v>46797.539071844527</v>
      </c>
    </row>
    <row r="1652" spans="2:6" x14ac:dyDescent="0.25">
      <c r="B1652" s="19">
        <v>1649</v>
      </c>
      <c r="C1652" s="21">
        <v>1.2631814704845264E-2</v>
      </c>
      <c r="D1652" s="21">
        <v>2.7737835796755261E-2</v>
      </c>
      <c r="E1652" s="30">
        <v>284244.44182327797</v>
      </c>
      <c r="F1652" s="21">
        <v>-101639.68487586819</v>
      </c>
    </row>
    <row r="1653" spans="2:6" x14ac:dyDescent="0.25">
      <c r="B1653" s="19">
        <v>1650</v>
      </c>
      <c r="C1653" s="21">
        <v>2.1535979205691266E-2</v>
      </c>
      <c r="D1653" s="21">
        <v>-3.5606753887616915E-2</v>
      </c>
      <c r="E1653" s="30">
        <v>190853.27074905403</v>
      </c>
      <c r="F1653" s="21">
        <v>-146497.19464149594</v>
      </c>
    </row>
    <row r="1654" spans="2:6" x14ac:dyDescent="0.25">
      <c r="B1654" s="19">
        <v>1651</v>
      </c>
      <c r="C1654" s="21">
        <v>3.3169815936228385E-3</v>
      </c>
      <c r="D1654" s="21">
        <v>9.325850374859157E-2</v>
      </c>
      <c r="E1654" s="30">
        <v>410054.91990152141</v>
      </c>
      <c r="F1654" s="21">
        <v>-41210.581309666923</v>
      </c>
    </row>
    <row r="1655" spans="2:6" x14ac:dyDescent="0.25">
      <c r="B1655" s="19">
        <v>1652</v>
      </c>
      <c r="C1655" s="21">
        <v>-7.1422799641778474E-3</v>
      </c>
      <c r="D1655" s="21">
        <v>0.17024686241916398</v>
      </c>
      <c r="E1655" s="30">
        <v>604170.87219861825</v>
      </c>
      <c r="F1655" s="21">
        <v>52026.907048956338</v>
      </c>
    </row>
    <row r="1656" spans="2:6" x14ac:dyDescent="0.25">
      <c r="B1656" s="19">
        <v>1653</v>
      </c>
      <c r="C1656" s="21">
        <v>1.9521222753745581E-2</v>
      </c>
      <c r="D1656" s="21">
        <v>-2.1032508472505929E-2</v>
      </c>
      <c r="E1656" s="30">
        <v>210154.2368266054</v>
      </c>
      <c r="F1656" s="21">
        <v>-137226.5830370895</v>
      </c>
    </row>
    <row r="1657" spans="2:6" x14ac:dyDescent="0.25">
      <c r="B1657" s="19">
        <v>1654</v>
      </c>
      <c r="C1657" s="21">
        <v>-3.9318667589339232E-2</v>
      </c>
      <c r="D1657" s="21">
        <v>0.51621024307099161</v>
      </c>
      <c r="E1657" s="30">
        <v>2432436.0038455864</v>
      </c>
      <c r="F1657" s="21">
        <v>930176.52283898462</v>
      </c>
    </row>
    <row r="1658" spans="2:6" x14ac:dyDescent="0.25">
      <c r="B1658" s="19">
        <v>1655</v>
      </c>
      <c r="C1658" s="21">
        <v>1.3574798110388447E-4</v>
      </c>
      <c r="D1658" s="21">
        <v>0.11608057774189762</v>
      </c>
      <c r="E1658" s="30">
        <v>461950.63190984644</v>
      </c>
      <c r="F1658" s="21">
        <v>-16284.109337733898</v>
      </c>
    </row>
    <row r="1659" spans="2:6" x14ac:dyDescent="0.25">
      <c r="B1659" s="19">
        <v>1656</v>
      </c>
      <c r="C1659" s="21">
        <v>9.8900445305385137E-2</v>
      </c>
      <c r="D1659" s="21">
        <v>-0.30444048012692615</v>
      </c>
      <c r="E1659" s="30">
        <v>0</v>
      </c>
      <c r="F1659" s="21">
        <v>-238167.55660348001</v>
      </c>
    </row>
    <row r="1660" spans="2:6" x14ac:dyDescent="0.25">
      <c r="B1660" s="19">
        <v>1657</v>
      </c>
      <c r="C1660" s="21">
        <v>-7.8296976892681305E-3</v>
      </c>
      <c r="D1660" s="21">
        <v>0.17555317400381232</v>
      </c>
      <c r="E1660" s="30">
        <v>619654.68026836752</v>
      </c>
      <c r="F1660" s="21">
        <v>59464.066940075696</v>
      </c>
    </row>
    <row r="1661" spans="2:6" x14ac:dyDescent="0.25">
      <c r="B1661" s="19">
        <v>1658</v>
      </c>
      <c r="C1661" s="21">
        <v>-5.3719216878288005E-2</v>
      </c>
      <c r="D1661" s="21">
        <v>0.96745399407118948</v>
      </c>
      <c r="E1661" s="30">
        <v>9318571.7298437133</v>
      </c>
      <c r="F1661" s="21">
        <v>4237715.0944551444</v>
      </c>
    </row>
    <row r="1662" spans="2:6" x14ac:dyDescent="0.25">
      <c r="B1662" s="19">
        <v>1659</v>
      </c>
      <c r="C1662" s="21">
        <v>1.586724526244809E-2</v>
      </c>
      <c r="D1662" s="21">
        <v>4.9804111008613372E-3</v>
      </c>
      <c r="E1662" s="30">
        <v>247774.11077739496</v>
      </c>
      <c r="F1662" s="21">
        <v>-119157.06057882587</v>
      </c>
    </row>
    <row r="1663" spans="2:6" x14ac:dyDescent="0.25">
      <c r="B1663" s="19">
        <v>1660</v>
      </c>
      <c r="C1663" s="21">
        <v>3.6709400340019134E-2</v>
      </c>
      <c r="D1663" s="21">
        <v>-0.15773684235449703</v>
      </c>
      <c r="E1663" s="30">
        <v>71329.478797312826</v>
      </c>
      <c r="F1663" s="21">
        <v>-203906.68638498132</v>
      </c>
    </row>
    <row r="1664" spans="2:6" x14ac:dyDescent="0.25">
      <c r="B1664" s="19">
        <v>1661</v>
      </c>
      <c r="C1664" s="21">
        <v>-5.91814957367005E-3</v>
      </c>
      <c r="D1664" s="21">
        <v>0.16089127575458817</v>
      </c>
      <c r="E1664" s="30">
        <v>577572.40906510642</v>
      </c>
      <c r="F1664" s="21">
        <v>39251.172404683282</v>
      </c>
    </row>
    <row r="1665" spans="2:6" x14ac:dyDescent="0.25">
      <c r="B1665" s="19">
        <v>1662</v>
      </c>
      <c r="C1665" s="21">
        <v>-2.3185827597805266E-2</v>
      </c>
      <c r="D1665" s="21">
        <v>0.3089148507151549</v>
      </c>
      <c r="E1665" s="30">
        <v>1116283.8393528413</v>
      </c>
      <c r="F1665" s="21">
        <v>298004.25331188901</v>
      </c>
    </row>
    <row r="1666" spans="2:6" x14ac:dyDescent="0.25">
      <c r="B1666" s="19">
        <v>1663</v>
      </c>
      <c r="C1666" s="21">
        <v>2.7301686273274176E-2</v>
      </c>
      <c r="D1666" s="21">
        <v>-7.8769426901888262E-2</v>
      </c>
      <c r="E1666" s="30">
        <v>140541.51387581578</v>
      </c>
      <c r="F1666" s="21">
        <v>-170662.86361542391</v>
      </c>
    </row>
    <row r="1667" spans="2:6" x14ac:dyDescent="0.25">
      <c r="B1667" s="19">
        <v>1664</v>
      </c>
      <c r="C1667" s="21">
        <v>-8.5956160134504841E-4</v>
      </c>
      <c r="D1667" s="21">
        <v>0.12330741021062153</v>
      </c>
      <c r="E1667" s="30">
        <v>479333.83328865841</v>
      </c>
      <c r="F1667" s="21">
        <v>-7934.6356493891717</v>
      </c>
    </row>
    <row r="1668" spans="2:6" x14ac:dyDescent="0.25">
      <c r="B1668" s="19">
        <v>1665</v>
      </c>
      <c r="C1668" s="21">
        <v>6.0071931928959259E-4</v>
      </c>
      <c r="D1668" s="21">
        <v>0.11271996232912862</v>
      </c>
      <c r="E1668" s="30">
        <v>454025.53613621765</v>
      </c>
      <c r="F1668" s="21">
        <v>-20090.679669489884</v>
      </c>
    </row>
    <row r="1669" spans="2:6" x14ac:dyDescent="0.25">
      <c r="B1669" s="19">
        <v>1666</v>
      </c>
      <c r="C1669" s="21">
        <v>-9.1466244758707411E-3</v>
      </c>
      <c r="D1669" s="21">
        <v>0.18583267094484168</v>
      </c>
      <c r="E1669" s="30">
        <v>650487.0798163896</v>
      </c>
      <c r="F1669" s="21">
        <v>74273.439688211889</v>
      </c>
    </row>
    <row r="1670" spans="2:6" x14ac:dyDescent="0.25">
      <c r="B1670" s="19">
        <v>1667</v>
      </c>
      <c r="C1670" s="21">
        <v>-2.9283450054175836E-3</v>
      </c>
      <c r="D1670" s="21">
        <v>0.13849028211023651</v>
      </c>
      <c r="E1670" s="30">
        <v>517405.23353313305</v>
      </c>
      <c r="F1670" s="21">
        <v>10351.763253354527</v>
      </c>
    </row>
    <row r="1671" spans="2:6" x14ac:dyDescent="0.25">
      <c r="B1671" s="19">
        <v>1668</v>
      </c>
      <c r="C1671" s="21">
        <v>4.1616743665440605E-3</v>
      </c>
      <c r="D1671" s="21">
        <v>8.7257080311352153E-2</v>
      </c>
      <c r="E1671" s="30">
        <v>397139.99993638566</v>
      </c>
      <c r="F1671" s="21">
        <v>-47413.856649237787</v>
      </c>
    </row>
    <row r="1672" spans="2:6" x14ac:dyDescent="0.25">
      <c r="B1672" s="19">
        <v>1669</v>
      </c>
      <c r="C1672" s="21">
        <v>2.7156751550335388E-2</v>
      </c>
      <c r="D1672" s="21">
        <v>-7.7650081933856252E-2</v>
      </c>
      <c r="E1672" s="30">
        <v>141724.65788741864</v>
      </c>
      <c r="F1672" s="21">
        <v>-170094.57762602947</v>
      </c>
    </row>
    <row r="1673" spans="2:6" x14ac:dyDescent="0.25">
      <c r="B1673" s="19">
        <v>1670</v>
      </c>
      <c r="C1673" s="21">
        <v>2.9666715176675122E-2</v>
      </c>
      <c r="D1673" s="21">
        <v>-9.7359446830526553E-2</v>
      </c>
      <c r="E1673" s="30">
        <v>121775.52766549168</v>
      </c>
      <c r="F1673" s="21">
        <v>-179676.51447779743</v>
      </c>
    </row>
    <row r="1674" spans="2:6" x14ac:dyDescent="0.25">
      <c r="B1674" s="19">
        <v>1671</v>
      </c>
      <c r="C1674" s="21">
        <v>-7.4545125283882144E-2</v>
      </c>
      <c r="D1674" s="21">
        <v>-0.30444048012692615</v>
      </c>
      <c r="E1674" s="30">
        <v>0</v>
      </c>
      <c r="F1674" s="21">
        <v>-238167.55660348001</v>
      </c>
    </row>
    <row r="1675" spans="2:6" x14ac:dyDescent="0.25">
      <c r="B1675" s="19">
        <v>1672</v>
      </c>
      <c r="C1675" s="21">
        <v>2.5946421942365135E-2</v>
      </c>
      <c r="D1675" s="21">
        <v>-6.8382067130894342E-2</v>
      </c>
      <c r="E1675" s="30">
        <v>151760.72724381241</v>
      </c>
      <c r="F1675" s="21">
        <v>-165274.06757154959</v>
      </c>
    </row>
    <row r="1676" spans="2:6" x14ac:dyDescent="0.25">
      <c r="B1676" s="19">
        <v>1673</v>
      </c>
      <c r="C1676" s="21">
        <v>-1.0914937379895059E-2</v>
      </c>
      <c r="D1676" s="21">
        <v>0.19989179354353359</v>
      </c>
      <c r="E1676" s="30">
        <v>694489.72797826747</v>
      </c>
      <c r="F1676" s="21">
        <v>95408.726856483627</v>
      </c>
    </row>
    <row r="1677" spans="2:6" x14ac:dyDescent="0.25">
      <c r="B1677" s="19">
        <v>1674</v>
      </c>
      <c r="C1677" s="21">
        <v>5.5695213758571629E-2</v>
      </c>
      <c r="D1677" s="21">
        <v>-0.30444048012692615</v>
      </c>
      <c r="E1677" s="30">
        <v>0</v>
      </c>
      <c r="F1677" s="21">
        <v>-238167.55660348001</v>
      </c>
    </row>
    <row r="1678" spans="2:6" x14ac:dyDescent="0.25">
      <c r="B1678" s="19">
        <v>1675</v>
      </c>
      <c r="C1678" s="21">
        <v>1.4489751888715088E-2</v>
      </c>
      <c r="D1678" s="21">
        <v>1.469054732676156E-2</v>
      </c>
      <c r="E1678" s="30">
        <v>262914.16771227925</v>
      </c>
      <c r="F1678" s="21">
        <v>-111885.01072660834</v>
      </c>
    </row>
    <row r="1679" spans="2:6" x14ac:dyDescent="0.25">
      <c r="B1679" s="19">
        <v>1676</v>
      </c>
      <c r="C1679" s="21">
        <v>2.2959871697536244E-2</v>
      </c>
      <c r="D1679" s="21">
        <v>-4.6040495756776822E-2</v>
      </c>
      <c r="E1679" s="30">
        <v>177778.06083666591</v>
      </c>
      <c r="F1679" s="21">
        <v>-152777.4602124934</v>
      </c>
    </row>
    <row r="1680" spans="2:6" x14ac:dyDescent="0.25">
      <c r="B1680" s="19">
        <v>1677</v>
      </c>
      <c r="C1680" s="21">
        <v>8.3082519040697349E-3</v>
      </c>
      <c r="D1680" s="21">
        <v>5.80320499648741E-2</v>
      </c>
      <c r="E1680" s="30">
        <v>338373.50838959101</v>
      </c>
      <c r="F1680" s="21">
        <v>-75640.491331406272</v>
      </c>
    </row>
    <row r="1681" spans="2:6" x14ac:dyDescent="0.25">
      <c r="B1681" s="19">
        <v>1678</v>
      </c>
      <c r="C1681" s="21">
        <v>-1.9454693003276534E-2</v>
      </c>
      <c r="D1681" s="21">
        <v>0.27314715980081927</v>
      </c>
      <c r="E1681" s="30">
        <v>961018.64414387313</v>
      </c>
      <c r="F1681" s="21">
        <v>223427.50338749823</v>
      </c>
    </row>
    <row r="1682" spans="2:6" x14ac:dyDescent="0.25">
      <c r="B1682" s="19">
        <v>1679</v>
      </c>
      <c r="C1682" s="21">
        <v>9.9420677162401442E-3</v>
      </c>
      <c r="D1682" s="21">
        <v>4.6580831397052158E-2</v>
      </c>
      <c r="E1682" s="30">
        <v>317132.24769789679</v>
      </c>
      <c r="F1682" s="21">
        <v>-85843.062387664293</v>
      </c>
    </row>
    <row r="1683" spans="2:6" x14ac:dyDescent="0.25">
      <c r="B1683" s="19">
        <v>1680</v>
      </c>
      <c r="C1683" s="21">
        <v>2.9349231546917567E-3</v>
      </c>
      <c r="D1683" s="21">
        <v>9.5980082627246333E-2</v>
      </c>
      <c r="E1683" s="30">
        <v>416010.26208213216</v>
      </c>
      <c r="F1683" s="21">
        <v>-38350.120123115499</v>
      </c>
    </row>
    <row r="1684" spans="2:6" x14ac:dyDescent="0.25">
      <c r="B1684" s="19">
        <v>1681</v>
      </c>
      <c r="C1684" s="21">
        <v>-2.5081601399080854E-2</v>
      </c>
      <c r="D1684" s="21">
        <v>0.32826517326286564</v>
      </c>
      <c r="E1684" s="30">
        <v>1207886.0574478048</v>
      </c>
      <c r="F1684" s="21">
        <v>342002.49581687129</v>
      </c>
    </row>
    <row r="1685" spans="2:6" x14ac:dyDescent="0.25">
      <c r="B1685" s="19">
        <v>1682</v>
      </c>
      <c r="C1685" s="21">
        <v>3.8858661888815701E-3</v>
      </c>
      <c r="D1685" s="21">
        <v>8.9214384803854241E-2</v>
      </c>
      <c r="E1685" s="30">
        <v>401319.41491918149</v>
      </c>
      <c r="F1685" s="21">
        <v>-45406.406199169272</v>
      </c>
    </row>
    <row r="1686" spans="2:6" x14ac:dyDescent="0.25">
      <c r="B1686" s="19">
        <v>1683</v>
      </c>
      <c r="C1686" s="21">
        <v>1.3765280241681901E-2</v>
      </c>
      <c r="D1686" s="21">
        <v>1.9783542265204401E-2</v>
      </c>
      <c r="E1686" s="30">
        <v>271103.74907528015</v>
      </c>
      <c r="F1686" s="21">
        <v>-107951.40306603786</v>
      </c>
    </row>
    <row r="1687" spans="2:6" x14ac:dyDescent="0.25">
      <c r="B1687" s="19">
        <v>1684</v>
      </c>
      <c r="C1687" s="21">
        <v>1.6014596186339915E-2</v>
      </c>
      <c r="D1687" s="21">
        <v>3.9392579586461363E-3</v>
      </c>
      <c r="E1687" s="30">
        <v>246187.06158593798</v>
      </c>
      <c r="F1687" s="21">
        <v>-119919.34970943045</v>
      </c>
    </row>
    <row r="1688" spans="2:6" x14ac:dyDescent="0.25">
      <c r="B1688" s="19">
        <v>1685</v>
      </c>
      <c r="C1688" s="21">
        <v>4.7678609938719332E-3</v>
      </c>
      <c r="D1688" s="21">
        <v>8.2962409284353722E-2</v>
      </c>
      <c r="E1688" s="30">
        <v>388079.33769997966</v>
      </c>
      <c r="F1688" s="21">
        <v>-51765.860592197365</v>
      </c>
    </row>
    <row r="1689" spans="2:6" x14ac:dyDescent="0.25">
      <c r="B1689" s="19">
        <v>1686</v>
      </c>
      <c r="C1689" s="21">
        <v>-4.5643276649242663E-2</v>
      </c>
      <c r="D1689" s="21">
        <v>0.64830729270244136</v>
      </c>
      <c r="E1689" s="30">
        <v>3755523.8249025331</v>
      </c>
      <c r="F1689" s="21">
        <v>1565680.1167137795</v>
      </c>
    </row>
    <row r="1690" spans="2:6" x14ac:dyDescent="0.25">
      <c r="B1690" s="19">
        <v>1687</v>
      </c>
      <c r="C1690" s="21">
        <v>6.4731024599881393E-3</v>
      </c>
      <c r="D1690" s="21">
        <v>7.092718247730545E-2</v>
      </c>
      <c r="E1690" s="30">
        <v>363477.40566629008</v>
      </c>
      <c r="F1690" s="21">
        <v>-63582.624358629357</v>
      </c>
    </row>
    <row r="1691" spans="2:6" x14ac:dyDescent="0.25">
      <c r="B1691" s="19">
        <v>1688</v>
      </c>
      <c r="C1691" s="21">
        <v>6.9680091097859701E-3</v>
      </c>
      <c r="D1691" s="21">
        <v>6.7444800823156514E-2</v>
      </c>
      <c r="E1691" s="30">
        <v>356571.84753995482</v>
      </c>
      <c r="F1691" s="21">
        <v>-66899.491868974656</v>
      </c>
    </row>
    <row r="1692" spans="2:6" x14ac:dyDescent="0.25">
      <c r="B1692" s="19">
        <v>1689</v>
      </c>
      <c r="C1692" s="21">
        <v>-5.7255308768068894E-4</v>
      </c>
      <c r="D1692" s="21">
        <v>0.12121865632522355</v>
      </c>
      <c r="E1692" s="30">
        <v>474261.45073550346</v>
      </c>
      <c r="F1692" s="21">
        <v>-10370.994967898145</v>
      </c>
    </row>
    <row r="1693" spans="2:6" x14ac:dyDescent="0.25">
      <c r="B1693" s="19">
        <v>1690</v>
      </c>
      <c r="C1693" s="21">
        <v>-1.0993036813652954E-3</v>
      </c>
      <c r="D1693" s="21">
        <v>0.12505528514396125</v>
      </c>
      <c r="E1693" s="30">
        <v>483608.75468024728</v>
      </c>
      <c r="F1693" s="21">
        <v>-5881.3117016887763</v>
      </c>
    </row>
    <row r="1694" spans="2:6" x14ac:dyDescent="0.25">
      <c r="B1694" s="19">
        <v>1691</v>
      </c>
      <c r="C1694" s="21">
        <v>-3.3933852248610591E-2</v>
      </c>
      <c r="D1694" s="21">
        <v>0.43352784137404909</v>
      </c>
      <c r="E1694" s="30">
        <v>1811989.5883232476</v>
      </c>
      <c r="F1694" s="21">
        <v>632164.61418412463</v>
      </c>
    </row>
    <row r="1695" spans="2:6" x14ac:dyDescent="0.25">
      <c r="B1695" s="19">
        <v>1692</v>
      </c>
      <c r="C1695" s="21">
        <v>1.5972413287230501E-2</v>
      </c>
      <c r="D1695" s="21">
        <v>4.2373680472105324E-3</v>
      </c>
      <c r="E1695" s="30">
        <v>246640.76530806965</v>
      </c>
      <c r="F1695" s="21">
        <v>-119701.4274057252</v>
      </c>
    </row>
    <row r="1696" spans="2:6" x14ac:dyDescent="0.25">
      <c r="B1696" s="19">
        <v>1693</v>
      </c>
      <c r="C1696" s="21">
        <v>1.1781599538779965E-2</v>
      </c>
      <c r="D1696" s="21">
        <v>3.3696700684086922E-2</v>
      </c>
      <c r="E1696" s="30">
        <v>294373.70030168525</v>
      </c>
      <c r="F1696" s="21">
        <v>-96774.414359529939</v>
      </c>
    </row>
    <row r="1697" spans="2:6" x14ac:dyDescent="0.25">
      <c r="B1697" s="19">
        <v>1694</v>
      </c>
      <c r="C1697" s="21">
        <v>9.7026075418205748E-3</v>
      </c>
      <c r="D1697" s="21">
        <v>4.8258217467746389E-2</v>
      </c>
      <c r="E1697" s="30">
        <v>320183.19449784816</v>
      </c>
      <c r="F1697" s="21">
        <v>-84377.636113434783</v>
      </c>
    </row>
    <row r="1698" spans="2:6" x14ac:dyDescent="0.25">
      <c r="B1698" s="19">
        <v>1695</v>
      </c>
      <c r="C1698" s="21">
        <v>3.686006737622427E-3</v>
      </c>
      <c r="D1698" s="21">
        <v>9.0634063371600737E-2</v>
      </c>
      <c r="E1698" s="30">
        <v>404370.57305929484</v>
      </c>
      <c r="F1698" s="21">
        <v>-43940.878414344414</v>
      </c>
    </row>
    <row r="1699" spans="2:6" x14ac:dyDescent="0.25">
      <c r="B1699" s="19">
        <v>1696</v>
      </c>
      <c r="C1699" s="21">
        <v>2.1743133860346969E-2</v>
      </c>
      <c r="D1699" s="21">
        <v>-3.7117219816911962E-2</v>
      </c>
      <c r="E1699" s="30">
        <v>188922.71230305731</v>
      </c>
      <c r="F1699" s="21">
        <v>-147424.47763140072</v>
      </c>
    </row>
    <row r="1700" spans="2:6" x14ac:dyDescent="0.25">
      <c r="B1700" s="19">
        <v>1697</v>
      </c>
      <c r="C1700" s="21">
        <v>7.3759002152240507E-3</v>
      </c>
      <c r="D1700" s="21">
        <v>6.4577601872284118E-2</v>
      </c>
      <c r="E1700" s="30">
        <v>350956.70094339759</v>
      </c>
      <c r="F1700" s="21">
        <v>-69596.550813554262</v>
      </c>
    </row>
    <row r="1701" spans="2:6" x14ac:dyDescent="0.25">
      <c r="B1701" s="19">
        <v>1698</v>
      </c>
      <c r="C1701" s="21">
        <v>1.8679651625597548E-2</v>
      </c>
      <c r="D1701" s="21">
        <v>-1.4999787733565029E-2</v>
      </c>
      <c r="E1701" s="30">
        <v>218509.00075171818</v>
      </c>
      <c r="F1701" s="21">
        <v>-133213.63513152779</v>
      </c>
    </row>
    <row r="1702" spans="2:6" x14ac:dyDescent="0.25">
      <c r="B1702" s="19">
        <v>1699</v>
      </c>
      <c r="C1702" s="21">
        <v>-2.7926371500547214E-3</v>
      </c>
      <c r="D1702" s="21">
        <v>0.13748702872942564</v>
      </c>
      <c r="E1702" s="30">
        <v>514823.44049533131</v>
      </c>
      <c r="F1702" s="21">
        <v>9111.6802233004473</v>
      </c>
    </row>
    <row r="1703" spans="2:6" x14ac:dyDescent="0.25">
      <c r="B1703" s="19">
        <v>1700</v>
      </c>
      <c r="C1703" s="21">
        <v>-9.3910830541977519E-3</v>
      </c>
      <c r="D1703" s="21">
        <v>0.18775815689640107</v>
      </c>
      <c r="E1703" s="30">
        <v>656387.01561238803</v>
      </c>
      <c r="F1703" s="21">
        <v>77107.288161695906</v>
      </c>
    </row>
    <row r="1704" spans="2:6" x14ac:dyDescent="0.25">
      <c r="B1704" s="19">
        <v>1701</v>
      </c>
      <c r="C1704" s="21">
        <v>1.5795374496755225E-2</v>
      </c>
      <c r="D1704" s="21">
        <v>5.4880469919424968E-3</v>
      </c>
      <c r="E1704" s="30">
        <v>248550.43669679575</v>
      </c>
      <c r="F1704" s="21">
        <v>-118784.1768564111</v>
      </c>
    </row>
    <row r="1705" spans="2:6" x14ac:dyDescent="0.25">
      <c r="B1705" s="19">
        <v>1702</v>
      </c>
      <c r="C1705" s="21">
        <v>2.0940923287650754E-2</v>
      </c>
      <c r="D1705" s="21">
        <v>-3.1281023977257849E-2</v>
      </c>
      <c r="E1705" s="30">
        <v>196453.80124364491</v>
      </c>
      <c r="F1705" s="21">
        <v>-143807.15608148964</v>
      </c>
    </row>
    <row r="1706" spans="2:6" x14ac:dyDescent="0.25">
      <c r="B1706" s="19">
        <v>1703</v>
      </c>
      <c r="C1706" s="21">
        <v>2.2413938846943555E-2</v>
      </c>
      <c r="D1706" s="21">
        <v>-4.2025513188802099E-2</v>
      </c>
      <c r="E1706" s="30">
        <v>182737.80549138517</v>
      </c>
      <c r="F1706" s="21">
        <v>-150395.20296349426</v>
      </c>
    </row>
    <row r="1707" spans="2:6" x14ac:dyDescent="0.25">
      <c r="B1707" s="19">
        <v>1704</v>
      </c>
      <c r="C1707" s="21">
        <v>-1.708028785868735E-2</v>
      </c>
      <c r="D1707" s="21">
        <v>0.2517294898866318</v>
      </c>
      <c r="E1707" s="30">
        <v>876267.3646016235</v>
      </c>
      <c r="F1707" s="21">
        <v>182719.89359969049</v>
      </c>
    </row>
    <row r="1708" spans="2:6" x14ac:dyDescent="0.25">
      <c r="B1708" s="19">
        <v>1705</v>
      </c>
      <c r="C1708" s="21">
        <v>2.7138773270004527E-2</v>
      </c>
      <c r="D1708" s="21">
        <v>-7.7511381381849431E-2</v>
      </c>
      <c r="E1708" s="30">
        <v>141871.69416653074</v>
      </c>
      <c r="F1708" s="21">
        <v>-170023.95337696711</v>
      </c>
    </row>
    <row r="1709" spans="2:6" x14ac:dyDescent="0.25">
      <c r="B1709" s="19">
        <v>1706</v>
      </c>
      <c r="C1709" s="21">
        <v>4.0293998648923048E-3</v>
      </c>
      <c r="D1709" s="21">
        <v>8.8195515936214219E-2</v>
      </c>
      <c r="E1709" s="30">
        <v>399139.90714915527</v>
      </c>
      <c r="F1709" s="21">
        <v>-46453.264161797357</v>
      </c>
    </row>
    <row r="1710" spans="2:6" x14ac:dyDescent="0.25">
      <c r="B1710" s="19">
        <v>1707</v>
      </c>
      <c r="C1710" s="21">
        <v>-1.0769409664440857E-4</v>
      </c>
      <c r="D1710" s="21">
        <v>0.11784391083089352</v>
      </c>
      <c r="E1710" s="30">
        <v>466149.00207865424</v>
      </c>
      <c r="F1710" s="21">
        <v>-14267.554360632919</v>
      </c>
    </row>
    <row r="1711" spans="2:6" x14ac:dyDescent="0.25">
      <c r="B1711" s="19">
        <v>1708</v>
      </c>
      <c r="C1711" s="21">
        <v>4.088993678337564E-3</v>
      </c>
      <c r="D1711" s="21">
        <v>8.7772661266431129E-2</v>
      </c>
      <c r="E1711" s="30">
        <v>398237.86438684107</v>
      </c>
      <c r="F1711" s="21">
        <v>-46886.53201307384</v>
      </c>
    </row>
    <row r="1712" spans="2:6" x14ac:dyDescent="0.25">
      <c r="B1712" s="19">
        <v>1709</v>
      </c>
      <c r="C1712" s="21">
        <v>2.5403118175262054E-2</v>
      </c>
      <c r="D1712" s="21">
        <v>-6.426514938735195E-2</v>
      </c>
      <c r="E1712" s="30">
        <v>156358.31492333452</v>
      </c>
      <c r="F1712" s="21">
        <v>-163065.76102757678</v>
      </c>
    </row>
    <row r="1713" spans="2:6" x14ac:dyDescent="0.25">
      <c r="B1713" s="19">
        <v>1710</v>
      </c>
      <c r="C1713" s="21">
        <v>-0.15430232980660544</v>
      </c>
      <c r="D1713" s="21">
        <v>-0.30444048012692615</v>
      </c>
      <c r="E1713" s="30">
        <v>0</v>
      </c>
      <c r="F1713" s="21">
        <v>-238167.55660348001</v>
      </c>
    </row>
    <row r="1714" spans="2:6" x14ac:dyDescent="0.25">
      <c r="B1714" s="19">
        <v>1711</v>
      </c>
      <c r="C1714" s="21">
        <v>5.6657880085593727E-5</v>
      </c>
      <c r="D1714" s="21">
        <v>0.11665315953449262</v>
      </c>
      <c r="E1714" s="30">
        <v>463310.87674501818</v>
      </c>
      <c r="F1714" s="21">
        <v>-15630.758541555659</v>
      </c>
    </row>
    <row r="1715" spans="2:6" x14ac:dyDescent="0.25">
      <c r="B1715" s="19">
        <v>1712</v>
      </c>
      <c r="C1715" s="21">
        <v>3.4057080577645756E-3</v>
      </c>
      <c r="D1715" s="21">
        <v>9.2627119907345179E-2</v>
      </c>
      <c r="E1715" s="30">
        <v>408682.16359519819</v>
      </c>
      <c r="F1715" s="21">
        <v>-41869.94159724463</v>
      </c>
    </row>
    <row r="1716" spans="2:6" x14ac:dyDescent="0.25">
      <c r="B1716" s="19">
        <v>1713</v>
      </c>
      <c r="C1716" s="21">
        <v>3.2646272116775787E-3</v>
      </c>
      <c r="D1716" s="21">
        <v>9.363117549203559E-2</v>
      </c>
      <c r="E1716" s="30">
        <v>410866.74170884665</v>
      </c>
      <c r="F1716" s="21">
        <v>-40820.648254634354</v>
      </c>
    </row>
    <row r="1717" spans="2:6" x14ac:dyDescent="0.25">
      <c r="B1717" s="19">
        <v>1714</v>
      </c>
      <c r="C1717" s="21">
        <v>3.8315771134622521E-4</v>
      </c>
      <c r="D1717" s="21">
        <v>0.11429122730351793</v>
      </c>
      <c r="E1717" s="30">
        <v>457718.520705448</v>
      </c>
      <c r="F1717" s="21">
        <v>-18316.870759363857</v>
      </c>
    </row>
    <row r="1718" spans="2:6" x14ac:dyDescent="0.25">
      <c r="B1718" s="19">
        <v>1715</v>
      </c>
      <c r="C1718" s="21">
        <v>7.9278425456707803E-3</v>
      </c>
      <c r="D1718" s="21">
        <v>6.0701458876503578E-2</v>
      </c>
      <c r="E1718" s="30">
        <v>343465.86762221623</v>
      </c>
      <c r="F1718" s="21">
        <v>-73194.536843631184</v>
      </c>
    </row>
    <row r="1719" spans="2:6" x14ac:dyDescent="0.25">
      <c r="B1719" s="19">
        <v>1716</v>
      </c>
      <c r="C1719" s="21">
        <v>-1.3573984614816959E-2</v>
      </c>
      <c r="D1719" s="21">
        <v>0.22165998000977383</v>
      </c>
      <c r="E1719" s="30">
        <v>766967.38150768541</v>
      </c>
      <c r="F1719" s="21">
        <v>130221.086671543</v>
      </c>
    </row>
    <row r="1720" spans="2:6" x14ac:dyDescent="0.25">
      <c r="B1720" s="19">
        <v>1717</v>
      </c>
      <c r="C1720" s="21">
        <v>-1.0526551580434681E-3</v>
      </c>
      <c r="D1720" s="21">
        <v>0.12471496203586141</v>
      </c>
      <c r="E1720" s="30">
        <v>482774.22448262433</v>
      </c>
      <c r="F1720" s="21">
        <v>-6282.1520173095432</v>
      </c>
    </row>
    <row r="1721" spans="2:6" x14ac:dyDescent="0.25">
      <c r="B1721" s="19">
        <v>1718</v>
      </c>
      <c r="C1721" s="21">
        <v>6.665481413828187E-3</v>
      </c>
      <c r="D1721" s="21">
        <v>6.9573031620577819E-2</v>
      </c>
      <c r="E1721" s="30">
        <v>360780.91188503697</v>
      </c>
      <c r="F1721" s="21">
        <v>-64877.800280873467</v>
      </c>
    </row>
    <row r="1722" spans="2:6" x14ac:dyDescent="0.25">
      <c r="B1722" s="19">
        <v>1719</v>
      </c>
      <c r="C1722" s="21">
        <v>5.4003056826290915E-3</v>
      </c>
      <c r="D1722" s="21">
        <v>7.8491427556765636E-2</v>
      </c>
      <c r="E1722" s="30">
        <v>378805.23181790928</v>
      </c>
      <c r="F1722" s="21">
        <v>-56220.385472732443</v>
      </c>
    </row>
    <row r="1723" spans="2:6" x14ac:dyDescent="0.25">
      <c r="B1723" s="19">
        <v>1720</v>
      </c>
      <c r="C1723" s="21">
        <v>3.4553855273714816E-2</v>
      </c>
      <c r="D1723" s="21">
        <v>-0.13825457721826595</v>
      </c>
      <c r="E1723" s="30">
        <v>85971.398080568993</v>
      </c>
      <c r="F1723" s="21">
        <v>-196873.90127605281</v>
      </c>
    </row>
    <row r="1724" spans="2:6" x14ac:dyDescent="0.25">
      <c r="B1724" s="19">
        <v>1721</v>
      </c>
      <c r="C1724" s="21">
        <v>9.3912338914338752E-3</v>
      </c>
      <c r="D1724" s="21">
        <v>5.0439710141964245E-2</v>
      </c>
      <c r="E1724" s="30">
        <v>324181.87822919898</v>
      </c>
      <c r="F1724" s="21">
        <v>-82456.994231921504</v>
      </c>
    </row>
    <row r="1725" spans="2:6" x14ac:dyDescent="0.25">
      <c r="B1725" s="19">
        <v>1722</v>
      </c>
      <c r="C1725" s="21">
        <v>-1.0353867004024788E-2</v>
      </c>
      <c r="D1725" s="21">
        <v>0.19539733963582706</v>
      </c>
      <c r="E1725" s="30">
        <v>680188.56368457782</v>
      </c>
      <c r="F1725" s="21">
        <v>88539.612682359206</v>
      </c>
    </row>
    <row r="1726" spans="2:6" x14ac:dyDescent="0.25">
      <c r="B1726" s="19">
        <v>1723</v>
      </c>
      <c r="C1726" s="21">
        <v>-6.4556230553649112E-3</v>
      </c>
      <c r="D1726" s="21">
        <v>0.16498468323788629</v>
      </c>
      <c r="E1726" s="30">
        <v>589101.11236072564</v>
      </c>
      <c r="F1726" s="21">
        <v>44788.622194848678</v>
      </c>
    </row>
    <row r="1727" spans="2:6" x14ac:dyDescent="0.25">
      <c r="B1727" s="19">
        <v>1724</v>
      </c>
      <c r="C1727" s="21">
        <v>-1.3409983962467438E-2</v>
      </c>
      <c r="D1727" s="21">
        <v>0.22029353595499579</v>
      </c>
      <c r="E1727" s="30">
        <v>762257.82364156959</v>
      </c>
      <c r="F1727" s="21">
        <v>127958.99877242913</v>
      </c>
    </row>
    <row r="1728" spans="2:6" x14ac:dyDescent="0.25">
      <c r="B1728" s="19">
        <v>1725</v>
      </c>
      <c r="C1728" s="21">
        <v>-6.2610464955890011E-2</v>
      </c>
      <c r="D1728" s="21">
        <v>-0.30444048012692615</v>
      </c>
      <c r="E1728" s="30">
        <v>0</v>
      </c>
      <c r="F1728" s="21">
        <v>-238167.55660348001</v>
      </c>
    </row>
    <row r="1729" spans="2:6" x14ac:dyDescent="0.25">
      <c r="B1729" s="19">
        <v>1726</v>
      </c>
      <c r="C1729" s="21">
        <v>-1.2996598007152329E-2</v>
      </c>
      <c r="D1729" s="21">
        <v>0.21686376260317619</v>
      </c>
      <c r="E1729" s="30">
        <v>750532.56589869666</v>
      </c>
      <c r="F1729" s="21">
        <v>122327.14023959836</v>
      </c>
    </row>
    <row r="1730" spans="2:6" x14ac:dyDescent="0.25">
      <c r="B1730" s="19">
        <v>1727</v>
      </c>
      <c r="C1730" s="21">
        <v>6.1688863950218322E-3</v>
      </c>
      <c r="D1730" s="21">
        <v>7.3069901921724467E-2</v>
      </c>
      <c r="E1730" s="30">
        <v>367773.47421856492</v>
      </c>
      <c r="F1730" s="21">
        <v>-61519.143037848873</v>
      </c>
    </row>
    <row r="1731" spans="2:6" x14ac:dyDescent="0.25">
      <c r="B1731" s="19">
        <v>1728</v>
      </c>
      <c r="C1731" s="21">
        <v>1.1124841370425031E-2</v>
      </c>
      <c r="D1731" s="21">
        <v>3.8297135433253748E-2</v>
      </c>
      <c r="E1731" s="30">
        <v>302363.94120418932</v>
      </c>
      <c r="F1731" s="21">
        <v>-92936.553615403158</v>
      </c>
    </row>
    <row r="1732" spans="2:6" x14ac:dyDescent="0.25">
      <c r="B1732" s="19">
        <v>1729</v>
      </c>
      <c r="C1732" s="21">
        <v>1.4581285832026265E-4</v>
      </c>
      <c r="D1732" s="21">
        <v>0.11600773207652648</v>
      </c>
      <c r="E1732" s="30">
        <v>461777.78596373531</v>
      </c>
      <c r="F1732" s="21">
        <v>-16367.13044804277</v>
      </c>
    </row>
    <row r="1733" spans="2:6" x14ac:dyDescent="0.25">
      <c r="B1733" s="19">
        <v>1730</v>
      </c>
      <c r="C1733" s="21">
        <v>4.9520334936893678E-3</v>
      </c>
      <c r="D1733" s="21">
        <v>8.1659448046002892E-2</v>
      </c>
      <c r="E1733" s="30">
        <v>385360.0114877522</v>
      </c>
      <c r="F1733" s="21">
        <v>-53072.003354064807</v>
      </c>
    </row>
    <row r="1734" spans="2:6" x14ac:dyDescent="0.25">
      <c r="B1734" s="19">
        <v>1731</v>
      </c>
      <c r="C1734" s="21">
        <v>1.2525107992673996E-2</v>
      </c>
      <c r="D1734" s="21">
        <v>2.8485993354016026E-2</v>
      </c>
      <c r="E1734" s="30">
        <v>285502.68705195689</v>
      </c>
      <c r="F1734" s="21">
        <v>-101035.32638047934</v>
      </c>
    </row>
    <row r="1735" spans="2:6" x14ac:dyDescent="0.25">
      <c r="B1735" s="19">
        <v>1732</v>
      </c>
      <c r="C1735" s="21">
        <v>6.4724743876068966E-4</v>
      </c>
      <c r="D1735" s="21">
        <v>0.11238419299859226</v>
      </c>
      <c r="E1735" s="30">
        <v>453239.18691860512</v>
      </c>
      <c r="F1735" s="21">
        <v>-20468.377767741735</v>
      </c>
    </row>
    <row r="1736" spans="2:6" x14ac:dyDescent="0.25">
      <c r="B1736" s="19">
        <v>1733</v>
      </c>
      <c r="C1736" s="21">
        <v>-1.3882814998063963E-2</v>
      </c>
      <c r="D1736" s="21">
        <v>0.22424219707598048</v>
      </c>
      <c r="E1736" s="30">
        <v>775926.89962784667</v>
      </c>
      <c r="F1736" s="21">
        <v>134524.50922152941</v>
      </c>
    </row>
    <row r="1737" spans="2:6" x14ac:dyDescent="0.25">
      <c r="B1737" s="19">
        <v>1734</v>
      </c>
      <c r="C1737" s="21">
        <v>8.908016008680417E-3</v>
      </c>
      <c r="D1737" s="21">
        <v>5.3826241231223593E-2</v>
      </c>
      <c r="E1737" s="30">
        <v>330458.95550142392</v>
      </c>
      <c r="F1737" s="21">
        <v>-79441.997719942403</v>
      </c>
    </row>
    <row r="1738" spans="2:6" x14ac:dyDescent="0.25">
      <c r="B1738" s="19">
        <v>1735</v>
      </c>
      <c r="C1738" s="21">
        <v>-2.9592762733820305E-2</v>
      </c>
      <c r="D1738" s="21">
        <v>0.3783364488167571</v>
      </c>
      <c r="E1738" s="30">
        <v>1471790.0197878967</v>
      </c>
      <c r="F1738" s="21">
        <v>468760.45839183516</v>
      </c>
    </row>
    <row r="1739" spans="2:6" x14ac:dyDescent="0.25">
      <c r="B1739" s="19">
        <v>1736</v>
      </c>
      <c r="C1739" s="21">
        <v>-2.1371177576709009E-3</v>
      </c>
      <c r="D1739" s="21">
        <v>0.13265587687621494</v>
      </c>
      <c r="E1739" s="30">
        <v>502522.95123852161</v>
      </c>
      <c r="F1739" s="21">
        <v>3203.5273367624559</v>
      </c>
    </row>
    <row r="1740" spans="2:6" x14ac:dyDescent="0.25">
      <c r="B1740" s="19">
        <v>1737</v>
      </c>
      <c r="C1740" s="21">
        <v>3.9897604227310448E-3</v>
      </c>
      <c r="D1740" s="21">
        <v>8.8476837041839396E-2</v>
      </c>
      <c r="E1740" s="30">
        <v>399740.84069940448</v>
      </c>
      <c r="F1740" s="21">
        <v>-46164.624643856507</v>
      </c>
    </row>
    <row r="1741" spans="2:6" x14ac:dyDescent="0.25">
      <c r="B1741" s="19">
        <v>1738</v>
      </c>
      <c r="C1741" s="21">
        <v>4.752181728510628E-3</v>
      </c>
      <c r="D1741" s="21">
        <v>8.3073373617404966E-2</v>
      </c>
      <c r="E1741" s="30">
        <v>388311.55821441871</v>
      </c>
      <c r="F1741" s="21">
        <v>-51654.320776662244</v>
      </c>
    </row>
    <row r="1742" spans="2:6" x14ac:dyDescent="0.25">
      <c r="B1742" s="19">
        <v>1739</v>
      </c>
      <c r="C1742" s="21">
        <v>3.0074422962845744E-2</v>
      </c>
      <c r="D1742" s="21">
        <v>-0.1006320784227086</v>
      </c>
      <c r="E1742" s="30">
        <v>118640.04005259066</v>
      </c>
      <c r="F1742" s="21">
        <v>-181182.5472708109</v>
      </c>
    </row>
    <row r="1743" spans="2:6" x14ac:dyDescent="0.25">
      <c r="B1743" s="19">
        <v>1740</v>
      </c>
      <c r="C1743" s="21">
        <v>2.6104886241063918E-3</v>
      </c>
      <c r="D1743" s="21">
        <v>9.8294907795832831E-2</v>
      </c>
      <c r="E1743" s="30">
        <v>421124.45497974579</v>
      </c>
      <c r="F1743" s="21">
        <v>-35893.678521524693</v>
      </c>
    </row>
    <row r="1744" spans="2:6" x14ac:dyDescent="0.25">
      <c r="B1744" s="19">
        <v>1741</v>
      </c>
      <c r="C1744" s="21">
        <v>6.3007428996835922E-3</v>
      </c>
      <c r="D1744" s="21">
        <v>7.2140973238452144E-2</v>
      </c>
      <c r="E1744" s="30">
        <v>365906.58661704266</v>
      </c>
      <c r="F1744" s="21">
        <v>-62415.84374149525</v>
      </c>
    </row>
    <row r="1745" spans="2:6" x14ac:dyDescent="0.25">
      <c r="B1745" s="19">
        <v>1742</v>
      </c>
      <c r="C1745" s="21">
        <v>1.0316112109600871E-2</v>
      </c>
      <c r="D1745" s="21">
        <v>4.396103497238224E-2</v>
      </c>
      <c r="E1745" s="30">
        <v>312408.15223652322</v>
      </c>
      <c r="F1745" s="21">
        <v>-88112.132963124823</v>
      </c>
    </row>
    <row r="1746" spans="2:6" x14ac:dyDescent="0.25">
      <c r="B1746" s="19">
        <v>1743</v>
      </c>
      <c r="C1746" s="21">
        <v>1.2228895265491946E-2</v>
      </c>
      <c r="D1746" s="21">
        <v>3.0562371509401443E-2</v>
      </c>
      <c r="E1746" s="30">
        <v>289014.9998879825</v>
      </c>
      <c r="F1746" s="21">
        <v>-99348.297451195016</v>
      </c>
    </row>
    <row r="1747" spans="2:6" x14ac:dyDescent="0.25">
      <c r="B1747" s="19">
        <v>1744</v>
      </c>
      <c r="C1747" s="21">
        <v>5.3979559546814817E-3</v>
      </c>
      <c r="D1747" s="21">
        <v>7.8508021547451845E-2</v>
      </c>
      <c r="E1747" s="30">
        <v>378839.35601664055</v>
      </c>
      <c r="F1747" s="21">
        <v>-56203.994987848011</v>
      </c>
    </row>
    <row r="1748" spans="2:6" x14ac:dyDescent="0.25">
      <c r="B1748" s="19">
        <v>1745</v>
      </c>
      <c r="C1748" s="21">
        <v>8.7394729800042686E-3</v>
      </c>
      <c r="D1748" s="21">
        <v>5.5007827067882653E-2</v>
      </c>
      <c r="E1748" s="30">
        <v>332669.11533797311</v>
      </c>
      <c r="F1748" s="21">
        <v>-78380.417001859241</v>
      </c>
    </row>
    <row r="1749" spans="2:6" x14ac:dyDescent="0.25">
      <c r="B1749" s="19">
        <v>1746</v>
      </c>
      <c r="C1749" s="21">
        <v>3.7071083576297376E-2</v>
      </c>
      <c r="D1749" s="21">
        <v>-0.16111637778706356</v>
      </c>
      <c r="E1749" s="30">
        <v>68936.390930379508</v>
      </c>
      <c r="F1749" s="21">
        <v>-205056.13082524485</v>
      </c>
    </row>
    <row r="1750" spans="2:6" x14ac:dyDescent="0.25">
      <c r="B1750" s="19">
        <v>1747</v>
      </c>
      <c r="C1750" s="21">
        <v>4.8931004745601438E-3</v>
      </c>
      <c r="D1750" s="21">
        <v>8.2076290092696347E-2</v>
      </c>
      <c r="E1750" s="30">
        <v>386228.48433838086</v>
      </c>
      <c r="F1750" s="21">
        <v>-52654.859753335193</v>
      </c>
    </row>
    <row r="1751" spans="2:6" x14ac:dyDescent="0.25">
      <c r="B1751" s="19">
        <v>1748</v>
      </c>
      <c r="C1751" s="21">
        <v>1.5862516458054077E-2</v>
      </c>
      <c r="D1751" s="21">
        <v>5.0138152498258037E-3</v>
      </c>
      <c r="E1751" s="30">
        <v>247825.14466147777</v>
      </c>
      <c r="F1751" s="21">
        <v>-119132.54805877402</v>
      </c>
    </row>
    <row r="1752" spans="2:6" x14ac:dyDescent="0.25">
      <c r="B1752" s="19">
        <v>1749</v>
      </c>
      <c r="C1752" s="21">
        <v>-1.1752862877369716E-3</v>
      </c>
      <c r="D1752" s="21">
        <v>0.12560984949886178</v>
      </c>
      <c r="E1752" s="30">
        <v>484970.89788531163</v>
      </c>
      <c r="F1752" s="21">
        <v>-5227.0490832792175</v>
      </c>
    </row>
    <row r="1753" spans="2:6" x14ac:dyDescent="0.25">
      <c r="B1753" s="19">
        <v>1750</v>
      </c>
      <c r="C1753" s="21">
        <v>9.1683336724101699E-3</v>
      </c>
      <c r="D1753" s="21">
        <v>5.2001672457180348E-2</v>
      </c>
      <c r="E1753" s="30">
        <v>327066.49022173719</v>
      </c>
      <c r="F1753" s="21">
        <v>-81071.4616474496</v>
      </c>
    </row>
    <row r="1754" spans="2:6" x14ac:dyDescent="0.25">
      <c r="B1754" s="19">
        <v>1751</v>
      </c>
      <c r="C1754" s="21">
        <v>-2.0267210683776654E-2</v>
      </c>
      <c r="D1754" s="21">
        <v>0.2807011966152162</v>
      </c>
      <c r="E1754" s="30">
        <v>992346.59618933569</v>
      </c>
      <c r="F1754" s="21">
        <v>238474.89918147092</v>
      </c>
    </row>
    <row r="1755" spans="2:6" x14ac:dyDescent="0.25">
      <c r="B1755" s="19">
        <v>1752</v>
      </c>
      <c r="C1755" s="21">
        <v>1.2161863274670467E-3</v>
      </c>
      <c r="D1755" s="21">
        <v>0.10828577084532243</v>
      </c>
      <c r="E1755" s="30">
        <v>443720.49900183256</v>
      </c>
      <c r="F1755" s="21">
        <v>-25040.379931021558</v>
      </c>
    </row>
    <row r="1756" spans="2:6" x14ac:dyDescent="0.25">
      <c r="B1756" s="19">
        <v>1753</v>
      </c>
      <c r="C1756" s="21">
        <v>8.9747459181626459E-3</v>
      </c>
      <c r="D1756" s="21">
        <v>5.3358485266960187E-2</v>
      </c>
      <c r="E1756" s="30">
        <v>329586.88918285409</v>
      </c>
      <c r="F1756" s="21">
        <v>-79860.867329901899</v>
      </c>
    </row>
    <row r="1757" spans="2:6" x14ac:dyDescent="0.25">
      <c r="B1757" s="19">
        <v>1754</v>
      </c>
      <c r="C1757" s="21">
        <v>2.0278478535763585E-2</v>
      </c>
      <c r="D1757" s="21">
        <v>-2.6487008486757113E-2</v>
      </c>
      <c r="E1757" s="30">
        <v>202786.24308124697</v>
      </c>
      <c r="F1757" s="21">
        <v>-140765.56694299664</v>
      </c>
    </row>
    <row r="1758" spans="2:6" x14ac:dyDescent="0.25">
      <c r="B1758" s="19">
        <v>1755</v>
      </c>
      <c r="C1758" s="21">
        <v>-5.7775701263060178E-3</v>
      </c>
      <c r="D1758" s="21">
        <v>0.15982419711579099</v>
      </c>
      <c r="E1758" s="30">
        <v>574594.71451502456</v>
      </c>
      <c r="F1758" s="21">
        <v>37820.93054324227</v>
      </c>
    </row>
    <row r="1759" spans="2:6" x14ac:dyDescent="0.25">
      <c r="B1759" s="19">
        <v>1756</v>
      </c>
      <c r="C1759" s="21">
        <v>-3.7845264387236207E-3</v>
      </c>
      <c r="D1759" s="21">
        <v>0.14484539630467008</v>
      </c>
      <c r="E1759" s="30">
        <v>533981.17858285247</v>
      </c>
      <c r="F1759" s="21">
        <v>18313.496770448437</v>
      </c>
    </row>
    <row r="1760" spans="2:6" x14ac:dyDescent="0.25">
      <c r="B1760" s="19">
        <v>1757</v>
      </c>
      <c r="C1760" s="21">
        <v>2.1260738568752617E-3</v>
      </c>
      <c r="D1760" s="21">
        <v>0.10175789024946047</v>
      </c>
      <c r="E1760" s="30">
        <v>428859.89824244322</v>
      </c>
      <c r="F1760" s="21">
        <v>-32178.201804543252</v>
      </c>
    </row>
    <row r="1761" spans="2:6" x14ac:dyDescent="0.25">
      <c r="B1761" s="19">
        <v>1758</v>
      </c>
      <c r="C1761" s="21">
        <v>4.6834844804483364E-3</v>
      </c>
      <c r="D1761" s="21">
        <v>8.3559625996290743E-2</v>
      </c>
      <c r="E1761" s="30">
        <v>389330.33809513133</v>
      </c>
      <c r="F1761" s="21">
        <v>-51164.981924579843</v>
      </c>
    </row>
    <row r="1762" spans="2:6" x14ac:dyDescent="0.25">
      <c r="B1762" s="19">
        <v>1759</v>
      </c>
      <c r="C1762" s="21">
        <v>5.8034725333079738E-3</v>
      </c>
      <c r="D1762" s="21">
        <v>7.5645996025758055E-2</v>
      </c>
      <c r="E1762" s="30">
        <v>372986.27601916215</v>
      </c>
      <c r="F1762" s="21">
        <v>-59015.337753185209</v>
      </c>
    </row>
    <row r="1763" spans="2:6" x14ac:dyDescent="0.25">
      <c r="B1763" s="19">
        <v>1760</v>
      </c>
      <c r="C1763" s="21">
        <v>-1.7652161135966696E-2</v>
      </c>
      <c r="D1763" s="21">
        <v>0.25680323739694977</v>
      </c>
      <c r="E1763" s="30">
        <v>895810.78541754093</v>
      </c>
      <c r="F1763" s="21">
        <v>192106.96070699813</v>
      </c>
    </row>
    <row r="1764" spans="2:6" x14ac:dyDescent="0.25">
      <c r="B1764" s="19">
        <v>1761</v>
      </c>
      <c r="C1764" s="21">
        <v>1.7819744302317073E-2</v>
      </c>
      <c r="D1764" s="21">
        <v>-8.8638615023786116E-3</v>
      </c>
      <c r="E1764" s="30">
        <v>227232.45027798309</v>
      </c>
      <c r="F1764" s="21">
        <v>-129023.6007009349</v>
      </c>
    </row>
    <row r="1765" spans="2:6" x14ac:dyDescent="0.25">
      <c r="B1765" s="19">
        <v>1762</v>
      </c>
      <c r="C1765" s="21">
        <v>5.6436649249588773E-3</v>
      </c>
      <c r="D1765" s="21">
        <v>7.6773456351348468E-2</v>
      </c>
      <c r="E1765" s="30">
        <v>375284.24759403127</v>
      </c>
      <c r="F1765" s="21">
        <v>-57911.579430260856</v>
      </c>
    </row>
    <row r="1766" spans="2:6" x14ac:dyDescent="0.25">
      <c r="B1766" s="19">
        <v>1763</v>
      </c>
      <c r="C1766" s="21">
        <v>2.5405789339571273E-3</v>
      </c>
      <c r="D1766" s="21">
        <v>9.8794173804247709E-2</v>
      </c>
      <c r="E1766" s="30">
        <v>422233.41839704511</v>
      </c>
      <c r="F1766" s="21">
        <v>-35361.022845950247</v>
      </c>
    </row>
    <row r="1767" spans="2:6" x14ac:dyDescent="0.25">
      <c r="B1767" s="19">
        <v>1764</v>
      </c>
      <c r="C1767" s="21">
        <v>2.0905182019856495E-3</v>
      </c>
      <c r="D1767" s="21">
        <v>0.10201239797913386</v>
      </c>
      <c r="E1767" s="30">
        <v>429432.42833961011</v>
      </c>
      <c r="F1767" s="21">
        <v>-31903.204991360893</v>
      </c>
    </row>
    <row r="1768" spans="2:6" x14ac:dyDescent="0.25">
      <c r="B1768" s="19">
        <v>1765</v>
      </c>
      <c r="C1768" s="21">
        <v>3.4614983704756588E-2</v>
      </c>
      <c r="D1768" s="21">
        <v>-0.138792811136487</v>
      </c>
      <c r="E1768" s="30">
        <v>85546.98093341291</v>
      </c>
      <c r="F1768" s="21">
        <v>-197077.75669519219</v>
      </c>
    </row>
    <row r="1769" spans="2:6" x14ac:dyDescent="0.25">
      <c r="B1769" s="19">
        <v>1766</v>
      </c>
      <c r="C1769" s="21">
        <v>-3.6081944974449501E-3</v>
      </c>
      <c r="D1769" s="21">
        <v>0.14353285889997891</v>
      </c>
      <c r="E1769" s="30">
        <v>530526.17940480192</v>
      </c>
      <c r="F1769" s="21">
        <v>16653.996652964477</v>
      </c>
    </row>
    <row r="1770" spans="2:6" x14ac:dyDescent="0.25">
      <c r="B1770" s="19">
        <v>1767</v>
      </c>
      <c r="C1770" s="21">
        <v>7.6491830813981657E-2</v>
      </c>
      <c r="D1770" s="21">
        <v>-0.30444048012692615</v>
      </c>
      <c r="E1770" s="30">
        <v>0</v>
      </c>
      <c r="F1770" s="21">
        <v>-238167.55660348001</v>
      </c>
    </row>
    <row r="1771" spans="2:6" x14ac:dyDescent="0.25">
      <c r="B1771" s="19">
        <v>1768</v>
      </c>
      <c r="C1771" s="21">
        <v>-1.1861306797807553E-2</v>
      </c>
      <c r="D1771" s="21">
        <v>0.20754777331732788</v>
      </c>
      <c r="E1771" s="30">
        <v>719367.17926158221</v>
      </c>
      <c r="F1771" s="21">
        <v>107357.82762317506</v>
      </c>
    </row>
    <row r="1772" spans="2:6" x14ac:dyDescent="0.25">
      <c r="B1772" s="19">
        <v>1769</v>
      </c>
      <c r="C1772" s="21">
        <v>-5.8006411956001138E-3</v>
      </c>
      <c r="D1772" s="21">
        <v>0.15999921963037789</v>
      </c>
      <c r="E1772" s="30">
        <v>575082.33667277778</v>
      </c>
      <c r="F1772" s="21">
        <v>38055.14449999803</v>
      </c>
    </row>
    <row r="1773" spans="2:6" x14ac:dyDescent="0.25">
      <c r="B1773" s="19">
        <v>1770</v>
      </c>
      <c r="C1773" s="21">
        <v>1.7942586577811441E-2</v>
      </c>
      <c r="D1773" s="21">
        <v>-9.7387950807070744E-3</v>
      </c>
      <c r="E1773" s="30">
        <v>225974.47509988677</v>
      </c>
      <c r="F1773" s="21">
        <v>-129627.82948602557</v>
      </c>
    </row>
    <row r="1774" spans="2:6" x14ac:dyDescent="0.25">
      <c r="B1774" s="19">
        <v>1771</v>
      </c>
      <c r="C1774" s="21">
        <v>-1.1271736322153897E-2</v>
      </c>
      <c r="D1774" s="21">
        <v>0.20276694913620297</v>
      </c>
      <c r="E1774" s="30">
        <v>703755.51055301796</v>
      </c>
      <c r="F1774" s="21">
        <v>99859.253898303417</v>
      </c>
    </row>
    <row r="1775" spans="2:6" x14ac:dyDescent="0.25">
      <c r="B1775" s="19">
        <v>1772</v>
      </c>
      <c r="C1775" s="21">
        <v>5.0760760057604611E-2</v>
      </c>
      <c r="D1775" s="21">
        <v>-0.30444048012692615</v>
      </c>
      <c r="E1775" s="30">
        <v>0</v>
      </c>
      <c r="F1775" s="21">
        <v>-238167.55660348001</v>
      </c>
    </row>
    <row r="1776" spans="2:6" x14ac:dyDescent="0.25">
      <c r="B1776" s="19">
        <v>1773</v>
      </c>
      <c r="C1776" s="21">
        <v>9.9818850798619758E-3</v>
      </c>
      <c r="D1776" s="21">
        <v>4.6301934989775972E-2</v>
      </c>
      <c r="E1776" s="30">
        <v>316626.96173911076</v>
      </c>
      <c r="F1776" s="21">
        <v>-86085.760595321059</v>
      </c>
    </row>
    <row r="1777" spans="2:6" x14ac:dyDescent="0.25">
      <c r="B1777" s="19">
        <v>1774</v>
      </c>
      <c r="C1777" s="21">
        <v>-1.9689354682236836E-2</v>
      </c>
      <c r="D1777" s="21">
        <v>0.27531638457770136</v>
      </c>
      <c r="E1777" s="30">
        <v>969936.70974452444</v>
      </c>
      <c r="F1777" s="21">
        <v>227711.01552435526</v>
      </c>
    </row>
    <row r="1778" spans="2:6" x14ac:dyDescent="0.25">
      <c r="B1778" s="19">
        <v>1775</v>
      </c>
      <c r="C1778" s="21">
        <v>7.4306017825755575E-3</v>
      </c>
      <c r="D1778" s="21">
        <v>6.4193269390559582E-2</v>
      </c>
      <c r="E1778" s="30">
        <v>350208.82943780394</v>
      </c>
      <c r="F1778" s="21">
        <v>-69955.76735383019</v>
      </c>
    </row>
    <row r="1779" spans="2:6" x14ac:dyDescent="0.25">
      <c r="B1779" s="19">
        <v>1776</v>
      </c>
      <c r="C1779" s="21">
        <v>-7.9660740048783374E-3</v>
      </c>
      <c r="D1779" s="21">
        <v>0.17661060648745219</v>
      </c>
      <c r="E1779" s="30">
        <v>622775.13464846648</v>
      </c>
      <c r="F1779" s="21">
        <v>60962.878992847138</v>
      </c>
    </row>
    <row r="1780" spans="2:6" x14ac:dyDescent="0.25">
      <c r="B1780" s="19">
        <v>1777</v>
      </c>
      <c r="C1780" s="21">
        <v>5.5567673491963496E-3</v>
      </c>
      <c r="D1780" s="21">
        <v>7.7386754311492556E-2</v>
      </c>
      <c r="E1780" s="30">
        <v>376538.50346795225</v>
      </c>
      <c r="F1780" s="21">
        <v>-57309.137095874765</v>
      </c>
    </row>
    <row r="1781" spans="2:6" x14ac:dyDescent="0.25">
      <c r="B1781" s="19">
        <v>1778</v>
      </c>
      <c r="C1781" s="21">
        <v>-1.3712614217824154E-2</v>
      </c>
      <c r="D1781" s="21">
        <v>0.22281762755343881</v>
      </c>
      <c r="E1781" s="30">
        <v>770974.39447576366</v>
      </c>
      <c r="F1781" s="21">
        <v>132145.72923977586</v>
      </c>
    </row>
    <row r="1782" spans="2:6" x14ac:dyDescent="0.25">
      <c r="B1782" s="19">
        <v>1779</v>
      </c>
      <c r="C1782" s="21">
        <v>1.5593684370727858E-2</v>
      </c>
      <c r="D1782" s="21">
        <v>6.9119770272050296E-3</v>
      </c>
      <c r="E1782" s="30">
        <v>250736.91541245172</v>
      </c>
      <c r="F1782" s="21">
        <v>-117733.97061944331</v>
      </c>
    </row>
    <row r="1783" spans="2:6" x14ac:dyDescent="0.25">
      <c r="B1783" s="19">
        <v>1780</v>
      </c>
      <c r="C1783" s="21">
        <v>4.6973611803947969E-3</v>
      </c>
      <c r="D1783" s="21">
        <v>8.3461394491848084E-2</v>
      </c>
      <c r="E1783" s="30">
        <v>389124.37232223025</v>
      </c>
      <c r="F1783" s="21">
        <v>-51263.911101321333</v>
      </c>
    </row>
    <row r="1784" spans="2:6" x14ac:dyDescent="0.25">
      <c r="B1784" s="19">
        <v>1781</v>
      </c>
      <c r="C1784" s="21">
        <v>-7.4189834385567531E-3</v>
      </c>
      <c r="D1784" s="21">
        <v>0.17237807864361399</v>
      </c>
      <c r="E1784" s="30">
        <v>610354.8232115584</v>
      </c>
      <c r="F1784" s="21">
        <v>54997.173293210435</v>
      </c>
    </row>
    <row r="1785" spans="2:6" x14ac:dyDescent="0.25">
      <c r="B1785" s="19">
        <v>1782</v>
      </c>
      <c r="C1785" s="21">
        <v>2.3671566143914856E-3</v>
      </c>
      <c r="D1785" s="21">
        <v>0.10003341090803541</v>
      </c>
      <c r="E1785" s="30">
        <v>424995.11510220706</v>
      </c>
      <c r="F1785" s="21">
        <v>-34034.528751309917</v>
      </c>
    </row>
    <row r="1786" spans="2:6" x14ac:dyDescent="0.25">
      <c r="B1786" s="19">
        <v>1783</v>
      </c>
      <c r="C1786" s="21">
        <v>-3.7985055547539205E-3</v>
      </c>
      <c r="D1786" s="21">
        <v>0.14494953452348569</v>
      </c>
      <c r="E1786" s="30">
        <v>534256.00900499732</v>
      </c>
      <c r="F1786" s="21">
        <v>18445.502914106877</v>
      </c>
    </row>
    <row r="1787" spans="2:6" x14ac:dyDescent="0.25">
      <c r="B1787" s="19">
        <v>1784</v>
      </c>
      <c r="C1787" s="21">
        <v>1.652433353651243E-2</v>
      </c>
      <c r="D1787" s="21">
        <v>3.3333072851116086E-4</v>
      </c>
      <c r="E1787" s="30">
        <v>240744.05648778914</v>
      </c>
      <c r="F1787" s="21">
        <v>-122533.72590298436</v>
      </c>
    </row>
    <row r="1788" spans="2:6" x14ac:dyDescent="0.25">
      <c r="B1788" s="19">
        <v>1785</v>
      </c>
      <c r="C1788" s="21">
        <v>-2.0271401451883126E-2</v>
      </c>
      <c r="D1788" s="21">
        <v>0.28074047649217926</v>
      </c>
      <c r="E1788" s="30">
        <v>992511.49979934492</v>
      </c>
      <c r="F1788" s="21">
        <v>238554.10544059891</v>
      </c>
    </row>
    <row r="1789" spans="2:6" x14ac:dyDescent="0.25">
      <c r="B1789" s="19">
        <v>1786</v>
      </c>
      <c r="C1789" s="21">
        <v>1.7428369893647658E-2</v>
      </c>
      <c r="D1789" s="21">
        <v>-6.0796957111226568E-3</v>
      </c>
      <c r="E1789" s="30">
        <v>231266.9653445828</v>
      </c>
      <c r="F1789" s="21">
        <v>-127085.74836523891</v>
      </c>
    </row>
    <row r="1790" spans="2:6" x14ac:dyDescent="0.25">
      <c r="B1790" s="19">
        <v>1787</v>
      </c>
      <c r="C1790" s="21">
        <v>6.2843374548441407E-3</v>
      </c>
      <c r="D1790" s="21">
        <v>7.2256531895000808E-2</v>
      </c>
      <c r="E1790" s="30">
        <v>366138.45820132364</v>
      </c>
      <c r="F1790" s="21">
        <v>-62304.471523579821</v>
      </c>
    </row>
    <row r="1791" spans="2:6" x14ac:dyDescent="0.25">
      <c r="B1791" s="19">
        <v>1788</v>
      </c>
      <c r="C1791" s="21">
        <v>2.2901952507767366E-2</v>
      </c>
      <c r="D1791" s="21">
        <v>-4.5613632695008066E-2</v>
      </c>
      <c r="E1791" s="30">
        <v>178301.15332046349</v>
      </c>
      <c r="F1791" s="21">
        <v>-152526.2092009644</v>
      </c>
    </row>
    <row r="1792" spans="2:6" x14ac:dyDescent="0.25">
      <c r="B1792" s="19">
        <v>1789</v>
      </c>
      <c r="C1792" s="21">
        <v>2.0649422642541687E-2</v>
      </c>
      <c r="D1792" s="21">
        <v>-2.9168773332691411E-2</v>
      </c>
      <c r="E1792" s="30">
        <v>199227.49772944453</v>
      </c>
      <c r="F1792" s="21">
        <v>-142474.89826988391</v>
      </c>
    </row>
    <row r="1793" spans="2:6" x14ac:dyDescent="0.25">
      <c r="B1793" s="19">
        <v>1790</v>
      </c>
      <c r="C1793" s="21">
        <v>-4.6650547074256806E-3</v>
      </c>
      <c r="D1793" s="21">
        <v>0.15142965842429978</v>
      </c>
      <c r="E1793" s="30">
        <v>551563.52277614549</v>
      </c>
      <c r="F1793" s="21">
        <v>26758.622442193555</v>
      </c>
    </row>
    <row r="1794" spans="2:6" x14ac:dyDescent="0.25">
      <c r="B1794" s="19">
        <v>1791</v>
      </c>
      <c r="C1794" s="21">
        <v>1.8686614520166133E-2</v>
      </c>
      <c r="D1794" s="21">
        <v>-1.5049583736994832E-2</v>
      </c>
      <c r="E1794" s="30">
        <v>218439.14287789492</v>
      </c>
      <c r="F1794" s="21">
        <v>-133247.18916261219</v>
      </c>
    </row>
    <row r="1795" spans="2:6" x14ac:dyDescent="0.25">
      <c r="B1795" s="19">
        <v>1792</v>
      </c>
      <c r="C1795" s="21">
        <v>1.6398083060567743E-2</v>
      </c>
      <c r="D1795" s="21">
        <v>1.2270694984111152E-3</v>
      </c>
      <c r="E1795" s="30">
        <v>242085.39946329978</v>
      </c>
      <c r="F1795" s="21">
        <v>-121889.4540202043</v>
      </c>
    </row>
    <row r="1796" spans="2:6" x14ac:dyDescent="0.25">
      <c r="B1796" s="19">
        <v>1793</v>
      </c>
      <c r="C1796" s="21">
        <v>5.6608627209211605E-3</v>
      </c>
      <c r="D1796" s="21">
        <v>7.6652098328439777E-2</v>
      </c>
      <c r="E1796" s="30">
        <v>375036.41283283301</v>
      </c>
      <c r="F1796" s="21">
        <v>-58030.619057806332</v>
      </c>
    </row>
    <row r="1797" spans="2:6" x14ac:dyDescent="0.25">
      <c r="B1797" s="19">
        <v>1794</v>
      </c>
      <c r="C1797" s="21">
        <v>-0.20422911964991122</v>
      </c>
      <c r="D1797" s="21">
        <v>-0.30444048012692615</v>
      </c>
      <c r="E1797" s="30">
        <v>0</v>
      </c>
      <c r="F1797" s="21">
        <v>-238167.55660348001</v>
      </c>
    </row>
    <row r="1798" spans="2:6" x14ac:dyDescent="0.25">
      <c r="B1798" s="19">
        <v>1795</v>
      </c>
      <c r="C1798" s="21">
        <v>-1.4962925505303299E-2</v>
      </c>
      <c r="D1798" s="21">
        <v>0.23336949009345132</v>
      </c>
      <c r="E1798" s="30">
        <v>808228.50162207382</v>
      </c>
      <c r="F1798" s="21">
        <v>150039.567125128</v>
      </c>
    </row>
    <row r="1799" spans="2:6" x14ac:dyDescent="0.25">
      <c r="B1799" s="19">
        <v>1796</v>
      </c>
      <c r="C1799" s="21">
        <v>-1.5437808502480412E-2</v>
      </c>
      <c r="D1799" s="21">
        <v>0.23743164819291707</v>
      </c>
      <c r="E1799" s="30">
        <v>822925.84160430892</v>
      </c>
      <c r="F1799" s="21">
        <v>157098.97182257936</v>
      </c>
    </row>
    <row r="1800" spans="2:6" x14ac:dyDescent="0.25">
      <c r="B1800" s="19">
        <v>1797</v>
      </c>
      <c r="C1800" s="21">
        <v>1.102294651904042E-2</v>
      </c>
      <c r="D1800" s="21">
        <v>3.9010776095311783E-2</v>
      </c>
      <c r="E1800" s="30">
        <v>303616.85466850561</v>
      </c>
      <c r="F1800" s="21">
        <v>-92334.756065221605</v>
      </c>
    </row>
    <row r="1801" spans="2:6" x14ac:dyDescent="0.25">
      <c r="B1801" s="19">
        <v>1798</v>
      </c>
      <c r="C1801" s="21">
        <v>-5.6425401921767371E-2</v>
      </c>
      <c r="D1801" s="21">
        <v>1.2091964191708691</v>
      </c>
      <c r="E1801" s="30">
        <v>16805528.188386548</v>
      </c>
      <c r="F1801" s="21">
        <v>7833838.995578479</v>
      </c>
    </row>
    <row r="1802" spans="2:6" x14ac:dyDescent="0.25">
      <c r="B1802" s="19">
        <v>1799</v>
      </c>
      <c r="C1802" s="21">
        <v>8.9316944422013038E-3</v>
      </c>
      <c r="D1802" s="21">
        <v>5.3660259001435007E-2</v>
      </c>
      <c r="E1802" s="30">
        <v>330149.31832370628</v>
      </c>
      <c r="F1802" s="21">
        <v>-79590.722193182286</v>
      </c>
    </row>
    <row r="1803" spans="2:6" x14ac:dyDescent="0.25">
      <c r="B1803" s="19">
        <v>1800</v>
      </c>
      <c r="C1803" s="21">
        <v>5.2949873721310683E-3</v>
      </c>
      <c r="D1803" s="21">
        <v>7.9235316159840252E-2</v>
      </c>
      <c r="E1803" s="30">
        <v>380337.14127038512</v>
      </c>
      <c r="F1803" s="21">
        <v>-55484.58098035834</v>
      </c>
    </row>
    <row r="1804" spans="2:6" x14ac:dyDescent="0.25">
      <c r="B1804" s="19">
        <v>1801</v>
      </c>
      <c r="C1804" s="21">
        <v>-1.4162008168019657E-2</v>
      </c>
      <c r="D1804" s="21">
        <v>0.22658695780844096</v>
      </c>
      <c r="E1804" s="30">
        <v>784130.51423263852</v>
      </c>
      <c r="F1804" s="21">
        <v>138464.85730813202</v>
      </c>
    </row>
    <row r="1805" spans="2:6" x14ac:dyDescent="0.25">
      <c r="B1805" s="19">
        <v>1802</v>
      </c>
      <c r="C1805" s="21">
        <v>1.8637270925868865E-2</v>
      </c>
      <c r="D1805" s="21">
        <v>-1.4696737214270561E-2</v>
      </c>
      <c r="E1805" s="30">
        <v>218934.46796063031</v>
      </c>
      <c r="F1805" s="21">
        <v>-133009.27534827203</v>
      </c>
    </row>
    <row r="1806" spans="2:6" x14ac:dyDescent="0.25">
      <c r="B1806" s="19">
        <v>1803</v>
      </c>
      <c r="C1806" s="21">
        <v>1.6617159485228537E-2</v>
      </c>
      <c r="D1806" s="21">
        <v>-3.240683744205608E-4</v>
      </c>
      <c r="E1806" s="30">
        <v>239760.65100207878</v>
      </c>
      <c r="F1806" s="21">
        <v>-123006.07377775045</v>
      </c>
    </row>
    <row r="1807" spans="2:6" x14ac:dyDescent="0.25">
      <c r="B1807" s="19">
        <v>1804</v>
      </c>
      <c r="C1807" s="21">
        <v>2.1274978549523264E-2</v>
      </c>
      <c r="D1807" s="21">
        <v>-3.3707070949473672E-2</v>
      </c>
      <c r="E1807" s="30">
        <v>193299.65277483722</v>
      </c>
      <c r="F1807" s="21">
        <v>-145322.15202933285</v>
      </c>
    </row>
    <row r="1808" spans="2:6" x14ac:dyDescent="0.25">
      <c r="B1808" s="19">
        <v>1805</v>
      </c>
      <c r="C1808" s="21">
        <v>-1.9361881730760987E-2</v>
      </c>
      <c r="D1808" s="21">
        <v>0.27229194267151469</v>
      </c>
      <c r="E1808" s="30">
        <v>957519.87428114843</v>
      </c>
      <c r="F1808" s="21">
        <v>221746.97939920687</v>
      </c>
    </row>
    <row r="1809" spans="2:6" x14ac:dyDescent="0.25">
      <c r="B1809" s="19">
        <v>1806</v>
      </c>
      <c r="C1809" s="21">
        <v>4.755247642143379E-3</v>
      </c>
      <c r="D1809" s="21">
        <v>8.3051675240566558E-2</v>
      </c>
      <c r="E1809" s="30">
        <v>388266.141117041</v>
      </c>
      <c r="F1809" s="21">
        <v>-51676.135449994988</v>
      </c>
    </row>
    <row r="1810" spans="2:6" x14ac:dyDescent="0.25">
      <c r="B1810" s="19">
        <v>1807</v>
      </c>
      <c r="C1810" s="21">
        <v>-1.2587969616023617E-3</v>
      </c>
      <c r="D1810" s="21">
        <v>0.12621969629066498</v>
      </c>
      <c r="E1810" s="30">
        <v>486472.06195801427</v>
      </c>
      <c r="F1810" s="21">
        <v>-4506.0121664431763</v>
      </c>
    </row>
    <row r="1811" spans="2:6" x14ac:dyDescent="0.25">
      <c r="B1811" s="19">
        <v>1808</v>
      </c>
      <c r="C1811" s="21">
        <v>1.282621014783665E-2</v>
      </c>
      <c r="D1811" s="21">
        <v>2.6374604975618388E-2</v>
      </c>
      <c r="E1811" s="30">
        <v>281961.68154098978</v>
      </c>
      <c r="F1811" s="21">
        <v>-102736.1369331397</v>
      </c>
    </row>
    <row r="1812" spans="2:6" x14ac:dyDescent="0.25">
      <c r="B1812" s="19">
        <v>1809</v>
      </c>
      <c r="C1812" s="21">
        <v>-5.1840203604598852E-4</v>
      </c>
      <c r="D1812" s="21">
        <v>0.12082500960457798</v>
      </c>
      <c r="E1812" s="30">
        <v>473309.91297359986</v>
      </c>
      <c r="F1812" s="21">
        <v>-10828.036184492677</v>
      </c>
    </row>
    <row r="1813" spans="2:6" x14ac:dyDescent="0.25">
      <c r="B1813" s="19">
        <v>1810</v>
      </c>
      <c r="C1813" s="21">
        <v>-5.2757030745899059E-3</v>
      </c>
      <c r="D1813" s="21">
        <v>0.15602649669515345</v>
      </c>
      <c r="E1813" s="30">
        <v>564089.17523370893</v>
      </c>
      <c r="F1813" s="21">
        <v>32774.92538574971</v>
      </c>
    </row>
    <row r="1814" spans="2:6" x14ac:dyDescent="0.25">
      <c r="B1814" s="19">
        <v>1811</v>
      </c>
      <c r="C1814" s="21">
        <v>1.7518603836069516E-2</v>
      </c>
      <c r="D1814" s="21">
        <v>-6.7211593268408087E-3</v>
      </c>
      <c r="E1814" s="30">
        <v>230333.16784411203</v>
      </c>
      <c r="F1814" s="21">
        <v>-127534.26860558576</v>
      </c>
    </row>
    <row r="1815" spans="2:6" x14ac:dyDescent="0.25">
      <c r="B1815" s="19">
        <v>1812</v>
      </c>
      <c r="C1815" s="21">
        <v>-2.8811673221549195E-2</v>
      </c>
      <c r="D1815" s="21">
        <v>0.36920369109481355</v>
      </c>
      <c r="E1815" s="30">
        <v>1420631.1901550179</v>
      </c>
      <c r="F1815" s="21">
        <v>444187.92467736785</v>
      </c>
    </row>
    <row r="1816" spans="2:6" x14ac:dyDescent="0.25">
      <c r="B1816" s="19">
        <v>1813</v>
      </c>
      <c r="C1816" s="21">
        <v>-7.6424982299872993E-3</v>
      </c>
      <c r="D1816" s="21">
        <v>0.17410424234183797</v>
      </c>
      <c r="E1816" s="30">
        <v>615397.80276185484</v>
      </c>
      <c r="F1816" s="21">
        <v>57419.409804684277</v>
      </c>
    </row>
    <row r="1817" spans="2:6" x14ac:dyDescent="0.25">
      <c r="B1817" s="19">
        <v>1814</v>
      </c>
      <c r="C1817" s="21">
        <v>-4.6075824673608426E-3</v>
      </c>
      <c r="D1817" s="21">
        <v>0.15099833788010408</v>
      </c>
      <c r="E1817" s="30">
        <v>550398.86815879634</v>
      </c>
      <c r="F1817" s="21">
        <v>26199.217251420181</v>
      </c>
    </row>
    <row r="1818" spans="2:6" x14ac:dyDescent="0.25">
      <c r="B1818" s="19">
        <v>1815</v>
      </c>
      <c r="C1818" s="21">
        <v>-6.491812249093707E-3</v>
      </c>
      <c r="D1818" s="21">
        <v>0.16526109324252203</v>
      </c>
      <c r="E1818" s="30">
        <v>589885.6858488142</v>
      </c>
      <c r="F1818" s="21">
        <v>45165.467377310466</v>
      </c>
    </row>
    <row r="1819" spans="2:6" x14ac:dyDescent="0.25">
      <c r="B1819" s="19">
        <v>1816</v>
      </c>
      <c r="C1819" s="21">
        <v>-3.2661153596616125E-3</v>
      </c>
      <c r="D1819" s="21">
        <v>0.14099208216077797</v>
      </c>
      <c r="E1819" s="30">
        <v>523884.82126123318</v>
      </c>
      <c r="F1819" s="21">
        <v>13464.029289289447</v>
      </c>
    </row>
    <row r="1820" spans="2:6" x14ac:dyDescent="0.25">
      <c r="B1820" s="19">
        <v>1817</v>
      </c>
      <c r="C1820" s="21">
        <v>-8.0383545047242946E-2</v>
      </c>
      <c r="D1820" s="21">
        <v>-0.30444048012692615</v>
      </c>
      <c r="E1820" s="30">
        <v>0</v>
      </c>
      <c r="F1820" s="21">
        <v>-238167.55660348001</v>
      </c>
    </row>
    <row r="1821" spans="2:6" x14ac:dyDescent="0.25">
      <c r="B1821" s="19">
        <v>1818</v>
      </c>
      <c r="C1821" s="21">
        <v>-7.5182042108193374E-3</v>
      </c>
      <c r="D1821" s="21">
        <v>0.17314382891476243</v>
      </c>
      <c r="E1821" s="30">
        <v>612588.15768936463</v>
      </c>
      <c r="F1821" s="21">
        <v>56069.885220855998</v>
      </c>
    </row>
    <row r="1822" spans="2:6" x14ac:dyDescent="0.25">
      <c r="B1822" s="19">
        <v>1819</v>
      </c>
      <c r="C1822" s="21">
        <v>1.7472039710017567E-2</v>
      </c>
      <c r="D1822" s="21">
        <v>-6.3901072374218382E-3</v>
      </c>
      <c r="E1822" s="30">
        <v>230814.77103587124</v>
      </c>
      <c r="F1822" s="21">
        <v>-127302.94566971289</v>
      </c>
    </row>
    <row r="1823" spans="2:6" x14ac:dyDescent="0.25">
      <c r="B1823" s="19">
        <v>1820</v>
      </c>
      <c r="C1823" s="21">
        <v>-4.5942111888833438E-2</v>
      </c>
      <c r="D1823" s="21">
        <v>0.65603515595966155</v>
      </c>
      <c r="E1823" s="30">
        <v>3847493.6219674987</v>
      </c>
      <c r="F1823" s="21">
        <v>1609854.9142083488</v>
      </c>
    </row>
    <row r="1824" spans="2:6" x14ac:dyDescent="0.25">
      <c r="B1824" s="19">
        <v>1821</v>
      </c>
      <c r="C1824" s="21">
        <v>1.1450248338529612E-2</v>
      </c>
      <c r="D1824" s="21">
        <v>3.6017921988739099E-2</v>
      </c>
      <c r="E1824" s="30">
        <v>298386.62034517049</v>
      </c>
      <c r="F1824" s="21">
        <v>-94846.934513536195</v>
      </c>
    </row>
    <row r="1825" spans="2:6" x14ac:dyDescent="0.25">
      <c r="B1825" s="19">
        <v>1822</v>
      </c>
      <c r="C1825" s="21">
        <v>1.2609146008265818E-2</v>
      </c>
      <c r="D1825" s="21">
        <v>2.78967819113487E-2</v>
      </c>
      <c r="E1825" s="30">
        <v>284511.43315299228</v>
      </c>
      <c r="F1825" s="21">
        <v>-101511.4439935424</v>
      </c>
    </row>
    <row r="1826" spans="2:6" x14ac:dyDescent="0.25">
      <c r="B1826" s="19">
        <v>1823</v>
      </c>
      <c r="C1826" s="21">
        <v>3.5545931898100472E-2</v>
      </c>
      <c r="D1826" s="21">
        <v>-0.14708844720315739</v>
      </c>
      <c r="E1826" s="30">
        <v>79150.483547940152</v>
      </c>
      <c r="F1826" s="21">
        <v>-200150.11290011241</v>
      </c>
    </row>
    <row r="1827" spans="2:6" x14ac:dyDescent="0.25">
      <c r="B1827" s="19">
        <v>1824</v>
      </c>
      <c r="C1827" s="21">
        <v>6.1611111651247788E-3</v>
      </c>
      <c r="D1827" s="21">
        <v>7.3124688605584298E-2</v>
      </c>
      <c r="E1827" s="30">
        <v>367883.79198384425</v>
      </c>
      <c r="F1827" s="21">
        <v>-61466.155371280205</v>
      </c>
    </row>
    <row r="1828" spans="2:6" x14ac:dyDescent="0.25">
      <c r="B1828" s="19">
        <v>1825</v>
      </c>
      <c r="C1828" s="21">
        <v>8.4147587750318924E-3</v>
      </c>
      <c r="D1828" s="21">
        <v>5.7284939787042521E-2</v>
      </c>
      <c r="E1828" s="30">
        <v>336957.898828206</v>
      </c>
      <c r="F1828" s="21">
        <v>-76320.434831350998</v>
      </c>
    </row>
    <row r="1829" spans="2:6" x14ac:dyDescent="0.25">
      <c r="B1829" s="19">
        <v>1826</v>
      </c>
      <c r="C1829" s="21">
        <v>4.2707400704687516E-2</v>
      </c>
      <c r="D1829" s="21">
        <v>-0.21944373968551301</v>
      </c>
      <c r="E1829" s="30">
        <v>33821.393765215296</v>
      </c>
      <c r="F1829" s="21">
        <v>-221922.51455443542</v>
      </c>
    </row>
    <row r="1830" spans="2:6" x14ac:dyDescent="0.25">
      <c r="B1830" s="19">
        <v>1827</v>
      </c>
      <c r="C1830" s="21">
        <v>-1.7013852364857373E-2</v>
      </c>
      <c r="D1830" s="21">
        <v>0.25114337094498529</v>
      </c>
      <c r="E1830" s="30">
        <v>874030.68553113448</v>
      </c>
      <c r="F1830" s="21">
        <v>181645.57520221267</v>
      </c>
    </row>
    <row r="1831" spans="2:6" x14ac:dyDescent="0.25">
      <c r="B1831" s="19">
        <v>1828</v>
      </c>
      <c r="C1831" s="21">
        <v>1.6546081706545958E-2</v>
      </c>
      <c r="D1831" s="21">
        <v>1.7932999121050841E-4</v>
      </c>
      <c r="E1831" s="30">
        <v>240513.44070183684</v>
      </c>
      <c r="F1831" s="21">
        <v>-122644.49493769581</v>
      </c>
    </row>
    <row r="1832" spans="2:6" x14ac:dyDescent="0.25">
      <c r="B1832" s="19">
        <v>1829</v>
      </c>
      <c r="C1832" s="21">
        <v>-1.7827696485183481E-2</v>
      </c>
      <c r="D1832" s="21">
        <v>0.25837102209556662</v>
      </c>
      <c r="E1832" s="30">
        <v>901915.91441898653</v>
      </c>
      <c r="F1832" s="21">
        <v>195039.36727876184</v>
      </c>
    </row>
    <row r="1833" spans="2:6" x14ac:dyDescent="0.25">
      <c r="B1833" s="19">
        <v>1830</v>
      </c>
      <c r="C1833" s="21">
        <v>-5.1187883748854655E-3</v>
      </c>
      <c r="D1833" s="21">
        <v>0.15484279735222395</v>
      </c>
      <c r="E1833" s="30">
        <v>560843.92207464296</v>
      </c>
      <c r="F1833" s="21">
        <v>31216.170167239423</v>
      </c>
    </row>
    <row r="1834" spans="2:6" x14ac:dyDescent="0.25">
      <c r="B1834" s="19">
        <v>1831</v>
      </c>
      <c r="C1834" s="21">
        <v>8.2456259937495509E-3</v>
      </c>
      <c r="D1834" s="21">
        <v>5.8471402613406775E-2</v>
      </c>
      <c r="E1834" s="30">
        <v>339207.94796126173</v>
      </c>
      <c r="F1834" s="21">
        <v>-75239.694545109451</v>
      </c>
    </row>
    <row r="1835" spans="2:6" x14ac:dyDescent="0.25">
      <c r="B1835" s="19">
        <v>1832</v>
      </c>
      <c r="C1835" s="21">
        <v>-0.5756999761578856</v>
      </c>
      <c r="D1835" s="21">
        <v>-0.30444048012692615</v>
      </c>
      <c r="E1835" s="30">
        <v>0</v>
      </c>
      <c r="F1835" s="21">
        <v>-238167.55660348001</v>
      </c>
    </row>
    <row r="1836" spans="2:6" x14ac:dyDescent="0.25">
      <c r="B1836" s="19">
        <v>1833</v>
      </c>
      <c r="C1836" s="21">
        <v>2.6243590735456991E-2</v>
      </c>
      <c r="D1836" s="21">
        <v>-7.0644915419926679E-2</v>
      </c>
      <c r="E1836" s="30">
        <v>149270.50904838205</v>
      </c>
      <c r="F1836" s="21">
        <v>-166470.1655081659</v>
      </c>
    </row>
    <row r="1837" spans="2:6" x14ac:dyDescent="0.25">
      <c r="B1837" s="19">
        <v>1834</v>
      </c>
      <c r="C1837" s="21">
        <v>-4.5011341118889577E-3</v>
      </c>
      <c r="D1837" s="21">
        <v>0.15020004667283948</v>
      </c>
      <c r="E1837" s="30">
        <v>548248.1011756456</v>
      </c>
      <c r="F1837" s="21">
        <v>25166.164021221441</v>
      </c>
    </row>
    <row r="1838" spans="2:6" x14ac:dyDescent="0.25">
      <c r="B1838" s="19">
        <v>1835</v>
      </c>
      <c r="C1838" s="21">
        <v>6.4713593593219701E-3</v>
      </c>
      <c r="D1838" s="21">
        <v>7.093945507330579E-2</v>
      </c>
      <c r="E1838" s="30">
        <v>363501.90931696515</v>
      </c>
      <c r="F1838" s="21">
        <v>-63570.854801220383</v>
      </c>
    </row>
    <row r="1839" spans="2:6" x14ac:dyDescent="0.25">
      <c r="B1839" s="19">
        <v>1836</v>
      </c>
      <c r="C1839" s="21">
        <v>1.4477399088727394E-3</v>
      </c>
      <c r="D1839" s="21">
        <v>0.10662150272068116</v>
      </c>
      <c r="E1839" s="30">
        <v>439896.93687436567</v>
      </c>
      <c r="F1839" s="21">
        <v>-26876.907661635574</v>
      </c>
    </row>
    <row r="1840" spans="2:6" x14ac:dyDescent="0.25">
      <c r="B1840" s="19">
        <v>1837</v>
      </c>
      <c r="C1840" s="21">
        <v>-1.2824158263626628E-3</v>
      </c>
      <c r="D1840" s="21">
        <v>0.12639224053156584</v>
      </c>
      <c r="E1840" s="30">
        <v>486897.40255514137</v>
      </c>
      <c r="F1840" s="21">
        <v>-4301.713197173518</v>
      </c>
    </row>
    <row r="1841" spans="2:6" x14ac:dyDescent="0.25">
      <c r="B1841" s="19">
        <v>1838</v>
      </c>
      <c r="C1841" s="21">
        <v>-1.5681103616577145E-2</v>
      </c>
      <c r="D1841" s="21">
        <v>0.23952489631710128</v>
      </c>
      <c r="E1841" s="30">
        <v>830577.69679358299</v>
      </c>
      <c r="F1841" s="21">
        <v>160774.29963922314</v>
      </c>
    </row>
    <row r="1842" spans="2:6" x14ac:dyDescent="0.25">
      <c r="B1842" s="19">
        <v>1839</v>
      </c>
      <c r="C1842" s="21">
        <v>1.212743372683822E-2</v>
      </c>
      <c r="D1842" s="21">
        <v>3.1273447644110774E-2</v>
      </c>
      <c r="E1842" s="30">
        <v>290224.7030728641</v>
      </c>
      <c r="F1842" s="21">
        <v>-98767.254598801519</v>
      </c>
    </row>
    <row r="1843" spans="2:6" x14ac:dyDescent="0.25">
      <c r="B1843" s="19">
        <v>1840</v>
      </c>
      <c r="C1843" s="21">
        <v>-6.2763333996243966E-4</v>
      </c>
      <c r="D1843" s="21">
        <v>0.12161920227207901</v>
      </c>
      <c r="E1843" s="30">
        <v>475231.09698057221</v>
      </c>
      <c r="F1843" s="21">
        <v>-9905.255911335611</v>
      </c>
    </row>
    <row r="1844" spans="2:6" x14ac:dyDescent="0.25">
      <c r="B1844" s="19">
        <v>1841</v>
      </c>
      <c r="C1844" s="21">
        <v>1.6465219226589216E-2</v>
      </c>
      <c r="D1844" s="21">
        <v>7.5185966828517081E-4</v>
      </c>
      <c r="E1844" s="30">
        <v>241371.56260379206</v>
      </c>
      <c r="F1844" s="21">
        <v>-122232.32308939056</v>
      </c>
    </row>
    <row r="1845" spans="2:6" x14ac:dyDescent="0.25">
      <c r="B1845" s="19">
        <v>1842</v>
      </c>
      <c r="C1845" s="21">
        <v>1.3497801416550199E-2</v>
      </c>
      <c r="D1845" s="21">
        <v>2.1661975042664094E-2</v>
      </c>
      <c r="E1845" s="30">
        <v>274168.19452659006</v>
      </c>
      <c r="F1845" s="21">
        <v>-106479.4931394655</v>
      </c>
    </row>
    <row r="1846" spans="2:6" x14ac:dyDescent="0.25">
      <c r="B1846" s="19">
        <v>1843</v>
      </c>
      <c r="C1846" s="21">
        <v>6.7004055681673565E-3</v>
      </c>
      <c r="D1846" s="21">
        <v>6.9327269323221197E-2</v>
      </c>
      <c r="E1846" s="30">
        <v>360293.06308921357</v>
      </c>
      <c r="F1846" s="21">
        <v>-65112.12309609339</v>
      </c>
    </row>
    <row r="1847" spans="2:6" x14ac:dyDescent="0.25">
      <c r="B1847" s="19">
        <v>1844</v>
      </c>
      <c r="C1847" s="21">
        <v>7.9743773882053406E-3</v>
      </c>
      <c r="D1847" s="21">
        <v>6.0374828871087916E-2</v>
      </c>
      <c r="E1847" s="30">
        <v>342839.86807090591</v>
      </c>
      <c r="F1847" s="21">
        <v>-73495.216026290349</v>
      </c>
    </row>
    <row r="1848" spans="2:6" x14ac:dyDescent="0.25">
      <c r="B1848" s="19">
        <v>1845</v>
      </c>
      <c r="C1848" s="21">
        <v>7.6377073058017855E-3</v>
      </c>
      <c r="D1848" s="21">
        <v>6.2738514654289368E-2</v>
      </c>
      <c r="E1848" s="30">
        <v>347388.27425879671</v>
      </c>
      <c r="F1848" s="21">
        <v>-71310.532263954854</v>
      </c>
    </row>
    <row r="1849" spans="2:6" x14ac:dyDescent="0.25">
      <c r="B1849" s="19">
        <v>1846</v>
      </c>
      <c r="C1849" s="21">
        <v>9.8453239272813988E-3</v>
      </c>
      <c r="D1849" s="21">
        <v>4.7258483807240736E-2</v>
      </c>
      <c r="E1849" s="30">
        <v>318362.33552877314</v>
      </c>
      <c r="F1849" s="21">
        <v>-85252.228412124343</v>
      </c>
    </row>
    <row r="1850" spans="2:6" x14ac:dyDescent="0.25">
      <c r="B1850" s="19">
        <v>1847</v>
      </c>
      <c r="C1850" s="21">
        <v>7.3124892886868381E-2</v>
      </c>
      <c r="D1850" s="21">
        <v>-0.30444048012692615</v>
      </c>
      <c r="E1850" s="30">
        <v>0</v>
      </c>
      <c r="F1850" s="21">
        <v>-238167.55660348001</v>
      </c>
    </row>
    <row r="1851" spans="2:6" x14ac:dyDescent="0.25">
      <c r="B1851" s="19">
        <v>1848</v>
      </c>
      <c r="C1851" s="21">
        <v>2.417203929518249E-3</v>
      </c>
      <c r="D1851" s="21">
        <v>9.967567678401501E-2</v>
      </c>
      <c r="E1851" s="30">
        <v>424196.55177443475</v>
      </c>
      <c r="F1851" s="21">
        <v>-34418.093512967607</v>
      </c>
    </row>
    <row r="1852" spans="2:6" x14ac:dyDescent="0.25">
      <c r="B1852" s="19">
        <v>1849</v>
      </c>
      <c r="C1852" s="21">
        <v>-8.7318511798528432E-3</v>
      </c>
      <c r="D1852" s="21">
        <v>0.18257835514252241</v>
      </c>
      <c r="E1852" s="30">
        <v>640605.36767207482</v>
      </c>
      <c r="F1852" s="21">
        <v>69527.070262536421</v>
      </c>
    </row>
    <row r="1853" spans="2:6" x14ac:dyDescent="0.25">
      <c r="B1853" s="19">
        <v>1850</v>
      </c>
      <c r="C1853" s="21">
        <v>-8.0620894225934492E-2</v>
      </c>
      <c r="D1853" s="21">
        <v>-0.30444048012692615</v>
      </c>
      <c r="E1853" s="30">
        <v>0</v>
      </c>
      <c r="F1853" s="21">
        <v>-238167.55660348001</v>
      </c>
    </row>
    <row r="1854" spans="2:6" x14ac:dyDescent="0.25">
      <c r="B1854" s="19">
        <v>1851</v>
      </c>
      <c r="C1854" s="21">
        <v>-8.6250054619145967E-3</v>
      </c>
      <c r="D1854" s="21">
        <v>0.18174257913752045</v>
      </c>
      <c r="E1854" s="30">
        <v>638085.68105450342</v>
      </c>
      <c r="F1854" s="21">
        <v>68316.818096791554</v>
      </c>
    </row>
    <row r="1855" spans="2:6" x14ac:dyDescent="0.25">
      <c r="B1855" s="19">
        <v>1852</v>
      </c>
      <c r="C1855" s="21">
        <v>1.9077635123005837E-3</v>
      </c>
      <c r="D1855" s="21">
        <v>0.10332128498614024</v>
      </c>
      <c r="E1855" s="30">
        <v>432385.58824662725</v>
      </c>
      <c r="F1855" s="21">
        <v>-30484.74757354784</v>
      </c>
    </row>
    <row r="1856" spans="2:6" x14ac:dyDescent="0.25">
      <c r="B1856" s="19">
        <v>1853</v>
      </c>
      <c r="C1856" s="21">
        <v>4.4015937476828401E-2</v>
      </c>
      <c r="D1856" s="21">
        <v>-0.23506887851100267</v>
      </c>
      <c r="E1856" s="30">
        <v>26213.347614385886</v>
      </c>
      <c r="F1856" s="21">
        <v>-225576.80007824517</v>
      </c>
    </row>
    <row r="1857" spans="2:6" x14ac:dyDescent="0.25">
      <c r="B1857" s="19">
        <v>1854</v>
      </c>
      <c r="C1857" s="21">
        <v>1.7974521019511733E-2</v>
      </c>
      <c r="D1857" s="21">
        <v>-9.9663304530982488E-3</v>
      </c>
      <c r="E1857" s="30">
        <v>225648.09728459734</v>
      </c>
      <c r="F1857" s="21">
        <v>-129784.59479765223</v>
      </c>
    </row>
    <row r="1858" spans="2:6" x14ac:dyDescent="0.25">
      <c r="B1858" s="19">
        <v>1855</v>
      </c>
      <c r="C1858" s="21">
        <v>-5.2412620370659146E-3</v>
      </c>
      <c r="D1858" s="21">
        <v>0.15576653894509529</v>
      </c>
      <c r="E1858" s="30">
        <v>563375.2850047336</v>
      </c>
      <c r="F1858" s="21">
        <v>32432.0306822194</v>
      </c>
    </row>
    <row r="1859" spans="2:6" x14ac:dyDescent="0.25">
      <c r="B1859" s="19">
        <v>1856</v>
      </c>
      <c r="C1859" s="21">
        <v>2.7821934980244607E-2</v>
      </c>
      <c r="D1859" s="21">
        <v>-8.2805171080760798E-2</v>
      </c>
      <c r="E1859" s="30">
        <v>136326.74069207546</v>
      </c>
      <c r="F1859" s="21">
        <v>-172687.29726450273</v>
      </c>
    </row>
    <row r="1860" spans="2:6" x14ac:dyDescent="0.25">
      <c r="B1860" s="19">
        <v>1857</v>
      </c>
      <c r="C1860" s="21">
        <v>-1.0334034798439595E-2</v>
      </c>
      <c r="D1860" s="21">
        <v>0.19523906037068306</v>
      </c>
      <c r="E1860" s="30">
        <v>679688.9716075859</v>
      </c>
      <c r="F1860" s="21">
        <v>88299.649351621178</v>
      </c>
    </row>
    <row r="1861" spans="2:6" x14ac:dyDescent="0.25">
      <c r="B1861" s="19">
        <v>1858</v>
      </c>
      <c r="C1861" s="21">
        <v>1.0107790441193474E-2</v>
      </c>
      <c r="D1861" s="21">
        <v>4.5420073839312458E-2</v>
      </c>
      <c r="E1861" s="30">
        <v>315032.98808127292</v>
      </c>
      <c r="F1861" s="21">
        <v>-86851.375675420946</v>
      </c>
    </row>
    <row r="1862" spans="2:6" x14ac:dyDescent="0.25">
      <c r="B1862" s="19">
        <v>1859</v>
      </c>
      <c r="C1862" s="21">
        <v>1.1724009836820473E-2</v>
      </c>
      <c r="D1862" s="21">
        <v>3.4100168947078568E-2</v>
      </c>
      <c r="E1862" s="30">
        <v>295068.49415973329</v>
      </c>
      <c r="F1862" s="21">
        <v>-96440.691996762747</v>
      </c>
    </row>
    <row r="1863" spans="2:6" x14ac:dyDescent="0.25">
      <c r="B1863" s="19">
        <v>1860</v>
      </c>
      <c r="C1863" s="21">
        <v>3.6031788034094144E-3</v>
      </c>
      <c r="D1863" s="21">
        <v>9.1222764498936959E-2</v>
      </c>
      <c r="E1863" s="30">
        <v>405640.68740862643</v>
      </c>
      <c r="F1863" s="21">
        <v>-43330.818960401753</v>
      </c>
    </row>
    <row r="1864" spans="2:6" x14ac:dyDescent="0.25">
      <c r="B1864" s="19">
        <v>1861</v>
      </c>
      <c r="C1864" s="21">
        <v>8.1684164367550119E-2</v>
      </c>
      <c r="D1864" s="21">
        <v>-0.30444048012692615</v>
      </c>
      <c r="E1864" s="30">
        <v>0</v>
      </c>
      <c r="F1864" s="21">
        <v>-238167.55660348001</v>
      </c>
    </row>
    <row r="1865" spans="2:6" x14ac:dyDescent="0.25">
      <c r="B1865" s="19">
        <v>1862</v>
      </c>
      <c r="C1865" s="21">
        <v>-3.3381451031077702E-2</v>
      </c>
      <c r="D1865" s="21">
        <v>0.42603331968696057</v>
      </c>
      <c r="E1865" s="30">
        <v>1762537.7740193009</v>
      </c>
      <c r="F1865" s="21">
        <v>608411.99155875586</v>
      </c>
    </row>
    <row r="1866" spans="2:6" x14ac:dyDescent="0.25">
      <c r="B1866" s="19">
        <v>1863</v>
      </c>
      <c r="C1866" s="21">
        <v>6.9720462785421268E-3</v>
      </c>
      <c r="D1866" s="21">
        <v>6.7416409967913093E-2</v>
      </c>
      <c r="E1866" s="30">
        <v>356515.93557185272</v>
      </c>
      <c r="F1866" s="21">
        <v>-66926.347423159372</v>
      </c>
    </row>
    <row r="1867" spans="2:6" x14ac:dyDescent="0.25">
      <c r="B1867" s="19">
        <v>1864</v>
      </c>
      <c r="C1867" s="21">
        <v>1.1766161364643439E-2</v>
      </c>
      <c r="D1867" s="21">
        <v>3.3804860693254613E-2</v>
      </c>
      <c r="E1867" s="30">
        <v>294559.84553482302</v>
      </c>
      <c r="F1867" s="21">
        <v>-96685.005355260524</v>
      </c>
    </row>
    <row r="1868" spans="2:6" x14ac:dyDescent="0.25">
      <c r="B1868" s="19">
        <v>1865</v>
      </c>
      <c r="C1868" s="21">
        <v>1.7837853392415996E-2</v>
      </c>
      <c r="D1868" s="21">
        <v>-8.9928095417323162E-3</v>
      </c>
      <c r="E1868" s="30">
        <v>227046.75331017002</v>
      </c>
      <c r="F1868" s="21">
        <v>-129112.79439506365</v>
      </c>
    </row>
    <row r="1869" spans="2:6" x14ac:dyDescent="0.25">
      <c r="B1869" s="19">
        <v>1866</v>
      </c>
      <c r="C1869" s="21">
        <v>-1.3624656490982413E-2</v>
      </c>
      <c r="D1869" s="21">
        <v>0.22208284641885223</v>
      </c>
      <c r="E1869" s="30">
        <v>768429.24650308001</v>
      </c>
      <c r="F1869" s="21">
        <v>130923.247513437</v>
      </c>
    </row>
    <row r="1870" spans="2:6" x14ac:dyDescent="0.25">
      <c r="B1870" s="19">
        <v>1867</v>
      </c>
      <c r="C1870" s="21">
        <v>-3.1318101712994546E-2</v>
      </c>
      <c r="D1870" s="21">
        <v>0.39931161253896863</v>
      </c>
      <c r="E1870" s="30">
        <v>1594669.2303646146</v>
      </c>
      <c r="F1870" s="21">
        <v>527781.61986819108</v>
      </c>
    </row>
    <row r="1871" spans="2:6" x14ac:dyDescent="0.25">
      <c r="B1871" s="19">
        <v>1868</v>
      </c>
      <c r="C1871" s="21">
        <v>9.0964073794755924E-3</v>
      </c>
      <c r="D1871" s="21">
        <v>5.2505757963015931E-2</v>
      </c>
      <c r="E1871" s="30">
        <v>328001.27951577655</v>
      </c>
      <c r="F1871" s="21">
        <v>-80622.465030276333</v>
      </c>
    </row>
    <row r="1872" spans="2:6" x14ac:dyDescent="0.25">
      <c r="B1872" s="19">
        <v>1869</v>
      </c>
      <c r="C1872" s="21">
        <v>7.1903837765449818E-3</v>
      </c>
      <c r="D1872" s="21">
        <v>6.5881352539079563E-2</v>
      </c>
      <c r="E1872" s="30">
        <v>353502.12139310758</v>
      </c>
      <c r="F1872" s="21">
        <v>-68373.938211451328</v>
      </c>
    </row>
    <row r="1873" spans="2:6" x14ac:dyDescent="0.25">
      <c r="B1873" s="19">
        <v>1870</v>
      </c>
      <c r="C1873" s="21">
        <v>1.6514133656072967E-2</v>
      </c>
      <c r="D1873" s="21">
        <v>4.055525648991587E-4</v>
      </c>
      <c r="E1873" s="30">
        <v>240852.26033256645</v>
      </c>
      <c r="F1873" s="21">
        <v>-122481.75359159832</v>
      </c>
    </row>
    <row r="1874" spans="2:6" x14ac:dyDescent="0.25">
      <c r="B1874" s="19">
        <v>1871</v>
      </c>
      <c r="C1874" s="21">
        <v>2.4329690603034203E-3</v>
      </c>
      <c r="D1874" s="21">
        <v>9.956300700989984E-2</v>
      </c>
      <c r="E1874" s="30">
        <v>423945.26587923348</v>
      </c>
      <c r="F1874" s="21">
        <v>-34538.790784115401</v>
      </c>
    </row>
    <row r="1875" spans="2:6" x14ac:dyDescent="0.25">
      <c r="B1875" s="19">
        <v>1872</v>
      </c>
      <c r="C1875" s="21">
        <v>-7.9022222091093483E-3</v>
      </c>
      <c r="D1875" s="21">
        <v>0.1761153156238584</v>
      </c>
      <c r="E1875" s="30">
        <v>621312.09480126924</v>
      </c>
      <c r="F1875" s="21">
        <v>60260.153847865338</v>
      </c>
    </row>
    <row r="1876" spans="2:6" x14ac:dyDescent="0.25">
      <c r="B1876" s="19">
        <v>1873</v>
      </c>
      <c r="C1876" s="21">
        <v>1.4003663491608552E-2</v>
      </c>
      <c r="D1876" s="21">
        <v>1.810860899651523E-2</v>
      </c>
      <c r="E1876" s="30">
        <v>268391.31399356131</v>
      </c>
      <c r="F1876" s="21">
        <v>-109254.23589024703</v>
      </c>
    </row>
    <row r="1877" spans="2:6" x14ac:dyDescent="0.25">
      <c r="B1877" s="19">
        <v>1874</v>
      </c>
      <c r="C1877" s="21">
        <v>-2.0176964348988712E-2</v>
      </c>
      <c r="D1877" s="21">
        <v>0.27985612601341381</v>
      </c>
      <c r="E1877" s="30">
        <v>988803.89120323863</v>
      </c>
      <c r="F1877" s="21">
        <v>236773.27233941876</v>
      </c>
    </row>
    <row r="1878" spans="2:6" x14ac:dyDescent="0.25">
      <c r="B1878" s="19">
        <v>1875</v>
      </c>
      <c r="C1878" s="21">
        <v>-6.7807803937060106E-3</v>
      </c>
      <c r="D1878" s="21">
        <v>0.16747186835340666</v>
      </c>
      <c r="E1878" s="30">
        <v>596188.72577472706</v>
      </c>
      <c r="F1878" s="21">
        <v>48192.934232877225</v>
      </c>
    </row>
    <row r="1879" spans="2:6" x14ac:dyDescent="0.25">
      <c r="B1879" s="19">
        <v>1876</v>
      </c>
      <c r="C1879" s="21">
        <v>-1.8251075538451636E-2</v>
      </c>
      <c r="D1879" s="21">
        <v>0.26217302867407533</v>
      </c>
      <c r="E1879" s="30">
        <v>916852.30236512329</v>
      </c>
      <c r="F1879" s="21">
        <v>202213.59114222039</v>
      </c>
    </row>
    <row r="1880" spans="2:6" x14ac:dyDescent="0.25">
      <c r="B1880" s="19">
        <v>1877</v>
      </c>
      <c r="C1880" s="21">
        <v>2.7970242043595151E-2</v>
      </c>
      <c r="D1880" s="21">
        <v>-8.3960878020242657E-2</v>
      </c>
      <c r="E1880" s="30">
        <v>135134.36838853091</v>
      </c>
      <c r="F1880" s="21">
        <v>-173260.01577349336</v>
      </c>
    </row>
    <row r="1881" spans="2:6" x14ac:dyDescent="0.25">
      <c r="B1881" s="19">
        <v>1878</v>
      </c>
      <c r="C1881" s="21">
        <v>1.3118572037299308E-2</v>
      </c>
      <c r="D1881" s="21">
        <v>2.4323678830648454E-2</v>
      </c>
      <c r="E1881" s="30">
        <v>278551.36900501349</v>
      </c>
      <c r="F1881" s="21">
        <v>-104374.17322850662</v>
      </c>
    </row>
    <row r="1882" spans="2:6" x14ac:dyDescent="0.25">
      <c r="B1882" s="19">
        <v>1879</v>
      </c>
      <c r="C1882" s="21">
        <v>4.0460910190329366E-3</v>
      </c>
      <c r="D1882" s="21">
        <v>8.8077071982974653E-2</v>
      </c>
      <c r="E1882" s="30">
        <v>398887.09197265026</v>
      </c>
      <c r="F1882" s="21">
        <v>-46574.695975089009</v>
      </c>
    </row>
    <row r="1883" spans="2:6" x14ac:dyDescent="0.25">
      <c r="B1883" s="19">
        <v>1880</v>
      </c>
      <c r="C1883" s="21">
        <v>-2.7621942219134901E-2</v>
      </c>
      <c r="D1883" s="21">
        <v>0.35568870283473908</v>
      </c>
      <c r="E1883" s="30">
        <v>1347450.7964152319</v>
      </c>
      <c r="F1883" s="21">
        <v>409038.02571929642</v>
      </c>
    </row>
    <row r="1884" spans="2:6" x14ac:dyDescent="0.25">
      <c r="B1884" s="19">
        <v>1881</v>
      </c>
      <c r="C1884" s="21">
        <v>6.4249317332097135E-3</v>
      </c>
      <c r="D1884" s="21">
        <v>7.1266356538852049E-2</v>
      </c>
      <c r="E1884" s="30">
        <v>364155.0393193207</v>
      </c>
      <c r="F1884" s="21">
        <v>-63257.14436026656</v>
      </c>
    </row>
    <row r="1885" spans="2:6" x14ac:dyDescent="0.25">
      <c r="B1885" s="19">
        <v>1882</v>
      </c>
      <c r="C1885" s="21">
        <v>-1.4602914169717825E-2</v>
      </c>
      <c r="D1885" s="21">
        <v>0.23031029064788333</v>
      </c>
      <c r="E1885" s="30">
        <v>797291.28380728816</v>
      </c>
      <c r="F1885" s="21">
        <v>144786.21877011462</v>
      </c>
    </row>
    <row r="1886" spans="2:6" x14ac:dyDescent="0.25">
      <c r="B1886" s="19">
        <v>1883</v>
      </c>
      <c r="C1886" s="21">
        <v>-5.5508533582049376E-3</v>
      </c>
      <c r="D1886" s="21">
        <v>0.15810634397481094</v>
      </c>
      <c r="E1886" s="30">
        <v>569824.88977989927</v>
      </c>
      <c r="F1886" s="21">
        <v>35529.895350352694</v>
      </c>
    </row>
    <row r="1887" spans="2:6" x14ac:dyDescent="0.25">
      <c r="B1887" s="19">
        <v>1884</v>
      </c>
      <c r="C1887" s="21">
        <v>-3.6856503257494989E-2</v>
      </c>
      <c r="D1887" s="21">
        <v>0.47599534427389756</v>
      </c>
      <c r="E1887" s="30">
        <v>2112915.7619137131</v>
      </c>
      <c r="F1887" s="21">
        <v>776705.03074918641</v>
      </c>
    </row>
    <row r="1888" spans="2:6" x14ac:dyDescent="0.25">
      <c r="B1888" s="19">
        <v>1885</v>
      </c>
      <c r="C1888" s="21">
        <v>1.2935427447840802E-2</v>
      </c>
      <c r="D1888" s="21">
        <v>2.5608544249978049E-2</v>
      </c>
      <c r="E1888" s="30">
        <v>280684.49590292736</v>
      </c>
      <c r="F1888" s="21">
        <v>-103349.5928580726</v>
      </c>
    </row>
    <row r="1889" spans="2:6" x14ac:dyDescent="0.25">
      <c r="B1889" s="19">
        <v>1886</v>
      </c>
      <c r="C1889" s="21">
        <v>-1.021982991948549E-3</v>
      </c>
      <c r="D1889" s="21">
        <v>0.12449125361604674</v>
      </c>
      <c r="E1889" s="30">
        <v>482226.22661854187</v>
      </c>
      <c r="F1889" s="21">
        <v>-6545.3655444221076</v>
      </c>
    </row>
    <row r="1890" spans="2:6" x14ac:dyDescent="0.25">
      <c r="B1890" s="19">
        <v>1887</v>
      </c>
      <c r="C1890" s="21">
        <v>-9.0642093448372422E-3</v>
      </c>
      <c r="D1890" s="21">
        <v>0.18518478195260935</v>
      </c>
      <c r="E1890" s="30">
        <v>648510.7794611759</v>
      </c>
      <c r="F1890" s="21">
        <v>73324.186011830068</v>
      </c>
    </row>
    <row r="1891" spans="2:6" x14ac:dyDescent="0.25">
      <c r="B1891" s="19">
        <v>1888</v>
      </c>
      <c r="C1891" s="21">
        <v>5.6395482407544332E-3</v>
      </c>
      <c r="D1891" s="21">
        <v>7.6802507087021077E-2</v>
      </c>
      <c r="E1891" s="30">
        <v>375343.59175342612</v>
      </c>
      <c r="F1891" s="21">
        <v>-57883.075331008549</v>
      </c>
    </row>
    <row r="1892" spans="2:6" x14ac:dyDescent="0.25">
      <c r="B1892" s="19">
        <v>1889</v>
      </c>
      <c r="C1892" s="21">
        <v>1.610987523001282E-2</v>
      </c>
      <c r="D1892" s="21">
        <v>3.2657512614302497E-3</v>
      </c>
      <c r="E1892" s="30">
        <v>245164.12615927774</v>
      </c>
      <c r="F1892" s="21">
        <v>-120410.68454722306</v>
      </c>
    </row>
    <row r="1893" spans="2:6" x14ac:dyDescent="0.25">
      <c r="B1893" s="19">
        <v>1890</v>
      </c>
      <c r="C1893" s="21">
        <v>1.0717369190867526E-2</v>
      </c>
      <c r="D1893" s="21">
        <v>4.1150868535349439E-2</v>
      </c>
      <c r="E1893" s="30">
        <v>307395.92679164931</v>
      </c>
      <c r="F1893" s="21">
        <v>-90519.597707969573</v>
      </c>
    </row>
    <row r="1894" spans="2:6" x14ac:dyDescent="0.25">
      <c r="B1894" s="19">
        <v>1891</v>
      </c>
      <c r="C1894" s="21">
        <v>1.495307991057767E-2</v>
      </c>
      <c r="D1894" s="21">
        <v>1.1428752683155796E-2</v>
      </c>
      <c r="E1894" s="30">
        <v>257759.61021042755</v>
      </c>
      <c r="F1894" s="21">
        <v>-114360.8401954672</v>
      </c>
    </row>
    <row r="1895" spans="2:6" x14ac:dyDescent="0.25">
      <c r="B1895" s="19">
        <v>1892</v>
      </c>
      <c r="C1895" s="21">
        <v>-9.574507887354233E-3</v>
      </c>
      <c r="D1895" s="21">
        <v>0.18920661075649181</v>
      </c>
      <c r="E1895" s="30">
        <v>660851.48425502563</v>
      </c>
      <c r="F1895" s="21">
        <v>79251.655165899036</v>
      </c>
    </row>
    <row r="1896" spans="2:6" x14ac:dyDescent="0.25">
      <c r="B1896" s="19">
        <v>1893</v>
      </c>
      <c r="C1896" s="21">
        <v>1.9696222691087298E-2</v>
      </c>
      <c r="D1896" s="21">
        <v>-2.2290725668056566E-2</v>
      </c>
      <c r="E1896" s="30">
        <v>208439.07169659261</v>
      </c>
      <c r="F1896" s="21">
        <v>-138050.40862664187</v>
      </c>
    </row>
    <row r="1897" spans="2:6" x14ac:dyDescent="0.25">
      <c r="B1897" s="19">
        <v>1894</v>
      </c>
      <c r="C1897" s="21">
        <v>2.0973958742841296E-2</v>
      </c>
      <c r="D1897" s="21">
        <v>-3.1520678802980373E-2</v>
      </c>
      <c r="E1897" s="30">
        <v>196140.72104409675</v>
      </c>
      <c r="F1897" s="21">
        <v>-143957.53430190511</v>
      </c>
    </row>
    <row r="1898" spans="2:6" x14ac:dyDescent="0.25">
      <c r="B1898" s="19">
        <v>1895</v>
      </c>
      <c r="C1898" s="21">
        <v>-1.2779246314287103E-3</v>
      </c>
      <c r="D1898" s="21">
        <v>0.12635942854793747</v>
      </c>
      <c r="E1898" s="30">
        <v>486816.49647449143</v>
      </c>
      <c r="F1898" s="21">
        <v>-4340.5738866916836</v>
      </c>
    </row>
    <row r="1899" spans="2:6" x14ac:dyDescent="0.25">
      <c r="B1899" s="19">
        <v>1896</v>
      </c>
      <c r="C1899" s="21">
        <v>-6.4257638577846776E-3</v>
      </c>
      <c r="D1899" s="21">
        <v>0.16475669740324816</v>
      </c>
      <c r="E1899" s="30">
        <v>588454.56981580798</v>
      </c>
      <c r="F1899" s="21">
        <v>44478.075831750954</v>
      </c>
    </row>
    <row r="1900" spans="2:6" x14ac:dyDescent="0.25">
      <c r="B1900" s="19">
        <v>1897</v>
      </c>
      <c r="C1900" s="21">
        <v>-1.6174595306074318E-3</v>
      </c>
      <c r="D1900" s="21">
        <v>0.12884296468182721</v>
      </c>
      <c r="E1900" s="30">
        <v>492968.10751384124</v>
      </c>
      <c r="F1900" s="21">
        <v>-1385.8411309297458</v>
      </c>
    </row>
    <row r="1901" spans="2:6" x14ac:dyDescent="0.25">
      <c r="B1901" s="19">
        <v>1898</v>
      </c>
      <c r="C1901" s="21">
        <v>-5.9119279253603205E-3</v>
      </c>
      <c r="D1901" s="21">
        <v>0.16084401891647859</v>
      </c>
      <c r="E1901" s="30">
        <v>577440.29737558286</v>
      </c>
      <c r="F1901" s="21">
        <v>39187.716712514601</v>
      </c>
    </row>
    <row r="1902" spans="2:6" x14ac:dyDescent="0.25">
      <c r="B1902" s="19">
        <v>1899</v>
      </c>
      <c r="C1902" s="21">
        <v>1.4967321697367014E-2</v>
      </c>
      <c r="D1902" s="21">
        <v>1.1328427962608467E-2</v>
      </c>
      <c r="E1902" s="30">
        <v>257602.17863773927</v>
      </c>
      <c r="F1902" s="21">
        <v>-114436.45749663231</v>
      </c>
    </row>
    <row r="1903" spans="2:6" x14ac:dyDescent="0.25">
      <c r="B1903" s="19">
        <v>1900</v>
      </c>
      <c r="C1903" s="21">
        <v>-8.6400765976367803E-3</v>
      </c>
      <c r="D1903" s="21">
        <v>0.18186040738062204</v>
      </c>
      <c r="E1903" s="30">
        <v>638440.46066909446</v>
      </c>
      <c r="F1903" s="21">
        <v>68487.22531883519</v>
      </c>
    </row>
    <row r="1904" spans="2:6" x14ac:dyDescent="0.25">
      <c r="B1904" s="19">
        <v>1901</v>
      </c>
      <c r="C1904" s="21">
        <v>1.1780048417211008E-2</v>
      </c>
      <c r="D1904" s="21">
        <v>3.3707567910258307E-2</v>
      </c>
      <c r="E1904" s="30">
        <v>294392.39927626087</v>
      </c>
      <c r="F1904" s="21">
        <v>-96765.432895597289</v>
      </c>
    </row>
    <row r="1905" spans="2:6" x14ac:dyDescent="0.25">
      <c r="B1905" s="19">
        <v>1902</v>
      </c>
      <c r="C1905" s="21">
        <v>1.2258544405207661E-2</v>
      </c>
      <c r="D1905" s="21">
        <v>3.0354567373291452E-2</v>
      </c>
      <c r="E1905" s="30">
        <v>288662.14125423646</v>
      </c>
      <c r="F1905" s="21">
        <v>-99517.781990547999</v>
      </c>
    </row>
    <row r="1906" spans="2:6" x14ac:dyDescent="0.25">
      <c r="B1906" s="19">
        <v>1903</v>
      </c>
      <c r="C1906" s="21">
        <v>-8.232563328927316E-3</v>
      </c>
      <c r="D1906" s="21">
        <v>0.17868152837677731</v>
      </c>
      <c r="E1906" s="30">
        <v>628920.18424206809</v>
      </c>
      <c r="F1906" s="21">
        <v>63914.460164649456</v>
      </c>
    </row>
    <row r="1907" spans="2:6" x14ac:dyDescent="0.25">
      <c r="B1907" s="19">
        <v>1904</v>
      </c>
      <c r="C1907" s="21">
        <v>-1.4393652520068893E-3</v>
      </c>
      <c r="D1907" s="21">
        <v>0.12753954173810067</v>
      </c>
      <c r="E1907" s="30">
        <v>489732.54320601467</v>
      </c>
      <c r="F1907" s="21">
        <v>-2939.9426146802407</v>
      </c>
    </row>
    <row r="1908" spans="2:6" x14ac:dyDescent="0.25">
      <c r="B1908" s="19">
        <v>1905</v>
      </c>
      <c r="C1908" s="21">
        <v>-4.6080019792148069E-3</v>
      </c>
      <c r="D1908" s="21">
        <v>0.15100148544529923</v>
      </c>
      <c r="E1908" s="30">
        <v>550407.36066199932</v>
      </c>
      <c r="F1908" s="21">
        <v>26203.296358052867</v>
      </c>
    </row>
    <row r="1909" spans="2:6" x14ac:dyDescent="0.25">
      <c r="B1909" s="19">
        <v>1906</v>
      </c>
      <c r="C1909" s="21">
        <v>1.4983229149228554E-2</v>
      </c>
      <c r="D1909" s="21">
        <v>1.1216364971668336E-2</v>
      </c>
      <c r="E1909" s="30">
        <v>257426.40517205151</v>
      </c>
      <c r="F1909" s="21">
        <v>-114520.88474883327</v>
      </c>
    </row>
    <row r="1910" spans="2:6" x14ac:dyDescent="0.25">
      <c r="B1910" s="19">
        <v>1907</v>
      </c>
      <c r="C1910" s="21">
        <v>-9.8206877259117455E-3</v>
      </c>
      <c r="D1910" s="21">
        <v>0.19115568664669946</v>
      </c>
      <c r="E1910" s="30">
        <v>666894.67726596794</v>
      </c>
      <c r="F1910" s="21">
        <v>82154.312733909072</v>
      </c>
    </row>
    <row r="1911" spans="2:6" x14ac:dyDescent="0.25">
      <c r="B1911" s="19">
        <v>1908</v>
      </c>
      <c r="C1911" s="21">
        <v>1.7448304708236967E-2</v>
      </c>
      <c r="D1911" s="21">
        <v>-6.221387768830744E-3</v>
      </c>
      <c r="E1911" s="30">
        <v>231060.48010991304</v>
      </c>
      <c r="F1911" s="21">
        <v>-127184.92704909216</v>
      </c>
    </row>
    <row r="1912" spans="2:6" x14ac:dyDescent="0.25">
      <c r="B1912" s="19">
        <v>1909</v>
      </c>
      <c r="C1912" s="21">
        <v>-2.2873011128916247E-3</v>
      </c>
      <c r="D1912" s="21">
        <v>0.13376057576438782</v>
      </c>
      <c r="E1912" s="30">
        <v>505316.39021456288</v>
      </c>
      <c r="F1912" s="21">
        <v>4545.2678322089441</v>
      </c>
    </row>
    <row r="1913" spans="2:6" x14ac:dyDescent="0.25">
      <c r="B1913" s="19">
        <v>1910</v>
      </c>
      <c r="C1913" s="21">
        <v>1.0001101357734098E-2</v>
      </c>
      <c r="D1913" s="21">
        <v>4.6167338334050401E-2</v>
      </c>
      <c r="E1913" s="30">
        <v>316383.31107854715</v>
      </c>
      <c r="F1913" s="21">
        <v>-86202.790521811068</v>
      </c>
    </row>
    <row r="1914" spans="2:6" x14ac:dyDescent="0.25">
      <c r="B1914" s="19">
        <v>1911</v>
      </c>
      <c r="C1914" s="21">
        <v>-7.2915792684723993E-4</v>
      </c>
      <c r="D1914" s="21">
        <v>0.12235787774305962</v>
      </c>
      <c r="E1914" s="30">
        <v>477023.08295239694</v>
      </c>
      <c r="F1914" s="21">
        <v>-9044.5318481679369</v>
      </c>
    </row>
    <row r="1915" spans="2:6" x14ac:dyDescent="0.25">
      <c r="B1915" s="19">
        <v>1912</v>
      </c>
      <c r="C1915" s="21">
        <v>-2.2842616743671425E-3</v>
      </c>
      <c r="D1915" s="21">
        <v>0.13373820619569665</v>
      </c>
      <c r="E1915" s="30">
        <v>505259.71194835752</v>
      </c>
      <c r="F1915" s="21">
        <v>4518.0442108477537</v>
      </c>
    </row>
    <row r="1916" spans="2:6" x14ac:dyDescent="0.25">
      <c r="B1916" s="19">
        <v>1913</v>
      </c>
      <c r="C1916" s="21">
        <v>1.1176223397501756E-2</v>
      </c>
      <c r="D1916" s="21">
        <v>3.7937263698458068E-2</v>
      </c>
      <c r="E1916" s="30">
        <v>301733.50112488517</v>
      </c>
      <c r="F1916" s="21">
        <v>-93239.365665929348</v>
      </c>
    </row>
    <row r="1917" spans="2:6" x14ac:dyDescent="0.25">
      <c r="B1917" s="19">
        <v>1914</v>
      </c>
      <c r="C1917" s="21">
        <v>5.4121161318811586E-3</v>
      </c>
      <c r="D1917" s="21">
        <v>7.8408022954319367E-2</v>
      </c>
      <c r="E1917" s="30">
        <v>378633.75031809136</v>
      </c>
      <c r="F1917" s="21">
        <v>-56302.751214207005</v>
      </c>
    </row>
    <row r="1918" spans="2:6" x14ac:dyDescent="0.25">
      <c r="B1918" s="19">
        <v>1915</v>
      </c>
      <c r="C1918" s="21">
        <v>2.5318396287598528E-2</v>
      </c>
      <c r="D1918" s="21">
        <v>-6.3625443411529425E-2</v>
      </c>
      <c r="E1918" s="30">
        <v>157080.53248601314</v>
      </c>
      <c r="F1918" s="21">
        <v>-162718.86655138462</v>
      </c>
    </row>
    <row r="1919" spans="2:6" x14ac:dyDescent="0.25">
      <c r="B1919" s="19">
        <v>1916</v>
      </c>
      <c r="C1919" s="21">
        <v>1.459141164124453E-2</v>
      </c>
      <c r="D1919" s="21">
        <v>1.3975203131122438E-2</v>
      </c>
      <c r="E1919" s="30">
        <v>261777.71197102265</v>
      </c>
      <c r="F1919" s="21">
        <v>-112430.87147474164</v>
      </c>
    </row>
    <row r="1920" spans="2:6" x14ac:dyDescent="0.25">
      <c r="B1920" s="19">
        <v>1917</v>
      </c>
      <c r="C1920" s="21">
        <v>-9.8604127428937732E-3</v>
      </c>
      <c r="D1920" s="21">
        <v>0.19147075033332195</v>
      </c>
      <c r="E1920" s="30">
        <v>667875.40275985911</v>
      </c>
      <c r="F1920" s="21">
        <v>82625.373358951023</v>
      </c>
    </row>
    <row r="1921" spans="2:6" x14ac:dyDescent="0.25">
      <c r="B1921" s="19">
        <v>1918</v>
      </c>
      <c r="C1921" s="21">
        <v>-1.0871845450794441E-2</v>
      </c>
      <c r="D1921" s="21">
        <v>0.199545455826317</v>
      </c>
      <c r="E1921" s="30">
        <v>693379.77400683076</v>
      </c>
      <c r="F1921" s="21">
        <v>94875.595399404599</v>
      </c>
    </row>
    <row r="1922" spans="2:6" x14ac:dyDescent="0.25">
      <c r="B1922" s="19">
        <v>1919</v>
      </c>
      <c r="C1922" s="21">
        <v>-2.7756602258648118E-3</v>
      </c>
      <c r="D1922" s="21">
        <v>0.13736159864887831</v>
      </c>
      <c r="E1922" s="30">
        <v>514501.32239935128</v>
      </c>
      <c r="F1922" s="21">
        <v>8956.9609337797974</v>
      </c>
    </row>
    <row r="1923" spans="2:6" x14ac:dyDescent="0.25">
      <c r="B1923" s="19">
        <v>1920</v>
      </c>
      <c r="C1923" s="21">
        <v>-1.2000986079846988E-2</v>
      </c>
      <c r="D1923" s="21">
        <v>0.20868602832328342</v>
      </c>
      <c r="E1923" s="30">
        <v>723122.04329013824</v>
      </c>
      <c r="F1923" s="21">
        <v>109161.35838408275</v>
      </c>
    </row>
    <row r="1924" spans="2:6" x14ac:dyDescent="0.25">
      <c r="B1924" s="19">
        <v>1921</v>
      </c>
      <c r="C1924" s="21">
        <v>6.1558095541106514E-3</v>
      </c>
      <c r="D1924" s="21">
        <v>7.3162046061939545E-2</v>
      </c>
      <c r="E1924" s="30">
        <v>367959.02802127029</v>
      </c>
      <c r="F1924" s="21">
        <v>-61430.018108573815</v>
      </c>
    </row>
    <row r="1925" spans="2:6" x14ac:dyDescent="0.25">
      <c r="B1925" s="19">
        <v>1922</v>
      </c>
      <c r="C1925" s="21">
        <v>7.2664614097764577E-3</v>
      </c>
      <c r="D1925" s="21">
        <v>6.5346643334204257E-2</v>
      </c>
      <c r="E1925" s="30">
        <v>352456.5826695126</v>
      </c>
      <c r="F1925" s="21">
        <v>-68876.129831542814</v>
      </c>
    </row>
    <row r="1926" spans="2:6" x14ac:dyDescent="0.25">
      <c r="B1926" s="19">
        <v>1923</v>
      </c>
      <c r="C1926" s="21">
        <v>-5.4450194984868279E-3</v>
      </c>
      <c r="D1926" s="21">
        <v>0.15730570871061444</v>
      </c>
      <c r="E1926" s="30">
        <v>567611.8562947528</v>
      </c>
      <c r="F1926" s="21">
        <v>34466.93436560691</v>
      </c>
    </row>
    <row r="1927" spans="2:6" x14ac:dyDescent="0.25">
      <c r="B1927" s="19">
        <v>1924</v>
      </c>
      <c r="C1927" s="21">
        <v>9.4294469234610725E-3</v>
      </c>
      <c r="D1927" s="21">
        <v>5.0171962692954652E-2</v>
      </c>
      <c r="E1927" s="30">
        <v>323689.21288290748</v>
      </c>
      <c r="F1927" s="21">
        <v>-82693.630525569592</v>
      </c>
    </row>
    <row r="1928" spans="2:6" x14ac:dyDescent="0.25">
      <c r="B1928" s="19">
        <v>1925</v>
      </c>
      <c r="C1928" s="21">
        <v>-7.2742183766696415E-3</v>
      </c>
      <c r="D1928" s="21">
        <v>0.17126229224929745</v>
      </c>
      <c r="E1928" s="30">
        <v>607111.42264385056</v>
      </c>
      <c r="F1928" s="21">
        <v>53439.307908653194</v>
      </c>
    </row>
    <row r="1929" spans="2:6" x14ac:dyDescent="0.25">
      <c r="B1929" s="19">
        <v>1926</v>
      </c>
      <c r="C1929" s="21">
        <v>8.4325594464323122E-3</v>
      </c>
      <c r="D1929" s="21">
        <v>5.716008474883072E-2</v>
      </c>
      <c r="E1929" s="30">
        <v>336721.7354064543</v>
      </c>
      <c r="F1929" s="21">
        <v>-76433.868498320342</v>
      </c>
    </row>
    <row r="1930" spans="2:6" x14ac:dyDescent="0.25">
      <c r="B1930" s="19">
        <v>1927</v>
      </c>
      <c r="C1930" s="21">
        <v>2.6650933904774562E-2</v>
      </c>
      <c r="D1930" s="21">
        <v>-7.3759916279542037E-2</v>
      </c>
      <c r="E1930" s="30">
        <v>145884.8034387735</v>
      </c>
      <c r="F1930" s="21">
        <v>-168096.3826408952</v>
      </c>
    </row>
    <row r="1931" spans="2:6" x14ac:dyDescent="0.25">
      <c r="B1931" s="19">
        <v>1928</v>
      </c>
      <c r="C1931" s="21">
        <v>5.343903976016539E-3</v>
      </c>
      <c r="D1931" s="21">
        <v>7.8889775462405387E-2</v>
      </c>
      <c r="E1931" s="30">
        <v>379625.00974742393</v>
      </c>
      <c r="F1931" s="21">
        <v>-55826.630944805795</v>
      </c>
    </row>
    <row r="1932" spans="2:6" x14ac:dyDescent="0.25">
      <c r="B1932" s="19">
        <v>1929</v>
      </c>
      <c r="C1932" s="21">
        <v>5.8344388248233545E-3</v>
      </c>
      <c r="D1932" s="21">
        <v>7.5427586543602265E-2</v>
      </c>
      <c r="E1932" s="30">
        <v>372542.28306296084</v>
      </c>
      <c r="F1932" s="21">
        <v>-59228.595796098503</v>
      </c>
    </row>
    <row r="1933" spans="2:6" x14ac:dyDescent="0.25">
      <c r="B1933" s="19">
        <v>1930</v>
      </c>
      <c r="C1933" s="21">
        <v>-4.8615290815811037E-3</v>
      </c>
      <c r="D1933" s="21">
        <v>0.15290586512359705</v>
      </c>
      <c r="E1933" s="30">
        <v>555563.3436610091</v>
      </c>
      <c r="F1933" s="21">
        <v>28679.810519607541</v>
      </c>
    </row>
    <row r="1934" spans="2:6" x14ac:dyDescent="0.25">
      <c r="B1934" s="19">
        <v>1931</v>
      </c>
      <c r="C1934" s="21">
        <v>1.6036416612219436E-2</v>
      </c>
      <c r="D1934" s="21">
        <v>3.7850340204892419E-3</v>
      </c>
      <c r="E1934" s="30">
        <v>245952.56667545112</v>
      </c>
      <c r="F1934" s="21">
        <v>-120031.98195952605</v>
      </c>
    </row>
    <row r="1935" spans="2:6" x14ac:dyDescent="0.25">
      <c r="B1935" s="19">
        <v>1932</v>
      </c>
      <c r="C1935" s="21">
        <v>-6.5992523282736512E-3</v>
      </c>
      <c r="D1935" s="21">
        <v>0.1660823101471709</v>
      </c>
      <c r="E1935" s="30">
        <v>592221.22726243385</v>
      </c>
      <c r="F1935" s="21">
        <v>46287.27118985937</v>
      </c>
    </row>
    <row r="1936" spans="2:6" x14ac:dyDescent="0.25">
      <c r="B1936" s="19">
        <v>1933</v>
      </c>
      <c r="C1936" s="21">
        <v>3.1979895276149597E-2</v>
      </c>
      <c r="D1936" s="21">
        <v>-0.11623440150267028</v>
      </c>
      <c r="E1936" s="30">
        <v>104354.48641275137</v>
      </c>
      <c r="F1936" s="21">
        <v>-188044.16335866562</v>
      </c>
    </row>
    <row r="1937" spans="2:6" x14ac:dyDescent="0.25">
      <c r="B1937" s="19">
        <v>1934</v>
      </c>
      <c r="C1937" s="21">
        <v>1.4168996195629481E-2</v>
      </c>
      <c r="D1937" s="21">
        <v>1.6946450371388311E-2</v>
      </c>
      <c r="E1937" s="30">
        <v>266520.32177819533</v>
      </c>
      <c r="F1937" s="21">
        <v>-110152.90811597048</v>
      </c>
    </row>
    <row r="1938" spans="2:6" x14ac:dyDescent="0.25">
      <c r="B1938" s="19">
        <v>1935</v>
      </c>
      <c r="C1938" s="21">
        <v>6.3094752518126043E-4</v>
      </c>
      <c r="D1938" s="21">
        <v>0.1125018105239286</v>
      </c>
      <c r="E1938" s="30">
        <v>453514.52652339276</v>
      </c>
      <c r="F1938" s="21">
        <v>-20336.127054226094</v>
      </c>
    </row>
    <row r="1939" spans="2:6" x14ac:dyDescent="0.25">
      <c r="B1939" s="19">
        <v>1936</v>
      </c>
      <c r="C1939" s="21">
        <v>-5.9159851798758316E-3</v>
      </c>
      <c r="D1939" s="21">
        <v>0.16087483566793237</v>
      </c>
      <c r="E1939" s="30">
        <v>577526.44645883539</v>
      </c>
      <c r="F1939" s="21">
        <v>39229.095713322189</v>
      </c>
    </row>
    <row r="1940" spans="2:6" x14ac:dyDescent="0.25">
      <c r="B1940" s="19">
        <v>1937</v>
      </c>
      <c r="C1940" s="21">
        <v>2.4157375779095599E-3</v>
      </c>
      <c r="D1940" s="21">
        <v>9.9686156902434542E-2</v>
      </c>
      <c r="E1940" s="30">
        <v>424219.93091466161</v>
      </c>
      <c r="F1940" s="21">
        <v>-34406.864078761188</v>
      </c>
    </row>
    <row r="1941" spans="2:6" x14ac:dyDescent="0.25">
      <c r="B1941" s="19">
        <v>1938</v>
      </c>
      <c r="C1941" s="21">
        <v>-2.1373864644671864E-2</v>
      </c>
      <c r="D1941" s="21">
        <v>0.29119195887942162</v>
      </c>
      <c r="E1941" s="30">
        <v>1037135.4927520305</v>
      </c>
      <c r="F1941" s="21">
        <v>259987.83602381975</v>
      </c>
    </row>
    <row r="1942" spans="2:6" x14ac:dyDescent="0.25">
      <c r="B1942" s="19">
        <v>1939</v>
      </c>
      <c r="C1942" s="21">
        <v>1.2869283479772684E-2</v>
      </c>
      <c r="D1942" s="21">
        <v>2.607249836313108E-2</v>
      </c>
      <c r="E1942" s="30">
        <v>281457.52536521503</v>
      </c>
      <c r="F1942" s="21">
        <v>-102978.29248508418</v>
      </c>
    </row>
    <row r="1943" spans="2:6" x14ac:dyDescent="0.25">
      <c r="B1943" s="19">
        <v>1940</v>
      </c>
      <c r="C1943" s="21">
        <v>-2.8383895427409517E-2</v>
      </c>
      <c r="D1943" s="21">
        <v>0.36429089771857925</v>
      </c>
      <c r="E1943" s="30">
        <v>1393684.4252024693</v>
      </c>
      <c r="F1943" s="21">
        <v>431244.89421627286</v>
      </c>
    </row>
    <row r="1944" spans="2:6" x14ac:dyDescent="0.25">
      <c r="B1944" s="19">
        <v>1941</v>
      </c>
      <c r="C1944" s="21">
        <v>2.1174346236764716E-2</v>
      </c>
      <c r="D1944" s="21">
        <v>-3.2975613154519134E-2</v>
      </c>
      <c r="E1944" s="30">
        <v>194247.09039098385</v>
      </c>
      <c r="F1944" s="21">
        <v>-144867.08018871053</v>
      </c>
    </row>
    <row r="1945" spans="2:6" x14ac:dyDescent="0.25">
      <c r="B1945" s="19">
        <v>1942</v>
      </c>
      <c r="C1945" s="21">
        <v>4.0797324489784534E-3</v>
      </c>
      <c r="D1945" s="21">
        <v>8.7838368889452845E-2</v>
      </c>
      <c r="E1945" s="30">
        <v>398377.93703215558</v>
      </c>
      <c r="F1945" s="21">
        <v>-46819.252526342709</v>
      </c>
    </row>
    <row r="1946" spans="2:6" x14ac:dyDescent="0.25">
      <c r="B1946" s="19">
        <v>1943</v>
      </c>
      <c r="C1946" s="21">
        <v>-5.2023039792421667E-3</v>
      </c>
      <c r="D1946" s="21">
        <v>0.15547258826930022</v>
      </c>
      <c r="E1946" s="30">
        <v>562568.84808617923</v>
      </c>
      <c r="F1946" s="21">
        <v>32044.684089031649</v>
      </c>
    </row>
    <row r="1947" spans="2:6" x14ac:dyDescent="0.25">
      <c r="B1947" s="19">
        <v>1944</v>
      </c>
      <c r="C1947" s="21">
        <v>-2.5061617326036295E-3</v>
      </c>
      <c r="D1947" s="21">
        <v>0.13537270775143639</v>
      </c>
      <c r="E1947" s="30">
        <v>509413.36951984605</v>
      </c>
      <c r="F1947" s="21">
        <v>6513.1228990465988</v>
      </c>
    </row>
    <row r="1948" spans="2:6" x14ac:dyDescent="0.25">
      <c r="B1948" s="19">
        <v>1945</v>
      </c>
      <c r="C1948" s="21">
        <v>6.5205732798975955E-3</v>
      </c>
      <c r="D1948" s="21">
        <v>7.059297673296383E-2</v>
      </c>
      <c r="E1948" s="30">
        <v>362810.5779641727</v>
      </c>
      <c r="F1948" s="21">
        <v>-63902.914058562012</v>
      </c>
    </row>
    <row r="1949" spans="2:6" x14ac:dyDescent="0.25">
      <c r="B1949" s="19">
        <v>1946</v>
      </c>
      <c r="C1949" s="21">
        <v>1.2549644562282233E-2</v>
      </c>
      <c r="D1949" s="21">
        <v>2.8313967449279609E-2</v>
      </c>
      <c r="E1949" s="30">
        <v>285213.03340253071</v>
      </c>
      <c r="F1949" s="21">
        <v>-101174.45239483738</v>
      </c>
    </row>
    <row r="1950" spans="2:6" x14ac:dyDescent="0.25">
      <c r="B1950" s="19">
        <v>1947</v>
      </c>
      <c r="C1950" s="21">
        <v>1.7320938080645273E-2</v>
      </c>
      <c r="D1950" s="21">
        <v>-5.3163119727897001E-3</v>
      </c>
      <c r="E1950" s="30">
        <v>232381.57937925914</v>
      </c>
      <c r="F1950" s="21">
        <v>-126550.37859344686</v>
      </c>
    </row>
    <row r="1951" spans="2:6" x14ac:dyDescent="0.25">
      <c r="B1951" s="19">
        <v>1948</v>
      </c>
      <c r="C1951" s="21">
        <v>2.0301042252079893E-2</v>
      </c>
      <c r="D1951" s="21">
        <v>-2.6649942987984843E-2</v>
      </c>
      <c r="E1951" s="30">
        <v>202568.83326522168</v>
      </c>
      <c r="F1951" s="21">
        <v>-140869.99290567939</v>
      </c>
    </row>
    <row r="1952" spans="2:6" x14ac:dyDescent="0.25">
      <c r="B1952" s="19">
        <v>1949</v>
      </c>
      <c r="C1952" s="21">
        <v>2.6171084539439119E-3</v>
      </c>
      <c r="D1952" s="21">
        <v>9.8247640352248977E-2</v>
      </c>
      <c r="E1952" s="30">
        <v>421019.57428465772</v>
      </c>
      <c r="F1952" s="21">
        <v>-35944.054662545554</v>
      </c>
    </row>
    <row r="1953" spans="2:6" x14ac:dyDescent="0.25">
      <c r="B1953" s="19">
        <v>1950</v>
      </c>
      <c r="C1953" s="21">
        <v>-1.6992889354703663E-3</v>
      </c>
      <c r="D1953" s="21">
        <v>0.12944241190900829</v>
      </c>
      <c r="E1953" s="30">
        <v>494461.38798221643</v>
      </c>
      <c r="F1953" s="21">
        <v>-668.59085531508663</v>
      </c>
    </row>
    <row r="1954" spans="2:6" x14ac:dyDescent="0.25">
      <c r="B1954" s="19">
        <v>1951</v>
      </c>
      <c r="C1954" s="21">
        <v>-1.9021525380930007E-2</v>
      </c>
      <c r="D1954" s="21">
        <v>0.26916878080653928</v>
      </c>
      <c r="E1954" s="30">
        <v>944824.85654190904</v>
      </c>
      <c r="F1954" s="21">
        <v>215649.32717295783</v>
      </c>
    </row>
    <row r="1955" spans="2:6" x14ac:dyDescent="0.25">
      <c r="B1955" s="19">
        <v>1952</v>
      </c>
      <c r="C1955" s="21">
        <v>3.7985409058967795E-3</v>
      </c>
      <c r="D1955" s="21">
        <v>8.9834547511868479E-2</v>
      </c>
      <c r="E1955" s="30">
        <v>402650.21647708525</v>
      </c>
      <c r="F1955" s="21">
        <v>-44767.197554571219</v>
      </c>
    </row>
    <row r="1956" spans="2:6" x14ac:dyDescent="0.25">
      <c r="B1956" s="19">
        <v>1953</v>
      </c>
      <c r="C1956" s="21">
        <v>1.0305098968158061E-2</v>
      </c>
      <c r="D1956" s="21">
        <v>4.4038166608748597E-2</v>
      </c>
      <c r="E1956" s="30">
        <v>312546.52747294982</v>
      </c>
      <c r="F1956" s="21">
        <v>-88045.668773331185</v>
      </c>
    </row>
    <row r="1957" spans="2:6" x14ac:dyDescent="0.25">
      <c r="B1957" s="19">
        <v>1954</v>
      </c>
      <c r="C1957" s="21">
        <v>4.9461484854861314E-3</v>
      </c>
      <c r="D1957" s="21">
        <v>8.1701069815058869E-2</v>
      </c>
      <c r="E1957" s="30">
        <v>385446.66571463144</v>
      </c>
      <c r="F1957" s="21">
        <v>-53030.381723414328</v>
      </c>
    </row>
    <row r="1958" spans="2:6" x14ac:dyDescent="0.25">
      <c r="B1958" s="19">
        <v>1955</v>
      </c>
      <c r="C1958" s="21">
        <v>8.7506677600632504E-3</v>
      </c>
      <c r="D1958" s="21">
        <v>5.4929338062887245E-2</v>
      </c>
      <c r="E1958" s="30">
        <v>332521.97854715073</v>
      </c>
      <c r="F1958" s="21">
        <v>-78451.089528558266</v>
      </c>
    </row>
    <row r="1959" spans="2:6" x14ac:dyDescent="0.25">
      <c r="B1959" s="19">
        <v>1956</v>
      </c>
      <c r="C1959" s="21">
        <v>4.1830002726335313E-3</v>
      </c>
      <c r="D1959" s="21">
        <v>8.7105826526542307E-2</v>
      </c>
      <c r="E1959" s="30">
        <v>396818.33729653328</v>
      </c>
      <c r="F1959" s="21">
        <v>-47568.357174741919</v>
      </c>
    </row>
    <row r="1960" spans="2:6" x14ac:dyDescent="0.25">
      <c r="B1960" s="19">
        <v>1957</v>
      </c>
      <c r="C1960" s="21">
        <v>-2.6859577755675374E-3</v>
      </c>
      <c r="D1960" s="21">
        <v>0.13669913141072043</v>
      </c>
      <c r="E1960" s="30">
        <v>512802.48697214038</v>
      </c>
      <c r="F1960" s="21">
        <v>8140.9788030305826</v>
      </c>
    </row>
    <row r="1961" spans="2:6" x14ac:dyDescent="0.25">
      <c r="B1961" s="19">
        <v>1958</v>
      </c>
      <c r="C1961" s="21">
        <v>1.8537030198388028E-2</v>
      </c>
      <c r="D1961" s="21">
        <v>-1.3980222139783449E-2</v>
      </c>
      <c r="E1961" s="30">
        <v>219942.62952164363</v>
      </c>
      <c r="F1961" s="21">
        <v>-132525.03667187141</v>
      </c>
    </row>
    <row r="1962" spans="2:6" x14ac:dyDescent="0.25">
      <c r="B1962" s="19">
        <v>1959</v>
      </c>
      <c r="C1962" s="21">
        <v>-2.1966744388577694E-2</v>
      </c>
      <c r="D1962" s="21">
        <v>0.29691352965857454</v>
      </c>
      <c r="E1962" s="30">
        <v>1062202.9732201009</v>
      </c>
      <c r="F1962" s="21">
        <v>272028.21132870234</v>
      </c>
    </row>
    <row r="1963" spans="2:6" x14ac:dyDescent="0.25">
      <c r="B1963" s="19">
        <v>1960</v>
      </c>
      <c r="C1963" s="21">
        <v>1.3264705113239944E-3</v>
      </c>
      <c r="D1963" s="21">
        <v>0.10749284991242058</v>
      </c>
      <c r="E1963" s="30">
        <v>441895.81432299851</v>
      </c>
      <c r="F1963" s="21">
        <v>-25916.809788988921</v>
      </c>
    </row>
    <row r="1964" spans="2:6" x14ac:dyDescent="0.25">
      <c r="B1964" s="19">
        <v>1961</v>
      </c>
      <c r="C1964" s="21">
        <v>2.1504174659481528E-3</v>
      </c>
      <c r="D1964" s="21">
        <v>0.10158366477493397</v>
      </c>
      <c r="E1964" s="30">
        <v>428468.28637953952</v>
      </c>
      <c r="F1964" s="21">
        <v>-32366.300237858497</v>
      </c>
    </row>
    <row r="1965" spans="2:6" x14ac:dyDescent="0.25">
      <c r="B1965" s="19">
        <v>1962</v>
      </c>
      <c r="C1965" s="21">
        <v>2.2353059739642453E-2</v>
      </c>
      <c r="D1965" s="21">
        <v>-4.1578945951467827E-2</v>
      </c>
      <c r="E1965" s="30">
        <v>183294.9613450513</v>
      </c>
      <c r="F1965" s="21">
        <v>-150127.59068431062</v>
      </c>
    </row>
    <row r="1966" spans="2:6" x14ac:dyDescent="0.25">
      <c r="B1966" s="19">
        <v>1963</v>
      </c>
      <c r="C1966" s="21">
        <v>2.6889074771818535E-2</v>
      </c>
      <c r="D1966" s="21">
        <v>-7.5588303973742832E-2</v>
      </c>
      <c r="E1966" s="30">
        <v>143920.15728298528</v>
      </c>
      <c r="F1966" s="21">
        <v>-169040.03858937058</v>
      </c>
    </row>
    <row r="1967" spans="2:6" x14ac:dyDescent="0.25">
      <c r="B1967" s="19">
        <v>1964</v>
      </c>
      <c r="C1967" s="21">
        <v>9.7505888706148481E-4</v>
      </c>
      <c r="D1967" s="21">
        <v>0.11002113289969895</v>
      </c>
      <c r="E1967" s="30">
        <v>447733.01678557112</v>
      </c>
      <c r="F1967" s="21">
        <v>-23113.09329783696</v>
      </c>
    </row>
    <row r="1968" spans="2:6" x14ac:dyDescent="0.25">
      <c r="B1968" s="19">
        <v>1965</v>
      </c>
      <c r="C1968" s="21">
        <v>2.3451478903902687E-2</v>
      </c>
      <c r="D1968" s="21">
        <v>-4.9672609724098704E-2</v>
      </c>
      <c r="E1968" s="30">
        <v>173367.38679116475</v>
      </c>
      <c r="F1968" s="21">
        <v>-154895.98867501609</v>
      </c>
    </row>
    <row r="1969" spans="2:6" x14ac:dyDescent="0.25">
      <c r="B1969" s="19">
        <v>1966</v>
      </c>
      <c r="C1969" s="21">
        <v>2.9018502525160705E-4</v>
      </c>
      <c r="D1969" s="21">
        <v>0.11496331952601468</v>
      </c>
      <c r="E1969" s="30">
        <v>459304.80773807771</v>
      </c>
      <c r="F1969" s="21">
        <v>-17554.947707764866</v>
      </c>
    </row>
    <row r="1970" spans="2:6" x14ac:dyDescent="0.25">
      <c r="B1970" s="19">
        <v>1967</v>
      </c>
      <c r="C1970" s="21">
        <v>-2.9827299139202281E-3</v>
      </c>
      <c r="D1970" s="21">
        <v>0.13889264050413352</v>
      </c>
      <c r="E1970" s="30">
        <v>518443.33629949973</v>
      </c>
      <c r="F1970" s="21">
        <v>10850.383245420078</v>
      </c>
    </row>
    <row r="1971" spans="2:6" x14ac:dyDescent="0.25">
      <c r="B1971" s="19">
        <v>1968</v>
      </c>
      <c r="C1971" s="21">
        <v>5.139079893283837E-3</v>
      </c>
      <c r="D1971" s="21">
        <v>8.0336990767721828E-2</v>
      </c>
      <c r="E1971" s="30">
        <v>382613.99074352055</v>
      </c>
      <c r="F1971" s="21">
        <v>-54390.967994234998</v>
      </c>
    </row>
    <row r="1972" spans="2:6" x14ac:dyDescent="0.25">
      <c r="B1972" s="19">
        <v>1969</v>
      </c>
      <c r="C1972" s="21">
        <v>3.0625851412955725E-3</v>
      </c>
      <c r="D1972" s="21">
        <v>9.5070169506046742E-2</v>
      </c>
      <c r="E1972" s="30">
        <v>414012.30131938204</v>
      </c>
      <c r="F1972" s="21">
        <v>-39309.777694548829</v>
      </c>
    </row>
    <row r="1973" spans="2:6" x14ac:dyDescent="0.25">
      <c r="B1973" s="19">
        <v>1970</v>
      </c>
      <c r="C1973" s="21">
        <v>-2.3761681744056282E-2</v>
      </c>
      <c r="D1973" s="21">
        <v>0.31470059052647126</v>
      </c>
      <c r="E1973" s="30">
        <v>1143095.1629516648</v>
      </c>
      <c r="F1973" s="21">
        <v>310882.22878140933</v>
      </c>
    </row>
    <row r="1974" spans="2:6" x14ac:dyDescent="0.25">
      <c r="B1974" s="19">
        <v>1971</v>
      </c>
      <c r="C1974" s="21">
        <v>-4.1740218863579962E-4</v>
      </c>
      <c r="D1974" s="21">
        <v>0.12009117312599016</v>
      </c>
      <c r="E1974" s="30">
        <v>471539.77349283954</v>
      </c>
      <c r="F1974" s="21">
        <v>-11678.266973242749</v>
      </c>
    </row>
    <row r="1975" spans="2:6" x14ac:dyDescent="0.25">
      <c r="B1975" s="19">
        <v>1972</v>
      </c>
      <c r="C1975" s="21">
        <v>-3.0714540428822143E-2</v>
      </c>
      <c r="D1975" s="21">
        <v>0.39184220314736562</v>
      </c>
      <c r="E1975" s="30">
        <v>1550036.8271777569</v>
      </c>
      <c r="F1975" s="21">
        <v>506343.84969367733</v>
      </c>
    </row>
    <row r="1976" spans="2:6" x14ac:dyDescent="0.25">
      <c r="B1976" s="19">
        <v>1973</v>
      </c>
      <c r="C1976" s="21">
        <v>1.7274842947840846E-2</v>
      </c>
      <c r="D1976" s="21">
        <v>-4.9888824650251573E-3</v>
      </c>
      <c r="E1976" s="30">
        <v>232860.77038500214</v>
      </c>
      <c r="F1976" s="21">
        <v>-126320.21427520917</v>
      </c>
    </row>
    <row r="1977" spans="2:6" x14ac:dyDescent="0.25">
      <c r="B1977" s="19">
        <v>1974</v>
      </c>
      <c r="C1977" s="21">
        <v>8.3755469973865061E-3</v>
      </c>
      <c r="D1977" s="21">
        <v>5.7559984422349331E-2</v>
      </c>
      <c r="E1977" s="30">
        <v>337478.55947120697</v>
      </c>
      <c r="F1977" s="21">
        <v>-76070.351878012385</v>
      </c>
    </row>
    <row r="1978" spans="2:6" x14ac:dyDescent="0.25">
      <c r="B1978" s="19">
        <v>1975</v>
      </c>
      <c r="C1978" s="21">
        <v>3.0233913998985789E-3</v>
      </c>
      <c r="D1978" s="21">
        <v>9.5349467603539129E-2</v>
      </c>
      <c r="E1978" s="30">
        <v>414624.83788055729</v>
      </c>
      <c r="F1978" s="21">
        <v>-39015.565035486157</v>
      </c>
    </row>
    <row r="1979" spans="2:6" x14ac:dyDescent="0.25">
      <c r="B1979" s="19">
        <v>1976</v>
      </c>
      <c r="C1979" s="21">
        <v>7.7955204276321001E-3</v>
      </c>
      <c r="D1979" s="21">
        <v>6.1630372337281747E-2</v>
      </c>
      <c r="E1979" s="30">
        <v>345250.59734561527</v>
      </c>
      <c r="F1979" s="21">
        <v>-72337.298091022007</v>
      </c>
    </row>
    <row r="1980" spans="2:6" x14ac:dyDescent="0.25">
      <c r="B1980" s="19">
        <v>1977</v>
      </c>
      <c r="C1980" s="21">
        <v>-5.2723077670169651E-3</v>
      </c>
      <c r="D1980" s="21">
        <v>0.1560008654949796</v>
      </c>
      <c r="E1980" s="30">
        <v>564018.75772938062</v>
      </c>
      <c r="F1980" s="21">
        <v>32741.102553765239</v>
      </c>
    </row>
    <row r="1981" spans="2:6" x14ac:dyDescent="0.25">
      <c r="B1981" s="19">
        <v>1978</v>
      </c>
      <c r="C1981" s="21">
        <v>-1.1346288558469617E-2</v>
      </c>
      <c r="D1981" s="21">
        <v>0.20336941274599862</v>
      </c>
      <c r="E1981" s="30">
        <v>705708.73700211151</v>
      </c>
      <c r="F1981" s="21">
        <v>100797.42475007553</v>
      </c>
    </row>
    <row r="1982" spans="2:6" x14ac:dyDescent="0.25">
      <c r="B1982" s="19">
        <v>1979</v>
      </c>
      <c r="C1982" s="21">
        <v>1.776523110495061E-2</v>
      </c>
      <c r="D1982" s="21">
        <v>-8.4757604750252957E-3</v>
      </c>
      <c r="E1982" s="30">
        <v>227791.96977147018</v>
      </c>
      <c r="F1982" s="21">
        <v>-128754.85312175303</v>
      </c>
    </row>
    <row r="1983" spans="2:6" x14ac:dyDescent="0.25">
      <c r="B1983" s="19">
        <v>1980</v>
      </c>
      <c r="C1983" s="21">
        <v>4.6023974201216677E-3</v>
      </c>
      <c r="D1983" s="21">
        <v>8.4133729047084271E-2</v>
      </c>
      <c r="E1983" s="30">
        <v>390535.6469484457</v>
      </c>
      <c r="F1983" s="21">
        <v>-50586.049751053768</v>
      </c>
    </row>
    <row r="1984" spans="2:6" x14ac:dyDescent="0.25">
      <c r="B1984" s="19">
        <v>1981</v>
      </c>
      <c r="C1984" s="21">
        <v>-7.3308272280060314E-3</v>
      </c>
      <c r="D1984" s="21">
        <v>0.17169840359951172</v>
      </c>
      <c r="E1984" s="30">
        <v>608377.59740230907</v>
      </c>
      <c r="F1984" s="21">
        <v>54047.475104109006</v>
      </c>
    </row>
    <row r="1985" spans="2:6" x14ac:dyDescent="0.25">
      <c r="B1985" s="19">
        <v>1982</v>
      </c>
      <c r="C1985" s="21">
        <v>0.1098738110697066</v>
      </c>
      <c r="D1985" s="21">
        <v>-0.30444048012692615</v>
      </c>
      <c r="E1985" s="30">
        <v>0</v>
      </c>
      <c r="F1985" s="21">
        <v>-238167.55660348001</v>
      </c>
    </row>
    <row r="1986" spans="2:6" x14ac:dyDescent="0.25">
      <c r="B1986" s="19">
        <v>1983</v>
      </c>
      <c r="C1986" s="21">
        <v>-8.3814104103072402E-3</v>
      </c>
      <c r="D1986" s="21">
        <v>0.17984093230766685</v>
      </c>
      <c r="E1986" s="30">
        <v>632380.10666578845</v>
      </c>
      <c r="F1986" s="21">
        <v>65576.325008243715</v>
      </c>
    </row>
    <row r="1987" spans="2:6" x14ac:dyDescent="0.25">
      <c r="B1987" s="19">
        <v>1984</v>
      </c>
      <c r="C1987" s="21">
        <v>-1.3260639327271504E-2</v>
      </c>
      <c r="D1987" s="21">
        <v>0.2190520705653678</v>
      </c>
      <c r="E1987" s="30">
        <v>757997.89002316515</v>
      </c>
      <c r="F1987" s="21">
        <v>125912.87372987415</v>
      </c>
    </row>
    <row r="1988" spans="2:6" x14ac:dyDescent="0.25">
      <c r="B1988" s="19">
        <v>1985</v>
      </c>
      <c r="C1988" s="21">
        <v>5.0220234423082035E-3</v>
      </c>
      <c r="D1988" s="21">
        <v>8.1164507258453922E-2</v>
      </c>
      <c r="E1988" s="30">
        <v>384330.64203809819</v>
      </c>
      <c r="F1988" s="21">
        <v>-53566.42857230729</v>
      </c>
    </row>
    <row r="1989" spans="2:6" x14ac:dyDescent="0.25">
      <c r="B1989" s="19">
        <v>1986</v>
      </c>
      <c r="C1989" s="21">
        <v>-1.216535661720263E-2</v>
      </c>
      <c r="D1989" s="21">
        <v>0.21002829246126642</v>
      </c>
      <c r="E1989" s="30">
        <v>727568.74453237024</v>
      </c>
      <c r="F1989" s="21">
        <v>111297.19137668675</v>
      </c>
    </row>
    <row r="1990" spans="2:6" x14ac:dyDescent="0.25">
      <c r="B1990" s="19">
        <v>1987</v>
      </c>
      <c r="C1990" s="21">
        <v>1.1468632769098661E-2</v>
      </c>
      <c r="D1990" s="21">
        <v>3.5889144477863733E-2</v>
      </c>
      <c r="E1990" s="30">
        <v>298162.99563069711</v>
      </c>
      <c r="F1990" s="21">
        <v>-94954.345607089708</v>
      </c>
    </row>
    <row r="1991" spans="2:6" x14ac:dyDescent="0.25">
      <c r="B1991" s="19">
        <v>1988</v>
      </c>
      <c r="C1991" s="21">
        <v>5.2847502286004376E-3</v>
      </c>
      <c r="D1991" s="21">
        <v>7.9307636885196597E-2</v>
      </c>
      <c r="E1991" s="30">
        <v>380486.30939719221</v>
      </c>
      <c r="F1991" s="21">
        <v>-55412.932765350393</v>
      </c>
    </row>
    <row r="1992" spans="2:6" x14ac:dyDescent="0.25">
      <c r="B1992" s="19">
        <v>1989</v>
      </c>
      <c r="C1992" s="21">
        <v>-1.7257962619104918E-2</v>
      </c>
      <c r="D1992" s="21">
        <v>0.2533003577208921</v>
      </c>
      <c r="E1992" s="30">
        <v>882283.29150854424</v>
      </c>
      <c r="F1992" s="21">
        <v>185609.45475276807</v>
      </c>
    </row>
    <row r="1993" spans="2:6" x14ac:dyDescent="0.25">
      <c r="B1993" s="19">
        <v>1990</v>
      </c>
      <c r="C1993" s="21">
        <v>3.5399429491322024E-3</v>
      </c>
      <c r="D1993" s="21">
        <v>9.1672351887182035E-2</v>
      </c>
      <c r="E1993" s="30">
        <v>406612.59859462816</v>
      </c>
      <c r="F1993" s="21">
        <v>-42863.992010745606</v>
      </c>
    </row>
    <row r="1994" spans="2:6" x14ac:dyDescent="0.25">
      <c r="B1994" s="19">
        <v>1991</v>
      </c>
      <c r="C1994" s="21">
        <v>1.0467984051161557E-3</v>
      </c>
      <c r="D1994" s="21">
        <v>0.10950458620299841</v>
      </c>
      <c r="E1994" s="30">
        <v>446535.91200036707</v>
      </c>
      <c r="F1994" s="21">
        <v>-23688.084905449326</v>
      </c>
    </row>
    <row r="1995" spans="2:6" x14ac:dyDescent="0.25">
      <c r="B1995" s="19">
        <v>1992</v>
      </c>
      <c r="C1995" s="21">
        <v>2.678629796328539E-2</v>
      </c>
      <c r="D1995" s="21">
        <v>-7.4798536487691636E-2</v>
      </c>
      <c r="E1995" s="30">
        <v>144766.73654297763</v>
      </c>
      <c r="F1995" s="21">
        <v>-168633.41088585561</v>
      </c>
    </row>
    <row r="1996" spans="2:6" x14ac:dyDescent="0.25">
      <c r="B1996" s="19">
        <v>1993</v>
      </c>
      <c r="C1996" s="21">
        <v>1.1887954631619325E-2</v>
      </c>
      <c r="D1996" s="21">
        <v>3.2951543335584921E-2</v>
      </c>
      <c r="E1996" s="30">
        <v>293093.50017747213</v>
      </c>
      <c r="F1996" s="21">
        <v>-97389.318198011737</v>
      </c>
    </row>
    <row r="1997" spans="2:6" x14ac:dyDescent="0.25">
      <c r="B1997" s="19">
        <v>1994</v>
      </c>
      <c r="C1997" s="21">
        <v>3.7809712060347155E-3</v>
      </c>
      <c r="D1997" s="21">
        <v>8.9959349781051356E-2</v>
      </c>
      <c r="E1997" s="30">
        <v>402918.41186245484</v>
      </c>
      <c r="F1997" s="21">
        <v>-44638.378342006137</v>
      </c>
    </row>
    <row r="1998" spans="2:6" x14ac:dyDescent="0.25">
      <c r="B1998" s="19">
        <v>1995</v>
      </c>
      <c r="C1998" s="21">
        <v>-8.1339207903524766E-4</v>
      </c>
      <c r="D1998" s="21">
        <v>0.12297113209146437</v>
      </c>
      <c r="E1998" s="30">
        <v>478514.5459866852</v>
      </c>
      <c r="F1998" s="21">
        <v>-8328.1545198176354</v>
      </c>
    </row>
    <row r="1999" spans="2:6" x14ac:dyDescent="0.25">
      <c r="B1999" s="19">
        <v>1996</v>
      </c>
      <c r="C1999" s="21">
        <v>2.1466730818450214E-2</v>
      </c>
      <c r="D1999" s="21">
        <v>-3.5102366669205187E-2</v>
      </c>
      <c r="E1999" s="30">
        <v>191500.81420101516</v>
      </c>
      <c r="F1999" s="21">
        <v>-146186.16752420101</v>
      </c>
    </row>
    <row r="2000" spans="2:6" x14ac:dyDescent="0.25">
      <c r="B2000" s="19">
        <v>1997</v>
      </c>
      <c r="C2000" s="21">
        <v>-1.1418217194073974E-2</v>
      </c>
      <c r="D2000" s="21">
        <v>0.20395124018165167</v>
      </c>
      <c r="E2000" s="30">
        <v>707598.90859538969</v>
      </c>
      <c r="F2000" s="21">
        <v>101705.30918635485</v>
      </c>
    </row>
    <row r="2001" spans="2:6" x14ac:dyDescent="0.25">
      <c r="B2001" s="19">
        <v>1998</v>
      </c>
      <c r="C2001" s="21">
        <v>2.5671219999009658E-2</v>
      </c>
      <c r="D2001" s="21">
        <v>-6.6293509524033678E-2</v>
      </c>
      <c r="E2001" s="30">
        <v>154082.27475727885</v>
      </c>
      <c r="F2001" s="21">
        <v>-164158.98528851531</v>
      </c>
    </row>
    <row r="2002" spans="2:6" x14ac:dyDescent="0.25">
      <c r="B2002" s="19">
        <v>1999</v>
      </c>
      <c r="C2002" s="21">
        <v>-3.2544075374347104E-3</v>
      </c>
      <c r="D2002" s="21">
        <v>0.14090524974895335</v>
      </c>
      <c r="E2002" s="30">
        <v>523658.93475085101</v>
      </c>
      <c r="F2002" s="21">
        <v>13355.531813255646</v>
      </c>
    </row>
    <row r="2003" spans="2:6" x14ac:dyDescent="0.25">
      <c r="B2003" s="19">
        <v>2000</v>
      </c>
      <c r="C2003" s="21">
        <v>-1.6704239345960329E-2</v>
      </c>
      <c r="D2003" s="21">
        <v>0.24842074818093951</v>
      </c>
      <c r="E2003" s="30">
        <v>863697.50191199384</v>
      </c>
      <c r="F2003" s="21">
        <v>176682.35566257077</v>
      </c>
    </row>
    <row r="2004" spans="2:6" x14ac:dyDescent="0.25">
      <c r="B2004" s="19">
        <v>2001</v>
      </c>
      <c r="C2004" s="21">
        <v>4.2840590670087761E-2</v>
      </c>
      <c r="D2004" s="21">
        <v>-0.2209881917466644</v>
      </c>
      <c r="E2004" s="30">
        <v>33038.15524505591</v>
      </c>
      <c r="F2004" s="21">
        <v>-222298.71852706728</v>
      </c>
    </row>
    <row r="2005" spans="2:6" x14ac:dyDescent="0.25">
      <c r="B2005" s="19">
        <v>2002</v>
      </c>
      <c r="C2005" s="21">
        <v>-4.6119568795498153E-2</v>
      </c>
      <c r="D2005" s="21">
        <v>0.66070990427323251</v>
      </c>
      <c r="E2005" s="30">
        <v>3903981.9472465324</v>
      </c>
      <c r="F2005" s="21">
        <v>1636987.3034235383</v>
      </c>
    </row>
    <row r="2006" spans="2:6" x14ac:dyDescent="0.25">
      <c r="B2006" s="19">
        <v>2003</v>
      </c>
      <c r="C2006" s="21">
        <v>3.4641862706805706E-3</v>
      </c>
      <c r="D2006" s="21">
        <v>9.2211116690925854E-2</v>
      </c>
      <c r="E2006" s="30">
        <v>407779.50015635206</v>
      </c>
      <c r="F2006" s="21">
        <v>-42303.507570958951</v>
      </c>
    </row>
    <row r="2007" spans="2:6" x14ac:dyDescent="0.25">
      <c r="B2007" s="19">
        <v>2004</v>
      </c>
      <c r="C2007" s="21">
        <v>1.4784914251265673E-2</v>
      </c>
      <c r="D2007" s="21">
        <v>1.261308334351896E-2</v>
      </c>
      <c r="E2007" s="30">
        <v>259623.08131931536</v>
      </c>
      <c r="F2007" s="21">
        <v>-113465.78049653198</v>
      </c>
    </row>
    <row r="2008" spans="2:6" x14ac:dyDescent="0.25">
      <c r="B2008" s="19">
        <v>2005</v>
      </c>
      <c r="C2008" s="21">
        <v>1.0170982219560365E-2</v>
      </c>
      <c r="D2008" s="21">
        <v>4.4977483415880037E-2</v>
      </c>
      <c r="E2008" s="30">
        <v>314235.13013464096</v>
      </c>
      <c r="F2008" s="21">
        <v>-87234.601629448036</v>
      </c>
    </row>
    <row r="2009" spans="2:6" x14ac:dyDescent="0.25">
      <c r="B2009" s="19">
        <v>2006</v>
      </c>
      <c r="C2009" s="21">
        <v>4.1639729259374163E-3</v>
      </c>
      <c r="D2009" s="21">
        <v>8.7240777202290509E-2</v>
      </c>
      <c r="E2009" s="30">
        <v>397105.32005309709</v>
      </c>
      <c r="F2009" s="21">
        <v>-47430.514039710506</v>
      </c>
    </row>
    <row r="2010" spans="2:6" x14ac:dyDescent="0.25">
      <c r="B2010" s="19">
        <v>2007</v>
      </c>
      <c r="C2010" s="21">
        <v>-2.3644005589863234E-2</v>
      </c>
      <c r="D2010" s="21">
        <v>0.31351195213808492</v>
      </c>
      <c r="E2010" s="30">
        <v>1137547.2040313336</v>
      </c>
      <c r="F2010" s="21">
        <v>308217.44132253627</v>
      </c>
    </row>
    <row r="2011" spans="2:6" x14ac:dyDescent="0.25">
      <c r="B2011" s="19">
        <v>2008</v>
      </c>
      <c r="C2011" s="21">
        <v>1.628905891082456E-3</v>
      </c>
      <c r="D2011" s="21">
        <v>0.10532085229733523</v>
      </c>
      <c r="E2011" s="30">
        <v>436925.44111946016</v>
      </c>
      <c r="F2011" s="21">
        <v>-28304.172126905618</v>
      </c>
    </row>
    <row r="2012" spans="2:6" x14ac:dyDescent="0.25">
      <c r="B2012" s="19">
        <v>2009</v>
      </c>
      <c r="C2012" s="21">
        <v>-5.7595889073652241E-3</v>
      </c>
      <c r="D2012" s="21">
        <v>0.15968781455380077</v>
      </c>
      <c r="E2012" s="30">
        <v>574214.95731757605</v>
      </c>
      <c r="F2012" s="21">
        <v>37638.52612538165</v>
      </c>
    </row>
    <row r="2013" spans="2:6" x14ac:dyDescent="0.25">
      <c r="B2013" s="19">
        <v>2010</v>
      </c>
      <c r="C2013" s="21">
        <v>-3.6719534170354333E-2</v>
      </c>
      <c r="D2013" s="21">
        <v>0.47388808815654326</v>
      </c>
      <c r="E2013" s="30">
        <v>2097125.4484669385</v>
      </c>
      <c r="F2013" s="21">
        <v>769120.65064672381</v>
      </c>
    </row>
    <row r="2014" spans="2:6" x14ac:dyDescent="0.25">
      <c r="B2014" s="19">
        <v>2011</v>
      </c>
      <c r="C2014" s="21">
        <v>1.0775114535377377E-2</v>
      </c>
      <c r="D2014" s="21">
        <v>4.0746457898755084E-2</v>
      </c>
      <c r="E2014" s="30">
        <v>306679.28994710115</v>
      </c>
      <c r="F2014" s="21">
        <v>-90863.8116618473</v>
      </c>
    </row>
    <row r="2015" spans="2:6" x14ac:dyDescent="0.25">
      <c r="B2015" s="19">
        <v>2012</v>
      </c>
      <c r="C2015" s="21">
        <v>-9.561473536724303E-3</v>
      </c>
      <c r="D2015" s="21">
        <v>0.18910357646154186</v>
      </c>
      <c r="E2015" s="30">
        <v>660533.16295729438</v>
      </c>
      <c r="F2015" s="21">
        <v>79098.759548922142</v>
      </c>
    </row>
    <row r="2016" spans="2:6" x14ac:dyDescent="0.25">
      <c r="B2016" s="19">
        <v>2013</v>
      </c>
      <c r="C2016" s="21">
        <v>-2.4492576671342362E-2</v>
      </c>
      <c r="D2016" s="21">
        <v>0.32215817222881005</v>
      </c>
      <c r="E2016" s="30">
        <v>1178377.4385304882</v>
      </c>
      <c r="F2016" s="21">
        <v>327828.95943192003</v>
      </c>
    </row>
    <row r="2017" spans="2:6" x14ac:dyDescent="0.25">
      <c r="B2017" s="19">
        <v>2014</v>
      </c>
      <c r="C2017" s="21">
        <v>-4.1664301241459119E-3</v>
      </c>
      <c r="D2017" s="21">
        <v>0.14769490229973359</v>
      </c>
      <c r="E2017" s="30">
        <v>541538.90926863626</v>
      </c>
      <c r="F2017" s="21">
        <v>21943.61484418036</v>
      </c>
    </row>
    <row r="2018" spans="2:6" x14ac:dyDescent="0.25">
      <c r="B2018" s="19">
        <v>2015</v>
      </c>
      <c r="C2018" s="21">
        <v>2.1547163356834556E-2</v>
      </c>
      <c r="D2018" s="21">
        <v>-3.5688241362128004E-2</v>
      </c>
      <c r="E2018" s="30">
        <v>190748.79061755759</v>
      </c>
      <c r="F2018" s="21">
        <v>-146547.37838440234</v>
      </c>
    </row>
    <row r="2019" spans="2:6" x14ac:dyDescent="0.25">
      <c r="B2019" s="19">
        <v>2016</v>
      </c>
      <c r="C2019" s="21">
        <v>-1.6506076763357341E-2</v>
      </c>
      <c r="D2019" s="21">
        <v>0.24668577877378328</v>
      </c>
      <c r="E2019" s="30">
        <v>857161.13340642652</v>
      </c>
      <c r="F2019" s="21">
        <v>173542.81676721634</v>
      </c>
    </row>
    <row r="2020" spans="2:6" x14ac:dyDescent="0.25">
      <c r="B2020" s="19">
        <v>2017</v>
      </c>
      <c r="C2020" s="21">
        <v>-1.1850183216103176E-2</v>
      </c>
      <c r="D2020" s="21">
        <v>0.20745721987451726</v>
      </c>
      <c r="E2020" s="30">
        <v>719069.09122499917</v>
      </c>
      <c r="F2020" s="21">
        <v>107214.65041639807</v>
      </c>
    </row>
    <row r="2021" spans="2:6" x14ac:dyDescent="0.25">
      <c r="B2021" s="19">
        <v>2018</v>
      </c>
      <c r="C2021" s="21">
        <v>5.716326774913791E-3</v>
      </c>
      <c r="D2021" s="21">
        <v>7.6260752936191389E-2</v>
      </c>
      <c r="E2021" s="30">
        <v>374238.0127420919</v>
      </c>
      <c r="F2021" s="21">
        <v>-58414.105413693593</v>
      </c>
    </row>
    <row r="2022" spans="2:6" x14ac:dyDescent="0.25">
      <c r="B2022" s="19">
        <v>2019</v>
      </c>
      <c r="C2022" s="21">
        <v>1.4818381832000974E-2</v>
      </c>
      <c r="D2022" s="21">
        <v>1.2377425810023768E-2</v>
      </c>
      <c r="E2022" s="30">
        <v>259251.55392521108</v>
      </c>
      <c r="F2022" s="21">
        <v>-113644.23198736925</v>
      </c>
    </row>
    <row r="2023" spans="2:6" x14ac:dyDescent="0.25">
      <c r="B2023" s="19">
        <v>2020</v>
      </c>
      <c r="C2023" s="21">
        <v>8.9300620644137754E-3</v>
      </c>
      <c r="D2023" s="21">
        <v>5.3671701588542842E-2</v>
      </c>
      <c r="E2023" s="30">
        <v>330170.6577080494</v>
      </c>
      <c r="F2023" s="21">
        <v>-79580.472491518274</v>
      </c>
    </row>
    <row r="2024" spans="2:6" x14ac:dyDescent="0.25">
      <c r="B2024" s="19">
        <v>2021</v>
      </c>
      <c r="C2024" s="21">
        <v>1.0617314013565074E-2</v>
      </c>
      <c r="D2024" s="21">
        <v>4.1851588229134373E-2</v>
      </c>
      <c r="E2024" s="30">
        <v>308640.41592303093</v>
      </c>
      <c r="F2024" s="21">
        <v>-89921.846520977822</v>
      </c>
    </row>
    <row r="2025" spans="2:6" x14ac:dyDescent="0.25">
      <c r="B2025" s="19">
        <v>2022</v>
      </c>
      <c r="C2025" s="21">
        <v>2.2462773060813578E-2</v>
      </c>
      <c r="D2025" s="21">
        <v>-4.2383892420962632E-2</v>
      </c>
      <c r="E2025" s="30">
        <v>182291.4771885894</v>
      </c>
      <c r="F2025" s="21">
        <v>-150609.58271664486</v>
      </c>
    </row>
    <row r="2026" spans="2:6" x14ac:dyDescent="0.25">
      <c r="B2026" s="19">
        <v>2023</v>
      </c>
      <c r="C2026" s="21">
        <v>-5.3825642283101438E-2</v>
      </c>
      <c r="D2026" s="21">
        <v>0.97445607586476513</v>
      </c>
      <c r="E2026" s="30">
        <v>9489034.114326315</v>
      </c>
      <c r="F2026" s="21">
        <v>4319591.3359525688</v>
      </c>
    </row>
    <row r="2027" spans="2:6" x14ac:dyDescent="0.25">
      <c r="B2027" s="19">
        <v>2024</v>
      </c>
      <c r="C2027" s="21">
        <v>-1.8475853601785791E-3</v>
      </c>
      <c r="D2027" s="21">
        <v>0.13052967806369664</v>
      </c>
      <c r="E2027" s="30">
        <v>497178.3146048151</v>
      </c>
      <c r="F2027" s="21">
        <v>636.39933919535122</v>
      </c>
    </row>
    <row r="2028" spans="2:6" x14ac:dyDescent="0.25">
      <c r="B2028" s="19">
        <v>2025</v>
      </c>
      <c r="C2028" s="21">
        <v>1.2400200259601582E-3</v>
      </c>
      <c r="D2028" s="21">
        <v>0.10811437033216498</v>
      </c>
      <c r="E2028" s="30">
        <v>443325.60668908013</v>
      </c>
      <c r="F2028" s="21">
        <v>-25230.054025177458</v>
      </c>
    </row>
    <row r="2029" spans="2:6" x14ac:dyDescent="0.25">
      <c r="B2029" s="19">
        <v>2026</v>
      </c>
      <c r="C2029" s="21">
        <v>-1.8292566114054007E-3</v>
      </c>
      <c r="D2029" s="21">
        <v>0.13039523310877055</v>
      </c>
      <c r="E2029" s="30">
        <v>496841.7648449894</v>
      </c>
      <c r="F2029" s="21">
        <v>474.748254147929</v>
      </c>
    </row>
    <row r="2030" spans="2:6" x14ac:dyDescent="0.25">
      <c r="B2030" s="19">
        <v>2027</v>
      </c>
      <c r="C2030" s="21">
        <v>-8.6500820360557146E-2</v>
      </c>
      <c r="D2030" s="21">
        <v>-0.30444048012692615</v>
      </c>
      <c r="E2030" s="30">
        <v>0</v>
      </c>
      <c r="F2030" s="21">
        <v>-238167.55660348001</v>
      </c>
    </row>
    <row r="2031" spans="2:6" x14ac:dyDescent="0.25">
      <c r="B2031" s="19">
        <v>2028</v>
      </c>
      <c r="C2031" s="21">
        <v>5.8255885007479939E-3</v>
      </c>
      <c r="D2031" s="21">
        <v>7.5490007087330113E-2</v>
      </c>
      <c r="E2031" s="30">
        <v>372669.13588055421</v>
      </c>
      <c r="F2031" s="21">
        <v>-59167.666037551309</v>
      </c>
    </row>
    <row r="2032" spans="2:6" x14ac:dyDescent="0.25">
      <c r="B2032" s="19">
        <v>2029</v>
      </c>
      <c r="C2032" s="21">
        <v>-1.6157248633901427E-2</v>
      </c>
      <c r="D2032" s="21">
        <v>0.24364584315084348</v>
      </c>
      <c r="E2032" s="30">
        <v>845798.63206089102</v>
      </c>
      <c r="F2032" s="21">
        <v>168085.19685297168</v>
      </c>
    </row>
    <row r="2033" spans="2:6" x14ac:dyDescent="0.25">
      <c r="B2033" s="19">
        <v>2030</v>
      </c>
      <c r="C2033" s="21">
        <v>8.6722717425803571E-3</v>
      </c>
      <c r="D2033" s="21">
        <v>5.5479011194642602E-2</v>
      </c>
      <c r="E2033" s="30">
        <v>333553.37230499357</v>
      </c>
      <c r="F2033" s="21">
        <v>-77955.691997587463</v>
      </c>
    </row>
    <row r="2034" spans="2:6" x14ac:dyDescent="0.25">
      <c r="B2034" s="19">
        <v>2031</v>
      </c>
      <c r="C2034" s="21">
        <v>8.7289927329594758E-3</v>
      </c>
      <c r="D2034" s="21">
        <v>5.508130726090199E-2</v>
      </c>
      <c r="E2034" s="30">
        <v>332806.90421977802</v>
      </c>
      <c r="F2034" s="21">
        <v>-78314.234449054027</v>
      </c>
    </row>
    <row r="2035" spans="2:6" x14ac:dyDescent="0.25">
      <c r="B2035" s="19">
        <v>2032</v>
      </c>
      <c r="C2035" s="21">
        <v>1.9654294342592079E-2</v>
      </c>
      <c r="D2035" s="21">
        <v>-2.1989145839545809E-2</v>
      </c>
      <c r="E2035" s="30">
        <v>208849.32270454022</v>
      </c>
      <c r="F2035" s="21">
        <v>-137853.35746662653</v>
      </c>
    </row>
    <row r="2036" spans="2:6" x14ac:dyDescent="0.25">
      <c r="B2036" s="19">
        <v>2033</v>
      </c>
      <c r="C2036" s="21">
        <v>8.4603433660023139E-3</v>
      </c>
      <c r="D2036" s="21">
        <v>5.6965212583909075E-2</v>
      </c>
      <c r="E2036" s="30">
        <v>336353.36859956617</v>
      </c>
      <c r="F2036" s="21">
        <v>-76610.801900560109</v>
      </c>
    </row>
    <row r="2037" spans="2:6" x14ac:dyDescent="0.25">
      <c r="B2037" s="19">
        <v>2034</v>
      </c>
      <c r="C2037" s="21">
        <v>5.1236034250016294E-3</v>
      </c>
      <c r="D2037" s="21">
        <v>8.0446381340095741E-2</v>
      </c>
      <c r="E2037" s="30">
        <v>382840.6015686203</v>
      </c>
      <c r="F2037" s="21">
        <v>-54282.122616422683</v>
      </c>
    </row>
    <row r="2038" spans="2:6" x14ac:dyDescent="0.25">
      <c r="B2038" s="19">
        <v>2035</v>
      </c>
      <c r="C2038" s="21">
        <v>2.6206374303451739E-3</v>
      </c>
      <c r="D2038" s="21">
        <v>9.8222443078383792E-2</v>
      </c>
      <c r="E2038" s="30">
        <v>420963.67231706704</v>
      </c>
      <c r="F2038" s="21">
        <v>-35970.905413299333</v>
      </c>
    </row>
    <row r="2039" spans="2:6" x14ac:dyDescent="0.25">
      <c r="B2039" s="19">
        <v>2036</v>
      </c>
      <c r="C2039" s="21">
        <v>-1.0518517018739423E-3</v>
      </c>
      <c r="D2039" s="21">
        <v>0.12470910140066449</v>
      </c>
      <c r="E2039" s="30">
        <v>482759.86242690426</v>
      </c>
      <c r="F2039" s="21">
        <v>-6289.0503787639063</v>
      </c>
    </row>
    <row r="2040" spans="2:6" x14ac:dyDescent="0.25">
      <c r="B2040" s="19">
        <v>2037</v>
      </c>
      <c r="C2040" s="21">
        <v>4.0046823866239141E-4</v>
      </c>
      <c r="D2040" s="21">
        <v>0.11416613270818354</v>
      </c>
      <c r="E2040" s="30">
        <v>457423.71016663557</v>
      </c>
      <c r="F2040" s="21">
        <v>-18458.473723237992</v>
      </c>
    </row>
    <row r="2041" spans="2:6" x14ac:dyDescent="0.25">
      <c r="B2041" s="19">
        <v>2038</v>
      </c>
      <c r="C2041" s="21">
        <v>-1.017974868793956E-2</v>
      </c>
      <c r="D2041" s="21">
        <v>0.19400906126311979</v>
      </c>
      <c r="E2041" s="30">
        <v>675815.94152988447</v>
      </c>
      <c r="F2041" s="21">
        <v>86439.361247995388</v>
      </c>
    </row>
    <row r="2042" spans="2:6" x14ac:dyDescent="0.25">
      <c r="B2042" s="19">
        <v>2039</v>
      </c>
      <c r="C2042" s="21">
        <v>-1.049486832683968E-2</v>
      </c>
      <c r="D2042" s="21">
        <v>0.19652380423635596</v>
      </c>
      <c r="E2042" s="30">
        <v>683752.06048747059</v>
      </c>
      <c r="F2042" s="21">
        <v>90251.22621923736</v>
      </c>
    </row>
    <row r="2043" spans="2:6" x14ac:dyDescent="0.25">
      <c r="B2043" s="19">
        <v>2040</v>
      </c>
      <c r="C2043" s="21">
        <v>3.1292207799412927E-2</v>
      </c>
      <c r="D2043" s="21">
        <v>-0.11054202386229184</v>
      </c>
      <c r="E2043" s="30">
        <v>109441.38790384447</v>
      </c>
      <c r="F2043" s="21">
        <v>-185600.83032526635</v>
      </c>
    </row>
    <row r="2044" spans="2:6" x14ac:dyDescent="0.25">
      <c r="B2044" s="19">
        <v>2041</v>
      </c>
      <c r="C2044" s="21">
        <v>-4.9719139000260959E-3</v>
      </c>
      <c r="D2044" s="21">
        <v>0.15373640148115508</v>
      </c>
      <c r="E2044" s="30">
        <v>557823.08668372314</v>
      </c>
      <c r="F2044" s="21">
        <v>29765.206960654887</v>
      </c>
    </row>
    <row r="2045" spans="2:6" x14ac:dyDescent="0.25">
      <c r="B2045" s="19">
        <v>2042</v>
      </c>
      <c r="C2045" s="21">
        <v>2.4802788694384161E-3</v>
      </c>
      <c r="D2045" s="21">
        <v>9.9224946452465934E-2</v>
      </c>
      <c r="E2045" s="30">
        <v>423191.93966414244</v>
      </c>
      <c r="F2045" s="21">
        <v>-34900.627322424727</v>
      </c>
    </row>
    <row r="2046" spans="2:6" x14ac:dyDescent="0.25">
      <c r="B2046" s="19">
        <v>2043</v>
      </c>
      <c r="C2046" s="21">
        <v>2.247908642219262E-2</v>
      </c>
      <c r="D2046" s="21">
        <v>-4.2503644039879718E-2</v>
      </c>
      <c r="E2046" s="30">
        <v>182142.49631632026</v>
      </c>
      <c r="F2046" s="21">
        <v>-150681.14098982888</v>
      </c>
    </row>
    <row r="2047" spans="2:6" x14ac:dyDescent="0.25">
      <c r="B2047" s="19">
        <v>2044</v>
      </c>
      <c r="C2047" s="21">
        <v>1.0483845951060755E-2</v>
      </c>
      <c r="D2047" s="21">
        <v>4.2786313350600569E-2</v>
      </c>
      <c r="E2047" s="30">
        <v>310305.99555278977</v>
      </c>
      <c r="F2047" s="21">
        <v>-89121.837765889417</v>
      </c>
    </row>
    <row r="2048" spans="2:6" x14ac:dyDescent="0.25">
      <c r="B2048" s="19">
        <v>2045</v>
      </c>
      <c r="C2048" s="21">
        <v>8.4479746095694214E-3</v>
      </c>
      <c r="D2048" s="21">
        <v>5.7051964250696141E-2</v>
      </c>
      <c r="E2048" s="30">
        <v>336517.32002443913</v>
      </c>
      <c r="F2048" s="21">
        <v>-76532.052993594538</v>
      </c>
    </row>
    <row r="2049" spans="2:6" x14ac:dyDescent="0.25">
      <c r="B2049" s="19">
        <v>2046</v>
      </c>
      <c r="C2049" s="21">
        <v>-1.6982277024735976E-3</v>
      </c>
      <c r="D2049" s="21">
        <v>0.12943463549439671</v>
      </c>
      <c r="E2049" s="30">
        <v>494441.99502813374</v>
      </c>
      <c r="F2049" s="21">
        <v>-677.90565046268534</v>
      </c>
    </row>
    <row r="2050" spans="2:6" x14ac:dyDescent="0.25">
      <c r="B2050" s="19">
        <v>2047</v>
      </c>
      <c r="C2050" s="21">
        <v>2.6676958727849566E-3</v>
      </c>
      <c r="D2050" s="21">
        <v>9.7886481043734985E-2</v>
      </c>
      <c r="E2050" s="30">
        <v>420218.82858034375</v>
      </c>
      <c r="F2050" s="21">
        <v>-36328.667660090054</v>
      </c>
    </row>
    <row r="2051" spans="2:6" x14ac:dyDescent="0.25">
      <c r="B2051" s="19">
        <v>2048</v>
      </c>
      <c r="C2051" s="21">
        <v>7.2972274334175689E-4</v>
      </c>
      <c r="D2051" s="21">
        <v>0.11178923753452574</v>
      </c>
      <c r="E2051" s="30">
        <v>451848.27263216942</v>
      </c>
      <c r="F2051" s="21">
        <v>-21136.459669588236</v>
      </c>
    </row>
    <row r="2052" spans="2:6" x14ac:dyDescent="0.25">
      <c r="B2052" s="19">
        <v>2049</v>
      </c>
      <c r="C2052" s="21">
        <v>-1.94701988355719E-3</v>
      </c>
      <c r="D2052" s="21">
        <v>0.13125936616859413</v>
      </c>
      <c r="E2052" s="30">
        <v>499007.82026635739</v>
      </c>
      <c r="F2052" s="21">
        <v>1515.1448044779638</v>
      </c>
    </row>
    <row r="2053" spans="2:6" x14ac:dyDescent="0.25">
      <c r="B2053" s="19">
        <v>2050</v>
      </c>
      <c r="C2053" s="21">
        <v>1.2343110871487126E-2</v>
      </c>
      <c r="D2053" s="21">
        <v>2.9761825917437035E-2</v>
      </c>
      <c r="E2053" s="30">
        <v>287657.29266474152</v>
      </c>
      <c r="F2053" s="21">
        <v>-100000.42938534745</v>
      </c>
    </row>
    <row r="2054" spans="2:6" x14ac:dyDescent="0.25">
      <c r="B2054" s="19">
        <v>2051</v>
      </c>
      <c r="C2054" s="21">
        <v>8.624524682160805E-3</v>
      </c>
      <c r="D2054" s="21">
        <v>5.5813814823349794E-2</v>
      </c>
      <c r="E2054" s="30">
        <v>334182.69690437289</v>
      </c>
      <c r="F2054" s="21">
        <v>-77653.415732736146</v>
      </c>
    </row>
    <row r="2055" spans="2:6" x14ac:dyDescent="0.25">
      <c r="B2055" s="19">
        <v>2052</v>
      </c>
      <c r="C2055" s="21">
        <v>-8.1813988981861274E-3</v>
      </c>
      <c r="D2055" s="21">
        <v>0.17828344515802885</v>
      </c>
      <c r="E2055" s="30">
        <v>627735.46720531187</v>
      </c>
      <c r="F2055" s="21">
        <v>63345.418622129728</v>
      </c>
    </row>
    <row r="2056" spans="2:6" x14ac:dyDescent="0.25">
      <c r="B2056" s="19">
        <v>2053</v>
      </c>
      <c r="C2056" s="21">
        <v>-7.5763968237080818E-3</v>
      </c>
      <c r="D2056" s="21">
        <v>0.17359331945378909</v>
      </c>
      <c r="E2056" s="30">
        <v>613901.93312077387</v>
      </c>
      <c r="F2056" s="21">
        <v>56700.915901448308</v>
      </c>
    </row>
    <row r="2057" spans="2:6" x14ac:dyDescent="0.25">
      <c r="B2057" s="19">
        <v>2054</v>
      </c>
      <c r="C2057" s="21">
        <v>8.4150072260486004E-3</v>
      </c>
      <c r="D2057" s="21">
        <v>5.7283197115024054E-2</v>
      </c>
      <c r="E2057" s="30">
        <v>336954.60175618529</v>
      </c>
      <c r="F2057" s="21">
        <v>-76322.01847612884</v>
      </c>
    </row>
    <row r="2058" spans="2:6" x14ac:dyDescent="0.25">
      <c r="B2058" s="19">
        <v>2055</v>
      </c>
      <c r="C2058" s="21">
        <v>1.2534334398859759E-2</v>
      </c>
      <c r="D2058" s="21">
        <v>2.842130759600292E-2</v>
      </c>
      <c r="E2058" s="30">
        <v>285393.74654582026</v>
      </c>
      <c r="F2058" s="21">
        <v>-101087.65252396472</v>
      </c>
    </row>
    <row r="2059" spans="2:6" x14ac:dyDescent="0.25">
      <c r="B2059" s="19">
        <v>2056</v>
      </c>
      <c r="C2059" s="21">
        <v>-2.0533612767789457E-2</v>
      </c>
      <c r="D2059" s="21">
        <v>0.28320481298842348</v>
      </c>
      <c r="E2059" s="30">
        <v>1002898.966505192</v>
      </c>
      <c r="F2059" s="21">
        <v>243543.39815251215</v>
      </c>
    </row>
    <row r="2060" spans="2:6" x14ac:dyDescent="0.25">
      <c r="B2060" s="19">
        <v>2057</v>
      </c>
      <c r="C2060" s="21">
        <v>-2.4229319762335059E-2</v>
      </c>
      <c r="D2060" s="21">
        <v>0.3194570100768821</v>
      </c>
      <c r="E2060" s="30">
        <v>1165503.1791829956</v>
      </c>
      <c r="F2060" s="21">
        <v>321645.21414033999</v>
      </c>
    </row>
    <row r="2061" spans="2:6" x14ac:dyDescent="0.25">
      <c r="B2061" s="19">
        <v>2058</v>
      </c>
      <c r="C2061" s="21">
        <v>1.4446882417874549E-2</v>
      </c>
      <c r="D2061" s="21">
        <v>1.4992151217246619E-2</v>
      </c>
      <c r="E2061" s="30">
        <v>263394.33648440475</v>
      </c>
      <c r="F2061" s="21">
        <v>-111654.37676906164</v>
      </c>
    </row>
    <row r="2062" spans="2:6" x14ac:dyDescent="0.25">
      <c r="B2062" s="19">
        <v>2059</v>
      </c>
      <c r="C2062" s="21">
        <v>9.9304463473132223E-3</v>
      </c>
      <c r="D2062" s="21">
        <v>4.6662232931127923E-2</v>
      </c>
      <c r="E2062" s="30">
        <v>317279.83240358601</v>
      </c>
      <c r="F2062" s="21">
        <v>-85772.174719155984</v>
      </c>
    </row>
    <row r="2063" spans="2:6" x14ac:dyDescent="0.25">
      <c r="B2063" s="19">
        <v>2060</v>
      </c>
      <c r="C2063" s="21">
        <v>1.068331578700586E-2</v>
      </c>
      <c r="D2063" s="21">
        <v>4.1389355894909885E-2</v>
      </c>
      <c r="E2063" s="30">
        <v>307819.08849024214</v>
      </c>
      <c r="F2063" s="21">
        <v>-90316.345304035378</v>
      </c>
    </row>
    <row r="2064" spans="2:6" x14ac:dyDescent="0.25">
      <c r="B2064" s="19">
        <v>2061</v>
      </c>
      <c r="C2064" s="21">
        <v>-2.0446601830883143E-3</v>
      </c>
      <c r="D2064" s="21">
        <v>0.13197641083547018</v>
      </c>
      <c r="E2064" s="30">
        <v>500810.42273004493</v>
      </c>
      <c r="F2064" s="21">
        <v>2380.968165383736</v>
      </c>
    </row>
    <row r="2065" spans="2:6" x14ac:dyDescent="0.25">
      <c r="B2065" s="19">
        <v>2062</v>
      </c>
      <c r="C2065" s="21">
        <v>2.4150649485459794E-2</v>
      </c>
      <c r="D2065" s="21">
        <v>-5.4867194173215172E-2</v>
      </c>
      <c r="E2065" s="30">
        <v>167183.23031987285</v>
      </c>
      <c r="F2065" s="21">
        <v>-157866.35360472315</v>
      </c>
    </row>
    <row r="2066" spans="2:6" x14ac:dyDescent="0.25">
      <c r="B2066" s="19">
        <v>2063</v>
      </c>
      <c r="C2066" s="21">
        <v>1.4128546416155631E-2</v>
      </c>
      <c r="D2066" s="21">
        <v>1.7230819302575862E-2</v>
      </c>
      <c r="E2066" s="30">
        <v>266977.30168588157</v>
      </c>
      <c r="F2066" s="21">
        <v>-109933.41219964411</v>
      </c>
    </row>
    <row r="2067" spans="2:6" x14ac:dyDescent="0.25">
      <c r="B2067" s="19">
        <v>2064</v>
      </c>
      <c r="C2067" s="21">
        <v>2.5116304888154015E-2</v>
      </c>
      <c r="D2067" s="21">
        <v>-6.2101935430474153E-2</v>
      </c>
      <c r="E2067" s="30">
        <v>158809.07959085738</v>
      </c>
      <c r="F2067" s="21">
        <v>-161888.61335138703</v>
      </c>
    </row>
    <row r="2068" spans="2:6" x14ac:dyDescent="0.25">
      <c r="B2068" s="19">
        <v>2065</v>
      </c>
      <c r="C2068" s="21">
        <v>-5.8914813742776935E-3</v>
      </c>
      <c r="D2068" s="21">
        <v>0.16068873637430814</v>
      </c>
      <c r="E2068" s="30">
        <v>577006.34532093653</v>
      </c>
      <c r="F2068" s="21">
        <v>38979.281500650293</v>
      </c>
    </row>
    <row r="2069" spans="2:6" x14ac:dyDescent="0.25">
      <c r="B2069" s="19">
        <v>2066</v>
      </c>
      <c r="C2069" s="21">
        <v>1.364786348750675E-3</v>
      </c>
      <c r="D2069" s="21">
        <v>0.10721747972617379</v>
      </c>
      <c r="E2069" s="30">
        <v>441263.40253351</v>
      </c>
      <c r="F2069" s="21">
        <v>-26220.568888447408</v>
      </c>
    </row>
    <row r="2070" spans="2:6" x14ac:dyDescent="0.25">
      <c r="B2070" s="19">
        <v>2067</v>
      </c>
      <c r="C2070" s="21">
        <v>-4.4544333806771017E-3</v>
      </c>
      <c r="D2070" s="21">
        <v>0.14985006216147356</v>
      </c>
      <c r="E2070" s="30">
        <v>547307.12418587063</v>
      </c>
      <c r="F2070" s="21">
        <v>24714.195339144229</v>
      </c>
    </row>
    <row r="2071" spans="2:6" x14ac:dyDescent="0.25">
      <c r="B2071" s="19">
        <v>2068</v>
      </c>
      <c r="C2071" s="21">
        <v>2.2118668335443263E-3</v>
      </c>
      <c r="D2071" s="21">
        <v>0.10114397073123182</v>
      </c>
      <c r="E2071" s="30">
        <v>427481.12315787876</v>
      </c>
      <c r="F2071" s="21">
        <v>-32840.453022822745</v>
      </c>
    </row>
    <row r="2072" spans="2:6" x14ac:dyDescent="0.25">
      <c r="B2072" s="19">
        <v>2069</v>
      </c>
      <c r="C2072" s="21">
        <v>4.0034237967973155E-3</v>
      </c>
      <c r="D2072" s="21">
        <v>8.8379863102564515E-2</v>
      </c>
      <c r="E2072" s="30">
        <v>399533.62001669744</v>
      </c>
      <c r="F2072" s="21">
        <v>-46264.156577028021</v>
      </c>
    </row>
    <row r="2073" spans="2:6" x14ac:dyDescent="0.25">
      <c r="B2073" s="19">
        <v>2070</v>
      </c>
      <c r="C2073" s="21">
        <v>1.0275044640738669E-2</v>
      </c>
      <c r="D2073" s="21">
        <v>4.4248656064187708E-2</v>
      </c>
      <c r="E2073" s="30">
        <v>312924.36743776244</v>
      </c>
      <c r="F2073" s="21">
        <v>-87864.185237827012</v>
      </c>
    </row>
    <row r="2074" spans="2:6" x14ac:dyDescent="0.25">
      <c r="B2074" s="19">
        <v>2071</v>
      </c>
      <c r="C2074" s="21">
        <v>2.8384307068027092E-2</v>
      </c>
      <c r="D2074" s="21">
        <v>-8.7200286567406082E-2</v>
      </c>
      <c r="E2074" s="30">
        <v>131826.51363043895</v>
      </c>
      <c r="F2074" s="21">
        <v>-174848.83969986279</v>
      </c>
    </row>
    <row r="2075" spans="2:6" x14ac:dyDescent="0.25">
      <c r="B2075" s="19">
        <v>2072</v>
      </c>
      <c r="C2075" s="21">
        <v>8.1937710512750544E-3</v>
      </c>
      <c r="D2075" s="21">
        <v>5.8835221935702231E-2</v>
      </c>
      <c r="E2075" s="30">
        <v>339900.03299961914</v>
      </c>
      <c r="F2075" s="21">
        <v>-74907.273278627123</v>
      </c>
    </row>
    <row r="2076" spans="2:6" x14ac:dyDescent="0.25">
      <c r="B2076" s="19">
        <v>2073</v>
      </c>
      <c r="C2076" s="21">
        <v>-1.9974444909890022E-3</v>
      </c>
      <c r="D2076" s="21">
        <v>0.13162960619521358</v>
      </c>
      <c r="E2076" s="30">
        <v>499937.98466100404</v>
      </c>
      <c r="F2076" s="21">
        <v>1961.919996785402</v>
      </c>
    </row>
    <row r="2077" spans="2:6" x14ac:dyDescent="0.25">
      <c r="B2077" s="19">
        <v>2074</v>
      </c>
      <c r="C2077" s="21">
        <v>-1.437297373168343E-2</v>
      </c>
      <c r="D2077" s="21">
        <v>0.2283653482897563</v>
      </c>
      <c r="E2077" s="30">
        <v>790395.96981636435</v>
      </c>
      <c r="F2077" s="21">
        <v>141474.27170780496</v>
      </c>
    </row>
    <row r="2078" spans="2:6" x14ac:dyDescent="0.25">
      <c r="B2078" s="19">
        <v>2075</v>
      </c>
      <c r="C2078" s="21">
        <v>8.028061391637184E-3</v>
      </c>
      <c r="D2078" s="21">
        <v>5.9998049325883596E-2</v>
      </c>
      <c r="E2078" s="30">
        <v>342118.75993597496</v>
      </c>
      <c r="F2078" s="21">
        <v>-73841.577623780453</v>
      </c>
    </row>
    <row r="2079" spans="2:6" x14ac:dyDescent="0.25">
      <c r="B2079" s="19">
        <v>2076</v>
      </c>
      <c r="C2079" s="21">
        <v>-1.5512280494421674E-3</v>
      </c>
      <c r="D2079" s="21">
        <v>0.12835804038361065</v>
      </c>
      <c r="E2079" s="30">
        <v>491762.53060665657</v>
      </c>
      <c r="F2079" s="21">
        <v>-1964.9020556961107</v>
      </c>
    </row>
    <row r="2080" spans="2:6" x14ac:dyDescent="0.25">
      <c r="B2080" s="19">
        <v>2077</v>
      </c>
      <c r="C2080" s="21">
        <v>1.4176223182250347E-2</v>
      </c>
      <c r="D2080" s="21">
        <v>1.6895640711406479E-2</v>
      </c>
      <c r="E2080" s="30">
        <v>266438.72763890424</v>
      </c>
      <c r="F2080" s="21">
        <v>-110192.09929280197</v>
      </c>
    </row>
    <row r="2081" spans="2:6" x14ac:dyDescent="0.25">
      <c r="B2081" s="19">
        <v>2078</v>
      </c>
      <c r="C2081" s="21">
        <v>-3.4204292781242302E-3</v>
      </c>
      <c r="D2081" s="21">
        <v>0.14213734998864846</v>
      </c>
      <c r="E2081" s="30">
        <v>526870.8347332906</v>
      </c>
      <c r="F2081" s="21">
        <v>14898.266883083596</v>
      </c>
    </row>
    <row r="2082" spans="2:6" x14ac:dyDescent="0.25">
      <c r="B2082" s="19">
        <v>2079</v>
      </c>
      <c r="C2082" s="21">
        <v>2.0398305407199509E-2</v>
      </c>
      <c r="D2082" s="21">
        <v>-2.7352569211270161E-2</v>
      </c>
      <c r="E2082" s="30">
        <v>201633.06328418141</v>
      </c>
      <c r="F2082" s="21">
        <v>-141319.46056498878</v>
      </c>
    </row>
    <row r="2083" spans="2:6" x14ac:dyDescent="0.25">
      <c r="B2083" s="19">
        <v>2080</v>
      </c>
      <c r="C2083" s="21">
        <v>-3.5200369506085548E-3</v>
      </c>
      <c r="D2083" s="21">
        <v>0.14287738223339885</v>
      </c>
      <c r="E2083" s="30">
        <v>528806.933788097</v>
      </c>
      <c r="F2083" s="21">
        <v>15828.2111300529</v>
      </c>
    </row>
    <row r="2084" spans="2:6" x14ac:dyDescent="0.25">
      <c r="B2084" s="19">
        <v>2081</v>
      </c>
      <c r="C2084" s="21">
        <v>9.7290155222740354E-3</v>
      </c>
      <c r="D2084" s="21">
        <v>4.8073222604115395E-2</v>
      </c>
      <c r="E2084" s="30">
        <v>319845.70406662603</v>
      </c>
      <c r="F2084" s="21">
        <v>-84539.7390203822</v>
      </c>
    </row>
    <row r="2085" spans="2:6" x14ac:dyDescent="0.25">
      <c r="B2085" s="19">
        <v>2082</v>
      </c>
      <c r="C2085" s="21">
        <v>-8.2563436212093892E-4</v>
      </c>
      <c r="D2085" s="21">
        <v>0.12306028917724321</v>
      </c>
      <c r="E2085" s="30">
        <v>478731.66316643008</v>
      </c>
      <c r="F2085" s="21">
        <v>-8223.8691157621215</v>
      </c>
    </row>
    <row r="2086" spans="2:6" x14ac:dyDescent="0.25">
      <c r="B2086" s="19">
        <v>2083</v>
      </c>
      <c r="C2086" s="21">
        <v>5.1115651858946931E-3</v>
      </c>
      <c r="D2086" s="21">
        <v>8.053147373369085E-2</v>
      </c>
      <c r="E2086" s="30">
        <v>383016.9433565198</v>
      </c>
      <c r="F2086" s="21">
        <v>-54197.422388533887</v>
      </c>
    </row>
    <row r="2087" spans="2:6" x14ac:dyDescent="0.25">
      <c r="B2087" s="19">
        <v>2084</v>
      </c>
      <c r="C2087" s="21">
        <v>-1.483090689352424E-2</v>
      </c>
      <c r="D2087" s="21">
        <v>0.23224564939987613</v>
      </c>
      <c r="E2087" s="30">
        <v>804197.50483957701</v>
      </c>
      <c r="F2087" s="21">
        <v>148103.40468647142</v>
      </c>
    </row>
    <row r="2088" spans="2:6" x14ac:dyDescent="0.25">
      <c r="B2088" s="19">
        <v>2085</v>
      </c>
      <c r="C2088" s="21">
        <v>3.1834979644836982E-2</v>
      </c>
      <c r="D2088" s="21">
        <v>-0.11502874557996245</v>
      </c>
      <c r="E2088" s="30">
        <v>105420.10802769696</v>
      </c>
      <c r="F2088" s="21">
        <v>-187532.32555377405</v>
      </c>
    </row>
    <row r="2089" spans="2:6" x14ac:dyDescent="0.25">
      <c r="B2089" s="19">
        <v>2086</v>
      </c>
      <c r="C2089" s="21">
        <v>-8.0127457431678709E-3</v>
      </c>
      <c r="D2089" s="21">
        <v>0.17697285496064152</v>
      </c>
      <c r="E2089" s="30">
        <v>623846.80035604676</v>
      </c>
      <c r="F2089" s="21">
        <v>61477.619887412679</v>
      </c>
    </row>
    <row r="2090" spans="2:6" x14ac:dyDescent="0.25">
      <c r="B2090" s="19">
        <v>2087</v>
      </c>
      <c r="C2090" s="21">
        <v>1.3342275992037831E-2</v>
      </c>
      <c r="D2090" s="21">
        <v>2.2753768900666271E-2</v>
      </c>
      <c r="E2090" s="30">
        <v>275960.29146215855</v>
      </c>
      <c r="F2090" s="21">
        <v>-105618.71577835579</v>
      </c>
    </row>
    <row r="2091" spans="2:6" x14ac:dyDescent="0.25">
      <c r="B2091" s="19">
        <v>2088</v>
      </c>
      <c r="C2091" s="21">
        <v>1.3605383886137745E-2</v>
      </c>
      <c r="D2091" s="21">
        <v>2.0906565185914605E-2</v>
      </c>
      <c r="E2091" s="30">
        <v>272932.96856156876</v>
      </c>
      <c r="F2091" s="21">
        <v>-107072.7950560317</v>
      </c>
    </row>
    <row r="2092" spans="2:6" x14ac:dyDescent="0.25">
      <c r="B2092" s="19">
        <v>2089</v>
      </c>
      <c r="C2092" s="21">
        <v>-1.1642535966852391E-2</v>
      </c>
      <c r="D2092" s="21">
        <v>0.20576933898198768</v>
      </c>
      <c r="E2092" s="30">
        <v>713529.76607025089</v>
      </c>
      <c r="F2092" s="21">
        <v>104554.00991509603</v>
      </c>
    </row>
    <row r="2093" spans="2:6" x14ac:dyDescent="0.25">
      <c r="B2093" s="19">
        <v>2090</v>
      </c>
      <c r="C2093" s="21">
        <v>8.4041238868337795E-3</v>
      </c>
      <c r="D2093" s="21">
        <v>5.7359535014127383E-2</v>
      </c>
      <c r="E2093" s="30">
        <v>337099.05168639473</v>
      </c>
      <c r="F2093" s="21">
        <v>-76252.636498362815</v>
      </c>
    </row>
    <row r="2094" spans="2:6" x14ac:dyDescent="0.25">
      <c r="B2094" s="19">
        <v>2091</v>
      </c>
      <c r="C2094" s="21">
        <v>9.8443337183079967E-3</v>
      </c>
      <c r="D2094" s="21">
        <v>4.7265419997394753E-2</v>
      </c>
      <c r="E2094" s="30">
        <v>318374.94355709874</v>
      </c>
      <c r="F2094" s="21">
        <v>-85246.172542525164</v>
      </c>
    </row>
    <row r="2095" spans="2:6" x14ac:dyDescent="0.25">
      <c r="B2095" s="19">
        <v>2092</v>
      </c>
      <c r="C2095" s="21">
        <v>-2.8871146344255662E-2</v>
      </c>
      <c r="D2095" s="21">
        <v>0.36989160035374069</v>
      </c>
      <c r="E2095" s="30">
        <v>1424436.1876164868</v>
      </c>
      <c r="F2095" s="21">
        <v>446015.53545494739</v>
      </c>
    </row>
    <row r="2096" spans="2:6" x14ac:dyDescent="0.25">
      <c r="B2096" s="19">
        <v>2093</v>
      </c>
      <c r="C2096" s="21">
        <v>2.7067100302566695E-5</v>
      </c>
      <c r="D2096" s="21">
        <v>0.11686745788869835</v>
      </c>
      <c r="E2096" s="30">
        <v>463820.72032859281</v>
      </c>
      <c r="F2096" s="21">
        <v>-15385.87122227187</v>
      </c>
    </row>
    <row r="2097" spans="2:6" x14ac:dyDescent="0.25">
      <c r="B2097" s="19">
        <v>2094</v>
      </c>
      <c r="C2097" s="21">
        <v>2.2316033010016917E-2</v>
      </c>
      <c r="D2097" s="21">
        <v>-4.1307454406777633E-2</v>
      </c>
      <c r="E2097" s="30">
        <v>183634.22709271917</v>
      </c>
      <c r="F2097" s="21">
        <v>-149964.63505998225</v>
      </c>
    </row>
    <row r="2098" spans="2:6" x14ac:dyDescent="0.25">
      <c r="B2098" s="19">
        <v>2095</v>
      </c>
      <c r="C2098" s="21">
        <v>1.0903319597075356E-2</v>
      </c>
      <c r="D2098" s="21">
        <v>3.9848586519576568E-2</v>
      </c>
      <c r="E2098" s="30">
        <v>305092.39983076998</v>
      </c>
      <c r="F2098" s="21">
        <v>-91626.024385721699</v>
      </c>
    </row>
    <row r="2099" spans="2:6" x14ac:dyDescent="0.25">
      <c r="B2099" s="19">
        <v>2096</v>
      </c>
      <c r="C2099" s="21">
        <v>-3.0160599707115213E-2</v>
      </c>
      <c r="D2099" s="21">
        <v>0.38511356786832507</v>
      </c>
      <c r="E2099" s="30">
        <v>1510662.7860069543</v>
      </c>
      <c r="F2099" s="21">
        <v>487431.76821942563</v>
      </c>
    </row>
    <row r="2100" spans="2:6" x14ac:dyDescent="0.25">
      <c r="B2100" s="19">
        <v>2097</v>
      </c>
      <c r="C2100" s="21">
        <v>1.8767474833968942E-2</v>
      </c>
      <c r="D2100" s="21">
        <v>-1.562800402788056E-2</v>
      </c>
      <c r="E2100" s="30">
        <v>217628.78572096629</v>
      </c>
      <c r="F2100" s="21">
        <v>-133636.41871892303</v>
      </c>
    </row>
    <row r="2101" spans="2:6" x14ac:dyDescent="0.25">
      <c r="B2101" s="19">
        <v>2098</v>
      </c>
      <c r="C2101" s="21">
        <v>-7.0387947774665054E-3</v>
      </c>
      <c r="D2101" s="21">
        <v>0.16945140390959512</v>
      </c>
      <c r="E2101" s="30">
        <v>601874.71966785146</v>
      </c>
      <c r="F2101" s="21">
        <v>50924.022446616567</v>
      </c>
    </row>
    <row r="2102" spans="2:6" x14ac:dyDescent="0.25">
      <c r="B2102" s="19">
        <v>2099</v>
      </c>
      <c r="C2102" s="21">
        <v>-7.3074854821478475E-3</v>
      </c>
      <c r="D2102" s="21">
        <v>0.17151854828541202</v>
      </c>
      <c r="E2102" s="30">
        <v>607855.18106761272</v>
      </c>
      <c r="F2102" s="21">
        <v>53796.548859520604</v>
      </c>
    </row>
    <row r="2103" spans="2:6" x14ac:dyDescent="0.25">
      <c r="B2103" s="19">
        <v>2100</v>
      </c>
      <c r="C2103" s="21">
        <v>2.972569842684486E-3</v>
      </c>
      <c r="D2103" s="21">
        <v>9.5711700320229465E-2</v>
      </c>
      <c r="E2103" s="30">
        <v>415420.23426858685</v>
      </c>
      <c r="F2103" s="21">
        <v>-38633.521413662173</v>
      </c>
    </row>
    <row r="2104" spans="2:6" x14ac:dyDescent="0.25">
      <c r="B2104" s="19">
        <v>2101</v>
      </c>
      <c r="C2104" s="21">
        <v>-9.8746698355179508E-3</v>
      </c>
      <c r="D2104" s="21">
        <v>0.19158386245351977</v>
      </c>
      <c r="E2104" s="30">
        <v>668227.75886688451</v>
      </c>
      <c r="F2104" s="21">
        <v>82794.616525409554</v>
      </c>
    </row>
    <row r="2105" spans="2:6" x14ac:dyDescent="0.25">
      <c r="B2105" s="19">
        <v>2102</v>
      </c>
      <c r="C2105" s="21">
        <v>-1.4633167582706452E-3</v>
      </c>
      <c r="D2105" s="21">
        <v>0.12771473962045854</v>
      </c>
      <c r="E2105" s="30">
        <v>490166.54125456093</v>
      </c>
      <c r="F2105" s="21">
        <v>-2731.4853110936351</v>
      </c>
    </row>
    <row r="2106" spans="2:6" x14ac:dyDescent="0.25">
      <c r="B2106" s="19">
        <v>2103</v>
      </c>
      <c r="C2106" s="21">
        <v>-4.5194501300973335E-3</v>
      </c>
      <c r="D2106" s="21">
        <v>0.1503373503420502</v>
      </c>
      <c r="E2106" s="30">
        <v>548617.5846631357</v>
      </c>
      <c r="F2106" s="21">
        <v>25343.633785843544</v>
      </c>
    </row>
    <row r="2107" spans="2:6" x14ac:dyDescent="0.25">
      <c r="B2107" s="19">
        <v>2104</v>
      </c>
      <c r="C2107" s="21">
        <v>-1.3360760672764217E-3</v>
      </c>
      <c r="D2107" s="21">
        <v>0.1267843541802367</v>
      </c>
      <c r="E2107" s="30">
        <v>487865.0165990463</v>
      </c>
      <c r="F2107" s="21">
        <v>-3836.9502444814925</v>
      </c>
    </row>
    <row r="2108" spans="2:6" x14ac:dyDescent="0.25">
      <c r="B2108" s="19">
        <v>2105</v>
      </c>
      <c r="C2108" s="21">
        <v>5.2982369787640815E-3</v>
      </c>
      <c r="D2108" s="21">
        <v>7.9212359675294275E-2</v>
      </c>
      <c r="E2108" s="30">
        <v>380289.80017228122</v>
      </c>
      <c r="F2108" s="21">
        <v>-55507.31978688667</v>
      </c>
    </row>
    <row r="2109" spans="2:6" x14ac:dyDescent="0.25">
      <c r="B2109" s="19">
        <v>2106</v>
      </c>
      <c r="C2109" s="21">
        <v>-8.4753835939835806E-3</v>
      </c>
      <c r="D2109" s="21">
        <v>0.18057391702052361</v>
      </c>
      <c r="E2109" s="30">
        <v>634574.79003226012</v>
      </c>
      <c r="F2109" s="21">
        <v>66630.472091009404</v>
      </c>
    </row>
    <row r="2110" spans="2:6" x14ac:dyDescent="0.25">
      <c r="B2110" s="19">
        <v>2107</v>
      </c>
      <c r="C2110" s="21">
        <v>9.991536753740609E-5</v>
      </c>
      <c r="D2110" s="21">
        <v>0.116339957152372</v>
      </c>
      <c r="E2110" s="30">
        <v>462566.46176738688</v>
      </c>
      <c r="F2110" s="21">
        <v>-15988.314847410729</v>
      </c>
    </row>
    <row r="2111" spans="2:6" x14ac:dyDescent="0.25">
      <c r="B2111" s="19">
        <v>2108</v>
      </c>
      <c r="C2111" s="21">
        <v>-4.4024039253096434E-2</v>
      </c>
      <c r="D2111" s="21">
        <v>0.60927238965745856</v>
      </c>
      <c r="E2111" s="30">
        <v>3317016.308943172</v>
      </c>
      <c r="F2111" s="21">
        <v>1355056.8323798149</v>
      </c>
    </row>
    <row r="2112" spans="2:6" x14ac:dyDescent="0.25">
      <c r="B2112" s="19">
        <v>2109</v>
      </c>
      <c r="C2112" s="21">
        <v>8.8885691846011259E-4</v>
      </c>
      <c r="D2112" s="21">
        <v>0.11064209365397559</v>
      </c>
      <c r="E2112" s="30">
        <v>449175.18515908718</v>
      </c>
      <c r="F2112" s="21">
        <v>-22420.393108359083</v>
      </c>
    </row>
    <row r="2113" spans="2:6" x14ac:dyDescent="0.25">
      <c r="B2113" s="19">
        <v>2110</v>
      </c>
      <c r="C2113" s="21">
        <v>1.0102019076052189E-2</v>
      </c>
      <c r="D2113" s="21">
        <v>4.5460496502895076E-2</v>
      </c>
      <c r="E2113" s="30">
        <v>315105.92889068264</v>
      </c>
      <c r="F2113" s="21">
        <v>-86816.34085325546</v>
      </c>
    </row>
    <row r="2114" spans="2:6" x14ac:dyDescent="0.25">
      <c r="B2114" s="19">
        <v>2111</v>
      </c>
      <c r="C2114" s="21">
        <v>8.8553382266405717E-3</v>
      </c>
      <c r="D2114" s="21">
        <v>5.4195519658763791E-2</v>
      </c>
      <c r="E2114" s="30">
        <v>331148.57407826255</v>
      </c>
      <c r="F2114" s="21">
        <v>-79110.761140624745</v>
      </c>
    </row>
    <row r="2115" spans="2:6" x14ac:dyDescent="0.25">
      <c r="B2115" s="19">
        <v>2112</v>
      </c>
      <c r="C2115" s="21">
        <v>2.1849345841307429E-2</v>
      </c>
      <c r="D2115" s="21">
        <v>-3.7892610397712301E-2</v>
      </c>
      <c r="E2115" s="30">
        <v>187936.66932354006</v>
      </c>
      <c r="F2115" s="21">
        <v>-147898.09234330821</v>
      </c>
    </row>
    <row r="2116" spans="2:6" x14ac:dyDescent="0.25">
      <c r="B2116" s="19">
        <v>2113</v>
      </c>
      <c r="C2116" s="21">
        <v>-6.7882514167974209E-2</v>
      </c>
      <c r="D2116" s="21">
        <v>-0.30444048012692615</v>
      </c>
      <c r="E2116" s="30">
        <v>0</v>
      </c>
      <c r="F2116" s="21">
        <v>-238167.55660348001</v>
      </c>
    </row>
    <row r="2117" spans="2:6" x14ac:dyDescent="0.25">
      <c r="B2117" s="19">
        <v>2114</v>
      </c>
      <c r="C2117" s="21">
        <v>-5.9981346551396929E-3</v>
      </c>
      <c r="D2117" s="21">
        <v>0.1614990631371318</v>
      </c>
      <c r="E2117" s="30">
        <v>579273.53912949376</v>
      </c>
      <c r="F2117" s="21">
        <v>40068.256692182011</v>
      </c>
    </row>
    <row r="2118" spans="2:6" x14ac:dyDescent="0.25">
      <c r="B2118" s="19">
        <v>2115</v>
      </c>
      <c r="C2118" s="21">
        <v>4.2414425238873274E-2</v>
      </c>
      <c r="D2118" s="21">
        <v>-0.21608024645998092</v>
      </c>
      <c r="E2118" s="30">
        <v>35551.438033053302</v>
      </c>
      <c r="F2118" s="21">
        <v>-221091.5422393133</v>
      </c>
    </row>
    <row r="2119" spans="2:6" x14ac:dyDescent="0.25">
      <c r="B2119" s="19">
        <v>2116</v>
      </c>
      <c r="C2119" s="21">
        <v>2.6491279227219295E-2</v>
      </c>
      <c r="D2119" s="21">
        <v>-7.253716548562561E-2</v>
      </c>
      <c r="E2119" s="30">
        <v>147208.00166953274</v>
      </c>
      <c r="F2119" s="21">
        <v>-167460.82601519479</v>
      </c>
    </row>
    <row r="2120" spans="2:6" x14ac:dyDescent="0.25">
      <c r="B2120" s="19">
        <v>2117</v>
      </c>
      <c r="C2120" s="21">
        <v>1.176743081644664E-2</v>
      </c>
      <c r="D2120" s="21">
        <v>3.3795966944144995E-2</v>
      </c>
      <c r="E2120" s="30">
        <v>294544.5361431879</v>
      </c>
      <c r="F2120" s="21">
        <v>-96692.3587397066</v>
      </c>
    </row>
    <row r="2121" spans="2:6" x14ac:dyDescent="0.25">
      <c r="B2121" s="19">
        <v>2118</v>
      </c>
      <c r="C2121" s="21">
        <v>1.8619997935734778E-3</v>
      </c>
      <c r="D2121" s="21">
        <v>0.10364923680534344</v>
      </c>
      <c r="E2121" s="30">
        <v>433127.82263266959</v>
      </c>
      <c r="F2121" s="21">
        <v>-30128.238646233734</v>
      </c>
    </row>
    <row r="2122" spans="2:6" x14ac:dyDescent="0.25">
      <c r="B2122" s="19">
        <v>2119</v>
      </c>
      <c r="C2122" s="21">
        <v>-1.3974481874949493E-2</v>
      </c>
      <c r="D2122" s="21">
        <v>0.22501095445984109</v>
      </c>
      <c r="E2122" s="30">
        <v>778609.40000450984</v>
      </c>
      <c r="F2122" s="21">
        <v>135812.96385228712</v>
      </c>
    </row>
    <row r="2123" spans="2:6" x14ac:dyDescent="0.25">
      <c r="B2123" s="19">
        <v>2120</v>
      </c>
      <c r="C2123" s="21">
        <v>5.6802651753664064E-2</v>
      </c>
      <c r="D2123" s="21">
        <v>-0.30444048012692615</v>
      </c>
      <c r="E2123" s="30">
        <v>0</v>
      </c>
      <c r="F2123" s="21">
        <v>-238167.55660348001</v>
      </c>
    </row>
    <row r="2124" spans="2:6" x14ac:dyDescent="0.25">
      <c r="B2124" s="19">
        <v>2121</v>
      </c>
      <c r="C2124" s="21">
        <v>7.5928601135829457E-2</v>
      </c>
      <c r="D2124" s="21">
        <v>-0.30444048012692615</v>
      </c>
      <c r="E2124" s="30">
        <v>0</v>
      </c>
      <c r="F2124" s="21">
        <v>-238167.55660348001</v>
      </c>
    </row>
    <row r="2125" spans="2:6" x14ac:dyDescent="0.25">
      <c r="B2125" s="19">
        <v>2122</v>
      </c>
      <c r="C2125" s="21">
        <v>1.7968349860101492E-2</v>
      </c>
      <c r="D2125" s="21">
        <v>-9.9223577070636226E-3</v>
      </c>
      <c r="E2125" s="30">
        <v>225711.14720452437</v>
      </c>
      <c r="F2125" s="21">
        <v>-129754.3107529581</v>
      </c>
    </row>
    <row r="2126" spans="2:6" x14ac:dyDescent="0.25">
      <c r="B2126" s="19">
        <v>2123</v>
      </c>
      <c r="C2126" s="21">
        <v>1.251875310432092E-2</v>
      </c>
      <c r="D2126" s="21">
        <v>2.8530546674383706E-2</v>
      </c>
      <c r="E2126" s="30">
        <v>285577.73832191771</v>
      </c>
      <c r="F2126" s="21">
        <v>-100999.27786500979</v>
      </c>
    </row>
    <row r="2127" spans="2:6" x14ac:dyDescent="0.25">
      <c r="B2127" s="19">
        <v>2124</v>
      </c>
      <c r="C2127" s="21">
        <v>-8.1409092030875554E-3</v>
      </c>
      <c r="D2127" s="21">
        <v>0.17796857803921551</v>
      </c>
      <c r="E2127" s="30">
        <v>626799.58162428229</v>
      </c>
      <c r="F2127" s="21">
        <v>62895.89543800371</v>
      </c>
    </row>
    <row r="2128" spans="2:6" x14ac:dyDescent="0.25">
      <c r="B2128" s="19">
        <v>2125</v>
      </c>
      <c r="C2128" s="21">
        <v>2.4857056626845613E-2</v>
      </c>
      <c r="D2128" s="21">
        <v>-6.0152431321409461E-2</v>
      </c>
      <c r="E2128" s="30">
        <v>161038.56153765914</v>
      </c>
      <c r="F2128" s="21">
        <v>-160817.75186576042</v>
      </c>
    </row>
    <row r="2129" spans="2:6" x14ac:dyDescent="0.25">
      <c r="B2129" s="19">
        <v>2126</v>
      </c>
      <c r="C2129" s="21">
        <v>1.4265898548348368E-2</v>
      </c>
      <c r="D2129" s="21">
        <v>1.6265105006940228E-2</v>
      </c>
      <c r="E2129" s="30">
        <v>265427.59568666993</v>
      </c>
      <c r="F2129" s="21">
        <v>-110677.76470313974</v>
      </c>
    </row>
    <row r="2130" spans="2:6" x14ac:dyDescent="0.25">
      <c r="B2130" s="19">
        <v>2127</v>
      </c>
      <c r="C2130" s="21">
        <v>6.8622263263391266E-3</v>
      </c>
      <c r="D2130" s="21">
        <v>6.8188795954081671E-2</v>
      </c>
      <c r="E2130" s="30">
        <v>358039.27148622018</v>
      </c>
      <c r="F2130" s="21">
        <v>-66194.66095998435</v>
      </c>
    </row>
    <row r="2131" spans="2:6" x14ac:dyDescent="0.25">
      <c r="B2131" s="19">
        <v>2128</v>
      </c>
      <c r="C2131" s="21">
        <v>-1.9904412986218131E-2</v>
      </c>
      <c r="D2131" s="21">
        <v>0.27731319990697134</v>
      </c>
      <c r="E2131" s="30">
        <v>978201.44074069872</v>
      </c>
      <c r="F2131" s="21">
        <v>231680.71894606875</v>
      </c>
    </row>
    <row r="2132" spans="2:6" x14ac:dyDescent="0.25">
      <c r="B2132" s="19">
        <v>2129</v>
      </c>
      <c r="C2132" s="21">
        <v>2.5638184222683616E-2</v>
      </c>
      <c r="D2132" s="21">
        <v>-6.6043239806453102E-2</v>
      </c>
      <c r="E2132" s="30">
        <v>154361.96089899214</v>
      </c>
      <c r="F2132" s="21">
        <v>-164024.64685278412</v>
      </c>
    </row>
    <row r="2133" spans="2:6" x14ac:dyDescent="0.25">
      <c r="B2133" s="19">
        <v>2130</v>
      </c>
      <c r="C2133" s="21">
        <v>1.3850660736793443E-2</v>
      </c>
      <c r="D2133" s="21">
        <v>1.9183733660278257E-2</v>
      </c>
      <c r="E2133" s="30">
        <v>270130.23750000575</v>
      </c>
      <c r="F2133" s="21">
        <v>-108418.99871231278</v>
      </c>
    </row>
    <row r="2134" spans="2:6" x14ac:dyDescent="0.25">
      <c r="B2134" s="19">
        <v>2131</v>
      </c>
      <c r="C2134" s="21">
        <v>6.2041509141179674E-3</v>
      </c>
      <c r="D2134" s="21">
        <v>7.2821431550582183E-2</v>
      </c>
      <c r="E2134" s="30">
        <v>367273.45378436951</v>
      </c>
      <c r="F2134" s="21">
        <v>-61759.312116488101</v>
      </c>
    </row>
    <row r="2135" spans="2:6" x14ac:dyDescent="0.25">
      <c r="B2135" s="19">
        <v>2132</v>
      </c>
      <c r="C2135" s="21">
        <v>3.5181840886903027E-3</v>
      </c>
      <c r="D2135" s="21">
        <v>9.1827078382182625E-2</v>
      </c>
      <c r="E2135" s="30">
        <v>406947.47155798727</v>
      </c>
      <c r="F2135" s="21">
        <v>-42703.146322107772</v>
      </c>
    </row>
    <row r="2136" spans="2:6" x14ac:dyDescent="0.25">
      <c r="B2136" s="19">
        <v>2133</v>
      </c>
      <c r="C2136" s="21">
        <v>-1.1297307130291472E-3</v>
      </c>
      <c r="D2136" s="21">
        <v>0.12527732388819968</v>
      </c>
      <c r="E2136" s="30">
        <v>484153.79918812169</v>
      </c>
      <c r="F2136" s="21">
        <v>-5619.5167262810264</v>
      </c>
    </row>
    <row r="2137" spans="2:6" x14ac:dyDescent="0.25">
      <c r="B2137" s="19">
        <v>2134</v>
      </c>
      <c r="C2137" s="21">
        <v>-7.4111621530652205E-2</v>
      </c>
      <c r="D2137" s="21">
        <v>-0.30444048012692615</v>
      </c>
      <c r="E2137" s="30">
        <v>0</v>
      </c>
      <c r="F2137" s="21">
        <v>-238167.55660348001</v>
      </c>
    </row>
    <row r="2138" spans="2:6" x14ac:dyDescent="0.25">
      <c r="B2138" s="19">
        <v>2135</v>
      </c>
      <c r="C2138" s="21">
        <v>-1.7885283857761169E-2</v>
      </c>
      <c r="D2138" s="21">
        <v>0.25888644389078452</v>
      </c>
      <c r="E2138" s="30">
        <v>903929.89322411362</v>
      </c>
      <c r="F2138" s="21">
        <v>196006.71861272206</v>
      </c>
    </row>
    <row r="2139" spans="2:6" x14ac:dyDescent="0.25">
      <c r="B2139" s="19">
        <v>2136</v>
      </c>
      <c r="C2139" s="21">
        <v>-7.6495474625968042E-3</v>
      </c>
      <c r="D2139" s="21">
        <v>0.17415875015472149</v>
      </c>
      <c r="E2139" s="30">
        <v>615557.54924949561</v>
      </c>
      <c r="F2139" s="21">
        <v>57496.139002390482</v>
      </c>
    </row>
    <row r="2140" spans="2:6" x14ac:dyDescent="0.25">
      <c r="B2140" s="19">
        <v>2137</v>
      </c>
      <c r="C2140" s="21">
        <v>-3.5456330963824077E-2</v>
      </c>
      <c r="D2140" s="21">
        <v>0.45502173061781903</v>
      </c>
      <c r="E2140" s="30">
        <v>1959806.3637043848</v>
      </c>
      <c r="F2140" s="21">
        <v>703163.75006510771</v>
      </c>
    </row>
    <row r="2141" spans="2:6" x14ac:dyDescent="0.25">
      <c r="B2141" s="19">
        <v>2138</v>
      </c>
      <c r="C2141" s="21">
        <v>1.1443164419717182E-3</v>
      </c>
      <c r="D2141" s="21">
        <v>0.10880276249795839</v>
      </c>
      <c r="E2141" s="30">
        <v>444913.15012440691</v>
      </c>
      <c r="F2141" s="21">
        <v>-24467.527500085151</v>
      </c>
    </row>
    <row r="2142" spans="2:6" x14ac:dyDescent="0.25">
      <c r="B2142" s="19">
        <v>2139</v>
      </c>
      <c r="C2142" s="21">
        <v>-1.1870642857164228E-3</v>
      </c>
      <c r="D2142" s="21">
        <v>0.12569583823638752</v>
      </c>
      <c r="E2142" s="30">
        <v>485182.35759313544</v>
      </c>
      <c r="F2142" s="21">
        <v>-5125.4810678058684</v>
      </c>
    </row>
    <row r="2143" spans="2:6" x14ac:dyDescent="0.25">
      <c r="B2143" s="19">
        <v>2140</v>
      </c>
      <c r="C2143" s="21">
        <v>-1.5766936660239613E-4</v>
      </c>
      <c r="D2143" s="21">
        <v>0.11820623313230527</v>
      </c>
      <c r="E2143" s="30">
        <v>467015.09491837374</v>
      </c>
      <c r="F2143" s="21">
        <v>-13851.553923238444</v>
      </c>
    </row>
    <row r="2144" spans="2:6" x14ac:dyDescent="0.25">
      <c r="B2144" s="19">
        <v>2141</v>
      </c>
      <c r="C2144" s="21">
        <v>1.5696978120026527E-2</v>
      </c>
      <c r="D2144" s="21">
        <v>6.1828413175033514E-3</v>
      </c>
      <c r="E2144" s="30">
        <v>249615.67480295722</v>
      </c>
      <c r="F2144" s="21">
        <v>-118272.52325789396</v>
      </c>
    </row>
    <row r="2145" spans="2:6" x14ac:dyDescent="0.25">
      <c r="B2145" s="19">
        <v>2142</v>
      </c>
      <c r="C2145" s="21">
        <v>-2.8486239414544236E-2</v>
      </c>
      <c r="D2145" s="21">
        <v>0.36546069219975075</v>
      </c>
      <c r="E2145" s="30">
        <v>1400064.7468691608</v>
      </c>
      <c r="F2145" s="21">
        <v>434309.48092376773</v>
      </c>
    </row>
    <row r="2146" spans="2:6" x14ac:dyDescent="0.25">
      <c r="B2146" s="19">
        <v>2143</v>
      </c>
      <c r="C2146" s="21">
        <v>-2.6411949265731515E-3</v>
      </c>
      <c r="D2146" s="21">
        <v>0.13636872495739727</v>
      </c>
      <c r="E2146" s="30">
        <v>511956.73032806977</v>
      </c>
      <c r="F2146" s="21">
        <v>7734.7462171838069</v>
      </c>
    </row>
    <row r="2147" spans="2:6" x14ac:dyDescent="0.25">
      <c r="B2147" s="19">
        <v>2144</v>
      </c>
      <c r="C2147" s="21">
        <v>1.9760897030372745E-3</v>
      </c>
      <c r="D2147" s="21">
        <v>0.1028317902486664</v>
      </c>
      <c r="E2147" s="30">
        <v>431279.45675901673</v>
      </c>
      <c r="F2147" s="21">
        <v>-31016.043020824342</v>
      </c>
    </row>
    <row r="2148" spans="2:6" x14ac:dyDescent="0.25">
      <c r="B2148" s="19">
        <v>2145</v>
      </c>
      <c r="C2148" s="21">
        <v>2.2086394718867565E-2</v>
      </c>
      <c r="D2148" s="21">
        <v>-3.9625528098719554E-2</v>
      </c>
      <c r="E2148" s="30">
        <v>185745.17504252854</v>
      </c>
      <c r="F2148" s="21">
        <v>-148950.70764924181</v>
      </c>
    </row>
    <row r="2149" spans="2:6" x14ac:dyDescent="0.25">
      <c r="B2149" s="19">
        <v>2146</v>
      </c>
      <c r="C2149" s="21">
        <v>-3.1533760504640553E-2</v>
      </c>
      <c r="D2149" s="21">
        <v>0.40201670968958059</v>
      </c>
      <c r="E2149" s="30">
        <v>1611075.8084576805</v>
      </c>
      <c r="F2149" s="21">
        <v>535662.00329806923</v>
      </c>
    </row>
    <row r="2150" spans="2:6" x14ac:dyDescent="0.25">
      <c r="B2150" s="19">
        <v>2147</v>
      </c>
      <c r="C2150" s="21">
        <v>-8.8018743692117496E-4</v>
      </c>
      <c r="D2150" s="21">
        <v>0.12345767351617143</v>
      </c>
      <c r="E2150" s="30">
        <v>479700.25634774542</v>
      </c>
      <c r="F2150" s="21">
        <v>-7758.6358652309527</v>
      </c>
    </row>
    <row r="2151" spans="2:6" x14ac:dyDescent="0.25">
      <c r="B2151" s="19">
        <v>2148</v>
      </c>
      <c r="C2151" s="21">
        <v>9.2155874785280045E-3</v>
      </c>
      <c r="D2151" s="21">
        <v>5.167051877992046E-2</v>
      </c>
      <c r="E2151" s="30">
        <v>326453.41409467906</v>
      </c>
      <c r="F2151" s="21">
        <v>-81365.933470002565</v>
      </c>
    </row>
    <row r="2152" spans="2:6" x14ac:dyDescent="0.25">
      <c r="B2152" s="19">
        <v>2149</v>
      </c>
      <c r="C2152" s="21">
        <v>1.3089144427598155E-2</v>
      </c>
      <c r="D2152" s="21">
        <v>2.4530154401700477E-2</v>
      </c>
      <c r="E2152" s="30">
        <v>278893.3982492392</v>
      </c>
      <c r="F2152" s="21">
        <v>-104209.89024558106</v>
      </c>
    </row>
    <row r="2153" spans="2:6" x14ac:dyDescent="0.25">
      <c r="B2153" s="19">
        <v>2150</v>
      </c>
      <c r="C2153" s="21">
        <v>6.5273135166690754E-3</v>
      </c>
      <c r="D2153" s="21">
        <v>7.0545527090258631E-2</v>
      </c>
      <c r="E2153" s="30">
        <v>362715.97428733041</v>
      </c>
      <c r="F2153" s="21">
        <v>-63948.353957312662</v>
      </c>
    </row>
    <row r="2154" spans="2:6" x14ac:dyDescent="0.25">
      <c r="B2154" s="19">
        <v>2151</v>
      </c>
      <c r="C2154" s="21">
        <v>1.4319832376646731E-2</v>
      </c>
      <c r="D2154" s="21">
        <v>1.5885816934080532E-2</v>
      </c>
      <c r="E2154" s="30">
        <v>264820.64148867072</v>
      </c>
      <c r="F2154" s="21">
        <v>-110969.29604974209</v>
      </c>
    </row>
    <row r="2155" spans="2:6" x14ac:dyDescent="0.25">
      <c r="B2155" s="19">
        <v>2152</v>
      </c>
      <c r="C2155" s="21">
        <v>1.074624979190061E-2</v>
      </c>
      <c r="D2155" s="21">
        <v>4.0948607837711259E-2</v>
      </c>
      <c r="E2155" s="30">
        <v>307037.36373543891</v>
      </c>
      <c r="F2155" s="21">
        <v>-90691.822187120488</v>
      </c>
    </row>
    <row r="2156" spans="2:6" x14ac:dyDescent="0.25">
      <c r="B2156" s="19">
        <v>2153</v>
      </c>
      <c r="C2156" s="21">
        <v>1.0135593986674664E-2</v>
      </c>
      <c r="D2156" s="21">
        <v>4.5225338802193926E-2</v>
      </c>
      <c r="E2156" s="30">
        <v>314681.76402537141</v>
      </c>
      <c r="F2156" s="21">
        <v>-87020.075096750632</v>
      </c>
    </row>
    <row r="2157" spans="2:6" x14ac:dyDescent="0.25">
      <c r="B2157" s="19">
        <v>2154</v>
      </c>
      <c r="C2157" s="21">
        <v>1.7217485689910633E-2</v>
      </c>
      <c r="D2157" s="21">
        <v>-4.5815462378226979E-3</v>
      </c>
      <c r="E2157" s="30">
        <v>233457.83787722199</v>
      </c>
      <c r="F2157" s="21">
        <v>-126033.43169656792</v>
      </c>
    </row>
    <row r="2158" spans="2:6" x14ac:dyDescent="0.25">
      <c r="B2158" s="19">
        <v>2155</v>
      </c>
      <c r="C2158" s="21">
        <v>3.4110519091517496E-3</v>
      </c>
      <c r="D2158" s="21">
        <v>9.2589100402377777E-2</v>
      </c>
      <c r="E2158" s="30">
        <v>408599.60735797416</v>
      </c>
      <c r="F2158" s="21">
        <v>-41909.594887538493</v>
      </c>
    </row>
    <row r="2159" spans="2:6" x14ac:dyDescent="0.25">
      <c r="B2159" s="19">
        <v>2156</v>
      </c>
      <c r="C2159" s="21">
        <v>-1.0992322255032896E-2</v>
      </c>
      <c r="D2159" s="21">
        <v>0.20051423687781833</v>
      </c>
      <c r="E2159" s="30">
        <v>696487.893430589</v>
      </c>
      <c r="F2159" s="21">
        <v>96368.482744110501</v>
      </c>
    </row>
    <row r="2160" spans="2:6" x14ac:dyDescent="0.25">
      <c r="B2160" s="19">
        <v>2157</v>
      </c>
      <c r="C2160" s="21">
        <v>-1.6263843284988404E-2</v>
      </c>
      <c r="D2160" s="21">
        <v>0.24457288689000034</v>
      </c>
      <c r="E2160" s="30">
        <v>849251.54658377869</v>
      </c>
      <c r="F2160" s="21">
        <v>169743.6956719576</v>
      </c>
    </row>
    <row r="2161" spans="2:6" x14ac:dyDescent="0.25">
      <c r="B2161" s="19">
        <v>2158</v>
      </c>
      <c r="C2161" s="21">
        <v>-8.4869077250424134E-3</v>
      </c>
      <c r="D2161" s="21">
        <v>0.18066385840554822</v>
      </c>
      <c r="E2161" s="30">
        <v>634844.47990191844</v>
      </c>
      <c r="F2161" s="21">
        <v>66760.009132067324</v>
      </c>
    </row>
    <row r="2162" spans="2:6" x14ac:dyDescent="0.25">
      <c r="B2162" s="19">
        <v>2159</v>
      </c>
      <c r="C2162" s="21">
        <v>-8.1892095075400233E-3</v>
      </c>
      <c r="D2162" s="21">
        <v>0.17834420058750222</v>
      </c>
      <c r="E2162" s="30">
        <v>627916.17123896186</v>
      </c>
      <c r="F2162" s="21">
        <v>63432.214117473755</v>
      </c>
    </row>
    <row r="2163" spans="2:6" x14ac:dyDescent="0.25">
      <c r="B2163" s="19">
        <v>2160</v>
      </c>
      <c r="C2163" s="21">
        <v>-8.8463597192992623E-4</v>
      </c>
      <c r="D2163" s="21">
        <v>0.12349008473202172</v>
      </c>
      <c r="E2163" s="30">
        <v>479779.31919106701</v>
      </c>
      <c r="F2163" s="21">
        <v>-7720.6605167520665</v>
      </c>
    </row>
    <row r="2164" spans="2:6" x14ac:dyDescent="0.25">
      <c r="B2164" s="19">
        <v>2161</v>
      </c>
      <c r="C2164" s="21">
        <v>1.1918731910265894E-2</v>
      </c>
      <c r="D2164" s="21">
        <v>3.2735896957921451E-2</v>
      </c>
      <c r="E2164" s="30">
        <v>292723.7393492267</v>
      </c>
      <c r="F2164" s="21">
        <v>-97566.921174537012</v>
      </c>
    </row>
    <row r="2165" spans="2:6" x14ac:dyDescent="0.25">
      <c r="B2165" s="19">
        <v>2162</v>
      </c>
      <c r="C2165" s="21">
        <v>1.0232447525008339E-2</v>
      </c>
      <c r="D2165" s="21">
        <v>4.4546993215354158E-2</v>
      </c>
      <c r="E2165" s="30">
        <v>313460.44804033975</v>
      </c>
      <c r="F2165" s="21">
        <v>-87606.695792211598</v>
      </c>
    </row>
    <row r="2166" spans="2:6" x14ac:dyDescent="0.25">
      <c r="B2166" s="19">
        <v>2163</v>
      </c>
      <c r="C2166" s="21">
        <v>6.7284810391455918E-3</v>
      </c>
      <c r="D2166" s="21">
        <v>6.9129716245468265E-2</v>
      </c>
      <c r="E2166" s="30">
        <v>359901.25249960087</v>
      </c>
      <c r="F2166" s="21">
        <v>-65300.316981528893</v>
      </c>
    </row>
    <row r="2167" spans="2:6" x14ac:dyDescent="0.25">
      <c r="B2167" s="19">
        <v>2164</v>
      </c>
      <c r="C2167" s="21">
        <v>-1.1453629461439028E-2</v>
      </c>
      <c r="D2167" s="21">
        <v>0.20423789316472885</v>
      </c>
      <c r="E2167" s="30">
        <v>708531.54497661092</v>
      </c>
      <c r="F2167" s="21">
        <v>102153.27171961359</v>
      </c>
    </row>
    <row r="2168" spans="2:6" x14ac:dyDescent="0.25">
      <c r="B2168" s="19">
        <v>2165</v>
      </c>
      <c r="C2168" s="21">
        <v>1.5682981387359705E-2</v>
      </c>
      <c r="D2168" s="21">
        <v>6.2816565123073875E-3</v>
      </c>
      <c r="E2168" s="30">
        <v>249767.42830640275</v>
      </c>
      <c r="F2168" s="21">
        <v>-118199.63323858618</v>
      </c>
    </row>
    <row r="2169" spans="2:6" x14ac:dyDescent="0.25">
      <c r="B2169" s="19">
        <v>2166</v>
      </c>
      <c r="C2169" s="21">
        <v>-3.6059733234343874E-2</v>
      </c>
      <c r="D2169" s="21">
        <v>0.46390911379523692</v>
      </c>
      <c r="E2169" s="30">
        <v>2023592.6475935136</v>
      </c>
      <c r="F2169" s="21">
        <v>733801.48401316628</v>
      </c>
    </row>
    <row r="2170" spans="2:6" x14ac:dyDescent="0.25">
      <c r="B2170" s="19">
        <v>2167</v>
      </c>
      <c r="C2170" s="21">
        <v>-6.8081327939280836E-3</v>
      </c>
      <c r="D2170" s="21">
        <v>0.16768147010999779</v>
      </c>
      <c r="E2170" s="30">
        <v>596788.89059882401</v>
      </c>
      <c r="F2170" s="21">
        <v>48481.204517404614</v>
      </c>
    </row>
    <row r="2171" spans="2:6" x14ac:dyDescent="0.25">
      <c r="B2171" s="19">
        <v>2168</v>
      </c>
      <c r="C2171" s="21">
        <v>2.0474156461368256E-2</v>
      </c>
      <c r="D2171" s="21">
        <v>-2.790083396455445E-2</v>
      </c>
      <c r="E2171" s="30">
        <v>200904.86923481594</v>
      </c>
      <c r="F2171" s="21">
        <v>-141669.22565846561</v>
      </c>
    </row>
    <row r="2172" spans="2:6" x14ac:dyDescent="0.25">
      <c r="B2172" s="19">
        <v>2169</v>
      </c>
      <c r="C2172" s="21">
        <v>1.9154703303735875E-2</v>
      </c>
      <c r="D2172" s="21">
        <v>-1.8401572137493383E-2</v>
      </c>
      <c r="E2172" s="30">
        <v>213771.05007030966</v>
      </c>
      <c r="F2172" s="21">
        <v>-135489.36062587277</v>
      </c>
    </row>
    <row r="2173" spans="2:6" x14ac:dyDescent="0.25">
      <c r="B2173" s="19">
        <v>2170</v>
      </c>
      <c r="C2173" s="21">
        <v>7.5870730849114032E-3</v>
      </c>
      <c r="D2173" s="21">
        <v>6.3094128258563975E-2</v>
      </c>
      <c r="E2173" s="30">
        <v>348076.26159980439</v>
      </c>
      <c r="F2173" s="21">
        <v>-70980.079197429412</v>
      </c>
    </row>
    <row r="2174" spans="2:6" x14ac:dyDescent="0.25">
      <c r="B2174" s="19">
        <v>2171</v>
      </c>
      <c r="C2174" s="21">
        <v>5.0169010800160899E-3</v>
      </c>
      <c r="D2174" s="21">
        <v>8.1200726576566185E-2</v>
      </c>
      <c r="E2174" s="30">
        <v>384405.9034529659</v>
      </c>
      <c r="F2174" s="21">
        <v>-53530.279120345491</v>
      </c>
    </row>
    <row r="2175" spans="2:6" x14ac:dyDescent="0.25">
      <c r="B2175" s="19">
        <v>2172</v>
      </c>
      <c r="C2175" s="21">
        <v>1.4000311808817471E-2</v>
      </c>
      <c r="D2175" s="21">
        <v>1.8132164392850925E-2</v>
      </c>
      <c r="E2175" s="30">
        <v>268429.32986698835</v>
      </c>
      <c r="F2175" s="21">
        <v>-109235.97616190347</v>
      </c>
    </row>
    <row r="2176" spans="2:6" x14ac:dyDescent="0.25">
      <c r="B2176" s="19">
        <v>2173</v>
      </c>
      <c r="C2176" s="21">
        <v>1.6048151751983993E-2</v>
      </c>
      <c r="D2176" s="21">
        <v>3.7020867133488178E-3</v>
      </c>
      <c r="E2176" s="30">
        <v>245826.50972572656</v>
      </c>
      <c r="F2176" s="21">
        <v>-120092.52944799047</v>
      </c>
    </row>
    <row r="2177" spans="2:6" x14ac:dyDescent="0.25">
      <c r="B2177" s="19">
        <v>2174</v>
      </c>
      <c r="C2177" s="21">
        <v>5.0282482873579611E-3</v>
      </c>
      <c r="D2177" s="21">
        <v>8.1120493319716713E-2</v>
      </c>
      <c r="E2177" s="30">
        <v>384239.19811651541</v>
      </c>
      <c r="F2177" s="21">
        <v>-53610.350782064641</v>
      </c>
    </row>
    <row r="2178" spans="2:6" x14ac:dyDescent="0.25">
      <c r="B2178" s="19">
        <v>2175</v>
      </c>
      <c r="C2178" s="21">
        <v>1.7605132499917409E-2</v>
      </c>
      <c r="D2178" s="21">
        <v>-7.3365295816052445E-3</v>
      </c>
      <c r="E2178" s="30">
        <v>229439.75448242587</v>
      </c>
      <c r="F2178" s="21">
        <v>-127963.39159585997</v>
      </c>
    </row>
    <row r="2179" spans="2:6" x14ac:dyDescent="0.25">
      <c r="B2179" s="19">
        <v>2176</v>
      </c>
      <c r="C2179" s="21">
        <v>2.140641054824461E-2</v>
      </c>
      <c r="D2179" s="21">
        <v>-3.4663225808995168E-2</v>
      </c>
      <c r="E2179" s="30">
        <v>192065.76836822345</v>
      </c>
      <c r="F2179" s="21">
        <v>-145914.8095705403</v>
      </c>
    </row>
    <row r="2180" spans="2:6" x14ac:dyDescent="0.25">
      <c r="B2180" s="19">
        <v>2177</v>
      </c>
      <c r="C2180" s="21">
        <v>5.5329595548560513E-3</v>
      </c>
      <c r="D2180" s="21">
        <v>7.7554811117205524E-2</v>
      </c>
      <c r="E2180" s="30">
        <v>376882.71917453932</v>
      </c>
      <c r="F2180" s="21">
        <v>-57143.803914567507</v>
      </c>
    </row>
    <row r="2181" spans="2:6" x14ac:dyDescent="0.25">
      <c r="B2181" s="19">
        <v>2178</v>
      </c>
      <c r="C2181" s="21">
        <v>-1.1636065396565108E-2</v>
      </c>
      <c r="D2181" s="21">
        <v>0.20571681842873635</v>
      </c>
      <c r="E2181" s="30">
        <v>713357.9173710132</v>
      </c>
      <c r="F2181" s="21">
        <v>104471.46780093689</v>
      </c>
    </row>
    <row r="2182" spans="2:6" x14ac:dyDescent="0.25">
      <c r="B2182" s="19">
        <v>2179</v>
      </c>
      <c r="C2182" s="21">
        <v>-6.0921785929700352E-3</v>
      </c>
      <c r="D2182" s="21">
        <v>0.16221429241023522</v>
      </c>
      <c r="E2182" s="30">
        <v>581280.13121995865</v>
      </c>
      <c r="F2182" s="21">
        <v>41032.060050233107</v>
      </c>
    </row>
    <row r="2183" spans="2:6" x14ac:dyDescent="0.25">
      <c r="B2183" s="19">
        <v>2180</v>
      </c>
      <c r="C2183" s="21">
        <v>1.7612399366448161E-2</v>
      </c>
      <c r="D2183" s="21">
        <v>-7.3882208433005969E-3</v>
      </c>
      <c r="E2183" s="30">
        <v>229364.81434900395</v>
      </c>
      <c r="F2183" s="21">
        <v>-127999.3867303908</v>
      </c>
    </row>
    <row r="2184" spans="2:6" x14ac:dyDescent="0.25">
      <c r="B2184" s="19">
        <v>2181</v>
      </c>
      <c r="C2184" s="21">
        <v>1.2608185629822754E-2</v>
      </c>
      <c r="D2184" s="21">
        <v>2.7903515700017145E-2</v>
      </c>
      <c r="E2184" s="30">
        <v>284522.74814685236</v>
      </c>
      <c r="F2184" s="21">
        <v>-101506.00919235361</v>
      </c>
    </row>
    <row r="2185" spans="2:6" x14ac:dyDescent="0.25">
      <c r="B2185" s="19">
        <v>2182</v>
      </c>
      <c r="C2185" s="21">
        <v>1.0761423200807744E-4</v>
      </c>
      <c r="D2185" s="21">
        <v>0.11628422297439811</v>
      </c>
      <c r="E2185" s="30">
        <v>462434.08488269057</v>
      </c>
      <c r="F2185" s="21">
        <v>-16051.897917734203</v>
      </c>
    </row>
    <row r="2186" spans="2:6" x14ac:dyDescent="0.25">
      <c r="B2186" s="19">
        <v>2183</v>
      </c>
      <c r="C2186" s="21">
        <v>1.0652869513523913E-2</v>
      </c>
      <c r="D2186" s="21">
        <v>4.1602581227792479E-2</v>
      </c>
      <c r="E2186" s="30">
        <v>308197.77188131574</v>
      </c>
      <c r="F2186" s="21">
        <v>-90134.456655271526</v>
      </c>
    </row>
    <row r="2187" spans="2:6" x14ac:dyDescent="0.25">
      <c r="B2187" s="19">
        <v>2184</v>
      </c>
      <c r="C2187" s="21">
        <v>1.6619039387970259E-2</v>
      </c>
      <c r="D2187" s="21">
        <v>-3.3738440828667837E-4</v>
      </c>
      <c r="E2187" s="30">
        <v>239740.75978007645</v>
      </c>
      <c r="F2187" s="21">
        <v>-123015.62790021145</v>
      </c>
    </row>
    <row r="2188" spans="2:6" x14ac:dyDescent="0.25">
      <c r="B2188" s="19">
        <v>2185</v>
      </c>
      <c r="C2188" s="21">
        <v>6.5037161487132119E-5</v>
      </c>
      <c r="D2188" s="21">
        <v>0.11659248342571749</v>
      </c>
      <c r="E2188" s="30">
        <v>463166.59456421435</v>
      </c>
      <c r="F2188" s="21">
        <v>-15700.059946174209</v>
      </c>
    </row>
    <row r="2189" spans="2:6" x14ac:dyDescent="0.25">
      <c r="B2189" s="19">
        <v>2186</v>
      </c>
      <c r="C2189" s="21">
        <v>1.0568387554080506E-2</v>
      </c>
      <c r="D2189" s="21">
        <v>4.2194236965361842E-2</v>
      </c>
      <c r="E2189" s="30">
        <v>309250.24936072412</v>
      </c>
      <c r="F2189" s="21">
        <v>-89628.932222205534</v>
      </c>
    </row>
    <row r="2190" spans="2:6" x14ac:dyDescent="0.25">
      <c r="B2190" s="19">
        <v>2187</v>
      </c>
      <c r="C2190" s="21">
        <v>-5.2401034501997935E-2</v>
      </c>
      <c r="D2190" s="21">
        <v>0.89064204716031892</v>
      </c>
      <c r="E2190" s="30">
        <v>7603050.6306596417</v>
      </c>
      <c r="F2190" s="21">
        <v>3413718.5263145687</v>
      </c>
    </row>
    <row r="2191" spans="2:6" x14ac:dyDescent="0.25">
      <c r="B2191" s="19">
        <v>2188</v>
      </c>
      <c r="C2191" s="21">
        <v>7.2258674262802268E-3</v>
      </c>
      <c r="D2191" s="21">
        <v>6.563194635932601E-2</v>
      </c>
      <c r="E2191" s="30">
        <v>353014.17335069051</v>
      </c>
      <c r="F2191" s="21">
        <v>-68608.308696648994</v>
      </c>
    </row>
    <row r="2192" spans="2:6" x14ac:dyDescent="0.25">
      <c r="B2192" s="19">
        <v>2189</v>
      </c>
      <c r="C2192" s="21">
        <v>7.1730246303089128E-3</v>
      </c>
      <c r="D2192" s="21">
        <v>6.6003372608828492E-2</v>
      </c>
      <c r="E2192" s="30">
        <v>353741.0208535702</v>
      </c>
      <c r="F2192" s="21">
        <v>-68259.190374397367</v>
      </c>
    </row>
    <row r="2193" spans="2:6" x14ac:dyDescent="0.25">
      <c r="B2193" s="19">
        <v>2190</v>
      </c>
      <c r="C2193" s="21">
        <v>2.5742683815994226E-2</v>
      </c>
      <c r="D2193" s="21">
        <v>-6.6835223236661356E-2</v>
      </c>
      <c r="E2193" s="30">
        <v>153477.98808354279</v>
      </c>
      <c r="F2193" s="21">
        <v>-164449.23537379169</v>
      </c>
    </row>
    <row r="2194" spans="2:6" x14ac:dyDescent="0.25">
      <c r="B2194" s="19">
        <v>2191</v>
      </c>
      <c r="C2194" s="21">
        <v>1.5964331794581489E-2</v>
      </c>
      <c r="D2194" s="21">
        <v>4.29447566803276E-3</v>
      </c>
      <c r="E2194" s="30">
        <v>246727.74438029714</v>
      </c>
      <c r="F2194" s="21">
        <v>-119659.64974583541</v>
      </c>
    </row>
    <row r="2195" spans="2:6" x14ac:dyDescent="0.25">
      <c r="B2195" s="19">
        <v>2192</v>
      </c>
      <c r="C2195" s="21">
        <v>3.2408585155898274E-3</v>
      </c>
      <c r="D2195" s="21">
        <v>9.3800395281272264E-2</v>
      </c>
      <c r="E2195" s="30">
        <v>411235.74945271015</v>
      </c>
      <c r="F2195" s="21">
        <v>-40643.406998490391</v>
      </c>
    </row>
    <row r="2196" spans="2:6" x14ac:dyDescent="0.25">
      <c r="B2196" s="19">
        <v>2193</v>
      </c>
      <c r="C2196" s="21">
        <v>9.4724733498979235E-3</v>
      </c>
      <c r="D2196" s="21">
        <v>4.9870498437327049E-2</v>
      </c>
      <c r="E2196" s="30">
        <v>323135.13904596423</v>
      </c>
      <c r="F2196" s="21">
        <v>-82959.762455019401</v>
      </c>
    </row>
    <row r="2197" spans="2:6" x14ac:dyDescent="0.25">
      <c r="B2197" s="19">
        <v>2194</v>
      </c>
      <c r="C2197" s="21">
        <v>3.0740439713157802E-3</v>
      </c>
      <c r="D2197" s="21">
        <v>9.4988522178395929E-2</v>
      </c>
      <c r="E2197" s="30">
        <v>413833.36163643433</v>
      </c>
      <c r="F2197" s="21">
        <v>-39395.725739561618</v>
      </c>
    </row>
    <row r="2198" spans="2:6" x14ac:dyDescent="0.25">
      <c r="B2198" s="19">
        <v>2195</v>
      </c>
      <c r="C2198" s="21">
        <v>1.5780287607870473E-2</v>
      </c>
      <c r="D2198" s="21">
        <v>5.5945928608276407E-3</v>
      </c>
      <c r="E2198" s="30">
        <v>248713.58763375762</v>
      </c>
      <c r="F2198" s="21">
        <v>-118705.81243862023</v>
      </c>
    </row>
    <row r="2199" spans="2:6" x14ac:dyDescent="0.25">
      <c r="B2199" s="19">
        <v>2196</v>
      </c>
      <c r="C2199" s="21">
        <v>-4.4581070405893992E-2</v>
      </c>
      <c r="D2199" s="21">
        <v>0.62219540847867716</v>
      </c>
      <c r="E2199" s="30">
        <v>3457474.5116941952</v>
      </c>
      <c r="F2199" s="21">
        <v>1422521.5094910918</v>
      </c>
    </row>
    <row r="2200" spans="2:6" x14ac:dyDescent="0.25">
      <c r="B2200" s="19">
        <v>2197</v>
      </c>
      <c r="C2200" s="21">
        <v>-7.055512057685431E-3</v>
      </c>
      <c r="D2200" s="21">
        <v>0.16957984590299335</v>
      </c>
      <c r="E2200" s="30">
        <v>602245.03853828413</v>
      </c>
      <c r="F2200" s="21">
        <v>51101.89346114346</v>
      </c>
    </row>
    <row r="2201" spans="2:6" x14ac:dyDescent="0.25">
      <c r="B2201" s="19">
        <v>2198</v>
      </c>
      <c r="C2201" s="21">
        <v>1.1552854481164061E-2</v>
      </c>
      <c r="D2201" s="21">
        <v>3.5299180691513721E-2</v>
      </c>
      <c r="E2201" s="30">
        <v>297140.00781625474</v>
      </c>
      <c r="F2201" s="21">
        <v>-95445.705607704716</v>
      </c>
    </row>
    <row r="2202" spans="2:6" x14ac:dyDescent="0.25">
      <c r="B2202" s="19">
        <v>2199</v>
      </c>
      <c r="C2202" s="21">
        <v>-4.3453469276215816E-2</v>
      </c>
      <c r="D2202" s="21">
        <v>0.59653028813833608</v>
      </c>
      <c r="E2202" s="30">
        <v>3182948.7155668582</v>
      </c>
      <c r="F2202" s="21">
        <v>1290661.6833527989</v>
      </c>
    </row>
    <row r="2203" spans="2:6" x14ac:dyDescent="0.25">
      <c r="B2203" s="19">
        <v>2200</v>
      </c>
      <c r="C2203" s="21">
        <v>-2.0703859875797422E-2</v>
      </c>
      <c r="D2203" s="21">
        <v>0.28481191042718335</v>
      </c>
      <c r="E2203" s="30">
        <v>1009717.5052022124</v>
      </c>
      <c r="F2203" s="21">
        <v>246818.4686187109</v>
      </c>
    </row>
    <row r="2204" spans="2:6" x14ac:dyDescent="0.25">
      <c r="B2204" s="19">
        <v>2201</v>
      </c>
      <c r="C2204" s="21">
        <v>-3.9728595527628752E-2</v>
      </c>
      <c r="D2204" s="21">
        <v>0.52338189580934991</v>
      </c>
      <c r="E2204" s="30">
        <v>2493170.2991646403</v>
      </c>
      <c r="F2204" s="21">
        <v>959348.33013132203</v>
      </c>
    </row>
    <row r="2205" spans="2:6" x14ac:dyDescent="0.25">
      <c r="B2205" s="19">
        <v>2202</v>
      </c>
      <c r="C2205" s="21">
        <v>1.6983763478960624E-2</v>
      </c>
      <c r="D2205" s="21">
        <v>-2.9227472771893304E-3</v>
      </c>
      <c r="E2205" s="30">
        <v>235899.99737295229</v>
      </c>
      <c r="F2205" s="21">
        <v>-124860.4172438219</v>
      </c>
    </row>
    <row r="2206" spans="2:6" x14ac:dyDescent="0.25">
      <c r="B2206" s="19">
        <v>2203</v>
      </c>
      <c r="C2206" s="21">
        <v>-0.13079310087535481</v>
      </c>
      <c r="D2206" s="21">
        <v>-0.30444048012692615</v>
      </c>
      <c r="E2206" s="30">
        <v>0</v>
      </c>
      <c r="F2206" s="21">
        <v>-238167.55660348001</v>
      </c>
    </row>
    <row r="2207" spans="2:6" x14ac:dyDescent="0.25">
      <c r="B2207" s="19">
        <v>2204</v>
      </c>
      <c r="C2207" s="21">
        <v>0.11359553875212319</v>
      </c>
      <c r="D2207" s="21">
        <v>-0.30444048012692615</v>
      </c>
      <c r="E2207" s="30">
        <v>0</v>
      </c>
      <c r="F2207" s="21">
        <v>-238167.55660348001</v>
      </c>
    </row>
    <row r="2208" spans="2:6" x14ac:dyDescent="0.25">
      <c r="B2208" s="19">
        <v>2205</v>
      </c>
      <c r="C2208" s="21">
        <v>-8.8303867401290769E-3</v>
      </c>
      <c r="D2208" s="21">
        <v>0.18335004144571365</v>
      </c>
      <c r="E2208" s="30">
        <v>642938.40695977816</v>
      </c>
      <c r="F2208" s="21">
        <v>70647.672257649741</v>
      </c>
    </row>
    <row r="2209" spans="2:6" x14ac:dyDescent="0.25">
      <c r="B2209" s="19">
        <v>2206</v>
      </c>
      <c r="C2209" s="21">
        <v>5.6827500298304379E-3</v>
      </c>
      <c r="D2209" s="21">
        <v>7.6497657300124811E-2</v>
      </c>
      <c r="E2209" s="30">
        <v>374721.18592062872</v>
      </c>
      <c r="F2209" s="21">
        <v>-58182.028384083598</v>
      </c>
    </row>
    <row r="2210" spans="2:6" x14ac:dyDescent="0.25">
      <c r="B2210" s="19">
        <v>2207</v>
      </c>
      <c r="C2210" s="21">
        <v>-9.7417376981197134E-3</v>
      </c>
      <c r="D2210" s="21">
        <v>0.19052997978188779</v>
      </c>
      <c r="E2210" s="30">
        <v>664950.17279278301</v>
      </c>
      <c r="F2210" s="21">
        <v>81220.331208761767</v>
      </c>
    </row>
    <row r="2211" spans="2:6" x14ac:dyDescent="0.25">
      <c r="B2211" s="19">
        <v>2208</v>
      </c>
      <c r="C2211" s="21">
        <v>1.2343784555761824E-2</v>
      </c>
      <c r="D2211" s="21">
        <v>2.9757103736127943E-2</v>
      </c>
      <c r="E2211" s="30">
        <v>287649.29714245442</v>
      </c>
      <c r="F2211" s="21">
        <v>-100004.26978283847</v>
      </c>
    </row>
    <row r="2212" spans="2:6" x14ac:dyDescent="0.25">
      <c r="B2212" s="19">
        <v>2209</v>
      </c>
      <c r="C2212" s="21">
        <v>-1.9603208630383632E-3</v>
      </c>
      <c r="D2212" s="21">
        <v>0.13135701445786863</v>
      </c>
      <c r="E2212" s="30">
        <v>499253.02166017191</v>
      </c>
      <c r="F2212" s="21">
        <v>1632.9195768794921</v>
      </c>
    </row>
    <row r="2213" spans="2:6" x14ac:dyDescent="0.25">
      <c r="B2213" s="19">
        <v>2210</v>
      </c>
      <c r="C2213" s="21">
        <v>-1.1855681916233141E-2</v>
      </c>
      <c r="D2213" s="21">
        <v>0.20750198127994013</v>
      </c>
      <c r="E2213" s="30">
        <v>719216.42733194982</v>
      </c>
      <c r="F2213" s="21">
        <v>107285.4186783263</v>
      </c>
    </row>
    <row r="2214" spans="2:6" x14ac:dyDescent="0.25">
      <c r="B2214" s="19">
        <v>2211</v>
      </c>
      <c r="C2214" s="21">
        <v>-4.0900652493489037E-2</v>
      </c>
      <c r="D2214" s="21">
        <v>0.54475260452268981</v>
      </c>
      <c r="E2214" s="30">
        <v>2681203.7789924662</v>
      </c>
      <c r="F2214" s="21">
        <v>1049664.2942703525</v>
      </c>
    </row>
    <row r="2215" spans="2:6" x14ac:dyDescent="0.25">
      <c r="B2215" s="19">
        <v>2212</v>
      </c>
      <c r="C2215" s="21">
        <v>3.7310608353540529E-3</v>
      </c>
      <c r="D2215" s="21">
        <v>9.0313925405677509E-2</v>
      </c>
      <c r="E2215" s="30">
        <v>403681.08307237178</v>
      </c>
      <c r="F2215" s="21">
        <v>-44272.053229543169</v>
      </c>
    </row>
    <row r="2216" spans="2:6" x14ac:dyDescent="0.25">
      <c r="B2216" s="19">
        <v>2213</v>
      </c>
      <c r="C2216" s="21">
        <v>2.9744451136785688E-3</v>
      </c>
      <c r="D2216" s="21">
        <v>9.5698332764114102E-2</v>
      </c>
      <c r="E2216" s="30">
        <v>415390.86202624824</v>
      </c>
      <c r="F2216" s="21">
        <v>-38647.629445849663</v>
      </c>
    </row>
    <row r="2217" spans="2:6" x14ac:dyDescent="0.25">
      <c r="B2217" s="19">
        <v>2214</v>
      </c>
      <c r="C2217" s="21">
        <v>2.2222680197480207E-2</v>
      </c>
      <c r="D2217" s="21">
        <v>-4.0623332679671331E-2</v>
      </c>
      <c r="E2217" s="30">
        <v>184490.94960237923</v>
      </c>
      <c r="F2217" s="21">
        <v>-149553.13536572349</v>
      </c>
    </row>
    <row r="2218" spans="2:6" x14ac:dyDescent="0.25">
      <c r="B2218" s="19">
        <v>2215</v>
      </c>
      <c r="C2218" s="21">
        <v>-5.7035595759151528E-3</v>
      </c>
      <c r="D2218" s="21">
        <v>0.15926299982089054</v>
      </c>
      <c r="E2218" s="30">
        <v>573033.24995377054</v>
      </c>
      <c r="F2218" s="21">
        <v>37070.930184541685</v>
      </c>
    </row>
    <row r="2219" spans="2:6" x14ac:dyDescent="0.25">
      <c r="B2219" s="19">
        <v>2216</v>
      </c>
      <c r="C2219" s="21">
        <v>8.1343531171502073E-2</v>
      </c>
      <c r="D2219" s="21">
        <v>-0.30444048012692615</v>
      </c>
      <c r="E2219" s="30">
        <v>0</v>
      </c>
      <c r="F2219" s="21">
        <v>-238167.55660348001</v>
      </c>
    </row>
    <row r="2220" spans="2:6" x14ac:dyDescent="0.25">
      <c r="B2220" s="19">
        <v>2217</v>
      </c>
      <c r="C2220" s="21">
        <v>7.7859153183796907E-3</v>
      </c>
      <c r="D2220" s="21">
        <v>6.1697809274396498E-2</v>
      </c>
      <c r="E2220" s="30">
        <v>345380.4200578843</v>
      </c>
      <c r="F2220" s="21">
        <v>-72274.94183703755</v>
      </c>
    </row>
    <row r="2221" spans="2:6" x14ac:dyDescent="0.25">
      <c r="B2221" s="19">
        <v>2218</v>
      </c>
      <c r="C2221" s="21">
        <v>1.0628043488984131E-3</v>
      </c>
      <c r="D2221" s="21">
        <v>0.10938936716074266</v>
      </c>
      <c r="E2221" s="30">
        <v>446269.20741528796</v>
      </c>
      <c r="F2221" s="21">
        <v>-23816.188059014192</v>
      </c>
    </row>
    <row r="2222" spans="2:6" x14ac:dyDescent="0.25">
      <c r="B2222" s="19">
        <v>2219</v>
      </c>
      <c r="C2222" s="21">
        <v>4.0134322667921647E-3</v>
      </c>
      <c r="D2222" s="21">
        <v>8.8308832674050208E-2</v>
      </c>
      <c r="E2222" s="30">
        <v>399381.88626232184</v>
      </c>
      <c r="F2222" s="21">
        <v>-46337.037110491612</v>
      </c>
    </row>
    <row r="2223" spans="2:6" x14ac:dyDescent="0.25">
      <c r="B2223" s="19">
        <v>2220</v>
      </c>
      <c r="C2223" s="21">
        <v>6.6623035863394462E-3</v>
      </c>
      <c r="D2223" s="21">
        <v>6.9595395106796687E-2</v>
      </c>
      <c r="E2223" s="30">
        <v>360825.32771823893</v>
      </c>
      <c r="F2223" s="21">
        <v>-64856.46653327519</v>
      </c>
    </row>
    <row r="2224" spans="2:6" x14ac:dyDescent="0.25">
      <c r="B2224" s="19">
        <v>2221</v>
      </c>
      <c r="C2224" s="21">
        <v>1.0617473744869484E-3</v>
      </c>
      <c r="D2224" s="21">
        <v>0.10939697548607641</v>
      </c>
      <c r="E2224" s="30">
        <v>446286.81530593883</v>
      </c>
      <c r="F2224" s="21">
        <v>-23807.730662905582</v>
      </c>
    </row>
    <row r="2225" spans="2:6" x14ac:dyDescent="0.25">
      <c r="B2225" s="19">
        <v>2222</v>
      </c>
      <c r="C2225" s="21">
        <v>6.561512948779363E-4</v>
      </c>
      <c r="D2225" s="21">
        <v>0.11231994899657582</v>
      </c>
      <c r="E2225" s="30">
        <v>453088.84467702254</v>
      </c>
      <c r="F2225" s="21">
        <v>-20540.589931829672</v>
      </c>
    </row>
    <row r="2226" spans="2:6" x14ac:dyDescent="0.25">
      <c r="B2226" s="19">
        <v>2223</v>
      </c>
      <c r="C2226" s="21">
        <v>1.6873081986506482E-2</v>
      </c>
      <c r="D2226" s="21">
        <v>-2.1377730898617386E-3</v>
      </c>
      <c r="E2226" s="30">
        <v>237061.68779276055</v>
      </c>
      <c r="F2226" s="21">
        <v>-124302.4358120464</v>
      </c>
    </row>
    <row r="2227" spans="2:6" x14ac:dyDescent="0.25">
      <c r="B2227" s="19">
        <v>2224</v>
      </c>
      <c r="C2227" s="21">
        <v>1.7797210923051057E-2</v>
      </c>
      <c r="D2227" s="21">
        <v>-8.7034252861682981E-3</v>
      </c>
      <c r="E2227" s="30">
        <v>227463.63617227774</v>
      </c>
      <c r="F2227" s="21">
        <v>-128912.55783262396</v>
      </c>
    </row>
    <row r="2228" spans="2:6" x14ac:dyDescent="0.25">
      <c r="B2228" s="19">
        <v>2225</v>
      </c>
      <c r="C2228" s="21">
        <v>-1.5976185102960533E-2</v>
      </c>
      <c r="D2228" s="21">
        <v>0.24207493592642049</v>
      </c>
      <c r="E2228" s="30">
        <v>839971.77527847956</v>
      </c>
      <c r="F2228" s="21">
        <v>165286.44958367996</v>
      </c>
    </row>
    <row r="2229" spans="2:6" x14ac:dyDescent="0.25">
      <c r="B2229" s="19">
        <v>2226</v>
      </c>
      <c r="C2229" s="21">
        <v>1.8842449159946911E-2</v>
      </c>
      <c r="D2229" s="21">
        <v>-1.6164548303179593E-2</v>
      </c>
      <c r="E2229" s="30">
        <v>216878.90122712497</v>
      </c>
      <c r="F2229" s="21">
        <v>-133996.60213474985</v>
      </c>
    </row>
    <row r="2230" spans="2:6" x14ac:dyDescent="0.25">
      <c r="B2230" s="19">
        <v>2227</v>
      </c>
      <c r="C2230" s="21">
        <v>-2.1833076684281776E-3</v>
      </c>
      <c r="D2230" s="21">
        <v>0.13299550099199942</v>
      </c>
      <c r="E2230" s="30">
        <v>503380.54704943113</v>
      </c>
      <c r="F2230" s="21">
        <v>3615.4464937913426</v>
      </c>
    </row>
    <row r="2231" spans="2:6" x14ac:dyDescent="0.25">
      <c r="B2231" s="19">
        <v>2228</v>
      </c>
      <c r="C2231" s="21">
        <v>8.0456602901545736E-3</v>
      </c>
      <c r="D2231" s="21">
        <v>5.9874539051427256E-2</v>
      </c>
      <c r="E2231" s="30">
        <v>341882.61110927351</v>
      </c>
      <c r="F2231" s="21">
        <v>-73955.004280476744</v>
      </c>
    </row>
    <row r="2232" spans="2:6" x14ac:dyDescent="0.25">
      <c r="B2232" s="19">
        <v>2229</v>
      </c>
      <c r="C2232" s="21">
        <v>-7.5201507156678503E-3</v>
      </c>
      <c r="D2232" s="21">
        <v>0.17315885951673016</v>
      </c>
      <c r="E2232" s="30">
        <v>612632.0555197848</v>
      </c>
      <c r="F2232" s="21">
        <v>56090.970162120888</v>
      </c>
    </row>
    <row r="2233" spans="2:6" x14ac:dyDescent="0.25">
      <c r="B2233" s="19">
        <v>2230</v>
      </c>
      <c r="C2233" s="21">
        <v>-6.9428572704483592E-3</v>
      </c>
      <c r="D2233" s="21">
        <v>0.16871473231995382</v>
      </c>
      <c r="E2233" s="30">
        <v>599754.03769935551</v>
      </c>
      <c r="F2233" s="21">
        <v>49905.419606354561</v>
      </c>
    </row>
    <row r="2234" spans="2:6" x14ac:dyDescent="0.25">
      <c r="B2234" s="19">
        <v>2231</v>
      </c>
      <c r="C2234" s="21">
        <v>-4.9597679873743979E-3</v>
      </c>
      <c r="D2234" s="21">
        <v>0.15364497429016999</v>
      </c>
      <c r="E2234" s="30">
        <v>557573.9978138248</v>
      </c>
      <c r="F2234" s="21">
        <v>29645.564961465352</v>
      </c>
    </row>
    <row r="2235" spans="2:6" x14ac:dyDescent="0.25">
      <c r="B2235" s="19">
        <v>2232</v>
      </c>
      <c r="C2235" s="21">
        <v>3.919572522644634E-5</v>
      </c>
      <c r="D2235" s="21">
        <v>0.11677961680499882</v>
      </c>
      <c r="E2235" s="30">
        <v>463611.68561762094</v>
      </c>
      <c r="F2235" s="21">
        <v>-15486.274466828281</v>
      </c>
    </row>
    <row r="2236" spans="2:6" x14ac:dyDescent="0.25">
      <c r="B2236" s="19">
        <v>2233</v>
      </c>
      <c r="C2236" s="21">
        <v>-7.4539385418707057E-3</v>
      </c>
      <c r="D2236" s="21">
        <v>0.17264775643535657</v>
      </c>
      <c r="E2236" s="30">
        <v>611140.65623470466</v>
      </c>
      <c r="F2236" s="21">
        <v>55374.623453696375</v>
      </c>
    </row>
    <row r="2237" spans="2:6" x14ac:dyDescent="0.25">
      <c r="B2237" s="19">
        <v>2234</v>
      </c>
      <c r="C2237" s="21">
        <v>1.1294880713579078E-2</v>
      </c>
      <c r="D2237" s="21">
        <v>3.7106182869165005E-2</v>
      </c>
      <c r="E2237" s="30">
        <v>300281.0883298394</v>
      </c>
      <c r="F2237" s="21">
        <v>-93936.98644087078</v>
      </c>
    </row>
    <row r="2238" spans="2:6" x14ac:dyDescent="0.25">
      <c r="B2238" s="19">
        <v>2235</v>
      </c>
      <c r="C2238" s="21">
        <v>-1.1649083025068587E-2</v>
      </c>
      <c r="D2238" s="21">
        <v>0.20582248503682066</v>
      </c>
      <c r="E2238" s="30">
        <v>713703.69298897777</v>
      </c>
      <c r="F2238" s="21">
        <v>104637.5502365799</v>
      </c>
    </row>
    <row r="2239" spans="2:6" x14ac:dyDescent="0.25">
      <c r="B2239" s="19">
        <v>2236</v>
      </c>
      <c r="C2239" s="21">
        <v>6.6777460242949749E-3</v>
      </c>
      <c r="D2239" s="21">
        <v>6.9486722856764604E-2</v>
      </c>
      <c r="E2239" s="30">
        <v>360609.53167849523</v>
      </c>
      <c r="F2239" s="21">
        <v>-64960.117369310792</v>
      </c>
    </row>
    <row r="2240" spans="2:6" x14ac:dyDescent="0.25">
      <c r="B2240" s="19">
        <v>2237</v>
      </c>
      <c r="C2240" s="21">
        <v>1.6824886451013002E-2</v>
      </c>
      <c r="D2240" s="21">
        <v>-1.7960724286418817E-3</v>
      </c>
      <c r="E2240" s="30">
        <v>237568.58444466558</v>
      </c>
      <c r="F2240" s="21">
        <v>-124058.96395864261</v>
      </c>
    </row>
    <row r="2241" spans="2:6" x14ac:dyDescent="0.25">
      <c r="B2241" s="19">
        <v>2238</v>
      </c>
      <c r="C2241" s="21">
        <v>9.263524729261334E-3</v>
      </c>
      <c r="D2241" s="21">
        <v>5.133458966988913E-2</v>
      </c>
      <c r="E2241" s="30">
        <v>325832.32563756441</v>
      </c>
      <c r="F2241" s="21">
        <v>-81664.2537631296</v>
      </c>
    </row>
    <row r="2242" spans="2:6" x14ac:dyDescent="0.25">
      <c r="B2242" s="19">
        <v>2239</v>
      </c>
      <c r="C2242" s="21">
        <v>1.5851699923318145E-2</v>
      </c>
      <c r="D2242" s="21">
        <v>5.0902209604337667E-3</v>
      </c>
      <c r="E2242" s="30">
        <v>247941.90206248104</v>
      </c>
      <c r="F2242" s="21">
        <v>-119076.46731585721</v>
      </c>
    </row>
    <row r="2243" spans="2:6" x14ac:dyDescent="0.25">
      <c r="B2243" s="19">
        <v>2240</v>
      </c>
      <c r="C2243" s="21">
        <v>5.7477606605030977E-3</v>
      </c>
      <c r="D2243" s="21">
        <v>7.603898908569362E-2</v>
      </c>
      <c r="E2243" s="30">
        <v>373786.12282107631</v>
      </c>
      <c r="F2243" s="21">
        <v>-58631.156515117676</v>
      </c>
    </row>
    <row r="2244" spans="2:6" x14ac:dyDescent="0.25">
      <c r="B2244" s="19">
        <v>2241</v>
      </c>
      <c r="C2244" s="21">
        <v>1.5967481498778326E-2</v>
      </c>
      <c r="D2244" s="21">
        <v>4.2722185688819359E-3</v>
      </c>
      <c r="E2244" s="30">
        <v>246693.84270568902</v>
      </c>
      <c r="F2244" s="21">
        <v>-119675.9333482607</v>
      </c>
    </row>
    <row r="2245" spans="2:6" x14ac:dyDescent="0.25">
      <c r="B2245" s="19">
        <v>2242</v>
      </c>
      <c r="C2245" s="21">
        <v>-1.5314634381641297E-2</v>
      </c>
      <c r="D2245" s="21">
        <v>0.23637503819417738</v>
      </c>
      <c r="E2245" s="30">
        <v>819083.67274574726</v>
      </c>
      <c r="F2245" s="21">
        <v>155253.50693428557</v>
      </c>
    </row>
    <row r="2246" spans="2:6" x14ac:dyDescent="0.25">
      <c r="B2246" s="19">
        <v>2243</v>
      </c>
      <c r="C2246" s="21">
        <v>-4.9014618839606935E-2</v>
      </c>
      <c r="D2246" s="21">
        <v>0.74792615849019994</v>
      </c>
      <c r="E2246" s="30">
        <v>5083288.7940241899</v>
      </c>
      <c r="F2246" s="21">
        <v>2203430.2314596036</v>
      </c>
    </row>
    <row r="2247" spans="2:6" x14ac:dyDescent="0.25">
      <c r="B2247" s="19">
        <v>2244</v>
      </c>
      <c r="C2247" s="21">
        <v>1.0379673332338841E-2</v>
      </c>
      <c r="D2247" s="21">
        <v>4.3515880971644272E-2</v>
      </c>
      <c r="E2247" s="30">
        <v>311610.37988766888</v>
      </c>
      <c r="F2247" s="21">
        <v>-88495.317802953432</v>
      </c>
    </row>
    <row r="2248" spans="2:6" x14ac:dyDescent="0.25">
      <c r="B2248" s="19">
        <v>2245</v>
      </c>
      <c r="C2248" s="21">
        <v>1.3296477092426449E-2</v>
      </c>
      <c r="D2248" s="21">
        <v>2.3075223214045204E-2</v>
      </c>
      <c r="E2248" s="30">
        <v>276489.47508108232</v>
      </c>
      <c r="F2248" s="21">
        <v>-105364.53908177259</v>
      </c>
    </row>
    <row r="2249" spans="2:6" x14ac:dyDescent="0.25">
      <c r="B2249" s="19">
        <v>2246</v>
      </c>
      <c r="C2249" s="21">
        <v>-1.4859093483036656E-2</v>
      </c>
      <c r="D2249" s="21">
        <v>0.2324853980021</v>
      </c>
      <c r="E2249" s="30">
        <v>805056.16184262815</v>
      </c>
      <c r="F2249" s="21">
        <v>148515.83355374707</v>
      </c>
    </row>
    <row r="2250" spans="2:6" x14ac:dyDescent="0.25">
      <c r="B2250" s="19">
        <v>2247</v>
      </c>
      <c r="C2250" s="21">
        <v>-2.0063710279109657E-2</v>
      </c>
      <c r="D2250" s="21">
        <v>0.27879777491541624</v>
      </c>
      <c r="E2250" s="30">
        <v>984380.65049761767</v>
      </c>
      <c r="F2250" s="21">
        <v>234648.70787721255</v>
      </c>
    </row>
    <row r="2251" spans="2:6" x14ac:dyDescent="0.25">
      <c r="B2251" s="19">
        <v>2248</v>
      </c>
      <c r="C2251" s="21">
        <v>2.9181395731279645E-4</v>
      </c>
      <c r="D2251" s="21">
        <v>0.11495154083123649</v>
      </c>
      <c r="E2251" s="30">
        <v>459276.97301935137</v>
      </c>
      <c r="F2251" s="21">
        <v>-17568.317238874999</v>
      </c>
    </row>
    <row r="2252" spans="2:6" x14ac:dyDescent="0.25">
      <c r="B2252" s="19">
        <v>2249</v>
      </c>
      <c r="C2252" s="21">
        <v>-3.3218763508993589E-2</v>
      </c>
      <c r="D2252" s="21">
        <v>0.42385500900650319</v>
      </c>
      <c r="E2252" s="30">
        <v>1748362.6105748303</v>
      </c>
      <c r="F2252" s="21">
        <v>601603.39792698366</v>
      </c>
    </row>
    <row r="2253" spans="2:6" x14ac:dyDescent="0.25">
      <c r="B2253" s="19">
        <v>2250</v>
      </c>
      <c r="C2253" s="21">
        <v>-2.756092125245246E-2</v>
      </c>
      <c r="D2253" s="21">
        <v>0.35500776907449039</v>
      </c>
      <c r="E2253" s="30">
        <v>1343842.1144396174</v>
      </c>
      <c r="F2253" s="21">
        <v>407304.70890679472</v>
      </c>
    </row>
    <row r="2254" spans="2:6" x14ac:dyDescent="0.25">
      <c r="B2254" s="19">
        <v>2251</v>
      </c>
      <c r="C2254" s="21">
        <v>1.8546120679490991E-3</v>
      </c>
      <c r="D2254" s="21">
        <v>0.10370218599986591</v>
      </c>
      <c r="E2254" s="30">
        <v>433247.74592632055</v>
      </c>
      <c r="F2254" s="21">
        <v>-30070.637266422378</v>
      </c>
    </row>
    <row r="2255" spans="2:6" x14ac:dyDescent="0.25">
      <c r="B2255" s="19">
        <v>2252</v>
      </c>
      <c r="C2255" s="21">
        <v>3.9186862630634833E-4</v>
      </c>
      <c r="D2255" s="21">
        <v>0.11422827620526377</v>
      </c>
      <c r="E2255" s="30">
        <v>457570.14652994962</v>
      </c>
      <c r="F2255" s="21">
        <v>-18388.137624848328</v>
      </c>
    </row>
    <row r="2256" spans="2:6" x14ac:dyDescent="0.25">
      <c r="B2256" s="19">
        <v>2253</v>
      </c>
      <c r="C2256" s="21">
        <v>3.7310493217393025E-3</v>
      </c>
      <c r="D2256" s="21">
        <v>9.0314007209624902E-2</v>
      </c>
      <c r="E2256" s="30">
        <v>403681.25914762029</v>
      </c>
      <c r="F2256" s="21">
        <v>-44271.968657339094</v>
      </c>
    </row>
    <row r="2257" spans="2:6" x14ac:dyDescent="0.25">
      <c r="B2257" s="19">
        <v>2254</v>
      </c>
      <c r="C2257" s="21">
        <v>-1.5309965804180401E-2</v>
      </c>
      <c r="D2257" s="21">
        <v>0.236335031591139</v>
      </c>
      <c r="E2257" s="30">
        <v>818938.46245361911</v>
      </c>
      <c r="F2257" s="21">
        <v>155183.75974060243</v>
      </c>
    </row>
    <row r="2258" spans="2:6" x14ac:dyDescent="0.25">
      <c r="B2258" s="19">
        <v>2255</v>
      </c>
      <c r="C2258" s="21">
        <v>2.6532552151869466E-3</v>
      </c>
      <c r="D2258" s="21">
        <v>9.7989568553490614E-2</v>
      </c>
      <c r="E2258" s="30">
        <v>420447.27714625129</v>
      </c>
      <c r="F2258" s="21">
        <v>-36218.939581319137</v>
      </c>
    </row>
    <row r="2259" spans="2:6" x14ac:dyDescent="0.25">
      <c r="B2259" s="19">
        <v>2256</v>
      </c>
      <c r="C2259" s="21">
        <v>1.8471510179744643E-4</v>
      </c>
      <c r="D2259" s="21">
        <v>0.11572621538763639</v>
      </c>
      <c r="E2259" s="30">
        <v>461110.25429712888</v>
      </c>
      <c r="F2259" s="21">
        <v>-16687.758275162145</v>
      </c>
    </row>
    <row r="2260" spans="2:6" x14ac:dyDescent="0.25">
      <c r="B2260" s="19">
        <v>2257</v>
      </c>
      <c r="C2260" s="21">
        <v>1.4748911807783547E-2</v>
      </c>
      <c r="D2260" s="21">
        <v>1.2866566503664023E-2</v>
      </c>
      <c r="E2260" s="30">
        <v>260023.1199531561</v>
      </c>
      <c r="F2260" s="21">
        <v>-113273.63452900924</v>
      </c>
    </row>
    <row r="2261" spans="2:6" x14ac:dyDescent="0.25">
      <c r="B2261" s="19">
        <v>2258</v>
      </c>
      <c r="C2261" s="21">
        <v>-3.0007764271234479E-2</v>
      </c>
      <c r="D2261" s="21">
        <v>0.3832777197856525</v>
      </c>
      <c r="E2261" s="30">
        <v>1500055.2635142026</v>
      </c>
      <c r="F2261" s="21">
        <v>482336.77863599313</v>
      </c>
    </row>
    <row r="2262" spans="2:6" x14ac:dyDescent="0.25">
      <c r="B2262" s="19">
        <v>2259</v>
      </c>
      <c r="C2262" s="21">
        <v>-1.3891833081575367E-2</v>
      </c>
      <c r="D2262" s="21">
        <v>0.22431777944621212</v>
      </c>
      <c r="E2262" s="30">
        <v>776190.32793365419</v>
      </c>
      <c r="F2262" s="21">
        <v>134651.0387174591</v>
      </c>
    </row>
    <row r="2263" spans="2:6" x14ac:dyDescent="0.25">
      <c r="B2263" s="19">
        <v>2260</v>
      </c>
      <c r="C2263" s="21">
        <v>1.9244214565194536E-2</v>
      </c>
      <c r="D2263" s="21">
        <v>-1.9043575813389446E-2</v>
      </c>
      <c r="E2263" s="30">
        <v>212884.66543410544</v>
      </c>
      <c r="F2263" s="21">
        <v>-135915.10758907374</v>
      </c>
    </row>
    <row r="2264" spans="2:6" x14ac:dyDescent="0.25">
      <c r="B2264" s="19">
        <v>2261</v>
      </c>
      <c r="C2264" s="21">
        <v>-1.8968791846581769E-2</v>
      </c>
      <c r="D2264" s="21">
        <v>0.26868670992638344</v>
      </c>
      <c r="E2264" s="30">
        <v>942876.78178111184</v>
      </c>
      <c r="F2264" s="21">
        <v>214713.63077252204</v>
      </c>
    </row>
    <row r="2265" spans="2:6" x14ac:dyDescent="0.25">
      <c r="B2265" s="19">
        <v>2262</v>
      </c>
      <c r="C2265" s="21">
        <v>7.2243896874624779E-3</v>
      </c>
      <c r="D2265" s="21">
        <v>6.5642332668602421E-2</v>
      </c>
      <c r="E2265" s="30">
        <v>353034.48397306912</v>
      </c>
      <c r="F2265" s="21">
        <v>-68598.553128416839</v>
      </c>
    </row>
    <row r="2266" spans="2:6" x14ac:dyDescent="0.25">
      <c r="B2266" s="19">
        <v>2263</v>
      </c>
      <c r="C2266" s="21">
        <v>6.7038296524444853E-3</v>
      </c>
      <c r="D2266" s="21">
        <v>6.9303175045345666E-2</v>
      </c>
      <c r="E2266" s="30">
        <v>360245.26021225064</v>
      </c>
      <c r="F2266" s="21">
        <v>-65135.083703563294</v>
      </c>
    </row>
    <row r="2267" spans="2:6" x14ac:dyDescent="0.25">
      <c r="B2267" s="19">
        <v>2264</v>
      </c>
      <c r="C2267" s="21">
        <v>7.3685561621422658E-3</v>
      </c>
      <c r="D2267" s="21">
        <v>6.4629204251741346E-2</v>
      </c>
      <c r="E2267" s="30">
        <v>351057.20019310038</v>
      </c>
      <c r="F2267" s="21">
        <v>-69548.279161928862</v>
      </c>
    </row>
    <row r="2268" spans="2:6" x14ac:dyDescent="0.25">
      <c r="B2268" s="19">
        <v>2265</v>
      </c>
      <c r="C2268" s="21">
        <v>2.1736998621860053E-2</v>
      </c>
      <c r="D2268" s="21">
        <v>-3.707244985011493E-2</v>
      </c>
      <c r="E2268" s="30">
        <v>188979.74846742547</v>
      </c>
      <c r="F2268" s="21">
        <v>-147397.08210492096</v>
      </c>
    </row>
    <row r="2269" spans="2:6" x14ac:dyDescent="0.25">
      <c r="B2269" s="19">
        <v>2266</v>
      </c>
      <c r="C2269" s="21">
        <v>-1.420570128761949E-2</v>
      </c>
      <c r="D2269" s="21">
        <v>0.22695480891429032</v>
      </c>
      <c r="E2269" s="30">
        <v>785423.41409969004</v>
      </c>
      <c r="F2269" s="21">
        <v>139085.8610683927</v>
      </c>
    </row>
    <row r="2270" spans="2:6" x14ac:dyDescent="0.25">
      <c r="B2270" s="19">
        <v>2267</v>
      </c>
      <c r="C2270" s="21">
        <v>-2.3870057980795379E-2</v>
      </c>
      <c r="D2270" s="21">
        <v>0.31579820672266146</v>
      </c>
      <c r="E2270" s="30">
        <v>1148236.6364298409</v>
      </c>
      <c r="F2270" s="21">
        <v>313351.77375128347</v>
      </c>
    </row>
    <row r="2271" spans="2:6" x14ac:dyDescent="0.25">
      <c r="B2271" s="19">
        <v>2268</v>
      </c>
      <c r="C2271" s="21">
        <v>-7.0100018173734034E-3</v>
      </c>
      <c r="D2271" s="21">
        <v>0.1692302349378727</v>
      </c>
      <c r="E2271" s="30">
        <v>601237.44980044523</v>
      </c>
      <c r="F2271" s="21">
        <v>50617.929922326512</v>
      </c>
    </row>
    <row r="2272" spans="2:6" x14ac:dyDescent="0.25">
      <c r="B2272" s="19">
        <v>2269</v>
      </c>
      <c r="C2272" s="21">
        <v>1.5210703891110496E-3</v>
      </c>
      <c r="D2272" s="21">
        <v>0.10609488613010698</v>
      </c>
      <c r="E2272" s="30">
        <v>438692.05751365609</v>
      </c>
      <c r="F2272" s="21">
        <v>-27455.63354190618</v>
      </c>
    </row>
    <row r="2273" spans="2:6" x14ac:dyDescent="0.25">
      <c r="B2273" s="19">
        <v>2270</v>
      </c>
      <c r="C2273" s="21">
        <v>1.7333579482299289E-2</v>
      </c>
      <c r="D2273" s="21">
        <v>-5.4061197650349113E-3</v>
      </c>
      <c r="E2273" s="30">
        <v>232250.26301914593</v>
      </c>
      <c r="F2273" s="21">
        <v>-126613.4522741643</v>
      </c>
    </row>
    <row r="2274" spans="2:6" x14ac:dyDescent="0.25">
      <c r="B2274" s="19">
        <v>2271</v>
      </c>
      <c r="C2274" s="21">
        <v>3.3871608677866517E-2</v>
      </c>
      <c r="D2274" s="21">
        <v>-0.13229858504160474</v>
      </c>
      <c r="E2274" s="30">
        <v>90745.775072666351</v>
      </c>
      <c r="F2274" s="21">
        <v>-194580.67954979793</v>
      </c>
    </row>
    <row r="2275" spans="2:6" x14ac:dyDescent="0.25">
      <c r="B2275" s="19">
        <v>2272</v>
      </c>
      <c r="C2275" s="21">
        <v>1.7556826087247228E-2</v>
      </c>
      <c r="D2275" s="21">
        <v>-6.9929563993640365E-3</v>
      </c>
      <c r="E2275" s="30">
        <v>229938.27512637537</v>
      </c>
      <c r="F2275" s="21">
        <v>-127723.94289426312</v>
      </c>
    </row>
    <row r="2276" spans="2:6" x14ac:dyDescent="0.25">
      <c r="B2276" s="19">
        <v>2273</v>
      </c>
      <c r="C2276" s="21">
        <v>1.1887258845230959E-2</v>
      </c>
      <c r="D2276" s="21">
        <v>3.2956418425390099E-2</v>
      </c>
      <c r="E2276" s="30">
        <v>293101.86307374842</v>
      </c>
      <c r="F2276" s="21">
        <v>-97385.301343987216</v>
      </c>
    </row>
    <row r="2277" spans="2:6" x14ac:dyDescent="0.25">
      <c r="B2277" s="19">
        <v>2274</v>
      </c>
      <c r="C2277" s="21">
        <v>3.7618037613204114E-3</v>
      </c>
      <c r="D2277" s="21">
        <v>9.0095511474509227E-2</v>
      </c>
      <c r="E2277" s="30">
        <v>403211.16484591016</v>
      </c>
      <c r="F2277" s="21">
        <v>-44497.763660091208</v>
      </c>
    </row>
    <row r="2278" spans="2:6" x14ac:dyDescent="0.25">
      <c r="B2278" s="19">
        <v>2275</v>
      </c>
      <c r="C2278" s="21">
        <v>7.2685061040761211E-3</v>
      </c>
      <c r="D2278" s="21">
        <v>6.5332273423979403E-2</v>
      </c>
      <c r="E2278" s="30">
        <v>352428.51496769628</v>
      </c>
      <c r="F2278" s="21">
        <v>-68889.611268747656</v>
      </c>
    </row>
    <row r="2279" spans="2:6" x14ac:dyDescent="0.25">
      <c r="B2279" s="19">
        <v>2276</v>
      </c>
      <c r="C2279" s="21">
        <v>-4.2885086305549408E-4</v>
      </c>
      <c r="D2279" s="21">
        <v>0.12017433162882996</v>
      </c>
      <c r="E2279" s="30">
        <v>471740.12316004373</v>
      </c>
      <c r="F2279" s="21">
        <v>-11582.03531611954</v>
      </c>
    </row>
    <row r="2280" spans="2:6" x14ac:dyDescent="0.25">
      <c r="B2280" s="19">
        <v>2277</v>
      </c>
      <c r="C2280" s="21">
        <v>1.6062259573043806E-2</v>
      </c>
      <c r="D2280" s="21">
        <v>3.602364103351352E-3</v>
      </c>
      <c r="E2280" s="30">
        <v>245675.01731070573</v>
      </c>
      <c r="F2280" s="21">
        <v>-120165.29406169054</v>
      </c>
    </row>
    <row r="2281" spans="2:6" x14ac:dyDescent="0.25">
      <c r="B2281" s="19">
        <v>2278</v>
      </c>
      <c r="C2281" s="21">
        <v>2.1264388544123176E-2</v>
      </c>
      <c r="D2281" s="21">
        <v>-3.3630070573724358E-2</v>
      </c>
      <c r="E2281" s="30">
        <v>193399.2455602421</v>
      </c>
      <c r="F2281" s="21">
        <v>-145274.31576930423</v>
      </c>
    </row>
    <row r="2282" spans="2:6" x14ac:dyDescent="0.25">
      <c r="B2282" s="19">
        <v>2279</v>
      </c>
      <c r="C2282" s="21">
        <v>1.9154313517609267E-2</v>
      </c>
      <c r="D2282" s="21">
        <v>-1.8398777191984461E-2</v>
      </c>
      <c r="E2282" s="30">
        <v>213774.91430858779</v>
      </c>
      <c r="F2282" s="21">
        <v>-135487.50456063336</v>
      </c>
    </row>
    <row r="2283" spans="2:6" x14ac:dyDescent="0.25">
      <c r="B2283" s="19">
        <v>2280</v>
      </c>
      <c r="C2283" s="21">
        <v>-3.0698607462416303E-3</v>
      </c>
      <c r="D2283" s="21">
        <v>0.13953763077913517</v>
      </c>
      <c r="E2283" s="30">
        <v>520110.62969309208</v>
      </c>
      <c r="F2283" s="21">
        <v>11651.215153029323</v>
      </c>
    </row>
    <row r="2284" spans="2:6" x14ac:dyDescent="0.25">
      <c r="B2284" s="19">
        <v>2281</v>
      </c>
      <c r="C2284" s="21">
        <v>3.4708728404966027E-3</v>
      </c>
      <c r="D2284" s="21">
        <v>9.2163556296708027E-2</v>
      </c>
      <c r="E2284" s="30">
        <v>407676.39294769813</v>
      </c>
      <c r="F2284" s="21">
        <v>-42353.031873587337</v>
      </c>
    </row>
    <row r="2285" spans="2:6" x14ac:dyDescent="0.25">
      <c r="B2285" s="19">
        <v>2282</v>
      </c>
      <c r="C2285" s="21">
        <v>-9.4094147494319441E-4</v>
      </c>
      <c r="D2285" s="21">
        <v>0.1239004010878566</v>
      </c>
      <c r="E2285" s="30">
        <v>480781.05405189772</v>
      </c>
      <c r="F2285" s="21">
        <v>-7239.5087035194119</v>
      </c>
    </row>
    <row r="2286" spans="2:6" x14ac:dyDescent="0.25">
      <c r="B2286" s="19">
        <v>2283</v>
      </c>
      <c r="C2286" s="21">
        <v>1.6584307378659621E-2</v>
      </c>
      <c r="D2286" s="21">
        <v>-9.1380709748900557E-5</v>
      </c>
      <c r="E2286" s="30">
        <v>240108.41628123086</v>
      </c>
      <c r="F2286" s="21">
        <v>-122839.03567097573</v>
      </c>
    </row>
    <row r="2287" spans="2:6" x14ac:dyDescent="0.25">
      <c r="B2287" s="19">
        <v>2284</v>
      </c>
      <c r="C2287" s="21">
        <v>3.5332728217525107E-3</v>
      </c>
      <c r="D2287" s="21">
        <v>9.1719781416052193E-2</v>
      </c>
      <c r="E2287" s="30">
        <v>406715.22873243142</v>
      </c>
      <c r="F2287" s="21">
        <v>-42814.696854085691</v>
      </c>
    </row>
    <row r="2288" spans="2:6" x14ac:dyDescent="0.25">
      <c r="B2288" s="19">
        <v>2285</v>
      </c>
      <c r="C2288" s="21">
        <v>4.7209062872426771E-3</v>
      </c>
      <c r="D2288" s="21">
        <v>8.3294732561524532E-2</v>
      </c>
      <c r="E2288" s="30">
        <v>388775.10468926374</v>
      </c>
      <c r="F2288" s="21">
        <v>-51431.670816467857</v>
      </c>
    </row>
    <row r="2289" spans="2:6" x14ac:dyDescent="0.25">
      <c r="B2289" s="19">
        <v>2286</v>
      </c>
      <c r="C2289" s="21">
        <v>1.4123796552134724E-2</v>
      </c>
      <c r="D2289" s="21">
        <v>1.7264209994944046E-2</v>
      </c>
      <c r="E2289" s="30">
        <v>267030.99582331884</v>
      </c>
      <c r="F2289" s="21">
        <v>-109907.62191061843</v>
      </c>
    </row>
    <row r="2290" spans="2:6" x14ac:dyDescent="0.25">
      <c r="B2290" s="19">
        <v>2287</v>
      </c>
      <c r="C2290" s="21">
        <v>-9.0723623777568072E-3</v>
      </c>
      <c r="D2290" s="21">
        <v>0.1852488472438798</v>
      </c>
      <c r="E2290" s="30">
        <v>648706.00266948389</v>
      </c>
      <c r="F2290" s="21">
        <v>73417.955335765306</v>
      </c>
    </row>
    <row r="2291" spans="2:6" x14ac:dyDescent="0.25">
      <c r="B2291" s="19">
        <v>2288</v>
      </c>
      <c r="C2291" s="21">
        <v>9.3505639466588634E-3</v>
      </c>
      <c r="D2291" s="21">
        <v>5.072468120158069E-2</v>
      </c>
      <c r="E2291" s="30">
        <v>324706.81598280056</v>
      </c>
      <c r="F2291" s="21">
        <v>-82204.856903117543</v>
      </c>
    </row>
    <row r="2292" spans="2:6" x14ac:dyDescent="0.25">
      <c r="B2292" s="19">
        <v>2289</v>
      </c>
      <c r="C2292" s="21">
        <v>-1.7038615949507875E-2</v>
      </c>
      <c r="D2292" s="21">
        <v>0.25136176517534503</v>
      </c>
      <c r="E2292" s="30">
        <v>874863.59069340304</v>
      </c>
      <c r="F2292" s="21">
        <v>182045.63498324499</v>
      </c>
    </row>
    <row r="2293" spans="2:6" x14ac:dyDescent="0.25">
      <c r="B2293" s="19">
        <v>2290</v>
      </c>
      <c r="C2293" s="21">
        <v>1.4083478140065471E-2</v>
      </c>
      <c r="D2293" s="21">
        <v>1.7547627176270897E-2</v>
      </c>
      <c r="E2293" s="30">
        <v>267487.04663476592</v>
      </c>
      <c r="F2293" s="21">
        <v>-109688.5722564295</v>
      </c>
    </row>
    <row r="2294" spans="2:6" x14ac:dyDescent="0.25">
      <c r="B2294" s="19">
        <v>2291</v>
      </c>
      <c r="C2294" s="21">
        <v>1.2516550910261846E-2</v>
      </c>
      <c r="D2294" s="21">
        <v>2.8545985902167503E-2</v>
      </c>
      <c r="E2294" s="30">
        <v>285603.74931608234</v>
      </c>
      <c r="F2294" s="21">
        <v>-100986.78430259557</v>
      </c>
    </row>
    <row r="2295" spans="2:6" x14ac:dyDescent="0.25">
      <c r="B2295" s="19">
        <v>2292</v>
      </c>
      <c r="C2295" s="21">
        <v>6.3462633442571388E-3</v>
      </c>
      <c r="D2295" s="21">
        <v>7.1820356750994296E-2</v>
      </c>
      <c r="E2295" s="30">
        <v>365263.80941504042</v>
      </c>
      <c r="F2295" s="21">
        <v>-62724.581540628562</v>
      </c>
    </row>
    <row r="2296" spans="2:6" x14ac:dyDescent="0.25">
      <c r="B2296" s="19">
        <v>2293</v>
      </c>
      <c r="C2296" s="21">
        <v>1.6107956262605024E-2</v>
      </c>
      <c r="D2296" s="21">
        <v>3.2793182538723986E-3</v>
      </c>
      <c r="E2296" s="30">
        <v>245184.7033158202</v>
      </c>
      <c r="F2296" s="21">
        <v>-120400.80095769383</v>
      </c>
    </row>
    <row r="2297" spans="2:6" x14ac:dyDescent="0.25">
      <c r="B2297" s="19">
        <v>2294</v>
      </c>
      <c r="C2297" s="21">
        <v>8.9217846680882397E-5</v>
      </c>
      <c r="D2297" s="21">
        <v>0.11641740384838228</v>
      </c>
      <c r="E2297" s="30">
        <v>462750.45487863407</v>
      </c>
      <c r="F2297" s="21">
        <v>-15899.939547158599</v>
      </c>
    </row>
    <row r="2298" spans="2:6" x14ac:dyDescent="0.25">
      <c r="B2298" s="19">
        <v>2295</v>
      </c>
      <c r="C2298" s="21">
        <v>-3.4432656958529678E-2</v>
      </c>
      <c r="D2298" s="21">
        <v>0.44043012309134433</v>
      </c>
      <c r="E2298" s="30">
        <v>1858479.3079773462</v>
      </c>
      <c r="F2298" s="21">
        <v>654494.48786916083</v>
      </c>
    </row>
    <row r="2299" spans="2:6" x14ac:dyDescent="0.25">
      <c r="B2299" s="19">
        <v>2296</v>
      </c>
      <c r="C2299" s="21">
        <v>8.1954973052280489E-3</v>
      </c>
      <c r="D2299" s="21">
        <v>5.8823109918589411E-2</v>
      </c>
      <c r="E2299" s="30">
        <v>339876.97651398904</v>
      </c>
      <c r="F2299" s="21">
        <v>-74918.347735852745</v>
      </c>
    </row>
    <row r="2300" spans="2:6" x14ac:dyDescent="0.25">
      <c r="B2300" s="19">
        <v>2297</v>
      </c>
      <c r="C2300" s="21">
        <v>-1.82744072751444E-2</v>
      </c>
      <c r="D2300" s="21">
        <v>0.26238340984587816</v>
      </c>
      <c r="E2300" s="30">
        <v>917684.23486982379</v>
      </c>
      <c r="F2300" s="21">
        <v>202613.18373780188</v>
      </c>
    </row>
    <row r="2301" spans="2:6" x14ac:dyDescent="0.25">
      <c r="B2301" s="19">
        <v>2298</v>
      </c>
      <c r="C2301" s="21">
        <v>1.9546139852976755E-3</v>
      </c>
      <c r="D2301" s="21">
        <v>0.1029856256026811</v>
      </c>
      <c r="E2301" s="30">
        <v>431626.86386158364</v>
      </c>
      <c r="F2301" s="21">
        <v>-30849.176952899597</v>
      </c>
    </row>
    <row r="2302" spans="2:6" x14ac:dyDescent="0.25">
      <c r="B2302" s="19">
        <v>2299</v>
      </c>
      <c r="C2302" s="21">
        <v>2.0580587659691368E-2</v>
      </c>
      <c r="D2302" s="21">
        <v>-2.8670614099524983E-2</v>
      </c>
      <c r="E2302" s="30">
        <v>199885.40751856624</v>
      </c>
      <c r="F2302" s="21">
        <v>-142158.89200878912</v>
      </c>
    </row>
    <row r="2303" spans="2:6" x14ac:dyDescent="0.25">
      <c r="B2303" s="19">
        <v>2300</v>
      </c>
      <c r="C2303" s="21">
        <v>-1.8776768500264062E-2</v>
      </c>
      <c r="D2303" s="21">
        <v>0.26693537759925556</v>
      </c>
      <c r="E2303" s="30">
        <v>935825.20030203764</v>
      </c>
      <c r="F2303" s="21">
        <v>211326.62554041832</v>
      </c>
    </row>
    <row r="2304" spans="2:6" x14ac:dyDescent="0.25">
      <c r="B2304" s="19">
        <v>2301</v>
      </c>
      <c r="C2304" s="21">
        <v>7.4417325322456623E-2</v>
      </c>
      <c r="D2304" s="21">
        <v>-0.30444048012692615</v>
      </c>
      <c r="E2304" s="30">
        <v>0</v>
      </c>
      <c r="F2304" s="21">
        <v>-238167.55660348001</v>
      </c>
    </row>
    <row r="2305" spans="2:6" x14ac:dyDescent="0.25">
      <c r="B2305" s="19">
        <v>2302</v>
      </c>
      <c r="C2305" s="21">
        <v>1.6662594765081178E-2</v>
      </c>
      <c r="D2305" s="21">
        <v>-6.4593038899052324E-4</v>
      </c>
      <c r="E2305" s="30">
        <v>239280.17413974961</v>
      </c>
      <c r="F2305" s="21">
        <v>-123236.85571673009</v>
      </c>
    </row>
    <row r="2306" spans="2:6" x14ac:dyDescent="0.25">
      <c r="B2306" s="19">
        <v>2303</v>
      </c>
      <c r="C2306" s="21">
        <v>-7.224835579310241E-3</v>
      </c>
      <c r="D2306" s="21">
        <v>0.17088206421687357</v>
      </c>
      <c r="E2306" s="30">
        <v>606009.09195398539</v>
      </c>
      <c r="F2306" s="21">
        <v>52909.838054952808</v>
      </c>
    </row>
    <row r="2307" spans="2:6" x14ac:dyDescent="0.25">
      <c r="B2307" s="19">
        <v>2304</v>
      </c>
      <c r="C2307" s="21">
        <v>-1.3594216241795213E-2</v>
      </c>
      <c r="D2307" s="21">
        <v>0.22182877862075978</v>
      </c>
      <c r="E2307" s="30">
        <v>767550.67364053032</v>
      </c>
      <c r="F2307" s="21">
        <v>130501.2526898544</v>
      </c>
    </row>
    <row r="2308" spans="2:6" x14ac:dyDescent="0.25">
      <c r="B2308" s="19">
        <v>2305</v>
      </c>
      <c r="C2308" s="21">
        <v>-2.6775261875330726E-2</v>
      </c>
      <c r="D2308" s="21">
        <v>0.34634213956401383</v>
      </c>
      <c r="E2308" s="30">
        <v>1298563.5079278024</v>
      </c>
      <c r="F2308" s="21">
        <v>385556.55530281522</v>
      </c>
    </row>
    <row r="2309" spans="2:6" x14ac:dyDescent="0.25">
      <c r="B2309" s="19">
        <v>2306</v>
      </c>
      <c r="C2309" s="21">
        <v>-2.4619009254854434E-3</v>
      </c>
      <c r="D2309" s="21">
        <v>0.13504646290500855</v>
      </c>
      <c r="E2309" s="30">
        <v>508582.31149136275</v>
      </c>
      <c r="F2309" s="21">
        <v>6113.950330594017</v>
      </c>
    </row>
    <row r="2310" spans="2:6" x14ac:dyDescent="0.25">
      <c r="B2310" s="19">
        <v>2307</v>
      </c>
      <c r="C2310" s="21">
        <v>-4.3690350622377456E-3</v>
      </c>
      <c r="D2310" s="21">
        <v>0.14921044594576371</v>
      </c>
      <c r="E2310" s="30">
        <v>545590.5121325904</v>
      </c>
      <c r="F2310" s="21">
        <v>23889.674765538723</v>
      </c>
    </row>
    <row r="2311" spans="2:6" x14ac:dyDescent="0.25">
      <c r="B2311" s="19">
        <v>2308</v>
      </c>
      <c r="C2311" s="21">
        <v>3.2408361273248629E-2</v>
      </c>
      <c r="D2311" s="21">
        <v>-0.11981889183099981</v>
      </c>
      <c r="E2311" s="30">
        <v>101223.35701694223</v>
      </c>
      <c r="F2311" s="21">
        <v>-189548.10281926329</v>
      </c>
    </row>
    <row r="2312" spans="2:6" x14ac:dyDescent="0.25">
      <c r="B2312" s="19">
        <v>2309</v>
      </c>
      <c r="C2312" s="21">
        <v>3.3525507293536805E-3</v>
      </c>
      <c r="D2312" s="21">
        <v>9.3005362120524682E-2</v>
      </c>
      <c r="E2312" s="30">
        <v>409504.14031346608</v>
      </c>
      <c r="F2312" s="21">
        <v>-41475.130950341874</v>
      </c>
    </row>
    <row r="2313" spans="2:6" x14ac:dyDescent="0.25">
      <c r="B2313" s="19">
        <v>2310</v>
      </c>
      <c r="C2313" s="21">
        <v>1.4318222953316521E-2</v>
      </c>
      <c r="D2313" s="21">
        <v>1.5897135844054722E-2</v>
      </c>
      <c r="E2313" s="30">
        <v>264838.74067651154</v>
      </c>
      <c r="F2313" s="21">
        <v>-110960.60267449064</v>
      </c>
    </row>
    <row r="2314" spans="2:6" x14ac:dyDescent="0.25">
      <c r="B2314" s="19">
        <v>2311</v>
      </c>
      <c r="C2314" s="21">
        <v>-1.2373394534610171E-3</v>
      </c>
      <c r="D2314" s="21">
        <v>0.12606296628176561</v>
      </c>
      <c r="E2314" s="30">
        <v>486085.94059439655</v>
      </c>
      <c r="F2314" s="21">
        <v>-4691.4734112265196</v>
      </c>
    </row>
    <row r="2315" spans="2:6" x14ac:dyDescent="0.25">
      <c r="B2315" s="19">
        <v>2312</v>
      </c>
      <c r="C2315" s="21">
        <v>-2.2184119051897018E-3</v>
      </c>
      <c r="D2315" s="21">
        <v>0.13325369379357799</v>
      </c>
      <c r="E2315" s="30">
        <v>504033.23508476699</v>
      </c>
      <c r="F2315" s="21">
        <v>3928.9446497971167</v>
      </c>
    </row>
    <row r="2316" spans="2:6" x14ac:dyDescent="0.25">
      <c r="B2316" s="19">
        <v>2313</v>
      </c>
      <c r="C2316" s="21">
        <v>5.4294667954601908E-3</v>
      </c>
      <c r="D2316" s="21">
        <v>7.8285499331026243E-2</v>
      </c>
      <c r="E2316" s="30">
        <v>378381.94010434335</v>
      </c>
      <c r="F2316" s="21">
        <v>-56423.700325267084</v>
      </c>
    </row>
    <row r="2317" spans="2:6" x14ac:dyDescent="0.25">
      <c r="B2317" s="19">
        <v>2314</v>
      </c>
      <c r="C2317" s="21">
        <v>2.3888705800528547E-3</v>
      </c>
      <c r="D2317" s="21">
        <v>9.9878190504949727E-2</v>
      </c>
      <c r="E2317" s="30">
        <v>424648.486088651</v>
      </c>
      <c r="F2317" s="21">
        <v>-34201.021088666748</v>
      </c>
    </row>
    <row r="2318" spans="2:6" x14ac:dyDescent="0.25">
      <c r="B2318" s="19">
        <v>2315</v>
      </c>
      <c r="C2318" s="21">
        <v>8.2271343643763647E-3</v>
      </c>
      <c r="D2318" s="21">
        <v>5.8601138479930315E-2</v>
      </c>
      <c r="E2318" s="30">
        <v>339454.62689394108</v>
      </c>
      <c r="F2318" s="21">
        <v>-75121.210083416139</v>
      </c>
    </row>
    <row r="2319" spans="2:6" x14ac:dyDescent="0.25">
      <c r="B2319" s="19">
        <v>2316</v>
      </c>
      <c r="C2319" s="21">
        <v>1.0938317164238336E-3</v>
      </c>
      <c r="D2319" s="21">
        <v>0.10916604585230294</v>
      </c>
      <c r="E2319" s="30">
        <v>445752.60116909933</v>
      </c>
      <c r="F2319" s="21">
        <v>-24064.323610446285</v>
      </c>
    </row>
    <row r="2320" spans="2:6" x14ac:dyDescent="0.25">
      <c r="B2320" s="19">
        <v>2317</v>
      </c>
      <c r="C2320" s="21">
        <v>4.7288372152458989E-3</v>
      </c>
      <c r="D2320" s="21">
        <v>8.323859732739991E-2</v>
      </c>
      <c r="E2320" s="30">
        <v>388657.51467456471</v>
      </c>
      <c r="F2320" s="21">
        <v>-51488.151479168933</v>
      </c>
    </row>
    <row r="2321" spans="2:6" x14ac:dyDescent="0.25">
      <c r="B2321" s="19">
        <v>2318</v>
      </c>
      <c r="C2321" s="21">
        <v>-8.5017180851904746E-3</v>
      </c>
      <c r="D2321" s="21">
        <v>0.18077946487992946</v>
      </c>
      <c r="E2321" s="30">
        <v>635191.25195608079</v>
      </c>
      <c r="F2321" s="21">
        <v>66926.570174477558</v>
      </c>
    </row>
    <row r="2322" spans="2:6" x14ac:dyDescent="0.25">
      <c r="B2322" s="19">
        <v>2319</v>
      </c>
      <c r="C2322" s="21">
        <v>3.3552859599725836E-3</v>
      </c>
      <c r="D2322" s="21">
        <v>9.2985897402505735E-2</v>
      </c>
      <c r="E2322" s="30">
        <v>409461.81152664521</v>
      </c>
      <c r="F2322" s="21">
        <v>-41495.462250895696</v>
      </c>
    </row>
    <row r="2323" spans="2:6" x14ac:dyDescent="0.25">
      <c r="B2323" s="19">
        <v>2320</v>
      </c>
      <c r="C2323" s="21">
        <v>2.1447805118158282E-2</v>
      </c>
      <c r="D2323" s="21">
        <v>-3.4964563050496555E-2</v>
      </c>
      <c r="E2323" s="30">
        <v>191677.98050168972</v>
      </c>
      <c r="F2323" s="21">
        <v>-146101.0712675502</v>
      </c>
    </row>
    <row r="2324" spans="2:6" x14ac:dyDescent="0.25">
      <c r="B2324" s="19">
        <v>2321</v>
      </c>
      <c r="C2324" s="21">
        <v>-6.1489038129264977E-3</v>
      </c>
      <c r="D2324" s="21">
        <v>0.16264602446246079</v>
      </c>
      <c r="E2324" s="30">
        <v>582493.85173380352</v>
      </c>
      <c r="F2324" s="21">
        <v>41615.032500158472</v>
      </c>
    </row>
    <row r="2325" spans="2:6" x14ac:dyDescent="0.25">
      <c r="B2325" s="19">
        <v>2322</v>
      </c>
      <c r="C2325" s="21">
        <v>-1.0547864812343712E-2</v>
      </c>
      <c r="D2325" s="21">
        <v>0.19694771619705076</v>
      </c>
      <c r="E2325" s="30">
        <v>685096.68379518203</v>
      </c>
      <c r="F2325" s="21">
        <v>90897.073706349605</v>
      </c>
    </row>
    <row r="2326" spans="2:6" x14ac:dyDescent="0.25">
      <c r="B2326" s="19">
        <v>2323</v>
      </c>
      <c r="C2326" s="21">
        <v>-1.2336432954554284E-2</v>
      </c>
      <c r="D2326" s="21">
        <v>0.2114285629840813</v>
      </c>
      <c r="E2326" s="30">
        <v>732229.42892658152</v>
      </c>
      <c r="F2326" s="21">
        <v>113535.80444174494</v>
      </c>
    </row>
    <row r="2327" spans="2:6" x14ac:dyDescent="0.25">
      <c r="B2327" s="19">
        <v>2324</v>
      </c>
      <c r="C2327" s="21">
        <v>1.2966457796827802E-2</v>
      </c>
      <c r="D2327" s="21">
        <v>2.5390872806463127E-2</v>
      </c>
      <c r="E2327" s="30">
        <v>280322.32488265506</v>
      </c>
      <c r="F2327" s="21">
        <v>-103523.55030920876</v>
      </c>
    </row>
    <row r="2328" spans="2:6" x14ac:dyDescent="0.25">
      <c r="B2328" s="19">
        <v>2325</v>
      </c>
      <c r="C2328" s="21">
        <v>6.9518781710797943E-3</v>
      </c>
      <c r="D2328" s="21">
        <v>6.7558242063482155E-2</v>
      </c>
      <c r="E2328" s="30">
        <v>356795.31707283866</v>
      </c>
      <c r="F2328" s="21">
        <v>-66792.15531201374</v>
      </c>
    </row>
    <row r="2329" spans="2:6" x14ac:dyDescent="0.25">
      <c r="B2329" s="19">
        <v>2326</v>
      </c>
      <c r="C2329" s="21">
        <v>4.3862264762723419E-3</v>
      </c>
      <c r="D2329" s="21">
        <v>8.5665064055866935E-2</v>
      </c>
      <c r="E2329" s="30">
        <v>393763.72883998044</v>
      </c>
      <c r="F2329" s="21">
        <v>-49035.542210478205</v>
      </c>
    </row>
    <row r="2330" spans="2:6" x14ac:dyDescent="0.25">
      <c r="B2330" s="19">
        <v>2327</v>
      </c>
      <c r="C2330" s="21">
        <v>1.5817415129692182E-2</v>
      </c>
      <c r="D2330" s="21">
        <v>5.3323831142468858E-3</v>
      </c>
      <c r="E2330" s="30">
        <v>248312.20408182021</v>
      </c>
      <c r="F2330" s="21">
        <v>-118898.60439522268</v>
      </c>
    </row>
    <row r="2331" spans="2:6" x14ac:dyDescent="0.25">
      <c r="B2331" s="19">
        <v>2328</v>
      </c>
      <c r="C2331" s="21">
        <v>3.063366404841647E-2</v>
      </c>
      <c r="D2331" s="21">
        <v>-0.10515712382241083</v>
      </c>
      <c r="E2331" s="30">
        <v>114385.06638566614</v>
      </c>
      <c r="F2331" s="21">
        <v>-183226.28995677485</v>
      </c>
    </row>
    <row r="2332" spans="2:6" x14ac:dyDescent="0.25">
      <c r="B2332" s="19">
        <v>2329</v>
      </c>
      <c r="C2332" s="21">
        <v>1.5770251877221513E-2</v>
      </c>
      <c r="D2332" s="21">
        <v>5.6654637374720096E-3</v>
      </c>
      <c r="E2332" s="30">
        <v>248822.15088706545</v>
      </c>
      <c r="F2332" s="21">
        <v>-118653.66749665806</v>
      </c>
    </row>
    <row r="2333" spans="2:6" x14ac:dyDescent="0.25">
      <c r="B2333" s="19">
        <v>2330</v>
      </c>
      <c r="C2333" s="21">
        <v>1.1584179369285359E-2</v>
      </c>
      <c r="D2333" s="21">
        <v>3.5079746445471738E-2</v>
      </c>
      <c r="E2333" s="30">
        <v>296760.13838474278</v>
      </c>
      <c r="F2333" s="21">
        <v>-95628.163933665404</v>
      </c>
    </row>
    <row r="2334" spans="2:6" x14ac:dyDescent="0.25">
      <c r="B2334" s="19">
        <v>2331</v>
      </c>
      <c r="C2334" s="21">
        <v>7.2720057172344608E-3</v>
      </c>
      <c r="D2334" s="21">
        <v>6.5307678626826071E-2</v>
      </c>
      <c r="E2334" s="30">
        <v>352380.47942361049</v>
      </c>
      <c r="F2334" s="21">
        <v>-68912.683630547399</v>
      </c>
    </row>
    <row r="2335" spans="2:6" x14ac:dyDescent="0.25">
      <c r="B2335" s="19">
        <v>2332</v>
      </c>
      <c r="C2335" s="21">
        <v>5.3003005135422911E-3</v>
      </c>
      <c r="D2335" s="21">
        <v>7.9197782187476973E-2</v>
      </c>
      <c r="E2335" s="30">
        <v>380259.7405174101</v>
      </c>
      <c r="F2335" s="21">
        <v>-55521.757996049528</v>
      </c>
    </row>
    <row r="2336" spans="2:6" x14ac:dyDescent="0.25">
      <c r="B2336" s="19">
        <v>2333</v>
      </c>
      <c r="C2336" s="21">
        <v>1.3692920887651781E-2</v>
      </c>
      <c r="D2336" s="21">
        <v>2.0291796711609411E-2</v>
      </c>
      <c r="E2336" s="30">
        <v>271930.55912496627</v>
      </c>
      <c r="F2336" s="21">
        <v>-107554.27088050569</v>
      </c>
    </row>
    <row r="2337" spans="2:6" x14ac:dyDescent="0.25">
      <c r="B2337" s="19">
        <v>2334</v>
      </c>
      <c r="C2337" s="21">
        <v>2.1803061912549866E-3</v>
      </c>
      <c r="D2337" s="21">
        <v>0.10136978245237693</v>
      </c>
      <c r="E2337" s="30">
        <v>427987.89044877468</v>
      </c>
      <c r="F2337" s="21">
        <v>-32597.043303908336</v>
      </c>
    </row>
    <row r="2338" spans="2:6" x14ac:dyDescent="0.25">
      <c r="B2338" s="19">
        <v>2335</v>
      </c>
      <c r="C2338" s="21">
        <v>2.601572081700922E-3</v>
      </c>
      <c r="D2338" s="21">
        <v>9.8358576767175521E-2</v>
      </c>
      <c r="E2338" s="30">
        <v>421265.75849935552</v>
      </c>
      <c r="F2338" s="21">
        <v>-35825.807823064621</v>
      </c>
    </row>
    <row r="2339" spans="2:6" x14ac:dyDescent="0.25">
      <c r="B2339" s="19">
        <v>2336</v>
      </c>
      <c r="C2339" s="21">
        <v>-3.6372171484560824E-2</v>
      </c>
      <c r="D2339" s="21">
        <v>0.46859953737947246</v>
      </c>
      <c r="E2339" s="30">
        <v>2057901.0293629072</v>
      </c>
      <c r="F2339" s="21">
        <v>750280.43542325543</v>
      </c>
    </row>
    <row r="2340" spans="2:6" x14ac:dyDescent="0.25">
      <c r="B2340" s="19">
        <v>2337</v>
      </c>
      <c r="C2340" s="21">
        <v>-1.4557552708427965E-2</v>
      </c>
      <c r="D2340" s="21">
        <v>0.22992605301486235</v>
      </c>
      <c r="E2340" s="30">
        <v>795925.48672022717</v>
      </c>
      <c r="F2340" s="21">
        <v>144130.201124485</v>
      </c>
    </row>
    <row r="2341" spans="2:6" x14ac:dyDescent="0.25">
      <c r="B2341" s="19">
        <v>2338</v>
      </c>
      <c r="C2341" s="21">
        <v>9.6189869101163568E-3</v>
      </c>
      <c r="D2341" s="21">
        <v>4.884402138178201E-2</v>
      </c>
      <c r="E2341" s="30">
        <v>321253.54385492101</v>
      </c>
      <c r="F2341" s="21">
        <v>-83863.527486406572</v>
      </c>
    </row>
    <row r="2342" spans="2:6" x14ac:dyDescent="0.25">
      <c r="B2342" s="19">
        <v>2339</v>
      </c>
      <c r="C2342" s="21">
        <v>2.0099612143776251E-2</v>
      </c>
      <c r="D2342" s="21">
        <v>-2.519625626791E-2</v>
      </c>
      <c r="E2342" s="30">
        <v>204514.02145338396</v>
      </c>
      <c r="F2342" s="21">
        <v>-139935.68297956095</v>
      </c>
    </row>
    <row r="2343" spans="2:6" x14ac:dyDescent="0.25">
      <c r="B2343" s="19">
        <v>2340</v>
      </c>
      <c r="C2343" s="21">
        <v>6.5488388379163253E-3</v>
      </c>
      <c r="D2343" s="21">
        <v>7.0393999329239509E-2</v>
      </c>
      <c r="E2343" s="30">
        <v>362413.98050185887</v>
      </c>
      <c r="F2343" s="21">
        <v>-64093.407167644305</v>
      </c>
    </row>
    <row r="2344" spans="2:6" x14ac:dyDescent="0.25">
      <c r="B2344" s="19">
        <v>2341</v>
      </c>
      <c r="C2344" s="21">
        <v>1.5181310430992085E-3</v>
      </c>
      <c r="D2344" s="21">
        <v>0.10611599077677591</v>
      </c>
      <c r="E2344" s="30">
        <v>438740.29809468053</v>
      </c>
      <c r="F2344" s="21">
        <v>-27432.462697065992</v>
      </c>
    </row>
    <row r="2345" spans="2:6" x14ac:dyDescent="0.25">
      <c r="B2345" s="19">
        <v>2342</v>
      </c>
      <c r="C2345" s="21">
        <v>7.0628707427382578E-3</v>
      </c>
      <c r="D2345" s="21">
        <v>6.6777765741153905E-2</v>
      </c>
      <c r="E2345" s="30">
        <v>355259.85942483472</v>
      </c>
      <c r="F2345" s="21">
        <v>-67529.664068438942</v>
      </c>
    </row>
    <row r="2346" spans="2:6" x14ac:dyDescent="0.25">
      <c r="B2346" s="19">
        <v>2343</v>
      </c>
      <c r="C2346" s="21">
        <v>6.1022788131962881E-3</v>
      </c>
      <c r="D2346" s="21">
        <v>7.3539277026154704E-2</v>
      </c>
      <c r="E2346" s="30">
        <v>368719.36772162525</v>
      </c>
      <c r="F2346" s="21">
        <v>-61064.812863350358</v>
      </c>
    </row>
    <row r="2347" spans="2:6" x14ac:dyDescent="0.25">
      <c r="B2347" s="19">
        <v>2344</v>
      </c>
      <c r="C2347" s="21">
        <v>-1.9055828174935441E-2</v>
      </c>
      <c r="D2347" s="21">
        <v>0.26948262497039277</v>
      </c>
      <c r="E2347" s="30">
        <v>946094.75924845808</v>
      </c>
      <c r="F2347" s="21">
        <v>216259.2849709508</v>
      </c>
    </row>
    <row r="2348" spans="2:6" x14ac:dyDescent="0.25">
      <c r="B2348" s="19">
        <v>2345</v>
      </c>
      <c r="C2348" s="21">
        <v>-3.1649619391730825E-2</v>
      </c>
      <c r="D2348" s="21">
        <v>0.40347804406878796</v>
      </c>
      <c r="E2348" s="30">
        <v>1619993.022528315</v>
      </c>
      <c r="F2348" s="21">
        <v>539945.10642928246</v>
      </c>
    </row>
    <row r="2349" spans="2:6" x14ac:dyDescent="0.25">
      <c r="B2349" s="19">
        <v>2346</v>
      </c>
      <c r="C2349" s="21">
        <v>3.7693662028490393E-2</v>
      </c>
      <c r="D2349" s="21">
        <v>-0.16701689824004939</v>
      </c>
      <c r="E2349" s="30">
        <v>64858.584078176413</v>
      </c>
      <c r="F2349" s="21">
        <v>-207014.77700765181</v>
      </c>
    </row>
    <row r="2350" spans="2:6" x14ac:dyDescent="0.25">
      <c r="B2350" s="19">
        <v>2347</v>
      </c>
      <c r="C2350" s="21">
        <v>2.8002634784813504E-2</v>
      </c>
      <c r="D2350" s="21">
        <v>-8.4213620045159865E-2</v>
      </c>
      <c r="E2350" s="30">
        <v>134874.46911094105</v>
      </c>
      <c r="F2350" s="21">
        <v>-173384.85021178625</v>
      </c>
    </row>
    <row r="2351" spans="2:6" x14ac:dyDescent="0.25">
      <c r="B2351" s="19">
        <v>2348</v>
      </c>
      <c r="C2351" s="21">
        <v>1.3776788256469878E-2</v>
      </c>
      <c r="D2351" s="21">
        <v>1.9702702969609076E-2</v>
      </c>
      <c r="E2351" s="30">
        <v>270972.4028783933</v>
      </c>
      <c r="F2351" s="21">
        <v>-108014.49107791048</v>
      </c>
    </row>
    <row r="2352" spans="2:6" x14ac:dyDescent="0.25">
      <c r="B2352" s="19">
        <v>2349</v>
      </c>
      <c r="C2352" s="21">
        <v>-6.4119745435821558E-3</v>
      </c>
      <c r="D2352" s="21">
        <v>0.16465143418326034</v>
      </c>
      <c r="E2352" s="30">
        <v>588156.23237655126</v>
      </c>
      <c r="F2352" s="21">
        <v>44334.77883224898</v>
      </c>
    </row>
    <row r="2353" spans="2:6" x14ac:dyDescent="0.25">
      <c r="B2353" s="19">
        <v>2350</v>
      </c>
      <c r="C2353" s="21">
        <v>1.8994647794571409E-2</v>
      </c>
      <c r="D2353" s="21">
        <v>-1.7254424385622191E-2</v>
      </c>
      <c r="E2353" s="30">
        <v>215361.0059301001</v>
      </c>
      <c r="F2353" s="21">
        <v>-134725.67536861452</v>
      </c>
    </row>
    <row r="2354" spans="2:6" x14ac:dyDescent="0.25">
      <c r="B2354" s="19">
        <v>2351</v>
      </c>
      <c r="C2354" s="21">
        <v>-1.8645361188098106E-2</v>
      </c>
      <c r="D2354" s="21">
        <v>0.26574054478327547</v>
      </c>
      <c r="E2354" s="30">
        <v>931037.33306081407</v>
      </c>
      <c r="F2354" s="21">
        <v>209026.92419756844</v>
      </c>
    </row>
    <row r="2355" spans="2:6" x14ac:dyDescent="0.25">
      <c r="B2355" s="19">
        <v>2352</v>
      </c>
      <c r="C2355" s="21">
        <v>-6.9633005139039007E-3</v>
      </c>
      <c r="D2355" s="21">
        <v>0.16887164718018632</v>
      </c>
      <c r="E2355" s="30">
        <v>600205.2888115379</v>
      </c>
      <c r="F2355" s="21">
        <v>50122.163876060571</v>
      </c>
    </row>
    <row r="2356" spans="2:6" x14ac:dyDescent="0.25">
      <c r="B2356" s="19">
        <v>2353</v>
      </c>
      <c r="C2356" s="21">
        <v>-3.636347258436276E-2</v>
      </c>
      <c r="D2356" s="21">
        <v>0.46846810517029969</v>
      </c>
      <c r="E2356" s="30">
        <v>2056933.5411140854</v>
      </c>
      <c r="F2356" s="21">
        <v>749815.73289227241</v>
      </c>
    </row>
    <row r="2357" spans="2:6" x14ac:dyDescent="0.25">
      <c r="B2357" s="19">
        <v>2354</v>
      </c>
      <c r="C2357" s="21">
        <v>-1.7050394189092658E-3</v>
      </c>
      <c r="D2357" s="21">
        <v>0.12948455086433186</v>
      </c>
      <c r="E2357" s="30">
        <v>494566.4844996715</v>
      </c>
      <c r="F2357" s="21">
        <v>-618.11105081274809</v>
      </c>
    </row>
    <row r="2358" spans="2:6" x14ac:dyDescent="0.25">
      <c r="B2358" s="19">
        <v>2355</v>
      </c>
      <c r="C2358" s="21">
        <v>-7.9603759541307714E-3</v>
      </c>
      <c r="D2358" s="21">
        <v>0.17656639317995904</v>
      </c>
      <c r="E2358" s="30">
        <v>622644.42898670724</v>
      </c>
      <c r="F2358" s="21">
        <v>60900.09864186374</v>
      </c>
    </row>
    <row r="2359" spans="2:6" x14ac:dyDescent="0.25">
      <c r="B2359" s="19">
        <v>2356</v>
      </c>
      <c r="C2359" s="21">
        <v>-1.2552284012633858E-2</v>
      </c>
      <c r="D2359" s="21">
        <v>0.21320009758418745</v>
      </c>
      <c r="E2359" s="30">
        <v>738157.87893831567</v>
      </c>
      <c r="F2359" s="21">
        <v>116383.34882134208</v>
      </c>
    </row>
    <row r="2360" spans="2:6" x14ac:dyDescent="0.25">
      <c r="B2360" s="19">
        <v>2357</v>
      </c>
      <c r="C2360" s="21">
        <v>-5.1652544481223996E-5</v>
      </c>
      <c r="D2360" s="21">
        <v>0.11743774418126862</v>
      </c>
      <c r="E2360" s="30">
        <v>465179.49554947158</v>
      </c>
      <c r="F2360" s="21">
        <v>-14733.226309066735</v>
      </c>
    </row>
    <row r="2361" spans="2:6" x14ac:dyDescent="0.25">
      <c r="B2361" s="19">
        <v>2358</v>
      </c>
      <c r="C2361" s="21">
        <v>-2.171892329066342E-4</v>
      </c>
      <c r="D2361" s="21">
        <v>0.11863790448090428</v>
      </c>
      <c r="E2361" s="30">
        <v>468048.48895341461</v>
      </c>
      <c r="F2361" s="21">
        <v>-13355.19562206943</v>
      </c>
    </row>
    <row r="2362" spans="2:6" x14ac:dyDescent="0.25">
      <c r="B2362" s="19">
        <v>2359</v>
      </c>
      <c r="C2362" s="21">
        <v>-4.874578579184681E-4</v>
      </c>
      <c r="D2362" s="21">
        <v>0.12060012633953554</v>
      </c>
      <c r="E2362" s="30">
        <v>472766.94194696262</v>
      </c>
      <c r="F2362" s="21">
        <v>-11088.835228445932</v>
      </c>
    </row>
    <row r="2363" spans="2:6" x14ac:dyDescent="0.25">
      <c r="B2363" s="19">
        <v>2360</v>
      </c>
      <c r="C2363" s="21">
        <v>6.3122260394451579E-3</v>
      </c>
      <c r="D2363" s="21">
        <v>7.2060089862693744E-2</v>
      </c>
      <c r="E2363" s="30">
        <v>365744.35425860458</v>
      </c>
      <c r="F2363" s="21">
        <v>-62493.766949002238</v>
      </c>
    </row>
    <row r="2364" spans="2:6" x14ac:dyDescent="0.25">
      <c r="B2364" s="19">
        <v>2361</v>
      </c>
      <c r="C2364" s="21">
        <v>1.150078063101267E-3</v>
      </c>
      <c r="D2364" s="21">
        <v>0.10876130896222169</v>
      </c>
      <c r="E2364" s="30">
        <v>444817.435032757</v>
      </c>
      <c r="F2364" s="21">
        <v>-24513.501231959559</v>
      </c>
    </row>
    <row r="2365" spans="2:6" x14ac:dyDescent="0.25">
      <c r="B2365" s="19">
        <v>2362</v>
      </c>
      <c r="C2365" s="21">
        <v>6.6522252620348464E-3</v>
      </c>
      <c r="D2365" s="21">
        <v>6.9666320939619997E-2</v>
      </c>
      <c r="E2365" s="30">
        <v>360966.21837430377</v>
      </c>
      <c r="F2365" s="21">
        <v>-64788.794140825034</v>
      </c>
    </row>
    <row r="2366" spans="2:6" x14ac:dyDescent="0.25">
      <c r="B2366" s="19">
        <v>2363</v>
      </c>
      <c r="C2366" s="21">
        <v>1.9802141690267493E-3</v>
      </c>
      <c r="D2366" s="21">
        <v>0.10280224771984314</v>
      </c>
      <c r="E2366" s="30">
        <v>431212.7639030593</v>
      </c>
      <c r="F2366" s="21">
        <v>-31048.076835188134</v>
      </c>
    </row>
    <row r="2367" spans="2:6" x14ac:dyDescent="0.25">
      <c r="B2367" s="19">
        <v>2364</v>
      </c>
      <c r="C2367" s="21">
        <v>8.4210864854962608E-3</v>
      </c>
      <c r="D2367" s="21">
        <v>5.7240556478062476E-2</v>
      </c>
      <c r="E2367" s="30">
        <v>336873.93433604948</v>
      </c>
      <c r="F2367" s="21">
        <v>-76360.764532580288</v>
      </c>
    </row>
    <row r="2368" spans="2:6" x14ac:dyDescent="0.25">
      <c r="B2368" s="19">
        <v>2365</v>
      </c>
      <c r="C2368" s="21">
        <v>6.4789214900095593E-3</v>
      </c>
      <c r="D2368" s="21">
        <v>7.0886212998724663E-2</v>
      </c>
      <c r="E2368" s="30">
        <v>363395.61391322268</v>
      </c>
      <c r="F2368" s="21">
        <v>-63621.910453018863</v>
      </c>
    </row>
    <row r="2369" spans="2:6" x14ac:dyDescent="0.25">
      <c r="B2369" s="19">
        <v>2366</v>
      </c>
      <c r="C2369" s="21">
        <v>-5.2120939324521547E-2</v>
      </c>
      <c r="D2369" s="21">
        <v>0.8762972058326719</v>
      </c>
      <c r="E2369" s="30">
        <v>7312470.7462637145</v>
      </c>
      <c r="F2369" s="21">
        <v>3274147.6241398249</v>
      </c>
    </row>
    <row r="2370" spans="2:6" x14ac:dyDescent="0.25">
      <c r="B2370" s="19">
        <v>2367</v>
      </c>
      <c r="C2370" s="21">
        <v>-2.5729192005788923E-2</v>
      </c>
      <c r="D2370" s="21">
        <v>0.33508387960306951</v>
      </c>
      <c r="E2370" s="30">
        <v>1241499.3233812328</v>
      </c>
      <c r="F2370" s="21">
        <v>358147.57021223393</v>
      </c>
    </row>
    <row r="2371" spans="2:6" x14ac:dyDescent="0.25">
      <c r="B2371" s="19">
        <v>2368</v>
      </c>
      <c r="C2371" s="21">
        <v>4.275184982868504E-3</v>
      </c>
      <c r="D2371" s="21">
        <v>8.6452149743705631E-2</v>
      </c>
      <c r="E2371" s="30">
        <v>395430.35355831776</v>
      </c>
      <c r="F2371" s="21">
        <v>-48235.031479982761</v>
      </c>
    </row>
    <row r="2372" spans="2:6" x14ac:dyDescent="0.25">
      <c r="B2372" s="19">
        <v>2369</v>
      </c>
      <c r="C2372" s="21">
        <v>1.25174655886384E-2</v>
      </c>
      <c r="D2372" s="21">
        <v>2.853957324421863E-2</v>
      </c>
      <c r="E2372" s="30">
        <v>285592.94549240125</v>
      </c>
      <c r="F2372" s="21">
        <v>-100991.97357927672</v>
      </c>
    </row>
    <row r="2373" spans="2:6" x14ac:dyDescent="0.25">
      <c r="B2373" s="19">
        <v>2370</v>
      </c>
      <c r="C2373" s="21">
        <v>-2.3078408807663289E-2</v>
      </c>
      <c r="D2373" s="21">
        <v>0.30784408283182585</v>
      </c>
      <c r="E2373" s="30">
        <v>1111375.0585640683</v>
      </c>
      <c r="F2373" s="21">
        <v>295646.47495193343</v>
      </c>
    </row>
    <row r="2374" spans="2:6" x14ac:dyDescent="0.25">
      <c r="B2374" s="19">
        <v>2371</v>
      </c>
      <c r="C2374" s="21">
        <v>6.6937903241254225E-3</v>
      </c>
      <c r="D2374" s="21">
        <v>6.9373819414241922E-2</v>
      </c>
      <c r="E2374" s="30">
        <v>360385.43093788647</v>
      </c>
      <c r="F2374" s="21">
        <v>-65067.757107036668</v>
      </c>
    </row>
    <row r="2375" spans="2:6" x14ac:dyDescent="0.25">
      <c r="B2375" s="19">
        <v>2372</v>
      </c>
      <c r="C2375" s="21">
        <v>8.2895277986441401E-3</v>
      </c>
      <c r="D2375" s="21">
        <v>5.8163404930444251E-2</v>
      </c>
      <c r="E2375" s="30">
        <v>338622.83155353344</v>
      </c>
      <c r="F2375" s="21">
        <v>-75520.736796446479</v>
      </c>
    </row>
    <row r="2376" spans="2:6" x14ac:dyDescent="0.25">
      <c r="B2376" s="19">
        <v>2373</v>
      </c>
      <c r="C2376" s="21">
        <v>-8.6241112428404321E-3</v>
      </c>
      <c r="D2376" s="21">
        <v>0.18173558864886474</v>
      </c>
      <c r="E2376" s="30">
        <v>638064.63737758039</v>
      </c>
      <c r="F2376" s="21">
        <v>68306.710428880091</v>
      </c>
    </row>
    <row r="2377" spans="2:6" x14ac:dyDescent="0.25">
      <c r="B2377" s="19">
        <v>2374</v>
      </c>
      <c r="C2377" s="21">
        <v>-1.3520959540634874E-2</v>
      </c>
      <c r="D2377" s="21">
        <v>0.22121781580702327</v>
      </c>
      <c r="E2377" s="30">
        <v>765441.04056848679</v>
      </c>
      <c r="F2377" s="21">
        <v>129487.95683926623</v>
      </c>
    </row>
    <row r="2378" spans="2:6" x14ac:dyDescent="0.25">
      <c r="B2378" s="19">
        <v>2375</v>
      </c>
      <c r="C2378" s="21">
        <v>-2.0117839620282692E-3</v>
      </c>
      <c r="D2378" s="21">
        <v>0.13173491834550921</v>
      </c>
      <c r="E2378" s="30">
        <v>500202.79509153124</v>
      </c>
      <c r="F2378" s="21">
        <v>2089.1133528251194</v>
      </c>
    </row>
    <row r="2379" spans="2:6" x14ac:dyDescent="0.25">
      <c r="B2379" s="19">
        <v>2376</v>
      </c>
      <c r="C2379" s="21">
        <v>1.5878180872366848E-2</v>
      </c>
      <c r="D2379" s="21">
        <v>4.9031601965556781E-3</v>
      </c>
      <c r="E2379" s="30">
        <v>247656.11658897717</v>
      </c>
      <c r="F2379" s="21">
        <v>-119213.73537365237</v>
      </c>
    </row>
    <row r="2380" spans="2:6" x14ac:dyDescent="0.25">
      <c r="B2380" s="19">
        <v>2377</v>
      </c>
      <c r="C2380" s="21">
        <v>9.7448365965997295E-3</v>
      </c>
      <c r="D2380" s="21">
        <v>4.796239315362838E-2</v>
      </c>
      <c r="E2380" s="30">
        <v>319643.6352915162</v>
      </c>
      <c r="F2380" s="21">
        <v>-84636.796396883161</v>
      </c>
    </row>
    <row r="2381" spans="2:6" x14ac:dyDescent="0.25">
      <c r="B2381" s="19">
        <v>2378</v>
      </c>
      <c r="C2381" s="21">
        <v>-6.9676087901687387E-4</v>
      </c>
      <c r="D2381" s="21">
        <v>0.12212210803440171</v>
      </c>
      <c r="E2381" s="30">
        <v>476450.58391938033</v>
      </c>
      <c r="F2381" s="21">
        <v>-9319.5137406633949</v>
      </c>
    </row>
    <row r="2382" spans="2:6" x14ac:dyDescent="0.25">
      <c r="B2382" s="19">
        <v>2379</v>
      </c>
      <c r="C2382" s="21">
        <v>6.1933497979898729E-3</v>
      </c>
      <c r="D2382" s="21">
        <v>7.2897532666777565E-2</v>
      </c>
      <c r="E2382" s="30">
        <v>367426.54768504016</v>
      </c>
      <c r="F2382" s="21">
        <v>-61685.778279558981</v>
      </c>
    </row>
    <row r="2383" spans="2:6" x14ac:dyDescent="0.25">
      <c r="B2383" s="19">
        <v>2380</v>
      </c>
      <c r="C2383" s="21">
        <v>8.3306335928268419E-3</v>
      </c>
      <c r="D2383" s="21">
        <v>5.7875040613923012E-2</v>
      </c>
      <c r="E2383" s="30">
        <v>338075.66150225431</v>
      </c>
      <c r="F2383" s="21">
        <v>-75783.552709732379</v>
      </c>
    </row>
    <row r="2384" spans="2:6" x14ac:dyDescent="0.25">
      <c r="B2384" s="19">
        <v>2381</v>
      </c>
      <c r="C2384" s="21">
        <v>1.1671232466518433E-2</v>
      </c>
      <c r="D2384" s="21">
        <v>3.4469908960366391E-2</v>
      </c>
      <c r="E2384" s="30">
        <v>295706.20991367952</v>
      </c>
      <c r="F2384" s="21">
        <v>-96134.385304906347</v>
      </c>
    </row>
    <row r="2385" spans="2:6" x14ac:dyDescent="0.25">
      <c r="B2385" s="19">
        <v>2382</v>
      </c>
      <c r="C2385" s="21">
        <v>5.4091598985007592E-3</v>
      </c>
      <c r="D2385" s="21">
        <v>7.8428899386483453E-2</v>
      </c>
      <c r="E2385" s="30">
        <v>378676.667458702</v>
      </c>
      <c r="F2385" s="21">
        <v>-56282.137316427266</v>
      </c>
    </row>
    <row r="2386" spans="2:6" x14ac:dyDescent="0.25">
      <c r="B2386" s="19">
        <v>2383</v>
      </c>
      <c r="C2386" s="21">
        <v>-3.3490789846280828E-3</v>
      </c>
      <c r="D2386" s="21">
        <v>0.14160763037927571</v>
      </c>
      <c r="E2386" s="30">
        <v>525488.16653610836</v>
      </c>
      <c r="F2386" s="21">
        <v>14234.145730684371</v>
      </c>
    </row>
    <row r="2387" spans="2:6" x14ac:dyDescent="0.25">
      <c r="B2387" s="19">
        <v>2384</v>
      </c>
      <c r="C2387" s="21">
        <v>-7.8892848306003037E-3</v>
      </c>
      <c r="D2387" s="21">
        <v>0.17601500440112927</v>
      </c>
      <c r="E2387" s="30">
        <v>621016.09672756516</v>
      </c>
      <c r="F2387" s="21">
        <v>60117.980488980727</v>
      </c>
    </row>
    <row r="2388" spans="2:6" x14ac:dyDescent="0.25">
      <c r="B2388" s="19">
        <v>2385</v>
      </c>
      <c r="C2388" s="21">
        <v>6.2160729450370577E-3</v>
      </c>
      <c r="D2388" s="21">
        <v>7.2737435388498195E-2</v>
      </c>
      <c r="E2388" s="30">
        <v>367104.53014247085</v>
      </c>
      <c r="F2388" s="21">
        <v>-61840.449271413512</v>
      </c>
    </row>
    <row r="2389" spans="2:6" x14ac:dyDescent="0.25">
      <c r="B2389" s="19">
        <v>2386</v>
      </c>
      <c r="C2389" s="21">
        <v>1.3720028676729968E-2</v>
      </c>
      <c r="D2389" s="21">
        <v>2.0101399092147476E-2</v>
      </c>
      <c r="E2389" s="30">
        <v>271620.62338131177</v>
      </c>
      <c r="F2389" s="21">
        <v>-107703.1387604967</v>
      </c>
    </row>
    <row r="2390" spans="2:6" x14ac:dyDescent="0.25">
      <c r="B2390" s="19">
        <v>2387</v>
      </c>
      <c r="C2390" s="21">
        <v>-3.4080959229662007E-3</v>
      </c>
      <c r="D2390" s="21">
        <v>0.14204576223508747</v>
      </c>
      <c r="E2390" s="30">
        <v>526631.58243616764</v>
      </c>
      <c r="F2390" s="21">
        <v>14783.349572044472</v>
      </c>
    </row>
    <row r="2391" spans="2:6" x14ac:dyDescent="0.25">
      <c r="B2391" s="19">
        <v>2388</v>
      </c>
      <c r="C2391" s="21">
        <v>1.1969437148443163E-2</v>
      </c>
      <c r="D2391" s="21">
        <v>3.2380610463503379E-2</v>
      </c>
      <c r="E2391" s="30">
        <v>292115.25202942058</v>
      </c>
      <c r="F2391" s="21">
        <v>-97859.188907948046</v>
      </c>
    </row>
    <row r="2392" spans="2:6" x14ac:dyDescent="0.25">
      <c r="B2392" s="19">
        <v>2389</v>
      </c>
      <c r="C2392" s="21">
        <v>3.1675183822965423E-3</v>
      </c>
      <c r="D2392" s="21">
        <v>9.4322647640949775E-2</v>
      </c>
      <c r="E2392" s="30">
        <v>412376.10152296466</v>
      </c>
      <c r="F2392" s="21">
        <v>-40095.674771350423</v>
      </c>
    </row>
    <row r="2393" spans="2:6" x14ac:dyDescent="0.25">
      <c r="B2393" s="19">
        <v>2390</v>
      </c>
      <c r="C2393" s="21">
        <v>-1.4779683122644952E-2</v>
      </c>
      <c r="D2393" s="21">
        <v>0.23181022410772401</v>
      </c>
      <c r="E2393" s="30">
        <v>802639.79914795817</v>
      </c>
      <c r="F2393" s="21">
        <v>147355.2097824988</v>
      </c>
    </row>
    <row r="2394" spans="2:6" x14ac:dyDescent="0.25">
      <c r="B2394" s="19">
        <v>2391</v>
      </c>
      <c r="C2394" s="21">
        <v>2.2154769878320914E-3</v>
      </c>
      <c r="D2394" s="21">
        <v>0.10111814288189325</v>
      </c>
      <c r="E2394" s="30">
        <v>427423.18790234625</v>
      </c>
      <c r="F2394" s="21">
        <v>-32868.280399446579</v>
      </c>
    </row>
    <row r="2395" spans="2:6" x14ac:dyDescent="0.25">
      <c r="B2395" s="19">
        <v>2392</v>
      </c>
      <c r="C2395" s="21">
        <v>-1.3067801211385021E-2</v>
      </c>
      <c r="D2395" s="21">
        <v>0.21745305220484901</v>
      </c>
      <c r="E2395" s="30">
        <v>752537.44494489837</v>
      </c>
      <c r="F2395" s="21">
        <v>123290.12079075149</v>
      </c>
    </row>
    <row r="2396" spans="2:6" x14ac:dyDescent="0.25">
      <c r="B2396" s="19">
        <v>2393</v>
      </c>
      <c r="C2396" s="21">
        <v>-1.8542605593647829E-2</v>
      </c>
      <c r="D2396" s="21">
        <v>0.26480828155680114</v>
      </c>
      <c r="E2396" s="30">
        <v>927314.54704823322</v>
      </c>
      <c r="F2396" s="21">
        <v>207238.80110205692</v>
      </c>
    </row>
    <row r="2397" spans="2:6" x14ac:dyDescent="0.25">
      <c r="B2397" s="19">
        <v>2394</v>
      </c>
      <c r="C2397" s="21">
        <v>5.5983753240511167E-3</v>
      </c>
      <c r="D2397" s="21">
        <v>7.7093077125413911E-2</v>
      </c>
      <c r="E2397" s="30">
        <v>375937.53069366748</v>
      </c>
      <c r="F2397" s="21">
        <v>-57597.795453846622</v>
      </c>
    </row>
    <row r="2398" spans="2:6" x14ac:dyDescent="0.25">
      <c r="B2398" s="19">
        <v>2395</v>
      </c>
      <c r="C2398" s="21">
        <v>-9.2021951759426596E-3</v>
      </c>
      <c r="D2398" s="21">
        <v>0.18626988430427383</v>
      </c>
      <c r="E2398" s="30">
        <v>651823.27520950139</v>
      </c>
      <c r="F2398" s="21">
        <v>74915.239091794298</v>
      </c>
    </row>
    <row r="2399" spans="2:6" x14ac:dyDescent="0.25">
      <c r="B2399" s="19">
        <v>2396</v>
      </c>
      <c r="C2399" s="21">
        <v>5.7239884926202208E-3</v>
      </c>
      <c r="D2399" s="21">
        <v>7.6206698160615094E-2</v>
      </c>
      <c r="E2399" s="30">
        <v>374127.8289315094</v>
      </c>
      <c r="F2399" s="21">
        <v>-58467.028739339541</v>
      </c>
    </row>
    <row r="2400" spans="2:6" x14ac:dyDescent="0.25">
      <c r="B2400" s="19">
        <v>2397</v>
      </c>
      <c r="C2400" s="21">
        <v>-5.0448102091615399E-3</v>
      </c>
      <c r="D2400" s="21">
        <v>0.15428533667155375</v>
      </c>
      <c r="E2400" s="30">
        <v>559320.36057764781</v>
      </c>
      <c r="F2400" s="21">
        <v>30484.375352548868</v>
      </c>
    </row>
    <row r="2401" spans="2:6" x14ac:dyDescent="0.25">
      <c r="B2401" s="19">
        <v>2398</v>
      </c>
      <c r="C2401" s="21">
        <v>-7.7788904570308178E-3</v>
      </c>
      <c r="D2401" s="21">
        <v>0.17515963085594755</v>
      </c>
      <c r="E2401" s="30">
        <v>618496.31661636871</v>
      </c>
      <c r="F2401" s="21">
        <v>58907.683416515538</v>
      </c>
    </row>
    <row r="2402" spans="2:6" x14ac:dyDescent="0.25">
      <c r="B2402" s="19">
        <v>2399</v>
      </c>
      <c r="C2402" s="21">
        <v>-2.290048913220993E-2</v>
      </c>
      <c r="D2402" s="21">
        <v>0.30607631332141949</v>
      </c>
      <c r="E2402" s="30">
        <v>1103307.0896280885</v>
      </c>
      <c r="F2402" s="21">
        <v>291771.27999322733</v>
      </c>
    </row>
    <row r="2403" spans="2:6" x14ac:dyDescent="0.25">
      <c r="B2403" s="19">
        <v>2400</v>
      </c>
      <c r="C2403" s="21">
        <v>5.7527938814103681E-2</v>
      </c>
      <c r="D2403" s="21">
        <v>-0.30444048012692615</v>
      </c>
      <c r="E2403" s="30">
        <v>0</v>
      </c>
      <c r="F2403" s="21">
        <v>-238167.55660348001</v>
      </c>
    </row>
    <row r="2404" spans="2:6" x14ac:dyDescent="0.25">
      <c r="B2404" s="19">
        <v>2401</v>
      </c>
      <c r="C2404" s="21">
        <v>-8.3461797737893438E-3</v>
      </c>
      <c r="D2404" s="21">
        <v>0.17956633685412315</v>
      </c>
      <c r="E2404" s="30">
        <v>631559.37584642251</v>
      </c>
      <c r="F2404" s="21">
        <v>65182.112789666855</v>
      </c>
    </row>
    <row r="2405" spans="2:6" x14ac:dyDescent="0.25">
      <c r="B2405" s="19">
        <v>2402</v>
      </c>
      <c r="C2405" s="21">
        <v>-1.2287884969424701E-2</v>
      </c>
      <c r="D2405" s="21">
        <v>0.21103085613838557</v>
      </c>
      <c r="E2405" s="30">
        <v>730903.42492931266</v>
      </c>
      <c r="F2405" s="21">
        <v>112898.90015440628</v>
      </c>
    </row>
    <row r="2406" spans="2:6" x14ac:dyDescent="0.25">
      <c r="B2406" s="19">
        <v>2403</v>
      </c>
      <c r="C2406" s="21">
        <v>2.1605537083376012E-2</v>
      </c>
      <c r="D2406" s="21">
        <v>-3.6113664613836916E-2</v>
      </c>
      <c r="E2406" s="30">
        <v>190203.93960029306</v>
      </c>
      <c r="F2406" s="21">
        <v>-146809.08042268528</v>
      </c>
    </row>
    <row r="2407" spans="2:6" x14ac:dyDescent="0.25">
      <c r="B2407" s="19">
        <v>2404</v>
      </c>
      <c r="C2407" s="21">
        <v>-4.3570101066477554E-3</v>
      </c>
      <c r="D2407" s="21">
        <v>0.14912042031735862</v>
      </c>
      <c r="E2407" s="30">
        <v>545349.2188326905</v>
      </c>
      <c r="F2407" s="21">
        <v>23773.777123051284</v>
      </c>
    </row>
    <row r="2408" spans="2:6" x14ac:dyDescent="0.25">
      <c r="B2408" s="19">
        <v>2405</v>
      </c>
      <c r="C2408" s="21">
        <v>1.8377036636754223E-3</v>
      </c>
      <c r="D2408" s="21">
        <v>0.10382337931335295</v>
      </c>
      <c r="E2408" s="30">
        <v>433522.32410166517</v>
      </c>
      <c r="F2408" s="21">
        <v>-29938.752281575558</v>
      </c>
    </row>
    <row r="2409" spans="2:6" x14ac:dyDescent="0.25">
      <c r="B2409" s="19">
        <v>2406</v>
      </c>
      <c r="C2409" s="21">
        <v>-2.0411069908530536E-2</v>
      </c>
      <c r="D2409" s="21">
        <v>0.28205148793281309</v>
      </c>
      <c r="E2409" s="30">
        <v>998027.32070774352</v>
      </c>
      <c r="F2409" s="21">
        <v>241203.45641690592</v>
      </c>
    </row>
    <row r="2410" spans="2:6" x14ac:dyDescent="0.25">
      <c r="B2410" s="19">
        <v>2407</v>
      </c>
      <c r="C2410" s="21">
        <v>3.8310217920665213E-3</v>
      </c>
      <c r="D2410" s="21">
        <v>8.9603850611386759E-2</v>
      </c>
      <c r="E2410" s="30">
        <v>402154.7957648274</v>
      </c>
      <c r="F2410" s="21">
        <v>-45005.157301542778</v>
      </c>
    </row>
    <row r="2411" spans="2:6" x14ac:dyDescent="0.25">
      <c r="B2411" s="19">
        <v>2408</v>
      </c>
      <c r="C2411" s="21">
        <v>1.2110745361083673E-2</v>
      </c>
      <c r="D2411" s="21">
        <v>3.1390398808167186E-2</v>
      </c>
      <c r="E2411" s="30">
        <v>290424.00072264567</v>
      </c>
      <c r="F2411" s="21">
        <v>-98671.528245137539</v>
      </c>
    </row>
    <row r="2412" spans="2:6" x14ac:dyDescent="0.25">
      <c r="B2412" s="19">
        <v>2409</v>
      </c>
      <c r="C2412" s="21">
        <v>-2.1097744341374621E-3</v>
      </c>
      <c r="D2412" s="21">
        <v>0.13245488312521192</v>
      </c>
      <c r="E2412" s="30">
        <v>502015.91986908671</v>
      </c>
      <c r="F2412" s="21">
        <v>2959.9907760331162</v>
      </c>
    </row>
    <row r="2413" spans="2:6" x14ac:dyDescent="0.25">
      <c r="B2413" s="19">
        <v>2410</v>
      </c>
      <c r="C2413" s="21">
        <v>-2.471242024982076E-2</v>
      </c>
      <c r="D2413" s="21">
        <v>0.32442716373238412</v>
      </c>
      <c r="E2413" s="30">
        <v>1189275.8095009502</v>
      </c>
      <c r="F2413" s="21">
        <v>333063.64892787236</v>
      </c>
    </row>
    <row r="2414" spans="2:6" x14ac:dyDescent="0.25">
      <c r="B2414" s="19">
        <v>2411</v>
      </c>
      <c r="C2414" s="21">
        <v>8.7479105518404026E-3</v>
      </c>
      <c r="D2414" s="21">
        <v>5.494866934616649E-2</v>
      </c>
      <c r="E2414" s="30">
        <v>332558.21302220377</v>
      </c>
      <c r="F2414" s="21">
        <v>-78433.685438858476</v>
      </c>
    </row>
    <row r="2415" spans="2:6" x14ac:dyDescent="0.25">
      <c r="B2415" s="19">
        <v>2412</v>
      </c>
      <c r="C2415" s="21">
        <v>1.9433378437872559E-2</v>
      </c>
      <c r="D2415" s="21">
        <v>-2.0401427119084214E-2</v>
      </c>
      <c r="E2415" s="30">
        <v>211018.04322004621</v>
      </c>
      <c r="F2415" s="21">
        <v>-136811.68082220465</v>
      </c>
    </row>
    <row r="2416" spans="2:6" x14ac:dyDescent="0.25">
      <c r="B2416" s="19">
        <v>2413</v>
      </c>
      <c r="C2416" s="21">
        <v>-7.3746401576645151E-3</v>
      </c>
      <c r="D2416" s="21">
        <v>0.17203611659097984</v>
      </c>
      <c r="E2416" s="30">
        <v>609359.43475740845</v>
      </c>
      <c r="F2416" s="21">
        <v>54519.069776689204</v>
      </c>
    </row>
    <row r="2417" spans="2:6" x14ac:dyDescent="0.25">
      <c r="B2417" s="19">
        <v>2414</v>
      </c>
      <c r="C2417" s="21">
        <v>-9.3685027146672067E-2</v>
      </c>
      <c r="D2417" s="21">
        <v>-0.30444048012692615</v>
      </c>
      <c r="E2417" s="30">
        <v>0</v>
      </c>
      <c r="F2417" s="21">
        <v>-238167.55660348001</v>
      </c>
    </row>
    <row r="2418" spans="2:6" x14ac:dyDescent="0.25">
      <c r="B2418" s="19">
        <v>2415</v>
      </c>
      <c r="C2418" s="21">
        <v>1.1389994987124549E-3</v>
      </c>
      <c r="D2418" s="21">
        <v>0.10884101786754119</v>
      </c>
      <c r="E2418" s="30">
        <v>445001.49399780564</v>
      </c>
      <c r="F2418" s="21">
        <v>-24425.094300906556</v>
      </c>
    </row>
    <row r="2419" spans="2:6" x14ac:dyDescent="0.25">
      <c r="B2419" s="19">
        <v>2416</v>
      </c>
      <c r="C2419" s="21">
        <v>1.320289485858463E-2</v>
      </c>
      <c r="D2419" s="21">
        <v>2.3731984587888721E-2</v>
      </c>
      <c r="E2419" s="30">
        <v>277572.83030886797</v>
      </c>
      <c r="F2419" s="21">
        <v>-104844.18349407559</v>
      </c>
    </row>
    <row r="2420" spans="2:6" x14ac:dyDescent="0.25">
      <c r="B2420" s="19">
        <v>2417</v>
      </c>
      <c r="C2420" s="21">
        <v>1.4132570112586711E-2</v>
      </c>
      <c r="D2420" s="21">
        <v>1.7202533164308642E-2</v>
      </c>
      <c r="E2420" s="30">
        <v>266931.82178605231</v>
      </c>
      <c r="F2420" s="21">
        <v>-109955.2570381579</v>
      </c>
    </row>
    <row r="2421" spans="2:6" x14ac:dyDescent="0.25">
      <c r="B2421" s="19">
        <v>2418</v>
      </c>
      <c r="C2421" s="21">
        <v>-8.062379557786702E-3</v>
      </c>
      <c r="D2421" s="21">
        <v>0.17735829976819062</v>
      </c>
      <c r="E2421" s="30">
        <v>624988.59383511194</v>
      </c>
      <c r="F2421" s="21">
        <v>62026.044449910005</v>
      </c>
    </row>
    <row r="2422" spans="2:6" x14ac:dyDescent="0.25">
      <c r="B2422" s="19">
        <v>2419</v>
      </c>
      <c r="C2422" s="21">
        <v>-8.2965443304952452E-3</v>
      </c>
      <c r="D2422" s="21">
        <v>0.17917965257425617</v>
      </c>
      <c r="E2422" s="30">
        <v>630404.96946108132</v>
      </c>
      <c r="F2422" s="21">
        <v>64627.6300146004</v>
      </c>
    </row>
    <row r="2423" spans="2:6" x14ac:dyDescent="0.25">
      <c r="B2423" s="19">
        <v>2420</v>
      </c>
      <c r="C2423" s="21">
        <v>-9.5116306948238457E-4</v>
      </c>
      <c r="D2423" s="21">
        <v>0.12397490602061634</v>
      </c>
      <c r="E2423" s="30">
        <v>480963.11198807461</v>
      </c>
      <c r="F2423" s="21">
        <v>-7152.062903707425</v>
      </c>
    </row>
    <row r="2424" spans="2:6" x14ac:dyDescent="0.25">
      <c r="B2424" s="19">
        <v>2421</v>
      </c>
      <c r="C2424" s="21">
        <v>-3.1434484104856657E-2</v>
      </c>
      <c r="D2424" s="21">
        <v>0.40076903176524725</v>
      </c>
      <c r="E2424" s="30">
        <v>1603492.4308589762</v>
      </c>
      <c r="F2424" s="21">
        <v>532019.56653689011</v>
      </c>
    </row>
    <row r="2425" spans="2:6" x14ac:dyDescent="0.25">
      <c r="B2425" s="19">
        <v>2422</v>
      </c>
      <c r="C2425" s="21">
        <v>-9.268288676784104E-3</v>
      </c>
      <c r="D2425" s="21">
        <v>0.18679026303035329</v>
      </c>
      <c r="E2425" s="30">
        <v>653416.30219006934</v>
      </c>
      <c r="F2425" s="21">
        <v>75680.399465261944</v>
      </c>
    </row>
    <row r="2426" spans="2:6" x14ac:dyDescent="0.25">
      <c r="B2426" s="19">
        <v>2423</v>
      </c>
      <c r="C2426" s="21">
        <v>3.0337939129174585E-2</v>
      </c>
      <c r="D2426" s="21">
        <v>-0.10275898390747751</v>
      </c>
      <c r="E2426" s="30">
        <v>116628.51970958954</v>
      </c>
      <c r="F2426" s="21">
        <v>-182148.71775986298</v>
      </c>
    </row>
    <row r="2427" spans="2:6" x14ac:dyDescent="0.25">
      <c r="B2427" s="19">
        <v>2424</v>
      </c>
      <c r="C2427" s="21">
        <v>1.0664787240337427E-2</v>
      </c>
      <c r="D2427" s="21">
        <v>4.1519117442909259E-2</v>
      </c>
      <c r="E2427" s="30">
        <v>308049.50320922199</v>
      </c>
      <c r="F2427" s="21">
        <v>-90205.672845516034</v>
      </c>
    </row>
    <row r="2428" spans="2:6" x14ac:dyDescent="0.25">
      <c r="B2428" s="19">
        <v>2425</v>
      </c>
      <c r="C2428" s="21">
        <v>5.2141711847753392E-3</v>
      </c>
      <c r="D2428" s="21">
        <v>7.9806310407795733E-2</v>
      </c>
      <c r="E2428" s="30">
        <v>381516.00978707918</v>
      </c>
      <c r="F2428" s="21">
        <v>-54918.348590382564</v>
      </c>
    </row>
    <row r="2429" spans="2:6" x14ac:dyDescent="0.25">
      <c r="B2429" s="19">
        <v>2426</v>
      </c>
      <c r="C2429" s="21">
        <v>1.7098512038146121E-2</v>
      </c>
      <c r="D2429" s="21">
        <v>-3.7369477575842636E-3</v>
      </c>
      <c r="E2429" s="30">
        <v>234699.14135461953</v>
      </c>
      <c r="F2429" s="21">
        <v>-125437.21063820671</v>
      </c>
    </row>
    <row r="2430" spans="2:6" x14ac:dyDescent="0.25">
      <c r="B2430" s="19">
        <v>2427</v>
      </c>
      <c r="C2430" s="21">
        <v>6.4985717262206087E-3</v>
      </c>
      <c r="D2430" s="21">
        <v>7.0747867914143336E-2</v>
      </c>
      <c r="E2430" s="30">
        <v>363119.51777926926</v>
      </c>
      <c r="F2430" s="21">
        <v>-63754.52454150936</v>
      </c>
    </row>
    <row r="2431" spans="2:6" x14ac:dyDescent="0.25">
      <c r="B2431" s="19">
        <v>2428</v>
      </c>
      <c r="C2431" s="21">
        <v>2.6149892640436366E-3</v>
      </c>
      <c r="D2431" s="21">
        <v>9.8262771801045368E-2</v>
      </c>
      <c r="E2431" s="30">
        <v>421053.14707118936</v>
      </c>
      <c r="F2431" s="21">
        <v>-35927.929031156833</v>
      </c>
    </row>
    <row r="2432" spans="2:6" x14ac:dyDescent="0.25">
      <c r="B2432" s="19">
        <v>2429</v>
      </c>
      <c r="C2432" s="21">
        <v>-5.1330794104720884E-2</v>
      </c>
      <c r="D2432" s="21">
        <v>0.83878349448060296</v>
      </c>
      <c r="E2432" s="30">
        <v>6593945.5743229017</v>
      </c>
      <c r="F2432" s="21">
        <v>2929026.6716295695</v>
      </c>
    </row>
    <row r="2433" spans="2:6" x14ac:dyDescent="0.25">
      <c r="B2433" s="19">
        <v>2430</v>
      </c>
      <c r="C2433" s="21">
        <v>-8.9609405019473551E-2</v>
      </c>
      <c r="D2433" s="21">
        <v>-0.30444048012692615</v>
      </c>
      <c r="E2433" s="30">
        <v>0</v>
      </c>
      <c r="F2433" s="21">
        <v>-238167.55660348001</v>
      </c>
    </row>
    <row r="2434" spans="2:6" x14ac:dyDescent="0.25">
      <c r="B2434" s="19">
        <v>2431</v>
      </c>
      <c r="C2434" s="21">
        <v>-3.9589610447743019E-3</v>
      </c>
      <c r="D2434" s="21">
        <v>0.14614574689742255</v>
      </c>
      <c r="E2434" s="30">
        <v>537420.39440321899</v>
      </c>
      <c r="F2434" s="21">
        <v>19965.415848811637</v>
      </c>
    </row>
    <row r="2435" spans="2:6" x14ac:dyDescent="0.25">
      <c r="B2435" s="19">
        <v>2432</v>
      </c>
      <c r="C2435" s="21">
        <v>-2.0704556724024457E-2</v>
      </c>
      <c r="D2435" s="21">
        <v>0.28481850007101905</v>
      </c>
      <c r="E2435" s="30">
        <v>1009745.53596694</v>
      </c>
      <c r="F2435" s="21">
        <v>246831.93231434771</v>
      </c>
    </row>
    <row r="2436" spans="2:6" x14ac:dyDescent="0.25">
      <c r="B2436" s="19">
        <v>2433</v>
      </c>
      <c r="C2436" s="21">
        <v>2.7920888068717353E-2</v>
      </c>
      <c r="D2436" s="21">
        <v>-8.357601591174213E-2</v>
      </c>
      <c r="E2436" s="30">
        <v>135530.72226988024</v>
      </c>
      <c r="F2436" s="21">
        <v>-173069.63966086123</v>
      </c>
    </row>
    <row r="2437" spans="2:6" x14ac:dyDescent="0.25">
      <c r="B2437" s="19">
        <v>2434</v>
      </c>
      <c r="C2437" s="21">
        <v>2.009852104689612E-2</v>
      </c>
      <c r="D2437" s="21">
        <v>-2.5188387224715614E-2</v>
      </c>
      <c r="E2437" s="30">
        <v>204524.58469555189</v>
      </c>
      <c r="F2437" s="21">
        <v>-139930.60925863794</v>
      </c>
    </row>
    <row r="2438" spans="2:6" x14ac:dyDescent="0.25">
      <c r="B2438" s="19">
        <v>2435</v>
      </c>
      <c r="C2438" s="21">
        <v>1.0157676683454908E-2</v>
      </c>
      <c r="D2438" s="21">
        <v>4.5070673641284476E-2</v>
      </c>
      <c r="E2438" s="30">
        <v>314403.00607420038</v>
      </c>
      <c r="F2438" s="21">
        <v>-87153.96770536738</v>
      </c>
    </row>
    <row r="2439" spans="2:6" x14ac:dyDescent="0.25">
      <c r="B2439" s="19">
        <v>2436</v>
      </c>
      <c r="C2439" s="21">
        <v>-1.4493956930935897E-2</v>
      </c>
      <c r="D2439" s="21">
        <v>0.22938781612946113</v>
      </c>
      <c r="E2439" s="30">
        <v>794015.25378664467</v>
      </c>
      <c r="F2439" s="21">
        <v>143212.68085477239</v>
      </c>
    </row>
    <row r="2440" spans="2:6" x14ac:dyDescent="0.25">
      <c r="B2440" s="19">
        <v>2437</v>
      </c>
      <c r="C2440" s="21">
        <v>2.2766106618225836E-2</v>
      </c>
      <c r="D2440" s="21">
        <v>-4.4613305251456237E-2</v>
      </c>
      <c r="E2440" s="30">
        <v>179530.90676998417</v>
      </c>
      <c r="F2440" s="21">
        <v>-151935.53583498482</v>
      </c>
    </row>
    <row r="2441" spans="2:6" x14ac:dyDescent="0.25">
      <c r="B2441" s="19">
        <v>2438</v>
      </c>
      <c r="C2441" s="21">
        <v>7.8576226172176727E-3</v>
      </c>
      <c r="D2441" s="21">
        <v>6.119438327955784E-2</v>
      </c>
      <c r="E2441" s="30">
        <v>344412.11078422214</v>
      </c>
      <c r="F2441" s="21">
        <v>-72740.038721462814</v>
      </c>
    </row>
    <row r="2442" spans="2:6" x14ac:dyDescent="0.25">
      <c r="B2442" s="19">
        <v>2439</v>
      </c>
      <c r="C2442" s="21">
        <v>-1.6720714791171758E-2</v>
      </c>
      <c r="D2442" s="21">
        <v>0.248565260783427</v>
      </c>
      <c r="E2442" s="30">
        <v>864243.63757670531</v>
      </c>
      <c r="F2442" s="21">
        <v>176944.67474082374</v>
      </c>
    </row>
    <row r="2443" spans="2:6" x14ac:dyDescent="0.25">
      <c r="B2443" s="19">
        <v>2440</v>
      </c>
      <c r="C2443" s="21">
        <v>-2.3995717540765764E-3</v>
      </c>
      <c r="D2443" s="21">
        <v>0.13458722547712809</v>
      </c>
      <c r="E2443" s="30">
        <v>507414.16054733726</v>
      </c>
      <c r="F2443" s="21">
        <v>5552.8657893400923</v>
      </c>
    </row>
    <row r="2444" spans="2:6" x14ac:dyDescent="0.25">
      <c r="B2444" s="19">
        <v>2441</v>
      </c>
      <c r="C2444" s="21">
        <v>-3.1499315329365209E-2</v>
      </c>
      <c r="D2444" s="21">
        <v>0.4015833437239047</v>
      </c>
      <c r="E2444" s="30">
        <v>1608438.6766333161</v>
      </c>
      <c r="F2444" s="21">
        <v>534395.34002354345</v>
      </c>
    </row>
    <row r="2445" spans="2:6" x14ac:dyDescent="0.25">
      <c r="B2445" s="19">
        <v>2442</v>
      </c>
      <c r="C2445" s="21">
        <v>-8.4806868705377195E-3</v>
      </c>
      <c r="D2445" s="21">
        <v>0.18061530557629912</v>
      </c>
      <c r="E2445" s="30">
        <v>634698.88331588544</v>
      </c>
      <c r="F2445" s="21">
        <v>66690.07639426463</v>
      </c>
    </row>
    <row r="2446" spans="2:6" x14ac:dyDescent="0.25">
      <c r="B2446" s="19">
        <v>2443</v>
      </c>
      <c r="C2446" s="21">
        <v>1.0163465237178027E-2</v>
      </c>
      <c r="D2446" s="21">
        <v>4.5030131325308753E-2</v>
      </c>
      <c r="E2446" s="30">
        <v>314329.96407146438</v>
      </c>
      <c r="F2446" s="21">
        <v>-87189.051132562323</v>
      </c>
    </row>
    <row r="2447" spans="2:6" x14ac:dyDescent="0.25">
      <c r="B2447" s="19">
        <v>2444</v>
      </c>
      <c r="C2447" s="21">
        <v>-4.9585416699035991E-3</v>
      </c>
      <c r="D2447" s="21">
        <v>0.15363574387128143</v>
      </c>
      <c r="E2447" s="30">
        <v>557548.85455533094</v>
      </c>
      <c r="F2447" s="21">
        <v>29633.488188570664</v>
      </c>
    </row>
    <row r="2448" spans="2:6" x14ac:dyDescent="0.25">
      <c r="B2448" s="19">
        <v>2445</v>
      </c>
      <c r="C2448" s="21">
        <v>6.6739743365693119E-2</v>
      </c>
      <c r="D2448" s="21">
        <v>-0.30444048012692615</v>
      </c>
      <c r="E2448" s="30">
        <v>0</v>
      </c>
      <c r="F2448" s="21">
        <v>-238167.55660348001</v>
      </c>
    </row>
    <row r="2449" spans="2:6" x14ac:dyDescent="0.25">
      <c r="B2449" s="19">
        <v>2446</v>
      </c>
      <c r="C2449" s="21">
        <v>1.1855503511885395E-2</v>
      </c>
      <c r="D2449" s="21">
        <v>3.3178912289800966E-2</v>
      </c>
      <c r="E2449" s="30">
        <v>293483.71373600524</v>
      </c>
      <c r="F2449" s="21">
        <v>-97201.891396192645</v>
      </c>
    </row>
    <row r="2450" spans="2:6" x14ac:dyDescent="0.25">
      <c r="B2450" s="19">
        <v>2447</v>
      </c>
      <c r="C2450" s="21">
        <v>1.6244161760783069E-2</v>
      </c>
      <c r="D2450" s="21">
        <v>2.3161216143159358E-3</v>
      </c>
      <c r="E2450" s="30">
        <v>243726.73925789725</v>
      </c>
      <c r="F2450" s="21">
        <v>-121101.08810704583</v>
      </c>
    </row>
    <row r="2451" spans="2:6" x14ac:dyDescent="0.25">
      <c r="B2451" s="19">
        <v>2448</v>
      </c>
      <c r="C2451" s="21">
        <v>2.173485045936006E-3</v>
      </c>
      <c r="D2451" s="21">
        <v>0.10141859142512688</v>
      </c>
      <c r="E2451" s="30">
        <v>428097.48477389559</v>
      </c>
      <c r="F2451" s="21">
        <v>-32544.403119051247</v>
      </c>
    </row>
    <row r="2452" spans="2:6" x14ac:dyDescent="0.25">
      <c r="B2452" s="19">
        <v>2449</v>
      </c>
      <c r="C2452" s="21">
        <v>-2.351863273643479E-3</v>
      </c>
      <c r="D2452" s="21">
        <v>0.13423586084179395</v>
      </c>
      <c r="E2452" s="30">
        <v>506521.73205036367</v>
      </c>
      <c r="F2452" s="21">
        <v>5124.2158478343308</v>
      </c>
    </row>
    <row r="2453" spans="2:6" x14ac:dyDescent="0.25">
      <c r="B2453" s="19">
        <v>2450</v>
      </c>
      <c r="C2453" s="21">
        <v>-9.8224172210274963E-2</v>
      </c>
      <c r="D2453" s="21">
        <v>-0.30444048012692615</v>
      </c>
      <c r="E2453" s="30">
        <v>0</v>
      </c>
      <c r="F2453" s="21">
        <v>-238167.55660348001</v>
      </c>
    </row>
    <row r="2454" spans="2:6" x14ac:dyDescent="0.25">
      <c r="B2454" s="19">
        <v>2451</v>
      </c>
      <c r="C2454" s="21">
        <v>1.3584431368015223E-2</v>
      </c>
      <c r="D2454" s="21">
        <v>2.1053698798236375E-2</v>
      </c>
      <c r="E2454" s="30">
        <v>273173.25515338744</v>
      </c>
      <c r="F2454" s="21">
        <v>-106957.38095408742</v>
      </c>
    </row>
    <row r="2455" spans="2:6" x14ac:dyDescent="0.25">
      <c r="B2455" s="19">
        <v>2452</v>
      </c>
      <c r="C2455" s="21">
        <v>5.8344320992792433E-3</v>
      </c>
      <c r="D2455" s="21">
        <v>7.5427633977656505E-2</v>
      </c>
      <c r="E2455" s="30">
        <v>372542.37944808858</v>
      </c>
      <c r="F2455" s="21">
        <v>-59228.549500535875</v>
      </c>
    </row>
    <row r="2456" spans="2:6" x14ac:dyDescent="0.25">
      <c r="B2456" s="19">
        <v>2453</v>
      </c>
      <c r="C2456" s="21">
        <v>-2.0497823753604136E-2</v>
      </c>
      <c r="D2456" s="21">
        <v>0.28286768332429313</v>
      </c>
      <c r="E2456" s="30">
        <v>1001473.062878734</v>
      </c>
      <c r="F2456" s="21">
        <v>242858.51022239026</v>
      </c>
    </row>
    <row r="2457" spans="2:6" x14ac:dyDescent="0.25">
      <c r="B2457" s="19">
        <v>2454</v>
      </c>
      <c r="C2457" s="21">
        <v>-7.2538854265439355E-5</v>
      </c>
      <c r="D2457" s="21">
        <v>0.1175891029522933</v>
      </c>
      <c r="E2457" s="30">
        <v>465540.61214979796</v>
      </c>
      <c r="F2457" s="21">
        <v>-14559.775315366318</v>
      </c>
    </row>
    <row r="2458" spans="2:6" x14ac:dyDescent="0.25">
      <c r="B2458" s="19">
        <v>2455</v>
      </c>
      <c r="C2458" s="21">
        <v>8.618830538013442E-3</v>
      </c>
      <c r="D2458" s="21">
        <v>5.585374362396589E-2</v>
      </c>
      <c r="E2458" s="30">
        <v>334257.80636242626</v>
      </c>
      <c r="F2458" s="21">
        <v>-77617.339268447642</v>
      </c>
    </row>
    <row r="2459" spans="2:6" x14ac:dyDescent="0.25">
      <c r="B2459" s="19">
        <v>2456</v>
      </c>
      <c r="C2459" s="21">
        <v>1.6732496098591718E-2</v>
      </c>
      <c r="D2459" s="21">
        <v>-1.1412216265329622E-3</v>
      </c>
      <c r="E2459" s="30">
        <v>238542.08051667549</v>
      </c>
      <c r="F2459" s="21">
        <v>-123591.37575887283</v>
      </c>
    </row>
    <row r="2460" spans="2:6" x14ac:dyDescent="0.25">
      <c r="B2460" s="19">
        <v>2457</v>
      </c>
      <c r="C2460" s="21">
        <v>6.7757882432819593E-3</v>
      </c>
      <c r="D2460" s="21">
        <v>6.8796868693883573E-2</v>
      </c>
      <c r="E2460" s="30">
        <v>359241.79645637621</v>
      </c>
      <c r="F2460" s="21">
        <v>-65617.065937117426</v>
      </c>
    </row>
    <row r="2461" spans="2:6" x14ac:dyDescent="0.25">
      <c r="B2461" s="19">
        <v>2458</v>
      </c>
      <c r="C2461" s="21">
        <v>-4.9095374657689888E-3</v>
      </c>
      <c r="D2461" s="21">
        <v>0.15326697727360306</v>
      </c>
      <c r="E2461" s="30">
        <v>556545.03460595245</v>
      </c>
      <c r="F2461" s="21">
        <v>29151.334868677208</v>
      </c>
    </row>
    <row r="2462" spans="2:6" x14ac:dyDescent="0.25">
      <c r="B2462" s="19">
        <v>2459</v>
      </c>
      <c r="C2462" s="21">
        <v>-4.131887501939728E-2</v>
      </c>
      <c r="D2462" s="21">
        <v>0.55271313374232056</v>
      </c>
      <c r="E2462" s="30">
        <v>2754011.0405963222</v>
      </c>
      <c r="F2462" s="21">
        <v>1084634.970950356</v>
      </c>
    </row>
    <row r="2463" spans="2:6" x14ac:dyDescent="0.25">
      <c r="B2463" s="19">
        <v>2460</v>
      </c>
      <c r="C2463" s="21">
        <v>8.4152544415936597E-3</v>
      </c>
      <c r="D2463" s="21">
        <v>5.7281463109372321E-2</v>
      </c>
      <c r="E2463" s="30">
        <v>336951.32110327331</v>
      </c>
      <c r="F2463" s="21">
        <v>-76323.594234504548</v>
      </c>
    </row>
    <row r="2464" spans="2:6" x14ac:dyDescent="0.25">
      <c r="B2464" s="19">
        <v>2461</v>
      </c>
      <c r="C2464" s="21">
        <v>1.1475210989042773E-2</v>
      </c>
      <c r="D2464" s="21">
        <v>3.5843065702279242E-2</v>
      </c>
      <c r="E2464" s="30">
        <v>298083.00736086769</v>
      </c>
      <c r="F2464" s="21">
        <v>-94992.765455066095</v>
      </c>
    </row>
    <row r="2465" spans="2:6" x14ac:dyDescent="0.25">
      <c r="B2465" s="19">
        <v>2462</v>
      </c>
      <c r="C2465" s="21">
        <v>7.6845648131781234E-3</v>
      </c>
      <c r="D2465" s="21">
        <v>6.2409454959451827E-2</v>
      </c>
      <c r="E2465" s="30">
        <v>346752.51968091528</v>
      </c>
      <c r="F2465" s="21">
        <v>-71615.896966611734</v>
      </c>
    </row>
    <row r="2466" spans="2:6" x14ac:dyDescent="0.25">
      <c r="B2466" s="19">
        <v>2463</v>
      </c>
      <c r="C2466" s="21">
        <v>1.7410141002719034E-2</v>
      </c>
      <c r="D2466" s="21">
        <v>-5.9501400404302629E-3</v>
      </c>
      <c r="E2466" s="30">
        <v>231455.87367274042</v>
      </c>
      <c r="F2466" s="21">
        <v>-126995.01219523836</v>
      </c>
    </row>
    <row r="2467" spans="2:6" x14ac:dyDescent="0.25">
      <c r="B2467" s="19">
        <v>2464</v>
      </c>
      <c r="C2467" s="21">
        <v>2.9158973857919008E-2</v>
      </c>
      <c r="D2467" s="21">
        <v>-9.3313432882567326E-2</v>
      </c>
      <c r="E2467" s="30">
        <v>125720.41875529301</v>
      </c>
      <c r="F2467" s="21">
        <v>-177781.71019865994</v>
      </c>
    </row>
    <row r="2468" spans="2:6" x14ac:dyDescent="0.25">
      <c r="B2468" s="19">
        <v>2465</v>
      </c>
      <c r="C2468" s="21">
        <v>-8.9188352353526245E-4</v>
      </c>
      <c r="D2468" s="21">
        <v>0.12354289116910744</v>
      </c>
      <c r="E2468" s="30">
        <v>479908.1538346801</v>
      </c>
      <c r="F2468" s="21">
        <v>-7658.7788504494811</v>
      </c>
    </row>
    <row r="2469" spans="2:6" x14ac:dyDescent="0.25">
      <c r="B2469" s="19">
        <v>2466</v>
      </c>
      <c r="C2469" s="21">
        <v>2.6499578307655632E-3</v>
      </c>
      <c r="D2469" s="21">
        <v>9.8013108577244212E-2</v>
      </c>
      <c r="E2469" s="30">
        <v>420499.45593476214</v>
      </c>
      <c r="F2469" s="21">
        <v>-36193.877142458354</v>
      </c>
    </row>
    <row r="2470" spans="2:6" x14ac:dyDescent="0.25">
      <c r="B2470" s="19">
        <v>2467</v>
      </c>
      <c r="C2470" s="21">
        <v>8.7261343213490151E-3</v>
      </c>
      <c r="D2470" s="21">
        <v>5.5101348609433165E-2</v>
      </c>
      <c r="E2470" s="30">
        <v>332844.49243495613</v>
      </c>
      <c r="F2470" s="21">
        <v>-78296.180132890833</v>
      </c>
    </row>
    <row r="2471" spans="2:6" x14ac:dyDescent="0.25">
      <c r="B2471" s="19">
        <v>2468</v>
      </c>
      <c r="C2471" s="21">
        <v>-9.7241832412440929E-2</v>
      </c>
      <c r="D2471" s="21">
        <v>-0.30444048012692615</v>
      </c>
      <c r="E2471" s="30">
        <v>0</v>
      </c>
      <c r="F2471" s="21">
        <v>-238167.55660348001</v>
      </c>
    </row>
    <row r="2472" spans="2:6" x14ac:dyDescent="0.25">
      <c r="B2472" s="19">
        <v>2469</v>
      </c>
      <c r="C2472" s="21">
        <v>1.0937008478905552E-2</v>
      </c>
      <c r="D2472" s="21">
        <v>3.9612647335543372E-2</v>
      </c>
      <c r="E2472" s="30">
        <v>304676.35896551725</v>
      </c>
      <c r="F2472" s="21">
        <v>-91825.856521471869</v>
      </c>
    </row>
    <row r="2473" spans="2:6" x14ac:dyDescent="0.25">
      <c r="B2473" s="19">
        <v>2470</v>
      </c>
      <c r="C2473" s="21">
        <v>-1.612175471380027E-3</v>
      </c>
      <c r="D2473" s="21">
        <v>0.1288042681128676</v>
      </c>
      <c r="E2473" s="30">
        <v>492871.8241562834</v>
      </c>
      <c r="F2473" s="21">
        <v>-1432.0878114482282</v>
      </c>
    </row>
    <row r="2474" spans="2:6" x14ac:dyDescent="0.25">
      <c r="B2474" s="19">
        <v>2471</v>
      </c>
      <c r="C2474" s="21">
        <v>1.2008202383170869E-2</v>
      </c>
      <c r="D2474" s="21">
        <v>3.2108976502513542E-2</v>
      </c>
      <c r="E2474" s="30">
        <v>291650.62852591823</v>
      </c>
      <c r="F2474" s="21">
        <v>-98082.356184961129</v>
      </c>
    </row>
    <row r="2475" spans="2:6" x14ac:dyDescent="0.25">
      <c r="B2475" s="19">
        <v>2472</v>
      </c>
      <c r="C2475" s="21">
        <v>-4.8178207506677315E-3</v>
      </c>
      <c r="D2475" s="21">
        <v>0.1525772351875605</v>
      </c>
      <c r="E2475" s="30">
        <v>554671.06709045265</v>
      </c>
      <c r="F2475" s="21">
        <v>28251.233551174813</v>
      </c>
    </row>
    <row r="2476" spans="2:6" x14ac:dyDescent="0.25">
      <c r="B2476" s="19">
        <v>2473</v>
      </c>
      <c r="C2476" s="21">
        <v>1.5200695302175448E-2</v>
      </c>
      <c r="D2476" s="21">
        <v>9.6838797440519375E-3</v>
      </c>
      <c r="E2476" s="30">
        <v>255030.91436206654</v>
      </c>
      <c r="F2476" s="21">
        <v>-115671.48336716488</v>
      </c>
    </row>
    <row r="2477" spans="2:6" x14ac:dyDescent="0.25">
      <c r="B2477" s="19">
        <v>2474</v>
      </c>
      <c r="C2477" s="21">
        <v>-1.2783059345230822E-2</v>
      </c>
      <c r="D2477" s="21">
        <v>0.21510009596528401</v>
      </c>
      <c r="E2477" s="30">
        <v>744556.18576663756</v>
      </c>
      <c r="F2477" s="21">
        <v>119456.57413518707</v>
      </c>
    </row>
    <row r="2478" spans="2:6" x14ac:dyDescent="0.25">
      <c r="B2478" s="19">
        <v>2475</v>
      </c>
      <c r="C2478" s="21">
        <v>-0.23310386679488304</v>
      </c>
      <c r="D2478" s="21">
        <v>-0.30444048012692615</v>
      </c>
      <c r="E2478" s="30">
        <v>0</v>
      </c>
      <c r="F2478" s="21">
        <v>-238167.55660348001</v>
      </c>
    </row>
    <row r="2479" spans="2:6" x14ac:dyDescent="0.25">
      <c r="B2479" s="19">
        <v>2476</v>
      </c>
      <c r="C2479" s="21">
        <v>-1.3537654502004847E-2</v>
      </c>
      <c r="D2479" s="21">
        <v>0.22135699390039409</v>
      </c>
      <c r="E2479" s="30">
        <v>765921.23372643604</v>
      </c>
      <c r="F2479" s="21">
        <v>129718.60250977587</v>
      </c>
    </row>
    <row r="2480" spans="2:6" x14ac:dyDescent="0.25">
      <c r="B2480" s="19">
        <v>2477</v>
      </c>
      <c r="C2480" s="21">
        <v>-1.6719095871522302E-2</v>
      </c>
      <c r="D2480" s="21">
        <v>0.24855105878982453</v>
      </c>
      <c r="E2480" s="30">
        <v>864189.95445984998</v>
      </c>
      <c r="F2480" s="21">
        <v>176918.88974518774</v>
      </c>
    </row>
    <row r="2481" spans="2:6" x14ac:dyDescent="0.25">
      <c r="B2481" s="19">
        <v>2478</v>
      </c>
      <c r="C2481" s="21">
        <v>1.5893699718168203E-2</v>
      </c>
      <c r="D2481" s="21">
        <v>4.7935276651043246E-3</v>
      </c>
      <c r="E2481" s="30">
        <v>247488.72808972478</v>
      </c>
      <c r="F2481" s="21">
        <v>-119294.13517112253</v>
      </c>
    </row>
    <row r="2482" spans="2:6" x14ac:dyDescent="0.25">
      <c r="B2482" s="19">
        <v>2479</v>
      </c>
      <c r="C2482" s="21">
        <v>1.0438393878630962E-2</v>
      </c>
      <c r="D2482" s="21">
        <v>4.3104633298283179E-2</v>
      </c>
      <c r="E2482" s="30">
        <v>310874.64351194212</v>
      </c>
      <c r="F2482" s="21">
        <v>-88848.705615521496</v>
      </c>
    </row>
    <row r="2483" spans="2:6" x14ac:dyDescent="0.25">
      <c r="B2483" s="19">
        <v>2480</v>
      </c>
      <c r="C2483" s="21">
        <v>-5.1351690652505074E-3</v>
      </c>
      <c r="D2483" s="21">
        <v>0.1549662854500129</v>
      </c>
      <c r="E2483" s="30">
        <v>561181.8338280567</v>
      </c>
      <c r="F2483" s="21">
        <v>31378.475443041469</v>
      </c>
    </row>
    <row r="2484" spans="2:6" x14ac:dyDescent="0.25">
      <c r="B2484" s="19">
        <v>2481</v>
      </c>
      <c r="C2484" s="21">
        <v>1.8102219287888899E-2</v>
      </c>
      <c r="D2484" s="21">
        <v>-1.0876546445516166E-2</v>
      </c>
      <c r="E2484" s="30">
        <v>224345.6572094335</v>
      </c>
      <c r="F2484" s="21">
        <v>-130410.18089662484</v>
      </c>
    </row>
    <row r="2485" spans="2:6" x14ac:dyDescent="0.25">
      <c r="B2485" s="19">
        <v>2482</v>
      </c>
      <c r="C2485" s="21">
        <v>-5.7282519871525064E-4</v>
      </c>
      <c r="D2485" s="21">
        <v>0.12122063476953771</v>
      </c>
      <c r="E2485" s="30">
        <v>474266.23662679223</v>
      </c>
      <c r="F2485" s="21">
        <v>-10368.69621564185</v>
      </c>
    </row>
    <row r="2486" spans="2:6" x14ac:dyDescent="0.25">
      <c r="B2486" s="19">
        <v>2483</v>
      </c>
      <c r="C2486" s="21">
        <v>-3.5529382806195457E-3</v>
      </c>
      <c r="D2486" s="21">
        <v>0.14312195654835924</v>
      </c>
      <c r="E2486" s="30">
        <v>529447.94635376544</v>
      </c>
      <c r="F2486" s="21">
        <v>16136.101341660886</v>
      </c>
    </row>
    <row r="2487" spans="2:6" x14ac:dyDescent="0.25">
      <c r="B2487" s="19">
        <v>2484</v>
      </c>
      <c r="C2487" s="21">
        <v>-2.8547017339857371E-3</v>
      </c>
      <c r="D2487" s="21">
        <v>0.13794572204263389</v>
      </c>
      <c r="E2487" s="30">
        <v>516002.67519262782</v>
      </c>
      <c r="F2487" s="21">
        <v>9678.0884966039957</v>
      </c>
    </row>
    <row r="2488" spans="2:6" x14ac:dyDescent="0.25">
      <c r="B2488" s="19">
        <v>2485</v>
      </c>
      <c r="C2488" s="21">
        <v>2.3394607896656209E-3</v>
      </c>
      <c r="D2488" s="21">
        <v>0.10023141609701769</v>
      </c>
      <c r="E2488" s="30">
        <v>425437.58542670717</v>
      </c>
      <c r="F2488" s="21">
        <v>-33822.002056613157</v>
      </c>
    </row>
    <row r="2489" spans="2:6" x14ac:dyDescent="0.25">
      <c r="B2489" s="19">
        <v>2486</v>
      </c>
      <c r="C2489" s="21">
        <v>1.2251480262922776E-2</v>
      </c>
      <c r="D2489" s="21">
        <v>3.0404078907385168E-2</v>
      </c>
      <c r="E2489" s="30">
        <v>288746.18633773178</v>
      </c>
      <c r="F2489" s="21">
        <v>-99477.413579805521</v>
      </c>
    </row>
    <row r="2490" spans="2:6" x14ac:dyDescent="0.25">
      <c r="B2490" s="19">
        <v>2487</v>
      </c>
      <c r="C2490" s="21">
        <v>-1.1076418390210071E-3</v>
      </c>
      <c r="D2490" s="21">
        <v>0.12511612750876755</v>
      </c>
      <c r="E2490" s="30">
        <v>483758.06147129135</v>
      </c>
      <c r="F2490" s="21">
        <v>-5809.5968836787124</v>
      </c>
    </row>
    <row r="2491" spans="2:6" x14ac:dyDescent="0.25">
      <c r="B2491" s="19">
        <v>2488</v>
      </c>
      <c r="C2491" s="21">
        <v>6.9897956138939635E-3</v>
      </c>
      <c r="D2491" s="21">
        <v>6.7291593132923433E-2</v>
      </c>
      <c r="E2491" s="30">
        <v>356270.19961621054</v>
      </c>
      <c r="F2491" s="21">
        <v>-67044.378955510794</v>
      </c>
    </row>
    <row r="2492" spans="2:6" x14ac:dyDescent="0.25">
      <c r="B2492" s="19">
        <v>2489</v>
      </c>
      <c r="C2492" s="21">
        <v>1.4203891243970717E-2</v>
      </c>
      <c r="D2492" s="21">
        <v>1.6701111524980217E-2</v>
      </c>
      <c r="E2492" s="30">
        <v>266126.49652982841</v>
      </c>
      <c r="F2492" s="21">
        <v>-110342.06967933207</v>
      </c>
    </row>
    <row r="2493" spans="2:6" x14ac:dyDescent="0.25">
      <c r="B2493" s="19">
        <v>2490</v>
      </c>
      <c r="C2493" s="21">
        <v>1.7876859690828768E-2</v>
      </c>
      <c r="D2493" s="21">
        <v>-9.2705966953645635E-3</v>
      </c>
      <c r="E2493" s="30">
        <v>226647.06238252122</v>
      </c>
      <c r="F2493" s="21">
        <v>-129304.77335286033</v>
      </c>
    </row>
    <row r="2494" spans="2:6" x14ac:dyDescent="0.25">
      <c r="B2494" s="19">
        <v>2491</v>
      </c>
      <c r="C2494" s="21">
        <v>-1.1899734972646538E-2</v>
      </c>
      <c r="D2494" s="21">
        <v>0.20786071021394514</v>
      </c>
      <c r="E2494" s="30">
        <v>720398.03246524208</v>
      </c>
      <c r="F2494" s="21">
        <v>107852.9655159567</v>
      </c>
    </row>
    <row r="2495" spans="2:6" x14ac:dyDescent="0.25">
      <c r="B2495" s="19">
        <v>2492</v>
      </c>
      <c r="C2495" s="21">
        <v>-2.6457702405853149E-2</v>
      </c>
      <c r="D2495" s="21">
        <v>0.3428915470187226</v>
      </c>
      <c r="E2495" s="30">
        <v>1280864.0679091963</v>
      </c>
      <c r="F2495" s="21">
        <v>377055.18633668713</v>
      </c>
    </row>
    <row r="2496" spans="2:6" x14ac:dyDescent="0.25">
      <c r="B2496" s="19">
        <v>2493</v>
      </c>
      <c r="C2496" s="21">
        <v>2.6120000851126594E-2</v>
      </c>
      <c r="D2496" s="21">
        <v>-6.9702846477512903E-2</v>
      </c>
      <c r="E2496" s="30">
        <v>150304.08144723705</v>
      </c>
      <c r="F2496" s="21">
        <v>-165973.72153555232</v>
      </c>
    </row>
    <row r="2497" spans="2:6" x14ac:dyDescent="0.25">
      <c r="B2497" s="19">
        <v>2494</v>
      </c>
      <c r="C2497" s="21">
        <v>3.8675153152661151E-3</v>
      </c>
      <c r="D2497" s="21">
        <v>8.9344690024793172E-2</v>
      </c>
      <c r="E2497" s="30">
        <v>401598.7726978258</v>
      </c>
      <c r="F2497" s="21">
        <v>-45272.225482303853</v>
      </c>
    </row>
    <row r="2498" spans="2:6" x14ac:dyDescent="0.25">
      <c r="B2498" s="19">
        <v>2495</v>
      </c>
      <c r="C2498" s="21">
        <v>-1.8185100037655586E-2</v>
      </c>
      <c r="D2498" s="21">
        <v>0.26157861981637409</v>
      </c>
      <c r="E2498" s="30">
        <v>914504.85872259317</v>
      </c>
      <c r="F2498" s="21">
        <v>201086.07046860803</v>
      </c>
    </row>
    <row r="2499" spans="2:6" x14ac:dyDescent="0.25">
      <c r="B2499" s="19">
        <v>2496</v>
      </c>
      <c r="C2499" s="21">
        <v>-1.0164629680835715E-3</v>
      </c>
      <c r="D2499" s="21">
        <v>0.12445099815280947</v>
      </c>
      <c r="E2499" s="30">
        <v>482127.66477691545</v>
      </c>
      <c r="F2499" s="21">
        <v>-6592.7066230532446</v>
      </c>
    </row>
    <row r="2500" spans="2:6" x14ac:dyDescent="0.25">
      <c r="B2500" s="19">
        <v>2497</v>
      </c>
      <c r="C2500" s="21">
        <v>-8.2210333475801131E-3</v>
      </c>
      <c r="D2500" s="21">
        <v>0.17859179978200412</v>
      </c>
      <c r="E2500" s="30">
        <v>628653.00211831531</v>
      </c>
      <c r="F2500" s="21">
        <v>63786.127640412036</v>
      </c>
    </row>
    <row r="2501" spans="2:6" x14ac:dyDescent="0.25">
      <c r="B2501" s="19">
        <v>2498</v>
      </c>
      <c r="C2501" s="21">
        <v>2.2900419142692103E-3</v>
      </c>
      <c r="D2501" s="21">
        <v>0.10058479250785068</v>
      </c>
      <c r="E2501" s="30">
        <v>426228.08206311136</v>
      </c>
      <c r="F2501" s="21">
        <v>-33442.311876274638</v>
      </c>
    </row>
    <row r="2502" spans="2:6" x14ac:dyDescent="0.25">
      <c r="B2502" s="19">
        <v>2499</v>
      </c>
      <c r="C2502" s="21">
        <v>-1.2105213757535815E-2</v>
      </c>
      <c r="D2502" s="21">
        <v>0.20953680777413863</v>
      </c>
      <c r="E2502" s="30">
        <v>725938.16447295295</v>
      </c>
      <c r="F2502" s="21">
        <v>110513.9935636856</v>
      </c>
    </row>
    <row r="2503" spans="2:6" x14ac:dyDescent="0.25">
      <c r="B2503" s="19">
        <v>2500</v>
      </c>
      <c r="C2503" s="21">
        <v>-2.6402721853900292E-3</v>
      </c>
      <c r="D2503" s="21">
        <v>0.13636191517767138</v>
      </c>
      <c r="E2503" s="30">
        <v>511939.30979020731</v>
      </c>
      <c r="F2503" s="21">
        <v>7726.3788100905867</v>
      </c>
    </row>
    <row r="2504" spans="2:6" x14ac:dyDescent="0.25">
      <c r="B2504" s="19">
        <v>2501</v>
      </c>
      <c r="C2504" s="21">
        <v>2.1048406825137301E-2</v>
      </c>
      <c r="D2504" s="21">
        <v>-3.2060969550778862E-2</v>
      </c>
      <c r="E2504" s="30">
        <v>195436.10505538527</v>
      </c>
      <c r="F2504" s="21">
        <v>-144295.97441600883</v>
      </c>
    </row>
    <row r="2505" spans="2:6" x14ac:dyDescent="0.25">
      <c r="B2505" s="19">
        <v>2502</v>
      </c>
      <c r="C2505" s="21">
        <v>6.3762776874552729E-3</v>
      </c>
      <c r="D2505" s="21">
        <v>7.1608975890246729E-2</v>
      </c>
      <c r="E2505" s="30">
        <v>364840.47038073291</v>
      </c>
      <c r="F2505" s="21">
        <v>-62927.919122192114</v>
      </c>
    </row>
    <row r="2506" spans="2:6" x14ac:dyDescent="0.25">
      <c r="B2506" s="19">
        <v>2503</v>
      </c>
      <c r="C2506" s="21">
        <v>-4.5982326587353892E-2</v>
      </c>
      <c r="D2506" s="21">
        <v>0.65708883495248105</v>
      </c>
      <c r="E2506" s="30">
        <v>3860169.4876964227</v>
      </c>
      <c r="F2506" s="21">
        <v>1615943.3673692057</v>
      </c>
    </row>
    <row r="2507" spans="2:6" x14ac:dyDescent="0.25">
      <c r="B2507" s="19">
        <v>2504</v>
      </c>
      <c r="C2507" s="21">
        <v>-1.2591693025329738E-2</v>
      </c>
      <c r="D2507" s="21">
        <v>0.21352411655397696</v>
      </c>
      <c r="E2507" s="30">
        <v>739246.09374261252</v>
      </c>
      <c r="F2507" s="21">
        <v>116906.03855367286</v>
      </c>
    </row>
    <row r="2508" spans="2:6" x14ac:dyDescent="0.25">
      <c r="B2508" s="19">
        <v>2505</v>
      </c>
      <c r="C2508" s="21">
        <v>-4.397019264152642E-2</v>
      </c>
      <c r="D2508" s="21">
        <v>0.60804906875763076</v>
      </c>
      <c r="E2508" s="30">
        <v>3303956.0458923453</v>
      </c>
      <c r="F2508" s="21">
        <v>1348783.7460633526</v>
      </c>
    </row>
    <row r="2509" spans="2:6" x14ac:dyDescent="0.25">
      <c r="B2509" s="19">
        <v>2506</v>
      </c>
      <c r="C2509" s="21">
        <v>1.5224851682566185E-2</v>
      </c>
      <c r="D2509" s="21">
        <v>9.5135903488654527E-3</v>
      </c>
      <c r="E2509" s="30">
        <v>254765.67529211089</v>
      </c>
      <c r="F2509" s="21">
        <v>-115798.88260666371</v>
      </c>
    </row>
    <row r="2510" spans="2:6" x14ac:dyDescent="0.25">
      <c r="B2510" s="19">
        <v>2507</v>
      </c>
      <c r="C2510" s="21">
        <v>4.6928315174144921E-3</v>
      </c>
      <c r="D2510" s="21">
        <v>8.3493458903070916E-2</v>
      </c>
      <c r="E2510" s="30">
        <v>389191.5944098864</v>
      </c>
      <c r="F2510" s="21">
        <v>-51231.623087167347</v>
      </c>
    </row>
    <row r="2511" spans="2:6" x14ac:dyDescent="0.25">
      <c r="B2511" s="19">
        <v>2508</v>
      </c>
      <c r="C2511" s="21">
        <v>4.6502609556290942E-4</v>
      </c>
      <c r="D2511" s="21">
        <v>0.1136997202512311</v>
      </c>
      <c r="E2511" s="30">
        <v>456325.73280040536</v>
      </c>
      <c r="F2511" s="21">
        <v>-18985.852594940618</v>
      </c>
    </row>
    <row r="2512" spans="2:6" x14ac:dyDescent="0.25">
      <c r="B2512" s="19">
        <v>2509</v>
      </c>
      <c r="C2512" s="21">
        <v>-1.7384224349606049E-2</v>
      </c>
      <c r="D2512" s="21">
        <v>0.25441966087436541</v>
      </c>
      <c r="E2512" s="30">
        <v>886588.90412371093</v>
      </c>
      <c r="F2512" s="21">
        <v>187677.5202637825</v>
      </c>
    </row>
    <row r="2513" spans="2:6" x14ac:dyDescent="0.25">
      <c r="B2513" s="19">
        <v>2510</v>
      </c>
      <c r="C2513" s="21">
        <v>1.0690560928591261E-2</v>
      </c>
      <c r="D2513" s="21">
        <v>4.1338615762812392E-2</v>
      </c>
      <c r="E2513" s="30">
        <v>307729.0232176783</v>
      </c>
      <c r="F2513" s="21">
        <v>-90359.605323126088</v>
      </c>
    </row>
    <row r="2514" spans="2:6" x14ac:dyDescent="0.25">
      <c r="B2514" s="19">
        <v>2511</v>
      </c>
      <c r="C2514" s="21">
        <v>4.8410093330422781E-3</v>
      </c>
      <c r="D2514" s="21">
        <v>8.2444808837825567E-2</v>
      </c>
      <c r="E2514" s="30">
        <v>386997.44551980344</v>
      </c>
      <c r="F2514" s="21">
        <v>-52285.513451021034</v>
      </c>
    </row>
    <row r="2515" spans="2:6" x14ac:dyDescent="0.25">
      <c r="B2515" s="19">
        <v>2512</v>
      </c>
      <c r="C2515" s="21">
        <v>5.878015534266795E-2</v>
      </c>
      <c r="D2515" s="21">
        <v>-0.30444048012692615</v>
      </c>
      <c r="E2515" s="30">
        <v>0</v>
      </c>
      <c r="F2515" s="21">
        <v>-238167.55660348001</v>
      </c>
    </row>
    <row r="2516" spans="2:6" x14ac:dyDescent="0.25">
      <c r="B2516" s="19">
        <v>2513</v>
      </c>
      <c r="C2516" s="21">
        <v>-1.7256683359705722E-2</v>
      </c>
      <c r="D2516" s="21">
        <v>0.2532890299220325</v>
      </c>
      <c r="E2516" s="30">
        <v>882239.79804318375</v>
      </c>
      <c r="F2516" s="21">
        <v>185588.56403553314</v>
      </c>
    </row>
    <row r="2517" spans="2:6" x14ac:dyDescent="0.25">
      <c r="B2517" s="19">
        <v>2514</v>
      </c>
      <c r="C2517" s="21">
        <v>6.31873168666217E-3</v>
      </c>
      <c r="D2517" s="21">
        <v>7.2014267347239924E-2</v>
      </c>
      <c r="E2517" s="30">
        <v>365652.46822121914</v>
      </c>
      <c r="F2517" s="21">
        <v>-62537.901515170859</v>
      </c>
    </row>
    <row r="2518" spans="2:6" x14ac:dyDescent="0.25">
      <c r="B2518" s="19">
        <v>2515</v>
      </c>
      <c r="C2518" s="21">
        <v>2.4216706834538596E-2</v>
      </c>
      <c r="D2518" s="21">
        <v>-5.5359812667035158E-2</v>
      </c>
      <c r="E2518" s="30">
        <v>166604.26273828908</v>
      </c>
      <c r="F2518" s="21">
        <v>-158144.44246094098</v>
      </c>
    </row>
    <row r="2519" spans="2:6" x14ac:dyDescent="0.25">
      <c r="B2519" s="19">
        <v>2516</v>
      </c>
      <c r="C2519" s="21">
        <v>2.5415335146214128E-2</v>
      </c>
      <c r="D2519" s="21">
        <v>-6.4357445392938417E-2</v>
      </c>
      <c r="E2519" s="30">
        <v>156254.28870827984</v>
      </c>
      <c r="F2519" s="21">
        <v>-163115.72674600626</v>
      </c>
    </row>
    <row r="2520" spans="2:6" x14ac:dyDescent="0.25">
      <c r="B2520" s="19">
        <v>2517</v>
      </c>
      <c r="C2520" s="21">
        <v>1.1545926606935741E-2</v>
      </c>
      <c r="D2520" s="21">
        <v>3.5347710685774247E-2</v>
      </c>
      <c r="E2520" s="30">
        <v>297224.06540947745</v>
      </c>
      <c r="F2520" s="21">
        <v>-95405.33118830841</v>
      </c>
    </row>
    <row r="2521" spans="2:6" x14ac:dyDescent="0.25">
      <c r="B2521" s="19">
        <v>2518</v>
      </c>
      <c r="C2521" s="21">
        <v>2.3532208015857405E-2</v>
      </c>
      <c r="D2521" s="21">
        <v>-5.0270627108805255E-2</v>
      </c>
      <c r="E2521" s="30">
        <v>172648.05209390097</v>
      </c>
      <c r="F2521" s="21">
        <v>-155241.49845753741</v>
      </c>
    </row>
    <row r="2522" spans="2:6" x14ac:dyDescent="0.25">
      <c r="B2522" s="19">
        <v>2519</v>
      </c>
      <c r="C2522" s="21">
        <v>9.3269689427384946E-3</v>
      </c>
      <c r="D2522" s="21">
        <v>5.0890013756770269E-2</v>
      </c>
      <c r="E2522" s="30">
        <v>325011.64526039339</v>
      </c>
      <c r="F2522" s="21">
        <v>-82058.441753385661</v>
      </c>
    </row>
    <row r="2523" spans="2:6" x14ac:dyDescent="0.25">
      <c r="B2523" s="19">
        <v>2520</v>
      </c>
      <c r="C2523" s="21">
        <v>-2.2937421403403175E-2</v>
      </c>
      <c r="D2523" s="21">
        <v>0.30644267620475341</v>
      </c>
      <c r="E2523" s="30">
        <v>1104975.4544855037</v>
      </c>
      <c r="F2523" s="21">
        <v>292572.62654476223</v>
      </c>
    </row>
    <row r="2524" spans="2:6" x14ac:dyDescent="0.25">
      <c r="B2524" s="19">
        <v>2521</v>
      </c>
      <c r="C2524" s="21">
        <v>-8.601886791053167E-3</v>
      </c>
      <c r="D2524" s="21">
        <v>0.18156187375668353</v>
      </c>
      <c r="E2524" s="30">
        <v>637541.86411743914</v>
      </c>
      <c r="F2524" s="21">
        <v>68055.612746387604</v>
      </c>
    </row>
    <row r="2525" spans="2:6" x14ac:dyDescent="0.25">
      <c r="B2525" s="19">
        <v>2522</v>
      </c>
      <c r="C2525" s="21">
        <v>8.9743984779745694E-3</v>
      </c>
      <c r="D2525" s="21">
        <v>5.3360920630598496E-2</v>
      </c>
      <c r="E2525" s="30">
        <v>329591.42536884674</v>
      </c>
      <c r="F2525" s="21">
        <v>-79858.688515725735</v>
      </c>
    </row>
    <row r="2526" spans="2:6" x14ac:dyDescent="0.25">
      <c r="B2526" s="19">
        <v>2523</v>
      </c>
      <c r="C2526" s="21">
        <v>8.4473290553013381E-3</v>
      </c>
      <c r="D2526" s="21">
        <v>5.7056492062250941E-2</v>
      </c>
      <c r="E2526" s="30">
        <v>336525.87865897769</v>
      </c>
      <c r="F2526" s="21">
        <v>-76527.94212285617</v>
      </c>
    </row>
    <row r="2527" spans="2:6" x14ac:dyDescent="0.25">
      <c r="B2527" s="19">
        <v>2524</v>
      </c>
      <c r="C2527" s="21">
        <v>-3.0063196690094775E-3</v>
      </c>
      <c r="D2527" s="21">
        <v>0.13906722021718121</v>
      </c>
      <c r="E2527" s="30">
        <v>518894.23516506376</v>
      </c>
      <c r="F2527" s="21">
        <v>11066.958324549065</v>
      </c>
    </row>
    <row r="2528" spans="2:6" x14ac:dyDescent="0.25">
      <c r="B2528" s="19">
        <v>2525</v>
      </c>
      <c r="C2528" s="21">
        <v>-1.4484505438588225E-2</v>
      </c>
      <c r="D2528" s="21">
        <v>0.22930786962187266</v>
      </c>
      <c r="E2528" s="30">
        <v>793731.81395570654</v>
      </c>
      <c r="F2528" s="21">
        <v>143076.53945256025</v>
      </c>
    </row>
    <row r="2529" spans="2:6" x14ac:dyDescent="0.25">
      <c r="B2529" s="19">
        <v>2526</v>
      </c>
      <c r="C2529" s="21">
        <v>3.2228695609866471E-2</v>
      </c>
      <c r="D2529" s="21">
        <v>-0.1183121876382921</v>
      </c>
      <c r="E2529" s="30">
        <v>102532.76981967117</v>
      </c>
      <c r="F2529" s="21">
        <v>-188919.16759005442</v>
      </c>
    </row>
    <row r="2530" spans="2:6" x14ac:dyDescent="0.25">
      <c r="B2530" s="19">
        <v>2527</v>
      </c>
      <c r="C2530" s="21">
        <v>-2.417668719588846E-3</v>
      </c>
      <c r="D2530" s="21">
        <v>0.13472054010611734</v>
      </c>
      <c r="E2530" s="30">
        <v>507753.06684216298</v>
      </c>
      <c r="F2530" s="21">
        <v>5715.6487618085721</v>
      </c>
    </row>
    <row r="2531" spans="2:6" x14ac:dyDescent="0.25">
      <c r="B2531" s="19">
        <v>2528</v>
      </c>
      <c r="C2531" s="21">
        <v>3.0798968965519745E-3</v>
      </c>
      <c r="D2531" s="21">
        <v>9.4946820092563389E-2</v>
      </c>
      <c r="E2531" s="30">
        <v>413741.98815800995</v>
      </c>
      <c r="F2531" s="21">
        <v>-39439.61411416487</v>
      </c>
    </row>
    <row r="2532" spans="2:6" x14ac:dyDescent="0.25">
      <c r="B2532" s="19">
        <v>2529</v>
      </c>
      <c r="C2532" s="21">
        <v>2.329170818369284E-2</v>
      </c>
      <c r="D2532" s="21">
        <v>-4.8490397443253452E-2</v>
      </c>
      <c r="E2532" s="30">
        <v>174795.1303819943</v>
      </c>
      <c r="F2532" s="21">
        <v>-154210.21697591673</v>
      </c>
    </row>
    <row r="2533" spans="2:6" x14ac:dyDescent="0.25">
      <c r="B2533" s="19">
        <v>2530</v>
      </c>
      <c r="C2533" s="21">
        <v>-5.617427053982116E-3</v>
      </c>
      <c r="D2533" s="21">
        <v>0.15861039024219448</v>
      </c>
      <c r="E2533" s="30">
        <v>571221.38891538116</v>
      </c>
      <c r="F2533" s="21">
        <v>36200.659758669011</v>
      </c>
    </row>
    <row r="2534" spans="2:6" x14ac:dyDescent="0.25">
      <c r="B2534" s="19">
        <v>2531</v>
      </c>
      <c r="C2534" s="21">
        <v>-2.6559633135745178E-2</v>
      </c>
      <c r="D2534" s="21">
        <v>0.34399593816684648</v>
      </c>
      <c r="E2534" s="30">
        <v>1286508.6283245587</v>
      </c>
      <c r="F2534" s="21">
        <v>379766.37328340142</v>
      </c>
    </row>
    <row r="2535" spans="2:6" x14ac:dyDescent="0.25">
      <c r="B2535" s="19">
        <v>2532</v>
      </c>
      <c r="C2535" s="21">
        <v>-7.9262380676870439E-3</v>
      </c>
      <c r="D2535" s="21">
        <v>0.17630156285033927</v>
      </c>
      <c r="E2535" s="30">
        <v>621861.95058545121</v>
      </c>
      <c r="F2535" s="21">
        <v>60524.259768424206</v>
      </c>
    </row>
    <row r="2536" spans="2:6" x14ac:dyDescent="0.25">
      <c r="B2536" s="19">
        <v>2533</v>
      </c>
      <c r="C2536" s="21">
        <v>6.2539005404242086E-3</v>
      </c>
      <c r="D2536" s="21">
        <v>7.247094031840029E-2</v>
      </c>
      <c r="E2536" s="30">
        <v>366568.95218353998</v>
      </c>
      <c r="F2536" s="21">
        <v>-62097.697287972842</v>
      </c>
    </row>
    <row r="2537" spans="2:6" x14ac:dyDescent="0.25">
      <c r="B2537" s="19">
        <v>2534</v>
      </c>
      <c r="C2537" s="21">
        <v>6.7153997866707393E-3</v>
      </c>
      <c r="D2537" s="21">
        <v>6.9221760852527625E-2</v>
      </c>
      <c r="E2537" s="30">
        <v>360083.76845192711</v>
      </c>
      <c r="F2537" s="21">
        <v>-65212.65118807448</v>
      </c>
    </row>
    <row r="2538" spans="2:6" x14ac:dyDescent="0.25">
      <c r="B2538" s="19">
        <v>2535</v>
      </c>
      <c r="C2538" s="21">
        <v>-7.6558213837544953E-3</v>
      </c>
      <c r="D2538" s="21">
        <v>0.1742072664236658</v>
      </c>
      <c r="E2538" s="30">
        <v>615699.76217157743</v>
      </c>
      <c r="F2538" s="21">
        <v>57564.446503706786</v>
      </c>
    </row>
    <row r="2539" spans="2:6" x14ac:dyDescent="0.25">
      <c r="B2539" s="19">
        <v>2536</v>
      </c>
      <c r="C2539" s="21">
        <v>3.2015856217626833E-3</v>
      </c>
      <c r="D2539" s="21">
        <v>9.4080035047041655E-2</v>
      </c>
      <c r="E2539" s="30">
        <v>411846.06720879686</v>
      </c>
      <c r="F2539" s="21">
        <v>-40350.260072620535</v>
      </c>
    </row>
    <row r="2540" spans="2:6" x14ac:dyDescent="0.25">
      <c r="B2540" s="19">
        <v>2537</v>
      </c>
      <c r="C2540" s="21">
        <v>1.4330529947683572E-2</v>
      </c>
      <c r="D2540" s="21">
        <v>1.5810580927780427E-2</v>
      </c>
      <c r="E2540" s="30">
        <v>264700.35909525119</v>
      </c>
      <c r="F2540" s="21">
        <v>-111027.06991182549</v>
      </c>
    </row>
    <row r="2541" spans="2:6" x14ac:dyDescent="0.25">
      <c r="B2541" s="19">
        <v>2538</v>
      </c>
      <c r="C2541" s="21">
        <v>9.5211964209356084E-3</v>
      </c>
      <c r="D2541" s="21">
        <v>4.9529132085577077E-2</v>
      </c>
      <c r="E2541" s="30">
        <v>322508.53457585641</v>
      </c>
      <c r="F2541" s="21">
        <v>-83260.73219138461</v>
      </c>
    </row>
    <row r="2542" spans="2:6" x14ac:dyDescent="0.25">
      <c r="B2542" s="19">
        <v>2539</v>
      </c>
      <c r="C2542" s="21">
        <v>-1.3534805410199378E-2</v>
      </c>
      <c r="D2542" s="21">
        <v>0.2213332399196335</v>
      </c>
      <c r="E2542" s="30">
        <v>765839.26156508806</v>
      </c>
      <c r="F2542" s="21">
        <v>129679.22976194671</v>
      </c>
    </row>
    <row r="2543" spans="2:6" x14ac:dyDescent="0.25">
      <c r="B2543" s="19">
        <v>2540</v>
      </c>
      <c r="C2543" s="21">
        <v>-6.9132741145844501E-3</v>
      </c>
      <c r="D2543" s="21">
        <v>0.16848772199385476</v>
      </c>
      <c r="E2543" s="30">
        <v>599101.65334820002</v>
      </c>
      <c r="F2543" s="21">
        <v>49592.067315487147</v>
      </c>
    </row>
    <row r="2544" spans="2:6" x14ac:dyDescent="0.25">
      <c r="B2544" s="19">
        <v>2541</v>
      </c>
      <c r="C2544" s="21">
        <v>1.0806025550865413E-2</v>
      </c>
      <c r="D2544" s="21">
        <v>4.0529976750411256E-2</v>
      </c>
      <c r="E2544" s="30">
        <v>306296.15540592477</v>
      </c>
      <c r="F2544" s="21">
        <v>-91047.838280473894</v>
      </c>
    </row>
    <row r="2545" spans="2:6" x14ac:dyDescent="0.25">
      <c r="B2545" s="19">
        <v>2542</v>
      </c>
      <c r="C2545" s="21">
        <v>4.2992261491071153E-3</v>
      </c>
      <c r="D2545" s="21">
        <v>8.6281712890299289E-2</v>
      </c>
      <c r="E2545" s="30">
        <v>395069.03082830634</v>
      </c>
      <c r="F2545" s="21">
        <v>-48408.581481589958</v>
      </c>
    </row>
    <row r="2546" spans="2:6" x14ac:dyDescent="0.25">
      <c r="B2546" s="19">
        <v>2543</v>
      </c>
      <c r="C2546" s="21">
        <v>-1.1075405557983895E-2</v>
      </c>
      <c r="D2546" s="21">
        <v>0.20118321477098222</v>
      </c>
      <c r="E2546" s="30">
        <v>698640.2351719453</v>
      </c>
      <c r="F2546" s="21">
        <v>97402.292359851621</v>
      </c>
    </row>
    <row r="2547" spans="2:6" x14ac:dyDescent="0.25">
      <c r="B2547" s="19">
        <v>2544</v>
      </c>
      <c r="C2547" s="21">
        <v>1.1606608401784912E-3</v>
      </c>
      <c r="D2547" s="21">
        <v>0.10868517180846182</v>
      </c>
      <c r="E2547" s="30">
        <v>444641.6753355799</v>
      </c>
      <c r="F2547" s="21">
        <v>-24597.921870889782</v>
      </c>
    </row>
    <row r="2548" spans="2:6" x14ac:dyDescent="0.25">
      <c r="B2548" s="19">
        <v>2545</v>
      </c>
      <c r="C2548" s="21">
        <v>8.0326078482408411E-3</v>
      </c>
      <c r="D2548" s="21">
        <v>5.9966141650709126E-2</v>
      </c>
      <c r="E2548" s="30">
        <v>342057.7421185507</v>
      </c>
      <c r="F2548" s="21">
        <v>-73870.885611992868</v>
      </c>
    </row>
    <row r="2549" spans="2:6" x14ac:dyDescent="0.25">
      <c r="B2549" s="19">
        <v>2546</v>
      </c>
      <c r="C2549" s="21">
        <v>3.2853460807183987E-3</v>
      </c>
      <c r="D2549" s="21">
        <v>9.3483683144744756E-2</v>
      </c>
      <c r="E2549" s="30">
        <v>410545.30848402379</v>
      </c>
      <c r="F2549" s="21">
        <v>-40975.038587849354</v>
      </c>
    </row>
    <row r="2550" spans="2:6" x14ac:dyDescent="0.25">
      <c r="B2550" s="19">
        <v>2547</v>
      </c>
      <c r="C2550" s="21">
        <v>5.0168658885662663E-3</v>
      </c>
      <c r="D2550" s="21">
        <v>8.1200975411245935E-2</v>
      </c>
      <c r="E2550" s="30">
        <v>384406.42055196338</v>
      </c>
      <c r="F2550" s="21">
        <v>-53530.030748116493</v>
      </c>
    </row>
    <row r="2551" spans="2:6" x14ac:dyDescent="0.25">
      <c r="B2551" s="19">
        <v>2548</v>
      </c>
      <c r="C2551" s="21">
        <v>-3.7175628576769197E-3</v>
      </c>
      <c r="D2551" s="21">
        <v>0.14434671858640113</v>
      </c>
      <c r="E2551" s="30">
        <v>532666.56312418054</v>
      </c>
      <c r="F2551" s="21">
        <v>17682.062609198267</v>
      </c>
    </row>
    <row r="2552" spans="2:6" x14ac:dyDescent="0.25">
      <c r="B2552" s="19">
        <v>2549</v>
      </c>
      <c r="C2552" s="21">
        <v>1.3438009138742936E-2</v>
      </c>
      <c r="D2552" s="21">
        <v>2.2081754001784581E-2</v>
      </c>
      <c r="E2552" s="30">
        <v>274856.27413623175</v>
      </c>
      <c r="F2552" s="21">
        <v>-106148.99575460564</v>
      </c>
    </row>
    <row r="2553" spans="2:6" x14ac:dyDescent="0.25">
      <c r="B2553" s="19">
        <v>2550</v>
      </c>
      <c r="C2553" s="21">
        <v>1.0876183139473894E-2</v>
      </c>
      <c r="D2553" s="21">
        <v>4.003863511174921E-2</v>
      </c>
      <c r="E2553" s="30">
        <v>305427.80912789714</v>
      </c>
      <c r="F2553" s="21">
        <v>-91464.921086038186</v>
      </c>
    </row>
    <row r="2554" spans="2:6" x14ac:dyDescent="0.25">
      <c r="B2554" s="19">
        <v>2551</v>
      </c>
      <c r="C2554" s="21">
        <v>-1.0157874438992805E-2</v>
      </c>
      <c r="D2554" s="21">
        <v>0.19383486773219505</v>
      </c>
      <c r="E2554" s="30">
        <v>675268.77501186146</v>
      </c>
      <c r="F2554" s="21">
        <v>86176.547031797862</v>
      </c>
    </row>
    <row r="2555" spans="2:6" x14ac:dyDescent="0.25">
      <c r="B2555" s="19">
        <v>2552</v>
      </c>
      <c r="C2555" s="21">
        <v>-2.4578088355569058E-2</v>
      </c>
      <c r="D2555" s="21">
        <v>0.32303928569837548</v>
      </c>
      <c r="E2555" s="30">
        <v>1182600.4585453095</v>
      </c>
      <c r="F2555" s="21">
        <v>329857.35418675962</v>
      </c>
    </row>
    <row r="2556" spans="2:6" x14ac:dyDescent="0.25">
      <c r="B2556" s="19">
        <v>2553</v>
      </c>
      <c r="C2556" s="21">
        <v>1.1223803738660604E-2</v>
      </c>
      <c r="D2556" s="21">
        <v>3.7604013158267335E-2</v>
      </c>
      <c r="E2556" s="30">
        <v>301150.51760215464</v>
      </c>
      <c r="F2556" s="21">
        <v>-93519.383453085058</v>
      </c>
    </row>
    <row r="2557" spans="2:6" x14ac:dyDescent="0.25">
      <c r="B2557" s="19">
        <v>2554</v>
      </c>
      <c r="C2557" s="21">
        <v>-2.7501429737405082E-2</v>
      </c>
      <c r="D2557" s="21">
        <v>0.35434501630470394</v>
      </c>
      <c r="E2557" s="30">
        <v>1340336.9282268481</v>
      </c>
      <c r="F2557" s="21">
        <v>405621.10302669846</v>
      </c>
    </row>
    <row r="2558" spans="2:6" x14ac:dyDescent="0.25">
      <c r="B2558" s="19">
        <v>2555</v>
      </c>
      <c r="C2558" s="21">
        <v>2.1914957089572584E-2</v>
      </c>
      <c r="D2558" s="21">
        <v>-3.8371924623690434E-2</v>
      </c>
      <c r="E2558" s="30">
        <v>187328.83011280559</v>
      </c>
      <c r="F2558" s="21">
        <v>-148190.04877792433</v>
      </c>
    </row>
    <row r="2559" spans="2:6" x14ac:dyDescent="0.25">
      <c r="B2559" s="19">
        <v>2556</v>
      </c>
      <c r="C2559" s="21">
        <v>1.9405862583595599E-3</v>
      </c>
      <c r="D2559" s="21">
        <v>0.10308611850565996</v>
      </c>
      <c r="E2559" s="30">
        <v>431853.91682220739</v>
      </c>
      <c r="F2559" s="21">
        <v>-30740.119209203462</v>
      </c>
    </row>
    <row r="2560" spans="2:6" x14ac:dyDescent="0.25">
      <c r="B2560" s="19">
        <v>2557</v>
      </c>
      <c r="C2560" s="21">
        <v>-1.1179655032605908E-2</v>
      </c>
      <c r="D2560" s="21">
        <v>0.20202365077248685</v>
      </c>
      <c r="E2560" s="30">
        <v>701351.26708321297</v>
      </c>
      <c r="F2560" s="21">
        <v>98704.45121529598</v>
      </c>
    </row>
    <row r="2561" spans="2:6" x14ac:dyDescent="0.25">
      <c r="B2561" s="19">
        <v>2558</v>
      </c>
      <c r="C2561" s="21">
        <v>2.6671227950382697E-3</v>
      </c>
      <c r="D2561" s="21">
        <v>9.7890571939133197E-2</v>
      </c>
      <c r="E2561" s="30">
        <v>420227.89255942765</v>
      </c>
      <c r="F2561" s="21">
        <v>-36324.314063003774</v>
      </c>
    </row>
    <row r="2562" spans="2:6" x14ac:dyDescent="0.25">
      <c r="B2562" s="19">
        <v>2559</v>
      </c>
      <c r="C2562" s="21">
        <v>4.3206378192047284E-2</v>
      </c>
      <c r="D2562" s="21">
        <v>-0.22528120076702329</v>
      </c>
      <c r="E2562" s="30">
        <v>30897.500543046161</v>
      </c>
      <c r="F2562" s="21">
        <v>-223326.91464127944</v>
      </c>
    </row>
    <row r="2563" spans="2:6" x14ac:dyDescent="0.25">
      <c r="B2563" s="19">
        <v>2560</v>
      </c>
      <c r="C2563" s="21">
        <v>1.0360651286978037E-2</v>
      </c>
      <c r="D2563" s="21">
        <v>4.3649102188227706E-2</v>
      </c>
      <c r="E2563" s="30">
        <v>311848.97906846809</v>
      </c>
      <c r="F2563" s="21">
        <v>-88380.7141957852</v>
      </c>
    </row>
    <row r="2564" spans="2:6" x14ac:dyDescent="0.25">
      <c r="B2564" s="19">
        <v>2561</v>
      </c>
      <c r="C2564" s="21">
        <v>-8.7402380872697236E-2</v>
      </c>
      <c r="D2564" s="21">
        <v>-0.30444048012692615</v>
      </c>
      <c r="E2564" s="30">
        <v>0</v>
      </c>
      <c r="F2564" s="21">
        <v>-238167.55660348001</v>
      </c>
    </row>
    <row r="2565" spans="2:6" x14ac:dyDescent="0.25">
      <c r="B2565" s="19">
        <v>2562</v>
      </c>
      <c r="C2565" s="21">
        <v>1.2915449020682661E-2</v>
      </c>
      <c r="D2565" s="21">
        <v>2.5748683641540371E-2</v>
      </c>
      <c r="E2565" s="30">
        <v>280917.83743241627</v>
      </c>
      <c r="F2565" s="21">
        <v>-103237.51459823949</v>
      </c>
    </row>
    <row r="2566" spans="2:6" x14ac:dyDescent="0.25">
      <c r="B2566" s="19">
        <v>2563</v>
      </c>
      <c r="C2566" s="21">
        <v>2.5321528578008411E-2</v>
      </c>
      <c r="D2566" s="21">
        <v>-6.3649083543047658E-2</v>
      </c>
      <c r="E2566" s="30">
        <v>157053.80552730768</v>
      </c>
      <c r="F2566" s="21">
        <v>-162731.70400483281</v>
      </c>
    </row>
    <row r="2567" spans="2:6" x14ac:dyDescent="0.25">
      <c r="B2567" s="19">
        <v>2564</v>
      </c>
      <c r="C2567" s="21">
        <v>3.9485473306307781E-3</v>
      </c>
      <c r="D2567" s="21">
        <v>8.8769373213124947E-2</v>
      </c>
      <c r="E2567" s="30">
        <v>400366.42071252351</v>
      </c>
      <c r="F2567" s="21">
        <v>-45864.146973163566</v>
      </c>
    </row>
    <row r="2568" spans="2:6" x14ac:dyDescent="0.25">
      <c r="B2568" s="19">
        <v>2565</v>
      </c>
      <c r="C2568" s="21">
        <v>-3.7728018888849705E-3</v>
      </c>
      <c r="D2568" s="21">
        <v>0.14475806314184991</v>
      </c>
      <c r="E2568" s="30">
        <v>533750.77846661001</v>
      </c>
      <c r="F2568" s="21">
        <v>18202.831325894407</v>
      </c>
    </row>
    <row r="2569" spans="2:6" x14ac:dyDescent="0.25">
      <c r="B2569" s="19">
        <v>2566</v>
      </c>
      <c r="C2569" s="21">
        <v>-5.5561850744517572E-3</v>
      </c>
      <c r="D2569" s="21">
        <v>0.15814669990918806</v>
      </c>
      <c r="E2569" s="30">
        <v>569936.60600037104</v>
      </c>
      <c r="F2569" s="21">
        <v>35583.554720860113</v>
      </c>
    </row>
    <row r="2570" spans="2:6" x14ac:dyDescent="0.25">
      <c r="B2570" s="19">
        <v>2567</v>
      </c>
      <c r="C2570" s="21">
        <v>5.0648860524286389E-3</v>
      </c>
      <c r="D2570" s="21">
        <v>8.0861457728182984E-2</v>
      </c>
      <c r="E2570" s="30">
        <v>383701.33832705603</v>
      </c>
      <c r="F2570" s="21">
        <v>-53868.694804103274</v>
      </c>
    </row>
    <row r="2571" spans="2:6" x14ac:dyDescent="0.25">
      <c r="B2571" s="19">
        <v>2568</v>
      </c>
      <c r="C2571" s="21">
        <v>-2.8834744491716049E-3</v>
      </c>
      <c r="D2571" s="21">
        <v>0.13815844578466385</v>
      </c>
      <c r="E2571" s="30">
        <v>516550.22974580154</v>
      </c>
      <c r="F2571" s="21">
        <v>9941.0890932737311</v>
      </c>
    </row>
    <row r="2572" spans="2:6" x14ac:dyDescent="0.25">
      <c r="B2572" s="19">
        <v>2569</v>
      </c>
      <c r="C2572" s="21">
        <v>-4.2751948928135573E-2</v>
      </c>
      <c r="D2572" s="21">
        <v>0.58149587656864798</v>
      </c>
      <c r="E2572" s="30">
        <v>3030268.7245083288</v>
      </c>
      <c r="F2572" s="21">
        <v>1217326.6548790613</v>
      </c>
    </row>
    <row r="2573" spans="2:6" x14ac:dyDescent="0.25">
      <c r="B2573" s="19">
        <v>2570</v>
      </c>
      <c r="C2573" s="21">
        <v>1.1804979831752105E-3</v>
      </c>
      <c r="D2573" s="21">
        <v>0.10854246682636259</v>
      </c>
      <c r="E2573" s="30">
        <v>444312.38212245109</v>
      </c>
      <c r="F2573" s="21">
        <v>-24756.087502113529</v>
      </c>
    </row>
    <row r="2574" spans="2:6" x14ac:dyDescent="0.25">
      <c r="B2574" s="19">
        <v>2571</v>
      </c>
      <c r="C2574" s="21">
        <v>1.1025688389850513E-2</v>
      </c>
      <c r="D2574" s="21">
        <v>3.8991573095249032E-2</v>
      </c>
      <c r="E2574" s="30">
        <v>303583.09317242331</v>
      </c>
      <c r="F2574" s="21">
        <v>-92350.9723373038</v>
      </c>
    </row>
    <row r="2575" spans="2:6" x14ac:dyDescent="0.25">
      <c r="B2575" s="19">
        <v>2572</v>
      </c>
      <c r="C2575" s="21">
        <v>8.5580277382691777E-3</v>
      </c>
      <c r="D2575" s="21">
        <v>5.6280126247179707E-2</v>
      </c>
      <c r="E2575" s="30">
        <v>335060.61268216302</v>
      </c>
      <c r="F2575" s="21">
        <v>-77231.736519137659</v>
      </c>
    </row>
    <row r="2576" spans="2:6" x14ac:dyDescent="0.25">
      <c r="B2576" s="19">
        <v>2573</v>
      </c>
      <c r="C2576" s="21">
        <v>1.132876408953272E-2</v>
      </c>
      <c r="D2576" s="21">
        <v>3.6868855513157328E-2</v>
      </c>
      <c r="E2576" s="30">
        <v>299867.22927505057</v>
      </c>
      <c r="F2576" s="21">
        <v>-94135.770612631837</v>
      </c>
    </row>
    <row r="2577" spans="2:6" x14ac:dyDescent="0.25">
      <c r="B2577" s="19">
        <v>2574</v>
      </c>
      <c r="C2577" s="21">
        <v>2.8757780683054774E-3</v>
      </c>
      <c r="D2577" s="21">
        <v>9.6401819916365872E-2</v>
      </c>
      <c r="E2577" s="30">
        <v>416938.65629504668</v>
      </c>
      <c r="F2577" s="21">
        <v>-37904.195181890944</v>
      </c>
    </row>
    <row r="2578" spans="2:6" x14ac:dyDescent="0.25">
      <c r="B2578" s="19">
        <v>2575</v>
      </c>
      <c r="C2578" s="21">
        <v>-3.4707524490100082E-2</v>
      </c>
      <c r="D2578" s="21">
        <v>0.44429051879156023</v>
      </c>
      <c r="E2578" s="30">
        <v>1884881.2175026061</v>
      </c>
      <c r="F2578" s="21">
        <v>667175.81417375663</v>
      </c>
    </row>
    <row r="2579" spans="2:6" x14ac:dyDescent="0.25">
      <c r="B2579" s="19">
        <v>2576</v>
      </c>
      <c r="C2579" s="21">
        <v>-1.3615813850471137E-2</v>
      </c>
      <c r="D2579" s="21">
        <v>0.22200902998481942</v>
      </c>
      <c r="E2579" s="30">
        <v>768173.9095204582</v>
      </c>
      <c r="F2579" s="21">
        <v>130800.60442994485</v>
      </c>
    </row>
    <row r="2580" spans="2:6" x14ac:dyDescent="0.25">
      <c r="B2580" s="19">
        <v>2577</v>
      </c>
      <c r="C2580" s="21">
        <v>6.9631685916417526E-3</v>
      </c>
      <c r="D2580" s="21">
        <v>6.7478841462885297E-2</v>
      </c>
      <c r="E2580" s="30">
        <v>356638.89422368037</v>
      </c>
      <c r="F2580" s="21">
        <v>-66867.288104578343</v>
      </c>
    </row>
    <row r="2581" spans="2:6" x14ac:dyDescent="0.25">
      <c r="B2581" s="19">
        <v>2578</v>
      </c>
      <c r="C2581" s="21">
        <v>1.9587693480825437E-3</v>
      </c>
      <c r="D2581" s="21">
        <v>0.10295585848875866</v>
      </c>
      <c r="E2581" s="30">
        <v>431559.62484695786</v>
      </c>
      <c r="F2581" s="21">
        <v>-30881.47309739071</v>
      </c>
    </row>
    <row r="2582" spans="2:6" x14ac:dyDescent="0.25">
      <c r="B2582" s="19">
        <v>2579</v>
      </c>
      <c r="C2582" s="21">
        <v>-7.9778710560176561E-2</v>
      </c>
      <c r="D2582" s="21">
        <v>-0.30444048012692615</v>
      </c>
      <c r="E2582" s="30">
        <v>0</v>
      </c>
      <c r="F2582" s="21">
        <v>-238167.55660348001</v>
      </c>
    </row>
    <row r="2583" spans="2:6" x14ac:dyDescent="0.25">
      <c r="B2583" s="19">
        <v>2580</v>
      </c>
      <c r="C2583" s="21">
        <v>2.6392605422010183E-2</v>
      </c>
      <c r="D2583" s="21">
        <v>-7.1782650358070743E-2</v>
      </c>
      <c r="E2583" s="30">
        <v>148028.24331792863</v>
      </c>
      <c r="F2583" s="21">
        <v>-167066.84875449794</v>
      </c>
    </row>
    <row r="2584" spans="2:6" x14ac:dyDescent="0.25">
      <c r="B2584" s="19">
        <v>2581</v>
      </c>
      <c r="C2584" s="21">
        <v>9.7697017727813047E-3</v>
      </c>
      <c r="D2584" s="21">
        <v>4.778821014358603E-2</v>
      </c>
      <c r="E2584" s="30">
        <v>319326.23929400044</v>
      </c>
      <c r="F2584" s="21">
        <v>-84789.247575023124</v>
      </c>
    </row>
    <row r="2585" spans="2:6" x14ac:dyDescent="0.25">
      <c r="B2585" s="19">
        <v>2582</v>
      </c>
      <c r="C2585" s="21">
        <v>2.0391726937326896E-2</v>
      </c>
      <c r="D2585" s="21">
        <v>-2.7305032095141568E-2</v>
      </c>
      <c r="E2585" s="30">
        <v>201696.28342659213</v>
      </c>
      <c r="F2585" s="21">
        <v>-141289.09475928199</v>
      </c>
    </row>
    <row r="2586" spans="2:6" x14ac:dyDescent="0.25">
      <c r="B2586" s="19">
        <v>2583</v>
      </c>
      <c r="C2586" s="21">
        <v>-2.0650086389478437E-2</v>
      </c>
      <c r="D2586" s="21">
        <v>0.2843036937706267</v>
      </c>
      <c r="E2586" s="30">
        <v>1007557.4574610631</v>
      </c>
      <c r="F2586" s="21">
        <v>245780.95766849679</v>
      </c>
    </row>
    <row r="2587" spans="2:6" x14ac:dyDescent="0.25">
      <c r="B2587" s="19">
        <v>2584</v>
      </c>
      <c r="C2587" s="21">
        <v>9.5246379973336487E-3</v>
      </c>
      <c r="D2587" s="21">
        <v>4.9505019962612362E-2</v>
      </c>
      <c r="E2587" s="30">
        <v>322464.30729148444</v>
      </c>
      <c r="F2587" s="21">
        <v>-83281.975375486523</v>
      </c>
    </row>
    <row r="2588" spans="2:6" x14ac:dyDescent="0.25">
      <c r="B2588" s="19">
        <v>2585</v>
      </c>
      <c r="C2588" s="21">
        <v>1.7618834817122689E-2</v>
      </c>
      <c r="D2588" s="21">
        <v>-7.4339994571920309E-3</v>
      </c>
      <c r="E2588" s="30">
        <v>229298.4599729121</v>
      </c>
      <c r="F2588" s="21">
        <v>-128031.25796660398</v>
      </c>
    </row>
    <row r="2589" spans="2:6" x14ac:dyDescent="0.25">
      <c r="B2589" s="19">
        <v>2586</v>
      </c>
      <c r="C2589" s="21">
        <v>-7.9784146177911269E-2</v>
      </c>
      <c r="D2589" s="21">
        <v>-0.30444048012692615</v>
      </c>
      <c r="E2589" s="30">
        <v>0</v>
      </c>
      <c r="F2589" s="21">
        <v>-238167.55660348001</v>
      </c>
    </row>
    <row r="2590" spans="2:6" x14ac:dyDescent="0.25">
      <c r="B2590" s="19">
        <v>2587</v>
      </c>
      <c r="C2590" s="21">
        <v>8.2659221467145261E-3</v>
      </c>
      <c r="D2590" s="21">
        <v>5.8329010395801184E-2</v>
      </c>
      <c r="E2590" s="30">
        <v>338937.35046290595</v>
      </c>
      <c r="F2590" s="21">
        <v>-75369.6675370468</v>
      </c>
    </row>
    <row r="2591" spans="2:6" x14ac:dyDescent="0.25">
      <c r="B2591" s="19">
        <v>2588</v>
      </c>
      <c r="C2591" s="21">
        <v>6.2988950933762864E-3</v>
      </c>
      <c r="D2591" s="21">
        <v>7.2153988791719748E-2</v>
      </c>
      <c r="E2591" s="30">
        <v>365932.69744195428</v>
      </c>
      <c r="F2591" s="21">
        <v>-62403.302228523615</v>
      </c>
    </row>
    <row r="2592" spans="2:6" x14ac:dyDescent="0.25">
      <c r="B2592" s="19">
        <v>2589</v>
      </c>
      <c r="C2592" s="21">
        <v>3.1470196497002009E-4</v>
      </c>
      <c r="D2592" s="21">
        <v>0.11478605160801592</v>
      </c>
      <c r="E2592" s="30">
        <v>458886.0283584838</v>
      </c>
      <c r="F2592" s="21">
        <v>-17756.095202690773</v>
      </c>
    </row>
    <row r="2593" spans="2:6" x14ac:dyDescent="0.25">
      <c r="B2593" s="19">
        <v>2590</v>
      </c>
      <c r="C2593" s="21">
        <v>2.124087445926677E-2</v>
      </c>
      <c r="D2593" s="21">
        <v>-3.3459120321957858E-2</v>
      </c>
      <c r="E2593" s="30">
        <v>193620.47455836541</v>
      </c>
      <c r="F2593" s="21">
        <v>-145168.05538270011</v>
      </c>
    </row>
    <row r="2594" spans="2:6" x14ac:dyDescent="0.25">
      <c r="B2594" s="19">
        <v>2591</v>
      </c>
      <c r="C2594" s="21">
        <v>-6.5128759924156978E-3</v>
      </c>
      <c r="D2594" s="21">
        <v>0.16542202302336784</v>
      </c>
      <c r="E2594" s="30">
        <v>590342.83182122395</v>
      </c>
      <c r="F2594" s="21">
        <v>45385.043057600305</v>
      </c>
    </row>
    <row r="2595" spans="2:6" x14ac:dyDescent="0.25">
      <c r="B2595" s="19">
        <v>2592</v>
      </c>
      <c r="C2595" s="21">
        <v>9.7494165639109877E-3</v>
      </c>
      <c r="D2595" s="21">
        <v>4.7930309849890662E-2</v>
      </c>
      <c r="E2595" s="30">
        <v>319585.15647554758</v>
      </c>
      <c r="F2595" s="21">
        <v>-84664.88485565524</v>
      </c>
    </row>
    <row r="2596" spans="2:6" x14ac:dyDescent="0.25">
      <c r="B2596" s="19">
        <v>2593</v>
      </c>
      <c r="C2596" s="21">
        <v>1.9823340873392874E-3</v>
      </c>
      <c r="D2596" s="21">
        <v>0.10278706351280875</v>
      </c>
      <c r="E2596" s="30">
        <v>431178.48815356661</v>
      </c>
      <c r="F2596" s="21">
        <v>-31064.540112711129</v>
      </c>
    </row>
    <row r="2597" spans="2:6" x14ac:dyDescent="0.25">
      <c r="B2597" s="19">
        <v>2594</v>
      </c>
      <c r="C2597" s="21">
        <v>-2.9149408503008227E-2</v>
      </c>
      <c r="D2597" s="21">
        <v>0.3731263574298862</v>
      </c>
      <c r="E2597" s="30">
        <v>1442433.86074507</v>
      </c>
      <c r="F2597" s="21">
        <v>454660.15130929154</v>
      </c>
    </row>
    <row r="2598" spans="2:6" x14ac:dyDescent="0.25">
      <c r="B2598" s="19">
        <v>2595</v>
      </c>
      <c r="C2598" s="21">
        <v>-2.2202480182477419E-2</v>
      </c>
      <c r="D2598" s="21">
        <v>0.29920896022652865</v>
      </c>
      <c r="E2598" s="30">
        <v>1072388.5952809695</v>
      </c>
      <c r="F2598" s="21">
        <v>276920.55431796925</v>
      </c>
    </row>
    <row r="2599" spans="2:6" x14ac:dyDescent="0.25">
      <c r="B2599" s="19">
        <v>2596</v>
      </c>
      <c r="C2599" s="21">
        <v>5.6197090956164545E-3</v>
      </c>
      <c r="D2599" s="21">
        <v>7.6942513580829486E-2</v>
      </c>
      <c r="E2599" s="30">
        <v>375629.68783079251</v>
      </c>
      <c r="F2599" s="21">
        <v>-57745.65808442355</v>
      </c>
    </row>
    <row r="2600" spans="2:6" x14ac:dyDescent="0.25">
      <c r="B2600" s="19">
        <v>2597</v>
      </c>
      <c r="C2600" s="21">
        <v>-5.1308854444073407E-3</v>
      </c>
      <c r="D2600" s="21">
        <v>0.15493399096495164</v>
      </c>
      <c r="E2600" s="30">
        <v>561093.44897204544</v>
      </c>
      <c r="F2600" s="21">
        <v>31336.022559154742</v>
      </c>
    </row>
    <row r="2601" spans="2:6" x14ac:dyDescent="0.25">
      <c r="B2601" s="19">
        <v>2598</v>
      </c>
      <c r="C2601" s="21">
        <v>-1.0652987608544027E-2</v>
      </c>
      <c r="D2601" s="21">
        <v>0.19778942774400843</v>
      </c>
      <c r="E2601" s="30">
        <v>687772.39862048859</v>
      </c>
      <c r="F2601" s="21">
        <v>92182.269111071902</v>
      </c>
    </row>
    <row r="2602" spans="2:6" x14ac:dyDescent="0.25">
      <c r="B2602" s="19">
        <v>2599</v>
      </c>
      <c r="C2602" s="21">
        <v>1.94894727976019E-3</v>
      </c>
      <c r="D2602" s="21">
        <v>0.10302622030809316</v>
      </c>
      <c r="E2602" s="30">
        <v>431718.57284776308</v>
      </c>
      <c r="F2602" s="21">
        <v>-30805.127427705505</v>
      </c>
    </row>
    <row r="2603" spans="2:6" x14ac:dyDescent="0.25">
      <c r="B2603" s="19">
        <v>2600</v>
      </c>
      <c r="C2603" s="21">
        <v>3.8480462251117308E-3</v>
      </c>
      <c r="D2603" s="21">
        <v>8.9482945984930451E-2</v>
      </c>
      <c r="E2603" s="30">
        <v>401895.32879392256</v>
      </c>
      <c r="F2603" s="21">
        <v>-45129.78409492533</v>
      </c>
    </row>
    <row r="2604" spans="2:6" x14ac:dyDescent="0.25">
      <c r="B2604" s="19">
        <v>2601</v>
      </c>
      <c r="C2604" s="21">
        <v>1.4368788756039514E-2</v>
      </c>
      <c r="D2604" s="21">
        <v>1.5541491309444933E-2</v>
      </c>
      <c r="E2604" s="30">
        <v>264270.46415421867</v>
      </c>
      <c r="F2604" s="21">
        <v>-111233.55641685319</v>
      </c>
    </row>
    <row r="2605" spans="2:6" x14ac:dyDescent="0.25">
      <c r="B2605" s="19">
        <v>2602</v>
      </c>
      <c r="C2605" s="21">
        <v>5.5696487190716503E-3</v>
      </c>
      <c r="D2605" s="21">
        <v>7.7295831122987657E-2</v>
      </c>
      <c r="E2605" s="30">
        <v>376352.36741667555</v>
      </c>
      <c r="F2605" s="21">
        <v>-57398.541689926191</v>
      </c>
    </row>
    <row r="2606" spans="2:6" x14ac:dyDescent="0.25">
      <c r="B2606" s="19">
        <v>2603</v>
      </c>
      <c r="C2606" s="21">
        <v>-1.4968897373737926E-2</v>
      </c>
      <c r="D2606" s="21">
        <v>0.23342038257529096</v>
      </c>
      <c r="E2606" s="30">
        <v>808411.40271933936</v>
      </c>
      <c r="F2606" s="21">
        <v>150127.41791083245</v>
      </c>
    </row>
    <row r="2607" spans="2:6" x14ac:dyDescent="0.25">
      <c r="B2607" s="19">
        <v>2604</v>
      </c>
      <c r="C2607" s="21">
        <v>4.6860235499549444E-2</v>
      </c>
      <c r="D2607" s="21">
        <v>-0.27339354637231739</v>
      </c>
      <c r="E2607" s="30">
        <v>10318.80929910182</v>
      </c>
      <c r="F2607" s="21">
        <v>-233211.24131607206</v>
      </c>
    </row>
    <row r="2608" spans="2:6" x14ac:dyDescent="0.25">
      <c r="B2608" s="19">
        <v>2605</v>
      </c>
      <c r="C2608" s="21">
        <v>2.0525064705351249E-2</v>
      </c>
      <c r="D2608" s="21">
        <v>-2.8268965905905441E-2</v>
      </c>
      <c r="E2608" s="30">
        <v>200416.90337932156</v>
      </c>
      <c r="F2608" s="21">
        <v>-141903.60469961431</v>
      </c>
    </row>
    <row r="2609" spans="2:6" x14ac:dyDescent="0.25">
      <c r="B2609" s="19">
        <v>2606</v>
      </c>
      <c r="C2609" s="21">
        <v>2.2182707480700045E-2</v>
      </c>
      <c r="D2609" s="21">
        <v>-4.0330559863157367E-2</v>
      </c>
      <c r="E2609" s="30">
        <v>184858.38451988064</v>
      </c>
      <c r="F2609" s="21">
        <v>-149376.64956722173</v>
      </c>
    </row>
    <row r="2610" spans="2:6" x14ac:dyDescent="0.25">
      <c r="B2610" s="19">
        <v>2607</v>
      </c>
      <c r="C2610" s="21">
        <v>2.1653020593007677E-4</v>
      </c>
      <c r="D2610" s="21">
        <v>0.1154960350874692</v>
      </c>
      <c r="E2610" s="30">
        <v>460564.97344704845</v>
      </c>
      <c r="F2610" s="21">
        <v>-16949.6667701103</v>
      </c>
    </row>
    <row r="2611" spans="2:6" x14ac:dyDescent="0.25">
      <c r="B2611" s="19">
        <v>2608</v>
      </c>
      <c r="C2611" s="21">
        <v>9.2024909274737512E-3</v>
      </c>
      <c r="D2611" s="21">
        <v>5.1762297728901174E-2</v>
      </c>
      <c r="E2611" s="30">
        <v>326623.24633423472</v>
      </c>
      <c r="F2611" s="21">
        <v>-81284.359898788505</v>
      </c>
    </row>
    <row r="2612" spans="2:6" x14ac:dyDescent="0.25">
      <c r="B2612" s="19">
        <v>2609</v>
      </c>
      <c r="C2612" s="21">
        <v>1.3283120765120142E-2</v>
      </c>
      <c r="D2612" s="21">
        <v>2.3168964264469238E-2</v>
      </c>
      <c r="E2612" s="30">
        <v>276643.92540704529</v>
      </c>
      <c r="F2612" s="21">
        <v>-105290.35372864448</v>
      </c>
    </row>
    <row r="2613" spans="2:6" x14ac:dyDescent="0.25">
      <c r="B2613" s="19">
        <v>2610</v>
      </c>
      <c r="C2613" s="21">
        <v>1.2446355852662786E-3</v>
      </c>
      <c r="D2613" s="21">
        <v>0.10808118007028322</v>
      </c>
      <c r="E2613" s="30">
        <v>443249.16860559548</v>
      </c>
      <c r="F2613" s="21">
        <v>-25266.768652876632</v>
      </c>
    </row>
    <row r="2614" spans="2:6" x14ac:dyDescent="0.25">
      <c r="B2614" s="19">
        <v>2611</v>
      </c>
      <c r="C2614" s="21">
        <v>-2.0381780392320522E-2</v>
      </c>
      <c r="D2614" s="21">
        <v>0.28177625172127407</v>
      </c>
      <c r="E2614" s="30">
        <v>996867.38929178566</v>
      </c>
      <c r="F2614" s="21">
        <v>240646.3198672696</v>
      </c>
    </row>
    <row r="2615" spans="2:6" x14ac:dyDescent="0.25">
      <c r="B2615" s="19">
        <v>2612</v>
      </c>
      <c r="C2615" s="21">
        <v>-0.10462917343855502</v>
      </c>
      <c r="D2615" s="21">
        <v>-0.30444048012692615</v>
      </c>
      <c r="E2615" s="30">
        <v>0</v>
      </c>
      <c r="F2615" s="21">
        <v>-238167.55660348001</v>
      </c>
    </row>
    <row r="2616" spans="2:6" x14ac:dyDescent="0.25">
      <c r="B2616" s="19">
        <v>2613</v>
      </c>
      <c r="C2616" s="21">
        <v>2.2566971642017469E-2</v>
      </c>
      <c r="D2616" s="21">
        <v>-4.3149068782062594E-2</v>
      </c>
      <c r="E2616" s="30">
        <v>181340.90227850468</v>
      </c>
      <c r="F2616" s="21">
        <v>-151066.16145767164</v>
      </c>
    </row>
    <row r="2617" spans="2:6" x14ac:dyDescent="0.25">
      <c r="B2617" s="19">
        <v>2614</v>
      </c>
      <c r="C2617" s="21">
        <v>9.2953733551188727E-3</v>
      </c>
      <c r="D2617" s="21">
        <v>5.1111412202453632E-2</v>
      </c>
      <c r="E2617" s="30">
        <v>325420.16102243273</v>
      </c>
      <c r="F2617" s="21">
        <v>-81862.224064129681</v>
      </c>
    </row>
    <row r="2618" spans="2:6" x14ac:dyDescent="0.25">
      <c r="B2618" s="19">
        <v>2615</v>
      </c>
      <c r="C2618" s="21">
        <v>-4.7589781011325282E-3</v>
      </c>
      <c r="D2618" s="21">
        <v>0.15213502150750302</v>
      </c>
      <c r="E2618" s="30">
        <v>553472.06345221354</v>
      </c>
      <c r="F2618" s="21">
        <v>27675.329889268804</v>
      </c>
    </row>
    <row r="2619" spans="2:6" x14ac:dyDescent="0.25">
      <c r="B2619" s="19">
        <v>2616</v>
      </c>
      <c r="C2619" s="21">
        <v>3.0859933066781106E-4</v>
      </c>
      <c r="D2619" s="21">
        <v>0.11483017377720817</v>
      </c>
      <c r="E2619" s="30">
        <v>458990.2370038341</v>
      </c>
      <c r="F2619" s="21">
        <v>-17706.041859610308</v>
      </c>
    </row>
    <row r="2620" spans="2:6" x14ac:dyDescent="0.25">
      <c r="B2620" s="19">
        <v>2617</v>
      </c>
      <c r="C2620" s="21">
        <v>2.5362351939277151E-2</v>
      </c>
      <c r="D2620" s="21">
        <v>-6.3957262216378985E-2</v>
      </c>
      <c r="E2620" s="30">
        <v>156705.65056212246</v>
      </c>
      <c r="F2620" s="21">
        <v>-162898.92928502909</v>
      </c>
    </row>
    <row r="2621" spans="2:6" x14ac:dyDescent="0.25">
      <c r="B2621" s="19">
        <v>2618</v>
      </c>
      <c r="C2621" s="21">
        <v>-2.7675281694293678E-2</v>
      </c>
      <c r="D2621" s="21">
        <v>0.35628487040423873</v>
      </c>
      <c r="E2621" s="30">
        <v>1350616.3671931708</v>
      </c>
      <c r="F2621" s="21">
        <v>410558.50801384141</v>
      </c>
    </row>
    <row r="2622" spans="2:6" x14ac:dyDescent="0.25">
      <c r="B2622" s="19">
        <v>2619</v>
      </c>
      <c r="C2622" s="21">
        <v>1.9614925842958646E-2</v>
      </c>
      <c r="D2622" s="21">
        <v>-2.1706049052892529E-2</v>
      </c>
      <c r="E2622" s="30">
        <v>209234.92002481699</v>
      </c>
      <c r="F2622" s="21">
        <v>-137668.14792956904</v>
      </c>
    </row>
    <row r="2623" spans="2:6" x14ac:dyDescent="0.25">
      <c r="B2623" s="19">
        <v>2620</v>
      </c>
      <c r="C2623" s="21">
        <v>1.467914230384133E-2</v>
      </c>
      <c r="D2623" s="21">
        <v>1.3357726262097414E-2</v>
      </c>
      <c r="E2623" s="30">
        <v>260799.45692986867</v>
      </c>
      <c r="F2623" s="21">
        <v>-112900.74549556278</v>
      </c>
    </row>
    <row r="2624" spans="2:6" x14ac:dyDescent="0.25">
      <c r="B2624" s="19">
        <v>2621</v>
      </c>
      <c r="C2624" s="21">
        <v>-6.2132849487055788E-3</v>
      </c>
      <c r="D2624" s="21">
        <v>0.16313631991309729</v>
      </c>
      <c r="E2624" s="30">
        <v>583874.48361403123</v>
      </c>
      <c r="F2624" s="21">
        <v>42278.175571796681</v>
      </c>
    </row>
    <row r="2625" spans="2:6" x14ac:dyDescent="0.25">
      <c r="B2625" s="19">
        <v>2622</v>
      </c>
      <c r="C2625" s="21">
        <v>-3.1559897013693468E-3</v>
      </c>
      <c r="D2625" s="21">
        <v>0.14017565054374015</v>
      </c>
      <c r="E2625" s="30">
        <v>521763.77510390966</v>
      </c>
      <c r="F2625" s="21">
        <v>12445.251522386094</v>
      </c>
    </row>
    <row r="2626" spans="2:6" x14ac:dyDescent="0.25">
      <c r="B2626" s="19">
        <v>2623</v>
      </c>
      <c r="C2626" s="21">
        <v>2.5192497639566058E-2</v>
      </c>
      <c r="D2626" s="21">
        <v>-6.2675933451067811E-2</v>
      </c>
      <c r="E2626" s="30">
        <v>158156.41751626635</v>
      </c>
      <c r="F2626" s="21">
        <v>-162202.09903796605</v>
      </c>
    </row>
    <row r="2627" spans="2:6" x14ac:dyDescent="0.25">
      <c r="B2627" s="19">
        <v>2624</v>
      </c>
      <c r="C2627" s="21">
        <v>-2.8445235937724692E-2</v>
      </c>
      <c r="D2627" s="21">
        <v>0.36499160456304991</v>
      </c>
      <c r="E2627" s="30">
        <v>1397503.541829112</v>
      </c>
      <c r="F2627" s="21">
        <v>433079.28669047722</v>
      </c>
    </row>
    <row r="2628" spans="2:6" x14ac:dyDescent="0.25">
      <c r="B2628" s="19">
        <v>2625</v>
      </c>
      <c r="C2628" s="21">
        <v>1.3799922506031619E-2</v>
      </c>
      <c r="D2628" s="21">
        <v>1.9540188360423594E-2</v>
      </c>
      <c r="E2628" s="30">
        <v>270708.48512950388</v>
      </c>
      <c r="F2628" s="21">
        <v>-108141.25566242052</v>
      </c>
    </row>
    <row r="2629" spans="2:6" x14ac:dyDescent="0.25">
      <c r="B2629" s="19">
        <v>2626</v>
      </c>
      <c r="C2629" s="21">
        <v>2.3547169964679201E-2</v>
      </c>
      <c r="D2629" s="21">
        <v>-5.0381510505099314E-2</v>
      </c>
      <c r="E2629" s="30">
        <v>172514.88672609162</v>
      </c>
      <c r="F2629" s="21">
        <v>-155305.46025090871</v>
      </c>
    </row>
    <row r="2630" spans="2:6" x14ac:dyDescent="0.25">
      <c r="B2630" s="19">
        <v>2627</v>
      </c>
      <c r="C2630" s="21">
        <v>1.058305486096129E-2</v>
      </c>
      <c r="D2630" s="21">
        <v>4.2091516716264987E-2</v>
      </c>
      <c r="E2630" s="30">
        <v>309067.34310200822</v>
      </c>
      <c r="F2630" s="21">
        <v>-89716.785487050249</v>
      </c>
    </row>
    <row r="2631" spans="2:6" x14ac:dyDescent="0.25">
      <c r="B2631" s="19">
        <v>2628</v>
      </c>
      <c r="C2631" s="21">
        <v>-7.9581583549871524E-3</v>
      </c>
      <c r="D2631" s="21">
        <v>0.17654918675167952</v>
      </c>
      <c r="E2631" s="30">
        <v>622593.56796609866</v>
      </c>
      <c r="F2631" s="21">
        <v>60875.669151341259</v>
      </c>
    </row>
    <row r="2632" spans="2:6" x14ac:dyDescent="0.25">
      <c r="B2632" s="19">
        <v>2629</v>
      </c>
      <c r="C2632" s="21">
        <v>3.955201627008598E-3</v>
      </c>
      <c r="D2632" s="21">
        <v>8.8722136859376688E-2</v>
      </c>
      <c r="E2632" s="30">
        <v>400265.35952035186</v>
      </c>
      <c r="F2632" s="21">
        <v>-45912.688536168076</v>
      </c>
    </row>
    <row r="2633" spans="2:6" x14ac:dyDescent="0.25">
      <c r="B2633" s="19">
        <v>2630</v>
      </c>
      <c r="C2633" s="21">
        <v>1.363258245625475E-2</v>
      </c>
      <c r="D2633" s="21">
        <v>2.0715561720202613E-2</v>
      </c>
      <c r="E2633" s="30">
        <v>272621.25529148511</v>
      </c>
      <c r="F2633" s="21">
        <v>-107222.51671489966</v>
      </c>
    </row>
    <row r="2634" spans="2:6" x14ac:dyDescent="0.25">
      <c r="B2634" s="19">
        <v>2631</v>
      </c>
      <c r="C2634" s="21">
        <v>-3.4699279266824151E-3</v>
      </c>
      <c r="D2634" s="21">
        <v>0.14250502217280614</v>
      </c>
      <c r="E2634" s="30">
        <v>527832.09941788623</v>
      </c>
      <c r="F2634" s="21">
        <v>15359.980120862047</v>
      </c>
    </row>
    <row r="2635" spans="2:6" x14ac:dyDescent="0.25">
      <c r="B2635" s="19">
        <v>2632</v>
      </c>
      <c r="C2635" s="21">
        <v>-1.7969035143091328E-2</v>
      </c>
      <c r="D2635" s="21">
        <v>0.2596370009611273</v>
      </c>
      <c r="E2635" s="30">
        <v>906868.7408963982</v>
      </c>
      <c r="F2635" s="21">
        <v>197418.30159902407</v>
      </c>
    </row>
    <row r="2636" spans="2:6" x14ac:dyDescent="0.25">
      <c r="B2636" s="19">
        <v>2633</v>
      </c>
      <c r="C2636" s="21">
        <v>-1.6045069169755524E-2</v>
      </c>
      <c r="D2636" s="21">
        <v>0.24267201506289071</v>
      </c>
      <c r="E2636" s="30">
        <v>842182.89540262078</v>
      </c>
      <c r="F2636" s="21">
        <v>166348.49154568528</v>
      </c>
    </row>
    <row r="2637" spans="2:6" x14ac:dyDescent="0.25">
      <c r="B2637" s="19">
        <v>2634</v>
      </c>
      <c r="C2637" s="21">
        <v>-1.2244911985494749E-2</v>
      </c>
      <c r="D2637" s="21">
        <v>0.21067904411932892</v>
      </c>
      <c r="E2637" s="30">
        <v>729731.94183644373</v>
      </c>
      <c r="F2637" s="21">
        <v>112336.21512032665</v>
      </c>
    </row>
    <row r="2638" spans="2:6" x14ac:dyDescent="0.25">
      <c r="B2638" s="19">
        <v>2635</v>
      </c>
      <c r="C2638" s="21">
        <v>-1.0527972188855077E-2</v>
      </c>
      <c r="D2638" s="21">
        <v>0.19678856419547519</v>
      </c>
      <c r="E2638" s="30">
        <v>684591.63174815965</v>
      </c>
      <c r="F2638" s="21">
        <v>90654.487850846708</v>
      </c>
    </row>
    <row r="2639" spans="2:6" x14ac:dyDescent="0.25">
      <c r="B2639" s="19">
        <v>2636</v>
      </c>
      <c r="C2639" s="21">
        <v>-6.7721572504084162E-3</v>
      </c>
      <c r="D2639" s="21">
        <v>0.16740580137571137</v>
      </c>
      <c r="E2639" s="30">
        <v>595999.64513242431</v>
      </c>
      <c r="F2639" s="21">
        <v>48102.115297200267</v>
      </c>
    </row>
    <row r="2640" spans="2:6" x14ac:dyDescent="0.25">
      <c r="B2640" s="19">
        <v>2637</v>
      </c>
      <c r="C2640" s="21">
        <v>1.9022352476556904E-2</v>
      </c>
      <c r="D2640" s="21">
        <v>-1.745291433068985E-2</v>
      </c>
      <c r="E2640" s="30">
        <v>215085.33283600153</v>
      </c>
      <c r="F2640" s="21">
        <v>-134858.08626322489</v>
      </c>
    </row>
    <row r="2641" spans="2:6" x14ac:dyDescent="0.25">
      <c r="B2641" s="19">
        <v>2638</v>
      </c>
      <c r="C2641" s="21">
        <v>-5.7768333377180597E-2</v>
      </c>
      <c r="D2641" s="21">
        <v>1.4305058990636952</v>
      </c>
      <c r="E2641" s="30">
        <v>27262023.41557011</v>
      </c>
      <c r="F2641" s="21">
        <v>12856287.385210948</v>
      </c>
    </row>
    <row r="2642" spans="2:6" x14ac:dyDescent="0.25">
      <c r="B2642" s="19">
        <v>2639</v>
      </c>
      <c r="C2642" s="21">
        <v>1.37778380721935E-3</v>
      </c>
      <c r="D2642" s="21">
        <v>0.10712408208681112</v>
      </c>
      <c r="E2642" s="30">
        <v>441049.05581381789</v>
      </c>
      <c r="F2642" s="21">
        <v>-26323.523589210054</v>
      </c>
    </row>
    <row r="2643" spans="2:6" x14ac:dyDescent="0.25">
      <c r="B2643" s="19">
        <v>2640</v>
      </c>
      <c r="C2643" s="21">
        <v>9.5175289962318776E-2</v>
      </c>
      <c r="D2643" s="21">
        <v>-0.30444048012692615</v>
      </c>
      <c r="E2643" s="30">
        <v>0</v>
      </c>
      <c r="F2643" s="21">
        <v>-238167.55660348001</v>
      </c>
    </row>
    <row r="2644" spans="2:6" x14ac:dyDescent="0.25">
      <c r="B2644" s="19">
        <v>2641</v>
      </c>
      <c r="C2644" s="21">
        <v>5.5506606377395233E-3</v>
      </c>
      <c r="D2644" s="21">
        <v>7.7429859801557699E-2</v>
      </c>
      <c r="E2644" s="30">
        <v>376626.77113125927</v>
      </c>
      <c r="F2644" s="21">
        <v>-57266.740501815162</v>
      </c>
    </row>
    <row r="2645" spans="2:6" x14ac:dyDescent="0.25">
      <c r="B2645" s="19">
        <v>2642</v>
      </c>
      <c r="C2645" s="21">
        <v>-6.4541686494382466E-2</v>
      </c>
      <c r="D2645" s="21">
        <v>-0.30444048012692615</v>
      </c>
      <c r="E2645" s="30">
        <v>0</v>
      </c>
      <c r="F2645" s="21">
        <v>-238167.55660348001</v>
      </c>
    </row>
    <row r="2646" spans="2:6" x14ac:dyDescent="0.25">
      <c r="B2646" s="19">
        <v>2643</v>
      </c>
      <c r="C2646" s="21">
        <v>3.396226822852547E-3</v>
      </c>
      <c r="D2646" s="21">
        <v>9.2694577500798125E-2</v>
      </c>
      <c r="E2646" s="30">
        <v>408828.67180864769</v>
      </c>
      <c r="F2646" s="21">
        <v>-41799.570987903724</v>
      </c>
    </row>
    <row r="2647" spans="2:6" x14ac:dyDescent="0.25">
      <c r="B2647" s="19">
        <v>2644</v>
      </c>
      <c r="C2647" s="21">
        <v>2.3356510093841966E-2</v>
      </c>
      <c r="D2647" s="21">
        <v>-4.8969684242777034E-2</v>
      </c>
      <c r="E2647" s="30">
        <v>174215.38760305638</v>
      </c>
      <c r="F2647" s="21">
        <v>-154488.6781737862</v>
      </c>
    </row>
    <row r="2648" spans="2:6" x14ac:dyDescent="0.25">
      <c r="B2648" s="19">
        <v>2645</v>
      </c>
      <c r="C2648" s="21">
        <v>-5.2565019897105126E-3</v>
      </c>
      <c r="D2648" s="21">
        <v>0.15588155832886552</v>
      </c>
      <c r="E2648" s="30">
        <v>563691.06635354529</v>
      </c>
      <c r="F2648" s="21">
        <v>32583.706314671443</v>
      </c>
    </row>
    <row r="2649" spans="2:6" x14ac:dyDescent="0.25">
      <c r="B2649" s="19">
        <v>2646</v>
      </c>
      <c r="C2649" s="21">
        <v>2.6060741258129949E-3</v>
      </c>
      <c r="D2649" s="21">
        <v>9.8326429381033087E-2</v>
      </c>
      <c r="E2649" s="30">
        <v>421194.40802444331</v>
      </c>
      <c r="F2649" s="21">
        <v>-35860.078778106101</v>
      </c>
    </row>
    <row r="2650" spans="2:6" x14ac:dyDescent="0.25">
      <c r="B2650" s="19">
        <v>2647</v>
      </c>
      <c r="C2650" s="21">
        <v>1.442864398016578E-2</v>
      </c>
      <c r="D2650" s="21">
        <v>1.5120456427468287E-2</v>
      </c>
      <c r="E2650" s="30">
        <v>263598.78776951076</v>
      </c>
      <c r="F2650" s="21">
        <v>-111556.1750288677</v>
      </c>
    </row>
    <row r="2651" spans="2:6" x14ac:dyDescent="0.25">
      <c r="B2651" s="19">
        <v>2648</v>
      </c>
      <c r="C2651" s="21">
        <v>-4.0568020759162195E-3</v>
      </c>
      <c r="D2651" s="21">
        <v>0.14687597138793818</v>
      </c>
      <c r="E2651" s="30">
        <v>539358.85236454569</v>
      </c>
      <c r="F2651" s="21">
        <v>20896.493122287135</v>
      </c>
    </row>
    <row r="2652" spans="2:6" x14ac:dyDescent="0.25">
      <c r="B2652" s="19">
        <v>2649</v>
      </c>
      <c r="C2652" s="21">
        <v>9.5886568885335287E-4</v>
      </c>
      <c r="D2652" s="21">
        <v>0.1101377581352021</v>
      </c>
      <c r="E2652" s="30">
        <v>448003.6196310391</v>
      </c>
      <c r="F2652" s="21">
        <v>-22983.117737582568</v>
      </c>
    </row>
    <row r="2653" spans="2:6" x14ac:dyDescent="0.25">
      <c r="B2653" s="19">
        <v>2650</v>
      </c>
      <c r="C2653" s="21">
        <v>4.3670826277623261E-3</v>
      </c>
      <c r="D2653" s="21">
        <v>8.5800736284838974E-2</v>
      </c>
      <c r="E2653" s="30">
        <v>394050.64914459852</v>
      </c>
      <c r="F2653" s="21">
        <v>-48897.729072273396</v>
      </c>
    </row>
    <row r="2654" spans="2:6" x14ac:dyDescent="0.25">
      <c r="B2654" s="19">
        <v>2651</v>
      </c>
      <c r="C2654" s="21">
        <v>-2.6810000744560736E-2</v>
      </c>
      <c r="D2654" s="21">
        <v>0.3467213954698567</v>
      </c>
      <c r="E2654" s="30">
        <v>1300520.2595448678</v>
      </c>
      <c r="F2654" s="21">
        <v>386496.41935807641</v>
      </c>
    </row>
    <row r="2655" spans="2:6" x14ac:dyDescent="0.25">
      <c r="B2655" s="19">
        <v>2652</v>
      </c>
      <c r="C2655" s="21">
        <v>2.4652652460212518E-2</v>
      </c>
      <c r="D2655" s="21">
        <v>-5.8619136607088174E-2</v>
      </c>
      <c r="E2655" s="30">
        <v>162806.02336485765</v>
      </c>
      <c r="F2655" s="21">
        <v>-159968.80720362614</v>
      </c>
    </row>
    <row r="2656" spans="2:6" x14ac:dyDescent="0.25">
      <c r="B2656" s="19">
        <v>2653</v>
      </c>
      <c r="C2656" s="21">
        <v>1.1746857850309931E-2</v>
      </c>
      <c r="D2656" s="21">
        <v>3.3940099705312976E-2</v>
      </c>
      <c r="E2656" s="30">
        <v>294792.70967357862</v>
      </c>
      <c r="F2656" s="21">
        <v>-96573.156395041442</v>
      </c>
    </row>
    <row r="2657" spans="2:6" x14ac:dyDescent="0.25">
      <c r="B2657" s="19">
        <v>2654</v>
      </c>
      <c r="C2657" s="21">
        <v>7.2300500209290137E-3</v>
      </c>
      <c r="D2657" s="21">
        <v>6.5602549102965257E-2</v>
      </c>
      <c r="E2657" s="30">
        <v>352956.69096806506</v>
      </c>
      <c r="F2657" s="21">
        <v>-68635.918550025002</v>
      </c>
    </row>
    <row r="2658" spans="2:6" x14ac:dyDescent="0.25">
      <c r="B2658" s="19">
        <v>2655</v>
      </c>
      <c r="C2658" s="21">
        <v>-3.1693255163319591E-2</v>
      </c>
      <c r="D2658" s="21">
        <v>0.40402990126008942</v>
      </c>
      <c r="E2658" s="30">
        <v>1623370.4238479971</v>
      </c>
      <c r="F2658" s="21">
        <v>541567.33485770295</v>
      </c>
    </row>
    <row r="2659" spans="2:6" x14ac:dyDescent="0.25">
      <c r="B2659" s="19">
        <v>2656</v>
      </c>
      <c r="C2659" s="21">
        <v>9.3163198816976663E-3</v>
      </c>
      <c r="D2659" s="21">
        <v>5.0964633833928241E-2</v>
      </c>
      <c r="E2659" s="30">
        <v>325149.29089399555</v>
      </c>
      <c r="F2659" s="21">
        <v>-81992.328005346251</v>
      </c>
    </row>
    <row r="2660" spans="2:6" x14ac:dyDescent="0.25">
      <c r="B2660" s="19">
        <v>2657</v>
      </c>
      <c r="C2660" s="21">
        <v>-1.0529831429679085E-3</v>
      </c>
      <c r="D2660" s="21">
        <v>0.12471735445943377</v>
      </c>
      <c r="E2660" s="30">
        <v>482780.08743863064</v>
      </c>
      <c r="F2660" s="21">
        <v>-6279.3359309141797</v>
      </c>
    </row>
    <row r="2661" spans="2:6" x14ac:dyDescent="0.25">
      <c r="B2661" s="19">
        <v>2658</v>
      </c>
      <c r="C2661" s="21">
        <v>1.3471039948043075E-2</v>
      </c>
      <c r="D2661" s="21">
        <v>2.1849862694970801E-2</v>
      </c>
      <c r="E2661" s="30">
        <v>274476.0226103951</v>
      </c>
      <c r="F2661" s="21">
        <v>-106331.6376075497</v>
      </c>
    </row>
    <row r="2662" spans="2:6" x14ac:dyDescent="0.25">
      <c r="B2662" s="19">
        <v>2659</v>
      </c>
      <c r="C2662" s="21">
        <v>-3.3229219203196108E-3</v>
      </c>
      <c r="D2662" s="21">
        <v>0.14141351287932102</v>
      </c>
      <c r="E2662" s="30">
        <v>524982.15151930996</v>
      </c>
      <c r="F2662" s="21">
        <v>13991.097342956708</v>
      </c>
    </row>
    <row r="2663" spans="2:6" x14ac:dyDescent="0.25">
      <c r="B2663" s="19">
        <v>2660</v>
      </c>
      <c r="C2663" s="21">
        <v>2.2837621413163322E-2</v>
      </c>
      <c r="D2663" s="21">
        <v>-4.5139769732076118E-2</v>
      </c>
      <c r="E2663" s="30">
        <v>178883.01183587732</v>
      </c>
      <c r="F2663" s="21">
        <v>-152246.73177566641</v>
      </c>
    </row>
    <row r="2664" spans="2:6" x14ac:dyDescent="0.25">
      <c r="B2664" s="19">
        <v>2661</v>
      </c>
      <c r="C2664" s="21">
        <v>3.1843629999752196E-2</v>
      </c>
      <c r="D2664" s="21">
        <v>-0.11510062085413153</v>
      </c>
      <c r="E2664" s="30">
        <v>105356.40419166221</v>
      </c>
      <c r="F2664" s="21">
        <v>-187562.92368649007</v>
      </c>
    </row>
    <row r="2665" spans="2:6" x14ac:dyDescent="0.25">
      <c r="B2665" s="19">
        <v>2662</v>
      </c>
      <c r="C2665" s="21">
        <v>-0.159094431346401</v>
      </c>
      <c r="D2665" s="21">
        <v>-0.30444048012692615</v>
      </c>
      <c r="E2665" s="30">
        <v>0</v>
      </c>
      <c r="F2665" s="21">
        <v>-238167.55660348001</v>
      </c>
    </row>
    <row r="2666" spans="2:6" x14ac:dyDescent="0.25">
      <c r="B2666" s="19">
        <v>2663</v>
      </c>
      <c r="C2666" s="21">
        <v>1.8405596899433531E-2</v>
      </c>
      <c r="D2666" s="21">
        <v>-1.3041319291145048E-2</v>
      </c>
      <c r="E2666" s="30">
        <v>221268.41330121539</v>
      </c>
      <c r="F2666" s="21">
        <v>-131888.23815917276</v>
      </c>
    </row>
    <row r="2667" spans="2:6" x14ac:dyDescent="0.25">
      <c r="B2667" s="19">
        <v>2664</v>
      </c>
      <c r="C2667" s="21">
        <v>-1.0393619726206678E-2</v>
      </c>
      <c r="D2667" s="21">
        <v>0.19571472221540542</v>
      </c>
      <c r="E2667" s="30">
        <v>681191.17532343254</v>
      </c>
      <c r="F2667" s="21">
        <v>89021.185628321255</v>
      </c>
    </row>
    <row r="2668" spans="2:6" x14ac:dyDescent="0.25">
      <c r="B2668" s="19">
        <v>2665</v>
      </c>
      <c r="C2668" s="21">
        <v>1.2766387787522048E-2</v>
      </c>
      <c r="D2668" s="21">
        <v>2.6794156213239662E-2</v>
      </c>
      <c r="E2668" s="30">
        <v>282662.86853269429</v>
      </c>
      <c r="F2668" s="21">
        <v>-102399.34382982893</v>
      </c>
    </row>
    <row r="2669" spans="2:6" x14ac:dyDescent="0.25">
      <c r="B2669" s="19">
        <v>2666</v>
      </c>
      <c r="C2669" s="21">
        <v>-4.3977226221799236E-3</v>
      </c>
      <c r="D2669" s="21">
        <v>0.14942525596190781</v>
      </c>
      <c r="E2669" s="30">
        <v>546166.57949448354</v>
      </c>
      <c r="F2669" s="21">
        <v>24166.370592505489</v>
      </c>
    </row>
    <row r="2670" spans="2:6" x14ac:dyDescent="0.25">
      <c r="B2670" s="19">
        <v>2667</v>
      </c>
      <c r="C2670" s="21">
        <v>-1.2446990730983327E-2</v>
      </c>
      <c r="D2670" s="21">
        <v>0.21233526342136799</v>
      </c>
      <c r="E2670" s="30">
        <v>735259.22628048644</v>
      </c>
      <c r="F2670" s="21">
        <v>114991.07224519337</v>
      </c>
    </row>
    <row r="2671" spans="2:6" x14ac:dyDescent="0.25">
      <c r="B2671" s="19">
        <v>2668</v>
      </c>
      <c r="C2671" s="21">
        <v>-2.3449329680177732E-2</v>
      </c>
      <c r="D2671" s="21">
        <v>0.31155271327729683</v>
      </c>
      <c r="E2671" s="30">
        <v>1128447.4496209922</v>
      </c>
      <c r="F2671" s="21">
        <v>303846.66068415786</v>
      </c>
    </row>
    <row r="2672" spans="2:6" x14ac:dyDescent="0.25">
      <c r="B2672" s="19">
        <v>2669</v>
      </c>
      <c r="C2672" s="21">
        <v>-1.8354537994665923E-2</v>
      </c>
      <c r="D2672" s="21">
        <v>0.26310663547872304</v>
      </c>
      <c r="E2672" s="30">
        <v>920548.52941650804</v>
      </c>
      <c r="F2672" s="21">
        <v>203988.95747660002</v>
      </c>
    </row>
    <row r="2673" spans="2:6" x14ac:dyDescent="0.25">
      <c r="B2673" s="19">
        <v>2670</v>
      </c>
      <c r="C2673" s="21">
        <v>7.4207320690519664E-4</v>
      </c>
      <c r="D2673" s="21">
        <v>0.11170016925534698</v>
      </c>
      <c r="E2673" s="30">
        <v>451640.31197446468</v>
      </c>
      <c r="F2673" s="21">
        <v>-21236.347026461004</v>
      </c>
    </row>
    <row r="2674" spans="2:6" x14ac:dyDescent="0.25">
      <c r="B2674" s="19">
        <v>2671</v>
      </c>
      <c r="C2674" s="21">
        <v>1.330374236408156E-2</v>
      </c>
      <c r="D2674" s="21">
        <v>2.3024231212315005E-2</v>
      </c>
      <c r="E2674" s="30">
        <v>276405.484334448</v>
      </c>
      <c r="F2674" s="21">
        <v>-105404.88139351399</v>
      </c>
    </row>
    <row r="2675" spans="2:6" x14ac:dyDescent="0.25">
      <c r="B2675" s="19">
        <v>2672</v>
      </c>
      <c r="C2675" s="21">
        <v>-2.0845358026551221E-2</v>
      </c>
      <c r="D2675" s="21">
        <v>0.28615191035698406</v>
      </c>
      <c r="E2675" s="30">
        <v>1015429.7452008782</v>
      </c>
      <c r="F2675" s="21">
        <v>249562.1633232148</v>
      </c>
    </row>
    <row r="2676" spans="2:6" x14ac:dyDescent="0.25">
      <c r="B2676" s="19">
        <v>2673</v>
      </c>
      <c r="C2676" s="21">
        <v>-1.2088933353447719E-2</v>
      </c>
      <c r="D2676" s="21">
        <v>0.20940383522597039</v>
      </c>
      <c r="E2676" s="30">
        <v>725497.47778282338</v>
      </c>
      <c r="F2676" s="21">
        <v>110302.3235816232</v>
      </c>
    </row>
    <row r="2677" spans="2:6" x14ac:dyDescent="0.25">
      <c r="B2677" s="19">
        <v>2674</v>
      </c>
      <c r="C2677" s="21">
        <v>1.7811904443436436E-4</v>
      </c>
      <c r="D2677" s="21">
        <v>0.11577394309893108</v>
      </c>
      <c r="E2677" s="30">
        <v>461223.37665232667</v>
      </c>
      <c r="F2677" s="21">
        <v>-16633.423512093817</v>
      </c>
    </row>
    <row r="2678" spans="2:6" x14ac:dyDescent="0.25">
      <c r="B2678" s="19">
        <v>2675</v>
      </c>
      <c r="C2678" s="21">
        <v>-1.9648027260662409E-3</v>
      </c>
      <c r="D2678" s="21">
        <v>0.1313899199376618</v>
      </c>
      <c r="E2678" s="30">
        <v>499335.66939300834</v>
      </c>
      <c r="F2678" s="21">
        <v>1672.6168142111903</v>
      </c>
    </row>
    <row r="2679" spans="2:6" x14ac:dyDescent="0.25">
      <c r="B2679" s="19">
        <v>2676</v>
      </c>
      <c r="C2679" s="21">
        <v>-1.1661833663593343E-2</v>
      </c>
      <c r="D2679" s="21">
        <v>0.20592600241434722</v>
      </c>
      <c r="E2679" s="30">
        <v>714042.55733769923</v>
      </c>
      <c r="F2679" s="21">
        <v>104800.31306155736</v>
      </c>
    </row>
    <row r="2680" spans="2:6" x14ac:dyDescent="0.25">
      <c r="B2680" s="19">
        <v>2677</v>
      </c>
      <c r="C2680" s="21">
        <v>-1.9818696861385189E-2</v>
      </c>
      <c r="D2680" s="21">
        <v>0.27651630886362732</v>
      </c>
      <c r="E2680" s="30">
        <v>974896.75042375666</v>
      </c>
      <c r="F2680" s="21">
        <v>230093.41495941256</v>
      </c>
    </row>
    <row r="2681" spans="2:6" x14ac:dyDescent="0.25">
      <c r="B2681" s="19">
        <v>2678</v>
      </c>
      <c r="C2681" s="21">
        <v>-5.6230851049427488E-3</v>
      </c>
      <c r="D2681" s="21">
        <v>0.15865324361402489</v>
      </c>
      <c r="E2681" s="30">
        <v>571340.23404056742</v>
      </c>
      <c r="F2681" s="21">
        <v>36257.743274191074</v>
      </c>
    </row>
    <row r="2682" spans="2:6" x14ac:dyDescent="0.25">
      <c r="B2682" s="19">
        <v>2679</v>
      </c>
      <c r="C2682" s="21">
        <v>2.5293223698012849E-2</v>
      </c>
      <c r="D2682" s="21">
        <v>-6.3435489745843676E-2</v>
      </c>
      <c r="E2682" s="30">
        <v>157295.39443721576</v>
      </c>
      <c r="F2682" s="21">
        <v>-162615.66437538157</v>
      </c>
    </row>
    <row r="2683" spans="2:6" x14ac:dyDescent="0.25">
      <c r="B2683" s="19">
        <v>2680</v>
      </c>
      <c r="C2683" s="21">
        <v>-2.1255195263086946E-2</v>
      </c>
      <c r="D2683" s="21">
        <v>0.29005540951480335</v>
      </c>
      <c r="E2683" s="30">
        <v>1032210.1917438591</v>
      </c>
      <c r="F2683" s="21">
        <v>257622.12269640988</v>
      </c>
    </row>
    <row r="2684" spans="2:6" x14ac:dyDescent="0.25">
      <c r="B2684" s="19">
        <v>2681</v>
      </c>
      <c r="C2684" s="21">
        <v>5.1565946517524962E-3</v>
      </c>
      <c r="D2684" s="21">
        <v>8.0213199908835131E-2</v>
      </c>
      <c r="E2684" s="30">
        <v>382357.66455042455</v>
      </c>
      <c r="F2684" s="21">
        <v>-54514.08621384541</v>
      </c>
    </row>
    <row r="2685" spans="2:6" x14ac:dyDescent="0.25">
      <c r="B2685" s="19">
        <v>2682</v>
      </c>
      <c r="C2685" s="21">
        <v>1.012623413960222E-2</v>
      </c>
      <c r="D2685" s="21">
        <v>4.529089463517022E-2</v>
      </c>
      <c r="E2685" s="30">
        <v>314799.96977158228</v>
      </c>
      <c r="F2685" s="21">
        <v>-86963.298686796508</v>
      </c>
    </row>
    <row r="2686" spans="2:6" x14ac:dyDescent="0.25">
      <c r="B2686" s="19">
        <v>2683</v>
      </c>
      <c r="C2686" s="21">
        <v>1.3748784003295858E-4</v>
      </c>
      <c r="D2686" s="21">
        <v>0.11606798499536342</v>
      </c>
      <c r="E2686" s="30">
        <v>461920.74886339926</v>
      </c>
      <c r="F2686" s="21">
        <v>-16298.462718598592</v>
      </c>
    </row>
    <row r="2687" spans="2:6" x14ac:dyDescent="0.25">
      <c r="B2687" s="19">
        <v>2684</v>
      </c>
      <c r="C2687" s="21">
        <v>-3.1252428757828753E-3</v>
      </c>
      <c r="D2687" s="21">
        <v>0.13994783537877953</v>
      </c>
      <c r="E2687" s="30">
        <v>521173.05078184744</v>
      </c>
      <c r="F2687" s="21">
        <v>12161.51568589421</v>
      </c>
    </row>
    <row r="2688" spans="2:6" x14ac:dyDescent="0.25">
      <c r="B2688" s="19">
        <v>2685</v>
      </c>
      <c r="C2688" s="21">
        <v>-3.5272694376788614E-3</v>
      </c>
      <c r="D2688" s="21">
        <v>0.14293113966777815</v>
      </c>
      <c r="E2688" s="30">
        <v>528947.77939567994</v>
      </c>
      <c r="F2688" s="21">
        <v>15895.861884882568</v>
      </c>
    </row>
    <row r="2689" spans="2:6" x14ac:dyDescent="0.25">
      <c r="B2689" s="19">
        <v>2686</v>
      </c>
      <c r="C2689" s="21">
        <v>1.6359541190379093E-2</v>
      </c>
      <c r="D2689" s="21">
        <v>1.499826244839797E-3</v>
      </c>
      <c r="E2689" s="30">
        <v>242495.76969101338</v>
      </c>
      <c r="F2689" s="21">
        <v>-121692.3455967265</v>
      </c>
    </row>
    <row r="2690" spans="2:6" x14ac:dyDescent="0.25">
      <c r="B2690" s="19">
        <v>2687</v>
      </c>
      <c r="C2690" s="21">
        <v>-4.5556491018719928E-3</v>
      </c>
      <c r="D2690" s="21">
        <v>0.15060877740439316</v>
      </c>
      <c r="E2690" s="30">
        <v>549348.53354699141</v>
      </c>
      <c r="F2690" s="21">
        <v>25694.722077366023</v>
      </c>
    </row>
    <row r="2691" spans="2:6" x14ac:dyDescent="0.25">
      <c r="B2691" s="19">
        <v>2688</v>
      </c>
      <c r="C2691" s="21">
        <v>-2.8491639229710937E-3</v>
      </c>
      <c r="D2691" s="21">
        <v>0.13790478522962024</v>
      </c>
      <c r="E2691" s="30">
        <v>515897.3520348554</v>
      </c>
      <c r="F2691" s="21">
        <v>9627.4998325581546</v>
      </c>
    </row>
    <row r="2692" spans="2:6" x14ac:dyDescent="0.25">
      <c r="B2692" s="19">
        <v>2689</v>
      </c>
      <c r="C2692" s="21">
        <v>4.5783666602014467E-2</v>
      </c>
      <c r="D2692" s="21">
        <v>-0.25805259757885257</v>
      </c>
      <c r="E2692" s="30">
        <v>16234.370045036194</v>
      </c>
      <c r="F2692" s="21">
        <v>-230369.88788964355</v>
      </c>
    </row>
    <row r="2693" spans="2:6" x14ac:dyDescent="0.25">
      <c r="B2693" s="19">
        <v>2690</v>
      </c>
      <c r="C2693" s="21">
        <v>1.3010933536221021E-2</v>
      </c>
      <c r="D2693" s="21">
        <v>2.5078867634462654E-2</v>
      </c>
      <c r="E2693" s="30">
        <v>279803.7626966486</v>
      </c>
      <c r="F2693" s="21">
        <v>-103772.62533477391</v>
      </c>
    </row>
    <row r="2694" spans="2:6" x14ac:dyDescent="0.25">
      <c r="B2694" s="19">
        <v>2691</v>
      </c>
      <c r="C2694" s="21">
        <v>-1.0291724330558945E-2</v>
      </c>
      <c r="D2694" s="21">
        <v>0.19490151594450045</v>
      </c>
      <c r="E2694" s="30">
        <v>678624.46323247789</v>
      </c>
      <c r="F2694" s="21">
        <v>87788.346256449076</v>
      </c>
    </row>
    <row r="2695" spans="2:6" x14ac:dyDescent="0.25">
      <c r="B2695" s="19">
        <v>2692</v>
      </c>
      <c r="C2695" s="21">
        <v>-3.8053314725448083E-3</v>
      </c>
      <c r="D2695" s="21">
        <v>0.14500038908381163</v>
      </c>
      <c r="E2695" s="30">
        <v>534390.2567218761</v>
      </c>
      <c r="F2695" s="21">
        <v>18509.984579789339</v>
      </c>
    </row>
    <row r="2696" spans="2:6" x14ac:dyDescent="0.25">
      <c r="B2696" s="19">
        <v>2693</v>
      </c>
      <c r="C2696" s="21">
        <v>1.4229192618225483E-2</v>
      </c>
      <c r="D2696" s="21">
        <v>1.6523211463453924E-2</v>
      </c>
      <c r="E2696" s="30">
        <v>265841.17698241002</v>
      </c>
      <c r="F2696" s="21">
        <v>-110479.11394419597</v>
      </c>
    </row>
    <row r="2697" spans="2:6" x14ac:dyDescent="0.25">
      <c r="B2697" s="19">
        <v>2694</v>
      </c>
      <c r="C2697" s="21">
        <v>-1.0712936678863392E-3</v>
      </c>
      <c r="D2697" s="21">
        <v>0.12485092567152267</v>
      </c>
      <c r="E2697" s="30">
        <v>483107.50418523652</v>
      </c>
      <c r="F2697" s="21">
        <v>-6122.0716013274869</v>
      </c>
    </row>
    <row r="2698" spans="2:6" x14ac:dyDescent="0.25">
      <c r="B2698" s="19">
        <v>2695</v>
      </c>
      <c r="C2698" s="21">
        <v>-3.5705764080636161E-3</v>
      </c>
      <c r="D2698" s="21">
        <v>0.14325309847495671</v>
      </c>
      <c r="E2698" s="30">
        <v>529791.89559423574</v>
      </c>
      <c r="F2698" s="21">
        <v>16301.306534355324</v>
      </c>
    </row>
    <row r="2699" spans="2:6" x14ac:dyDescent="0.25">
      <c r="B2699" s="19">
        <v>2696</v>
      </c>
      <c r="C2699" s="21">
        <v>-1.0271201566325616E-2</v>
      </c>
      <c r="D2699" s="21">
        <v>0.19473785410582312</v>
      </c>
      <c r="E2699" s="30">
        <v>678108.77404588857</v>
      </c>
      <c r="F2699" s="21">
        <v>87540.65118573331</v>
      </c>
    </row>
    <row r="2700" spans="2:6" x14ac:dyDescent="0.25">
      <c r="B2700" s="19">
        <v>2697</v>
      </c>
      <c r="C2700" s="21">
        <v>9.1011705101388153E-3</v>
      </c>
      <c r="D2700" s="21">
        <v>5.2472375164166252E-2</v>
      </c>
      <c r="E2700" s="30">
        <v>327939.31537142093</v>
      </c>
      <c r="F2700" s="21">
        <v>-80652.227556846876</v>
      </c>
    </row>
    <row r="2701" spans="2:6" x14ac:dyDescent="0.25">
      <c r="B2701" s="19">
        <v>2698</v>
      </c>
      <c r="C2701" s="21">
        <v>6.9030915698761507E-3</v>
      </c>
      <c r="D2701" s="21">
        <v>6.7901360042030401E-2</v>
      </c>
      <c r="E2701" s="30">
        <v>357471.83676833997</v>
      </c>
      <c r="F2701" s="21">
        <v>-66467.210368091008</v>
      </c>
    </row>
    <row r="2702" spans="2:6" x14ac:dyDescent="0.25">
      <c r="B2702" s="19">
        <v>2699</v>
      </c>
      <c r="C2702" s="21">
        <v>-2.4208644549837441E-2</v>
      </c>
      <c r="D2702" s="21">
        <v>0.31924559622995163</v>
      </c>
      <c r="E2702" s="30">
        <v>1164500.104036679</v>
      </c>
      <c r="F2702" s="21">
        <v>321163.41856315651</v>
      </c>
    </row>
    <row r="2703" spans="2:6" x14ac:dyDescent="0.25">
      <c r="B2703" s="19">
        <v>2700</v>
      </c>
      <c r="C2703" s="21">
        <v>6.6285502944873037E-2</v>
      </c>
      <c r="D2703" s="21">
        <v>-0.30444048012692615</v>
      </c>
      <c r="E2703" s="30">
        <v>0</v>
      </c>
      <c r="F2703" s="21">
        <v>-238167.55660348001</v>
      </c>
    </row>
    <row r="2704" spans="2:6" x14ac:dyDescent="0.25">
      <c r="B2704" s="19">
        <v>2701</v>
      </c>
      <c r="C2704" s="21">
        <v>4.5568819967706863E-2</v>
      </c>
      <c r="D2704" s="21">
        <v>-0.25512446762350161</v>
      </c>
      <c r="E2704" s="30">
        <v>17429.356834321865</v>
      </c>
      <c r="F2704" s="21">
        <v>-229795.9135947118</v>
      </c>
    </row>
    <row r="2705" spans="2:6" x14ac:dyDescent="0.25">
      <c r="B2705" s="19">
        <v>2702</v>
      </c>
      <c r="C2705" s="21">
        <v>-5.9642748282291692E-4</v>
      </c>
      <c r="D2705" s="21">
        <v>0.12139225401165299</v>
      </c>
      <c r="E2705" s="30">
        <v>474681.52064523613</v>
      </c>
      <c r="F2705" s="21">
        <v>-10169.227607436356</v>
      </c>
    </row>
    <row r="2706" spans="2:6" x14ac:dyDescent="0.25">
      <c r="B2706" s="19">
        <v>2703</v>
      </c>
      <c r="C2706" s="21">
        <v>1.1558918290525388E-2</v>
      </c>
      <c r="D2706" s="21">
        <v>3.5256703348550023E-2</v>
      </c>
      <c r="E2706" s="30">
        <v>297066.4474909635</v>
      </c>
      <c r="F2706" s="21">
        <v>-95481.037994826111</v>
      </c>
    </row>
    <row r="2707" spans="2:6" x14ac:dyDescent="0.25">
      <c r="B2707" s="19">
        <v>2704</v>
      </c>
      <c r="C2707" s="21">
        <v>-9.3729288205418376E-4</v>
      </c>
      <c r="D2707" s="21">
        <v>0.12387380784866808</v>
      </c>
      <c r="E2707" s="30">
        <v>480716.08382673631</v>
      </c>
      <c r="F2707" s="21">
        <v>-7270.71510639595</v>
      </c>
    </row>
    <row r="2708" spans="2:6" x14ac:dyDescent="0.25">
      <c r="B2708" s="19">
        <v>2705</v>
      </c>
      <c r="C2708" s="21">
        <v>-1.1547878551904513E-2</v>
      </c>
      <c r="D2708" s="21">
        <v>0.20500147593267282</v>
      </c>
      <c r="E2708" s="30">
        <v>711020.38187657646</v>
      </c>
      <c r="F2708" s="21">
        <v>103348.70619442633</v>
      </c>
    </row>
    <row r="2709" spans="2:6" x14ac:dyDescent="0.25">
      <c r="B2709" s="19">
        <v>2706</v>
      </c>
      <c r="C2709" s="21">
        <v>4.2260612965572139E-2</v>
      </c>
      <c r="D2709" s="21">
        <v>-0.21433250443547402</v>
      </c>
      <c r="E2709" s="30">
        <v>36463.680530098616</v>
      </c>
      <c r="F2709" s="21">
        <v>-220653.37526647057</v>
      </c>
    </row>
    <row r="2710" spans="2:6" x14ac:dyDescent="0.25">
      <c r="B2710" s="19">
        <v>2707</v>
      </c>
      <c r="C2710" s="21">
        <v>5.0929544842569117E-3</v>
      </c>
      <c r="D2710" s="21">
        <v>8.0663030313023798E-2</v>
      </c>
      <c r="E2710" s="30">
        <v>383289.69002854195</v>
      </c>
      <c r="F2710" s="21">
        <v>-54066.417108665912</v>
      </c>
    </row>
    <row r="2711" spans="2:6" x14ac:dyDescent="0.25">
      <c r="B2711" s="19">
        <v>2708</v>
      </c>
      <c r="C2711" s="21">
        <v>1.6775709105591896E-2</v>
      </c>
      <c r="D2711" s="21">
        <v>-1.4474795622206882E-3</v>
      </c>
      <c r="E2711" s="30">
        <v>238086.46326660342</v>
      </c>
      <c r="F2711" s="21">
        <v>-123810.2171655006</v>
      </c>
    </row>
    <row r="2712" spans="2:6" x14ac:dyDescent="0.25">
      <c r="B2712" s="19">
        <v>2709</v>
      </c>
      <c r="C2712" s="21">
        <v>1.0772668745094702E-2</v>
      </c>
      <c r="D2712" s="21">
        <v>4.076358664142643E-2</v>
      </c>
      <c r="E2712" s="30">
        <v>306709.61921271484</v>
      </c>
      <c r="F2712" s="21">
        <v>-90849.24395364958</v>
      </c>
    </row>
    <row r="2713" spans="2:6" x14ac:dyDescent="0.25">
      <c r="B2713" s="19">
        <v>2710</v>
      </c>
      <c r="C2713" s="21">
        <v>4.3907160908961814E-3</v>
      </c>
      <c r="D2713" s="21">
        <v>8.5633247614693486E-2</v>
      </c>
      <c r="E2713" s="30">
        <v>393696.46499812067</v>
      </c>
      <c r="F2713" s="21">
        <v>-49067.85027994978</v>
      </c>
    </row>
    <row r="2714" spans="2:6" x14ac:dyDescent="0.25">
      <c r="B2714" s="19">
        <v>2711</v>
      </c>
      <c r="C2714" s="21">
        <v>9.3412030945921286E-3</v>
      </c>
      <c r="D2714" s="21">
        <v>5.0790273251689388E-2</v>
      </c>
      <c r="E2714" s="30">
        <v>324827.72615653079</v>
      </c>
      <c r="F2714" s="21">
        <v>-82146.781506519765</v>
      </c>
    </row>
    <row r="2715" spans="2:6" x14ac:dyDescent="0.25">
      <c r="B2715" s="19">
        <v>2712</v>
      </c>
      <c r="C2715" s="21">
        <v>-9.7437028389838463E-4</v>
      </c>
      <c r="D2715" s="21">
        <v>0.12414408210168326</v>
      </c>
      <c r="E2715" s="30">
        <v>481376.69231359218</v>
      </c>
      <c r="F2715" s="21">
        <v>-6953.4126107795255</v>
      </c>
    </row>
    <row r="2716" spans="2:6" x14ac:dyDescent="0.25">
      <c r="B2716" s="19">
        <v>2713</v>
      </c>
      <c r="C2716" s="21">
        <v>-0.35259043650887956</v>
      </c>
      <c r="D2716" s="21">
        <v>-0.30444048012692615</v>
      </c>
      <c r="E2716" s="30">
        <v>0</v>
      </c>
      <c r="F2716" s="21">
        <v>-238167.55660348001</v>
      </c>
    </row>
    <row r="2717" spans="2:6" x14ac:dyDescent="0.25">
      <c r="B2717" s="19">
        <v>2714</v>
      </c>
      <c r="C2717" s="21">
        <v>-2.1388603534798906E-2</v>
      </c>
      <c r="D2717" s="21">
        <v>0.29133331904690651</v>
      </c>
      <c r="E2717" s="30">
        <v>1037749.3351008843</v>
      </c>
      <c r="F2717" s="21">
        <v>260282.67587689732</v>
      </c>
    </row>
    <row r="2718" spans="2:6" x14ac:dyDescent="0.25">
      <c r="B2718" s="19">
        <v>2715</v>
      </c>
      <c r="C2718" s="21">
        <v>-1.6756662881097326E-2</v>
      </c>
      <c r="D2718" s="21">
        <v>0.24888071779762755</v>
      </c>
      <c r="E2718" s="30">
        <v>865436.70605471986</v>
      </c>
      <c r="F2718" s="21">
        <v>177517.72763531058</v>
      </c>
    </row>
    <row r="2719" spans="2:6" x14ac:dyDescent="0.25">
      <c r="B2719" s="19">
        <v>2716</v>
      </c>
      <c r="C2719" s="21">
        <v>7.3863969977867048E-3</v>
      </c>
      <c r="D2719" s="21">
        <v>6.4503848405513375E-2</v>
      </c>
      <c r="E2719" s="30">
        <v>350813.09638800321</v>
      </c>
      <c r="F2719" s="21">
        <v>-69665.526742133967</v>
      </c>
    </row>
    <row r="2720" spans="2:6" x14ac:dyDescent="0.25">
      <c r="B2720" s="19">
        <v>2717</v>
      </c>
      <c r="C2720" s="21">
        <v>2.100211914619771E-2</v>
      </c>
      <c r="D2720" s="21">
        <v>-3.1725012649523654E-2</v>
      </c>
      <c r="E2720" s="30">
        <v>195874.04380452144</v>
      </c>
      <c r="F2720" s="21">
        <v>-144085.62432091785</v>
      </c>
    </row>
    <row r="2721" spans="2:6" x14ac:dyDescent="0.25">
      <c r="B2721" s="19">
        <v>2718</v>
      </c>
      <c r="C2721" s="21">
        <v>2.9364926756100212E-3</v>
      </c>
      <c r="D2721" s="21">
        <v>9.5968892629769709E-2</v>
      </c>
      <c r="E2721" s="30">
        <v>415985.64924386505</v>
      </c>
      <c r="F2721" s="21">
        <v>-38361.942125347901</v>
      </c>
    </row>
    <row r="2722" spans="2:6" x14ac:dyDescent="0.25">
      <c r="B2722" s="19">
        <v>2719</v>
      </c>
      <c r="C2722" s="21">
        <v>4.386332689635846E-4</v>
      </c>
      <c r="D2722" s="21">
        <v>0.11389037913500211</v>
      </c>
      <c r="E2722" s="30">
        <v>456774.32927656849</v>
      </c>
      <c r="F2722" s="21">
        <v>-18770.383396098237</v>
      </c>
    </row>
    <row r="2723" spans="2:6" x14ac:dyDescent="0.25">
      <c r="B2723" s="19">
        <v>2720</v>
      </c>
      <c r="C2723" s="21">
        <v>1.3242876548381452E-2</v>
      </c>
      <c r="D2723" s="21">
        <v>2.345140481839203E-2</v>
      </c>
      <c r="E2723" s="30">
        <v>277109.64334305644</v>
      </c>
      <c r="F2723" s="21">
        <v>-105066.66077542042</v>
      </c>
    </row>
    <row r="2724" spans="2:6" x14ac:dyDescent="0.25">
      <c r="B2724" s="19">
        <v>2721</v>
      </c>
      <c r="C2724" s="21">
        <v>7.3735113762704758E-3</v>
      </c>
      <c r="D2724" s="21">
        <v>6.4594386768352496E-2</v>
      </c>
      <c r="E2724" s="30">
        <v>350989.3884611181</v>
      </c>
      <c r="F2724" s="21">
        <v>-69580.850393177287</v>
      </c>
    </row>
    <row r="2725" spans="2:6" x14ac:dyDescent="0.25">
      <c r="B2725" s="19">
        <v>2722</v>
      </c>
      <c r="C2725" s="21">
        <v>-1.2293883992789412E-2</v>
      </c>
      <c r="D2725" s="21">
        <v>0.21107998578717591</v>
      </c>
      <c r="E2725" s="30">
        <v>731067.13170597656</v>
      </c>
      <c r="F2725" s="21">
        <v>112977.53155230431</v>
      </c>
    </row>
    <row r="2726" spans="2:6" x14ac:dyDescent="0.25">
      <c r="B2726" s="19">
        <v>2723</v>
      </c>
      <c r="C2726" s="21">
        <v>1.1614797614181681E-2</v>
      </c>
      <c r="D2726" s="21">
        <v>3.4865258511342034E-2</v>
      </c>
      <c r="E2726" s="30">
        <v>296389.15940233786</v>
      </c>
      <c r="F2726" s="21">
        <v>-95806.352012202769</v>
      </c>
    </row>
    <row r="2727" spans="2:6" x14ac:dyDescent="0.25">
      <c r="B2727" s="19">
        <v>2724</v>
      </c>
      <c r="C2727" s="21">
        <v>-2.8671881597305698E-2</v>
      </c>
      <c r="D2727" s="21">
        <v>0.36759149706880434</v>
      </c>
      <c r="E2727" s="30">
        <v>1411744.4271924344</v>
      </c>
      <c r="F2727" s="21">
        <v>439919.44777753239</v>
      </c>
    </row>
    <row r="2728" spans="2:6" x14ac:dyDescent="0.25">
      <c r="B2728" s="19">
        <v>2725</v>
      </c>
      <c r="C2728" s="21">
        <v>-2.4114505177068798E-2</v>
      </c>
      <c r="D2728" s="21">
        <v>0.31828430055289747</v>
      </c>
      <c r="E2728" s="30">
        <v>1159947.4667785035</v>
      </c>
      <c r="F2728" s="21">
        <v>318976.70253937237</v>
      </c>
    </row>
    <row r="2729" spans="2:6" x14ac:dyDescent="0.25">
      <c r="B2729" s="19">
        <v>2726</v>
      </c>
      <c r="C2729" s="21">
        <v>-5.7486336979175124E-3</v>
      </c>
      <c r="D2729" s="21">
        <v>0.159604733975655</v>
      </c>
      <c r="E2729" s="30">
        <v>573983.71044647088</v>
      </c>
      <c r="F2729" s="21">
        <v>37527.453968778878</v>
      </c>
    </row>
    <row r="2730" spans="2:6" x14ac:dyDescent="0.25">
      <c r="B2730" s="19">
        <v>2727</v>
      </c>
      <c r="C2730" s="21">
        <v>-1.2645396004031488E-2</v>
      </c>
      <c r="D2730" s="21">
        <v>0.21396595050923173</v>
      </c>
      <c r="E2730" s="30">
        <v>740731.92863362771</v>
      </c>
      <c r="F2730" s="21">
        <v>117619.71258053406</v>
      </c>
    </row>
    <row r="2731" spans="2:6" x14ac:dyDescent="0.25">
      <c r="B2731" s="19">
        <v>2728</v>
      </c>
      <c r="C2731" s="21">
        <v>1.9749488561904157E-3</v>
      </c>
      <c r="D2731" s="21">
        <v>0.1028399619625131</v>
      </c>
      <c r="E2731" s="30">
        <v>431297.90588644776</v>
      </c>
      <c r="F2731" s="21">
        <v>-31007.181563104255</v>
      </c>
    </row>
    <row r="2732" spans="2:6" x14ac:dyDescent="0.25">
      <c r="B2732" s="19">
        <v>2729</v>
      </c>
      <c r="C2732" s="21">
        <v>1.7501027678108821E-3</v>
      </c>
      <c r="D2732" s="21">
        <v>0.10445144214418756</v>
      </c>
      <c r="E2732" s="30">
        <v>434947.29613833292</v>
      </c>
      <c r="F2732" s="21">
        <v>-29254.311811289906</v>
      </c>
    </row>
    <row r="2733" spans="2:6" x14ac:dyDescent="0.25">
      <c r="B2733" s="19">
        <v>2730</v>
      </c>
      <c r="C2733" s="21">
        <v>3.688577631449229E-3</v>
      </c>
      <c r="D2733" s="21">
        <v>9.061579393615049E-2</v>
      </c>
      <c r="E2733" s="30">
        <v>404331.202878788</v>
      </c>
      <c r="F2733" s="21">
        <v>-43959.788641470215</v>
      </c>
    </row>
    <row r="2734" spans="2:6" x14ac:dyDescent="0.25">
      <c r="B2734" s="19">
        <v>2731</v>
      </c>
      <c r="C2734" s="21">
        <v>-3.6190712171518436E-3</v>
      </c>
      <c r="D2734" s="21">
        <v>0.1436137639789703</v>
      </c>
      <c r="E2734" s="30">
        <v>530738.66942811222</v>
      </c>
      <c r="F2734" s="21">
        <v>16756.059548055109</v>
      </c>
    </row>
    <row r="2735" spans="2:6" x14ac:dyDescent="0.25">
      <c r="B2735" s="19">
        <v>2732</v>
      </c>
      <c r="C2735" s="21">
        <v>-6.1562426293135433E-3</v>
      </c>
      <c r="D2735" s="21">
        <v>0.16270189747517083</v>
      </c>
      <c r="E2735" s="30">
        <v>582651.06346426043</v>
      </c>
      <c r="F2735" s="21">
        <v>41690.544207026753</v>
      </c>
    </row>
    <row r="2736" spans="2:6" x14ac:dyDescent="0.25">
      <c r="B2736" s="19">
        <v>2733</v>
      </c>
      <c r="C2736" s="21">
        <v>-4.5914214776591989E-4</v>
      </c>
      <c r="D2736" s="21">
        <v>0.12039438513586975</v>
      </c>
      <c r="E2736" s="30">
        <v>472270.58660380857</v>
      </c>
      <c r="F2736" s="21">
        <v>-11327.243895953279</v>
      </c>
    </row>
    <row r="2737" spans="2:6" x14ac:dyDescent="0.25">
      <c r="B2737" s="19">
        <v>2734</v>
      </c>
      <c r="C2737" s="21">
        <v>-7.560198714606893E-2</v>
      </c>
      <c r="D2737" s="21">
        <v>-0.30444048012692615</v>
      </c>
      <c r="E2737" s="30">
        <v>0</v>
      </c>
      <c r="F2737" s="21">
        <v>-238167.55660348001</v>
      </c>
    </row>
    <row r="2738" spans="2:6" x14ac:dyDescent="0.25">
      <c r="B2738" s="19">
        <v>2735</v>
      </c>
      <c r="C2738" s="21">
        <v>-9.9148824289543216E-3</v>
      </c>
      <c r="D2738" s="21">
        <v>0.19190300574464891</v>
      </c>
      <c r="E2738" s="30">
        <v>669222.67156081484</v>
      </c>
      <c r="F2738" s="21">
        <v>83272.491525482721</v>
      </c>
    </row>
    <row r="2739" spans="2:6" x14ac:dyDescent="0.25">
      <c r="B2739" s="19">
        <v>2736</v>
      </c>
      <c r="C2739" s="21">
        <v>1.0235947959508716E-2</v>
      </c>
      <c r="D2739" s="21">
        <v>4.4522477121681225E-2</v>
      </c>
      <c r="E2739" s="30">
        <v>313416.37088718277</v>
      </c>
      <c r="F2739" s="21">
        <v>-87627.866865509393</v>
      </c>
    </row>
    <row r="2740" spans="2:6" x14ac:dyDescent="0.25">
      <c r="B2740" s="19">
        <v>2737</v>
      </c>
      <c r="C2740" s="21">
        <v>-1.1281639747371347E-2</v>
      </c>
      <c r="D2740" s="21">
        <v>0.20284694538770287</v>
      </c>
      <c r="E2740" s="30">
        <v>704014.63038906991</v>
      </c>
      <c r="F2740" s="21">
        <v>99983.713956384629</v>
      </c>
    </row>
    <row r="2741" spans="2:6" x14ac:dyDescent="0.25">
      <c r="B2741" s="19">
        <v>2738</v>
      </c>
      <c r="C2741" s="21">
        <v>1.0074312258550964E-2</v>
      </c>
      <c r="D2741" s="21">
        <v>4.5654556294595139E-2</v>
      </c>
      <c r="E2741" s="30">
        <v>315456.26597089425</v>
      </c>
      <c r="F2741" s="21">
        <v>-86648.067462783001</v>
      </c>
    </row>
    <row r="2742" spans="2:6" x14ac:dyDescent="0.25">
      <c r="B2742" s="19">
        <v>2739</v>
      </c>
      <c r="C2742" s="21">
        <v>2.1954527813673734E-2</v>
      </c>
      <c r="D2742" s="21">
        <v>-3.8661124408997605E-2</v>
      </c>
      <c r="E2742" s="30">
        <v>186962.70740158868</v>
      </c>
      <c r="F2742" s="21">
        <v>-148365.90429943585</v>
      </c>
    </row>
    <row r="2743" spans="2:6" x14ac:dyDescent="0.25">
      <c r="B2743" s="19">
        <v>2740</v>
      </c>
      <c r="C2743" s="21">
        <v>8.7270653781926482E-3</v>
      </c>
      <c r="D2743" s="21">
        <v>5.5094820628710517E-2</v>
      </c>
      <c r="E2743" s="30">
        <v>332832.24866072542</v>
      </c>
      <c r="F2743" s="21">
        <v>-78302.061044499555</v>
      </c>
    </row>
    <row r="2744" spans="2:6" x14ac:dyDescent="0.25">
      <c r="B2744" s="19">
        <v>2741</v>
      </c>
      <c r="C2744" s="21">
        <v>-5.6560438054614947E-3</v>
      </c>
      <c r="D2744" s="21">
        <v>0.1589029150284782</v>
      </c>
      <c r="E2744" s="30">
        <v>572033.01046100259</v>
      </c>
      <c r="F2744" s="21">
        <v>36590.496624294938</v>
      </c>
    </row>
    <row r="2745" spans="2:6" x14ac:dyDescent="0.25">
      <c r="B2745" s="19">
        <v>2742</v>
      </c>
      <c r="C2745" s="21">
        <v>1.2985703592012539E-2</v>
      </c>
      <c r="D2745" s="21">
        <v>2.5255862644592897E-2</v>
      </c>
      <c r="E2745" s="30">
        <v>280097.85213127069</v>
      </c>
      <c r="F2745" s="21">
        <v>-103631.36873060255</v>
      </c>
    </row>
    <row r="2746" spans="2:6" x14ac:dyDescent="0.25">
      <c r="B2746" s="19">
        <v>2743</v>
      </c>
      <c r="C2746" s="21">
        <v>1.5690954894970393E-2</v>
      </c>
      <c r="D2746" s="21">
        <v>6.2253650908434821E-3</v>
      </c>
      <c r="E2746" s="30">
        <v>249680.97212897078</v>
      </c>
      <c r="F2746" s="21">
        <v>-118241.15974241779</v>
      </c>
    </row>
    <row r="2747" spans="2:6" x14ac:dyDescent="0.25">
      <c r="B2747" s="19">
        <v>2744</v>
      </c>
      <c r="C2747" s="21">
        <v>-4.5518375206581634E-2</v>
      </c>
      <c r="D2747" s="21">
        <v>0.64512937747381094</v>
      </c>
      <c r="E2747" s="30">
        <v>3718208.8061138713</v>
      </c>
      <c r="F2747" s="21">
        <v>1547757.0218380694</v>
      </c>
    </row>
    <row r="2748" spans="2:6" x14ac:dyDescent="0.25">
      <c r="B2748" s="19">
        <v>2745</v>
      </c>
      <c r="C2748" s="21">
        <v>2.3551427131926605E-2</v>
      </c>
      <c r="D2748" s="21">
        <v>-5.0413063334089125E-2</v>
      </c>
      <c r="E2748" s="30">
        <v>172477.00550855184</v>
      </c>
      <c r="F2748" s="21">
        <v>-155323.65530153477</v>
      </c>
    </row>
    <row r="2749" spans="2:6" x14ac:dyDescent="0.25">
      <c r="B2749" s="19">
        <v>2746</v>
      </c>
      <c r="C2749" s="21">
        <v>5.2870699834815958E-3</v>
      </c>
      <c r="D2749" s="21">
        <v>7.9291248672396231E-2</v>
      </c>
      <c r="E2749" s="30">
        <v>380452.50353593263</v>
      </c>
      <c r="F2749" s="21">
        <v>-55429.170346849212</v>
      </c>
    </row>
    <row r="2750" spans="2:6" x14ac:dyDescent="0.25">
      <c r="B2750" s="19">
        <v>2747</v>
      </c>
      <c r="C2750" s="21">
        <v>1.8929783289255999E-3</v>
      </c>
      <c r="D2750" s="21">
        <v>0.10342723002133791</v>
      </c>
      <c r="E2750" s="30">
        <v>432625.2667319465</v>
      </c>
      <c r="F2750" s="21">
        <v>-30369.625556421885</v>
      </c>
    </row>
    <row r="2751" spans="2:6" x14ac:dyDescent="0.25">
      <c r="B2751" s="19">
        <v>2748</v>
      </c>
      <c r="C2751" s="21">
        <v>1.3932653918544719E-2</v>
      </c>
      <c r="D2751" s="21">
        <v>1.8607623802171958E-2</v>
      </c>
      <c r="E2751" s="30">
        <v>269197.46466223535</v>
      </c>
      <c r="F2751" s="21">
        <v>-108867.02678818027</v>
      </c>
    </row>
    <row r="2752" spans="2:6" x14ac:dyDescent="0.25">
      <c r="B2752" s="19">
        <v>2749</v>
      </c>
      <c r="C2752" s="21">
        <v>6.4088286394598645E-3</v>
      </c>
      <c r="D2752" s="21">
        <v>7.1379748998793513E-2</v>
      </c>
      <c r="E2752" s="30">
        <v>364381.78614579921</v>
      </c>
      <c r="F2752" s="21">
        <v>-63148.233658472258</v>
      </c>
    </row>
    <row r="2753" spans="2:6" x14ac:dyDescent="0.25">
      <c r="B2753" s="19">
        <v>2750</v>
      </c>
      <c r="C2753" s="21">
        <v>-4.565925806870937E-4</v>
      </c>
      <c r="D2753" s="21">
        <v>0.12037586191956695</v>
      </c>
      <c r="E2753" s="30">
        <v>472225.91757563059</v>
      </c>
      <c r="F2753" s="21">
        <v>-11348.6992577896</v>
      </c>
    </row>
    <row r="2754" spans="2:6" x14ac:dyDescent="0.25">
      <c r="B2754" s="19">
        <v>2751</v>
      </c>
      <c r="C2754" s="21">
        <v>1.2347495108778068E-2</v>
      </c>
      <c r="D2754" s="21">
        <v>2.9731094602213126E-2</v>
      </c>
      <c r="E2754" s="30">
        <v>287605.26166086132</v>
      </c>
      <c r="F2754" s="21">
        <v>-100025.42084051207</v>
      </c>
    </row>
    <row r="2755" spans="2:6" x14ac:dyDescent="0.25">
      <c r="B2755" s="19">
        <v>2752</v>
      </c>
      <c r="C2755" s="21">
        <v>-1.2646319083217308E-2</v>
      </c>
      <c r="D2755" s="21">
        <v>0.21397354795498491</v>
      </c>
      <c r="E2755" s="30">
        <v>740757.49752149405</v>
      </c>
      <c r="F2755" s="21">
        <v>117631.99379110213</v>
      </c>
    </row>
    <row r="2756" spans="2:6" x14ac:dyDescent="0.25">
      <c r="B2756" s="19">
        <v>2753</v>
      </c>
      <c r="C2756" s="21">
        <v>1.962662841220613E-2</v>
      </c>
      <c r="D2756" s="21">
        <v>-2.1790194475131419E-2</v>
      </c>
      <c r="E2756" s="30">
        <v>209120.25862735952</v>
      </c>
      <c r="F2756" s="21">
        <v>-137723.22192314922</v>
      </c>
    </row>
    <row r="2757" spans="2:6" x14ac:dyDescent="0.25">
      <c r="B2757" s="19">
        <v>2754</v>
      </c>
      <c r="C2757" s="21">
        <v>-0.15204659167403181</v>
      </c>
      <c r="D2757" s="21">
        <v>-0.30444048012692615</v>
      </c>
      <c r="E2757" s="30">
        <v>0</v>
      </c>
      <c r="F2757" s="21">
        <v>-238167.55660348001</v>
      </c>
    </row>
    <row r="2758" spans="2:6" x14ac:dyDescent="0.25">
      <c r="B2758" s="19">
        <v>2755</v>
      </c>
      <c r="C2758" s="21">
        <v>6.0272587767354916E-3</v>
      </c>
      <c r="D2758" s="21">
        <v>7.4068036025205286E-2</v>
      </c>
      <c r="E2758" s="30">
        <v>369787.01157677302</v>
      </c>
      <c r="F2758" s="21">
        <v>-60552.003739022759</v>
      </c>
    </row>
    <row r="2759" spans="2:6" x14ac:dyDescent="0.25">
      <c r="B2759" s="19">
        <v>2756</v>
      </c>
      <c r="C2759" s="21">
        <v>-7.5441969593455869E-3</v>
      </c>
      <c r="D2759" s="21">
        <v>0.17334456682795585</v>
      </c>
      <c r="E2759" s="30">
        <v>613174.6182495642</v>
      </c>
      <c r="F2759" s="21">
        <v>56351.573093528648</v>
      </c>
    </row>
    <row r="2760" spans="2:6" x14ac:dyDescent="0.25">
      <c r="B2760" s="19">
        <v>2757</v>
      </c>
      <c r="C2760" s="21">
        <v>1.3625039805842698E-2</v>
      </c>
      <c r="D2760" s="21">
        <v>2.0768531376214927E-2</v>
      </c>
      <c r="E2760" s="30">
        <v>272707.67588353087</v>
      </c>
      <c r="F2760" s="21">
        <v>-107181.00730338832</v>
      </c>
    </row>
    <row r="2761" spans="2:6" x14ac:dyDescent="0.25">
      <c r="B2761" s="19">
        <v>2758</v>
      </c>
      <c r="C2761" s="21">
        <v>1.7751443786616663E-2</v>
      </c>
      <c r="D2761" s="21">
        <v>-8.3776189653125277E-3</v>
      </c>
      <c r="E2761" s="30">
        <v>227933.60611502337</v>
      </c>
      <c r="F2761" s="21">
        <v>-128686.82256178654</v>
      </c>
    </row>
    <row r="2762" spans="2:6" x14ac:dyDescent="0.25">
      <c r="B2762" s="19">
        <v>2759</v>
      </c>
      <c r="C2762" s="21">
        <v>5.7754043855381158E-3</v>
      </c>
      <c r="D2762" s="21">
        <v>7.5843981496678037E-2</v>
      </c>
      <c r="E2762" s="30">
        <v>373389.07674808009</v>
      </c>
      <c r="F2762" s="21">
        <v>-58821.865100222334</v>
      </c>
    </row>
    <row r="2763" spans="2:6" x14ac:dyDescent="0.25">
      <c r="B2763" s="19">
        <v>2760</v>
      </c>
      <c r="C2763" s="21">
        <v>2.5562054265011458E-2</v>
      </c>
      <c r="D2763" s="21">
        <v>-6.5466859149432843E-2</v>
      </c>
      <c r="E2763" s="30">
        <v>155007.3115725622</v>
      </c>
      <c r="F2763" s="21">
        <v>-163714.67296757697</v>
      </c>
    </row>
    <row r="2764" spans="2:6" x14ac:dyDescent="0.25">
      <c r="B2764" s="19">
        <v>2761</v>
      </c>
      <c r="C2764" s="21">
        <v>2.694982744505172E-2</v>
      </c>
      <c r="D2764" s="21">
        <v>-7.6055630195477786E-2</v>
      </c>
      <c r="E2764" s="30">
        <v>143420.67472396372</v>
      </c>
      <c r="F2764" s="21">
        <v>-169279.94931659836</v>
      </c>
    </row>
    <row r="2765" spans="2:6" x14ac:dyDescent="0.25">
      <c r="B2765" s="19">
        <v>2762</v>
      </c>
      <c r="C2765" s="21">
        <v>-4.8157605256451296E-4</v>
      </c>
      <c r="D2765" s="21">
        <v>0.12055738615726463</v>
      </c>
      <c r="E2765" s="30">
        <v>472663.79899505177</v>
      </c>
      <c r="F2765" s="21">
        <v>-11138.376699222883</v>
      </c>
    </row>
    <row r="2766" spans="2:6" x14ac:dyDescent="0.25">
      <c r="B2766" s="19">
        <v>2763</v>
      </c>
      <c r="C2766" s="21">
        <v>-8.3076520235506338E-2</v>
      </c>
      <c r="D2766" s="21">
        <v>-0.30444048012692615</v>
      </c>
      <c r="E2766" s="30">
        <v>0</v>
      </c>
      <c r="F2766" s="21">
        <v>-238167.55660348001</v>
      </c>
    </row>
    <row r="2767" spans="2:6" x14ac:dyDescent="0.25">
      <c r="B2767" s="19">
        <v>2764</v>
      </c>
      <c r="C2767" s="21">
        <v>-2.8858998116436624E-3</v>
      </c>
      <c r="D2767" s="21">
        <v>0.13817637930976145</v>
      </c>
      <c r="E2767" s="30">
        <v>516596.41043032985</v>
      </c>
      <c r="F2767" s="21">
        <v>9963.2705316621832</v>
      </c>
    </row>
    <row r="2768" spans="2:6" x14ac:dyDescent="0.25">
      <c r="B2768" s="19">
        <v>2765</v>
      </c>
      <c r="C2768" s="21">
        <v>5.1178940690195199E-2</v>
      </c>
      <c r="D2768" s="21">
        <v>-0.30444048012692615</v>
      </c>
      <c r="E2768" s="30">
        <v>0</v>
      </c>
      <c r="F2768" s="21">
        <v>-238167.55660348001</v>
      </c>
    </row>
    <row r="2769" spans="2:6" x14ac:dyDescent="0.25">
      <c r="B2769" s="19">
        <v>2766</v>
      </c>
      <c r="C2769" s="21">
        <v>1.0252362588632762E-2</v>
      </c>
      <c r="D2769" s="21">
        <v>4.4407513810303056E-2</v>
      </c>
      <c r="E2769" s="30">
        <v>313209.73796147865</v>
      </c>
      <c r="F2769" s="21">
        <v>-87727.116488102823</v>
      </c>
    </row>
    <row r="2770" spans="2:6" x14ac:dyDescent="0.25">
      <c r="B2770" s="19">
        <v>2767</v>
      </c>
      <c r="C2770" s="21">
        <v>3.6426660311551708E-2</v>
      </c>
      <c r="D2770" s="21">
        <v>-0.15511856129833257</v>
      </c>
      <c r="E2770" s="30">
        <v>73212.73893672775</v>
      </c>
      <c r="F2770" s="21">
        <v>-203002.12164804403</v>
      </c>
    </row>
    <row r="2771" spans="2:6" x14ac:dyDescent="0.25">
      <c r="B2771" s="19">
        <v>2768</v>
      </c>
      <c r="C2771" s="21">
        <v>-4.1216233332441623E-4</v>
      </c>
      <c r="D2771" s="21">
        <v>0.1200531150229418</v>
      </c>
      <c r="E2771" s="30">
        <v>471448.10268317955</v>
      </c>
      <c r="F2771" s="21">
        <v>-11722.298161547264</v>
      </c>
    </row>
    <row r="2772" spans="2:6" x14ac:dyDescent="0.25">
      <c r="B2772" s="19">
        <v>2769</v>
      </c>
      <c r="C2772" s="21">
        <v>8.5818486607386786E-3</v>
      </c>
      <c r="D2772" s="21">
        <v>5.6113076956254337E-2</v>
      </c>
      <c r="E2772" s="30">
        <v>334745.92488277506</v>
      </c>
      <c r="F2772" s="21">
        <v>-77382.886899540856</v>
      </c>
    </row>
    <row r="2773" spans="2:6" x14ac:dyDescent="0.25">
      <c r="B2773" s="19">
        <v>2770</v>
      </c>
      <c r="C2773" s="21">
        <v>8.6239621739445053E-3</v>
      </c>
      <c r="D2773" s="21">
        <v>5.5817759262813738E-2</v>
      </c>
      <c r="E2773" s="30">
        <v>334190.11619808781</v>
      </c>
      <c r="F2773" s="21">
        <v>-77649.85210850439</v>
      </c>
    </row>
    <row r="2774" spans="2:6" x14ac:dyDescent="0.25">
      <c r="B2774" s="19">
        <v>2771</v>
      </c>
      <c r="C2774" s="21">
        <v>8.6344033069729265E-2</v>
      </c>
      <c r="D2774" s="21">
        <v>-0.30444048012692615</v>
      </c>
      <c r="E2774" s="30">
        <v>0</v>
      </c>
      <c r="F2774" s="21">
        <v>-238167.55660348001</v>
      </c>
    </row>
    <row r="2775" spans="2:6" x14ac:dyDescent="0.25">
      <c r="B2775" s="19">
        <v>2772</v>
      </c>
      <c r="C2775" s="21">
        <v>7.7343267393530854E-2</v>
      </c>
      <c r="D2775" s="21">
        <v>-0.30444048012692615</v>
      </c>
      <c r="E2775" s="30">
        <v>0</v>
      </c>
      <c r="F2775" s="21">
        <v>-238167.55660348001</v>
      </c>
    </row>
    <row r="2776" spans="2:6" x14ac:dyDescent="0.25">
      <c r="B2776" s="19">
        <v>2773</v>
      </c>
      <c r="C2776" s="21">
        <v>-6.0629754820051198E-3</v>
      </c>
      <c r="D2776" s="21">
        <v>0.16199212389210738</v>
      </c>
      <c r="E2776" s="30">
        <v>580656.28264696198</v>
      </c>
      <c r="F2776" s="21">
        <v>40732.414022310069</v>
      </c>
    </row>
    <row r="2777" spans="2:6" x14ac:dyDescent="0.25">
      <c r="B2777" s="19">
        <v>2774</v>
      </c>
      <c r="C2777" s="21">
        <v>1.5889080143423627E-2</v>
      </c>
      <c r="D2777" s="21">
        <v>4.8261631487462875E-3</v>
      </c>
      <c r="E2777" s="30">
        <v>247538.54833000654</v>
      </c>
      <c r="F2777" s="21">
        <v>-119270.20558667403</v>
      </c>
    </row>
    <row r="2778" spans="2:6" x14ac:dyDescent="0.25">
      <c r="B2778" s="19">
        <v>2775</v>
      </c>
      <c r="C2778" s="21">
        <v>-3.2089090513928775E-2</v>
      </c>
      <c r="D2778" s="21">
        <v>0.40907346636626074</v>
      </c>
      <c r="E2778" s="30">
        <v>1654490.4168898454</v>
      </c>
      <c r="F2778" s="21">
        <v>556514.84408929315</v>
      </c>
    </row>
    <row r="2779" spans="2:6" x14ac:dyDescent="0.25">
      <c r="B2779" s="19">
        <v>2776</v>
      </c>
      <c r="C2779" s="21">
        <v>1.1226520561712638E-2</v>
      </c>
      <c r="D2779" s="21">
        <v>3.758498449180725E-2</v>
      </c>
      <c r="E2779" s="30">
        <v>301117.25292649935</v>
      </c>
      <c r="F2779" s="21">
        <v>-93535.361093111351</v>
      </c>
    </row>
    <row r="2780" spans="2:6" x14ac:dyDescent="0.25">
      <c r="B2780" s="19">
        <v>2777</v>
      </c>
      <c r="C2780" s="21">
        <v>-6.108255274391735E-3</v>
      </c>
      <c r="D2780" s="21">
        <v>0.16233662637461088</v>
      </c>
      <c r="E2780" s="30">
        <v>581623.85629364033</v>
      </c>
      <c r="F2780" s="21">
        <v>41197.157571465759</v>
      </c>
    </row>
    <row r="2781" spans="2:6" x14ac:dyDescent="0.25">
      <c r="B2781" s="19">
        <v>2778</v>
      </c>
      <c r="C2781" s="21">
        <v>3.6298495681030141E-4</v>
      </c>
      <c r="D2781" s="21">
        <v>0.11443702232756681</v>
      </c>
      <c r="E2781" s="30">
        <v>458062.29033705324</v>
      </c>
      <c r="F2781" s="21">
        <v>-18151.751836134968</v>
      </c>
    </row>
    <row r="2782" spans="2:6" x14ac:dyDescent="0.25">
      <c r="B2782" s="19">
        <v>2779</v>
      </c>
      <c r="C2782" s="21">
        <v>5.6996951435704353E-3</v>
      </c>
      <c r="D2782" s="21">
        <v>7.6378096261739747E-2</v>
      </c>
      <c r="E2782" s="30">
        <v>374477.28207998304</v>
      </c>
      <c r="F2782" s="21">
        <v>-58299.179917657821</v>
      </c>
    </row>
    <row r="2783" spans="2:6" x14ac:dyDescent="0.25">
      <c r="B2783" s="19">
        <v>2780</v>
      </c>
      <c r="C2783" s="21">
        <v>3.5141806891167827E-4</v>
      </c>
      <c r="D2783" s="21">
        <v>0.11452062800918794</v>
      </c>
      <c r="E2783" s="30">
        <v>458259.50861972081</v>
      </c>
      <c r="F2783" s="21">
        <v>-18057.024241021198</v>
      </c>
    </row>
    <row r="2784" spans="2:6" x14ac:dyDescent="0.25">
      <c r="B2784" s="19">
        <v>2781</v>
      </c>
      <c r="C2784" s="21">
        <v>-9.0218856658954415E-3</v>
      </c>
      <c r="D2784" s="21">
        <v>0.18485230759190108</v>
      </c>
      <c r="E2784" s="30">
        <v>647498.3484830251</v>
      </c>
      <c r="F2784" s="21">
        <v>72837.896655276956</v>
      </c>
    </row>
    <row r="2785" spans="2:6" x14ac:dyDescent="0.25">
      <c r="B2785" s="19">
        <v>2782</v>
      </c>
      <c r="C2785" s="21">
        <v>-1.3453813352611864E-2</v>
      </c>
      <c r="D2785" s="21">
        <v>0.22065839608577109</v>
      </c>
      <c r="E2785" s="30">
        <v>763513.20967873489</v>
      </c>
      <c r="F2785" s="21">
        <v>128561.98394516045</v>
      </c>
    </row>
    <row r="2786" spans="2:6" x14ac:dyDescent="0.25">
      <c r="B2786" s="19">
        <v>2783</v>
      </c>
      <c r="C2786" s="21">
        <v>1.0916905758154181E-2</v>
      </c>
      <c r="D2786" s="21">
        <v>3.9753436354334815E-2</v>
      </c>
      <c r="E2786" s="30">
        <v>304924.5699658019</v>
      </c>
      <c r="F2786" s="21">
        <v>-91706.63617932245</v>
      </c>
    </row>
    <row r="2787" spans="2:6" x14ac:dyDescent="0.25">
      <c r="B2787" s="19">
        <v>2784</v>
      </c>
      <c r="C2787" s="21">
        <v>-1.1133947815161766E-2</v>
      </c>
      <c r="D2787" s="21">
        <v>0.20165502778077871</v>
      </c>
      <c r="E2787" s="30">
        <v>700161.21623642044</v>
      </c>
      <c r="F2787" s="21">
        <v>98132.84774499404</v>
      </c>
    </row>
    <row r="2788" spans="2:6" x14ac:dyDescent="0.25">
      <c r="B2788" s="19">
        <v>2785</v>
      </c>
      <c r="C2788" s="21">
        <v>1.8354610273546925E-3</v>
      </c>
      <c r="D2788" s="21">
        <v>0.10383945451890852</v>
      </c>
      <c r="E2788" s="30">
        <v>433558.75389667414</v>
      </c>
      <c r="F2788" s="21">
        <v>-29921.254376082172</v>
      </c>
    </row>
    <row r="2789" spans="2:6" x14ac:dyDescent="0.25">
      <c r="B2789" s="19">
        <v>2786</v>
      </c>
      <c r="C2789" s="21">
        <v>-1.0330233172208925E-2</v>
      </c>
      <c r="D2789" s="21">
        <v>0.19520872440918646</v>
      </c>
      <c r="E2789" s="30">
        <v>679593.25060314359</v>
      </c>
      <c r="F2789" s="21">
        <v>88253.672779723027</v>
      </c>
    </row>
    <row r="2790" spans="2:6" x14ac:dyDescent="0.25">
      <c r="B2790" s="19">
        <v>2787</v>
      </c>
      <c r="C2790" s="21">
        <v>-2.0179659435953525E-3</v>
      </c>
      <c r="D2790" s="21">
        <v>0.13178032361231007</v>
      </c>
      <c r="E2790" s="30">
        <v>500316.99962490704</v>
      </c>
      <c r="F2790" s="21">
        <v>2143.9679061223865</v>
      </c>
    </row>
    <row r="2791" spans="2:6" x14ac:dyDescent="0.25">
      <c r="B2791" s="19">
        <v>2788</v>
      </c>
      <c r="C2791" s="21">
        <v>2.1409658018647932E-2</v>
      </c>
      <c r="D2791" s="21">
        <v>-3.4686862790173745E-2</v>
      </c>
      <c r="E2791" s="30">
        <v>192035.33153263992</v>
      </c>
      <c r="F2791" s="21">
        <v>-145929.42894658752</v>
      </c>
    </row>
    <row r="2792" spans="2:6" x14ac:dyDescent="0.25">
      <c r="B2792" s="19">
        <v>2789</v>
      </c>
      <c r="C2792" s="21">
        <v>1.7727488555734815E-2</v>
      </c>
      <c r="D2792" s="21">
        <v>-8.2071149223129636E-3</v>
      </c>
      <c r="E2792" s="30">
        <v>228179.81634623162</v>
      </c>
      <c r="F2792" s="21">
        <v>-128568.56322609365</v>
      </c>
    </row>
    <row r="2793" spans="2:6" x14ac:dyDescent="0.25">
      <c r="B2793" s="19">
        <v>2790</v>
      </c>
      <c r="C2793" s="21">
        <v>-1.0412953695807296E-2</v>
      </c>
      <c r="D2793" s="21">
        <v>0.19586914070444217</v>
      </c>
      <c r="E2793" s="30">
        <v>681679.38241783599</v>
      </c>
      <c r="F2793" s="21">
        <v>89255.680540987538</v>
      </c>
    </row>
    <row r="2794" spans="2:6" x14ac:dyDescent="0.25">
      <c r="B2794" s="19">
        <v>2791</v>
      </c>
      <c r="C2794" s="21">
        <v>5.4932308345900864E-5</v>
      </c>
      <c r="D2794" s="21">
        <v>0.11666565514999983</v>
      </c>
      <c r="E2794" s="30">
        <v>463340.59422715218</v>
      </c>
      <c r="F2794" s="21">
        <v>-15616.484684298028</v>
      </c>
    </row>
    <row r="2795" spans="2:6" x14ac:dyDescent="0.25">
      <c r="B2795" s="19">
        <v>2792</v>
      </c>
      <c r="C2795" s="21">
        <v>2.2730155034691703E-2</v>
      </c>
      <c r="D2795" s="21">
        <v>-4.4348767438837644E-2</v>
      </c>
      <c r="E2795" s="30">
        <v>179857.03657640773</v>
      </c>
      <c r="F2795" s="21">
        <v>-151778.88964661141</v>
      </c>
    </row>
    <row r="2796" spans="2:6" x14ac:dyDescent="0.25">
      <c r="B2796" s="19">
        <v>2793</v>
      </c>
      <c r="C2796" s="21">
        <v>-1.0803462517888296E-2</v>
      </c>
      <c r="D2796" s="21">
        <v>0.19899624620617162</v>
      </c>
      <c r="E2796" s="30">
        <v>691622.3701786641</v>
      </c>
      <c r="F2796" s="21">
        <v>94031.481780554226</v>
      </c>
    </row>
    <row r="2797" spans="2:6" x14ac:dyDescent="0.25">
      <c r="B2797" s="19">
        <v>2794</v>
      </c>
      <c r="C2797" s="21">
        <v>6.3298310942479563E-2</v>
      </c>
      <c r="D2797" s="21">
        <v>-0.30444048012692615</v>
      </c>
      <c r="E2797" s="30">
        <v>0</v>
      </c>
      <c r="F2797" s="21">
        <v>-238167.55660348001</v>
      </c>
    </row>
    <row r="2798" spans="2:6" x14ac:dyDescent="0.25">
      <c r="B2798" s="19">
        <v>2795</v>
      </c>
      <c r="C2798" s="21">
        <v>1.6113448210960227E-2</v>
      </c>
      <c r="D2798" s="21">
        <v>3.2404902395188895E-3</v>
      </c>
      <c r="E2798" s="30">
        <v>245125.8157205329</v>
      </c>
      <c r="F2798" s="21">
        <v>-120429.08576074631</v>
      </c>
    </row>
    <row r="2799" spans="2:6" x14ac:dyDescent="0.25">
      <c r="B2799" s="19">
        <v>2796</v>
      </c>
      <c r="C2799" s="21">
        <v>2.1469272299486211E-2</v>
      </c>
      <c r="D2799" s="21">
        <v>-3.5120873452233581E-2</v>
      </c>
      <c r="E2799" s="30">
        <v>191477.02928729926</v>
      </c>
      <c r="F2799" s="21">
        <v>-146197.59185893214</v>
      </c>
    </row>
    <row r="2800" spans="2:6" x14ac:dyDescent="0.25">
      <c r="B2800" s="19">
        <v>2797</v>
      </c>
      <c r="C2800" s="21">
        <v>2.5711317843996943E-2</v>
      </c>
      <c r="D2800" s="21">
        <v>-6.6597406577855511E-2</v>
      </c>
      <c r="E2800" s="30">
        <v>153743.08967655117</v>
      </c>
      <c r="F2800" s="21">
        <v>-164321.90216701772</v>
      </c>
    </row>
    <row r="2801" spans="2:6" x14ac:dyDescent="0.25">
      <c r="B2801" s="19">
        <v>2798</v>
      </c>
      <c r="C2801" s="21">
        <v>2.8937936382808756E-3</v>
      </c>
      <c r="D2801" s="21">
        <v>9.6273346769778056E-2</v>
      </c>
      <c r="E2801" s="30">
        <v>416655.68285403843</v>
      </c>
      <c r="F2801" s="21">
        <v>-38040.112568378718</v>
      </c>
    </row>
    <row r="2802" spans="2:6" x14ac:dyDescent="0.25">
      <c r="B2802" s="19">
        <v>2799</v>
      </c>
      <c r="C2802" s="21">
        <v>-5.6857106564295098E-3</v>
      </c>
      <c r="D2802" s="21">
        <v>0.15912771750070465</v>
      </c>
      <c r="E2802" s="30">
        <v>572657.31275347271</v>
      </c>
      <c r="F2802" s="21">
        <v>36890.360582087284</v>
      </c>
    </row>
    <row r="2803" spans="2:6" x14ac:dyDescent="0.25">
      <c r="B2803" s="19">
        <v>2800</v>
      </c>
      <c r="C2803" s="21">
        <v>-1.8090800440638526E-2</v>
      </c>
      <c r="D2803" s="21">
        <v>0.26073027371083768</v>
      </c>
      <c r="E2803" s="30">
        <v>911162.46011784836</v>
      </c>
      <c r="F2803" s="21">
        <v>199480.6544926824</v>
      </c>
    </row>
    <row r="2804" spans="2:6" x14ac:dyDescent="0.25">
      <c r="B2804" s="19">
        <v>2801</v>
      </c>
      <c r="C2804" s="21">
        <v>1.878456335967553E-2</v>
      </c>
      <c r="D2804" s="21">
        <v>-1.5750276473240565E-2</v>
      </c>
      <c r="E2804" s="30">
        <v>217457.7426940389</v>
      </c>
      <c r="F2804" s="21">
        <v>-133718.57385374451</v>
      </c>
    </row>
    <row r="2805" spans="2:6" x14ac:dyDescent="0.25">
      <c r="B2805" s="19">
        <v>2802</v>
      </c>
      <c r="C2805" s="21">
        <v>2.7348881519863494E-2</v>
      </c>
      <c r="D2805" s="21">
        <v>-7.9134380009320826E-2</v>
      </c>
      <c r="E2805" s="30">
        <v>140157.09286914428</v>
      </c>
      <c r="F2805" s="21">
        <v>-170847.50814726274</v>
      </c>
    </row>
    <row r="2806" spans="2:6" x14ac:dyDescent="0.25">
      <c r="B2806" s="19">
        <v>2803</v>
      </c>
      <c r="C2806" s="21">
        <v>1.6819396541348857E-3</v>
      </c>
      <c r="D2806" s="21">
        <v>0.1049403440303176</v>
      </c>
      <c r="E2806" s="30">
        <v>436058.88080303511</v>
      </c>
      <c r="F2806" s="21">
        <v>-28720.397102022886</v>
      </c>
    </row>
    <row r="2807" spans="2:6" x14ac:dyDescent="0.25">
      <c r="B2807" s="19">
        <v>2804</v>
      </c>
      <c r="C2807" s="21">
        <v>-1.5093038544001014E-2</v>
      </c>
      <c r="D2807" s="21">
        <v>0.23447941188894506</v>
      </c>
      <c r="E2807" s="30">
        <v>812224.50466340478</v>
      </c>
      <c r="F2807" s="21">
        <v>151958.92142155842</v>
      </c>
    </row>
    <row r="2808" spans="2:6" x14ac:dyDescent="0.25">
      <c r="B2808" s="19">
        <v>2805</v>
      </c>
      <c r="C2808" s="21">
        <v>2.1319535918447371E-2</v>
      </c>
      <c r="D2808" s="21">
        <v>-3.4031116004331841E-2</v>
      </c>
      <c r="E2808" s="30">
        <v>192880.90104321809</v>
      </c>
      <c r="F2808" s="21">
        <v>-145523.28624442423</v>
      </c>
    </row>
    <row r="2809" spans="2:6" x14ac:dyDescent="0.25">
      <c r="B2809" s="19">
        <v>2806</v>
      </c>
      <c r="C2809" s="21">
        <v>6.316205404526298E-3</v>
      </c>
      <c r="D2809" s="21">
        <v>7.2032061118953994E-2</v>
      </c>
      <c r="E2809" s="30">
        <v>365688.14739622851</v>
      </c>
      <c r="F2809" s="21">
        <v>-62520.76414637034</v>
      </c>
    </row>
    <row r="2810" spans="2:6" x14ac:dyDescent="0.25">
      <c r="B2810" s="19">
        <v>2807</v>
      </c>
      <c r="C2810" s="21">
        <v>-3.2313207107861827E-2</v>
      </c>
      <c r="D2810" s="21">
        <v>0.41195954365849019</v>
      </c>
      <c r="E2810" s="30">
        <v>1672504.6677370863</v>
      </c>
      <c r="F2810" s="21">
        <v>565167.42252905108</v>
      </c>
    </row>
    <row r="2811" spans="2:6" x14ac:dyDescent="0.25">
      <c r="B2811" s="19">
        <v>2808</v>
      </c>
      <c r="C2811" s="21">
        <v>1.0805627724300602E-2</v>
      </c>
      <c r="D2811" s="21">
        <v>4.0532762878825679E-2</v>
      </c>
      <c r="E2811" s="30">
        <v>306301.08424475987</v>
      </c>
      <c r="F2811" s="21">
        <v>-91045.470867862663</v>
      </c>
    </row>
    <row r="2812" spans="2:6" x14ac:dyDescent="0.25">
      <c r="B2812" s="19">
        <v>2809</v>
      </c>
      <c r="C2812" s="21">
        <v>-8.3672497197270646E-3</v>
      </c>
      <c r="D2812" s="21">
        <v>0.17973054756398299</v>
      </c>
      <c r="E2812" s="30">
        <v>632050.08543976117</v>
      </c>
      <c r="F2812" s="21">
        <v>65417.809698936602</v>
      </c>
    </row>
    <row r="2813" spans="2:6" x14ac:dyDescent="0.25">
      <c r="B2813" s="19">
        <v>2810</v>
      </c>
      <c r="C2813" s="21">
        <v>-1.0033360882704172E-2</v>
      </c>
      <c r="D2813" s="21">
        <v>0.1928442192220039</v>
      </c>
      <c r="E2813" s="30">
        <v>672163.29472616897</v>
      </c>
      <c r="F2813" s="21">
        <v>84684.927314001383</v>
      </c>
    </row>
    <row r="2814" spans="2:6" x14ac:dyDescent="0.25">
      <c r="B2814" s="19">
        <v>2811</v>
      </c>
      <c r="C2814" s="21">
        <v>1.5116380139886701E-3</v>
      </c>
      <c r="D2814" s="21">
        <v>0.1061626122260706</v>
      </c>
      <c r="E2814" s="30">
        <v>438846.87810494902</v>
      </c>
      <c r="F2814" s="21">
        <v>-27381.270343480031</v>
      </c>
    </row>
    <row r="2815" spans="2:6" x14ac:dyDescent="0.25">
      <c r="B2815" s="19">
        <v>2812</v>
      </c>
      <c r="C2815" s="21">
        <v>-1.1812469498496545E-2</v>
      </c>
      <c r="D2815" s="21">
        <v>0.20715030686169444</v>
      </c>
      <c r="E2815" s="30">
        <v>718059.46907856246</v>
      </c>
      <c r="F2815" s="21">
        <v>106729.71019375771</v>
      </c>
    </row>
    <row r="2816" spans="2:6" x14ac:dyDescent="0.25">
      <c r="B2816" s="19">
        <v>2813</v>
      </c>
      <c r="C2816" s="21">
        <v>1.7195667820578478E-2</v>
      </c>
      <c r="D2816" s="21">
        <v>-4.426628040309577E-3</v>
      </c>
      <c r="E2816" s="30">
        <v>233685.18663432566</v>
      </c>
      <c r="F2816" s="21">
        <v>-125924.23187634215</v>
      </c>
    </row>
    <row r="2817" spans="2:6" x14ac:dyDescent="0.25">
      <c r="B2817" s="19">
        <v>2814</v>
      </c>
      <c r="C2817" s="21">
        <v>1.4896971427866839E-2</v>
      </c>
      <c r="D2817" s="21">
        <v>1.1823964603238535E-2</v>
      </c>
      <c r="E2817" s="30">
        <v>258380.42723429913</v>
      </c>
      <c r="F2817" s="21">
        <v>-114062.65027675577</v>
      </c>
    </row>
    <row r="2818" spans="2:6" x14ac:dyDescent="0.25">
      <c r="B2818" s="19">
        <v>2815</v>
      </c>
      <c r="C2818" s="21">
        <v>-7.4348780441164516E-3</v>
      </c>
      <c r="D2818" s="21">
        <v>0.17250069261135415</v>
      </c>
      <c r="E2818" s="30">
        <v>610712.02360881446</v>
      </c>
      <c r="F2818" s="21">
        <v>55168.743262018972</v>
      </c>
    </row>
    <row r="2819" spans="2:6" x14ac:dyDescent="0.25">
      <c r="B2819" s="19">
        <v>2816</v>
      </c>
      <c r="C2819" s="21">
        <v>3.8662012348662208E-3</v>
      </c>
      <c r="D2819" s="21">
        <v>8.9354021369299819E-2</v>
      </c>
      <c r="E2819" s="30">
        <v>401618.78327726689</v>
      </c>
      <c r="F2819" s="21">
        <v>-45262.61403025363</v>
      </c>
    </row>
    <row r="2820" spans="2:6" x14ac:dyDescent="0.25">
      <c r="B2820" s="19">
        <v>2817</v>
      </c>
      <c r="C2820" s="21">
        <v>2.0215475684161821E-2</v>
      </c>
      <c r="D2820" s="21">
        <v>-2.6032188448380289E-2</v>
      </c>
      <c r="E2820" s="30">
        <v>203393.94658912905</v>
      </c>
      <c r="F2820" s="21">
        <v>-140473.67568897473</v>
      </c>
    </row>
    <row r="2821" spans="2:6" x14ac:dyDescent="0.25">
      <c r="B2821" s="19">
        <v>2818</v>
      </c>
      <c r="C2821" s="21">
        <v>-1.3617661867194113E-2</v>
      </c>
      <c r="D2821" s="21">
        <v>0.22202445602345788</v>
      </c>
      <c r="E2821" s="30">
        <v>768227.26415519998</v>
      </c>
      <c r="F2821" s="21">
        <v>130826.2316495358</v>
      </c>
    </row>
    <row r="2822" spans="2:6" x14ac:dyDescent="0.25">
      <c r="B2822" s="19">
        <v>2819</v>
      </c>
      <c r="C2822" s="21">
        <v>9.3934101045195454E-3</v>
      </c>
      <c r="D2822" s="21">
        <v>5.0424461847038415E-2</v>
      </c>
      <c r="E2822" s="30">
        <v>324153.80661346938</v>
      </c>
      <c r="F2822" s="21">
        <v>-82470.477549051429</v>
      </c>
    </row>
    <row r="2823" spans="2:6" x14ac:dyDescent="0.25">
      <c r="B2823" s="19">
        <v>2820</v>
      </c>
      <c r="C2823" s="21">
        <v>8.908708404771478E-3</v>
      </c>
      <c r="D2823" s="21">
        <v>5.3821387580190505E-2</v>
      </c>
      <c r="E2823" s="30">
        <v>330449.89818408061</v>
      </c>
      <c r="F2823" s="21">
        <v>-79446.348117271235</v>
      </c>
    </row>
    <row r="2824" spans="2:6" x14ac:dyDescent="0.25">
      <c r="B2824" s="19">
        <v>2821</v>
      </c>
      <c r="C2824" s="21">
        <v>-3.6512180635041067E-2</v>
      </c>
      <c r="D2824" s="21">
        <v>0.47072167098243001</v>
      </c>
      <c r="E2824" s="30">
        <v>2073571.3811017913</v>
      </c>
      <c r="F2824" s="21">
        <v>757807.19569483562</v>
      </c>
    </row>
    <row r="2825" spans="2:6" x14ac:dyDescent="0.25">
      <c r="B2825" s="19">
        <v>2822</v>
      </c>
      <c r="C2825" s="21">
        <v>-4.8587439164019338E-4</v>
      </c>
      <c r="D2825" s="21">
        <v>0.12058861990798642</v>
      </c>
      <c r="E2825" s="30">
        <v>472739.1723809524</v>
      </c>
      <c r="F2825" s="21">
        <v>-11102.17346549946</v>
      </c>
    </row>
    <row r="2826" spans="2:6" x14ac:dyDescent="0.25">
      <c r="B2826" s="19">
        <v>2823</v>
      </c>
      <c r="C2826" s="21">
        <v>-4.9325023230802414E-2</v>
      </c>
      <c r="D2826" s="21">
        <v>0.75877666269287913</v>
      </c>
      <c r="E2826" s="30">
        <v>5247701.2134967688</v>
      </c>
      <c r="F2826" s="21">
        <v>2282400.5626723925</v>
      </c>
    </row>
    <row r="2827" spans="2:6" x14ac:dyDescent="0.25">
      <c r="B2827" s="19">
        <v>2824</v>
      </c>
      <c r="C2827" s="21">
        <v>-1.8975004727665849E-3</v>
      </c>
      <c r="D2827" s="21">
        <v>0.13089590709237631</v>
      </c>
      <c r="E2827" s="30">
        <v>498095.92498878692</v>
      </c>
      <c r="F2827" s="21">
        <v>1077.1446075821009</v>
      </c>
    </row>
    <row r="2828" spans="2:6" x14ac:dyDescent="0.25">
      <c r="B2828" s="19">
        <v>2825</v>
      </c>
      <c r="C2828" s="21">
        <v>-1.7099738254427371E-2</v>
      </c>
      <c r="D2828" s="21">
        <v>0.25190121736089655</v>
      </c>
      <c r="E2828" s="30">
        <v>876923.51067212829</v>
      </c>
      <c r="F2828" s="21">
        <v>183035.05271405639</v>
      </c>
    </row>
    <row r="2829" spans="2:6" x14ac:dyDescent="0.25">
      <c r="B2829" s="19">
        <v>2826</v>
      </c>
      <c r="C2829" s="21">
        <v>1.7836640510219035E-2</v>
      </c>
      <c r="D2829" s="21">
        <v>-8.9841727142894179E-3</v>
      </c>
      <c r="E2829" s="30">
        <v>227059.18793024751</v>
      </c>
      <c r="F2829" s="21">
        <v>-129106.82181665885</v>
      </c>
    </row>
    <row r="2830" spans="2:6" x14ac:dyDescent="0.25">
      <c r="B2830" s="19">
        <v>2827</v>
      </c>
      <c r="C2830" s="21">
        <v>1.3029006007813395E-2</v>
      </c>
      <c r="D2830" s="21">
        <v>2.4952080212495842E-2</v>
      </c>
      <c r="E2830" s="30">
        <v>279593.2282842428</v>
      </c>
      <c r="F2830" s="21">
        <v>-103873.74891371465</v>
      </c>
    </row>
    <row r="2831" spans="2:6" x14ac:dyDescent="0.25">
      <c r="B2831" s="19">
        <v>2828</v>
      </c>
      <c r="C2831" s="21">
        <v>1.5261787449141752E-2</v>
      </c>
      <c r="D2831" s="21">
        <v>9.2531897943906039E-3</v>
      </c>
      <c r="E2831" s="30">
        <v>254360.44669964351</v>
      </c>
      <c r="F2831" s="21">
        <v>-115993.52140747145</v>
      </c>
    </row>
    <row r="2832" spans="2:6" x14ac:dyDescent="0.25">
      <c r="B2832" s="19">
        <v>2829</v>
      </c>
      <c r="C2832" s="21">
        <v>-6.7981092170527838E-3</v>
      </c>
      <c r="D2832" s="21">
        <v>0.16760465245211154</v>
      </c>
      <c r="E2832" s="30">
        <v>596568.88220255077</v>
      </c>
      <c r="F2832" s="21">
        <v>48375.530408483733</v>
      </c>
    </row>
    <row r="2833" spans="2:6" x14ac:dyDescent="0.25">
      <c r="B2833" s="19">
        <v>2830</v>
      </c>
      <c r="C2833" s="21">
        <v>1.4946467366816272E-2</v>
      </c>
      <c r="D2833" s="21">
        <v>1.1475332689859563E-2</v>
      </c>
      <c r="E2833" s="30">
        <v>257832.72693731985</v>
      </c>
      <c r="F2833" s="21">
        <v>-114325.72087687555</v>
      </c>
    </row>
    <row r="2834" spans="2:6" x14ac:dyDescent="0.25">
      <c r="B2834" s="19">
        <v>2831</v>
      </c>
      <c r="C2834" s="21">
        <v>5.9206778926145396E-3</v>
      </c>
      <c r="D2834" s="21">
        <v>7.4819433253557444E-2</v>
      </c>
      <c r="E2834" s="30">
        <v>371307.99058196542</v>
      </c>
      <c r="F2834" s="21">
        <v>-59821.449342992011</v>
      </c>
    </row>
    <row r="2835" spans="2:6" x14ac:dyDescent="0.25">
      <c r="B2835" s="19">
        <v>2832</v>
      </c>
      <c r="C2835" s="21">
        <v>2.4411475544306342E-2</v>
      </c>
      <c r="D2835" s="21">
        <v>-5.6814195675133572E-2</v>
      </c>
      <c r="E2835" s="30">
        <v>164902.46370292152</v>
      </c>
      <c r="F2835" s="21">
        <v>-158961.84806759589</v>
      </c>
    </row>
    <row r="2836" spans="2:6" x14ac:dyDescent="0.25">
      <c r="B2836" s="19">
        <v>2833</v>
      </c>
      <c r="C2836" s="21">
        <v>-2.3079727538113649E-2</v>
      </c>
      <c r="D2836" s="21">
        <v>0.30785721220482043</v>
      </c>
      <c r="E2836" s="30">
        <v>1111435.1481983154</v>
      </c>
      <c r="F2836" s="21">
        <v>295675.33711656905</v>
      </c>
    </row>
    <row r="2837" spans="2:6" x14ac:dyDescent="0.25">
      <c r="B2837" s="19">
        <v>2834</v>
      </c>
      <c r="C2837" s="21">
        <v>2.4632963817038098E-2</v>
      </c>
      <c r="D2837" s="21">
        <v>-5.8471620012057746E-2</v>
      </c>
      <c r="E2837" s="30">
        <v>162976.71981927333</v>
      </c>
      <c r="F2837" s="21">
        <v>-159886.81853400313</v>
      </c>
    </row>
    <row r="2838" spans="2:6" x14ac:dyDescent="0.25">
      <c r="B2838" s="19">
        <v>2835</v>
      </c>
      <c r="C2838" s="21">
        <v>-1.3912938231249705E-2</v>
      </c>
      <c r="D2838" s="21">
        <v>0.22449470607922217</v>
      </c>
      <c r="E2838" s="30">
        <v>776807.23591852654</v>
      </c>
      <c r="F2838" s="21">
        <v>134947.35105231471</v>
      </c>
    </row>
    <row r="2839" spans="2:6" x14ac:dyDescent="0.25">
      <c r="B2839" s="19">
        <v>2836</v>
      </c>
      <c r="C2839" s="21">
        <v>7.8964496966945491E-3</v>
      </c>
      <c r="D2839" s="21">
        <v>6.0921820789542558E-2</v>
      </c>
      <c r="E2839" s="30">
        <v>343888.65759308799</v>
      </c>
      <c r="F2839" s="21">
        <v>-72991.462987408551</v>
      </c>
    </row>
    <row r="2840" spans="2:6" x14ac:dyDescent="0.25">
      <c r="B2840" s="19">
        <v>2837</v>
      </c>
      <c r="C2840" s="21">
        <v>1.0979360748194764E-2</v>
      </c>
      <c r="D2840" s="21">
        <v>3.9316032423110769E-2</v>
      </c>
      <c r="E2840" s="30">
        <v>304153.88992038637</v>
      </c>
      <c r="F2840" s="21">
        <v>-92076.808083858545</v>
      </c>
    </row>
    <row r="2841" spans="2:6" x14ac:dyDescent="0.25">
      <c r="B2841" s="19">
        <v>2838</v>
      </c>
      <c r="C2841" s="21">
        <v>6.3840852091811597E-3</v>
      </c>
      <c r="D2841" s="21">
        <v>7.155399283698971E-2</v>
      </c>
      <c r="E2841" s="30">
        <v>364730.41148138628</v>
      </c>
      <c r="F2841" s="21">
        <v>-62980.7824506572</v>
      </c>
    </row>
    <row r="2842" spans="2:6" x14ac:dyDescent="0.25">
      <c r="B2842" s="19">
        <v>2839</v>
      </c>
      <c r="C2842" s="21">
        <v>1.2820373344730079E-2</v>
      </c>
      <c r="D2842" s="21">
        <v>2.6415541623826977E-2</v>
      </c>
      <c r="E2842" s="30">
        <v>282030.04487978457</v>
      </c>
      <c r="F2842" s="21">
        <v>-102703.30075491939</v>
      </c>
    </row>
    <row r="2843" spans="2:6" x14ac:dyDescent="0.25">
      <c r="B2843" s="19">
        <v>2840</v>
      </c>
      <c r="C2843" s="21">
        <v>-1.1388903165860267E-2</v>
      </c>
      <c r="D2843" s="21">
        <v>0.2037140531481223</v>
      </c>
      <c r="E2843" s="30">
        <v>706827.90666418895</v>
      </c>
      <c r="F2843" s="21">
        <v>101334.98267411241</v>
      </c>
    </row>
    <row r="2844" spans="2:6" x14ac:dyDescent="0.25">
      <c r="B2844" s="19">
        <v>2841</v>
      </c>
      <c r="C2844" s="21">
        <v>2.7978607839575155E-2</v>
      </c>
      <c r="D2844" s="21">
        <v>-8.4026140622496581E-2</v>
      </c>
      <c r="E2844" s="30">
        <v>135067.22809594858</v>
      </c>
      <c r="F2844" s="21">
        <v>-173292.26449995794</v>
      </c>
    </row>
    <row r="2845" spans="2:6" x14ac:dyDescent="0.25">
      <c r="B2845" s="19">
        <v>2842</v>
      </c>
      <c r="C2845" s="21">
        <v>-1.6361325010079166E-2</v>
      </c>
      <c r="D2845" s="21">
        <v>0.24542213394196288</v>
      </c>
      <c r="E2845" s="30">
        <v>852424.03369449824</v>
      </c>
      <c r="F2845" s="21">
        <v>171267.500009279</v>
      </c>
    </row>
    <row r="2846" spans="2:6" x14ac:dyDescent="0.25">
      <c r="B2846" s="19">
        <v>2843</v>
      </c>
      <c r="C2846" s="21">
        <v>1.0922762993637154E-2</v>
      </c>
      <c r="D2846" s="21">
        <v>3.9712415365390941E-2</v>
      </c>
      <c r="E2846" s="30">
        <v>304852.23536437086</v>
      </c>
      <c r="F2846" s="21">
        <v>-91741.37982856427</v>
      </c>
    </row>
    <row r="2847" spans="2:6" x14ac:dyDescent="0.25">
      <c r="B2847" s="19">
        <v>2844</v>
      </c>
      <c r="C2847" s="21">
        <v>3.5108136123722135E-3</v>
      </c>
      <c r="D2847" s="21">
        <v>9.1879492813279562E-2</v>
      </c>
      <c r="E2847" s="30">
        <v>407060.95660396304</v>
      </c>
      <c r="F2847" s="21">
        <v>-42648.637351939025</v>
      </c>
    </row>
    <row r="2848" spans="2:6" x14ac:dyDescent="0.25">
      <c r="B2848" s="19">
        <v>2845</v>
      </c>
      <c r="C2848" s="21">
        <v>-4.4323148630054105E-4</v>
      </c>
      <c r="D2848" s="21">
        <v>0.12027879541136977</v>
      </c>
      <c r="E2848" s="30">
        <v>471991.89052706654</v>
      </c>
      <c r="F2848" s="21">
        <v>-11461.106785135376</v>
      </c>
    </row>
    <row r="2849" spans="2:6" x14ac:dyDescent="0.25">
      <c r="B2849" s="19">
        <v>2846</v>
      </c>
      <c r="C2849" s="21">
        <v>3.7097653298376505E-2</v>
      </c>
      <c r="D2849" s="21">
        <v>-0.16136601289094687</v>
      </c>
      <c r="E2849" s="30">
        <v>68761.294523890945</v>
      </c>
      <c r="F2849" s="21">
        <v>-205140.23287336825</v>
      </c>
    </row>
    <row r="2850" spans="2:6" x14ac:dyDescent="0.25">
      <c r="B2850" s="19">
        <v>2847</v>
      </c>
      <c r="C2850" s="21">
        <v>-4.4601712794373069E-2</v>
      </c>
      <c r="D2850" s="21">
        <v>0.62268398348055176</v>
      </c>
      <c r="E2850" s="30">
        <v>3462874.8645673003</v>
      </c>
      <c r="F2850" s="21">
        <v>1425115.399030721</v>
      </c>
    </row>
    <row r="2851" spans="2:6" x14ac:dyDescent="0.25">
      <c r="B2851" s="19">
        <v>2848</v>
      </c>
      <c r="C2851" s="21">
        <v>1.2861925554517954E-2</v>
      </c>
      <c r="D2851" s="21">
        <v>2.6124106456080431E-2</v>
      </c>
      <c r="E2851" s="30">
        <v>281543.60473149677</v>
      </c>
      <c r="F2851" s="21">
        <v>-102936.94697062935</v>
      </c>
    </row>
    <row r="2852" spans="2:6" x14ac:dyDescent="0.25">
      <c r="B2852" s="19">
        <v>2849</v>
      </c>
      <c r="C2852" s="21">
        <v>1.7772844490365793E-2</v>
      </c>
      <c r="D2852" s="21">
        <v>-8.5299571560533138E-3</v>
      </c>
      <c r="E2852" s="30">
        <v>227713.77941405552</v>
      </c>
      <c r="F2852" s="21">
        <v>-128792.40939908591</v>
      </c>
    </row>
    <row r="2853" spans="2:6" x14ac:dyDescent="0.25">
      <c r="B2853" s="19">
        <v>2850</v>
      </c>
      <c r="C2853" s="21">
        <v>-4.9716441810380356E-4</v>
      </c>
      <c r="D2853" s="21">
        <v>0.12067066273571259</v>
      </c>
      <c r="E2853" s="30">
        <v>472937.20014011126</v>
      </c>
      <c r="F2853" s="21">
        <v>-11007.057063829359</v>
      </c>
    </row>
    <row r="2854" spans="2:6" x14ac:dyDescent="0.25">
      <c r="B2854" s="19">
        <v>2851</v>
      </c>
      <c r="C2854" s="21">
        <v>-2.019853149528197E-3</v>
      </c>
      <c r="D2854" s="21">
        <v>0.13179418513283814</v>
      </c>
      <c r="E2854" s="30">
        <v>500351.8682937799</v>
      </c>
      <c r="F2854" s="21">
        <v>2160.7159738089435</v>
      </c>
    </row>
    <row r="2855" spans="2:6" x14ac:dyDescent="0.25">
      <c r="B2855" s="19">
        <v>2852</v>
      </c>
      <c r="C2855" s="21">
        <v>1.8378051626179871E-2</v>
      </c>
      <c r="D2855" s="21">
        <v>-1.2844629373252481E-2</v>
      </c>
      <c r="E2855" s="30">
        <v>221546.82942904346</v>
      </c>
      <c r="F2855" s="21">
        <v>-131754.50973464074</v>
      </c>
    </row>
    <row r="2856" spans="2:6" x14ac:dyDescent="0.25">
      <c r="B2856" s="19">
        <v>2853</v>
      </c>
      <c r="C2856" s="21">
        <v>-1.1356583856802748E-2</v>
      </c>
      <c r="D2856" s="21">
        <v>0.20345265682998792</v>
      </c>
      <c r="E2856" s="30">
        <v>705978.93848403986</v>
      </c>
      <c r="F2856" s="21">
        <v>100927.20752798559</v>
      </c>
    </row>
    <row r="2857" spans="2:6" x14ac:dyDescent="0.25">
      <c r="B2857" s="19">
        <v>2854</v>
      </c>
      <c r="C2857" s="21">
        <v>1.6208929720898477E-2</v>
      </c>
      <c r="D2857" s="21">
        <v>2.5653153134106432E-3</v>
      </c>
      <c r="E2857" s="30">
        <v>244103.36861178349</v>
      </c>
      <c r="F2857" s="21">
        <v>-120920.18605039909</v>
      </c>
    </row>
    <row r="2858" spans="2:6" x14ac:dyDescent="0.25">
      <c r="B2858" s="19">
        <v>2855</v>
      </c>
      <c r="C2858" s="21">
        <v>-2.1005183461601448E-2</v>
      </c>
      <c r="D2858" s="21">
        <v>0.28767019932109594</v>
      </c>
      <c r="E2858" s="30">
        <v>1021931.7096335671</v>
      </c>
      <c r="F2858" s="21">
        <v>252685.17730494653</v>
      </c>
    </row>
    <row r="2859" spans="2:6" x14ac:dyDescent="0.25">
      <c r="B2859" s="19">
        <v>2856</v>
      </c>
      <c r="C2859" s="21">
        <v>-1.489796617117221E-2</v>
      </c>
      <c r="D2859" s="21">
        <v>0.23281621498190197</v>
      </c>
      <c r="E2859" s="30">
        <v>806242.11354885227</v>
      </c>
      <c r="F2859" s="21">
        <v>149085.46813088743</v>
      </c>
    </row>
    <row r="2860" spans="2:6" x14ac:dyDescent="0.25">
      <c r="B2860" s="19">
        <v>2857</v>
      </c>
      <c r="C2860" s="21">
        <v>-1.5177742932581253E-2</v>
      </c>
      <c r="D2860" s="21">
        <v>0.23520321530389454</v>
      </c>
      <c r="E2860" s="30">
        <v>814838.39493463491</v>
      </c>
      <c r="F2860" s="21">
        <v>153214.42134750748</v>
      </c>
    </row>
    <row r="2861" spans="2:6" x14ac:dyDescent="0.25">
      <c r="B2861" s="19">
        <v>2858</v>
      </c>
      <c r="C2861" s="21">
        <v>-5.5293387662620512E-3</v>
      </c>
      <c r="D2861" s="21">
        <v>0.15794352021765068</v>
      </c>
      <c r="E2861" s="30">
        <v>569374.31360763335</v>
      </c>
      <c r="F2861" s="21">
        <v>35313.475266793503</v>
      </c>
    </row>
    <row r="2862" spans="2:6" x14ac:dyDescent="0.25">
      <c r="B2862" s="19">
        <v>2859</v>
      </c>
      <c r="C2862" s="21">
        <v>-4.0630165700337485E-2</v>
      </c>
      <c r="D2862" s="21">
        <v>0.5397011386232784</v>
      </c>
      <c r="E2862" s="30">
        <v>2635789.705166535</v>
      </c>
      <c r="F2862" s="21">
        <v>1027851.0732055412</v>
      </c>
    </row>
    <row r="2863" spans="2:6" x14ac:dyDescent="0.25">
      <c r="B2863" s="19">
        <v>2860</v>
      </c>
      <c r="C2863" s="21">
        <v>-8.1441564523973012E-2</v>
      </c>
      <c r="D2863" s="21">
        <v>-0.30444048012692615</v>
      </c>
      <c r="E2863" s="30">
        <v>0</v>
      </c>
      <c r="F2863" s="21">
        <v>-238167.55660348001</v>
      </c>
    </row>
    <row r="2864" spans="2:6" x14ac:dyDescent="0.25">
      <c r="B2864" s="19">
        <v>2861</v>
      </c>
      <c r="C2864" s="21">
        <v>-1.906681374144524E-2</v>
      </c>
      <c r="D2864" s="21">
        <v>0.26958317793909004</v>
      </c>
      <c r="E2864" s="30">
        <v>946501.89913176675</v>
      </c>
      <c r="F2864" s="21">
        <v>216454.841800161</v>
      </c>
    </row>
    <row r="2865" spans="2:6" x14ac:dyDescent="0.25">
      <c r="B2865" s="19">
        <v>2862</v>
      </c>
      <c r="C2865" s="21">
        <v>-8.9115094256567351E-6</v>
      </c>
      <c r="D2865" s="21">
        <v>0.11712807078686649</v>
      </c>
      <c r="E2865" s="30">
        <v>464441.30257042102</v>
      </c>
      <c r="F2865" s="21">
        <v>-15087.794073725809</v>
      </c>
    </row>
    <row r="2866" spans="2:6" x14ac:dyDescent="0.25">
      <c r="B2866" s="19">
        <v>2863</v>
      </c>
      <c r="C2866" s="21">
        <v>8.2849642656777859E-3</v>
      </c>
      <c r="D2866" s="21">
        <v>5.8195419957939087E-2</v>
      </c>
      <c r="E2866" s="30">
        <v>338683.61857011204</v>
      </c>
      <c r="F2866" s="21">
        <v>-75491.539666156386</v>
      </c>
    </row>
    <row r="2867" spans="2:6" x14ac:dyDescent="0.25">
      <c r="B2867" s="19">
        <v>2864</v>
      </c>
      <c r="C2867" s="21">
        <v>5.4339357204048256E-4</v>
      </c>
      <c r="D2867" s="21">
        <v>0.11313377986758266</v>
      </c>
      <c r="E2867" s="30">
        <v>454996.03273524658</v>
      </c>
      <c r="F2867" s="21">
        <v>-19624.532172165425</v>
      </c>
    </row>
    <row r="2868" spans="2:6" x14ac:dyDescent="0.25">
      <c r="B2868" s="19">
        <v>2865</v>
      </c>
      <c r="C2868" s="21">
        <v>-1.2894630058516083E-3</v>
      </c>
      <c r="D2868" s="21">
        <v>0.1264437282327926</v>
      </c>
      <c r="E2868" s="30">
        <v>487024.37805584446</v>
      </c>
      <c r="F2868" s="21">
        <v>-4240.7245116557651</v>
      </c>
    </row>
    <row r="2869" spans="2:6" x14ac:dyDescent="0.25">
      <c r="B2869" s="19">
        <v>2866</v>
      </c>
      <c r="C2869" s="21">
        <v>2.63157095866626E-2</v>
      </c>
      <c r="D2869" s="21">
        <v>-7.1195290465898564E-2</v>
      </c>
      <c r="E2869" s="30">
        <v>148668.75231599284</v>
      </c>
      <c r="F2869" s="21">
        <v>-166759.20041574005</v>
      </c>
    </row>
    <row r="2870" spans="2:6" x14ac:dyDescent="0.25">
      <c r="B2870" s="19">
        <v>2867</v>
      </c>
      <c r="C2870" s="21">
        <v>1.9413458105870876E-2</v>
      </c>
      <c r="D2870" s="21">
        <v>-2.0258363869363749E-2</v>
      </c>
      <c r="E2870" s="30">
        <v>211214.19319762802</v>
      </c>
      <c r="F2870" s="21">
        <v>-136717.4663538165</v>
      </c>
    </row>
    <row r="2871" spans="2:6" x14ac:dyDescent="0.25">
      <c r="B2871" s="19">
        <v>2868</v>
      </c>
      <c r="C2871" s="21">
        <v>9.9405944536048816E-3</v>
      </c>
      <c r="D2871" s="21">
        <v>4.6591150798169556E-2</v>
      </c>
      <c r="E2871" s="30">
        <v>317150.95457188075</v>
      </c>
      <c r="F2871" s="21">
        <v>-85834.077129499434</v>
      </c>
    </row>
    <row r="2872" spans="2:6" x14ac:dyDescent="0.25">
      <c r="B2872" s="19">
        <v>2869</v>
      </c>
      <c r="C2872" s="21">
        <v>-2.0454395885754748E-2</v>
      </c>
      <c r="D2872" s="21">
        <v>0.28245892629863523</v>
      </c>
      <c r="E2872" s="30">
        <v>999746.27852987614</v>
      </c>
      <c r="F2872" s="21">
        <v>242029.1037067523</v>
      </c>
    </row>
    <row r="2873" spans="2:6" x14ac:dyDescent="0.25">
      <c r="B2873" s="19">
        <v>2870</v>
      </c>
      <c r="C2873" s="21">
        <v>-9.0844662964038973E-3</v>
      </c>
      <c r="D2873" s="21">
        <v>0.18534396933298991</v>
      </c>
      <c r="E2873" s="30">
        <v>648995.94458070211</v>
      </c>
      <c r="F2873" s="21">
        <v>73557.2198076028</v>
      </c>
    </row>
    <row r="2874" spans="2:6" x14ac:dyDescent="0.25">
      <c r="B2874" s="19">
        <v>2871</v>
      </c>
      <c r="C2874" s="21">
        <v>-6.9171439388571454E-3</v>
      </c>
      <c r="D2874" s="21">
        <v>0.16851741363762129</v>
      </c>
      <c r="E2874" s="30">
        <v>599186.95154581568</v>
      </c>
      <c r="F2874" s="21">
        <v>49633.03762015859</v>
      </c>
    </row>
    <row r="2875" spans="2:6" x14ac:dyDescent="0.25">
      <c r="B2875" s="19">
        <v>2872</v>
      </c>
      <c r="C2875" s="21">
        <v>7.3132837971290532E-3</v>
      </c>
      <c r="D2875" s="21">
        <v>6.5017595226264602E-2</v>
      </c>
      <c r="E2875" s="30">
        <v>351814.27511989779</v>
      </c>
      <c r="F2875" s="21">
        <v>-69184.642047932983</v>
      </c>
    </row>
    <row r="2876" spans="2:6" x14ac:dyDescent="0.25">
      <c r="B2876" s="19">
        <v>2873</v>
      </c>
      <c r="C2876" s="21">
        <v>-8.6818826588524287E-2</v>
      </c>
      <c r="D2876" s="21">
        <v>-0.30444048012692615</v>
      </c>
      <c r="E2876" s="30">
        <v>0</v>
      </c>
      <c r="F2876" s="21">
        <v>-238167.55660348001</v>
      </c>
    </row>
    <row r="2877" spans="2:6" x14ac:dyDescent="0.25">
      <c r="B2877" s="19">
        <v>2874</v>
      </c>
      <c r="C2877" s="21">
        <v>-1.4307863900988008E-3</v>
      </c>
      <c r="D2877" s="21">
        <v>0.12747679726959471</v>
      </c>
      <c r="E2877" s="30">
        <v>489577.18172894744</v>
      </c>
      <c r="F2877" s="21">
        <v>-3014.5656105650146</v>
      </c>
    </row>
    <row r="2878" spans="2:6" x14ac:dyDescent="0.25">
      <c r="B2878" s="19">
        <v>2875</v>
      </c>
      <c r="C2878" s="21">
        <v>-1.857345229546372E-2</v>
      </c>
      <c r="D2878" s="21">
        <v>0.26508795390580731</v>
      </c>
      <c r="E2878" s="30">
        <v>928430.16841168143</v>
      </c>
      <c r="F2878" s="21">
        <v>207774.65471252133</v>
      </c>
    </row>
    <row r="2879" spans="2:6" x14ac:dyDescent="0.25">
      <c r="B2879" s="19">
        <v>2876</v>
      </c>
      <c r="C2879" s="21">
        <v>1.2565290003509636E-3</v>
      </c>
      <c r="D2879" s="21">
        <v>0.10799565902028885</v>
      </c>
      <c r="E2879" s="30">
        <v>443052.2553422763</v>
      </c>
      <c r="F2879" s="21">
        <v>-25361.349741546146</v>
      </c>
    </row>
    <row r="2880" spans="2:6" x14ac:dyDescent="0.25">
      <c r="B2880" s="19">
        <v>2877</v>
      </c>
      <c r="C2880" s="21">
        <v>6.4626749703599684E-3</v>
      </c>
      <c r="D2880" s="21">
        <v>7.1000599790149721E-2</v>
      </c>
      <c r="E2880" s="30">
        <v>363624.00933342951</v>
      </c>
      <c r="F2880" s="21">
        <v>-63512.207901112655</v>
      </c>
    </row>
    <row r="2881" spans="2:6" x14ac:dyDescent="0.25">
      <c r="B2881" s="19">
        <v>2878</v>
      </c>
      <c r="C2881" s="21">
        <v>-3.9481889333803297E-3</v>
      </c>
      <c r="D2881" s="21">
        <v>0.14606538818952064</v>
      </c>
      <c r="E2881" s="30">
        <v>537207.38742030202</v>
      </c>
      <c r="F2881" s="21">
        <v>19863.104648443983</v>
      </c>
    </row>
    <row r="2882" spans="2:6" x14ac:dyDescent="0.25">
      <c r="B2882" s="19">
        <v>2879</v>
      </c>
      <c r="C2882" s="21">
        <v>3.9811641659026628E-3</v>
      </c>
      <c r="D2882" s="21">
        <v>8.8537850496375858E-2</v>
      </c>
      <c r="E2882" s="30">
        <v>399871.25811594515</v>
      </c>
      <c r="F2882" s="21">
        <v>-46101.982742392043</v>
      </c>
    </row>
    <row r="2883" spans="2:6" x14ac:dyDescent="0.25">
      <c r="B2883" s="19">
        <v>2880</v>
      </c>
      <c r="C2883" s="21">
        <v>-5.7822453921667237E-3</v>
      </c>
      <c r="D2883" s="21">
        <v>0.15985966160721943</v>
      </c>
      <c r="E2883" s="30">
        <v>574693.49579326366</v>
      </c>
      <c r="F2883" s="21">
        <v>37868.377021344051</v>
      </c>
    </row>
    <row r="2884" spans="2:6" x14ac:dyDescent="0.25">
      <c r="B2884" s="19">
        <v>2881</v>
      </c>
      <c r="C2884" s="21">
        <v>-3.8399789686217843E-2</v>
      </c>
      <c r="D2884" s="21">
        <v>0.50065482817643958</v>
      </c>
      <c r="E2884" s="30">
        <v>2304671.5196892982</v>
      </c>
      <c r="F2884" s="21">
        <v>868808.87395078153</v>
      </c>
    </row>
    <row r="2885" spans="2:6" x14ac:dyDescent="0.25">
      <c r="B2885" s="19">
        <v>2882</v>
      </c>
      <c r="C2885" s="21">
        <v>-9.4375564851388351E-3</v>
      </c>
      <c r="D2885" s="21">
        <v>0.18812484223625359</v>
      </c>
      <c r="E2885" s="30">
        <v>657515.09190302435</v>
      </c>
      <c r="F2885" s="21">
        <v>77649.124104446586</v>
      </c>
    </row>
    <row r="2886" spans="2:6" x14ac:dyDescent="0.25">
      <c r="B2886" s="19">
        <v>2883</v>
      </c>
      <c r="C2886" s="21">
        <v>3.2917700291406095E-3</v>
      </c>
      <c r="D2886" s="21">
        <v>9.3437955408054441E-2</v>
      </c>
      <c r="E2886" s="30">
        <v>410445.68987409596</v>
      </c>
      <c r="F2886" s="21">
        <v>-41022.887251874825</v>
      </c>
    </row>
    <row r="2887" spans="2:6" x14ac:dyDescent="0.25">
      <c r="B2887" s="19">
        <v>2884</v>
      </c>
      <c r="C2887" s="21">
        <v>-0.11382961924430254</v>
      </c>
      <c r="D2887" s="21">
        <v>-0.30444048012692615</v>
      </c>
      <c r="E2887" s="30">
        <v>0</v>
      </c>
      <c r="F2887" s="21">
        <v>-238167.55660348001</v>
      </c>
    </row>
    <row r="2888" spans="2:6" x14ac:dyDescent="0.25">
      <c r="B2888" s="19">
        <v>2885</v>
      </c>
      <c r="C2888" s="21">
        <v>-1.7441664297313642E-2</v>
      </c>
      <c r="D2888" s="21">
        <v>0.25492969148260225</v>
      </c>
      <c r="E2888" s="30">
        <v>888556.10104124201</v>
      </c>
      <c r="F2888" s="21">
        <v>188622.40139038203</v>
      </c>
    </row>
    <row r="2889" spans="2:6" x14ac:dyDescent="0.25">
      <c r="B2889" s="19">
        <v>2886</v>
      </c>
      <c r="C2889" s="21">
        <v>2.2233551534702089E-2</v>
      </c>
      <c r="D2889" s="21">
        <v>-4.0702974446895857E-2</v>
      </c>
      <c r="E2889" s="30">
        <v>184391.08050520089</v>
      </c>
      <c r="F2889" s="21">
        <v>-149601.10434341629</v>
      </c>
    </row>
    <row r="2890" spans="2:6" x14ac:dyDescent="0.25">
      <c r="B2890" s="19">
        <v>2887</v>
      </c>
      <c r="C2890" s="21">
        <v>1.5800269608570512E-2</v>
      </c>
      <c r="D2890" s="21">
        <v>5.453475829827692E-3</v>
      </c>
      <c r="E2890" s="30">
        <v>248497.51448386058</v>
      </c>
      <c r="F2890" s="21">
        <v>-118809.59637579661</v>
      </c>
    </row>
    <row r="2891" spans="2:6" x14ac:dyDescent="0.25">
      <c r="B2891" s="19">
        <v>2888</v>
      </c>
      <c r="C2891" s="21">
        <v>-6.6978917042933737E-3</v>
      </c>
      <c r="D2891" s="21">
        <v>0.16683705211390909</v>
      </c>
      <c r="E2891" s="30">
        <v>594373.74839608185</v>
      </c>
      <c r="F2891" s="21">
        <v>47321.166971041901</v>
      </c>
    </row>
    <row r="2892" spans="2:6" x14ac:dyDescent="0.25">
      <c r="B2892" s="19">
        <v>2889</v>
      </c>
      <c r="C2892" s="21">
        <v>1.3640035481296876E-2</v>
      </c>
      <c r="D2892" s="21">
        <v>2.0663220736516497E-2</v>
      </c>
      <c r="E2892" s="30">
        <v>272535.87897926639</v>
      </c>
      <c r="F2892" s="21">
        <v>-107263.52453946222</v>
      </c>
    </row>
    <row r="2893" spans="2:6" x14ac:dyDescent="0.25">
      <c r="B2893" s="19">
        <v>2890</v>
      </c>
      <c r="C2893" s="21">
        <v>-1.0672535032335706E-2</v>
      </c>
      <c r="D2893" s="21">
        <v>0.19794606753660604</v>
      </c>
      <c r="E2893" s="30">
        <v>688271.20121094235</v>
      </c>
      <c r="F2893" s="21">
        <v>92421.853236798459</v>
      </c>
    </row>
    <row r="2894" spans="2:6" x14ac:dyDescent="0.25">
      <c r="B2894" s="19">
        <v>2891</v>
      </c>
      <c r="C2894" s="21">
        <v>-1.7028725558252137E-2</v>
      </c>
      <c r="D2894" s="21">
        <v>0.25127452883507373</v>
      </c>
      <c r="E2894" s="30">
        <v>874530.81943680928</v>
      </c>
      <c r="F2894" s="21">
        <v>181885.7987833058</v>
      </c>
    </row>
    <row r="2895" spans="2:6" x14ac:dyDescent="0.25">
      <c r="B2895" s="19">
        <v>2892</v>
      </c>
      <c r="C2895" s="21">
        <v>2.5652175734153369E-2</v>
      </c>
      <c r="D2895" s="21">
        <v>-6.614922402258161E-2</v>
      </c>
      <c r="E2895" s="30">
        <v>154243.4801977817</v>
      </c>
      <c r="F2895" s="21">
        <v>-164081.55532871876</v>
      </c>
    </row>
    <row r="2896" spans="2:6" x14ac:dyDescent="0.25">
      <c r="B2896" s="19">
        <v>2893</v>
      </c>
      <c r="C2896" s="21">
        <v>-1.1255579182877314E-2</v>
      </c>
      <c r="D2896" s="21">
        <v>0.20263646015177361</v>
      </c>
      <c r="E2896" s="30">
        <v>703332.99037853652</v>
      </c>
      <c r="F2896" s="21">
        <v>99656.30963028573</v>
      </c>
    </row>
    <row r="2897" spans="2:6" x14ac:dyDescent="0.25">
      <c r="B2897" s="19">
        <v>2894</v>
      </c>
      <c r="C2897" s="21">
        <v>-2.4146859288662905E-3</v>
      </c>
      <c r="D2897" s="21">
        <v>0.13469856555342141</v>
      </c>
      <c r="E2897" s="30">
        <v>507697.1927303141</v>
      </c>
      <c r="F2897" s="21">
        <v>5688.8113906836779</v>
      </c>
    </row>
    <row r="2898" spans="2:6" x14ac:dyDescent="0.25">
      <c r="B2898" s="19">
        <v>2895</v>
      </c>
      <c r="C2898" s="21">
        <v>2.7798274719566928E-2</v>
      </c>
      <c r="D2898" s="21">
        <v>-8.2621013084970274E-2</v>
      </c>
      <c r="E2898" s="30">
        <v>136517.3391464164</v>
      </c>
      <c r="F2898" s="21">
        <v>-172595.74929558267</v>
      </c>
    </row>
    <row r="2899" spans="2:6" x14ac:dyDescent="0.25">
      <c r="B2899" s="19">
        <v>2896</v>
      </c>
      <c r="C2899" s="21">
        <v>2.0520366627421845E-2</v>
      </c>
      <c r="D2899" s="21">
        <v>-2.8234987423312097E-2</v>
      </c>
      <c r="E2899" s="30">
        <v>200461.90956660116</v>
      </c>
      <c r="F2899" s="21">
        <v>-141881.98739401481</v>
      </c>
    </row>
    <row r="2900" spans="2:6" x14ac:dyDescent="0.25">
      <c r="B2900" s="19">
        <v>2897</v>
      </c>
      <c r="C2900" s="21">
        <v>-1.9962867720585502E-3</v>
      </c>
      <c r="D2900" s="21">
        <v>0.13162110414934425</v>
      </c>
      <c r="E2900" s="30">
        <v>499916.61050167447</v>
      </c>
      <c r="F2900" s="21">
        <v>1951.6535920510792</v>
      </c>
    </row>
    <row r="2901" spans="2:6" x14ac:dyDescent="0.25">
      <c r="B2901" s="19">
        <v>2898</v>
      </c>
      <c r="C2901" s="21">
        <v>-9.0863847864642027E-4</v>
      </c>
      <c r="D2901" s="21">
        <v>0.12366497951941646</v>
      </c>
      <c r="E2901" s="30">
        <v>480206.11590576731</v>
      </c>
      <c r="F2901" s="21">
        <v>-7515.6621472339311</v>
      </c>
    </row>
    <row r="2902" spans="2:6" x14ac:dyDescent="0.25">
      <c r="B2902" s="19">
        <v>2899</v>
      </c>
      <c r="C2902" s="21">
        <v>1.2005313331663841E-2</v>
      </c>
      <c r="D2902" s="21">
        <v>3.2129220832201488E-2</v>
      </c>
      <c r="E2902" s="30">
        <v>291685.23820749274</v>
      </c>
      <c r="F2902" s="21">
        <v>-98065.732513672308</v>
      </c>
    </row>
    <row r="2903" spans="2:6" x14ac:dyDescent="0.25">
      <c r="B2903" s="19">
        <v>2900</v>
      </c>
      <c r="C2903" s="21">
        <v>-3.8595217006725906E-3</v>
      </c>
      <c r="D2903" s="21">
        <v>0.14540422290959221</v>
      </c>
      <c r="E2903" s="30">
        <v>535457.19326431444</v>
      </c>
      <c r="F2903" s="21">
        <v>19022.453968717917</v>
      </c>
    </row>
    <row r="2904" spans="2:6" x14ac:dyDescent="0.25">
      <c r="B2904" s="19">
        <v>2901</v>
      </c>
      <c r="C2904" s="21">
        <v>9.2907702022716181E-3</v>
      </c>
      <c r="D2904" s="21">
        <v>5.1143668168520229E-2</v>
      </c>
      <c r="E2904" s="30">
        <v>325479.70866883523</v>
      </c>
      <c r="F2904" s="21">
        <v>-81833.622226297535</v>
      </c>
    </row>
    <row r="2905" spans="2:6" x14ac:dyDescent="0.25">
      <c r="B2905" s="19">
        <v>2902</v>
      </c>
      <c r="C2905" s="21">
        <v>1.0985556154561628E-2</v>
      </c>
      <c r="D2905" s="21">
        <v>3.9272642580654438E-2</v>
      </c>
      <c r="E2905" s="30">
        <v>304077.51398229017</v>
      </c>
      <c r="F2905" s="21">
        <v>-92113.492861976236</v>
      </c>
    </row>
    <row r="2906" spans="2:6" x14ac:dyDescent="0.25">
      <c r="B2906" s="19">
        <v>2903</v>
      </c>
      <c r="C2906" s="21">
        <v>1.5368112324929881E-2</v>
      </c>
      <c r="D2906" s="21">
        <v>8.5034295469057497E-3</v>
      </c>
      <c r="E2906" s="30">
        <v>253196.15567301831</v>
      </c>
      <c r="F2906" s="21">
        <v>-116552.75195888369</v>
      </c>
    </row>
    <row r="2907" spans="2:6" x14ac:dyDescent="0.25">
      <c r="B2907" s="19">
        <v>2904</v>
      </c>
      <c r="C2907" s="21">
        <v>7.4055469819577749E-4</v>
      </c>
      <c r="D2907" s="21">
        <v>0.11171111999218342</v>
      </c>
      <c r="E2907" s="30">
        <v>451665.87650109152</v>
      </c>
      <c r="F2907" s="21">
        <v>-21224.067910677091</v>
      </c>
    </row>
    <row r="2908" spans="2:6" x14ac:dyDescent="0.25">
      <c r="B2908" s="19">
        <v>2905</v>
      </c>
      <c r="C2908" s="21">
        <v>6.0936846375620034E-3</v>
      </c>
      <c r="D2908" s="21">
        <v>7.3599845281067111E-2</v>
      </c>
      <c r="E2908" s="30">
        <v>368841.55237528519</v>
      </c>
      <c r="F2908" s="21">
        <v>-61006.12531042951</v>
      </c>
    </row>
    <row r="2909" spans="2:6" x14ac:dyDescent="0.25">
      <c r="B2909" s="19">
        <v>2906</v>
      </c>
      <c r="C2909" s="21">
        <v>9.3614420348488367E-3</v>
      </c>
      <c r="D2909" s="21">
        <v>5.0648458405927022E-2</v>
      </c>
      <c r="E2909" s="30">
        <v>324566.34930934932</v>
      </c>
      <c r="F2909" s="21">
        <v>-82272.325648863072</v>
      </c>
    </row>
    <row r="2910" spans="2:6" x14ac:dyDescent="0.25">
      <c r="B2910" s="19">
        <v>2907</v>
      </c>
      <c r="C2910" s="21">
        <v>-3.389876228240573E-2</v>
      </c>
      <c r="D2910" s="21">
        <v>0.43304717166749573</v>
      </c>
      <c r="E2910" s="30">
        <v>1808786.0211998029</v>
      </c>
      <c r="F2910" s="21">
        <v>630625.88154085842</v>
      </c>
    </row>
    <row r="2911" spans="2:6" x14ac:dyDescent="0.25">
      <c r="B2911" s="19">
        <v>2908</v>
      </c>
      <c r="C2911" s="21">
        <v>-2.4913310937541072E-3</v>
      </c>
      <c r="D2911" s="21">
        <v>0.13526337920761766</v>
      </c>
      <c r="E2911" s="30">
        <v>509134.76120494679</v>
      </c>
      <c r="F2911" s="21">
        <v>6379.3021635035993</v>
      </c>
    </row>
    <row r="2912" spans="2:6" x14ac:dyDescent="0.25">
      <c r="B2912" s="19">
        <v>2909</v>
      </c>
      <c r="C2912" s="21">
        <v>-2.5658742532588819E-3</v>
      </c>
      <c r="D2912" s="21">
        <v>0.13581302379083349</v>
      </c>
      <c r="E2912" s="30">
        <v>510536.58458464057</v>
      </c>
      <c r="F2912" s="21">
        <v>7052.623904959466</v>
      </c>
    </row>
    <row r="2913" spans="2:6" x14ac:dyDescent="0.25">
      <c r="B2913" s="19">
        <v>2910</v>
      </c>
      <c r="C2913" s="21">
        <v>-1.5883199727344911E-2</v>
      </c>
      <c r="D2913" s="21">
        <v>0.24127003208410081</v>
      </c>
      <c r="E2913" s="30">
        <v>836997.97496694559</v>
      </c>
      <c r="F2913" s="21">
        <v>163858.07819716376</v>
      </c>
    </row>
    <row r="2914" spans="2:6" x14ac:dyDescent="0.25">
      <c r="B2914" s="19">
        <v>2911</v>
      </c>
      <c r="C2914" s="21">
        <v>-5.185973289594973E-3</v>
      </c>
      <c r="D2914" s="21">
        <v>0.15534939999109487</v>
      </c>
      <c r="E2914" s="30">
        <v>562231.14163868246</v>
      </c>
      <c r="F2914" s="21">
        <v>31882.477425465331</v>
      </c>
    </row>
    <row r="2915" spans="2:6" x14ac:dyDescent="0.25">
      <c r="B2915" s="19">
        <v>2912</v>
      </c>
      <c r="C2915" s="21">
        <v>9.4044917743932536E-3</v>
      </c>
      <c r="D2915" s="21">
        <v>5.0346815175442927E-2</v>
      </c>
      <c r="E2915" s="30">
        <v>324010.88818477932</v>
      </c>
      <c r="F2915" s="21">
        <v>-82539.123918262907</v>
      </c>
    </row>
    <row r="2916" spans="2:6" x14ac:dyDescent="0.25">
      <c r="B2916" s="19">
        <v>2913</v>
      </c>
      <c r="C2916" s="21">
        <v>1.0975826918004408E-2</v>
      </c>
      <c r="D2916" s="21">
        <v>3.9340781758362642E-2</v>
      </c>
      <c r="E2916" s="30">
        <v>304197.46036229434</v>
      </c>
      <c r="F2916" s="21">
        <v>-92055.880393361702</v>
      </c>
    </row>
    <row r="2917" spans="2:6" x14ac:dyDescent="0.25">
      <c r="B2917" s="19">
        <v>2914</v>
      </c>
      <c r="C2917" s="21">
        <v>1.8154580197775688E-2</v>
      </c>
      <c r="D2917" s="21">
        <v>-1.1249934354657043E-2</v>
      </c>
      <c r="E2917" s="30">
        <v>223812.84004333161</v>
      </c>
      <c r="F2917" s="21">
        <v>-130666.102853238</v>
      </c>
    </row>
    <row r="2918" spans="2:6" x14ac:dyDescent="0.25">
      <c r="B2918" s="19">
        <v>2915</v>
      </c>
      <c r="C2918" s="21">
        <v>3.9606061014676959E-2</v>
      </c>
      <c r="D2918" s="21">
        <v>-0.18587720705416799</v>
      </c>
      <c r="E2918" s="30">
        <v>52651.408750422182</v>
      </c>
      <c r="F2918" s="21">
        <v>-212878.10948519688</v>
      </c>
    </row>
    <row r="2919" spans="2:6" x14ac:dyDescent="0.25">
      <c r="B2919" s="19">
        <v>2916</v>
      </c>
      <c r="C2919" s="21">
        <v>2.0690882439621968E-2</v>
      </c>
      <c r="D2919" s="21">
        <v>-2.9468932719349361E-2</v>
      </c>
      <c r="E2919" s="30">
        <v>198831.77565476473</v>
      </c>
      <c r="F2919" s="21">
        <v>-142664.97091406689</v>
      </c>
    </row>
    <row r="2920" spans="2:6" x14ac:dyDescent="0.25">
      <c r="B2920" s="19">
        <v>2917</v>
      </c>
      <c r="C2920" s="21">
        <v>-1.2976631349021647E-2</v>
      </c>
      <c r="D2920" s="21">
        <v>0.21669862387801975</v>
      </c>
      <c r="E2920" s="30">
        <v>749971.45179522061</v>
      </c>
      <c r="F2920" s="21">
        <v>122057.62673969478</v>
      </c>
    </row>
    <row r="2921" spans="2:6" x14ac:dyDescent="0.25">
      <c r="B2921" s="19">
        <v>2918</v>
      </c>
      <c r="C2921" s="21">
        <v>1.5231456698335579E-2</v>
      </c>
      <c r="D2921" s="21">
        <v>9.4670264630096757E-3</v>
      </c>
      <c r="E2921" s="30">
        <v>254693.18132267124</v>
      </c>
      <c r="F2921" s="21">
        <v>-115833.70280331274</v>
      </c>
    </row>
    <row r="2922" spans="2:6" x14ac:dyDescent="0.25">
      <c r="B2922" s="19">
        <v>2919</v>
      </c>
      <c r="C2922" s="21">
        <v>-2.2426786515340968E-3</v>
      </c>
      <c r="D2922" s="21">
        <v>0.13343221659344451</v>
      </c>
      <c r="E2922" s="30">
        <v>504484.8870100826</v>
      </c>
      <c r="F2922" s="21">
        <v>4145.8814374770791</v>
      </c>
    </row>
    <row r="2923" spans="2:6" x14ac:dyDescent="0.25">
      <c r="B2923" s="19">
        <v>2920</v>
      </c>
      <c r="C2923" s="21">
        <v>-3.0628394553182635E-2</v>
      </c>
      <c r="D2923" s="21">
        <v>0.39078798370880974</v>
      </c>
      <c r="E2923" s="30">
        <v>1543816.0650739819</v>
      </c>
      <c r="F2923" s="21">
        <v>503355.90240048029</v>
      </c>
    </row>
    <row r="2924" spans="2:6" x14ac:dyDescent="0.25">
      <c r="B2924" s="19">
        <v>2921</v>
      </c>
      <c r="C2924" s="21">
        <v>3.953486261791276E-2</v>
      </c>
      <c r="D2924" s="21">
        <v>-0.18515317060067871</v>
      </c>
      <c r="E2924" s="30">
        <v>53097.473659708863</v>
      </c>
      <c r="F2924" s="21">
        <v>-212663.8562448287</v>
      </c>
    </row>
    <row r="2925" spans="2:6" x14ac:dyDescent="0.25">
      <c r="B2925" s="19">
        <v>2922</v>
      </c>
      <c r="C2925" s="21">
        <v>3.4684322204799186E-4</v>
      </c>
      <c r="D2925" s="21">
        <v>0.11455369670694826</v>
      </c>
      <c r="E2925" s="30">
        <v>458337.53174783615</v>
      </c>
      <c r="F2925" s="21">
        <v>-18019.548287019119</v>
      </c>
    </row>
    <row r="2926" spans="2:6" x14ac:dyDescent="0.25">
      <c r="B2926" s="19">
        <v>2923</v>
      </c>
      <c r="C2926" s="21">
        <v>1.812959449881071E-2</v>
      </c>
      <c r="D2926" s="21">
        <v>-1.1071748087040034E-2</v>
      </c>
      <c r="E2926" s="30">
        <v>224067.00187463593</v>
      </c>
      <c r="F2926" s="21">
        <v>-130544.02421669617</v>
      </c>
    </row>
    <row r="2927" spans="2:6" x14ac:dyDescent="0.25">
      <c r="B2927" s="19">
        <v>2924</v>
      </c>
      <c r="C2927" s="21">
        <v>-2.0865880568753575E-2</v>
      </c>
      <c r="D2927" s="21">
        <v>0.28634658609163166</v>
      </c>
      <c r="E2927" s="30">
        <v>1016261.6644380477</v>
      </c>
      <c r="F2927" s="21">
        <v>249961.74954615528</v>
      </c>
    </row>
    <row r="2928" spans="2:6" x14ac:dyDescent="0.25">
      <c r="B2928" s="19">
        <v>2925</v>
      </c>
      <c r="C2928" s="21">
        <v>6.0310743864101781E-3</v>
      </c>
      <c r="D2928" s="21">
        <v>7.404114005916318E-2</v>
      </c>
      <c r="E2928" s="30">
        <v>369732.6513646011</v>
      </c>
      <c r="F2928" s="21">
        <v>-60578.113956084126</v>
      </c>
    </row>
    <row r="2929" spans="2:6" x14ac:dyDescent="0.25">
      <c r="B2929" s="19">
        <v>2926</v>
      </c>
      <c r="C2929" s="21">
        <v>-2.7914181295617996E-3</v>
      </c>
      <c r="D2929" s="21">
        <v>0.13747802171741719</v>
      </c>
      <c r="E2929" s="30">
        <v>514800.30457772175</v>
      </c>
      <c r="F2929" s="21">
        <v>9100.5676134234509</v>
      </c>
    </row>
    <row r="2930" spans="2:6" x14ac:dyDescent="0.25">
      <c r="B2930" s="19">
        <v>2927</v>
      </c>
      <c r="C2930" s="21">
        <v>2.5692207460500084E-2</v>
      </c>
      <c r="D2930" s="21">
        <v>-6.6452553718069685E-2</v>
      </c>
      <c r="E2930" s="30">
        <v>153904.70358450548</v>
      </c>
      <c r="F2930" s="21">
        <v>-164244.2760127364</v>
      </c>
    </row>
    <row r="2931" spans="2:6" x14ac:dyDescent="0.25">
      <c r="B2931" s="19">
        <v>2928</v>
      </c>
      <c r="C2931" s="21">
        <v>2.4722303518207246E-2</v>
      </c>
      <c r="D2931" s="21">
        <v>-5.9141238888172465E-2</v>
      </c>
      <c r="E2931" s="30">
        <v>162202.79990314646</v>
      </c>
      <c r="F2931" s="21">
        <v>-160258.5466084684</v>
      </c>
    </row>
    <row r="2932" spans="2:6" x14ac:dyDescent="0.25">
      <c r="B2932" s="19">
        <v>2929</v>
      </c>
      <c r="C2932" s="21">
        <v>1.5342802120766028E-2</v>
      </c>
      <c r="D2932" s="21">
        <v>8.6819286695742903E-3</v>
      </c>
      <c r="E2932" s="30">
        <v>253473.01239651802</v>
      </c>
      <c r="F2932" s="21">
        <v>-116419.77254514232</v>
      </c>
    </row>
    <row r="2933" spans="2:6" x14ac:dyDescent="0.25">
      <c r="B2933" s="19">
        <v>2930</v>
      </c>
      <c r="C2933" s="21">
        <v>-2.9844156862286297E-3</v>
      </c>
      <c r="D2933" s="21">
        <v>0.13890511523229998</v>
      </c>
      <c r="E2933" s="30">
        <v>518475.54607878579</v>
      </c>
      <c r="F2933" s="21">
        <v>10865.854199175657</v>
      </c>
    </row>
    <row r="2934" spans="2:6" x14ac:dyDescent="0.25">
      <c r="B2934" s="19">
        <v>2931</v>
      </c>
      <c r="C2934" s="21">
        <v>4.5198482729504347E-3</v>
      </c>
      <c r="D2934" s="21">
        <v>8.4718356366093817E-2</v>
      </c>
      <c r="E2934" s="30">
        <v>391765.80085776874</v>
      </c>
      <c r="F2934" s="21">
        <v>-49995.184036811603</v>
      </c>
    </row>
    <row r="2935" spans="2:6" x14ac:dyDescent="0.25">
      <c r="B2935" s="19">
        <v>2932</v>
      </c>
      <c r="C2935" s="21">
        <v>1.4813835963288785E-2</v>
      </c>
      <c r="D2935" s="21">
        <v>1.240943617218293E-2</v>
      </c>
      <c r="E2935" s="30">
        <v>259301.99861869577</v>
      </c>
      <c r="F2935" s="21">
        <v>-113620.00246647786</v>
      </c>
    </row>
    <row r="2936" spans="2:6" x14ac:dyDescent="0.25">
      <c r="B2936" s="19">
        <v>2933</v>
      </c>
      <c r="C2936" s="21">
        <v>8.0885014864140875E-3</v>
      </c>
      <c r="D2936" s="21">
        <v>5.9573890967713705E-2</v>
      </c>
      <c r="E2936" s="30">
        <v>341308.26165451121</v>
      </c>
      <c r="F2936" s="21">
        <v>-74230.874964820207</v>
      </c>
    </row>
    <row r="2937" spans="2:6" x14ac:dyDescent="0.25">
      <c r="B2937" s="19">
        <v>2934</v>
      </c>
      <c r="C2937" s="21">
        <v>-1.0645673557993418E-2</v>
      </c>
      <c r="D2937" s="21">
        <v>0.19773082798858344</v>
      </c>
      <c r="E2937" s="30">
        <v>687585.86346360808</v>
      </c>
      <c r="F2937" s="21">
        <v>92092.672819204527</v>
      </c>
    </row>
    <row r="2938" spans="2:6" x14ac:dyDescent="0.25">
      <c r="B2938" s="19">
        <v>2935</v>
      </c>
      <c r="C2938" s="21">
        <v>5.0596298282169841E-3</v>
      </c>
      <c r="D2938" s="21">
        <v>8.0898618227348784E-2</v>
      </c>
      <c r="E2938" s="30">
        <v>383778.46497448778</v>
      </c>
      <c r="F2938" s="21">
        <v>-53831.649446382995</v>
      </c>
    </row>
    <row r="2939" spans="2:6" x14ac:dyDescent="0.25">
      <c r="B2939" s="19">
        <v>2936</v>
      </c>
      <c r="C2939" s="21">
        <v>8.2479593876967922E-3</v>
      </c>
      <c r="D2939" s="21">
        <v>5.8455031949342873E-2</v>
      </c>
      <c r="E2939" s="30">
        <v>339176.82990888052</v>
      </c>
      <c r="F2939" s="21">
        <v>-75254.641122205794</v>
      </c>
    </row>
    <row r="2940" spans="2:6" x14ac:dyDescent="0.25">
      <c r="B2940" s="19">
        <v>2937</v>
      </c>
      <c r="C2940" s="21">
        <v>1.8169784476350998E-2</v>
      </c>
      <c r="D2940" s="21">
        <v>-1.1358375036376822E-2</v>
      </c>
      <c r="E2940" s="30">
        <v>223658.25719624374</v>
      </c>
      <c r="F2940" s="21">
        <v>-130740.35185871767</v>
      </c>
    </row>
    <row r="2941" spans="2:6" x14ac:dyDescent="0.25">
      <c r="B2941" s="19">
        <v>2938</v>
      </c>
      <c r="C2941" s="21">
        <v>5.6316489099943112E-3</v>
      </c>
      <c r="D2941" s="21">
        <v>7.685825231823995E-2</v>
      </c>
      <c r="E2941" s="30">
        <v>375457.48559268564</v>
      </c>
      <c r="F2941" s="21">
        <v>-57828.370009851722</v>
      </c>
    </row>
    <row r="2942" spans="2:6" x14ac:dyDescent="0.25">
      <c r="B2942" s="19">
        <v>2939</v>
      </c>
      <c r="C2942" s="21">
        <v>-1.2890728252792784E-2</v>
      </c>
      <c r="D2942" s="21">
        <v>0.21598868393692183</v>
      </c>
      <c r="E2942" s="30">
        <v>747562.78058420308</v>
      </c>
      <c r="F2942" s="21">
        <v>120900.69733054824</v>
      </c>
    </row>
    <row r="2943" spans="2:6" x14ac:dyDescent="0.25">
      <c r="B2943" s="19">
        <v>2940</v>
      </c>
      <c r="C2943" s="21">
        <v>-3.6872092909981751E-3</v>
      </c>
      <c r="D2943" s="21">
        <v>0.1441207686798851</v>
      </c>
      <c r="E2943" s="30">
        <v>532071.69784986437</v>
      </c>
      <c r="F2943" s="21">
        <v>17396.337796617619</v>
      </c>
    </row>
    <row r="2944" spans="2:6" x14ac:dyDescent="0.25">
      <c r="B2944" s="19">
        <v>2941</v>
      </c>
      <c r="C2944" s="21">
        <v>-2.7606351934782426E-2</v>
      </c>
      <c r="D2944" s="21">
        <v>0.35551462033318892</v>
      </c>
      <c r="E2944" s="30">
        <v>1346527.5189921821</v>
      </c>
      <c r="F2944" s="21">
        <v>408594.5584670449</v>
      </c>
    </row>
    <row r="2945" spans="2:6" x14ac:dyDescent="0.25">
      <c r="B2945" s="19">
        <v>2942</v>
      </c>
      <c r="C2945" s="21">
        <v>2.2955163012437246E-2</v>
      </c>
      <c r="D2945" s="21">
        <v>-4.6005784678144757E-2</v>
      </c>
      <c r="E2945" s="30">
        <v>177820.55966796237</v>
      </c>
      <c r="F2945" s="21">
        <v>-152757.04723642746</v>
      </c>
    </row>
    <row r="2946" spans="2:6" x14ac:dyDescent="0.25">
      <c r="B2946" s="19">
        <v>2943</v>
      </c>
      <c r="C2946" s="21">
        <v>2.1694956454607232E-2</v>
      </c>
      <c r="D2946" s="21">
        <v>-3.6765718138783265E-2</v>
      </c>
      <c r="E2946" s="30">
        <v>189370.82341555937</v>
      </c>
      <c r="F2946" s="21">
        <v>-147209.24156171727</v>
      </c>
    </row>
    <row r="2947" spans="2:6" x14ac:dyDescent="0.25">
      <c r="B2947" s="19">
        <v>2944</v>
      </c>
      <c r="C2947" s="21">
        <v>3.2891436729528489E-2</v>
      </c>
      <c r="D2947" s="21">
        <v>-0.12389693181071604</v>
      </c>
      <c r="E2947" s="30">
        <v>97727.79624650185</v>
      </c>
      <c r="F2947" s="21">
        <v>-191227.08542107427</v>
      </c>
    </row>
    <row r="2948" spans="2:6" x14ac:dyDescent="0.25">
      <c r="B2948" s="19">
        <v>2945</v>
      </c>
      <c r="C2948" s="21">
        <v>-4.1212083167094637E-3</v>
      </c>
      <c r="D2948" s="21">
        <v>0.14735699694611193</v>
      </c>
      <c r="E2948" s="30">
        <v>540638.59455834888</v>
      </c>
      <c r="F2948" s="21">
        <v>21511.177008308729</v>
      </c>
    </row>
    <row r="2949" spans="2:6" x14ac:dyDescent="0.25">
      <c r="B2949" s="19">
        <v>2946</v>
      </c>
      <c r="C2949" s="21">
        <v>-3.2697563900049811E-2</v>
      </c>
      <c r="D2949" s="21">
        <v>0.41696186563798632</v>
      </c>
      <c r="E2949" s="30">
        <v>1704087.3740311284</v>
      </c>
      <c r="F2949" s="21">
        <v>580337.18150855869</v>
      </c>
    </row>
    <row r="2950" spans="2:6" x14ac:dyDescent="0.25">
      <c r="B2950" s="19">
        <v>2947</v>
      </c>
      <c r="C2950" s="21">
        <v>-1.8524970892620566E-2</v>
      </c>
      <c r="D2950" s="21">
        <v>0.26464846851076906</v>
      </c>
      <c r="E2950" s="30">
        <v>926677.50480611762</v>
      </c>
      <c r="F2950" s="21">
        <v>206932.81791041128</v>
      </c>
    </row>
    <row r="2951" spans="2:6" x14ac:dyDescent="0.25">
      <c r="B2951" s="19">
        <v>2948</v>
      </c>
      <c r="C2951" s="21">
        <v>1.1702975960889605E-2</v>
      </c>
      <c r="D2951" s="21">
        <v>3.424752651879337E-2</v>
      </c>
      <c r="E2951" s="30">
        <v>295322.53667161567</v>
      </c>
      <c r="F2951" s="21">
        <v>-96318.670671549975</v>
      </c>
    </row>
    <row r="2952" spans="2:6" x14ac:dyDescent="0.25">
      <c r="B2952" s="19">
        <v>2949</v>
      </c>
      <c r="C2952" s="21">
        <v>8.5694826826926002E-3</v>
      </c>
      <c r="D2952" s="21">
        <v>5.6199795378221173E-2</v>
      </c>
      <c r="E2952" s="30">
        <v>334909.25912552176</v>
      </c>
      <c r="F2952" s="21">
        <v>-77304.434436585361</v>
      </c>
    </row>
    <row r="2953" spans="2:6" x14ac:dyDescent="0.25">
      <c r="B2953" s="19">
        <v>2950</v>
      </c>
      <c r="C2953" s="21">
        <v>2.3172090417163181E-3</v>
      </c>
      <c r="D2953" s="21">
        <v>0.10039051959683443</v>
      </c>
      <c r="E2953" s="30">
        <v>425793.3657526063</v>
      </c>
      <c r="F2953" s="21">
        <v>-33651.114174387592</v>
      </c>
    </row>
    <row r="2954" spans="2:6" x14ac:dyDescent="0.25">
      <c r="B2954" s="19">
        <v>2951</v>
      </c>
      <c r="C2954" s="21">
        <v>1.2467946118921285E-2</v>
      </c>
      <c r="D2954" s="21">
        <v>2.8886736294062354E-2</v>
      </c>
      <c r="E2954" s="30">
        <v>286178.24242470704</v>
      </c>
      <c r="F2954" s="21">
        <v>-100710.84461864046</v>
      </c>
    </row>
    <row r="2955" spans="2:6" x14ac:dyDescent="0.25">
      <c r="B2955" s="19">
        <v>2952</v>
      </c>
      <c r="C2955" s="21">
        <v>8.5584633209656886E-3</v>
      </c>
      <c r="D2955" s="21">
        <v>5.627707158523787E-2</v>
      </c>
      <c r="E2955" s="30">
        <v>335054.8564266722</v>
      </c>
      <c r="F2955" s="21">
        <v>-77234.501355298547</v>
      </c>
    </row>
    <row r="2956" spans="2:6" x14ac:dyDescent="0.25">
      <c r="B2956" s="19">
        <v>2953</v>
      </c>
      <c r="C2956" s="21">
        <v>3.9769243648333022E-3</v>
      </c>
      <c r="D2956" s="21">
        <v>8.8567944001290311E-2</v>
      </c>
      <c r="E2956" s="30">
        <v>399935.59482126555</v>
      </c>
      <c r="F2956" s="21">
        <v>-46071.080630832665</v>
      </c>
    </row>
    <row r="2957" spans="2:6" x14ac:dyDescent="0.25">
      <c r="B2957" s="19">
        <v>2954</v>
      </c>
      <c r="C2957" s="21">
        <v>1.7116089982902479E-2</v>
      </c>
      <c r="D2957" s="21">
        <v>-3.861707209540266E-3</v>
      </c>
      <c r="E2957" s="30">
        <v>234515.50192712806</v>
      </c>
      <c r="F2957" s="21">
        <v>-125525.41605759806</v>
      </c>
    </row>
    <row r="2958" spans="2:6" x14ac:dyDescent="0.25">
      <c r="B2958" s="19">
        <v>2955</v>
      </c>
      <c r="C2958" s="21">
        <v>5.9039295496264152E-3</v>
      </c>
      <c r="D2958" s="21">
        <v>7.4937529935944935E-2</v>
      </c>
      <c r="E2958" s="30">
        <v>371547.44767385896</v>
      </c>
      <c r="F2958" s="21">
        <v>-59706.433665230295</v>
      </c>
    </row>
    <row r="2959" spans="2:6" x14ac:dyDescent="0.25">
      <c r="B2959" s="19">
        <v>2956</v>
      </c>
      <c r="C2959" s="21">
        <v>6.0070579170536983E-3</v>
      </c>
      <c r="D2959" s="21">
        <v>7.4210435228606597E-2</v>
      </c>
      <c r="E2959" s="30">
        <v>370074.91381541127</v>
      </c>
      <c r="F2959" s="21">
        <v>-60413.718959715312</v>
      </c>
    </row>
    <row r="2960" spans="2:6" x14ac:dyDescent="0.25">
      <c r="B2960" s="19">
        <v>2957</v>
      </c>
      <c r="C2960" s="21">
        <v>2.7041519682830622E-2</v>
      </c>
      <c r="D2960" s="21">
        <v>-7.6761639603913134E-2</v>
      </c>
      <c r="E2960" s="30">
        <v>142668.14056980656</v>
      </c>
      <c r="F2960" s="21">
        <v>-169641.40541336627</v>
      </c>
    </row>
    <row r="2961" spans="2:6" x14ac:dyDescent="0.25">
      <c r="B2961" s="19">
        <v>2958</v>
      </c>
      <c r="C2961" s="21">
        <v>-2.5906275822651228E-2</v>
      </c>
      <c r="D2961" s="21">
        <v>0.33696814521570606</v>
      </c>
      <c r="E2961" s="30">
        <v>1250913.2090572207</v>
      </c>
      <c r="F2961" s="21">
        <v>362669.23391754844</v>
      </c>
    </row>
    <row r="2962" spans="2:6" x14ac:dyDescent="0.25">
      <c r="B2962" s="19">
        <v>2959</v>
      </c>
      <c r="C2962" s="21">
        <v>-1.0266324803042723E-2</v>
      </c>
      <c r="D2962" s="21">
        <v>0.19469896983274282</v>
      </c>
      <c r="E2962" s="30">
        <v>677986.29494520463</v>
      </c>
      <c r="F2962" s="21">
        <v>87481.82220445144</v>
      </c>
    </row>
    <row r="2963" spans="2:6" x14ac:dyDescent="0.25">
      <c r="B2963" s="19">
        <v>2960</v>
      </c>
      <c r="C2963" s="21">
        <v>1.5046613006948107E-3</v>
      </c>
      <c r="D2963" s="21">
        <v>0.10621270846038855</v>
      </c>
      <c r="E2963" s="30">
        <v>438961.42264311993</v>
      </c>
      <c r="F2963" s="21">
        <v>-27326.252479580275</v>
      </c>
    </row>
    <row r="2964" spans="2:6" x14ac:dyDescent="0.25">
      <c r="B2964" s="19">
        <v>2961</v>
      </c>
      <c r="C2964" s="21">
        <v>9.2201419066310891E-3</v>
      </c>
      <c r="D2964" s="21">
        <v>5.1638602181788951E-2</v>
      </c>
      <c r="E2964" s="30">
        <v>326394.3686648123</v>
      </c>
      <c r="F2964" s="21">
        <v>-81394.294083927816</v>
      </c>
    </row>
    <row r="2965" spans="2:6" x14ac:dyDescent="0.25">
      <c r="B2965" s="19">
        <v>2962</v>
      </c>
      <c r="C2965" s="21">
        <v>-1.7135708458038655E-2</v>
      </c>
      <c r="D2965" s="21">
        <v>0.25221895220770141</v>
      </c>
      <c r="E2965" s="30">
        <v>878138.51027757162</v>
      </c>
      <c r="F2965" s="21">
        <v>183618.63953537479</v>
      </c>
    </row>
    <row r="2966" spans="2:6" x14ac:dyDescent="0.25">
      <c r="B2966" s="19">
        <v>2963</v>
      </c>
      <c r="C2966" s="21">
        <v>1.464744457201512E-2</v>
      </c>
      <c r="D2966" s="21">
        <v>1.3580841099149588E-2</v>
      </c>
      <c r="E2966" s="30">
        <v>261152.64233868103</v>
      </c>
      <c r="F2966" s="21">
        <v>-112731.10400009113</v>
      </c>
    </row>
    <row r="2967" spans="2:6" x14ac:dyDescent="0.25">
      <c r="B2967" s="19">
        <v>2964</v>
      </c>
      <c r="C2967" s="21">
        <v>1.2155413043047545E-2</v>
      </c>
      <c r="D2967" s="21">
        <v>3.107736609543843E-2</v>
      </c>
      <c r="E2967" s="30">
        <v>289890.77223141817</v>
      </c>
      <c r="F2967" s="21">
        <v>-98927.647768829338</v>
      </c>
    </row>
    <row r="2968" spans="2:6" x14ac:dyDescent="0.25">
      <c r="B2968" s="19">
        <v>2965</v>
      </c>
      <c r="C2968" s="21">
        <v>1.7888627486277689E-2</v>
      </c>
      <c r="D2968" s="21">
        <v>-9.3544124065231271E-3</v>
      </c>
      <c r="E2968" s="30">
        <v>226526.55838285864</v>
      </c>
      <c r="F2968" s="21">
        <v>-129362.65365652804</v>
      </c>
    </row>
    <row r="2969" spans="2:6" x14ac:dyDescent="0.25">
      <c r="B2969" s="19">
        <v>2966</v>
      </c>
      <c r="C2969" s="21">
        <v>-7.4323535935651216E-3</v>
      </c>
      <c r="D2969" s="21">
        <v>0.1724812171304424</v>
      </c>
      <c r="E2969" s="30">
        <v>610655.27705506538</v>
      </c>
      <c r="F2969" s="21">
        <v>55141.486840885329</v>
      </c>
    </row>
    <row r="2970" spans="2:6" x14ac:dyDescent="0.25">
      <c r="B2970" s="19">
        <v>2967</v>
      </c>
      <c r="C2970" s="21">
        <v>-1.5536714994695375E-2</v>
      </c>
      <c r="D2970" s="21">
        <v>0.23828161336346199</v>
      </c>
      <c r="E2970" s="30">
        <v>826026.44020000147</v>
      </c>
      <c r="F2970" s="21">
        <v>158588.24677422369</v>
      </c>
    </row>
    <row r="2971" spans="2:6" x14ac:dyDescent="0.25">
      <c r="B2971" s="19">
        <v>2968</v>
      </c>
      <c r="C2971" s="21">
        <v>5.6652191638781289E-3</v>
      </c>
      <c r="D2971" s="21">
        <v>7.6621357630883624E-2</v>
      </c>
      <c r="E2971" s="30">
        <v>374973.65341854224</v>
      </c>
      <c r="F2971" s="21">
        <v>-58060.763567261041</v>
      </c>
    </row>
    <row r="2972" spans="2:6" x14ac:dyDescent="0.25">
      <c r="B2972" s="19">
        <v>2969</v>
      </c>
      <c r="C2972" s="21">
        <v>2.9385184302120285E-2</v>
      </c>
      <c r="D2972" s="21">
        <v>-9.5112061388190394E-2</v>
      </c>
      <c r="E2972" s="30">
        <v>123957.3433629832</v>
      </c>
      <c r="F2972" s="21">
        <v>-178628.54797484778</v>
      </c>
    </row>
    <row r="2973" spans="2:6" x14ac:dyDescent="0.25">
      <c r="B2973" s="19">
        <v>2970</v>
      </c>
      <c r="C2973" s="21">
        <v>-4.2873715235687629E-3</v>
      </c>
      <c r="D2973" s="21">
        <v>0.14859925431824461</v>
      </c>
      <c r="E2973" s="30">
        <v>543953.89615694131</v>
      </c>
      <c r="F2973" s="21">
        <v>23103.577790141368</v>
      </c>
    </row>
    <row r="2974" spans="2:6" x14ac:dyDescent="0.25">
      <c r="B2974" s="19">
        <v>2971</v>
      </c>
      <c r="C2974" s="21">
        <v>-7.3950552221573051E-4</v>
      </c>
      <c r="D2974" s="21">
        <v>0.12243319320142088</v>
      </c>
      <c r="E2974" s="30">
        <v>477206.07065396756</v>
      </c>
      <c r="F2974" s="21">
        <v>-8956.6394648111363</v>
      </c>
    </row>
    <row r="2975" spans="2:6" x14ac:dyDescent="0.25">
      <c r="B2975" s="19">
        <v>2972</v>
      </c>
      <c r="C2975" s="21">
        <v>-9.3711964881218468E-3</v>
      </c>
      <c r="D2975" s="21">
        <v>0.18760130999409452</v>
      </c>
      <c r="E2975" s="30">
        <v>655904.93027456035</v>
      </c>
      <c r="F2975" s="21">
        <v>76875.733642133404</v>
      </c>
    </row>
    <row r="2976" spans="2:6" x14ac:dyDescent="0.25">
      <c r="B2976" s="19">
        <v>2973</v>
      </c>
      <c r="C2976" s="21">
        <v>2.7515430284206454E-2</v>
      </c>
      <c r="D2976" s="21">
        <v>-8.0424099796763793E-2</v>
      </c>
      <c r="E2976" s="30">
        <v>138803.81098854402</v>
      </c>
      <c r="F2976" s="21">
        <v>-171497.51450735459</v>
      </c>
    </row>
    <row r="2977" spans="2:6" x14ac:dyDescent="0.25">
      <c r="B2977" s="19">
        <v>2974</v>
      </c>
      <c r="C2977" s="21">
        <v>1.3791057284983071E-2</v>
      </c>
      <c r="D2977" s="21">
        <v>1.960246608088978E-2</v>
      </c>
      <c r="E2977" s="30">
        <v>270809.60086913314</v>
      </c>
      <c r="F2977" s="21">
        <v>-108092.68789926148</v>
      </c>
    </row>
    <row r="2978" spans="2:6" x14ac:dyDescent="0.25">
      <c r="B2978" s="19">
        <v>2975</v>
      </c>
      <c r="C2978" s="21">
        <v>-0.40007109430891047</v>
      </c>
      <c r="D2978" s="21">
        <v>-0.30444048012692615</v>
      </c>
      <c r="E2978" s="30">
        <v>0</v>
      </c>
      <c r="F2978" s="21">
        <v>-238167.55660348001</v>
      </c>
    </row>
    <row r="2979" spans="2:6" x14ac:dyDescent="0.25">
      <c r="B2979" s="19">
        <v>2976</v>
      </c>
      <c r="C2979" s="21">
        <v>5.1754700603908355E-4</v>
      </c>
      <c r="D2979" s="21">
        <v>0.11332040472933036</v>
      </c>
      <c r="E2979" s="30">
        <v>455434.20371106581</v>
      </c>
      <c r="F2979" s="21">
        <v>-19414.070534295985</v>
      </c>
    </row>
    <row r="2980" spans="2:6" x14ac:dyDescent="0.25">
      <c r="B2980" s="19">
        <v>2977</v>
      </c>
      <c r="C2980" s="21">
        <v>-3.4949330090523749E-2</v>
      </c>
      <c r="D2980" s="21">
        <v>0.44772100843433527</v>
      </c>
      <c r="E2980" s="30">
        <v>1908586.465633194</v>
      </c>
      <c r="F2980" s="21">
        <v>678561.88404827775</v>
      </c>
    </row>
    <row r="2981" spans="2:6" x14ac:dyDescent="0.25">
      <c r="B2981" s="19">
        <v>2978</v>
      </c>
      <c r="C2981" s="21">
        <v>1.8743154354361243E-2</v>
      </c>
      <c r="D2981" s="21">
        <v>-1.5454004925367526E-2</v>
      </c>
      <c r="E2981" s="30">
        <v>217872.34306918329</v>
      </c>
      <c r="F2981" s="21">
        <v>-133519.43361208192</v>
      </c>
    </row>
    <row r="2982" spans="2:6" x14ac:dyDescent="0.25">
      <c r="B2982" s="19">
        <v>2979</v>
      </c>
      <c r="C2982" s="21">
        <v>1.0097837175605235E-2</v>
      </c>
      <c r="D2982" s="21">
        <v>4.5489786599925308E-2</v>
      </c>
      <c r="E2982" s="30">
        <v>315158.78891733207</v>
      </c>
      <c r="F2982" s="21">
        <v>-86790.951203095145</v>
      </c>
    </row>
    <row r="2983" spans="2:6" x14ac:dyDescent="0.25">
      <c r="B2983" s="19">
        <v>2980</v>
      </c>
      <c r="C2983" s="21">
        <v>-7.5729839454561285E-3</v>
      </c>
      <c r="D2983" s="21">
        <v>0.17356694994818844</v>
      </c>
      <c r="E2983" s="30">
        <v>613824.80235891347</v>
      </c>
      <c r="F2983" s="21">
        <v>56663.868567491714</v>
      </c>
    </row>
    <row r="2984" spans="2:6" x14ac:dyDescent="0.25">
      <c r="B2984" s="19">
        <v>2981</v>
      </c>
      <c r="C2984" s="21">
        <v>-1.93609104384579E-2</v>
      </c>
      <c r="D2984" s="21">
        <v>0.27228300075835055</v>
      </c>
      <c r="E2984" s="30">
        <v>957483.34330979269</v>
      </c>
      <c r="F2984" s="21">
        <v>221729.43289683963</v>
      </c>
    </row>
    <row r="2985" spans="2:6" x14ac:dyDescent="0.25">
      <c r="B2985" s="19">
        <v>2982</v>
      </c>
      <c r="C2985" s="21">
        <v>8.4068008004154465E-3</v>
      </c>
      <c r="D2985" s="21">
        <v>5.734075850602216E-2</v>
      </c>
      <c r="E2985" s="30">
        <v>337063.51788923005</v>
      </c>
      <c r="F2985" s="21">
        <v>-76269.704039491058</v>
      </c>
    </row>
    <row r="2986" spans="2:6" x14ac:dyDescent="0.25">
      <c r="B2986" s="19">
        <v>2983</v>
      </c>
      <c r="C2986" s="21">
        <v>1.1386344076020462E-2</v>
      </c>
      <c r="D2986" s="21">
        <v>3.6465543668198652E-2</v>
      </c>
      <c r="E2986" s="30">
        <v>299164.83566587546</v>
      </c>
      <c r="F2986" s="21">
        <v>-94473.14327666926</v>
      </c>
    </row>
    <row r="2987" spans="2:6" x14ac:dyDescent="0.25">
      <c r="B2987" s="19">
        <v>2984</v>
      </c>
      <c r="C2987" s="21">
        <v>3.8694216663426951E-3</v>
      </c>
      <c r="D2987" s="21">
        <v>8.933115302729111E-2</v>
      </c>
      <c r="E2987" s="30">
        <v>401569.74459102098</v>
      </c>
      <c r="F2987" s="21">
        <v>-45286.16821981853</v>
      </c>
    </row>
    <row r="2988" spans="2:6" x14ac:dyDescent="0.25">
      <c r="B2988" s="19">
        <v>2985</v>
      </c>
      <c r="C2988" s="21">
        <v>-3.688869469420764E-3</v>
      </c>
      <c r="D2988" s="21">
        <v>0.14413312543912227</v>
      </c>
      <c r="E2988" s="30">
        <v>532104.21723315981</v>
      </c>
      <c r="F2988" s="21">
        <v>17411.957458915105</v>
      </c>
    </row>
    <row r="2989" spans="2:6" x14ac:dyDescent="0.25">
      <c r="B2989" s="19">
        <v>2986</v>
      </c>
      <c r="C2989" s="21">
        <v>-1.2016687551297534E-2</v>
      </c>
      <c r="D2989" s="21">
        <v>0.2088141167583788</v>
      </c>
      <c r="E2989" s="30">
        <v>723545.49768614676</v>
      </c>
      <c r="F2989" s="21">
        <v>109364.75137600864</v>
      </c>
    </row>
    <row r="2990" spans="2:6" x14ac:dyDescent="0.25">
      <c r="B2990" s="19">
        <v>2987</v>
      </c>
      <c r="C2990" s="21">
        <v>-2.6289910291092383E-3</v>
      </c>
      <c r="D2990" s="21">
        <v>0.13627866482806827</v>
      </c>
      <c r="E2990" s="30">
        <v>511726.37683632015</v>
      </c>
      <c r="F2990" s="21">
        <v>7624.1031672375439</v>
      </c>
    </row>
    <row r="2991" spans="2:6" x14ac:dyDescent="0.25">
      <c r="B2991" s="19">
        <v>2988</v>
      </c>
      <c r="C2991" s="21">
        <v>2.1618664245879025E-2</v>
      </c>
      <c r="D2991" s="21">
        <v>-3.6209360711337513E-2</v>
      </c>
      <c r="E2991" s="30">
        <v>190081.52010521048</v>
      </c>
      <c r="F2991" s="21">
        <v>-146867.88077429248</v>
      </c>
    </row>
    <row r="2992" spans="2:6" x14ac:dyDescent="0.25">
      <c r="B2992" s="19">
        <v>2989</v>
      </c>
      <c r="C2992" s="21">
        <v>4.300725005799147E-2</v>
      </c>
      <c r="D2992" s="21">
        <v>-0.22293468066115729</v>
      </c>
      <c r="E2992" s="30">
        <v>32060.948941591312</v>
      </c>
      <c r="F2992" s="21">
        <v>-222768.08881974578</v>
      </c>
    </row>
    <row r="2993" spans="2:6" x14ac:dyDescent="0.25">
      <c r="B2993" s="19">
        <v>2990</v>
      </c>
      <c r="C2993" s="21">
        <v>-1.6496513735756325E-2</v>
      </c>
      <c r="D2993" s="21">
        <v>0.24660220016541801</v>
      </c>
      <c r="E2993" s="30">
        <v>856847.20429068292</v>
      </c>
      <c r="F2993" s="21">
        <v>173392.03079662399</v>
      </c>
    </row>
    <row r="2994" spans="2:6" x14ac:dyDescent="0.25">
      <c r="B2994" s="19">
        <v>2991</v>
      </c>
      <c r="C2994" s="21">
        <v>-6.0164956572887826E-3</v>
      </c>
      <c r="D2994" s="21">
        <v>0.16163865137596356</v>
      </c>
      <c r="E2994" s="30">
        <v>579664.75402236171</v>
      </c>
      <c r="F2994" s="21">
        <v>40256.1644534343</v>
      </c>
    </row>
    <row r="2995" spans="2:6" x14ac:dyDescent="0.25">
      <c r="B2995" s="19">
        <v>2992</v>
      </c>
      <c r="C2995" s="21">
        <v>7.9591207270351422E-3</v>
      </c>
      <c r="D2995" s="21">
        <v>6.0481913266007492E-2</v>
      </c>
      <c r="E2995" s="30">
        <v>343045.01042951236</v>
      </c>
      <c r="F2995" s="21">
        <v>-73396.682350690331</v>
      </c>
    </row>
    <row r="2996" spans="2:6" x14ac:dyDescent="0.25">
      <c r="B2996" s="19">
        <v>2993</v>
      </c>
      <c r="C2996" s="21">
        <v>1.8756617359607663E-2</v>
      </c>
      <c r="D2996" s="21">
        <v>-1.5550322163935038E-2</v>
      </c>
      <c r="E2996" s="30">
        <v>217737.49926847604</v>
      </c>
      <c r="F2996" s="21">
        <v>-133584.20158787112</v>
      </c>
    </row>
    <row r="2997" spans="2:6" x14ac:dyDescent="0.25">
      <c r="B2997" s="19">
        <v>2994</v>
      </c>
      <c r="C2997" s="21">
        <v>1.0488672155693844E-2</v>
      </c>
      <c r="D2997" s="21">
        <v>4.2752513514413115E-2</v>
      </c>
      <c r="E2997" s="30">
        <v>310245.65828475938</v>
      </c>
      <c r="F2997" s="21">
        <v>-89150.818873619108</v>
      </c>
    </row>
    <row r="2998" spans="2:6" x14ac:dyDescent="0.25">
      <c r="B2998" s="19">
        <v>2995</v>
      </c>
      <c r="C2998" s="21">
        <v>2.3740749106961733E-2</v>
      </c>
      <c r="D2998" s="21">
        <v>-5.1817546510185775E-2</v>
      </c>
      <c r="E2998" s="30">
        <v>170796.27089078678</v>
      </c>
      <c r="F2998" s="21">
        <v>-156130.94327814557</v>
      </c>
    </row>
    <row r="2999" spans="2:6" x14ac:dyDescent="0.25">
      <c r="B2999" s="19">
        <v>2996</v>
      </c>
      <c r="C2999" s="21">
        <v>-1.9249544199485124E-3</v>
      </c>
      <c r="D2999" s="21">
        <v>0.13109739519650221</v>
      </c>
      <c r="E2999" s="30">
        <v>498601.29474895401</v>
      </c>
      <c r="F2999" s="21">
        <v>1319.8830665947883</v>
      </c>
    </row>
    <row r="3000" spans="2:6" x14ac:dyDescent="0.25">
      <c r="B3000" s="19">
        <v>2997</v>
      </c>
      <c r="C3000" s="21">
        <v>-7.5689469253688588E-3</v>
      </c>
      <c r="D3000" s="21">
        <v>0.17353575928501819</v>
      </c>
      <c r="E3000" s="30">
        <v>613733.5790077101</v>
      </c>
      <c r="F3000" s="21">
        <v>56620.052301774187</v>
      </c>
    </row>
    <row r="3001" spans="2:6" x14ac:dyDescent="0.25">
      <c r="B3001" s="19">
        <v>2998</v>
      </c>
      <c r="C3001" s="21">
        <v>-1.5948039956148125E-3</v>
      </c>
      <c r="D3001" s="21">
        <v>0.12867706257230105</v>
      </c>
      <c r="E3001" s="30">
        <v>492555.41301466874</v>
      </c>
      <c r="F3001" s="21">
        <v>-1584.06594505207</v>
      </c>
    </row>
    <row r="3002" spans="2:6" x14ac:dyDescent="0.25">
      <c r="B3002" s="19">
        <v>2999</v>
      </c>
      <c r="C3002" s="21">
        <v>7.3307243777696995E-3</v>
      </c>
      <c r="D3002" s="21">
        <v>6.4895038118370163E-2</v>
      </c>
      <c r="E3002" s="30">
        <v>351575.2543131347</v>
      </c>
      <c r="F3002" s="21">
        <v>-69299.448169863317</v>
      </c>
    </row>
    <row r="3003" spans="2:6" x14ac:dyDescent="0.25">
      <c r="B3003" s="19">
        <v>3000</v>
      </c>
      <c r="C3003" s="21">
        <v>1.2034404389415759E-3</v>
      </c>
      <c r="D3003" s="21">
        <v>0.10837744248520487</v>
      </c>
      <c r="E3003" s="30">
        <v>443931.80744119827</v>
      </c>
      <c r="F3003" s="21">
        <v>-24938.884572591222</v>
      </c>
    </row>
    <row r="3004" spans="2:6" x14ac:dyDescent="0.25">
      <c r="B3004" s="19">
        <v>3001</v>
      </c>
      <c r="C3004" s="21">
        <v>-3.0933866420730306E-3</v>
      </c>
      <c r="D3004" s="21">
        <v>0.13971186004307845</v>
      </c>
      <c r="E3004" s="30">
        <v>520561.68522742041</v>
      </c>
      <c r="F3004" s="21">
        <v>11867.865483068494</v>
      </c>
    </row>
    <row r="3005" spans="2:6" x14ac:dyDescent="0.25">
      <c r="B3005" s="19">
        <v>3002</v>
      </c>
      <c r="C3005" s="21">
        <v>7.4445863546479755E-3</v>
      </c>
      <c r="D3005" s="21">
        <v>6.4095020585472007E-2</v>
      </c>
      <c r="E3005" s="30">
        <v>350017.82921083469</v>
      </c>
      <c r="F3005" s="21">
        <v>-70047.50830158747</v>
      </c>
    </row>
    <row r="3006" spans="2:6" x14ac:dyDescent="0.25">
      <c r="B3006" s="19">
        <v>3003</v>
      </c>
      <c r="C3006" s="21">
        <v>-1.1051177532284977E-3</v>
      </c>
      <c r="D3006" s="21">
        <v>0.12509770923915209</v>
      </c>
      <c r="E3006" s="30">
        <v>483712.85959705315</v>
      </c>
      <c r="F3006" s="21">
        <v>-5831.3081813500721</v>
      </c>
    </row>
    <row r="3007" spans="2:6" x14ac:dyDescent="0.25">
      <c r="B3007" s="19">
        <v>3004</v>
      </c>
      <c r="C3007" s="21">
        <v>4.9396294090652626E-3</v>
      </c>
      <c r="D3007" s="21">
        <v>8.1747177011458394E-2</v>
      </c>
      <c r="E3007" s="30">
        <v>385542.67465973645</v>
      </c>
      <c r="F3007" s="21">
        <v>-52984.266848281055</v>
      </c>
    </row>
    <row r="3008" spans="2:6" x14ac:dyDescent="0.25">
      <c r="B3008" s="19">
        <v>3005</v>
      </c>
      <c r="C3008" s="21">
        <v>-8.1407263918927136E-3</v>
      </c>
      <c r="D3008" s="21">
        <v>0.17796715673567798</v>
      </c>
      <c r="E3008" s="30">
        <v>626795.35940978792</v>
      </c>
      <c r="F3008" s="21">
        <v>62893.867430155296</v>
      </c>
    </row>
    <row r="3009" spans="2:6" x14ac:dyDescent="0.25">
      <c r="B3009" s="19">
        <v>3006</v>
      </c>
      <c r="C3009" s="21">
        <v>7.3818899298654485E-3</v>
      </c>
      <c r="D3009" s="21">
        <v>6.4535516196149167E-2</v>
      </c>
      <c r="E3009" s="30">
        <v>350874.7512757756</v>
      </c>
      <c r="F3009" s="21">
        <v>-69635.912757230064</v>
      </c>
    </row>
    <row r="3010" spans="2:6" x14ac:dyDescent="0.25">
      <c r="B3010" s="19">
        <v>3007</v>
      </c>
      <c r="C3010" s="21">
        <v>-2.2285664747633853E-3</v>
      </c>
      <c r="D3010" s="21">
        <v>0.1333283937665799</v>
      </c>
      <c r="E3010" s="30">
        <v>504222.18544930709</v>
      </c>
      <c r="F3010" s="21">
        <v>4019.7010106509615</v>
      </c>
    </row>
    <row r="3011" spans="2:6" x14ac:dyDescent="0.25">
      <c r="B3011" s="19">
        <v>3008</v>
      </c>
      <c r="C3011" s="21">
        <v>3.466676876961948E-2</v>
      </c>
      <c r="D3011" s="21">
        <v>-0.13924938297256051</v>
      </c>
      <c r="E3011" s="30">
        <v>85187.863999300287</v>
      </c>
      <c r="F3011" s="21">
        <v>-197250.24721216148</v>
      </c>
    </row>
    <row r="3012" spans="2:6" x14ac:dyDescent="0.25">
      <c r="B3012" s="19">
        <v>3009</v>
      </c>
      <c r="C3012" s="21">
        <v>5.7907298728120194E-3</v>
      </c>
      <c r="D3012" s="21">
        <v>7.5735877455829881E-2</v>
      </c>
      <c r="E3012" s="30">
        <v>373169.10095437127</v>
      </c>
      <c r="F3012" s="21">
        <v>-58927.52354952749</v>
      </c>
    </row>
    <row r="3013" spans="2:6" x14ac:dyDescent="0.25">
      <c r="B3013" s="19">
        <v>3010</v>
      </c>
      <c r="C3013" s="21">
        <v>-1.5060245344168791E-2</v>
      </c>
      <c r="D3013" s="21">
        <v>0.23419945487112814</v>
      </c>
      <c r="E3013" s="30">
        <v>811215.18610008247</v>
      </c>
      <c r="F3013" s="21">
        <v>151474.12701551252</v>
      </c>
    </row>
    <row r="3014" spans="2:6" x14ac:dyDescent="0.25">
      <c r="B3014" s="19">
        <v>3011</v>
      </c>
      <c r="C3014" s="21">
        <v>-6.625132069266724E-3</v>
      </c>
      <c r="D3014" s="21">
        <v>0.16628025601386898</v>
      </c>
      <c r="E3014" s="30">
        <v>592785.2084364302</v>
      </c>
      <c r="F3014" s="21">
        <v>46558.161796853303</v>
      </c>
    </row>
    <row r="3015" spans="2:6" x14ac:dyDescent="0.25">
      <c r="B3015" s="19">
        <v>3012</v>
      </c>
      <c r="C3015" s="21">
        <v>2.364085867852567E-2</v>
      </c>
      <c r="D3015" s="21">
        <v>-5.1076195794412804E-2</v>
      </c>
      <c r="E3015" s="30">
        <v>171682.115168944</v>
      </c>
      <c r="F3015" s="21">
        <v>-155705.45585892603</v>
      </c>
    </row>
    <row r="3016" spans="2:6" x14ac:dyDescent="0.25">
      <c r="B3016" s="19">
        <v>3013</v>
      </c>
      <c r="C3016" s="21">
        <v>-1.7865018662788148E-3</v>
      </c>
      <c r="D3016" s="21">
        <v>0.1300816889428229</v>
      </c>
      <c r="E3016" s="30">
        <v>496057.53233231418</v>
      </c>
      <c r="F3016" s="21">
        <v>98.066848494571985</v>
      </c>
    </row>
    <row r="3017" spans="2:6" x14ac:dyDescent="0.25">
      <c r="B3017" s="19">
        <v>3014</v>
      </c>
      <c r="C3017" s="21">
        <v>7.1353576886273784E-3</v>
      </c>
      <c r="D3017" s="21">
        <v>6.6268154604669949E-2</v>
      </c>
      <c r="E3017" s="30">
        <v>354259.82445405622</v>
      </c>
      <c r="F3017" s="21">
        <v>-68009.999392984901</v>
      </c>
    </row>
    <row r="3018" spans="2:6" x14ac:dyDescent="0.25">
      <c r="B3018" s="19">
        <v>3015</v>
      </c>
      <c r="C3018" s="21">
        <v>9.9822795551019893E-4</v>
      </c>
      <c r="D3018" s="21">
        <v>0.10985428539946307</v>
      </c>
      <c r="E3018" s="30">
        <v>447346.09074575501</v>
      </c>
      <c r="F3018" s="21">
        <v>-23298.94104350698</v>
      </c>
    </row>
    <row r="3019" spans="2:6" x14ac:dyDescent="0.25">
      <c r="B3019" s="19">
        <v>3016</v>
      </c>
      <c r="C3019" s="21">
        <v>1.0711555714413269E-2</v>
      </c>
      <c r="D3019" s="21">
        <v>4.1191582266700388E-2</v>
      </c>
      <c r="E3019" s="30">
        <v>307468.13860694389</v>
      </c>
      <c r="F3019" s="21">
        <v>-90484.913035184029</v>
      </c>
    </row>
    <row r="3020" spans="2:6" x14ac:dyDescent="0.25">
      <c r="B3020" s="19">
        <v>3017</v>
      </c>
      <c r="C3020" s="21">
        <v>-1.9183211121017466E-2</v>
      </c>
      <c r="D3020" s="21">
        <v>0.27064988574313609</v>
      </c>
      <c r="E3020" s="30">
        <v>950829.20555457962</v>
      </c>
      <c r="F3020" s="21">
        <v>218533.32724891836</v>
      </c>
    </row>
    <row r="3021" spans="2:6" x14ac:dyDescent="0.25">
      <c r="B3021" s="19">
        <v>3018</v>
      </c>
      <c r="C3021" s="21">
        <v>-5.684593434766448E-4</v>
      </c>
      <c r="D3021" s="21">
        <v>0.12118889226883889</v>
      </c>
      <c r="E3021" s="30">
        <v>474189.45521534258</v>
      </c>
      <c r="F3021" s="21">
        <v>-10405.575750123575</v>
      </c>
    </row>
    <row r="3022" spans="2:6" x14ac:dyDescent="0.25">
      <c r="B3022" s="19">
        <v>3019</v>
      </c>
      <c r="C3022" s="21">
        <v>4.0561222708503895E-3</v>
      </c>
      <c r="D3022" s="21">
        <v>8.8005891842272366E-2</v>
      </c>
      <c r="E3022" s="30">
        <v>398735.21543326671</v>
      </c>
      <c r="F3022" s="21">
        <v>-46647.645090837337</v>
      </c>
    </row>
    <row r="3023" spans="2:6" x14ac:dyDescent="0.25">
      <c r="B3023" s="19">
        <v>3020</v>
      </c>
      <c r="C3023" s="21">
        <v>4.5994086687841482E-2</v>
      </c>
      <c r="D3023" s="21">
        <v>-0.26096102550003897</v>
      </c>
      <c r="E3023" s="30">
        <v>15068.699633053271</v>
      </c>
      <c r="F3023" s="21">
        <v>-230929.78098539959</v>
      </c>
    </row>
    <row r="3024" spans="2:6" x14ac:dyDescent="0.25">
      <c r="B3024" s="19">
        <v>3021</v>
      </c>
      <c r="C3024" s="21">
        <v>4.1113789067201891E-3</v>
      </c>
      <c r="D3024" s="21">
        <v>8.7613849812232969E-2</v>
      </c>
      <c r="E3024" s="30">
        <v>397899.46326646977</v>
      </c>
      <c r="F3024" s="21">
        <v>-47049.0723408923</v>
      </c>
    </row>
    <row r="3025" spans="2:6" x14ac:dyDescent="0.25">
      <c r="B3025" s="19">
        <v>3022</v>
      </c>
      <c r="C3025" s="21">
        <v>-1.2241764536389315E-2</v>
      </c>
      <c r="D3025" s="21">
        <v>0.2106532847838174</v>
      </c>
      <c r="E3025" s="30">
        <v>729646.22233690624</v>
      </c>
      <c r="F3025" s="21">
        <v>112295.04245653651</v>
      </c>
    </row>
    <row r="3026" spans="2:6" x14ac:dyDescent="0.25">
      <c r="B3026" s="19">
        <v>3023</v>
      </c>
      <c r="C3026" s="21">
        <v>-0.10715934114275465</v>
      </c>
      <c r="D3026" s="21">
        <v>-0.30444048012692615</v>
      </c>
      <c r="E3026" s="30">
        <v>0</v>
      </c>
      <c r="F3026" s="21">
        <v>-238167.55660348001</v>
      </c>
    </row>
    <row r="3027" spans="2:6" x14ac:dyDescent="0.25">
      <c r="B3027" s="19">
        <v>3024</v>
      </c>
      <c r="C3027" s="21">
        <v>1.5556427680910881E-2</v>
      </c>
      <c r="D3027" s="21">
        <v>7.1749073807547692E-3</v>
      </c>
      <c r="E3027" s="30">
        <v>251142.08437524177</v>
      </c>
      <c r="F3027" s="21">
        <v>-117539.36045987438</v>
      </c>
    </row>
    <row r="3028" spans="2:6" x14ac:dyDescent="0.25">
      <c r="B3028" s="19">
        <v>3025</v>
      </c>
      <c r="C3028" s="21">
        <v>6.6516162474078919E-3</v>
      </c>
      <c r="D3028" s="21">
        <v>6.9670606912597854E-2</v>
      </c>
      <c r="E3028" s="30">
        <v>360974.73350302735</v>
      </c>
      <c r="F3028" s="21">
        <v>-64784.704166735617</v>
      </c>
    </row>
    <row r="3029" spans="2:6" x14ac:dyDescent="0.25">
      <c r="B3029" s="19">
        <v>3026</v>
      </c>
      <c r="C3029" s="21">
        <v>4.024433233254179E-3</v>
      </c>
      <c r="D3029" s="21">
        <v>8.8230761705845318E-2</v>
      </c>
      <c r="E3029" s="30">
        <v>399215.16045960097</v>
      </c>
      <c r="F3029" s="21">
        <v>-46417.118602539616</v>
      </c>
    </row>
    <row r="3030" spans="2:6" x14ac:dyDescent="0.25">
      <c r="B3030" s="19">
        <v>3027</v>
      </c>
      <c r="C3030" s="21">
        <v>8.7366488839898098E-3</v>
      </c>
      <c r="D3030" s="21">
        <v>5.502762757326396E-2</v>
      </c>
      <c r="E3030" s="30">
        <v>332706.24095987855</v>
      </c>
      <c r="F3030" s="21">
        <v>-78362.584877815578</v>
      </c>
    </row>
    <row r="3031" spans="2:6" x14ac:dyDescent="0.25">
      <c r="B3031" s="19">
        <v>3028</v>
      </c>
      <c r="C3031" s="21">
        <v>1.7420626041650896E-2</v>
      </c>
      <c r="D3031" s="21">
        <v>-6.0246576141264052E-3</v>
      </c>
      <c r="E3031" s="30">
        <v>231347.20500496787</v>
      </c>
      <c r="F3031" s="21">
        <v>-127047.20776972102</v>
      </c>
    </row>
    <row r="3032" spans="2:6" x14ac:dyDescent="0.25">
      <c r="B3032" s="19">
        <v>3029</v>
      </c>
      <c r="C3032" s="21">
        <v>1.3055945259997627E-2</v>
      </c>
      <c r="D3032" s="21">
        <v>2.4763081546121057E-2</v>
      </c>
      <c r="E3032" s="30">
        <v>279279.59408367064</v>
      </c>
      <c r="F3032" s="21">
        <v>-104024.39323108614</v>
      </c>
    </row>
    <row r="3033" spans="2:6" x14ac:dyDescent="0.25">
      <c r="B3033" s="19">
        <v>3030</v>
      </c>
      <c r="C3033" s="21">
        <v>1.647543580091522E-2</v>
      </c>
      <c r="D3033" s="21">
        <v>6.7953312667379251E-4</v>
      </c>
      <c r="E3033" s="30">
        <v>241263.04299158661</v>
      </c>
      <c r="F3033" s="21">
        <v>-122284.44706972268</v>
      </c>
    </row>
    <row r="3034" spans="2:6" x14ac:dyDescent="0.25">
      <c r="B3034" s="19">
        <v>3031</v>
      </c>
      <c r="C3034" s="21">
        <v>2.3196006892399717E-3</v>
      </c>
      <c r="D3034" s="21">
        <v>0.10037341810408784</v>
      </c>
      <c r="E3034" s="30">
        <v>425755.11382274714</v>
      </c>
      <c r="F3034" s="21">
        <v>-33669.487285009018</v>
      </c>
    </row>
    <row r="3035" spans="2:6" x14ac:dyDescent="0.25">
      <c r="B3035" s="19">
        <v>3032</v>
      </c>
      <c r="C3035" s="21">
        <v>1.8781155614334705E-2</v>
      </c>
      <c r="D3035" s="21">
        <v>-1.57258923360033E-2</v>
      </c>
      <c r="E3035" s="30">
        <v>217491.84568626503</v>
      </c>
      <c r="F3035" s="21">
        <v>-133702.1935547374</v>
      </c>
    </row>
    <row r="3036" spans="2:6" x14ac:dyDescent="0.25">
      <c r="B3036" s="19">
        <v>3033</v>
      </c>
      <c r="C3036" s="21">
        <v>1.2146482225066303E-2</v>
      </c>
      <c r="D3036" s="21">
        <v>3.1139954617057208E-2</v>
      </c>
      <c r="E3036" s="30">
        <v>289997.33266858908</v>
      </c>
      <c r="F3036" s="21">
        <v>-98876.464816564767</v>
      </c>
    </row>
    <row r="3037" spans="2:6" x14ac:dyDescent="0.25">
      <c r="B3037" s="19">
        <v>3034</v>
      </c>
      <c r="C3037" s="21">
        <v>-2.3846005067950141E-3</v>
      </c>
      <c r="D3037" s="21">
        <v>0.13447695102277768</v>
      </c>
      <c r="E3037" s="30">
        <v>507133.95125930314</v>
      </c>
      <c r="F3037" s="21">
        <v>5418.2760767384225</v>
      </c>
    </row>
    <row r="3038" spans="2:6" x14ac:dyDescent="0.25">
      <c r="B3038" s="19">
        <v>3035</v>
      </c>
      <c r="C3038" s="21">
        <v>4.5299394592060987E-3</v>
      </c>
      <c r="D3038" s="21">
        <v>8.4646879421931054E-2</v>
      </c>
      <c r="E3038" s="30">
        <v>391615.25234837201</v>
      </c>
      <c r="F3038" s="21">
        <v>-50067.495275152294</v>
      </c>
    </row>
    <row r="3039" spans="2:6" x14ac:dyDescent="0.25">
      <c r="B3039" s="19">
        <v>3036</v>
      </c>
      <c r="C3039" s="21">
        <v>1.1599485314296405E-2</v>
      </c>
      <c r="D3039" s="21">
        <v>3.4972525214760797E-2</v>
      </c>
      <c r="E3039" s="30">
        <v>296574.64773159544</v>
      </c>
      <c r="F3039" s="21">
        <v>-95717.258531037747</v>
      </c>
    </row>
    <row r="3040" spans="2:6" x14ac:dyDescent="0.25">
      <c r="B3040" s="19">
        <v>3037</v>
      </c>
      <c r="C3040" s="21">
        <v>-1.0425295614151439E-2</v>
      </c>
      <c r="D3040" s="21">
        <v>0.19596773412235402</v>
      </c>
      <c r="E3040" s="30">
        <v>681991.23053654283</v>
      </c>
      <c r="F3040" s="21">
        <v>89405.46697014758</v>
      </c>
    </row>
    <row r="3041" spans="2:6" x14ac:dyDescent="0.25">
      <c r="B3041" s="19">
        <v>3038</v>
      </c>
      <c r="C3041" s="21">
        <v>-9.1168776936697282E-2</v>
      </c>
      <c r="D3041" s="21">
        <v>-0.30444048012692615</v>
      </c>
      <c r="E3041" s="30">
        <v>0</v>
      </c>
      <c r="F3041" s="21">
        <v>-238167.55660348001</v>
      </c>
    </row>
    <row r="3042" spans="2:6" x14ac:dyDescent="0.25">
      <c r="B3042" s="19">
        <v>3039</v>
      </c>
      <c r="C3042" s="21">
        <v>-1.1516983416577659E-3</v>
      </c>
      <c r="D3042" s="21">
        <v>0.12543765993895706</v>
      </c>
      <c r="E3042" s="30">
        <v>484547.65934964991</v>
      </c>
      <c r="F3042" s="21">
        <v>-5430.3383934812264</v>
      </c>
    </row>
    <row r="3043" spans="2:6" x14ac:dyDescent="0.25">
      <c r="B3043" s="19">
        <v>3040</v>
      </c>
      <c r="C3043" s="21">
        <v>2.0732668321493879E-2</v>
      </c>
      <c r="D3043" s="21">
        <v>-2.9771540572109623E-2</v>
      </c>
      <c r="E3043" s="30">
        <v>198433.35244188353</v>
      </c>
      <c r="F3043" s="21">
        <v>-142856.34096497315</v>
      </c>
    </row>
    <row r="3044" spans="2:6" x14ac:dyDescent="0.25">
      <c r="B3044" s="19">
        <v>3041</v>
      </c>
      <c r="C3044" s="21">
        <v>-4.5771050759081616E-5</v>
      </c>
      <c r="D3044" s="21">
        <v>0.11739512580837896</v>
      </c>
      <c r="E3044" s="30">
        <v>465077.85209122277</v>
      </c>
      <c r="F3044" s="21">
        <v>-14782.047545256</v>
      </c>
    </row>
    <row r="3045" spans="2:6" x14ac:dyDescent="0.25">
      <c r="B3045" s="19">
        <v>3042</v>
      </c>
      <c r="C3045" s="21">
        <v>-3.0724323895458455E-2</v>
      </c>
      <c r="D3045" s="21">
        <v>0.39196211415951021</v>
      </c>
      <c r="E3045" s="30">
        <v>1550745.6254067561</v>
      </c>
      <c r="F3045" s="21">
        <v>506684.29861527745</v>
      </c>
    </row>
    <row r="3046" spans="2:6" x14ac:dyDescent="0.25">
      <c r="B3046" s="19">
        <v>3043</v>
      </c>
      <c r="C3046" s="21">
        <v>1.7295950846364407E-2</v>
      </c>
      <c r="D3046" s="21">
        <v>-5.1388108794054865E-3</v>
      </c>
      <c r="E3046" s="30">
        <v>232641.26814558555</v>
      </c>
      <c r="F3046" s="21">
        <v>-126425.64526761402</v>
      </c>
    </row>
    <row r="3047" spans="2:6" x14ac:dyDescent="0.25">
      <c r="B3047" s="19">
        <v>3044</v>
      </c>
      <c r="C3047" s="21">
        <v>-9.4725769068830564E-3</v>
      </c>
      <c r="D3047" s="21">
        <v>0.18840129606202671</v>
      </c>
      <c r="E3047" s="30">
        <v>658366.53376954375</v>
      </c>
      <c r="F3047" s="21">
        <v>78058.087407968138</v>
      </c>
    </row>
    <row r="3048" spans="2:6" x14ac:dyDescent="0.25">
      <c r="B3048" s="19">
        <v>3045</v>
      </c>
      <c r="C3048" s="21">
        <v>2.7560187352630085E-2</v>
      </c>
      <c r="D3048" s="21">
        <v>-8.077117847324311E-2</v>
      </c>
      <c r="E3048" s="30">
        <v>138441.0177780526</v>
      </c>
      <c r="F3048" s="21">
        <v>-171671.77080798059</v>
      </c>
    </row>
    <row r="3049" spans="2:6" x14ac:dyDescent="0.25">
      <c r="B3049" s="19">
        <v>3046</v>
      </c>
      <c r="C3049" s="21">
        <v>-3.1194367857805033E-3</v>
      </c>
      <c r="D3049" s="21">
        <v>0.13990482217953781</v>
      </c>
      <c r="E3049" s="30">
        <v>521061.57278572419</v>
      </c>
      <c r="F3049" s="21">
        <v>12107.970738955115</v>
      </c>
    </row>
    <row r="3050" spans="2:6" x14ac:dyDescent="0.25">
      <c r="B3050" s="19">
        <v>3047</v>
      </c>
      <c r="C3050" s="21">
        <v>8.5752469846161559E-3</v>
      </c>
      <c r="D3050" s="21">
        <v>5.6159372108912198E-2</v>
      </c>
      <c r="E3050" s="30">
        <v>334833.1148428584</v>
      </c>
      <c r="F3050" s="21">
        <v>-77341.00794630668</v>
      </c>
    </row>
    <row r="3051" spans="2:6" x14ac:dyDescent="0.25">
      <c r="B3051" s="19">
        <v>3048</v>
      </c>
      <c r="C3051" s="21">
        <v>5.260488310657745E-3</v>
      </c>
      <c r="D3051" s="21">
        <v>7.9479045713640728E-2</v>
      </c>
      <c r="E3051" s="30">
        <v>380840.02310957084</v>
      </c>
      <c r="F3051" s="21">
        <v>-55243.037515887772</v>
      </c>
    </row>
    <row r="3052" spans="2:6" x14ac:dyDescent="0.25">
      <c r="B3052" s="19">
        <v>3049</v>
      </c>
      <c r="C3052" s="21">
        <v>8.314429375820916E-3</v>
      </c>
      <c r="D3052" s="21">
        <v>5.798871400271266E-2</v>
      </c>
      <c r="E3052" s="30">
        <v>338291.28147688846</v>
      </c>
      <c r="F3052" s="21">
        <v>-75679.986441030953</v>
      </c>
    </row>
    <row r="3053" spans="2:6" x14ac:dyDescent="0.25">
      <c r="B3053" s="19">
        <v>3050</v>
      </c>
      <c r="C3053" s="21">
        <v>5.2305698700103043E-3</v>
      </c>
      <c r="D3053" s="21">
        <v>7.9690435972055162E-2</v>
      </c>
      <c r="E3053" s="30">
        <v>381276.56537250348</v>
      </c>
      <c r="F3053" s="21">
        <v>-55033.358178993658</v>
      </c>
    </row>
    <row r="3054" spans="2:6" x14ac:dyDescent="0.25">
      <c r="B3054" s="19">
        <v>3051</v>
      </c>
      <c r="C3054" s="21">
        <v>6.5465872767092557E-3</v>
      </c>
      <c r="D3054" s="21">
        <v>7.0409848843558276E-2</v>
      </c>
      <c r="E3054" s="30">
        <v>362445.56007967575</v>
      </c>
      <c r="F3054" s="21">
        <v>-64078.238911330329</v>
      </c>
    </row>
    <row r="3055" spans="2:6" x14ac:dyDescent="0.25">
      <c r="B3055" s="19">
        <v>3052</v>
      </c>
      <c r="C3055" s="21">
        <v>-8.8479208122620757E-3</v>
      </c>
      <c r="D3055" s="21">
        <v>0.18348745286824131</v>
      </c>
      <c r="E3055" s="30">
        <v>643354.50550348195</v>
      </c>
      <c r="F3055" s="21">
        <v>70847.532097428615</v>
      </c>
    </row>
    <row r="3056" spans="2:6" x14ac:dyDescent="0.25">
      <c r="B3056" s="19">
        <v>3053</v>
      </c>
      <c r="C3056" s="21">
        <v>-1.7853658907907584E-2</v>
      </c>
      <c r="D3056" s="21">
        <v>0.25860332592494584</v>
      </c>
      <c r="E3056" s="30">
        <v>902823.20593239437</v>
      </c>
      <c r="F3056" s="21">
        <v>195475.15620243447</v>
      </c>
    </row>
    <row r="3057" spans="2:6" x14ac:dyDescent="0.25">
      <c r="B3057" s="19">
        <v>3054</v>
      </c>
      <c r="C3057" s="21">
        <v>-6.9491112399727951E-3</v>
      </c>
      <c r="D3057" s="21">
        <v>0.16876273195257152</v>
      </c>
      <c r="E3057" s="30">
        <v>599892.04690972366</v>
      </c>
      <c r="F3057" s="21">
        <v>49971.707987050795</v>
      </c>
    </row>
    <row r="3058" spans="2:6" x14ac:dyDescent="0.25">
      <c r="B3058" s="19">
        <v>3055</v>
      </c>
      <c r="C3058" s="21">
        <v>-6.0916762875074075E-3</v>
      </c>
      <c r="D3058" s="21">
        <v>0.16221047047857162</v>
      </c>
      <c r="E3058" s="30">
        <v>581269.39505624142</v>
      </c>
      <c r="F3058" s="21">
        <v>41026.903271886207</v>
      </c>
    </row>
    <row r="3059" spans="2:6" x14ac:dyDescent="0.25">
      <c r="B3059" s="19">
        <v>3056</v>
      </c>
      <c r="C3059" s="21">
        <v>1.0235313442510002E-3</v>
      </c>
      <c r="D3059" s="21">
        <v>0.10967209315221149</v>
      </c>
      <c r="E3059" s="30">
        <v>446923.85697490233</v>
      </c>
      <c r="F3059" s="21">
        <v>-23501.747746555477</v>
      </c>
    </row>
    <row r="3060" spans="2:6" x14ac:dyDescent="0.25">
      <c r="B3060" s="19">
        <v>3057</v>
      </c>
      <c r="C3060" s="21">
        <v>8.9851797472741968E-3</v>
      </c>
      <c r="D3060" s="21">
        <v>5.3285350298170941E-2</v>
      </c>
      <c r="E3060" s="30">
        <v>329450.68619250308</v>
      </c>
      <c r="F3060" s="21">
        <v>-79926.288149659289</v>
      </c>
    </row>
    <row r="3061" spans="2:6" x14ac:dyDescent="0.25">
      <c r="B3061" s="19">
        <v>3058</v>
      </c>
      <c r="C3061" s="21">
        <v>-9.1060732758079452E-3</v>
      </c>
      <c r="D3061" s="21">
        <v>0.18551380764701086</v>
      </c>
      <c r="E3061" s="30">
        <v>649513.86928899284</v>
      </c>
      <c r="F3061" s="21">
        <v>73805.988640810232</v>
      </c>
    </row>
    <row r="3062" spans="2:6" x14ac:dyDescent="0.25">
      <c r="B3062" s="19">
        <v>3059</v>
      </c>
      <c r="C3062" s="21">
        <v>-4.7816960286601028E-5</v>
      </c>
      <c r="D3062" s="21">
        <v>0.11740995066167148</v>
      </c>
      <c r="E3062" s="30">
        <v>465113.20705803123</v>
      </c>
      <c r="F3062" s="21">
        <v>-14765.065899661144</v>
      </c>
    </row>
    <row r="3063" spans="2:6" x14ac:dyDescent="0.25">
      <c r="B3063" s="19">
        <v>3060</v>
      </c>
      <c r="C3063" s="21">
        <v>-1.8803225142224385E-3</v>
      </c>
      <c r="D3063" s="21">
        <v>0.13076985657707141</v>
      </c>
      <c r="E3063" s="30">
        <v>497779.95751959155</v>
      </c>
      <c r="F3063" s="21">
        <v>925.37957806139161</v>
      </c>
    </row>
    <row r="3064" spans="2:6" x14ac:dyDescent="0.25">
      <c r="B3064" s="19">
        <v>3061</v>
      </c>
      <c r="C3064" s="21">
        <v>-1.3301867665624308E-2</v>
      </c>
      <c r="D3064" s="21">
        <v>0.2193945202620613</v>
      </c>
      <c r="E3064" s="30">
        <v>759171.17196177039</v>
      </c>
      <c r="F3064" s="21">
        <v>126476.42278288893</v>
      </c>
    </row>
    <row r="3065" spans="2:6" x14ac:dyDescent="0.25">
      <c r="B3065" s="19">
        <v>3062</v>
      </c>
      <c r="C3065" s="21">
        <v>-5.7575296871529213E-3</v>
      </c>
      <c r="D3065" s="21">
        <v>0.15967219745604089</v>
      </c>
      <c r="E3065" s="30">
        <v>574171.48335844069</v>
      </c>
      <c r="F3065" s="21">
        <v>37617.644777348054</v>
      </c>
    </row>
    <row r="3066" spans="2:6" x14ac:dyDescent="0.25">
      <c r="B3066" s="19">
        <v>3063</v>
      </c>
      <c r="C3066" s="21">
        <v>1.2853137418818718E-2</v>
      </c>
      <c r="D3066" s="21">
        <v>2.618574528047346E-2</v>
      </c>
      <c r="E3066" s="30">
        <v>281646.43872065528</v>
      </c>
      <c r="F3066" s="21">
        <v>-102887.55390038666</v>
      </c>
    </row>
    <row r="3067" spans="2:6" x14ac:dyDescent="0.25">
      <c r="B3067" s="19">
        <v>3064</v>
      </c>
      <c r="C3067" s="21">
        <v>1.8153892901787778E-2</v>
      </c>
      <c r="D3067" s="21">
        <v>-1.1245032584627501E-2</v>
      </c>
      <c r="E3067" s="30">
        <v>223819.8292453147</v>
      </c>
      <c r="F3067" s="21">
        <v>-130662.74581003352</v>
      </c>
    </row>
    <row r="3068" spans="2:6" x14ac:dyDescent="0.25">
      <c r="B3068" s="19">
        <v>3065</v>
      </c>
      <c r="C3068" s="21">
        <v>1.069893818222154E-2</v>
      </c>
      <c r="D3068" s="21">
        <v>4.1279947066493294E-2</v>
      </c>
      <c r="E3068" s="30">
        <v>307624.90752851893</v>
      </c>
      <c r="F3068" s="21">
        <v>-90409.614017625805</v>
      </c>
    </row>
    <row r="3069" spans="2:6" x14ac:dyDescent="0.25">
      <c r="B3069" s="19">
        <v>3066</v>
      </c>
      <c r="C3069" s="21">
        <v>-6.9031858074287402E-3</v>
      </c>
      <c r="D3069" s="21">
        <v>0.16841032398763245</v>
      </c>
      <c r="E3069" s="30">
        <v>598879.34656007239</v>
      </c>
      <c r="F3069" s="21">
        <v>49485.28924637528</v>
      </c>
    </row>
    <row r="3070" spans="2:6" x14ac:dyDescent="0.25">
      <c r="B3070" s="19">
        <v>3067</v>
      </c>
      <c r="C3070" s="21">
        <v>2.1265933619129328E-2</v>
      </c>
      <c r="D3070" s="21">
        <v>-3.3641304501559888E-2</v>
      </c>
      <c r="E3070" s="30">
        <v>193384.71341937652</v>
      </c>
      <c r="F3070" s="21">
        <v>-145281.29582580522</v>
      </c>
    </row>
    <row r="3071" spans="2:6" x14ac:dyDescent="0.25">
      <c r="B3071" s="19">
        <v>3068</v>
      </c>
      <c r="C3071" s="21">
        <v>2.6019641964943447E-3</v>
      </c>
      <c r="D3071" s="21">
        <v>9.835577679702534E-2</v>
      </c>
      <c r="E3071" s="30">
        <v>421259.5436749754</v>
      </c>
      <c r="F3071" s="21">
        <v>-35828.792918359133</v>
      </c>
    </row>
    <row r="3072" spans="2:6" x14ac:dyDescent="0.25">
      <c r="B3072" s="19">
        <v>3069</v>
      </c>
      <c r="C3072" s="21">
        <v>1.5134554477473149E-2</v>
      </c>
      <c r="D3072" s="21">
        <v>1.0150075379598E-2</v>
      </c>
      <c r="E3072" s="30">
        <v>255758.0189198202</v>
      </c>
      <c r="F3072" s="21">
        <v>-115322.24157669472</v>
      </c>
    </row>
    <row r="3073" spans="2:6" x14ac:dyDescent="0.25">
      <c r="B3073" s="19">
        <v>3070</v>
      </c>
      <c r="C3073" s="21">
        <v>3.0542356802749731E-2</v>
      </c>
      <c r="D3073" s="21">
        <v>-0.10441538947704687</v>
      </c>
      <c r="E3073" s="30">
        <v>115076.18524235277</v>
      </c>
      <c r="F3073" s="21">
        <v>-182894.33276524988</v>
      </c>
    </row>
    <row r="3074" spans="2:6" x14ac:dyDescent="0.25">
      <c r="B3074" s="19">
        <v>3071</v>
      </c>
      <c r="C3074" s="21">
        <v>6.2435945629910668E-3</v>
      </c>
      <c r="D3074" s="21">
        <v>7.2543543185279669E-2</v>
      </c>
      <c r="E3074" s="30">
        <v>366714.80763911013</v>
      </c>
      <c r="F3074" s="21">
        <v>-62027.640210335281</v>
      </c>
    </row>
    <row r="3075" spans="2:6" x14ac:dyDescent="0.25">
      <c r="B3075" s="19">
        <v>3072</v>
      </c>
      <c r="C3075" s="21">
        <v>-1.3703634786023084E-2</v>
      </c>
      <c r="D3075" s="21">
        <v>0.22274257102717732</v>
      </c>
      <c r="E3075" s="30">
        <v>770714.12206161954</v>
      </c>
      <c r="F3075" s="21">
        <v>132020.71557708268</v>
      </c>
    </row>
    <row r="3076" spans="2:6" x14ac:dyDescent="0.25">
      <c r="B3076" s="19">
        <v>3073</v>
      </c>
      <c r="C3076" s="21">
        <v>7.6516818073280183E-3</v>
      </c>
      <c r="D3076" s="21">
        <v>6.2640374936550947E-2</v>
      </c>
      <c r="E3076" s="30">
        <v>347198.57847309427</v>
      </c>
      <c r="F3076" s="21">
        <v>-71401.646664403743</v>
      </c>
    </row>
    <row r="3077" spans="2:6" x14ac:dyDescent="0.25">
      <c r="B3077" s="19">
        <v>3074</v>
      </c>
      <c r="C3077" s="21">
        <v>3.5737452422723243E-3</v>
      </c>
      <c r="D3077" s="21">
        <v>9.1432013152445757E-2</v>
      </c>
      <c r="E3077" s="30">
        <v>406092.82958873303</v>
      </c>
      <c r="F3077" s="21">
        <v>-43113.646694262534</v>
      </c>
    </row>
    <row r="3078" spans="2:6" x14ac:dyDescent="0.25">
      <c r="B3078" s="19">
        <v>3075</v>
      </c>
      <c r="C3078" s="21">
        <v>2.0910766838902587E-2</v>
      </c>
      <c r="D3078" s="21">
        <v>-3.1062304354946058E-2</v>
      </c>
      <c r="E3078" s="30">
        <v>196739.82002951938</v>
      </c>
      <c r="F3078" s="21">
        <v>-143669.77595944022</v>
      </c>
    </row>
    <row r="3079" spans="2:6" x14ac:dyDescent="0.25">
      <c r="B3079" s="19">
        <v>3076</v>
      </c>
      <c r="C3079" s="21">
        <v>-7.3835252735864557E-3</v>
      </c>
      <c r="D3079" s="21">
        <v>0.17210462293645601</v>
      </c>
      <c r="E3079" s="30">
        <v>609558.74751845119</v>
      </c>
      <c r="F3079" s="21">
        <v>54614.803388571854</v>
      </c>
    </row>
    <row r="3080" spans="2:6" x14ac:dyDescent="0.25">
      <c r="B3080" s="19">
        <v>3077</v>
      </c>
      <c r="C3080" s="21">
        <v>-4.5256829547811999E-3</v>
      </c>
      <c r="D3080" s="21">
        <v>0.15038407903287121</v>
      </c>
      <c r="E3080" s="30">
        <v>548743.37318769796</v>
      </c>
      <c r="F3080" s="21">
        <v>25404.052344729262</v>
      </c>
    </row>
    <row r="3081" spans="2:6" x14ac:dyDescent="0.25">
      <c r="B3081" s="19">
        <v>3078</v>
      </c>
      <c r="C3081" s="21">
        <v>1.4382977550699123E-3</v>
      </c>
      <c r="D3081" s="21">
        <v>0.1066893259585564</v>
      </c>
      <c r="E3081" s="30">
        <v>440052.28814685042</v>
      </c>
      <c r="F3081" s="21">
        <v>-26802.289567200831</v>
      </c>
    </row>
    <row r="3082" spans="2:6" x14ac:dyDescent="0.25">
      <c r="B3082" s="19">
        <v>3079</v>
      </c>
      <c r="C3082" s="21">
        <v>-1.5559704038280948E-4</v>
      </c>
      <c r="D3082" s="21">
        <v>0.11819120641447878</v>
      </c>
      <c r="E3082" s="30">
        <v>466979.15186922601</v>
      </c>
      <c r="F3082" s="21">
        <v>-13868.818035676553</v>
      </c>
    </row>
    <row r="3083" spans="2:6" x14ac:dyDescent="0.25">
      <c r="B3083" s="19">
        <v>3080</v>
      </c>
      <c r="C3083" s="21">
        <v>-5.3541317183112835E-3</v>
      </c>
      <c r="D3083" s="21">
        <v>0.15661878303696031</v>
      </c>
      <c r="E3083" s="30">
        <v>565718.19373193593</v>
      </c>
      <c r="F3083" s="21">
        <v>33557.373151979446</v>
      </c>
    </row>
    <row r="3084" spans="2:6" x14ac:dyDescent="0.25">
      <c r="B3084" s="19">
        <v>3081</v>
      </c>
      <c r="C3084" s="21">
        <v>2.1519970424632988E-2</v>
      </c>
      <c r="D3084" s="21">
        <v>-3.5490126405585243E-2</v>
      </c>
      <c r="E3084" s="30">
        <v>191002.87150678143</v>
      </c>
      <c r="F3084" s="21">
        <v>-146425.33862584142</v>
      </c>
    </row>
    <row r="3085" spans="2:6" x14ac:dyDescent="0.25">
      <c r="B3085" s="19">
        <v>3082</v>
      </c>
      <c r="C3085" s="21">
        <v>4.4028464133063041E-4</v>
      </c>
      <c r="D3085" s="21">
        <v>0.11387844891487786</v>
      </c>
      <c r="E3085" s="30">
        <v>456746.24956062541</v>
      </c>
      <c r="F3085" s="21">
        <v>-18783.87060391076</v>
      </c>
    </row>
    <row r="3086" spans="2:6" x14ac:dyDescent="0.25">
      <c r="B3086" s="19">
        <v>3083</v>
      </c>
      <c r="C3086" s="21">
        <v>-2.8040184269404481E-2</v>
      </c>
      <c r="D3086" s="21">
        <v>0.36038742438341287</v>
      </c>
      <c r="E3086" s="30">
        <v>1372555.8681843246</v>
      </c>
      <c r="F3086" s="21">
        <v>421096.45682253037</v>
      </c>
    </row>
    <row r="3087" spans="2:6" x14ac:dyDescent="0.25">
      <c r="B3087" s="19">
        <v>3084</v>
      </c>
      <c r="C3087" s="21">
        <v>-6.2439740687494361E-2</v>
      </c>
      <c r="D3087" s="21">
        <v>-0.30444048012692615</v>
      </c>
      <c r="E3087" s="30">
        <v>0</v>
      </c>
      <c r="F3087" s="21">
        <v>-238167.55660348001</v>
      </c>
    </row>
    <row r="3088" spans="2:6" x14ac:dyDescent="0.25">
      <c r="B3088" s="19">
        <v>3085</v>
      </c>
      <c r="C3088" s="21">
        <v>3.3075234973898139E-3</v>
      </c>
      <c r="D3088" s="21">
        <v>9.3325822568928629E-2</v>
      </c>
      <c r="E3088" s="30">
        <v>410201.48043365614</v>
      </c>
      <c r="F3088" s="21">
        <v>-41140.185570692134</v>
      </c>
    </row>
    <row r="3089" spans="2:6" x14ac:dyDescent="0.25">
      <c r="B3089" s="19">
        <v>3086</v>
      </c>
      <c r="C3089" s="21">
        <v>7.3643995823564458E-3</v>
      </c>
      <c r="D3089" s="21">
        <v>6.4658410448409809E-2</v>
      </c>
      <c r="E3089" s="30">
        <v>351114.09036827867</v>
      </c>
      <c r="F3089" s="21">
        <v>-69520.953756761824</v>
      </c>
    </row>
    <row r="3090" spans="2:6" x14ac:dyDescent="0.25">
      <c r="B3090" s="19">
        <v>3087</v>
      </c>
      <c r="C3090" s="21">
        <v>-0.11282488927358589</v>
      </c>
      <c r="D3090" s="21">
        <v>-0.30444048012692615</v>
      </c>
      <c r="E3090" s="30">
        <v>0</v>
      </c>
      <c r="F3090" s="21">
        <v>-238167.55660348001</v>
      </c>
    </row>
    <row r="3091" spans="2:6" x14ac:dyDescent="0.25">
      <c r="B3091" s="19">
        <v>3088</v>
      </c>
      <c r="C3091" s="21">
        <v>1.196567843373793E-2</v>
      </c>
      <c r="D3091" s="21">
        <v>3.2406947895178506E-2</v>
      </c>
      <c r="E3091" s="30">
        <v>292160.32899422292</v>
      </c>
      <c r="F3091" s="21">
        <v>-97837.537606593032</v>
      </c>
    </row>
    <row r="3092" spans="2:6" x14ac:dyDescent="0.25">
      <c r="B3092" s="19">
        <v>3089</v>
      </c>
      <c r="C3092" s="21">
        <v>1.42138392017757E-3</v>
      </c>
      <c r="D3092" s="21">
        <v>0.10681082718818447</v>
      </c>
      <c r="E3092" s="30">
        <v>440330.69001661299</v>
      </c>
      <c r="F3092" s="21">
        <v>-26668.567991081836</v>
      </c>
    </row>
    <row r="3093" spans="2:6" x14ac:dyDescent="0.25">
      <c r="B3093" s="19">
        <v>3090</v>
      </c>
      <c r="C3093" s="21">
        <v>-3.5045043552125372E-3</v>
      </c>
      <c r="D3093" s="21">
        <v>0.14276194293327493</v>
      </c>
      <c r="E3093" s="30">
        <v>528504.57358016726</v>
      </c>
      <c r="F3093" s="21">
        <v>15682.981920225673</v>
      </c>
    </row>
    <row r="3094" spans="2:6" x14ac:dyDescent="0.25">
      <c r="B3094" s="19">
        <v>3091</v>
      </c>
      <c r="C3094" s="21">
        <v>2.9799754802538126E-3</v>
      </c>
      <c r="D3094" s="21">
        <v>9.5658911133779112E-2</v>
      </c>
      <c r="E3094" s="30">
        <v>415304.25045543676</v>
      </c>
      <c r="F3094" s="21">
        <v>-38689.230588000486</v>
      </c>
    </row>
    <row r="3095" spans="2:6" x14ac:dyDescent="0.25">
      <c r="B3095" s="19">
        <v>3092</v>
      </c>
      <c r="C3095" s="21">
        <v>2.108498124874552E-3</v>
      </c>
      <c r="D3095" s="21">
        <v>0.10188369179951251</v>
      </c>
      <c r="E3095" s="30">
        <v>429142.8271472078</v>
      </c>
      <c r="F3095" s="21">
        <v>-32042.305809638463</v>
      </c>
    </row>
    <row r="3096" spans="2:6" x14ac:dyDescent="0.25">
      <c r="B3096" s="19">
        <v>3093</v>
      </c>
      <c r="C3096" s="21">
        <v>1.9510530372729141E-2</v>
      </c>
      <c r="D3096" s="21">
        <v>-2.0955675635300874E-2</v>
      </c>
      <c r="E3096" s="30">
        <v>210259.27703125426</v>
      </c>
      <c r="F3096" s="21">
        <v>-137176.13028067126</v>
      </c>
    </row>
    <row r="3097" spans="2:6" x14ac:dyDescent="0.25">
      <c r="B3097" s="19">
        <v>3094</v>
      </c>
      <c r="C3097" s="21">
        <v>-1.1604278835990977E-2</v>
      </c>
      <c r="D3097" s="21">
        <v>0.20545887860322942</v>
      </c>
      <c r="E3097" s="30">
        <v>712514.38106424431</v>
      </c>
      <c r="F3097" s="21">
        <v>104066.30168423326</v>
      </c>
    </row>
    <row r="3098" spans="2:6" x14ac:dyDescent="0.25">
      <c r="B3098" s="19">
        <v>3095</v>
      </c>
      <c r="C3098" s="21">
        <v>6.0626701324989736E-3</v>
      </c>
      <c r="D3098" s="21">
        <v>7.3818434774076458E-2</v>
      </c>
      <c r="E3098" s="30">
        <v>369282.75450564176</v>
      </c>
      <c r="F3098" s="21">
        <v>-60794.207752876267</v>
      </c>
    </row>
    <row r="3099" spans="2:6" x14ac:dyDescent="0.25">
      <c r="B3099" s="19">
        <v>3096</v>
      </c>
      <c r="C3099" s="21">
        <v>1.4721208197785688E-2</v>
      </c>
      <c r="D3099" s="21">
        <v>1.3061603606037364E-2</v>
      </c>
      <c r="E3099" s="30">
        <v>260331.20912682579</v>
      </c>
      <c r="F3099" s="21">
        <v>-113125.65359079413</v>
      </c>
    </row>
    <row r="3100" spans="2:6" x14ac:dyDescent="0.25">
      <c r="B3100" s="19">
        <v>3097</v>
      </c>
      <c r="C3100" s="21">
        <v>1.9359906251819263E-2</v>
      </c>
      <c r="D3100" s="21">
        <v>-1.9873850783111546E-2</v>
      </c>
      <c r="E3100" s="30">
        <v>211741.9916227943</v>
      </c>
      <c r="F3100" s="21">
        <v>-136463.95499145909</v>
      </c>
    </row>
    <row r="3101" spans="2:6" x14ac:dyDescent="0.25">
      <c r="B3101" s="19">
        <v>3098</v>
      </c>
      <c r="C3101" s="21">
        <v>-1.9362717734774986E-4</v>
      </c>
      <c r="D3101" s="21">
        <v>0.11846699967072438</v>
      </c>
      <c r="E3101" s="30">
        <v>467639.15458095225</v>
      </c>
      <c r="F3101" s="21">
        <v>-13551.806505078315</v>
      </c>
    </row>
    <row r="3102" spans="2:6" x14ac:dyDescent="0.25">
      <c r="B3102" s="19">
        <v>3099</v>
      </c>
      <c r="C3102" s="21">
        <v>6.7514346208189368E-3</v>
      </c>
      <c r="D3102" s="21">
        <v>6.8968213099913855E-2</v>
      </c>
      <c r="E3102" s="30">
        <v>359581.1659299169</v>
      </c>
      <c r="F3102" s="21">
        <v>-65454.060491330623</v>
      </c>
    </row>
    <row r="3103" spans="2:6" x14ac:dyDescent="0.25">
      <c r="B3103" s="19">
        <v>3100</v>
      </c>
      <c r="C3103" s="21">
        <v>2.2263179968019343E-2</v>
      </c>
      <c r="D3103" s="21">
        <v>-4.0920064122101585E-2</v>
      </c>
      <c r="E3103" s="30">
        <v>184119.03410744714</v>
      </c>
      <c r="F3103" s="21">
        <v>-149731.77326857887</v>
      </c>
    </row>
    <row r="3104" spans="2:6" x14ac:dyDescent="0.25">
      <c r="B3104" s="19">
        <v>3101</v>
      </c>
      <c r="C3104" s="21">
        <v>-3.9839159786735664E-4</v>
      </c>
      <c r="D3104" s="21">
        <v>0.11995310164335149</v>
      </c>
      <c r="E3104" s="30">
        <v>471207.2617160721</v>
      </c>
      <c r="F3104" s="21">
        <v>-11837.978540213864</v>
      </c>
    </row>
    <row r="3105" spans="2:6" x14ac:dyDescent="0.25">
      <c r="B3105" s="19">
        <v>3102</v>
      </c>
      <c r="C3105" s="21">
        <v>1.1246276263537962E-2</v>
      </c>
      <c r="D3105" s="21">
        <v>3.7446614733466888E-2</v>
      </c>
      <c r="E3105" s="30">
        <v>300875.44117905141</v>
      </c>
      <c r="F3105" s="21">
        <v>-93651.507755561586</v>
      </c>
    </row>
    <row r="3106" spans="2:6" x14ac:dyDescent="0.25">
      <c r="B3106" s="19">
        <v>3103</v>
      </c>
      <c r="C3106" s="21">
        <v>5.747783791974442E-3</v>
      </c>
      <c r="D3106" s="21">
        <v>7.6038825902355223E-2</v>
      </c>
      <c r="E3106" s="30">
        <v>373785.79044480843</v>
      </c>
      <c r="F3106" s="21">
        <v>-58631.316161597235</v>
      </c>
    </row>
    <row r="3107" spans="2:6" x14ac:dyDescent="0.25">
      <c r="B3107" s="19">
        <v>3104</v>
      </c>
      <c r="C3107" s="21">
        <v>-3.8077233443440883E-2</v>
      </c>
      <c r="D3107" s="21">
        <v>0.4953553262000554</v>
      </c>
      <c r="E3107" s="30">
        <v>2262361.7223198283</v>
      </c>
      <c r="F3107" s="21">
        <v>848486.69438228314</v>
      </c>
    </row>
    <row r="3108" spans="2:6" x14ac:dyDescent="0.25">
      <c r="B3108" s="19">
        <v>3105</v>
      </c>
      <c r="C3108" s="21">
        <v>3.3035179142765626E-4</v>
      </c>
      <c r="D3108" s="21">
        <v>0.11467291053858264</v>
      </c>
      <c r="E3108" s="30">
        <v>458618.88811659871</v>
      </c>
      <c r="F3108" s="21">
        <v>-17884.407610291142</v>
      </c>
    </row>
    <row r="3109" spans="2:6" x14ac:dyDescent="0.25">
      <c r="B3109" s="19">
        <v>3106</v>
      </c>
      <c r="C3109" s="21">
        <v>2.0695584063211954E-4</v>
      </c>
      <c r="D3109" s="21">
        <v>0.1155653002840682</v>
      </c>
      <c r="E3109" s="30">
        <v>460729.00841196824</v>
      </c>
      <c r="F3109" s="21">
        <v>-16870.877737312479</v>
      </c>
    </row>
    <row r="3110" spans="2:6" x14ac:dyDescent="0.25">
      <c r="B3110" s="19">
        <v>3107</v>
      </c>
      <c r="C3110" s="21">
        <v>-4.4871010206859907E-2</v>
      </c>
      <c r="D3110" s="21">
        <v>0.62912380798498679</v>
      </c>
      <c r="E3110" s="30">
        <v>3534677.2161147879</v>
      </c>
      <c r="F3110" s="21">
        <v>1459603.3987922468</v>
      </c>
    </row>
    <row r="3111" spans="2:6" x14ac:dyDescent="0.25">
      <c r="B3111" s="19">
        <v>3108</v>
      </c>
      <c r="C3111" s="21">
        <v>2.2896423255685985E-2</v>
      </c>
      <c r="D3111" s="21">
        <v>-4.5572893667737535E-2</v>
      </c>
      <c r="E3111" s="30">
        <v>178351.12853547954</v>
      </c>
      <c r="F3111" s="21">
        <v>-152502.20517927976</v>
      </c>
    </row>
    <row r="3112" spans="2:6" x14ac:dyDescent="0.25">
      <c r="B3112" s="19">
        <v>3109</v>
      </c>
      <c r="C3112" s="21">
        <v>-4.0450378231136468E-5</v>
      </c>
      <c r="D3112" s="21">
        <v>0.11735657260808985</v>
      </c>
      <c r="E3112" s="30">
        <v>464985.917874787</v>
      </c>
      <c r="F3112" s="21">
        <v>-14826.205252715186</v>
      </c>
    </row>
    <row r="3113" spans="2:6" x14ac:dyDescent="0.25">
      <c r="B3113" s="19">
        <v>3110</v>
      </c>
      <c r="C3113" s="21">
        <v>4.450269814605448E-3</v>
      </c>
      <c r="D3113" s="21">
        <v>8.5211259984177445E-2</v>
      </c>
      <c r="E3113" s="30">
        <v>392805.11193800031</v>
      </c>
      <c r="F3113" s="21">
        <v>-49495.983669209832</v>
      </c>
    </row>
    <row r="3114" spans="2:6" x14ac:dyDescent="0.25">
      <c r="B3114" s="19">
        <v>3111</v>
      </c>
      <c r="C3114" s="21">
        <v>7.6865617419902071E-4</v>
      </c>
      <c r="D3114" s="21">
        <v>0.11150848171158834</v>
      </c>
      <c r="E3114" s="30">
        <v>451192.98710248491</v>
      </c>
      <c r="F3114" s="21">
        <v>-21451.205450254551</v>
      </c>
    </row>
    <row r="3115" spans="2:6" x14ac:dyDescent="0.25">
      <c r="B3115" s="19">
        <v>3112</v>
      </c>
      <c r="C3115" s="21">
        <v>1.3635112667062693E-2</v>
      </c>
      <c r="D3115" s="21">
        <v>2.0697792679064353E-2</v>
      </c>
      <c r="E3115" s="30">
        <v>272592.26914042037</v>
      </c>
      <c r="F3115" s="21">
        <v>-107236.43930029502</v>
      </c>
    </row>
    <row r="3116" spans="2:6" x14ac:dyDescent="0.25">
      <c r="B3116" s="19">
        <v>3113</v>
      </c>
      <c r="C3116" s="21">
        <v>1.9376407184186296E-2</v>
      </c>
      <c r="D3116" s="21">
        <v>-1.9992317773633195E-2</v>
      </c>
      <c r="E3116" s="30">
        <v>211579.28518634452</v>
      </c>
      <c r="F3116" s="21">
        <v>-136542.10590741856</v>
      </c>
    </row>
    <row r="3117" spans="2:6" x14ac:dyDescent="0.25">
      <c r="B3117" s="19">
        <v>3114</v>
      </c>
      <c r="C3117" s="21">
        <v>1.2934713315713353E-2</v>
      </c>
      <c r="D3117" s="21">
        <v>2.5613553624096452E-2</v>
      </c>
      <c r="E3117" s="30">
        <v>280692.83453077311</v>
      </c>
      <c r="F3117" s="21">
        <v>-103345.58766062494</v>
      </c>
    </row>
    <row r="3118" spans="2:6" x14ac:dyDescent="0.25">
      <c r="B3118" s="19">
        <v>3115</v>
      </c>
      <c r="C3118" s="21">
        <v>4.2147538974258277E-2</v>
      </c>
      <c r="D3118" s="21">
        <v>-0.21305539950209529</v>
      </c>
      <c r="E3118" s="30">
        <v>37136.061256075744</v>
      </c>
      <c r="F3118" s="21">
        <v>-220330.41834629481</v>
      </c>
    </row>
    <row r="3119" spans="2:6" x14ac:dyDescent="0.25">
      <c r="B3119" s="19">
        <v>3116</v>
      </c>
      <c r="C3119" s="21">
        <v>-1.3713004773786392E-2</v>
      </c>
      <c r="D3119" s="21">
        <v>0.22282089232837632</v>
      </c>
      <c r="E3119" s="30">
        <v>770985.71718780673</v>
      </c>
      <c r="F3119" s="21">
        <v>132151.16774815094</v>
      </c>
    </row>
    <row r="3120" spans="2:6" x14ac:dyDescent="0.25">
      <c r="B3120" s="19">
        <v>3117</v>
      </c>
      <c r="C3120" s="21">
        <v>1.6710409676867408E-3</v>
      </c>
      <c r="D3120" s="21">
        <v>0.10501853151106411</v>
      </c>
      <c r="E3120" s="30">
        <v>436236.84133276588</v>
      </c>
      <c r="F3120" s="21">
        <v>-28634.919362441397</v>
      </c>
    </row>
    <row r="3121" spans="2:6" x14ac:dyDescent="0.25">
      <c r="B3121" s="19">
        <v>3118</v>
      </c>
      <c r="C3121" s="21">
        <v>-1.4520878863348527E-2</v>
      </c>
      <c r="D3121" s="21">
        <v>0.22961560252853119</v>
      </c>
      <c r="E3121" s="30">
        <v>794823.2585580193</v>
      </c>
      <c r="F3121" s="21">
        <v>143600.78051671799</v>
      </c>
    </row>
    <row r="3122" spans="2:6" x14ac:dyDescent="0.25">
      <c r="B3122" s="19">
        <v>3119</v>
      </c>
      <c r="C3122" s="21">
        <v>1.7093634894383408E-2</v>
      </c>
      <c r="D3122" s="21">
        <v>-3.7023338829129671E-3</v>
      </c>
      <c r="E3122" s="30">
        <v>234750.10844849527</v>
      </c>
      <c r="F3122" s="21">
        <v>-125412.73019872878</v>
      </c>
    </row>
    <row r="3123" spans="2:6" x14ac:dyDescent="0.25">
      <c r="B3123" s="19">
        <v>3120</v>
      </c>
      <c r="C3123" s="21">
        <v>-1.4317943421367864E-2</v>
      </c>
      <c r="D3123" s="21">
        <v>0.2279009004786885</v>
      </c>
      <c r="E3123" s="30">
        <v>788756.04860739503</v>
      </c>
      <c r="F3123" s="21">
        <v>140686.58716760649</v>
      </c>
    </row>
    <row r="3124" spans="2:6" x14ac:dyDescent="0.25">
      <c r="B3124" s="19">
        <v>3121</v>
      </c>
      <c r="C3124" s="21">
        <v>-9.5465709666909607E-3</v>
      </c>
      <c r="D3124" s="21">
        <v>0.18898579410157001</v>
      </c>
      <c r="E3124" s="30">
        <v>660169.41804651916</v>
      </c>
      <c r="F3124" s="21">
        <v>78924.046129017326</v>
      </c>
    </row>
    <row r="3125" spans="2:6" x14ac:dyDescent="0.25">
      <c r="B3125" s="19">
        <v>3122</v>
      </c>
      <c r="C3125" s="21">
        <v>1.584995447399724E-2</v>
      </c>
      <c r="D3125" s="21">
        <v>5.1025501837418386E-3</v>
      </c>
      <c r="E3125" s="30">
        <v>247960.74616393168</v>
      </c>
      <c r="F3125" s="21">
        <v>-119067.41614479764</v>
      </c>
    </row>
    <row r="3126" spans="2:6" x14ac:dyDescent="0.25">
      <c r="B3126" s="19">
        <v>3123</v>
      </c>
      <c r="C3126" s="21">
        <v>1.4204505614956094E-2</v>
      </c>
      <c r="D3126" s="21">
        <v>1.6696791855124848E-2</v>
      </c>
      <c r="E3126" s="30">
        <v>266119.56606164819</v>
      </c>
      <c r="F3126" s="21">
        <v>-110345.39851160282</v>
      </c>
    </row>
    <row r="3127" spans="2:6" x14ac:dyDescent="0.25">
      <c r="B3127" s="19">
        <v>3124</v>
      </c>
      <c r="C3127" s="21">
        <v>-2.5701149881869289E-2</v>
      </c>
      <c r="D3127" s="21">
        <v>0.3347862832802353</v>
      </c>
      <c r="E3127" s="30">
        <v>1240017.5020825525</v>
      </c>
      <c r="F3127" s="21">
        <v>357435.82398813276</v>
      </c>
    </row>
    <row r="3128" spans="2:6" x14ac:dyDescent="0.25">
      <c r="B3128" s="19">
        <v>3125</v>
      </c>
      <c r="C3128" s="21">
        <v>4.8049644515371505E-2</v>
      </c>
      <c r="D3128" s="21">
        <v>-0.29188254650050427</v>
      </c>
      <c r="E3128" s="30">
        <v>3920.2737135656644</v>
      </c>
      <c r="F3128" s="21">
        <v>-236284.5765062453</v>
      </c>
    </row>
    <row r="3129" spans="2:6" x14ac:dyDescent="0.25">
      <c r="B3129" s="19">
        <v>3126</v>
      </c>
      <c r="C3129" s="21">
        <v>-0.10748611436082657</v>
      </c>
      <c r="D3129" s="21">
        <v>-0.30444048012692615</v>
      </c>
      <c r="E3129" s="30">
        <v>0</v>
      </c>
      <c r="F3129" s="21">
        <v>-238167.55660348001</v>
      </c>
    </row>
    <row r="3130" spans="2:6" x14ac:dyDescent="0.25">
      <c r="B3130" s="19">
        <v>3127</v>
      </c>
      <c r="C3130" s="21">
        <v>-8.222481554309255E-3</v>
      </c>
      <c r="D3130" s="21">
        <v>0.17860306937536419</v>
      </c>
      <c r="E3130" s="30">
        <v>628686.55461042025</v>
      </c>
      <c r="F3130" s="21">
        <v>63802.243524011639</v>
      </c>
    </row>
    <row r="3131" spans="2:6" x14ac:dyDescent="0.25">
      <c r="B3131" s="19">
        <v>3128</v>
      </c>
      <c r="C3131" s="21">
        <v>-3.4488652000165382E-3</v>
      </c>
      <c r="D3131" s="21">
        <v>0.14234855139528557</v>
      </c>
      <c r="E3131" s="30">
        <v>527422.85519134253</v>
      </c>
      <c r="F3131" s="21">
        <v>15163.41253660807</v>
      </c>
    </row>
    <row r="3132" spans="2:6" x14ac:dyDescent="0.25">
      <c r="B3132" s="19">
        <v>3129</v>
      </c>
      <c r="C3132" s="21">
        <v>-1.4167426340490341E-2</v>
      </c>
      <c r="D3132" s="21">
        <v>0.2266325599187442</v>
      </c>
      <c r="E3132" s="30">
        <v>784290.70660391822</v>
      </c>
      <c r="F3132" s="21">
        <v>138541.8006720111</v>
      </c>
    </row>
    <row r="3133" spans="2:6" x14ac:dyDescent="0.25">
      <c r="B3133" s="19">
        <v>3130</v>
      </c>
      <c r="C3133" s="21">
        <v>2.9639397124448675E-2</v>
      </c>
      <c r="D3133" s="21">
        <v>-9.7140935242844284E-2</v>
      </c>
      <c r="E3133" s="30">
        <v>121986.63745685318</v>
      </c>
      <c r="F3133" s="21">
        <v>-179575.11453368395</v>
      </c>
    </row>
    <row r="3134" spans="2:6" x14ac:dyDescent="0.25">
      <c r="B3134" s="19">
        <v>3131</v>
      </c>
      <c r="C3134" s="21">
        <v>-1.5508913564310659E-3</v>
      </c>
      <c r="D3134" s="21">
        <v>0.12835557582216328</v>
      </c>
      <c r="E3134" s="30">
        <v>491756.40894036787</v>
      </c>
      <c r="F3134" s="21">
        <v>-1967.8424054333341</v>
      </c>
    </row>
    <row r="3135" spans="2:6" x14ac:dyDescent="0.25">
      <c r="B3135" s="19">
        <v>3132</v>
      </c>
      <c r="C3135" s="21">
        <v>4.263363466007729E-3</v>
      </c>
      <c r="D3135" s="21">
        <v>8.6535962619124662E-2</v>
      </c>
      <c r="E3135" s="30">
        <v>395608.12223983044</v>
      </c>
      <c r="F3135" s="21">
        <v>-48149.64588865485</v>
      </c>
    </row>
    <row r="3136" spans="2:6" x14ac:dyDescent="0.25">
      <c r="B3136" s="19">
        <v>3133</v>
      </c>
      <c r="C3136" s="21">
        <v>9.8890927959792048E-3</v>
      </c>
      <c r="D3136" s="21">
        <v>4.695189615405404E-2</v>
      </c>
      <c r="E3136" s="30">
        <v>317805.39680497872</v>
      </c>
      <c r="F3136" s="21">
        <v>-85519.736399807778</v>
      </c>
    </row>
    <row r="3137" spans="2:6" x14ac:dyDescent="0.25">
      <c r="B3137" s="19">
        <v>3134</v>
      </c>
      <c r="C3137" s="21">
        <v>1.5262755803456631E-3</v>
      </c>
      <c r="D3137" s="21">
        <v>0.10605751342549752</v>
      </c>
      <c r="E3137" s="30">
        <v>438606.64116289339</v>
      </c>
      <c r="F3137" s="21">
        <v>-27496.660597723232</v>
      </c>
    </row>
    <row r="3138" spans="2:6" x14ac:dyDescent="0.25">
      <c r="B3138" s="19">
        <v>3135</v>
      </c>
      <c r="C3138" s="21">
        <v>3.191531461012178E-2</v>
      </c>
      <c r="D3138" s="21">
        <v>-0.1156966981339792</v>
      </c>
      <c r="E3138" s="30">
        <v>104828.95838554099</v>
      </c>
      <c r="F3138" s="21">
        <v>-187816.26567938703</v>
      </c>
    </row>
    <row r="3139" spans="2:6" x14ac:dyDescent="0.25">
      <c r="B3139" s="19">
        <v>3136</v>
      </c>
      <c r="C3139" s="21">
        <v>-4.7713355631590097E-3</v>
      </c>
      <c r="D3139" s="21">
        <v>0.15222787054854248</v>
      </c>
      <c r="E3139" s="30">
        <v>553723.65258165728</v>
      </c>
      <c r="F3139" s="21">
        <v>27796.172809441407</v>
      </c>
    </row>
    <row r="3140" spans="2:6" x14ac:dyDescent="0.25">
      <c r="B3140" s="19">
        <v>3137</v>
      </c>
      <c r="C3140" s="21">
        <v>-3.2928073433073766E-2</v>
      </c>
      <c r="D3140" s="21">
        <v>0.41999461353731493</v>
      </c>
      <c r="E3140" s="30">
        <v>1723458.6023984435</v>
      </c>
      <c r="F3140" s="21">
        <v>589641.54139251856</v>
      </c>
    </row>
    <row r="3141" spans="2:6" x14ac:dyDescent="0.25">
      <c r="B3141" s="19">
        <v>3138</v>
      </c>
      <c r="C3141" s="21">
        <v>3.6650671493892874E-2</v>
      </c>
      <c r="D3141" s="21">
        <v>-0.15719131145135068</v>
      </c>
      <c r="E3141" s="30">
        <v>71719.750204959535</v>
      </c>
      <c r="F3141" s="21">
        <v>-203719.23179716119</v>
      </c>
    </row>
    <row r="3142" spans="2:6" x14ac:dyDescent="0.25">
      <c r="B3142" s="19">
        <v>3139</v>
      </c>
      <c r="C3142" s="21">
        <v>1.9267233660046866E-2</v>
      </c>
      <c r="D3142" s="21">
        <v>-1.9208730176545341E-2</v>
      </c>
      <c r="E3142" s="30">
        <v>212657.04260964051</v>
      </c>
      <c r="F3142" s="21">
        <v>-136024.43904893092</v>
      </c>
    </row>
    <row r="3143" spans="2:6" x14ac:dyDescent="0.25">
      <c r="B3143" s="19">
        <v>3140</v>
      </c>
      <c r="C3143" s="21">
        <v>5.5260371872174361E-3</v>
      </c>
      <c r="D3143" s="21">
        <v>7.760367770812282E-2</v>
      </c>
      <c r="E3143" s="30">
        <v>376982.85046368698</v>
      </c>
      <c r="F3143" s="21">
        <v>-57095.70900121412</v>
      </c>
    </row>
    <row r="3144" spans="2:6" x14ac:dyDescent="0.25">
      <c r="B3144" s="19">
        <v>3141</v>
      </c>
      <c r="C3144" s="21">
        <v>-1.0825074732323223E-2</v>
      </c>
      <c r="D3144" s="21">
        <v>0.19916976973056011</v>
      </c>
      <c r="E3144" s="30">
        <v>692177.26395590813</v>
      </c>
      <c r="F3144" s="21">
        <v>94298.007542521867</v>
      </c>
    </row>
    <row r="3145" spans="2:6" x14ac:dyDescent="0.25">
      <c r="B3145" s="19">
        <v>3142</v>
      </c>
      <c r="C3145" s="21">
        <v>4.2248047033908989E-3</v>
      </c>
      <c r="D3145" s="21">
        <v>8.6809365007986861E-2</v>
      </c>
      <c r="E3145" s="30">
        <v>396188.41302852042</v>
      </c>
      <c r="F3145" s="21">
        <v>-47870.921471548259</v>
      </c>
    </row>
    <row r="3146" spans="2:6" x14ac:dyDescent="0.25">
      <c r="B3146" s="19">
        <v>3143</v>
      </c>
      <c r="C3146" s="21">
        <v>-5.5450615501646669E-3</v>
      </c>
      <c r="D3146" s="21">
        <v>0.15806250792183696</v>
      </c>
      <c r="E3146" s="30">
        <v>569703.55797917931</v>
      </c>
      <c r="F3146" s="21">
        <v>35471.6174385001</v>
      </c>
    </row>
    <row r="3147" spans="2:6" x14ac:dyDescent="0.25">
      <c r="B3147" s="19">
        <v>3144</v>
      </c>
      <c r="C3147" s="21">
        <v>-5.5623299074967448E-3</v>
      </c>
      <c r="D3147" s="21">
        <v>0.15819321290404065</v>
      </c>
      <c r="E3147" s="30">
        <v>570065.38671836467</v>
      </c>
      <c r="F3147" s="21">
        <v>35645.410485688568</v>
      </c>
    </row>
    <row r="3148" spans="2:6" x14ac:dyDescent="0.25">
      <c r="B3148" s="19">
        <v>3145</v>
      </c>
      <c r="C3148" s="21">
        <v>4.975040837358626E-3</v>
      </c>
      <c r="D3148" s="21">
        <v>8.1496736413751769E-2</v>
      </c>
      <c r="E3148" s="30">
        <v>385021.3888416714</v>
      </c>
      <c r="F3148" s="21">
        <v>-53234.650084785855</v>
      </c>
    </row>
    <row r="3149" spans="2:6" x14ac:dyDescent="0.25">
      <c r="B3149" s="19">
        <v>3146</v>
      </c>
      <c r="C3149" s="21">
        <v>3.6205597714617207E-3</v>
      </c>
      <c r="D3149" s="21">
        <v>9.1099212085910208E-2</v>
      </c>
      <c r="E3149" s="30">
        <v>405373.88700241607</v>
      </c>
      <c r="F3149" s="21">
        <v>-43458.96813863128</v>
      </c>
    </row>
    <row r="3150" spans="2:6" x14ac:dyDescent="0.25">
      <c r="B3150" s="19">
        <v>3147</v>
      </c>
      <c r="C3150" s="21">
        <v>1.3526016483478325E-2</v>
      </c>
      <c r="D3150" s="21">
        <v>2.1463872157563513E-2</v>
      </c>
      <c r="E3150" s="30">
        <v>273843.88886359229</v>
      </c>
      <c r="F3150" s="21">
        <v>-106635.26315795482</v>
      </c>
    </row>
    <row r="3151" spans="2:6" x14ac:dyDescent="0.25">
      <c r="B3151" s="19">
        <v>3148</v>
      </c>
      <c r="C3151" s="21">
        <v>-6.2927291072437915E-3</v>
      </c>
      <c r="D3151" s="21">
        <v>0.16374176198609436</v>
      </c>
      <c r="E3151" s="30">
        <v>585582.69926473079</v>
      </c>
      <c r="F3151" s="21">
        <v>43098.663197678987</v>
      </c>
    </row>
    <row r="3152" spans="2:6" x14ac:dyDescent="0.25">
      <c r="B3152" s="19">
        <v>3149</v>
      </c>
      <c r="C3152" s="21">
        <v>-7.713026771528065E-3</v>
      </c>
      <c r="D3152" s="21">
        <v>0.17464978876564219</v>
      </c>
      <c r="E3152" s="30">
        <v>616998.02874418953</v>
      </c>
      <c r="F3152" s="21">
        <v>58188.027992079493</v>
      </c>
    </row>
    <row r="3153" spans="2:6" x14ac:dyDescent="0.25">
      <c r="B3153" s="19">
        <v>3150</v>
      </c>
      <c r="C3153" s="21">
        <v>5.9265997200630659E-3</v>
      </c>
      <c r="D3153" s="21">
        <v>7.4777678337996534E-2</v>
      </c>
      <c r="E3153" s="30">
        <v>371223.35319634702</v>
      </c>
      <c r="F3153" s="21">
        <v>-59862.102247418043</v>
      </c>
    </row>
    <row r="3154" spans="2:6" x14ac:dyDescent="0.25">
      <c r="B3154" s="19">
        <v>3151</v>
      </c>
      <c r="C3154" s="21">
        <v>-4.6823978893995146E-3</v>
      </c>
      <c r="D3154" s="21">
        <v>0.15155986031070823</v>
      </c>
      <c r="E3154" s="30">
        <v>551915.45155507489</v>
      </c>
      <c r="F3154" s="21">
        <v>26927.660355050288</v>
      </c>
    </row>
    <row r="3155" spans="2:6" x14ac:dyDescent="0.25">
      <c r="B3155" s="19">
        <v>3152</v>
      </c>
      <c r="C3155" s="21">
        <v>2.0858403076338711E-2</v>
      </c>
      <c r="D3155" s="21">
        <v>-3.0682630625527563E-2</v>
      </c>
      <c r="E3155" s="30">
        <v>197236.97089586384</v>
      </c>
      <c r="F3155" s="21">
        <v>-143430.98518740555</v>
      </c>
    </row>
    <row r="3156" spans="2:6" x14ac:dyDescent="0.25">
      <c r="B3156" s="19">
        <v>3153</v>
      </c>
      <c r="C3156" s="21">
        <v>2.0315525940791689E-2</v>
      </c>
      <c r="D3156" s="21">
        <v>-2.6754543808971798E-2</v>
      </c>
      <c r="E3156" s="30">
        <v>202429.34189985925</v>
      </c>
      <c r="F3156" s="21">
        <v>-140936.99319287992</v>
      </c>
    </row>
    <row r="3157" spans="2:6" x14ac:dyDescent="0.25">
      <c r="B3157" s="19">
        <v>3154</v>
      </c>
      <c r="C3157" s="21">
        <v>-2.1034199166089076E-2</v>
      </c>
      <c r="D3157" s="21">
        <v>0.28794638075070456</v>
      </c>
      <c r="E3157" s="30">
        <v>1023117.8373779338</v>
      </c>
      <c r="F3157" s="21">
        <v>253254.89643646832</v>
      </c>
    </row>
    <row r="3158" spans="2:6" x14ac:dyDescent="0.25">
      <c r="B3158" s="19">
        <v>3155</v>
      </c>
      <c r="C3158" s="21">
        <v>-2.5665369462598126E-3</v>
      </c>
      <c r="D3158" s="21">
        <v>0.13581791158867906</v>
      </c>
      <c r="E3158" s="30">
        <v>510549.06319425395</v>
      </c>
      <c r="F3158" s="21">
        <v>7058.6176123533432</v>
      </c>
    </row>
    <row r="3159" spans="2:6" x14ac:dyDescent="0.25">
      <c r="B3159" s="19">
        <v>3156</v>
      </c>
      <c r="C3159" s="21">
        <v>-2.5767992629747672E-3</v>
      </c>
      <c r="D3159" s="21">
        <v>0.1358936061560716</v>
      </c>
      <c r="E3159" s="30">
        <v>510742.34093778417</v>
      </c>
      <c r="F3159" s="21">
        <v>7151.4524935113695</v>
      </c>
    </row>
    <row r="3160" spans="2:6" x14ac:dyDescent="0.25">
      <c r="B3160" s="19">
        <v>3157</v>
      </c>
      <c r="C3160" s="21">
        <v>-6.6621719448619263E-2</v>
      </c>
      <c r="D3160" s="21">
        <v>-0.30444048012692615</v>
      </c>
      <c r="E3160" s="30">
        <v>0</v>
      </c>
      <c r="F3160" s="21">
        <v>-238167.55660348001</v>
      </c>
    </row>
    <row r="3161" spans="2:6" x14ac:dyDescent="0.25">
      <c r="B3161" s="19">
        <v>3158</v>
      </c>
      <c r="C3161" s="21">
        <v>9.0319572902926651E-3</v>
      </c>
      <c r="D3161" s="21">
        <v>5.2957476925015623E-2</v>
      </c>
      <c r="E3161" s="30">
        <v>328840.55918149278</v>
      </c>
      <c r="F3161" s="21">
        <v>-80219.34345713495</v>
      </c>
    </row>
    <row r="3162" spans="2:6" x14ac:dyDescent="0.25">
      <c r="B3162" s="19">
        <v>3159</v>
      </c>
      <c r="C3162" s="21">
        <v>1.2864786100951439E-2</v>
      </c>
      <c r="D3162" s="21">
        <v>2.6104042799357519E-2</v>
      </c>
      <c r="E3162" s="30">
        <v>281510.13752249314</v>
      </c>
      <c r="F3162" s="21">
        <v>-102953.02189117526</v>
      </c>
    </row>
    <row r="3163" spans="2:6" x14ac:dyDescent="0.25">
      <c r="B3163" s="19">
        <v>3160</v>
      </c>
      <c r="C3163" s="21">
        <v>3.4577887432163772E-2</v>
      </c>
      <c r="D3163" s="21">
        <v>-0.1384660875103001</v>
      </c>
      <c r="E3163" s="30">
        <v>85804.476395088248</v>
      </c>
      <c r="F3163" s="21">
        <v>-196954.07685421957</v>
      </c>
    </row>
    <row r="3164" spans="2:6" x14ac:dyDescent="0.25">
      <c r="B3164" s="19">
        <v>3161</v>
      </c>
      <c r="C3164" s="21">
        <v>-4.9918965366955942E-3</v>
      </c>
      <c r="D3164" s="21">
        <v>0.15388684111934414</v>
      </c>
      <c r="E3164" s="30">
        <v>558233.1307624171</v>
      </c>
      <c r="F3164" s="21">
        <v>29962.158728715869</v>
      </c>
    </row>
    <row r="3165" spans="2:6" x14ac:dyDescent="0.25">
      <c r="B3165" s="19">
        <v>3162</v>
      </c>
      <c r="C3165" s="21">
        <v>2.6108038876371032E-3</v>
      </c>
      <c r="D3165" s="21">
        <v>9.8292656691933322E-2</v>
      </c>
      <c r="E3165" s="30">
        <v>421119.45962661447</v>
      </c>
      <c r="F3165" s="21">
        <v>-35896.077882184727</v>
      </c>
    </row>
    <row r="3166" spans="2:6" x14ac:dyDescent="0.25">
      <c r="B3166" s="19">
        <v>3163</v>
      </c>
      <c r="C3166" s="21">
        <v>-1.9008586635747528E-2</v>
      </c>
      <c r="D3166" s="21">
        <v>0.26905045461198251</v>
      </c>
      <c r="E3166" s="30">
        <v>944346.41122099082</v>
      </c>
      <c r="F3166" s="21">
        <v>215419.52102095709</v>
      </c>
    </row>
    <row r="3167" spans="2:6" x14ac:dyDescent="0.25">
      <c r="B3167" s="19">
        <v>3164</v>
      </c>
      <c r="C3167" s="21">
        <v>-7.0187308346849317E-2</v>
      </c>
      <c r="D3167" s="21">
        <v>-0.30444048012692615</v>
      </c>
      <c r="E3167" s="30">
        <v>0</v>
      </c>
      <c r="F3167" s="21">
        <v>-238167.55660348001</v>
      </c>
    </row>
    <row r="3168" spans="2:6" x14ac:dyDescent="0.25">
      <c r="B3168" s="19">
        <v>3165</v>
      </c>
      <c r="C3168" s="21">
        <v>7.0983585531454859E-3</v>
      </c>
      <c r="D3168" s="21">
        <v>6.6528262859609111E-2</v>
      </c>
      <c r="E3168" s="30">
        <v>354769.99714338372</v>
      </c>
      <c r="F3168" s="21">
        <v>-67764.953998110519</v>
      </c>
    </row>
    <row r="3169" spans="2:6" x14ac:dyDescent="0.25">
      <c r="B3169" s="19">
        <v>3166</v>
      </c>
      <c r="C3169" s="21">
        <v>1.0954479472957449E-3</v>
      </c>
      <c r="D3169" s="21">
        <v>0.10915441400686254</v>
      </c>
      <c r="E3169" s="30">
        <v>445725.70527332334</v>
      </c>
      <c r="F3169" s="21">
        <v>-24077.242207499399</v>
      </c>
    </row>
    <row r="3170" spans="2:6" x14ac:dyDescent="0.25">
      <c r="B3170" s="19">
        <v>3167</v>
      </c>
      <c r="C3170" s="21">
        <v>6.3597178918287957E-3</v>
      </c>
      <c r="D3170" s="21">
        <v>7.1725598900432619E-2</v>
      </c>
      <c r="E3170" s="30">
        <v>365073.99161657179</v>
      </c>
      <c r="F3170" s="21">
        <v>-62815.754546069613</v>
      </c>
    </row>
    <row r="3171" spans="2:6" x14ac:dyDescent="0.25">
      <c r="B3171" s="19">
        <v>3168</v>
      </c>
      <c r="C3171" s="21">
        <v>2.5812989195907348E-3</v>
      </c>
      <c r="D3171" s="21">
        <v>9.8503348267372282E-2</v>
      </c>
      <c r="E3171" s="30">
        <v>421587.18413644005</v>
      </c>
      <c r="F3171" s="21">
        <v>-35671.421134380929</v>
      </c>
    </row>
    <row r="3172" spans="2:6" x14ac:dyDescent="0.25">
      <c r="B3172" s="19">
        <v>3169</v>
      </c>
      <c r="C3172" s="21">
        <v>1.3404526494221799E-3</v>
      </c>
      <c r="D3172" s="21">
        <v>0.10739235566270322</v>
      </c>
      <c r="E3172" s="30">
        <v>441664.9443389735</v>
      </c>
      <c r="F3172" s="21">
        <v>-26027.700919744333</v>
      </c>
    </row>
    <row r="3173" spans="2:6" x14ac:dyDescent="0.25">
      <c r="B3173" s="19">
        <v>3170</v>
      </c>
      <c r="C3173" s="21">
        <v>1.063139004143128E-3</v>
      </c>
      <c r="D3173" s="21">
        <v>0.10938695825100253</v>
      </c>
      <c r="E3173" s="30">
        <v>446263.63259852887</v>
      </c>
      <c r="F3173" s="21">
        <v>-23818.865746790645</v>
      </c>
    </row>
    <row r="3174" spans="2:6" x14ac:dyDescent="0.25">
      <c r="B3174" s="19">
        <v>3171</v>
      </c>
      <c r="C3174" s="21">
        <v>-4.8053474131382456E-3</v>
      </c>
      <c r="D3174" s="21">
        <v>0.15248347590524425</v>
      </c>
      <c r="E3174" s="30">
        <v>554416.6913705552</v>
      </c>
      <c r="F3174" s="21">
        <v>28129.052179978917</v>
      </c>
    </row>
    <row r="3175" spans="2:6" x14ac:dyDescent="0.25">
      <c r="B3175" s="19">
        <v>3172</v>
      </c>
      <c r="C3175" s="21">
        <v>8.5504242165126906E-3</v>
      </c>
      <c r="D3175" s="21">
        <v>5.6333448631953553E-2</v>
      </c>
      <c r="E3175" s="30">
        <v>335161.10553228797</v>
      </c>
      <c r="F3175" s="21">
        <v>-77183.467941348077</v>
      </c>
    </row>
    <row r="3176" spans="2:6" x14ac:dyDescent="0.25">
      <c r="B3176" s="19">
        <v>3173</v>
      </c>
      <c r="C3176" s="21">
        <v>2.0221219456295497E-2</v>
      </c>
      <c r="D3176" s="21">
        <v>-2.6073645127262957E-2</v>
      </c>
      <c r="E3176" s="30">
        <v>203338.50462438178</v>
      </c>
      <c r="F3176" s="21">
        <v>-140500.30549184015</v>
      </c>
    </row>
    <row r="3177" spans="2:6" x14ac:dyDescent="0.25">
      <c r="B3177" s="19">
        <v>3174</v>
      </c>
      <c r="C3177" s="21">
        <v>1.4154994924752393E-2</v>
      </c>
      <c r="D3177" s="21">
        <v>1.7044884614336953E-2</v>
      </c>
      <c r="E3177" s="30">
        <v>266678.44420815958</v>
      </c>
      <c r="F3177" s="21">
        <v>-110076.9589832559</v>
      </c>
    </row>
    <row r="3178" spans="2:6" x14ac:dyDescent="0.25">
      <c r="B3178" s="19">
        <v>3175</v>
      </c>
      <c r="C3178" s="21">
        <v>6.4687638751765395E-3</v>
      </c>
      <c r="D3178" s="21">
        <v>7.0957729119604629E-2</v>
      </c>
      <c r="E3178" s="30">
        <v>363538.39773632307</v>
      </c>
      <c r="F3178" s="21">
        <v>-63553.328737366021</v>
      </c>
    </row>
    <row r="3179" spans="2:6" x14ac:dyDescent="0.25">
      <c r="B3179" s="19">
        <v>3176</v>
      </c>
      <c r="C3179" s="21">
        <v>1.0814069791003154E-2</v>
      </c>
      <c r="D3179" s="21">
        <v>4.0473639902987468E-2</v>
      </c>
      <c r="E3179" s="30">
        <v>306196.50384922081</v>
      </c>
      <c r="F3179" s="21">
        <v>-91095.702769446361</v>
      </c>
    </row>
    <row r="3180" spans="2:6" x14ac:dyDescent="0.25">
      <c r="B3180" s="19">
        <v>3177</v>
      </c>
      <c r="C3180" s="21">
        <v>1.0287720161738541E-2</v>
      </c>
      <c r="D3180" s="21">
        <v>4.4159881199348217E-2</v>
      </c>
      <c r="E3180" s="30">
        <v>312764.97266867908</v>
      </c>
      <c r="F3180" s="21">
        <v>-87940.745498593678</v>
      </c>
    </row>
    <row r="3181" spans="2:6" x14ac:dyDescent="0.25">
      <c r="B3181" s="19">
        <v>3178</v>
      </c>
      <c r="C3181" s="21">
        <v>2.5321568701801174E-3</v>
      </c>
      <c r="D3181" s="21">
        <v>9.8854331975178678E-2</v>
      </c>
      <c r="E3181" s="30">
        <v>422367.18326118111</v>
      </c>
      <c r="F3181" s="21">
        <v>-35296.773103386164</v>
      </c>
    </row>
    <row r="3182" spans="2:6" x14ac:dyDescent="0.25">
      <c r="B3182" s="19">
        <v>3179</v>
      </c>
      <c r="C3182" s="21">
        <v>1.4588553141504885E-2</v>
      </c>
      <c r="D3182" s="21">
        <v>1.3995319871423995E-2</v>
      </c>
      <c r="E3182" s="30">
        <v>261809.62484966533</v>
      </c>
      <c r="F3182" s="21">
        <v>-112415.54312786584</v>
      </c>
    </row>
    <row r="3183" spans="2:6" x14ac:dyDescent="0.25">
      <c r="B3183" s="19">
        <v>3180</v>
      </c>
      <c r="C3183" s="21">
        <v>-7.4312598106234954E-3</v>
      </c>
      <c r="D3183" s="21">
        <v>0.17247277904261349</v>
      </c>
      <c r="E3183" s="30">
        <v>610630.69184765383</v>
      </c>
      <c r="F3183" s="21">
        <v>55129.678110264773</v>
      </c>
    </row>
    <row r="3184" spans="2:6" x14ac:dyDescent="0.25">
      <c r="B3184" s="19">
        <v>3181</v>
      </c>
      <c r="C3184" s="21">
        <v>-0.19056968232659457</v>
      </c>
      <c r="D3184" s="21">
        <v>-0.30444048012692615</v>
      </c>
      <c r="E3184" s="30">
        <v>0</v>
      </c>
      <c r="F3184" s="21">
        <v>-238167.55660348001</v>
      </c>
    </row>
    <row r="3185" spans="2:6" x14ac:dyDescent="0.25">
      <c r="B3185" s="19">
        <v>3182</v>
      </c>
      <c r="C3185" s="21">
        <v>4.2261578650395247E-3</v>
      </c>
      <c r="D3185" s="21">
        <v>8.6799769681541461E-2</v>
      </c>
      <c r="E3185" s="30">
        <v>396168.03680113039</v>
      </c>
      <c r="F3185" s="21">
        <v>-47880.708551082884</v>
      </c>
    </row>
    <row r="3186" spans="2:6" x14ac:dyDescent="0.25">
      <c r="B3186" s="19">
        <v>3183</v>
      </c>
      <c r="C3186" s="21">
        <v>2.9306661505200168E-2</v>
      </c>
      <c r="D3186" s="21">
        <v>-9.4487002948711374E-2</v>
      </c>
      <c r="E3186" s="30">
        <v>124568.3349053415</v>
      </c>
      <c r="F3186" s="21">
        <v>-178335.07741694813</v>
      </c>
    </row>
    <row r="3187" spans="2:6" x14ac:dyDescent="0.25">
      <c r="B3187" s="19">
        <v>3184</v>
      </c>
      <c r="C3187" s="21">
        <v>-1.6338646320620054E-3</v>
      </c>
      <c r="D3187" s="21">
        <v>0.12896311300029173</v>
      </c>
      <c r="E3187" s="30">
        <v>493267.143755825</v>
      </c>
      <c r="F3187" s="21">
        <v>-1242.2084835309545</v>
      </c>
    </row>
    <row r="3188" spans="2:6" x14ac:dyDescent="0.25">
      <c r="B3188" s="19">
        <v>3185</v>
      </c>
      <c r="C3188" s="21">
        <v>-7.5414613055006297E-2</v>
      </c>
      <c r="D3188" s="21">
        <v>-0.30444048012692615</v>
      </c>
      <c r="E3188" s="30">
        <v>0</v>
      </c>
      <c r="F3188" s="21">
        <v>-238167.55660348001</v>
      </c>
    </row>
    <row r="3189" spans="2:6" x14ac:dyDescent="0.25">
      <c r="B3189" s="19">
        <v>3186</v>
      </c>
      <c r="C3189" s="21">
        <v>-1.1038375491074488E-2</v>
      </c>
      <c r="D3189" s="21">
        <v>0.2008849629226499</v>
      </c>
      <c r="E3189" s="30">
        <v>697680.0383231428</v>
      </c>
      <c r="F3189" s="21">
        <v>96941.092023388876</v>
      </c>
    </row>
    <row r="3190" spans="2:6" x14ac:dyDescent="0.25">
      <c r="B3190" s="19">
        <v>3187</v>
      </c>
      <c r="C3190" s="21">
        <v>1.4192198073637308E-3</v>
      </c>
      <c r="D3190" s="21">
        <v>0.10682637398936001</v>
      </c>
      <c r="E3190" s="30">
        <v>440366.32239703368</v>
      </c>
      <c r="F3190" s="21">
        <v>-26651.453098589227</v>
      </c>
    </row>
    <row r="3191" spans="2:6" x14ac:dyDescent="0.25">
      <c r="B3191" s="19">
        <v>3188</v>
      </c>
      <c r="C3191" s="21">
        <v>-2.8994886145942506E-2</v>
      </c>
      <c r="D3191" s="21">
        <v>0.37132675143297145</v>
      </c>
      <c r="E3191" s="30">
        <v>1432399.647383299</v>
      </c>
      <c r="F3191" s="21">
        <v>449840.5327234157</v>
      </c>
    </row>
    <row r="3192" spans="2:6" x14ac:dyDescent="0.25">
      <c r="B3192" s="19">
        <v>3189</v>
      </c>
      <c r="C3192" s="21">
        <v>-3.619186207496143E-3</v>
      </c>
      <c r="D3192" s="21">
        <v>0.14361461935930508</v>
      </c>
      <c r="E3192" s="30">
        <v>530740.91634309967</v>
      </c>
      <c r="F3192" s="21">
        <v>16757.138782953156</v>
      </c>
    </row>
    <row r="3193" spans="2:6" x14ac:dyDescent="0.25">
      <c r="B3193" s="19">
        <v>3190</v>
      </c>
      <c r="C3193" s="21">
        <v>1.0634295457212149E-2</v>
      </c>
      <c r="D3193" s="21">
        <v>4.1732661507040802E-2</v>
      </c>
      <c r="E3193" s="30">
        <v>308428.95183263719</v>
      </c>
      <c r="F3193" s="21">
        <v>-90023.416641480726</v>
      </c>
    </row>
    <row r="3194" spans="2:6" x14ac:dyDescent="0.25">
      <c r="B3194" s="19">
        <v>3191</v>
      </c>
      <c r="C3194" s="21">
        <v>1.0892106955412399E-2</v>
      </c>
      <c r="D3194" s="21">
        <v>3.9927113686687887E-2</v>
      </c>
      <c r="E3194" s="30">
        <v>305230.95805956854</v>
      </c>
      <c r="F3194" s="21">
        <v>-91559.472301301415</v>
      </c>
    </row>
    <row r="3195" spans="2:6" x14ac:dyDescent="0.25">
      <c r="B3195" s="19">
        <v>3192</v>
      </c>
      <c r="C3195" s="21">
        <v>9.5971166713360954E-3</v>
      </c>
      <c r="D3195" s="21">
        <v>4.8997238297191492E-2</v>
      </c>
      <c r="E3195" s="30">
        <v>321533.90860581608</v>
      </c>
      <c r="F3195" s="21">
        <v>-83728.863102112475</v>
      </c>
    </row>
    <row r="3196" spans="2:6" x14ac:dyDescent="0.25">
      <c r="B3196" s="19">
        <v>3193</v>
      </c>
      <c r="C3196" s="21">
        <v>-9.6720913154104814E-3</v>
      </c>
      <c r="D3196" s="21">
        <v>0.18997850799199645</v>
      </c>
      <c r="E3196" s="30">
        <v>663239.87771840976</v>
      </c>
      <c r="F3196" s="21">
        <v>80398.844797162659</v>
      </c>
    </row>
    <row r="3197" spans="2:6" x14ac:dyDescent="0.25">
      <c r="B3197" s="19">
        <v>3194</v>
      </c>
      <c r="C3197" s="21">
        <v>4.4073952803431543E-2</v>
      </c>
      <c r="D3197" s="21">
        <v>-0.23578643935423271</v>
      </c>
      <c r="E3197" s="30">
        <v>25880.466131871799</v>
      </c>
      <c r="F3197" s="21">
        <v>-225736.6892217361</v>
      </c>
    </row>
    <row r="3198" spans="2:6" x14ac:dyDescent="0.25">
      <c r="B3198" s="19">
        <v>3195</v>
      </c>
      <c r="C3198" s="21">
        <v>-1.9666160057029904E-2</v>
      </c>
      <c r="D3198" s="21">
        <v>0.27510152798126053</v>
      </c>
      <c r="E3198" s="30">
        <v>969050.60130910063</v>
      </c>
      <c r="F3198" s="21">
        <v>227285.40122550636</v>
      </c>
    </row>
    <row r="3199" spans="2:6" x14ac:dyDescent="0.25">
      <c r="B3199" s="19">
        <v>3196</v>
      </c>
      <c r="C3199" s="21">
        <v>6.0783619402436408E-3</v>
      </c>
      <c r="D3199" s="21">
        <v>7.3707836958769812E-2</v>
      </c>
      <c r="E3199" s="30">
        <v>369059.47625554167</v>
      </c>
      <c r="F3199" s="21">
        <v>-60901.452433172206</v>
      </c>
    </row>
    <row r="3200" spans="2:6" x14ac:dyDescent="0.25">
      <c r="B3200" s="19">
        <v>3197</v>
      </c>
      <c r="C3200" s="21">
        <v>1.4613314467659521E-2</v>
      </c>
      <c r="D3200" s="21">
        <v>1.3821056813110522E-2</v>
      </c>
      <c r="E3200" s="30">
        <v>261533.26546436187</v>
      </c>
      <c r="F3200" s="21">
        <v>-112548.28366085714</v>
      </c>
    </row>
    <row r="3201" spans="2:6" x14ac:dyDescent="0.25">
      <c r="B3201" s="19">
        <v>3198</v>
      </c>
      <c r="C3201" s="21">
        <v>2.1354999596610712E-2</v>
      </c>
      <c r="D3201" s="21">
        <v>-3.4289103998295101E-2</v>
      </c>
      <c r="E3201" s="30">
        <v>192547.93996358756</v>
      </c>
      <c r="F3201" s="21">
        <v>-145683.21361988492</v>
      </c>
    </row>
    <row r="3202" spans="2:6" x14ac:dyDescent="0.25">
      <c r="B3202" s="19">
        <v>3199</v>
      </c>
      <c r="C3202" s="21">
        <v>-1.6637669797809468E-3</v>
      </c>
      <c r="D3202" s="21">
        <v>0.12918214962721675</v>
      </c>
      <c r="E3202" s="30">
        <v>493812.64381290157</v>
      </c>
      <c r="F3202" s="21">
        <v>-980.19469940125236</v>
      </c>
    </row>
    <row r="3203" spans="2:6" x14ac:dyDescent="0.25">
      <c r="B3203" s="19">
        <v>3200</v>
      </c>
      <c r="C3203" s="21">
        <v>-3.7167850207652536E-2</v>
      </c>
      <c r="D3203" s="21">
        <v>0.48083270816858636</v>
      </c>
      <c r="E3203" s="30">
        <v>2149513.7883661669</v>
      </c>
      <c r="F3203" s="21">
        <v>794283.74092178803</v>
      </c>
    </row>
    <row r="3204" spans="2:6" x14ac:dyDescent="0.25">
      <c r="B3204" s="19">
        <v>3201</v>
      </c>
      <c r="C3204" s="21">
        <v>-1.5207406527521412E-2</v>
      </c>
      <c r="D3204" s="21">
        <v>0.23545692418151254</v>
      </c>
      <c r="E3204" s="30">
        <v>815756.12019171123</v>
      </c>
      <c r="F3204" s="21">
        <v>153655.22179157462</v>
      </c>
    </row>
    <row r="3205" spans="2:6" x14ac:dyDescent="0.25">
      <c r="B3205" s="19">
        <v>3202</v>
      </c>
      <c r="C3205" s="21">
        <v>2.3541685666568411E-2</v>
      </c>
      <c r="D3205" s="21">
        <v>-5.0340864417261377E-2</v>
      </c>
      <c r="E3205" s="30">
        <v>172563.69291641447</v>
      </c>
      <c r="F3205" s="21">
        <v>-155282.01773344321</v>
      </c>
    </row>
    <row r="3206" spans="2:6" x14ac:dyDescent="0.25">
      <c r="B3206" s="19">
        <v>3203</v>
      </c>
      <c r="C3206" s="21">
        <v>-1.9016606402229734E-2</v>
      </c>
      <c r="D3206" s="21">
        <v>0.26912379278427068</v>
      </c>
      <c r="E3206" s="30">
        <v>944642.92832221184</v>
      </c>
      <c r="F3206" s="21">
        <v>215561.94367837431</v>
      </c>
    </row>
    <row r="3207" spans="2:6" x14ac:dyDescent="0.25">
      <c r="B3207" s="19">
        <v>3204</v>
      </c>
      <c r="C3207" s="21">
        <v>-4.0057986395115687E-2</v>
      </c>
      <c r="D3207" s="21">
        <v>0.52925468976737622</v>
      </c>
      <c r="E3207" s="30">
        <v>2543781.6046080603</v>
      </c>
      <c r="F3207" s="21">
        <v>983657.87783337443</v>
      </c>
    </row>
    <row r="3208" spans="2:6" x14ac:dyDescent="0.25">
      <c r="B3208" s="19">
        <v>3205</v>
      </c>
      <c r="C3208" s="21">
        <v>2.1305628534699331E-3</v>
      </c>
      <c r="D3208" s="21">
        <v>0.10172576121468224</v>
      </c>
      <c r="E3208" s="30">
        <v>428787.66137373436</v>
      </c>
      <c r="F3208" s="21">
        <v>-32212.898510947864</v>
      </c>
    </row>
    <row r="3209" spans="2:6" x14ac:dyDescent="0.25">
      <c r="B3209" s="19">
        <v>3206</v>
      </c>
      <c r="C3209" s="21">
        <v>4.5056188880412983E-4</v>
      </c>
      <c r="D3209" s="21">
        <v>0.11380420434819993</v>
      </c>
      <c r="E3209" s="30">
        <v>456571.53109615762</v>
      </c>
      <c r="F3209" s="21">
        <v>-18867.79111947932</v>
      </c>
    </row>
    <row r="3210" spans="2:6" x14ac:dyDescent="0.25">
      <c r="B3210" s="19">
        <v>3207</v>
      </c>
      <c r="C3210" s="21">
        <v>-9.4184025259420583E-3</v>
      </c>
      <c r="D3210" s="21">
        <v>0.18797368863236752</v>
      </c>
      <c r="E3210" s="30">
        <v>657049.90573184541</v>
      </c>
      <c r="F3210" s="21">
        <v>77425.686567723693</v>
      </c>
    </row>
    <row r="3211" spans="2:6" x14ac:dyDescent="0.25">
      <c r="B3211" s="19">
        <v>3208</v>
      </c>
      <c r="C3211" s="21">
        <v>-2.6857508202841315E-2</v>
      </c>
      <c r="D3211" s="21">
        <v>0.34724062546578205</v>
      </c>
      <c r="E3211" s="30">
        <v>1303202.8738015813</v>
      </c>
      <c r="F3211" s="21">
        <v>387784.9286875322</v>
      </c>
    </row>
    <row r="3212" spans="2:6" x14ac:dyDescent="0.25">
      <c r="B3212" s="19">
        <v>3209</v>
      </c>
      <c r="C3212" s="21">
        <v>2.0322141121338778E-2</v>
      </c>
      <c r="D3212" s="21">
        <v>-2.6802321826649433E-2</v>
      </c>
      <c r="E3212" s="30">
        <v>202365.64830660587</v>
      </c>
      <c r="F3212" s="21">
        <v>-140967.5864057983</v>
      </c>
    </row>
    <row r="3213" spans="2:6" x14ac:dyDescent="0.25">
      <c r="B3213" s="19">
        <v>3210</v>
      </c>
      <c r="C3213" s="21">
        <v>1.7522463634985094E-2</v>
      </c>
      <c r="D3213" s="21">
        <v>-6.7486040721608243E-3</v>
      </c>
      <c r="E3213" s="30">
        <v>230293.27270310314</v>
      </c>
      <c r="F3213" s="21">
        <v>-127553.43098096691</v>
      </c>
    </row>
    <row r="3214" spans="2:6" x14ac:dyDescent="0.25">
      <c r="B3214" s="19">
        <v>3211</v>
      </c>
      <c r="C3214" s="21">
        <v>-7.8976463649000558E-3</v>
      </c>
      <c r="D3214" s="21">
        <v>0.17607983473643207</v>
      </c>
      <c r="E3214" s="30">
        <v>621207.38591954787</v>
      </c>
      <c r="F3214" s="21">
        <v>60209.860231987754</v>
      </c>
    </row>
    <row r="3215" spans="2:6" x14ac:dyDescent="0.25">
      <c r="B3215" s="19">
        <v>3212</v>
      </c>
      <c r="C3215" s="21">
        <v>2.0363776486829431E-2</v>
      </c>
      <c r="D3215" s="21">
        <v>-2.710308091802005E-2</v>
      </c>
      <c r="E3215" s="30">
        <v>201965.00711369689</v>
      </c>
      <c r="F3215" s="21">
        <v>-141160.02179360541</v>
      </c>
    </row>
    <row r="3216" spans="2:6" x14ac:dyDescent="0.25">
      <c r="B3216" s="19">
        <v>3213</v>
      </c>
      <c r="C3216" s="21">
        <v>7.2151458382697263E-3</v>
      </c>
      <c r="D3216" s="21">
        <v>6.570730392291857E-2</v>
      </c>
      <c r="E3216" s="30">
        <v>353161.55533103645</v>
      </c>
      <c r="F3216" s="21">
        <v>-68537.518400879038</v>
      </c>
    </row>
    <row r="3217" spans="2:6" x14ac:dyDescent="0.25">
      <c r="B3217" s="19">
        <v>3214</v>
      </c>
      <c r="C3217" s="21">
        <v>2.3210989944691788E-2</v>
      </c>
      <c r="D3217" s="21">
        <v>-4.7893788723395558E-2</v>
      </c>
      <c r="E3217" s="30">
        <v>175518.529631151</v>
      </c>
      <c r="F3217" s="21">
        <v>-153862.75491381556</v>
      </c>
    </row>
    <row r="3218" spans="2:6" x14ac:dyDescent="0.25">
      <c r="B3218" s="19">
        <v>3215</v>
      </c>
      <c r="C3218" s="21">
        <v>3.5082472248794017E-2</v>
      </c>
      <c r="D3218" s="21">
        <v>-0.14293501120277707</v>
      </c>
      <c r="E3218" s="30">
        <v>82319.234414898208</v>
      </c>
      <c r="F3218" s="21">
        <v>-198628.10314989262</v>
      </c>
    </row>
    <row r="3219" spans="2:6" x14ac:dyDescent="0.25">
      <c r="B3219" s="19">
        <v>3216</v>
      </c>
      <c r="C3219" s="21">
        <v>2.1144852386304491E-2</v>
      </c>
      <c r="D3219" s="21">
        <v>-3.2761336493079218E-2</v>
      </c>
      <c r="E3219" s="30">
        <v>194525.21571393963</v>
      </c>
      <c r="F3219" s="21">
        <v>-144733.49144314654</v>
      </c>
    </row>
    <row r="3220" spans="2:6" x14ac:dyDescent="0.25">
      <c r="B3220" s="19">
        <v>3217</v>
      </c>
      <c r="C3220" s="21">
        <v>1.2950721238964387E-2</v>
      </c>
      <c r="D3220" s="21">
        <v>2.5501262701907779E-2</v>
      </c>
      <c r="E3220" s="30">
        <v>280505.95576548576</v>
      </c>
      <c r="F3220" s="21">
        <v>-103435.34899397628</v>
      </c>
    </row>
    <row r="3221" spans="2:6" x14ac:dyDescent="0.25">
      <c r="B3221" s="19">
        <v>3218</v>
      </c>
      <c r="C3221" s="21">
        <v>2.9677038805443003E-2</v>
      </c>
      <c r="D3221" s="21">
        <v>-9.7442048243283508E-2</v>
      </c>
      <c r="E3221" s="30">
        <v>121695.78170511825</v>
      </c>
      <c r="F3221" s="21">
        <v>-179714.81794005272</v>
      </c>
    </row>
    <row r="3222" spans="2:6" x14ac:dyDescent="0.25">
      <c r="B3222" s="19">
        <v>3219</v>
      </c>
      <c r="C3222" s="21">
        <v>-2.7799052083243088E-3</v>
      </c>
      <c r="D3222" s="21">
        <v>0.1373929601431596</v>
      </c>
      <c r="E3222" s="30">
        <v>514581.84825889277</v>
      </c>
      <c r="F3222" s="21">
        <v>8995.6389960550623</v>
      </c>
    </row>
    <row r="3223" spans="2:6" x14ac:dyDescent="0.25">
      <c r="B3223" s="19">
        <v>3220</v>
      </c>
      <c r="C3223" s="21">
        <v>-9.9079167989338138E-4</v>
      </c>
      <c r="D3223" s="21">
        <v>0.12426380710664287</v>
      </c>
      <c r="E3223" s="30">
        <v>481669.53776966385</v>
      </c>
      <c r="F3223" s="21">
        <v>-6812.7535125536879</v>
      </c>
    </row>
    <row r="3224" spans="2:6" x14ac:dyDescent="0.25">
      <c r="B3224" s="19">
        <v>3221</v>
      </c>
      <c r="C3224" s="21">
        <v>1.1381485764103019E-2</v>
      </c>
      <c r="D3224" s="21">
        <v>3.6499573499706228E-2</v>
      </c>
      <c r="E3224" s="30">
        <v>299224.05636128853</v>
      </c>
      <c r="F3224" s="21">
        <v>-94444.698479454906</v>
      </c>
    </row>
    <row r="3225" spans="2:6" x14ac:dyDescent="0.25">
      <c r="B3225" s="19">
        <v>3222</v>
      </c>
      <c r="C3225" s="21">
        <v>2.2695886097694861E-2</v>
      </c>
      <c r="D3225" s="21">
        <v>-4.4096687625628017E-2</v>
      </c>
      <c r="E3225" s="30">
        <v>180168.16645720706</v>
      </c>
      <c r="F3225" s="21">
        <v>-151629.4482004254</v>
      </c>
    </row>
    <row r="3226" spans="2:6" x14ac:dyDescent="0.25">
      <c r="B3226" s="19">
        <v>3223</v>
      </c>
      <c r="C3226" s="21">
        <v>8.2111055357715797E-3</v>
      </c>
      <c r="D3226" s="21">
        <v>5.8713598390772281E-2</v>
      </c>
      <c r="E3226" s="30">
        <v>339668.56019805151</v>
      </c>
      <c r="F3226" s="21">
        <v>-75018.453953816905</v>
      </c>
    </row>
    <row r="3227" spans="2:6" x14ac:dyDescent="0.25">
      <c r="B3227" s="19">
        <v>3224</v>
      </c>
      <c r="C3227" s="21">
        <v>-0.10219008928812752</v>
      </c>
      <c r="D3227" s="21">
        <v>-0.30444048012692615</v>
      </c>
      <c r="E3227" s="30">
        <v>0</v>
      </c>
      <c r="F3227" s="21">
        <v>-238167.55660348001</v>
      </c>
    </row>
    <row r="3228" spans="2:6" x14ac:dyDescent="0.25">
      <c r="B3228" s="19">
        <v>3225</v>
      </c>
      <c r="C3228" s="21">
        <v>-3.3007564932240612E-3</v>
      </c>
      <c r="D3228" s="21">
        <v>0.14124905089798512</v>
      </c>
      <c r="E3228" s="30">
        <v>524553.72117820848</v>
      </c>
      <c r="F3228" s="21">
        <v>13785.314312411178</v>
      </c>
    </row>
    <row r="3229" spans="2:6" x14ac:dyDescent="0.25">
      <c r="B3229" s="19">
        <v>3226</v>
      </c>
      <c r="C3229" s="21">
        <v>-1.3685167524541013E-2</v>
      </c>
      <c r="D3229" s="21">
        <v>0.2225882400242003</v>
      </c>
      <c r="E3229" s="30">
        <v>770179.15833143517</v>
      </c>
      <c r="F3229" s="21">
        <v>131763.76258597037</v>
      </c>
    </row>
    <row r="3230" spans="2:6" x14ac:dyDescent="0.25">
      <c r="B3230" s="19">
        <v>3227</v>
      </c>
      <c r="C3230" s="21">
        <v>-3.7172535049935056E-3</v>
      </c>
      <c r="D3230" s="21">
        <v>0.14434441549352872</v>
      </c>
      <c r="E3230" s="30">
        <v>532660.49723400106</v>
      </c>
      <c r="F3230" s="21">
        <v>17679.149049759711</v>
      </c>
    </row>
    <row r="3231" spans="2:6" x14ac:dyDescent="0.25">
      <c r="B3231" s="19">
        <v>3228</v>
      </c>
      <c r="C3231" s="21">
        <v>9.2329247455060718E-3</v>
      </c>
      <c r="D3231" s="21">
        <v>5.1549023070825983E-2</v>
      </c>
      <c r="E3231" s="30">
        <v>326228.68832238181</v>
      </c>
      <c r="F3231" s="21">
        <v>-81473.873422028657</v>
      </c>
    </row>
    <row r="3232" spans="2:6" x14ac:dyDescent="0.25">
      <c r="B3232" s="19">
        <v>3229</v>
      </c>
      <c r="C3232" s="21">
        <v>1.4612633306381411E-2</v>
      </c>
      <c r="D3232" s="21">
        <v>1.382585077499221E-2</v>
      </c>
      <c r="E3232" s="30">
        <v>261540.86540296953</v>
      </c>
      <c r="F3232" s="21">
        <v>-112544.6332695365</v>
      </c>
    </row>
    <row r="3233" spans="2:6" x14ac:dyDescent="0.25">
      <c r="B3233" s="19">
        <v>3230</v>
      </c>
      <c r="C3233" s="21">
        <v>-0.27915609159270255</v>
      </c>
      <c r="D3233" s="21">
        <v>-0.30444048012692615</v>
      </c>
      <c r="E3233" s="30">
        <v>0</v>
      </c>
      <c r="F3233" s="21">
        <v>-238167.55660348001</v>
      </c>
    </row>
    <row r="3234" spans="2:6" x14ac:dyDescent="0.25">
      <c r="B3234" s="19">
        <v>3231</v>
      </c>
      <c r="C3234" s="21">
        <v>-5.7738438556056398E-2</v>
      </c>
      <c r="D3234" s="21">
        <v>1.423988177463837</v>
      </c>
      <c r="E3234" s="30">
        <v>26894108.764723074</v>
      </c>
      <c r="F3234" s="21">
        <v>12679571.16189502</v>
      </c>
    </row>
    <row r="3235" spans="2:6" x14ac:dyDescent="0.25">
      <c r="B3235" s="19">
        <v>3232</v>
      </c>
      <c r="C3235" s="21">
        <v>-5.2664000761560355E-3</v>
      </c>
      <c r="D3235" s="21">
        <v>0.15595627024428715</v>
      </c>
      <c r="E3235" s="30">
        <v>563896.25509006553</v>
      </c>
      <c r="F3235" s="21">
        <v>32682.262266442736</v>
      </c>
    </row>
    <row r="3236" spans="2:6" x14ac:dyDescent="0.25">
      <c r="B3236" s="19">
        <v>3233</v>
      </c>
      <c r="C3236" s="21">
        <v>4.6375325456159099E-3</v>
      </c>
      <c r="D3236" s="21">
        <v>8.3884948977808849E-2</v>
      </c>
      <c r="E3236" s="30">
        <v>390013.01381741301</v>
      </c>
      <c r="F3236" s="21">
        <v>-50837.080126939152</v>
      </c>
    </row>
    <row r="3237" spans="2:6" x14ac:dyDescent="0.25">
      <c r="B3237" s="19">
        <v>3234</v>
      </c>
      <c r="C3237" s="21">
        <v>-3.185158374472094E-2</v>
      </c>
      <c r="D3237" s="21">
        <v>0.40603911098959733</v>
      </c>
      <c r="E3237" s="30">
        <v>1635712.9557545646</v>
      </c>
      <c r="F3237" s="21">
        <v>547495.681607862</v>
      </c>
    </row>
    <row r="3238" spans="2:6" x14ac:dyDescent="0.25">
      <c r="B3238" s="19">
        <v>3235</v>
      </c>
      <c r="C3238" s="21">
        <v>-5.8298704393137521E-3</v>
      </c>
      <c r="D3238" s="21">
        <v>0.16022101583585102</v>
      </c>
      <c r="E3238" s="30">
        <v>575700.71233462705</v>
      </c>
      <c r="F3238" s="21">
        <v>38352.161787297999</v>
      </c>
    </row>
    <row r="3239" spans="2:6" x14ac:dyDescent="0.25">
      <c r="B3239" s="19">
        <v>3236</v>
      </c>
      <c r="C3239" s="21">
        <v>-2.3480315804797713E-2</v>
      </c>
      <c r="D3239" s="21">
        <v>0.31186396672596395</v>
      </c>
      <c r="E3239" s="30">
        <v>1129889.3449554481</v>
      </c>
      <c r="F3239" s="21">
        <v>304539.22972791642</v>
      </c>
    </row>
    <row r="3240" spans="2:6" x14ac:dyDescent="0.25">
      <c r="B3240" s="19">
        <v>3237</v>
      </c>
      <c r="C3240" s="21">
        <v>2.2562431626985083E-2</v>
      </c>
      <c r="D3240" s="21">
        <v>-4.311571531380709E-2</v>
      </c>
      <c r="E3240" s="30">
        <v>181382.26958959701</v>
      </c>
      <c r="F3240" s="21">
        <v>-151046.2919717239</v>
      </c>
    </row>
    <row r="3241" spans="2:6" x14ac:dyDescent="0.25">
      <c r="B3241" s="19">
        <v>3238</v>
      </c>
      <c r="C3241" s="21">
        <v>1.6146588265306721E-2</v>
      </c>
      <c r="D3241" s="21">
        <v>3.0061743257445706E-3</v>
      </c>
      <c r="E3241" s="30">
        <v>244770.6506872935</v>
      </c>
      <c r="F3241" s="21">
        <v>-120599.67810650761</v>
      </c>
    </row>
    <row r="3242" spans="2:6" x14ac:dyDescent="0.25">
      <c r="B3242" s="19">
        <v>3239</v>
      </c>
      <c r="C3242" s="21">
        <v>-5.6189768504195155E-3</v>
      </c>
      <c r="D3242" s="21">
        <v>0.15862212797543473</v>
      </c>
      <c r="E3242" s="30">
        <v>571253.9393180639</v>
      </c>
      <c r="F3242" s="21">
        <v>36216.294320152956</v>
      </c>
    </row>
    <row r="3243" spans="2:6" x14ac:dyDescent="0.25">
      <c r="B3243" s="19">
        <v>3240</v>
      </c>
      <c r="C3243" s="21">
        <v>-1.7793483086551924E-2</v>
      </c>
      <c r="D3243" s="21">
        <v>0.25806505755835651</v>
      </c>
      <c r="E3243" s="30">
        <v>900721.98621032177</v>
      </c>
      <c r="F3243" s="21">
        <v>194465.90143971512</v>
      </c>
    </row>
    <row r="3244" spans="2:6" x14ac:dyDescent="0.25">
      <c r="B3244" s="19">
        <v>3241</v>
      </c>
      <c r="C3244" s="21">
        <v>-2.0603766488413545E-2</v>
      </c>
      <c r="D3244" s="21">
        <v>0.28386637075602894</v>
      </c>
      <c r="E3244" s="30">
        <v>1005701.5429403528</v>
      </c>
      <c r="F3244" s="21">
        <v>244889.52753886746</v>
      </c>
    </row>
    <row r="3245" spans="2:6" x14ac:dyDescent="0.25">
      <c r="B3245" s="19">
        <v>3242</v>
      </c>
      <c r="C3245" s="21">
        <v>1.7595190407259317E-2</v>
      </c>
      <c r="D3245" s="21">
        <v>-7.26581148861416E-3</v>
      </c>
      <c r="E3245" s="30">
        <v>229542.30583464215</v>
      </c>
      <c r="F3245" s="21">
        <v>-127914.13428137715</v>
      </c>
    </row>
    <row r="3246" spans="2:6" x14ac:dyDescent="0.25">
      <c r="B3246" s="19">
        <v>3243</v>
      </c>
      <c r="C3246" s="21">
        <v>1.7088424140670386E-2</v>
      </c>
      <c r="D3246" s="21">
        <v>-3.665353115476111E-3</v>
      </c>
      <c r="E3246" s="30">
        <v>234804.56895660143</v>
      </c>
      <c r="F3246" s="21">
        <v>-125386.57180767196</v>
      </c>
    </row>
    <row r="3247" spans="2:6" x14ac:dyDescent="0.25">
      <c r="B3247" s="19">
        <v>3244</v>
      </c>
      <c r="C3247" s="21">
        <v>4.8696232897591863E-3</v>
      </c>
      <c r="D3247" s="21">
        <v>8.2242371213631538E-2</v>
      </c>
      <c r="E3247" s="30">
        <v>386574.89795204136</v>
      </c>
      <c r="F3247" s="21">
        <v>-52488.470876538995</v>
      </c>
    </row>
    <row r="3248" spans="2:6" x14ac:dyDescent="0.25">
      <c r="B3248" s="19">
        <v>3245</v>
      </c>
      <c r="C3248" s="21">
        <v>-1.7637177212331465</v>
      </c>
      <c r="D3248" s="21">
        <v>-0.30444048012692615</v>
      </c>
      <c r="E3248" s="30">
        <v>0</v>
      </c>
      <c r="F3248" s="21">
        <v>-238167.55660348001</v>
      </c>
    </row>
    <row r="3249" spans="2:6" x14ac:dyDescent="0.25">
      <c r="B3249" s="19">
        <v>3246</v>
      </c>
      <c r="C3249" s="21">
        <v>2.2026580087402822E-2</v>
      </c>
      <c r="D3249" s="21">
        <v>-3.9187948919193416E-2</v>
      </c>
      <c r="E3249" s="30">
        <v>186296.96078859968</v>
      </c>
      <c r="F3249" s="21">
        <v>-148685.67473223034</v>
      </c>
    </row>
    <row r="3250" spans="2:6" x14ac:dyDescent="0.25">
      <c r="B3250" s="19">
        <v>3247</v>
      </c>
      <c r="C3250" s="21">
        <v>-2.8813076285964623E-3</v>
      </c>
      <c r="D3250" s="21">
        <v>0.13814242425331025</v>
      </c>
      <c r="E3250" s="30">
        <v>516508.97520607896</v>
      </c>
      <c r="F3250" s="21">
        <v>9921.2737735042538</v>
      </c>
    </row>
    <row r="3251" spans="2:6" x14ac:dyDescent="0.25">
      <c r="B3251" s="19">
        <v>3248</v>
      </c>
      <c r="C3251" s="21">
        <v>2.3192158432234704E-2</v>
      </c>
      <c r="D3251" s="21">
        <v>-4.7754663472819647E-2</v>
      </c>
      <c r="E3251" s="30">
        <v>175687.50015622459</v>
      </c>
      <c r="F3251" s="21">
        <v>-153781.59524003262</v>
      </c>
    </row>
    <row r="3252" spans="2:6" x14ac:dyDescent="0.25">
      <c r="B3252" s="19">
        <v>3249</v>
      </c>
      <c r="C3252" s="21">
        <v>-9.981954447654073E-3</v>
      </c>
      <c r="D3252" s="21">
        <v>0.19243566827124514</v>
      </c>
      <c r="E3252" s="30">
        <v>670885.68130988069</v>
      </c>
      <c r="F3252" s="21">
        <v>84071.265919260957</v>
      </c>
    </row>
    <row r="3253" spans="2:6" x14ac:dyDescent="0.25">
      <c r="B3253" s="19">
        <v>3250</v>
      </c>
      <c r="C3253" s="21">
        <v>-0.13330967820457865</v>
      </c>
      <c r="D3253" s="21">
        <v>-0.30444048012692615</v>
      </c>
      <c r="E3253" s="30">
        <v>0</v>
      </c>
      <c r="F3253" s="21">
        <v>-238167.55660348001</v>
      </c>
    </row>
    <row r="3254" spans="2:6" x14ac:dyDescent="0.25">
      <c r="B3254" s="19">
        <v>3251</v>
      </c>
      <c r="C3254" s="21">
        <v>8.0331860640288424E-3</v>
      </c>
      <c r="D3254" s="21">
        <v>5.9962083667146837E-2</v>
      </c>
      <c r="E3254" s="30">
        <v>342049.98249147274</v>
      </c>
      <c r="F3254" s="21">
        <v>-73874.612704644358</v>
      </c>
    </row>
    <row r="3255" spans="2:6" x14ac:dyDescent="0.25">
      <c r="B3255" s="19">
        <v>3252</v>
      </c>
      <c r="C3255" s="21">
        <v>-3.2641744249251796E-3</v>
      </c>
      <c r="D3255" s="21">
        <v>0.14097768641940323</v>
      </c>
      <c r="E3255" s="30">
        <v>523847.36711814348</v>
      </c>
      <c r="F3255" s="21">
        <v>13446.039370434315</v>
      </c>
    </row>
    <row r="3256" spans="2:6" x14ac:dyDescent="0.25">
      <c r="B3256" s="19">
        <v>3253</v>
      </c>
      <c r="C3256" s="21">
        <v>1.0932506038250999E-2</v>
      </c>
      <c r="D3256" s="21">
        <v>3.9644180132526241E-2</v>
      </c>
      <c r="E3256" s="30">
        <v>304731.93898013269</v>
      </c>
      <c r="F3256" s="21">
        <v>-91799.160410697092</v>
      </c>
    </row>
    <row r="3257" spans="2:6" x14ac:dyDescent="0.25">
      <c r="B3257" s="19">
        <v>3254</v>
      </c>
      <c r="C3257" s="21">
        <v>5.3501962682702331E-3</v>
      </c>
      <c r="D3257" s="21">
        <v>7.8845331414104214E-2</v>
      </c>
      <c r="E3257" s="30">
        <v>379533.4834814925</v>
      </c>
      <c r="F3257" s="21">
        <v>-55870.59270607942</v>
      </c>
    </row>
    <row r="3258" spans="2:6" x14ac:dyDescent="0.25">
      <c r="B3258" s="19">
        <v>3255</v>
      </c>
      <c r="C3258" s="21">
        <v>1.1899553102466449E-3</v>
      </c>
      <c r="D3258" s="21">
        <v>0.10847443801873902</v>
      </c>
      <c r="E3258" s="30">
        <v>444155.46725364227</v>
      </c>
      <c r="F3258" s="21">
        <v>-24831.456620832141</v>
      </c>
    </row>
    <row r="3259" spans="2:6" x14ac:dyDescent="0.25">
      <c r="B3259" s="19">
        <v>3256</v>
      </c>
      <c r="C3259" s="21">
        <v>2.7272641353357245E-3</v>
      </c>
      <c r="D3259" s="21">
        <v>9.7461315401936366E-2</v>
      </c>
      <c r="E3259" s="30">
        <v>419277.58139039937</v>
      </c>
      <c r="F3259" s="21">
        <v>-36780.766124314701</v>
      </c>
    </row>
    <row r="3260" spans="2:6" x14ac:dyDescent="0.25">
      <c r="B3260" s="19">
        <v>3257</v>
      </c>
      <c r="C3260" s="21">
        <v>8.2240356924860782E-3</v>
      </c>
      <c r="D3260" s="21">
        <v>5.8622878872529594E-2</v>
      </c>
      <c r="E3260" s="30">
        <v>339495.97635835747</v>
      </c>
      <c r="F3260" s="21">
        <v>-75101.349169557507</v>
      </c>
    </row>
    <row r="3261" spans="2:6" x14ac:dyDescent="0.25">
      <c r="B3261" s="19">
        <v>3258</v>
      </c>
      <c r="C3261" s="21">
        <v>1.1232515891981723E-2</v>
      </c>
      <c r="D3261" s="21">
        <v>3.7542993051246087E-2</v>
      </c>
      <c r="E3261" s="30">
        <v>301043.85531419958</v>
      </c>
      <c r="F3261" s="21">
        <v>-93570.615326168292</v>
      </c>
    </row>
    <row r="3262" spans="2:6" x14ac:dyDescent="0.25">
      <c r="B3262" s="19">
        <v>3259</v>
      </c>
      <c r="C3262" s="21">
        <v>1.324760183095405E-2</v>
      </c>
      <c r="D3262" s="21">
        <v>2.3418242970232317E-2</v>
      </c>
      <c r="E3262" s="30">
        <v>277054.93446423986</v>
      </c>
      <c r="F3262" s="21">
        <v>-105092.9384635311</v>
      </c>
    </row>
    <row r="3263" spans="2:6" x14ac:dyDescent="0.25">
      <c r="B3263" s="19">
        <v>3260</v>
      </c>
      <c r="C3263" s="21">
        <v>7.5470710840287846E-3</v>
      </c>
      <c r="D3263" s="21">
        <v>6.3375093430456886E-2</v>
      </c>
      <c r="E3263" s="30">
        <v>348620.51404168282</v>
      </c>
      <c r="F3263" s="21">
        <v>-70718.664665994467</v>
      </c>
    </row>
    <row r="3264" spans="2:6" x14ac:dyDescent="0.25">
      <c r="B3264" s="19">
        <v>3261</v>
      </c>
      <c r="C3264" s="21">
        <v>1.7888986350414558E-2</v>
      </c>
      <c r="D3264" s="21">
        <v>-9.3569684783357809E-3</v>
      </c>
      <c r="E3264" s="30">
        <v>226522.88413212902</v>
      </c>
      <c r="F3264" s="21">
        <v>-129364.41846722792</v>
      </c>
    </row>
    <row r="3265" spans="2:6" x14ac:dyDescent="0.25">
      <c r="B3265" s="19">
        <v>3262</v>
      </c>
      <c r="C3265" s="21">
        <v>-1.4319473006551306E-4</v>
      </c>
      <c r="D3265" s="21">
        <v>0.11810127972407858</v>
      </c>
      <c r="E3265" s="30">
        <v>466764.09448741248</v>
      </c>
      <c r="F3265" s="21">
        <v>-13972.11408062284</v>
      </c>
    </row>
    <row r="3266" spans="2:6" x14ac:dyDescent="0.25">
      <c r="B3266" s="19">
        <v>3263</v>
      </c>
      <c r="C3266" s="21">
        <v>3.0028562495644579E-2</v>
      </c>
      <c r="D3266" s="21">
        <v>-0.10026287526333344</v>
      </c>
      <c r="E3266" s="30">
        <v>118991.31364583259</v>
      </c>
      <c r="F3266" s="21">
        <v>-181013.82405577876</v>
      </c>
    </row>
    <row r="3267" spans="2:6" x14ac:dyDescent="0.25">
      <c r="B3267" s="19">
        <v>3264</v>
      </c>
      <c r="C3267" s="21">
        <v>-1.4108469194362826E-2</v>
      </c>
      <c r="D3267" s="21">
        <v>0.22613654885302648</v>
      </c>
      <c r="E3267" s="30">
        <v>782549.62752919528</v>
      </c>
      <c r="F3267" s="21">
        <v>137705.52813469555</v>
      </c>
    </row>
    <row r="3268" spans="2:6" x14ac:dyDescent="0.25">
      <c r="B3268" s="19">
        <v>3265</v>
      </c>
      <c r="C3268" s="21">
        <v>-6.6904385806064006E-3</v>
      </c>
      <c r="D3268" s="21">
        <v>0.16677999768624541</v>
      </c>
      <c r="E3268" s="30">
        <v>594210.82717199204</v>
      </c>
      <c r="F3268" s="21">
        <v>47242.912888599451</v>
      </c>
    </row>
    <row r="3269" spans="2:6" x14ac:dyDescent="0.25">
      <c r="B3269" s="19">
        <v>3266</v>
      </c>
      <c r="C3269" s="21">
        <v>-1.0760346042067966E-2</v>
      </c>
      <c r="D3269" s="21">
        <v>0.19865021044902731</v>
      </c>
      <c r="E3269" s="30">
        <v>690516.8095630852</v>
      </c>
      <c r="F3269" s="21">
        <v>93500.460533691279</v>
      </c>
    </row>
    <row r="3270" spans="2:6" x14ac:dyDescent="0.25">
      <c r="B3270" s="19">
        <v>3267</v>
      </c>
      <c r="C3270" s="21">
        <v>1.2384176974821013E-3</v>
      </c>
      <c r="D3270" s="21">
        <v>0.10812589279704166</v>
      </c>
      <c r="E3270" s="30">
        <v>443352.14547795453</v>
      </c>
      <c r="F3270" s="21">
        <v>-25217.306953185449</v>
      </c>
    </row>
    <row r="3271" spans="2:6" x14ac:dyDescent="0.25">
      <c r="B3271" s="19">
        <v>3268</v>
      </c>
      <c r="C3271" s="21">
        <v>-3.6202573133626605E-3</v>
      </c>
      <c r="D3271" s="21">
        <v>0.14362258704966724</v>
      </c>
      <c r="E3271" s="30">
        <v>530761.84622612875</v>
      </c>
      <c r="F3271" s="21">
        <v>16767.191793549027</v>
      </c>
    </row>
    <row r="3272" spans="2:6" x14ac:dyDescent="0.25">
      <c r="B3272" s="19">
        <v>3269</v>
      </c>
      <c r="C3272" s="21">
        <v>9.4991454196503462E-3</v>
      </c>
      <c r="D3272" s="21">
        <v>4.9683625595432046E-2</v>
      </c>
      <c r="E3272" s="30">
        <v>322792.01328434341</v>
      </c>
      <c r="F3272" s="21">
        <v>-83124.572115565476</v>
      </c>
    </row>
    <row r="3273" spans="2:6" x14ac:dyDescent="0.25">
      <c r="B3273" s="19">
        <v>3270</v>
      </c>
      <c r="C3273" s="21">
        <v>-3.5276323774365424E-2</v>
      </c>
      <c r="D3273" s="21">
        <v>0.45241263804774334</v>
      </c>
      <c r="E3273" s="30">
        <v>1941380.5722961803</v>
      </c>
      <c r="F3273" s="21">
        <v>694313.50106912875</v>
      </c>
    </row>
    <row r="3274" spans="2:6" x14ac:dyDescent="0.25">
      <c r="B3274" s="19">
        <v>3271</v>
      </c>
      <c r="C3274" s="21">
        <v>4.290568806398218E-3</v>
      </c>
      <c r="D3274" s="21">
        <v>8.6343086253649171E-2</v>
      </c>
      <c r="E3274" s="30">
        <v>395199.1137935993</v>
      </c>
      <c r="F3274" s="21">
        <v>-48346.100223256304</v>
      </c>
    </row>
    <row r="3275" spans="2:6" x14ac:dyDescent="0.25">
      <c r="B3275" s="19">
        <v>3272</v>
      </c>
      <c r="C3275" s="21">
        <v>-7.0052815325042268E-3</v>
      </c>
      <c r="D3275" s="21">
        <v>0.16919398310853939</v>
      </c>
      <c r="E3275" s="30">
        <v>601133.04257665109</v>
      </c>
      <c r="F3275" s="21">
        <v>50567.781198340315</v>
      </c>
    </row>
    <row r="3276" spans="2:6" x14ac:dyDescent="0.25">
      <c r="B3276" s="19">
        <v>3273</v>
      </c>
      <c r="C3276" s="21">
        <v>4.3348169395769189E-3</v>
      </c>
      <c r="D3276" s="21">
        <v>8.6029424863715453E-2</v>
      </c>
      <c r="E3276" s="30">
        <v>394534.62073636986</v>
      </c>
      <c r="F3276" s="21">
        <v>-48665.268549994304</v>
      </c>
    </row>
    <row r="3277" spans="2:6" x14ac:dyDescent="0.25">
      <c r="B3277" s="19">
        <v>3274</v>
      </c>
      <c r="C3277" s="21">
        <v>2.5788369762290677E-2</v>
      </c>
      <c r="D3277" s="21">
        <v>-6.7181767570455686E-2</v>
      </c>
      <c r="E3277" s="30">
        <v>153092.20252208866</v>
      </c>
      <c r="F3277" s="21">
        <v>-164634.53532657432</v>
      </c>
    </row>
    <row r="3278" spans="2:6" x14ac:dyDescent="0.25">
      <c r="B3278" s="19">
        <v>3275</v>
      </c>
      <c r="C3278" s="21">
        <v>1.7309975683108027E-2</v>
      </c>
      <c r="D3278" s="21">
        <v>-5.2384363072306428E-3</v>
      </c>
      <c r="E3278" s="30">
        <v>232495.48934700934</v>
      </c>
      <c r="F3278" s="21">
        <v>-126495.66552547713</v>
      </c>
    </row>
    <row r="3279" spans="2:6" x14ac:dyDescent="0.25">
      <c r="B3279" s="19">
        <v>3276</v>
      </c>
      <c r="C3279" s="21">
        <v>3.8660980157753461E-2</v>
      </c>
      <c r="D3279" s="21">
        <v>-0.17640941102438934</v>
      </c>
      <c r="E3279" s="30">
        <v>58624.877658469253</v>
      </c>
      <c r="F3279" s="21">
        <v>-210008.94169561606</v>
      </c>
    </row>
    <row r="3280" spans="2:6" x14ac:dyDescent="0.25">
      <c r="B3280" s="19">
        <v>3277</v>
      </c>
      <c r="C3280" s="21">
        <v>2.8728299539624538E-2</v>
      </c>
      <c r="D3280" s="21">
        <v>-8.9906174744567191E-2</v>
      </c>
      <c r="E3280" s="30">
        <v>129101.92806816683</v>
      </c>
      <c r="F3280" s="21">
        <v>-176157.50862499891</v>
      </c>
    </row>
    <row r="3281" spans="2:6" x14ac:dyDescent="0.25">
      <c r="B3281" s="19">
        <v>3278</v>
      </c>
      <c r="C3281" s="21">
        <v>5.355245032382213E-3</v>
      </c>
      <c r="D3281" s="21">
        <v>7.8809671360585254E-2</v>
      </c>
      <c r="E3281" s="30">
        <v>379460.058039519</v>
      </c>
      <c r="F3281" s="21">
        <v>-55905.860306244256</v>
      </c>
    </row>
    <row r="3282" spans="2:6" x14ac:dyDescent="0.25">
      <c r="B3282" s="19">
        <v>3279</v>
      </c>
      <c r="C3282" s="21">
        <v>3.3280469687320388E-2</v>
      </c>
      <c r="D3282" s="21">
        <v>-0.12721058333044222</v>
      </c>
      <c r="E3282" s="30">
        <v>94939.051124355407</v>
      </c>
      <c r="F3282" s="21">
        <v>-192566.57137153001</v>
      </c>
    </row>
    <row r="3283" spans="2:6" x14ac:dyDescent="0.25">
      <c r="B3283" s="19">
        <v>3280</v>
      </c>
      <c r="C3283" s="21">
        <v>-2.1573725788793643E-2</v>
      </c>
      <c r="D3283" s="21">
        <v>0.29311259568578163</v>
      </c>
      <c r="E3283" s="30">
        <v>1045499.3703108537</v>
      </c>
      <c r="F3283" s="21">
        <v>264005.16137650475</v>
      </c>
    </row>
    <row r="3284" spans="2:6" x14ac:dyDescent="0.25">
      <c r="B3284" s="19">
        <v>3281</v>
      </c>
      <c r="C3284" s="21">
        <v>-2.3084738317020819E-3</v>
      </c>
      <c r="D3284" s="21">
        <v>0.13391641646782548</v>
      </c>
      <c r="E3284" s="30">
        <v>505711.37653091783</v>
      </c>
      <c r="F3284" s="21">
        <v>4734.9870780368019</v>
      </c>
    </row>
    <row r="3285" spans="2:6" x14ac:dyDescent="0.25">
      <c r="B3285" s="19">
        <v>3282</v>
      </c>
      <c r="C3285" s="21">
        <v>1.4928531427399756E-2</v>
      </c>
      <c r="D3285" s="21">
        <v>1.1601672569298005E-2</v>
      </c>
      <c r="E3285" s="30">
        <v>258031.11456009699</v>
      </c>
      <c r="F3285" s="21">
        <v>-114230.43162604226</v>
      </c>
    </row>
    <row r="3286" spans="2:6" x14ac:dyDescent="0.25">
      <c r="B3286" s="19">
        <v>3283</v>
      </c>
      <c r="C3286" s="21">
        <v>2.408456663296836E-2</v>
      </c>
      <c r="D3286" s="21">
        <v>-5.4374709720990899E-2</v>
      </c>
      <c r="E3286" s="30">
        <v>167763.33163700229</v>
      </c>
      <c r="F3286" s="21">
        <v>-157587.72019431752</v>
      </c>
    </row>
    <row r="3287" spans="2:6" x14ac:dyDescent="0.25">
      <c r="B3287" s="19">
        <v>3284</v>
      </c>
      <c r="C3287" s="21">
        <v>-3.9339616421938652E-2</v>
      </c>
      <c r="D3287" s="21">
        <v>0.51657315152830341</v>
      </c>
      <c r="E3287" s="30">
        <v>2435481.3156347806</v>
      </c>
      <c r="F3287" s="21">
        <v>931639.24251314497</v>
      </c>
    </row>
    <row r="3288" spans="2:6" x14ac:dyDescent="0.25">
      <c r="B3288" s="19">
        <v>3285</v>
      </c>
      <c r="C3288" s="21">
        <v>6.0037242488853067E-3</v>
      </c>
      <c r="D3288" s="21">
        <v>7.4233935577692867E-2</v>
      </c>
      <c r="E3288" s="30">
        <v>370122.44212672813</v>
      </c>
      <c r="F3288" s="21">
        <v>-60390.890231212237</v>
      </c>
    </row>
    <row r="3289" spans="2:6" x14ac:dyDescent="0.25">
      <c r="B3289" s="19">
        <v>3286</v>
      </c>
      <c r="C3289" s="21">
        <v>-2.0162650686012707E-3</v>
      </c>
      <c r="D3289" s="21">
        <v>0.13176783085881638</v>
      </c>
      <c r="E3289" s="30">
        <v>500285.57561550289</v>
      </c>
      <c r="F3289" s="21">
        <v>2128.8743721993446</v>
      </c>
    </row>
    <row r="3290" spans="2:6" x14ac:dyDescent="0.25">
      <c r="B3290" s="19">
        <v>3287</v>
      </c>
      <c r="C3290" s="21">
        <v>-6.6285583358468604E-3</v>
      </c>
      <c r="D3290" s="21">
        <v>0.16630646635542923</v>
      </c>
      <c r="E3290" s="30">
        <v>592859.91594192712</v>
      </c>
      <c r="F3290" s="21">
        <v>46594.045195881794</v>
      </c>
    </row>
    <row r="3291" spans="2:6" x14ac:dyDescent="0.25">
      <c r="B3291" s="19">
        <v>3288</v>
      </c>
      <c r="C3291" s="21">
        <v>-1.5834912780463103E-2</v>
      </c>
      <c r="D3291" s="21">
        <v>0.24085253714296395</v>
      </c>
      <c r="E3291" s="30">
        <v>835458.63168521016</v>
      </c>
      <c r="F3291" s="21">
        <v>163118.70309886651</v>
      </c>
    </row>
    <row r="3292" spans="2:6" x14ac:dyDescent="0.25">
      <c r="B3292" s="19">
        <v>3289</v>
      </c>
      <c r="C3292" s="21">
        <v>-1.3539810511045931E-2</v>
      </c>
      <c r="D3292" s="21">
        <v>0.22137497004790441</v>
      </c>
      <c r="E3292" s="30">
        <v>765983.27165720682</v>
      </c>
      <c r="F3292" s="21">
        <v>129748.40047732867</v>
      </c>
    </row>
    <row r="3293" spans="2:6" x14ac:dyDescent="0.25">
      <c r="B3293" s="19">
        <v>3290</v>
      </c>
      <c r="C3293" s="21">
        <v>7.0782296132335934E-3</v>
      </c>
      <c r="D3293" s="21">
        <v>6.6669780332627937E-2</v>
      </c>
      <c r="E3293" s="30">
        <v>355047.78691351193</v>
      </c>
      <c r="F3293" s="21">
        <v>-67631.526424786556</v>
      </c>
    </row>
    <row r="3294" spans="2:6" x14ac:dyDescent="0.25">
      <c r="B3294" s="19">
        <v>3291</v>
      </c>
      <c r="C3294" s="21">
        <v>-5.3235631663351726E-2</v>
      </c>
      <c r="D3294" s="21">
        <v>0.93728052767027492</v>
      </c>
      <c r="E3294" s="30">
        <v>8611569.4701513387</v>
      </c>
      <c r="F3294" s="21">
        <v>3898128.8101878003</v>
      </c>
    </row>
    <row r="3295" spans="2:6" x14ac:dyDescent="0.25">
      <c r="B3295" s="19">
        <v>3292</v>
      </c>
      <c r="C3295" s="21">
        <v>-2.5860972893802407E-2</v>
      </c>
      <c r="D3295" s="21">
        <v>0.33648527846718945</v>
      </c>
      <c r="E3295" s="30">
        <v>1248495.5807656313</v>
      </c>
      <c r="F3295" s="21">
        <v>361508.00225665141</v>
      </c>
    </row>
    <row r="3296" spans="2:6" x14ac:dyDescent="0.25">
      <c r="B3296" s="19">
        <v>3293</v>
      </c>
      <c r="C3296" s="21">
        <v>-9.4964518841730391E-2</v>
      </c>
      <c r="D3296" s="21">
        <v>-0.30444048012692615</v>
      </c>
      <c r="E3296" s="30">
        <v>0</v>
      </c>
      <c r="F3296" s="21">
        <v>-238167.55660348001</v>
      </c>
    </row>
    <row r="3297" spans="2:6" x14ac:dyDescent="0.25">
      <c r="B3297" s="19">
        <v>3294</v>
      </c>
      <c r="C3297" s="21">
        <v>-1.2305931076533425E-2</v>
      </c>
      <c r="D3297" s="21">
        <v>0.21117865907764721</v>
      </c>
      <c r="E3297" s="30">
        <v>731396.00781621295</v>
      </c>
      <c r="F3297" s="21">
        <v>113135.49684128103</v>
      </c>
    </row>
    <row r="3298" spans="2:6" x14ac:dyDescent="0.25">
      <c r="B3298" s="19">
        <v>3295</v>
      </c>
      <c r="C3298" s="21">
        <v>2.7803360107269096E-2</v>
      </c>
      <c r="D3298" s="21">
        <v>-8.2660589802903806E-2</v>
      </c>
      <c r="E3298" s="30">
        <v>136476.36444634025</v>
      </c>
      <c r="F3298" s="21">
        <v>-172615.43020318527</v>
      </c>
    </row>
    <row r="3299" spans="2:6" x14ac:dyDescent="0.25">
      <c r="B3299" s="19">
        <v>3296</v>
      </c>
      <c r="C3299" s="21">
        <v>9.3354926593922148E-4</v>
      </c>
      <c r="D3299" s="21">
        <v>0.11032011150267595</v>
      </c>
      <c r="E3299" s="30">
        <v>448426.96793280111</v>
      </c>
      <c r="F3299" s="21">
        <v>-22779.775704688909</v>
      </c>
    </row>
    <row r="3300" spans="2:6" x14ac:dyDescent="0.25">
      <c r="B3300" s="19">
        <v>3297</v>
      </c>
      <c r="C3300" s="21">
        <v>1.4291623824973168E-2</v>
      </c>
      <c r="D3300" s="21">
        <v>1.6084198658443238E-2</v>
      </c>
      <c r="E3300" s="30">
        <v>265137.9816577771</v>
      </c>
      <c r="F3300" s="21">
        <v>-110816.87168702151</v>
      </c>
    </row>
    <row r="3301" spans="2:6" x14ac:dyDescent="0.25">
      <c r="B3301" s="19">
        <v>3298</v>
      </c>
      <c r="C3301" s="21">
        <v>-1.4854553352928697E-3</v>
      </c>
      <c r="D3301" s="21">
        <v>0.12787670307545174</v>
      </c>
      <c r="E3301" s="30">
        <v>490568.00524265808</v>
      </c>
      <c r="F3301" s="21">
        <v>-2538.6547195133799</v>
      </c>
    </row>
    <row r="3302" spans="2:6" x14ac:dyDescent="0.25">
      <c r="B3302" s="19">
        <v>3299</v>
      </c>
      <c r="C3302" s="21">
        <v>1.5171764266084287E-2</v>
      </c>
      <c r="D3302" s="21">
        <v>9.8878120528997915E-3</v>
      </c>
      <c r="E3302" s="30">
        <v>255348.80388942093</v>
      </c>
      <c r="F3302" s="21">
        <v>-115518.79513749959</v>
      </c>
    </row>
    <row r="3303" spans="2:6" x14ac:dyDescent="0.25">
      <c r="B3303" s="19">
        <v>3300</v>
      </c>
      <c r="C3303" s="21">
        <v>2.2175913093452682E-3</v>
      </c>
      <c r="D3303" s="21">
        <v>0.10110301677005085</v>
      </c>
      <c r="E3303" s="30">
        <v>427389.26068565284</v>
      </c>
      <c r="F3303" s="21">
        <v>-32884.576270208679</v>
      </c>
    </row>
    <row r="3304" spans="2:6" x14ac:dyDescent="0.25">
      <c r="B3304" s="19">
        <v>3301</v>
      </c>
      <c r="C3304" s="21">
        <v>1.2108082576312238E-2</v>
      </c>
      <c r="D3304" s="21">
        <v>3.1409059296011455E-2</v>
      </c>
      <c r="E3304" s="30">
        <v>290455.8090597461</v>
      </c>
      <c r="F3304" s="21">
        <v>-98656.250111501373</v>
      </c>
    </row>
    <row r="3305" spans="2:6" x14ac:dyDescent="0.25">
      <c r="B3305" s="19">
        <v>3302</v>
      </c>
      <c r="C3305" s="21">
        <v>1.5859542661493746E-2</v>
      </c>
      <c r="D3305" s="21">
        <v>5.0348217967719489E-3</v>
      </c>
      <c r="E3305" s="30">
        <v>247857.24152700673</v>
      </c>
      <c r="F3305" s="21">
        <v>-119117.13133958791</v>
      </c>
    </row>
    <row r="3306" spans="2:6" x14ac:dyDescent="0.25">
      <c r="B3306" s="19">
        <v>3303</v>
      </c>
      <c r="C3306" s="21">
        <v>-1.8138485040128605E-2</v>
      </c>
      <c r="D3306" s="21">
        <v>0.26115907461293331</v>
      </c>
      <c r="E3306" s="30">
        <v>912850.73307749606</v>
      </c>
      <c r="F3306" s="21">
        <v>200291.56327456556</v>
      </c>
    </row>
    <row r="3307" spans="2:6" x14ac:dyDescent="0.25">
      <c r="B3307" s="19">
        <v>3304</v>
      </c>
      <c r="C3307" s="21">
        <v>5.9717831808894393E-3</v>
      </c>
      <c r="D3307" s="21">
        <v>7.445911194146726E-2</v>
      </c>
      <c r="E3307" s="30">
        <v>370578.07138221327</v>
      </c>
      <c r="F3307" s="21">
        <v>-60172.043058162133</v>
      </c>
    </row>
    <row r="3308" spans="2:6" x14ac:dyDescent="0.25">
      <c r="B3308" s="19">
        <v>3305</v>
      </c>
      <c r="C3308" s="21">
        <v>7.1748265104097375E-3</v>
      </c>
      <c r="D3308" s="21">
        <v>6.5990706713626945E-2</v>
      </c>
      <c r="E3308" s="30">
        <v>353716.21733663639</v>
      </c>
      <c r="F3308" s="21">
        <v>-68271.103963126181</v>
      </c>
    </row>
    <row r="3309" spans="2:6" x14ac:dyDescent="0.25">
      <c r="B3309" s="19">
        <v>3306</v>
      </c>
      <c r="C3309" s="21">
        <v>1.6672956147715376E-3</v>
      </c>
      <c r="D3309" s="21">
        <v>0.10504540182076516</v>
      </c>
      <c r="E3309" s="30">
        <v>436298.01230696263</v>
      </c>
      <c r="F3309" s="21">
        <v>-28605.53781019356</v>
      </c>
    </row>
    <row r="3310" spans="2:6" x14ac:dyDescent="0.25">
      <c r="B3310" s="19">
        <v>3307</v>
      </c>
      <c r="C3310" s="21">
        <v>1.6326040824014686E-3</v>
      </c>
      <c r="D3310" s="21">
        <v>0.10529431492005581</v>
      </c>
      <c r="E3310" s="30">
        <v>436864.96509526367</v>
      </c>
      <c r="F3310" s="21">
        <v>-28333.219881792684</v>
      </c>
    </row>
    <row r="3311" spans="2:6" x14ac:dyDescent="0.25">
      <c r="B3311" s="19">
        <v>3308</v>
      </c>
      <c r="C3311" s="21">
        <v>1.7023984015187999E-2</v>
      </c>
      <c r="D3311" s="21">
        <v>-3.2080881781673121E-3</v>
      </c>
      <c r="E3311" s="30">
        <v>235478.67786118994</v>
      </c>
      <c r="F3311" s="21">
        <v>-125062.78481129043</v>
      </c>
    </row>
    <row r="3312" spans="2:6" x14ac:dyDescent="0.25">
      <c r="B3312" s="19">
        <v>3309</v>
      </c>
      <c r="C3312" s="21">
        <v>1.3018366824906044E-3</v>
      </c>
      <c r="D3312" s="21">
        <v>0.10766992020858956</v>
      </c>
      <c r="E3312" s="30">
        <v>442302.81890154595</v>
      </c>
      <c r="F3312" s="21">
        <v>-25721.317949162494</v>
      </c>
    </row>
    <row r="3313" spans="2:6" x14ac:dyDescent="0.25">
      <c r="B3313" s="19">
        <v>3310</v>
      </c>
      <c r="C3313" s="21">
        <v>1.0471411554112962E-2</v>
      </c>
      <c r="D3313" s="21">
        <v>4.2873396476927228E-2</v>
      </c>
      <c r="E3313" s="30">
        <v>310461.48860778392</v>
      </c>
      <c r="F3313" s="21">
        <v>-89047.15157068854</v>
      </c>
    </row>
    <row r="3314" spans="2:6" x14ac:dyDescent="0.25">
      <c r="B3314" s="19">
        <v>3311</v>
      </c>
      <c r="C3314" s="21">
        <v>-2.0941634238899547E-2</v>
      </c>
      <c r="D3314" s="21">
        <v>0.28706589888586653</v>
      </c>
      <c r="E3314" s="30">
        <v>1019340.0490345049</v>
      </c>
      <c r="F3314" s="21">
        <v>251440.35470239847</v>
      </c>
    </row>
    <row r="3315" spans="2:6" x14ac:dyDescent="0.25">
      <c r="B3315" s="19">
        <v>3312</v>
      </c>
      <c r="C3315" s="21">
        <v>-2.6056916149829988E-3</v>
      </c>
      <c r="D3315" s="21">
        <v>0.13610674782916132</v>
      </c>
      <c r="E3315" s="30">
        <v>511286.86303327838</v>
      </c>
      <c r="F3315" s="21">
        <v>7412.9965445739681</v>
      </c>
    </row>
    <row r="3316" spans="2:6" x14ac:dyDescent="0.25">
      <c r="B3316" s="19">
        <v>3313</v>
      </c>
      <c r="C3316" s="21">
        <v>4.3006707055281753E-3</v>
      </c>
      <c r="D3316" s="21">
        <v>8.6271472381870051E-2</v>
      </c>
      <c r="E3316" s="30">
        <v>395047.3287116955</v>
      </c>
      <c r="F3316" s="21">
        <v>-48419.005410282662</v>
      </c>
    </row>
    <row r="3317" spans="2:6" x14ac:dyDescent="0.25">
      <c r="B3317" s="19">
        <v>3314</v>
      </c>
      <c r="C3317" s="21">
        <v>2.1789637807154691E-2</v>
      </c>
      <c r="D3317" s="21">
        <v>-3.7456637727180997E-2</v>
      </c>
      <c r="E3317" s="30">
        <v>188490.66720964364</v>
      </c>
      <c r="F3317" s="21">
        <v>-147631.99689445386</v>
      </c>
    </row>
    <row r="3318" spans="2:6" x14ac:dyDescent="0.25">
      <c r="B3318" s="19">
        <v>3315</v>
      </c>
      <c r="C3318" s="21">
        <v>-2.4320996587031293E-2</v>
      </c>
      <c r="D3318" s="21">
        <v>0.32039571673116618</v>
      </c>
      <c r="E3318" s="30">
        <v>1169964.9625621331</v>
      </c>
      <c r="F3318" s="21">
        <v>323788.29136273306</v>
      </c>
    </row>
    <row r="3319" spans="2:6" x14ac:dyDescent="0.25">
      <c r="B3319" s="19">
        <v>3316</v>
      </c>
      <c r="C3319" s="21">
        <v>1.6177375860303184E-2</v>
      </c>
      <c r="D3319" s="21">
        <v>2.7884665595501179E-3</v>
      </c>
      <c r="E3319" s="30">
        <v>244440.97407412319</v>
      </c>
      <c r="F3319" s="21">
        <v>-120758.02789187471</v>
      </c>
    </row>
    <row r="3320" spans="2:6" x14ac:dyDescent="0.25">
      <c r="B3320" s="19">
        <v>3317</v>
      </c>
      <c r="C3320" s="21">
        <v>-5.3075558658271941E-3</v>
      </c>
      <c r="D3320" s="21">
        <v>0.15626699347400952</v>
      </c>
      <c r="E3320" s="30">
        <v>564750.21685595857</v>
      </c>
      <c r="F3320" s="21">
        <v>33092.435924320707</v>
      </c>
    </row>
    <row r="3321" spans="2:6" x14ac:dyDescent="0.25">
      <c r="B3321" s="19">
        <v>3318</v>
      </c>
      <c r="C3321" s="21">
        <v>-1.063007818981338E-2</v>
      </c>
      <c r="D3321" s="21">
        <v>0.19760589710961018</v>
      </c>
      <c r="E3321" s="30">
        <v>687188.30885140272</v>
      </c>
      <c r="F3321" s="21">
        <v>91901.719973295782</v>
      </c>
    </row>
    <row r="3322" spans="2:6" x14ac:dyDescent="0.25">
      <c r="B3322" s="19">
        <v>3319</v>
      </c>
      <c r="C3322" s="21">
        <v>-5.4092490307541244E-4</v>
      </c>
      <c r="D3322" s="21">
        <v>0.12098872071815592</v>
      </c>
      <c r="E3322" s="30">
        <v>473705.47239142971</v>
      </c>
      <c r="F3322" s="21">
        <v>-10638.041667408359</v>
      </c>
    </row>
    <row r="3323" spans="2:6" x14ac:dyDescent="0.25">
      <c r="B3323" s="19">
        <v>3320</v>
      </c>
      <c r="C3323" s="21">
        <v>2.1495267096475881E-2</v>
      </c>
      <c r="D3323" s="21">
        <v>-3.5310185225941648E-2</v>
      </c>
      <c r="E3323" s="30">
        <v>191233.83742508525</v>
      </c>
      <c r="F3323" s="21">
        <v>-146314.40141607448</v>
      </c>
    </row>
    <row r="3324" spans="2:6" x14ac:dyDescent="0.25">
      <c r="B3324" s="19">
        <v>3321</v>
      </c>
      <c r="C3324" s="21">
        <v>8.2965139787993664E-3</v>
      </c>
      <c r="D3324" s="21">
        <v>5.8114394461682872E-2</v>
      </c>
      <c r="E3324" s="30">
        <v>338529.79021128663</v>
      </c>
      <c r="F3324" s="21">
        <v>-75565.426276944869</v>
      </c>
    </row>
    <row r="3325" spans="2:6" x14ac:dyDescent="0.25">
      <c r="B3325" s="19">
        <v>3322</v>
      </c>
      <c r="C3325" s="21">
        <v>1.567121734547737E-2</v>
      </c>
      <c r="D3325" s="21">
        <v>6.3647057073183966E-3</v>
      </c>
      <c r="E3325" s="30">
        <v>249895.01824905304</v>
      </c>
      <c r="F3325" s="21">
        <v>-118138.34942521712</v>
      </c>
    </row>
    <row r="3326" spans="2:6" x14ac:dyDescent="0.25">
      <c r="B3326" s="19">
        <v>3323</v>
      </c>
      <c r="C3326" s="21">
        <v>1.9397439888721432E-2</v>
      </c>
      <c r="D3326" s="21">
        <v>-2.0143337027904828E-2</v>
      </c>
      <c r="E3326" s="30">
        <v>211371.99152753386</v>
      </c>
      <c r="F3326" s="21">
        <v>-136641.67289236476</v>
      </c>
    </row>
    <row r="3327" spans="2:6" x14ac:dyDescent="0.25">
      <c r="B3327" s="19">
        <v>3324</v>
      </c>
      <c r="C3327" s="21">
        <v>3.1070055786927304E-3</v>
      </c>
      <c r="D3327" s="21">
        <v>9.4753685041975011E-2</v>
      </c>
      <c r="E3327" s="30">
        <v>413318.99953164614</v>
      </c>
      <c r="F3327" s="21">
        <v>-39642.783388300893</v>
      </c>
    </row>
    <row r="3328" spans="2:6" x14ac:dyDescent="0.25">
      <c r="B3328" s="19">
        <v>3325</v>
      </c>
      <c r="C3328" s="21">
        <v>4.8517442047828659E-3</v>
      </c>
      <c r="D3328" s="21">
        <v>8.2368859565779884E-2</v>
      </c>
      <c r="E3328" s="30">
        <v>386838.87798841286</v>
      </c>
      <c r="F3328" s="21">
        <v>-52361.676374197283</v>
      </c>
    </row>
    <row r="3329" spans="2:6" x14ac:dyDescent="0.25">
      <c r="B3329" s="19">
        <v>3326</v>
      </c>
      <c r="C3329" s="21">
        <v>9.6676120217187925E-3</v>
      </c>
      <c r="D3329" s="21">
        <v>4.8503374754761186E-2</v>
      </c>
      <c r="E3329" s="30">
        <v>320630.82671420416</v>
      </c>
      <c r="F3329" s="21">
        <v>-84162.630066443075</v>
      </c>
    </row>
    <row r="3330" spans="2:6" x14ac:dyDescent="0.25">
      <c r="B3330" s="19">
        <v>3327</v>
      </c>
      <c r="C3330" s="21">
        <v>3.4516288446645046E-3</v>
      </c>
      <c r="D3330" s="21">
        <v>9.2300439120936328E-2</v>
      </c>
      <c r="E3330" s="30">
        <v>407973.1949599752</v>
      </c>
      <c r="F3330" s="21">
        <v>-42210.472368111215</v>
      </c>
    </row>
    <row r="3331" spans="2:6" x14ac:dyDescent="0.25">
      <c r="B3331" s="19">
        <v>3328</v>
      </c>
      <c r="C3331" s="21">
        <v>1.379647970223487E-3</v>
      </c>
      <c r="D3331" s="21">
        <v>0.10711068705736015</v>
      </c>
      <c r="E3331" s="30">
        <v>441018.32053755189</v>
      </c>
      <c r="F3331" s="21">
        <v>-26338.286311846394</v>
      </c>
    </row>
    <row r="3332" spans="2:6" x14ac:dyDescent="0.25">
      <c r="B3332" s="19">
        <v>3329</v>
      </c>
      <c r="C3332" s="21">
        <v>3.6977003167782442E-3</v>
      </c>
      <c r="D3332" s="21">
        <v>9.055096734626189E-2</v>
      </c>
      <c r="E3332" s="30">
        <v>404191.52545232198</v>
      </c>
      <c r="F3332" s="21">
        <v>-44026.878297266034</v>
      </c>
    </row>
    <row r="3333" spans="2:6" x14ac:dyDescent="0.25">
      <c r="B3333" s="19">
        <v>3330</v>
      </c>
      <c r="C3333" s="21">
        <v>-9.5415395142603131E-3</v>
      </c>
      <c r="D3333" s="21">
        <v>0.18894603283932732</v>
      </c>
      <c r="E3333" s="30">
        <v>660046.65786557016</v>
      </c>
      <c r="F3333" s="21">
        <v>78865.08213967648</v>
      </c>
    </row>
    <row r="3334" spans="2:6" x14ac:dyDescent="0.25">
      <c r="B3334" s="19">
        <v>3331</v>
      </c>
      <c r="C3334" s="21">
        <v>6.5525977512627962E-4</v>
      </c>
      <c r="D3334" s="21">
        <v>0.1123263814280564</v>
      </c>
      <c r="E3334" s="30">
        <v>453103.89606271859</v>
      </c>
      <c r="F3334" s="21">
        <v>-20533.36047241632</v>
      </c>
    </row>
    <row r="3335" spans="2:6" x14ac:dyDescent="0.25">
      <c r="B3335" s="19">
        <v>3332</v>
      </c>
      <c r="C3335" s="21">
        <v>-1.8362114720804376E-3</v>
      </c>
      <c r="D3335" s="21">
        <v>0.13044624624046852</v>
      </c>
      <c r="E3335" s="30">
        <v>496969.44399019377</v>
      </c>
      <c r="F3335" s="21">
        <v>536.07491315641255</v>
      </c>
    </row>
    <row r="3336" spans="2:6" x14ac:dyDescent="0.25">
      <c r="B3336" s="19">
        <v>3333</v>
      </c>
      <c r="C3336" s="21">
        <v>-5.857615112977165E-3</v>
      </c>
      <c r="D3336" s="21">
        <v>0.16043160525830813</v>
      </c>
      <c r="E3336" s="30">
        <v>576288.29800718906</v>
      </c>
      <c r="F3336" s="21">
        <v>38634.390072283786</v>
      </c>
    </row>
    <row r="3337" spans="2:6" x14ac:dyDescent="0.25">
      <c r="B3337" s="19">
        <v>3334</v>
      </c>
      <c r="C3337" s="21">
        <v>3.0929263532224412E-2</v>
      </c>
      <c r="D3337" s="21">
        <v>-0.10756648803591307</v>
      </c>
      <c r="E3337" s="30">
        <v>112157.14792059816</v>
      </c>
      <c r="F3337" s="21">
        <v>-184296.40047315741</v>
      </c>
    </row>
    <row r="3338" spans="2:6" x14ac:dyDescent="0.25">
      <c r="B3338" s="19">
        <v>3335</v>
      </c>
      <c r="C3338" s="21">
        <v>-1.1981351939941898E-2</v>
      </c>
      <c r="D3338" s="21">
        <v>0.20852589704943036</v>
      </c>
      <c r="E3338" s="30">
        <v>722592.91806034697</v>
      </c>
      <c r="F3338" s="21">
        <v>108907.20973288172</v>
      </c>
    </row>
    <row r="3339" spans="2:6" x14ac:dyDescent="0.25">
      <c r="B3339" s="19">
        <v>3336</v>
      </c>
      <c r="C3339" s="21">
        <v>-1.3876015636002216E-3</v>
      </c>
      <c r="D3339" s="21">
        <v>0.12716100816017151</v>
      </c>
      <c r="E3339" s="30">
        <v>488795.80382533814</v>
      </c>
      <c r="F3339" s="21">
        <v>-3389.8758945954178</v>
      </c>
    </row>
    <row r="3340" spans="2:6" x14ac:dyDescent="0.25">
      <c r="B3340" s="19">
        <v>3337</v>
      </c>
      <c r="C3340" s="21">
        <v>-1.744866934378252E-2</v>
      </c>
      <c r="D3340" s="21">
        <v>0.2549919274862722</v>
      </c>
      <c r="E3340" s="30">
        <v>888796.37243719236</v>
      </c>
      <c r="F3340" s="21">
        <v>188737.80819346922</v>
      </c>
    </row>
    <row r="3341" spans="2:6" x14ac:dyDescent="0.25">
      <c r="B3341" s="19">
        <v>3338</v>
      </c>
      <c r="C3341" s="21">
        <v>-2.8615177629525549E-3</v>
      </c>
      <c r="D3341" s="21">
        <v>0.13799611021847857</v>
      </c>
      <c r="E3341" s="30">
        <v>516132.33669706085</v>
      </c>
      <c r="F3341" s="21">
        <v>9740.3673194780476</v>
      </c>
    </row>
    <row r="3342" spans="2:6" x14ac:dyDescent="0.25">
      <c r="B3342" s="19">
        <v>3339</v>
      </c>
      <c r="C3342" s="21">
        <v>-2.527307408973023E-2</v>
      </c>
      <c r="D3342" s="21">
        <v>0.33026965382586182</v>
      </c>
      <c r="E3342" s="30">
        <v>1217693.9345277126</v>
      </c>
      <c r="F3342" s="21">
        <v>346713.40089313785</v>
      </c>
    </row>
    <row r="3343" spans="2:6" x14ac:dyDescent="0.25">
      <c r="B3343" s="19">
        <v>3340</v>
      </c>
      <c r="C3343" s="21">
        <v>-3.3973480564513922E-2</v>
      </c>
      <c r="D3343" s="21">
        <v>0.43407144129680897</v>
      </c>
      <c r="E3343" s="30">
        <v>1815617.8742424501</v>
      </c>
      <c r="F3343" s="21">
        <v>633907.3471339423</v>
      </c>
    </row>
    <row r="3344" spans="2:6" x14ac:dyDescent="0.25">
      <c r="B3344" s="19">
        <v>3341</v>
      </c>
      <c r="C3344" s="21">
        <v>-8.8822899185880804E-3</v>
      </c>
      <c r="D3344" s="21">
        <v>0.18375687877084812</v>
      </c>
      <c r="E3344" s="30">
        <v>644170.94196293945</v>
      </c>
      <c r="F3344" s="21">
        <v>71239.681655377979</v>
      </c>
    </row>
    <row r="3345" spans="2:6" x14ac:dyDescent="0.25">
      <c r="B3345" s="19">
        <v>3342</v>
      </c>
      <c r="C3345" s="21">
        <v>-3.219398521052428E-2</v>
      </c>
      <c r="D3345" s="21">
        <v>0.41042147413279051</v>
      </c>
      <c r="E3345" s="30">
        <v>1662885.5894266884</v>
      </c>
      <c r="F3345" s="21">
        <v>560547.20099973667</v>
      </c>
    </row>
    <row r="3346" spans="2:6" x14ac:dyDescent="0.25">
      <c r="B3346" s="19">
        <v>3343</v>
      </c>
      <c r="C3346" s="21">
        <v>9.3278151149375522E-3</v>
      </c>
      <c r="D3346" s="21">
        <v>5.0884084488693304E-2</v>
      </c>
      <c r="E3346" s="30">
        <v>325000.70978018118</v>
      </c>
      <c r="F3346" s="21">
        <v>-82063.694267137966</v>
      </c>
    </row>
    <row r="3347" spans="2:6" x14ac:dyDescent="0.25">
      <c r="B3347" s="19">
        <v>3344</v>
      </c>
      <c r="C3347" s="21">
        <v>4.1252659344500663E-3</v>
      </c>
      <c r="D3347" s="21">
        <v>8.751533559299185E-2</v>
      </c>
      <c r="E3347" s="30">
        <v>397689.64956837858</v>
      </c>
      <c r="F3347" s="21">
        <v>-47149.849747394786</v>
      </c>
    </row>
    <row r="3348" spans="2:6" x14ac:dyDescent="0.25">
      <c r="B3348" s="19">
        <v>3345</v>
      </c>
      <c r="C3348" s="21">
        <v>5.4660872814820613E-3</v>
      </c>
      <c r="D3348" s="21">
        <v>7.8026921525195192E-2</v>
      </c>
      <c r="E3348" s="30">
        <v>377850.90507443983</v>
      </c>
      <c r="F3348" s="21">
        <v>-56678.766288845756</v>
      </c>
    </row>
    <row r="3349" spans="2:6" x14ac:dyDescent="0.25">
      <c r="B3349" s="19">
        <v>3346</v>
      </c>
      <c r="C3349" s="21">
        <v>-1.2044544722137679E-2</v>
      </c>
      <c r="D3349" s="21">
        <v>0.20904143615986426</v>
      </c>
      <c r="E3349" s="30">
        <v>724297.46263342304</v>
      </c>
      <c r="F3349" s="21">
        <v>109725.93407216575</v>
      </c>
    </row>
    <row r="3350" spans="2:6" x14ac:dyDescent="0.25">
      <c r="B3350" s="19">
        <v>3347</v>
      </c>
      <c r="C3350" s="21">
        <v>-1.2789534279861625E-2</v>
      </c>
      <c r="D3350" s="21">
        <v>0.21515349474938605</v>
      </c>
      <c r="E3350" s="30">
        <v>744736.60718478705</v>
      </c>
      <c r="F3350" s="21">
        <v>119543.23388507</v>
      </c>
    </row>
    <row r="3351" spans="2:6" x14ac:dyDescent="0.25">
      <c r="B3351" s="19">
        <v>3348</v>
      </c>
      <c r="C3351" s="21">
        <v>-1.6272797042980629E-3</v>
      </c>
      <c r="D3351" s="21">
        <v>0.12891488434104414</v>
      </c>
      <c r="E3351" s="30">
        <v>493147.09187262133</v>
      </c>
      <c r="F3351" s="21">
        <v>-1299.8716272869606</v>
      </c>
    </row>
    <row r="3352" spans="2:6" x14ac:dyDescent="0.25">
      <c r="B3352" s="19">
        <v>3349</v>
      </c>
      <c r="C3352" s="21">
        <v>-2.4503106132526165E-4</v>
      </c>
      <c r="D3352" s="21">
        <v>0.11883988537738777</v>
      </c>
      <c r="E3352" s="30">
        <v>468532.5902328199</v>
      </c>
      <c r="F3352" s="21">
        <v>-13122.672808416955</v>
      </c>
    </row>
    <row r="3353" spans="2:6" x14ac:dyDescent="0.25">
      <c r="B3353" s="19">
        <v>3350</v>
      </c>
      <c r="C3353" s="21">
        <v>-1.7094434856664908E-2</v>
      </c>
      <c r="D3353" s="21">
        <v>0.25185438788833348</v>
      </c>
      <c r="E3353" s="30">
        <v>876744.54511154396</v>
      </c>
      <c r="F3353" s="21">
        <v>182949.0922395353</v>
      </c>
    </row>
    <row r="3354" spans="2:6" x14ac:dyDescent="0.25">
      <c r="B3354" s="19">
        <v>3351</v>
      </c>
      <c r="C3354" s="21">
        <v>5.3813378176953647E-4</v>
      </c>
      <c r="D3354" s="21">
        <v>0.11317175579753624</v>
      </c>
      <c r="E3354" s="30">
        <v>455085.17044494138</v>
      </c>
      <c r="F3354" s="21">
        <v>-19581.717678706063</v>
      </c>
    </row>
    <row r="3355" spans="2:6" x14ac:dyDescent="0.25">
      <c r="B3355" s="19">
        <v>3352</v>
      </c>
      <c r="C3355" s="21">
        <v>-1.8691336824045123E-2</v>
      </c>
      <c r="D3355" s="21">
        <v>0.26615824648842978</v>
      </c>
      <c r="E3355" s="30">
        <v>932709.00558846164</v>
      </c>
      <c r="F3355" s="21">
        <v>209829.85948439859</v>
      </c>
    </row>
    <row r="3356" spans="2:6" x14ac:dyDescent="0.25">
      <c r="B3356" s="19">
        <v>3353</v>
      </c>
      <c r="C3356" s="21">
        <v>-3.620489682686866E-3</v>
      </c>
      <c r="D3356" s="21">
        <v>0.1436243155967849</v>
      </c>
      <c r="E3356" s="30">
        <v>530766.38693061797</v>
      </c>
      <c r="F3356" s="21">
        <v>16769.372778042816</v>
      </c>
    </row>
    <row r="3357" spans="2:6" x14ac:dyDescent="0.25">
      <c r="B3357" s="19">
        <v>3354</v>
      </c>
      <c r="C3357" s="21">
        <v>-1.0960936652559192E-2</v>
      </c>
      <c r="D3357" s="21">
        <v>0.20026171200952647</v>
      </c>
      <c r="E3357" s="30">
        <v>695676.72131665307</v>
      </c>
      <c r="F3357" s="21">
        <v>95978.861748849959</v>
      </c>
    </row>
    <row r="3358" spans="2:6" x14ac:dyDescent="0.25">
      <c r="B3358" s="19">
        <v>3355</v>
      </c>
      <c r="C3358" s="21">
        <v>5.8202045124491194E-3</v>
      </c>
      <c r="D3358" s="21">
        <v>7.5527980657349669E-2</v>
      </c>
      <c r="E3358" s="30">
        <v>372746.32195646758</v>
      </c>
      <c r="F3358" s="21">
        <v>-59130.592135230261</v>
      </c>
    </row>
    <row r="3359" spans="2:6" x14ac:dyDescent="0.25">
      <c r="B3359" s="19">
        <v>3356</v>
      </c>
      <c r="C3359" s="21">
        <v>-6.8516085084025569E-2</v>
      </c>
      <c r="D3359" s="21">
        <v>-0.30444048012692615</v>
      </c>
      <c r="E3359" s="30">
        <v>0</v>
      </c>
      <c r="F3359" s="21">
        <v>-238167.55660348001</v>
      </c>
    </row>
    <row r="3360" spans="2:6" x14ac:dyDescent="0.25">
      <c r="B3360" s="19">
        <v>3357</v>
      </c>
      <c r="C3360" s="21">
        <v>8.3275414396241625E-3</v>
      </c>
      <c r="D3360" s="21">
        <v>5.7896732020639607E-2</v>
      </c>
      <c r="E3360" s="30">
        <v>338116.79906843929</v>
      </c>
      <c r="F3360" s="21">
        <v>-75763.793574520227</v>
      </c>
    </row>
    <row r="3361" spans="2:6" x14ac:dyDescent="0.25">
      <c r="B3361" s="19">
        <v>3358</v>
      </c>
      <c r="C3361" s="21">
        <v>1.6800391331139145E-2</v>
      </c>
      <c r="D3361" s="21">
        <v>-1.622430505506256E-3</v>
      </c>
      <c r="E3361" s="30">
        <v>237826.45576383837</v>
      </c>
      <c r="F3361" s="21">
        <v>-123935.10358635028</v>
      </c>
    </row>
    <row r="3362" spans="2:6" x14ac:dyDescent="0.25">
      <c r="B3362" s="19">
        <v>3359</v>
      </c>
      <c r="C3362" s="21">
        <v>1.4479144793167387E-2</v>
      </c>
      <c r="D3362" s="21">
        <v>1.4765175421432186E-2</v>
      </c>
      <c r="E3362" s="30">
        <v>263032.92331407964</v>
      </c>
      <c r="F3362" s="21">
        <v>-111827.97021082713</v>
      </c>
    </row>
    <row r="3363" spans="2:6" x14ac:dyDescent="0.25">
      <c r="B3363" s="19">
        <v>3360</v>
      </c>
      <c r="C3363" s="21">
        <v>8.6145499603063388E-3</v>
      </c>
      <c r="D3363" s="21">
        <v>5.5883760319881626E-2</v>
      </c>
      <c r="E3363" s="30">
        <v>334314.27816971601</v>
      </c>
      <c r="F3363" s="21">
        <v>-77590.214813128739</v>
      </c>
    </row>
    <row r="3364" spans="2:6" x14ac:dyDescent="0.25">
      <c r="B3364" s="19">
        <v>3361</v>
      </c>
      <c r="C3364" s="21">
        <v>3.1316167254321209E-3</v>
      </c>
      <c r="D3364" s="21">
        <v>9.4578363902541485E-2</v>
      </c>
      <c r="E3364" s="30">
        <v>412935.29564531415</v>
      </c>
      <c r="F3364" s="21">
        <v>-39827.083473954255</v>
      </c>
    </row>
    <row r="3365" spans="2:6" x14ac:dyDescent="0.25">
      <c r="B3365" s="19">
        <v>3362</v>
      </c>
      <c r="C3365" s="21">
        <v>1.1903493938345382E-2</v>
      </c>
      <c r="D3365" s="21">
        <v>3.2842665110447422E-2</v>
      </c>
      <c r="E3365" s="30">
        <v>292906.77006849484</v>
      </c>
      <c r="F3365" s="21">
        <v>-97479.008128983129</v>
      </c>
    </row>
    <row r="3366" spans="2:6" x14ac:dyDescent="0.25">
      <c r="B3366" s="19">
        <v>3363</v>
      </c>
      <c r="C3366" s="21">
        <v>-9.5202400278942279E-3</v>
      </c>
      <c r="D3366" s="21">
        <v>0.18877773950802923</v>
      </c>
      <c r="E3366" s="30">
        <v>659527.25219536736</v>
      </c>
      <c r="F3366" s="21">
        <v>78615.601973024211</v>
      </c>
    </row>
    <row r="3367" spans="2:6" x14ac:dyDescent="0.25">
      <c r="B3367" s="19">
        <v>3364</v>
      </c>
      <c r="C3367" s="21">
        <v>2.3667112341560748E-3</v>
      </c>
      <c r="D3367" s="21">
        <v>0.10003659484286231</v>
      </c>
      <c r="E3367" s="30">
        <v>425002.22741724935</v>
      </c>
      <c r="F3367" s="21">
        <v>-34031.112574622144</v>
      </c>
    </row>
    <row r="3368" spans="2:6" x14ac:dyDescent="0.25">
      <c r="B3368" s="19">
        <v>3365</v>
      </c>
      <c r="C3368" s="21">
        <v>1.4222816021008276E-2</v>
      </c>
      <c r="D3368" s="21">
        <v>1.6568047817247633E-2</v>
      </c>
      <c r="E3368" s="30">
        <v>265913.0665139826</v>
      </c>
      <c r="F3368" s="21">
        <v>-110444.58407025316</v>
      </c>
    </row>
    <row r="3369" spans="2:6" x14ac:dyDescent="0.25">
      <c r="B3369" s="19">
        <v>3366</v>
      </c>
      <c r="C3369" s="21">
        <v>3.0909001236614597E-3</v>
      </c>
      <c r="D3369" s="21">
        <v>9.4868425077716756E-2</v>
      </c>
      <c r="E3369" s="30">
        <v>413570.2561644722</v>
      </c>
      <c r="F3369" s="21">
        <v>-39522.100172414081</v>
      </c>
    </row>
    <row r="3370" spans="2:6" x14ac:dyDescent="0.25">
      <c r="B3370" s="19">
        <v>3367</v>
      </c>
      <c r="C3370" s="21">
        <v>9.2739332241906364E-3</v>
      </c>
      <c r="D3370" s="21">
        <v>5.12616520609257E-2</v>
      </c>
      <c r="E3370" s="30">
        <v>325697.58384130697</v>
      </c>
      <c r="F3370" s="21">
        <v>-81728.972744291677</v>
      </c>
    </row>
    <row r="3371" spans="2:6" x14ac:dyDescent="0.25">
      <c r="B3371" s="19">
        <v>3368</v>
      </c>
      <c r="C3371" s="21">
        <v>-3.6879323527383018E-3</v>
      </c>
      <c r="D3371" s="21">
        <v>0.14412615042945331</v>
      </c>
      <c r="E3371" s="30">
        <v>532085.86086406442</v>
      </c>
      <c r="F3371" s="21">
        <v>17403.140554742207</v>
      </c>
    </row>
    <row r="3372" spans="2:6" x14ac:dyDescent="0.25">
      <c r="B3372" s="19">
        <v>3369</v>
      </c>
      <c r="C3372" s="21">
        <v>7.4886535118761722E-3</v>
      </c>
      <c r="D3372" s="21">
        <v>6.3785443567941913E-2</v>
      </c>
      <c r="E3372" s="30">
        <v>349416.48101966805</v>
      </c>
      <c r="F3372" s="21">
        <v>-70336.346979243215</v>
      </c>
    </row>
    <row r="3373" spans="2:6" x14ac:dyDescent="0.25">
      <c r="B3373" s="19">
        <v>3370</v>
      </c>
      <c r="C3373" s="21">
        <v>-8.9197248835703156E-4</v>
      </c>
      <c r="D3373" s="21">
        <v>0.12354353939247087</v>
      </c>
      <c r="E3373" s="30">
        <v>479909.73549623555</v>
      </c>
      <c r="F3373" s="21">
        <v>-7658.0191491002251</v>
      </c>
    </row>
    <row r="3374" spans="2:6" x14ac:dyDescent="0.25">
      <c r="B3374" s="19">
        <v>3371</v>
      </c>
      <c r="C3374" s="21">
        <v>1.8956832637742563E-2</v>
      </c>
      <c r="D3374" s="21">
        <v>-1.6983548039254726E-2</v>
      </c>
      <c r="E3374" s="30">
        <v>215737.59468992346</v>
      </c>
      <c r="F3374" s="21">
        <v>-134544.7928100483</v>
      </c>
    </row>
    <row r="3375" spans="2:6" x14ac:dyDescent="0.25">
      <c r="B3375" s="19">
        <v>3372</v>
      </c>
      <c r="C3375" s="21">
        <v>2.0858184648734665E-2</v>
      </c>
      <c r="D3375" s="21">
        <v>-3.0681047169479836E-2</v>
      </c>
      <c r="E3375" s="30">
        <v>197239.04603493796</v>
      </c>
      <c r="F3375" s="21">
        <v>-143429.98845966125</v>
      </c>
    </row>
    <row r="3376" spans="2:6" x14ac:dyDescent="0.25">
      <c r="B3376" s="19">
        <v>3373</v>
      </c>
      <c r="C3376" s="21">
        <v>-5.359106400921557E-3</v>
      </c>
      <c r="D3376" s="21">
        <v>0.15665636618108336</v>
      </c>
      <c r="E3376" s="30">
        <v>565821.67913277075</v>
      </c>
      <c r="F3376" s="21">
        <v>33607.079107319245</v>
      </c>
    </row>
    <row r="3377" spans="2:6" x14ac:dyDescent="0.25">
      <c r="B3377" s="19">
        <v>3374</v>
      </c>
      <c r="C3377" s="21">
        <v>5.079146220031504E-3</v>
      </c>
      <c r="D3377" s="21">
        <v>8.0760644355788225E-2</v>
      </c>
      <c r="E3377" s="30">
        <v>383492.15602292982</v>
      </c>
      <c r="F3377" s="21">
        <v>-53969.16894038624</v>
      </c>
    </row>
    <row r="3378" spans="2:6" x14ac:dyDescent="0.25">
      <c r="B3378" s="19">
        <v>3375</v>
      </c>
      <c r="C3378" s="21">
        <v>-1.4514177621830047E-2</v>
      </c>
      <c r="D3378" s="21">
        <v>0.22955889445028599</v>
      </c>
      <c r="E3378" s="30">
        <v>794622.04558005277</v>
      </c>
      <c r="F3378" s="21">
        <v>143504.13419544065</v>
      </c>
    </row>
    <row r="3379" spans="2:6" x14ac:dyDescent="0.25">
      <c r="B3379" s="19">
        <v>3376</v>
      </c>
      <c r="C3379" s="21">
        <v>1.0008161445204014E-2</v>
      </c>
      <c r="D3379" s="21">
        <v>4.6117887599686158E-2</v>
      </c>
      <c r="E3379" s="30">
        <v>316293.82708266738</v>
      </c>
      <c r="F3379" s="21">
        <v>-86245.771342940876</v>
      </c>
    </row>
    <row r="3380" spans="2:6" x14ac:dyDescent="0.25">
      <c r="B3380" s="19">
        <v>3377</v>
      </c>
      <c r="C3380" s="21">
        <v>-1.1589024733712176E-2</v>
      </c>
      <c r="D3380" s="21">
        <v>0.20533513462282826</v>
      </c>
      <c r="E3380" s="30">
        <v>712109.96845400683</v>
      </c>
      <c r="F3380" s="21">
        <v>103872.05481480858</v>
      </c>
    </row>
    <row r="3381" spans="2:6" x14ac:dyDescent="0.25">
      <c r="B3381" s="19">
        <v>3378</v>
      </c>
      <c r="C3381" s="21">
        <v>1.4865042582203765E-2</v>
      </c>
      <c r="D3381" s="21">
        <v>1.2048835186048601E-2</v>
      </c>
      <c r="E3381" s="30">
        <v>258734.12206920248</v>
      </c>
      <c r="F3381" s="21">
        <v>-113892.76409449427</v>
      </c>
    </row>
    <row r="3382" spans="2:6" x14ac:dyDescent="0.25">
      <c r="B3382" s="19">
        <v>3379</v>
      </c>
      <c r="C3382" s="21">
        <v>9.5007916558074307E-3</v>
      </c>
      <c r="D3382" s="21">
        <v>4.9672091668482965E-2</v>
      </c>
      <c r="E3382" s="30">
        <v>322770.84372817131</v>
      </c>
      <c r="F3382" s="21">
        <v>-83134.740245612484</v>
      </c>
    </row>
    <row r="3383" spans="2:6" x14ac:dyDescent="0.25">
      <c r="B3383" s="19">
        <v>3380</v>
      </c>
      <c r="C3383" s="21">
        <v>-1.113697913963714E-2</v>
      </c>
      <c r="D3383" s="21">
        <v>0.20167946817845062</v>
      </c>
      <c r="E3383" s="30">
        <v>700240.07204540959</v>
      </c>
      <c r="F3383" s="21">
        <v>98170.723651047228</v>
      </c>
    </row>
    <row r="3384" spans="2:6" x14ac:dyDescent="0.25">
      <c r="B3384" s="19">
        <v>3381</v>
      </c>
      <c r="C3384" s="21">
        <v>-7.7980136407919294E-3</v>
      </c>
      <c r="D3384" s="21">
        <v>0.17530772968325525</v>
      </c>
      <c r="E3384" s="30">
        <v>618932.04505635356</v>
      </c>
      <c r="F3384" s="21">
        <v>59116.971859169782</v>
      </c>
    </row>
    <row r="3385" spans="2:6" x14ac:dyDescent="0.25">
      <c r="B3385" s="19">
        <v>3382</v>
      </c>
      <c r="C3385" s="21">
        <v>-0.15070273851548796</v>
      </c>
      <c r="D3385" s="21">
        <v>-0.30444048012692615</v>
      </c>
      <c r="E3385" s="30">
        <v>0</v>
      </c>
      <c r="F3385" s="21">
        <v>-238167.55660348001</v>
      </c>
    </row>
    <row r="3386" spans="2:6" x14ac:dyDescent="0.25">
      <c r="B3386" s="19">
        <v>3383</v>
      </c>
      <c r="C3386" s="21">
        <v>-1.0935002143031362E-2</v>
      </c>
      <c r="D3386" s="21">
        <v>0.20005312381952711</v>
      </c>
      <c r="E3386" s="30">
        <v>695007.21770968079</v>
      </c>
      <c r="F3386" s="21">
        <v>95657.286762237869</v>
      </c>
    </row>
    <row r="3387" spans="2:6" x14ac:dyDescent="0.25">
      <c r="B3387" s="19">
        <v>3384</v>
      </c>
      <c r="C3387" s="21">
        <v>2.7046997010695323E-2</v>
      </c>
      <c r="D3387" s="21">
        <v>-7.6803840099162413E-2</v>
      </c>
      <c r="E3387" s="30">
        <v>142623.23736765841</v>
      </c>
      <c r="F3387" s="21">
        <v>-169662.9732532991</v>
      </c>
    </row>
    <row r="3388" spans="2:6" x14ac:dyDescent="0.25">
      <c r="B3388" s="19">
        <v>3385</v>
      </c>
      <c r="C3388" s="21">
        <v>1.4679202690481985E-2</v>
      </c>
      <c r="D3388" s="21">
        <v>1.3357301193688498E-2</v>
      </c>
      <c r="E3388" s="30">
        <v>260798.78437037265</v>
      </c>
      <c r="F3388" s="21">
        <v>-112901.0685383495</v>
      </c>
    </row>
    <row r="3389" spans="2:6" x14ac:dyDescent="0.25">
      <c r="B3389" s="19">
        <v>3386</v>
      </c>
      <c r="C3389" s="21">
        <v>-0.41446856555880013</v>
      </c>
      <c r="D3389" s="21">
        <v>-0.30444048012692615</v>
      </c>
      <c r="E3389" s="30">
        <v>0</v>
      </c>
      <c r="F3389" s="21">
        <v>-238167.55660348001</v>
      </c>
    </row>
    <row r="3390" spans="2:6" x14ac:dyDescent="0.25">
      <c r="B3390" s="19">
        <v>3387</v>
      </c>
      <c r="C3390" s="21">
        <v>2.2488762967407343E-3</v>
      </c>
      <c r="D3390" s="21">
        <v>0.10087921881001805</v>
      </c>
      <c r="E3390" s="30">
        <v>426887.51908928063</v>
      </c>
      <c r="F3390" s="21">
        <v>-33125.572054930119</v>
      </c>
    </row>
    <row r="3391" spans="2:6" x14ac:dyDescent="0.25">
      <c r="B3391" s="19">
        <v>3388</v>
      </c>
      <c r="C3391" s="21">
        <v>-1.0605831773514605E-3</v>
      </c>
      <c r="D3391" s="21">
        <v>0.12477279297637223</v>
      </c>
      <c r="E3391" s="30">
        <v>482915.96155223832</v>
      </c>
      <c r="F3391" s="21">
        <v>-6214.0730767498471</v>
      </c>
    </row>
    <row r="3392" spans="2:6" x14ac:dyDescent="0.25">
      <c r="B3392" s="19">
        <v>3389</v>
      </c>
      <c r="C3392" s="21">
        <v>-2.790795938388773E-2</v>
      </c>
      <c r="D3392" s="21">
        <v>0.35889594611045861</v>
      </c>
      <c r="E3392" s="30">
        <v>1364548.3039223407</v>
      </c>
      <c r="F3392" s="21">
        <v>417250.275347888</v>
      </c>
    </row>
    <row r="3393" spans="2:6" x14ac:dyDescent="0.25">
      <c r="B3393" s="19">
        <v>3390</v>
      </c>
      <c r="C3393" s="21">
        <v>2.0671827808925957E-3</v>
      </c>
      <c r="D3393" s="21">
        <v>0.10217945804217221</v>
      </c>
      <c r="E3393" s="30">
        <v>429808.54031131929</v>
      </c>
      <c r="F3393" s="21">
        <v>-31722.551442959568</v>
      </c>
    </row>
    <row r="3394" spans="2:6" x14ac:dyDescent="0.25">
      <c r="B3394" s="19">
        <v>3391</v>
      </c>
      <c r="C3394" s="21">
        <v>-1.108701694333872E-2</v>
      </c>
      <c r="D3394" s="21">
        <v>0.20127676630218372</v>
      </c>
      <c r="E3394" s="30">
        <v>698941.62007028214</v>
      </c>
      <c r="F3394" s="21">
        <v>97547.053110411362</v>
      </c>
    </row>
    <row r="3395" spans="2:6" x14ac:dyDescent="0.25">
      <c r="B3395" s="19">
        <v>3392</v>
      </c>
      <c r="C3395" s="21">
        <v>1.0240191448729426E-2</v>
      </c>
      <c r="D3395" s="21">
        <v>4.4492756904578101E-2</v>
      </c>
      <c r="E3395" s="30">
        <v>313362.94314752042</v>
      </c>
      <c r="F3395" s="21">
        <v>-87653.529198748118</v>
      </c>
    </row>
    <row r="3396" spans="2:6" x14ac:dyDescent="0.25">
      <c r="B3396" s="19">
        <v>3393</v>
      </c>
      <c r="C3396" s="21">
        <v>-1.4723139250831969E-2</v>
      </c>
      <c r="D3396" s="21">
        <v>0.23132998220850265</v>
      </c>
      <c r="E3396" s="30">
        <v>800924.40285524074</v>
      </c>
      <c r="F3396" s="21">
        <v>146531.27316121649</v>
      </c>
    </row>
    <row r="3397" spans="2:6" x14ac:dyDescent="0.25">
      <c r="B3397" s="19">
        <v>3394</v>
      </c>
      <c r="C3397" s="21">
        <v>1.8038673775812343E-2</v>
      </c>
      <c r="D3397" s="21">
        <v>-1.0423531093453953E-2</v>
      </c>
      <c r="E3397" s="30">
        <v>224993.24769847433</v>
      </c>
      <c r="F3397" s="21">
        <v>-130099.13118654903</v>
      </c>
    </row>
    <row r="3398" spans="2:6" x14ac:dyDescent="0.25">
      <c r="B3398" s="19">
        <v>3395</v>
      </c>
      <c r="C3398" s="21">
        <v>1.4803916930545969E-2</v>
      </c>
      <c r="D3398" s="21">
        <v>1.2479281066027248E-2</v>
      </c>
      <c r="E3398" s="30">
        <v>259412.08963839407</v>
      </c>
      <c r="F3398" s="21">
        <v>-113567.12371001276</v>
      </c>
    </row>
    <row r="3399" spans="2:6" x14ac:dyDescent="0.25">
      <c r="B3399" s="19">
        <v>3396</v>
      </c>
      <c r="C3399" s="21">
        <v>1.8926895561308686E-2</v>
      </c>
      <c r="D3399" s="21">
        <v>-1.6769144465121677E-2</v>
      </c>
      <c r="E3399" s="30">
        <v>216035.98415076488</v>
      </c>
      <c r="F3399" s="21">
        <v>-134401.47082361535</v>
      </c>
    </row>
    <row r="3400" spans="2:6" x14ac:dyDescent="0.25">
      <c r="B3400" s="19">
        <v>3397</v>
      </c>
      <c r="C3400" s="21">
        <v>4.5473894924611731E-4</v>
      </c>
      <c r="D3400" s="21">
        <v>0.11377402987120355</v>
      </c>
      <c r="E3400" s="30">
        <v>456500.53591034596</v>
      </c>
      <c r="F3400" s="21">
        <v>-18901.89142258322</v>
      </c>
    </row>
    <row r="3401" spans="2:6" x14ac:dyDescent="0.25">
      <c r="B3401" s="19">
        <v>3398</v>
      </c>
      <c r="C3401" s="21">
        <v>1.1465753382653624E-2</v>
      </c>
      <c r="D3401" s="21">
        <v>3.5909313807681142E-2</v>
      </c>
      <c r="E3401" s="30">
        <v>298198.01234061003</v>
      </c>
      <c r="F3401" s="21">
        <v>-94937.526432548781</v>
      </c>
    </row>
    <row r="3402" spans="2:6" x14ac:dyDescent="0.25">
      <c r="B3402" s="19">
        <v>3399</v>
      </c>
      <c r="C3402" s="21">
        <v>-3.1535263433992482E-2</v>
      </c>
      <c r="D3402" s="21">
        <v>0.40203562990281605</v>
      </c>
      <c r="E3402" s="30">
        <v>1611191.0184456441</v>
      </c>
      <c r="F3402" s="21">
        <v>535717.34078983357</v>
      </c>
    </row>
    <row r="3403" spans="2:6" x14ac:dyDescent="0.25">
      <c r="B3403" s="19">
        <v>3400</v>
      </c>
      <c r="C3403" s="21">
        <v>-8.4514726367508428E-3</v>
      </c>
      <c r="D3403" s="21">
        <v>0.18038733888116076</v>
      </c>
      <c r="E3403" s="30">
        <v>634015.60599492979</v>
      </c>
      <c r="F3403" s="21">
        <v>66361.885637634768</v>
      </c>
    </row>
    <row r="3404" spans="2:6" x14ac:dyDescent="0.25">
      <c r="B3404" s="19">
        <v>3401</v>
      </c>
      <c r="C3404" s="21">
        <v>-1.9965046658934501E-2</v>
      </c>
      <c r="D3404" s="21">
        <v>0.27787772184505233</v>
      </c>
      <c r="E3404" s="30">
        <v>980547.65032865456</v>
      </c>
      <c r="F3404" s="21">
        <v>232807.6468804052</v>
      </c>
    </row>
    <row r="3405" spans="2:6" x14ac:dyDescent="0.25">
      <c r="B3405" s="19">
        <v>3402</v>
      </c>
      <c r="C3405" s="21">
        <v>-9.7119592811328002E-3</v>
      </c>
      <c r="D3405" s="21">
        <v>0.19029413199392908</v>
      </c>
      <c r="E3405" s="30">
        <v>664218.32923216396</v>
      </c>
      <c r="F3405" s="21">
        <v>80868.813187413776</v>
      </c>
    </row>
    <row r="3406" spans="2:6" x14ac:dyDescent="0.25">
      <c r="B3406" s="19">
        <v>3403</v>
      </c>
      <c r="C3406" s="21">
        <v>2.7787091698063633E-3</v>
      </c>
      <c r="D3406" s="21">
        <v>9.7094224605138724E-2</v>
      </c>
      <c r="E3406" s="30">
        <v>418466.12802160333</v>
      </c>
      <c r="F3406" s="21">
        <v>-37170.522211495489</v>
      </c>
    </row>
    <row r="3407" spans="2:6" x14ac:dyDescent="0.25">
      <c r="B3407" s="19">
        <v>3404</v>
      </c>
      <c r="C3407" s="21">
        <v>-1.7927768457687435E-3</v>
      </c>
      <c r="D3407" s="21">
        <v>0.13012770068668145</v>
      </c>
      <c r="E3407" s="30">
        <v>496172.5595366722</v>
      </c>
      <c r="F3407" s="21">
        <v>153.31654590657558</v>
      </c>
    </row>
    <row r="3408" spans="2:6" x14ac:dyDescent="0.25">
      <c r="B3408" s="19">
        <v>3405</v>
      </c>
      <c r="C3408" s="21">
        <v>-4.6721491453146028E-3</v>
      </c>
      <c r="D3408" s="21">
        <v>0.15148291661289526</v>
      </c>
      <c r="E3408" s="30">
        <v>551707.4568235483</v>
      </c>
      <c r="F3408" s="21">
        <v>26827.756631889577</v>
      </c>
    </row>
    <row r="3409" spans="2:6" x14ac:dyDescent="0.25">
      <c r="B3409" s="19">
        <v>3406</v>
      </c>
      <c r="C3409" s="21">
        <v>-9.5373792511681682E-2</v>
      </c>
      <c r="D3409" s="21">
        <v>-0.30444048012692615</v>
      </c>
      <c r="E3409" s="30">
        <v>0</v>
      </c>
      <c r="F3409" s="21">
        <v>-238167.55660348001</v>
      </c>
    </row>
    <row r="3410" spans="2:6" x14ac:dyDescent="0.25">
      <c r="B3410" s="19">
        <v>3407</v>
      </c>
      <c r="C3410" s="21">
        <v>-1.5092085990678515E-2</v>
      </c>
      <c r="D3410" s="21">
        <v>0.23447127783528887</v>
      </c>
      <c r="E3410" s="30">
        <v>812195.16591544496</v>
      </c>
      <c r="F3410" s="21">
        <v>151944.82947734161</v>
      </c>
    </row>
    <row r="3411" spans="2:6" x14ac:dyDescent="0.25">
      <c r="B3411" s="19">
        <v>3408</v>
      </c>
      <c r="C3411" s="21">
        <v>-1.651186906025463E-2</v>
      </c>
      <c r="D3411" s="21">
        <v>0.24673640870174118</v>
      </c>
      <c r="E3411" s="30">
        <v>857351.34646150353</v>
      </c>
      <c r="F3411" s="21">
        <v>173634.17962172948</v>
      </c>
    </row>
    <row r="3412" spans="2:6" x14ac:dyDescent="0.25">
      <c r="B3412" s="19">
        <v>3409</v>
      </c>
      <c r="C3412" s="21">
        <v>-2.2472927798550497E-2</v>
      </c>
      <c r="D3412" s="21">
        <v>0.30185708495240626</v>
      </c>
      <c r="E3412" s="30">
        <v>1084231.6573163073</v>
      </c>
      <c r="F3412" s="21">
        <v>282608.99643508205</v>
      </c>
    </row>
    <row r="3413" spans="2:6" x14ac:dyDescent="0.25">
      <c r="B3413" s="19">
        <v>3410</v>
      </c>
      <c r="C3413" s="21">
        <v>1.654041660735428E-2</v>
      </c>
      <c r="D3413" s="21">
        <v>2.1944630577941382E-4</v>
      </c>
      <c r="E3413" s="30">
        <v>240573.50031973212</v>
      </c>
      <c r="F3413" s="21">
        <v>-122615.64719047013</v>
      </c>
    </row>
    <row r="3414" spans="2:6" x14ac:dyDescent="0.25">
      <c r="B3414" s="19">
        <v>3411</v>
      </c>
      <c r="C3414" s="21">
        <v>1.1908482339978609E-2</v>
      </c>
      <c r="D3414" s="21">
        <v>3.2807712932571675E-2</v>
      </c>
      <c r="E3414" s="30">
        <v>292846.84340084309</v>
      </c>
      <c r="F3414" s="21">
        <v>-97507.792017743588</v>
      </c>
    </row>
    <row r="3415" spans="2:6" x14ac:dyDescent="0.25">
      <c r="B3415" s="19">
        <v>3412</v>
      </c>
      <c r="C3415" s="21">
        <v>-1.9602913338892963E-3</v>
      </c>
      <c r="D3415" s="21">
        <v>0.13135679766084607</v>
      </c>
      <c r="E3415" s="30">
        <v>499252.47717063525</v>
      </c>
      <c r="F3415" s="21">
        <v>1632.6580484670719</v>
      </c>
    </row>
    <row r="3416" spans="2:6" x14ac:dyDescent="0.25">
      <c r="B3416" s="19">
        <v>3413</v>
      </c>
      <c r="C3416" s="21">
        <v>5.4078331582773373E-3</v>
      </c>
      <c r="D3416" s="21">
        <v>7.8438268669910327E-2</v>
      </c>
      <c r="E3416" s="30">
        <v>378695.92968122626</v>
      </c>
      <c r="F3416" s="21">
        <v>-56272.885314069317</v>
      </c>
    </row>
    <row r="3417" spans="2:6" x14ac:dyDescent="0.25">
      <c r="B3417" s="19">
        <v>3414</v>
      </c>
      <c r="C3417" s="21">
        <v>8.9298701612476551E-4</v>
      </c>
      <c r="D3417" s="21">
        <v>0.11061233525397518</v>
      </c>
      <c r="E3417" s="30">
        <v>449105.99504366447</v>
      </c>
      <c r="F3417" s="21">
        <v>-22453.626402711834</v>
      </c>
    </row>
    <row r="3418" spans="2:6" x14ac:dyDescent="0.25">
      <c r="B3418" s="19">
        <v>3415</v>
      </c>
      <c r="C3418" s="21">
        <v>2.536915573801226E-2</v>
      </c>
      <c r="D3418" s="21">
        <v>-6.4008638211667579E-2</v>
      </c>
      <c r="E3418" s="30">
        <v>156647.65791511897</v>
      </c>
      <c r="F3418" s="21">
        <v>-162926.78422783976</v>
      </c>
    </row>
    <row r="3419" spans="2:6" x14ac:dyDescent="0.25">
      <c r="B3419" s="19">
        <v>3416</v>
      </c>
      <c r="C3419" s="21">
        <v>-3.7040866648545862E-2</v>
      </c>
      <c r="D3419" s="21">
        <v>0.47885175832231264</v>
      </c>
      <c r="E3419" s="30">
        <v>2134467.3388399701</v>
      </c>
      <c r="F3419" s="21">
        <v>787056.65244226821</v>
      </c>
    </row>
    <row r="3420" spans="2:6" x14ac:dyDescent="0.25">
      <c r="B3420" s="19">
        <v>3417</v>
      </c>
      <c r="C3420" s="21">
        <v>5.3877960426010367E-3</v>
      </c>
      <c r="D3420" s="21">
        <v>7.8579773175053047E-2</v>
      </c>
      <c r="E3420" s="30">
        <v>378986.93275539973</v>
      </c>
      <c r="F3420" s="21">
        <v>-56133.111146003823</v>
      </c>
    </row>
    <row r="3421" spans="2:6" x14ac:dyDescent="0.25">
      <c r="B3421" s="19">
        <v>3418</v>
      </c>
      <c r="C3421" s="21">
        <v>1.8785677203410737E-2</v>
      </c>
      <c r="D3421" s="21">
        <v>-1.5758246685842248E-2</v>
      </c>
      <c r="E3421" s="30">
        <v>217446.59654888324</v>
      </c>
      <c r="F3421" s="21">
        <v>-133723.92755377223</v>
      </c>
    </row>
    <row r="3422" spans="2:6" x14ac:dyDescent="0.25">
      <c r="B3422" s="19">
        <v>3419</v>
      </c>
      <c r="C3422" s="21">
        <v>1.3927588029509481E-2</v>
      </c>
      <c r="D3422" s="21">
        <v>1.8643221149351241E-2</v>
      </c>
      <c r="E3422" s="30">
        <v>269255.0353837366</v>
      </c>
      <c r="F3422" s="21">
        <v>-108839.37450400555</v>
      </c>
    </row>
    <row r="3423" spans="2:6" x14ac:dyDescent="0.25">
      <c r="B3423" s="19">
        <v>3420</v>
      </c>
      <c r="C3423" s="21">
        <v>7.4998155398093734E-3</v>
      </c>
      <c r="D3423" s="21">
        <v>6.370703315987658E-2</v>
      </c>
      <c r="E3423" s="30">
        <v>349264.28664928849</v>
      </c>
      <c r="F3423" s="21">
        <v>-70409.448755107514</v>
      </c>
    </row>
    <row r="3424" spans="2:6" x14ac:dyDescent="0.25">
      <c r="B3424" s="19">
        <v>3421</v>
      </c>
      <c r="C3424" s="21">
        <v>8.9502611172367769E-3</v>
      </c>
      <c r="D3424" s="21">
        <v>5.3530112327626833E-2</v>
      </c>
      <c r="E3424" s="30">
        <v>329906.67513782624</v>
      </c>
      <c r="F3424" s="21">
        <v>-79707.268210915878</v>
      </c>
    </row>
    <row r="3425" spans="2:6" x14ac:dyDescent="0.25">
      <c r="B3425" s="19">
        <v>3422</v>
      </c>
      <c r="C3425" s="21">
        <v>2.3165451796154167E-2</v>
      </c>
      <c r="D3425" s="21">
        <v>-4.7557398428536457E-2</v>
      </c>
      <c r="E3425" s="30">
        <v>175927.26343991293</v>
      </c>
      <c r="F3425" s="21">
        <v>-153666.4324926789</v>
      </c>
    </row>
    <row r="3426" spans="2:6" x14ac:dyDescent="0.25">
      <c r="B3426" s="19">
        <v>3423</v>
      </c>
      <c r="C3426" s="21">
        <v>1.829315420886653E-3</v>
      </c>
      <c r="D3426" s="21">
        <v>0.10388350715696371</v>
      </c>
      <c r="E3426" s="30">
        <v>433658.59779712732</v>
      </c>
      <c r="F3426" s="21">
        <v>-29873.297500843313</v>
      </c>
    </row>
    <row r="3427" spans="2:6" x14ac:dyDescent="0.25">
      <c r="B3427" s="19">
        <v>3424</v>
      </c>
      <c r="C3427" s="21">
        <v>1.1876662802433094E-2</v>
      </c>
      <c r="D3427" s="21">
        <v>3.3030660231842646E-2</v>
      </c>
      <c r="E3427" s="30">
        <v>293229.24056998023</v>
      </c>
      <c r="F3427" s="21">
        <v>-97324.119572569034</v>
      </c>
    </row>
    <row r="3428" spans="2:6" x14ac:dyDescent="0.25">
      <c r="B3428" s="19">
        <v>3425</v>
      </c>
      <c r="C3428" s="21">
        <v>2.2638768406045461E-2</v>
      </c>
      <c r="D3428" s="21">
        <v>-4.3676699852966294E-2</v>
      </c>
      <c r="E3428" s="30">
        <v>180687.31511935336</v>
      </c>
      <c r="F3428" s="21">
        <v>-151380.09147950442</v>
      </c>
    </row>
    <row r="3429" spans="2:6" x14ac:dyDescent="0.25">
      <c r="B3429" s="19">
        <v>3426</v>
      </c>
      <c r="C3429" s="21">
        <v>-1.2714725525938024E-2</v>
      </c>
      <c r="D3429" s="21">
        <v>0.214536847314996</v>
      </c>
      <c r="E3429" s="30">
        <v>742655.10412004474</v>
      </c>
      <c r="F3429" s="21">
        <v>118543.44939816542</v>
      </c>
    </row>
    <row r="3430" spans="2:6" x14ac:dyDescent="0.25">
      <c r="B3430" s="19">
        <v>3427</v>
      </c>
      <c r="C3430" s="21">
        <v>2.7303866706185126E-3</v>
      </c>
      <c r="D3430" s="21">
        <v>9.7439031741484827E-2</v>
      </c>
      <c r="E3430" s="30">
        <v>419228.29104329238</v>
      </c>
      <c r="F3430" s="21">
        <v>-36804.441191253813</v>
      </c>
    </row>
    <row r="3431" spans="2:6" x14ac:dyDescent="0.25">
      <c r="B3431" s="19">
        <v>3428</v>
      </c>
      <c r="C3431" s="21">
        <v>-7.722857152659998E-3</v>
      </c>
      <c r="D3431" s="21">
        <v>0.1747258611738074</v>
      </c>
      <c r="E3431" s="30">
        <v>617221.41365959402</v>
      </c>
      <c r="F3431" s="21">
        <v>58295.323905697362</v>
      </c>
    </row>
    <row r="3432" spans="2:6" x14ac:dyDescent="0.25">
      <c r="B3432" s="19">
        <v>3429</v>
      </c>
      <c r="C3432" s="21">
        <v>-3.1851849777720057E-2</v>
      </c>
      <c r="D3432" s="21">
        <v>0.40604249606216469</v>
      </c>
      <c r="E3432" s="30">
        <v>1635733.8112503467</v>
      </c>
      <c r="F3432" s="21">
        <v>547505.69888888497</v>
      </c>
    </row>
    <row r="3433" spans="2:6" x14ac:dyDescent="0.25">
      <c r="B3433" s="19">
        <v>3430</v>
      </c>
      <c r="C3433" s="21">
        <v>8.4133197561644252E-3</v>
      </c>
      <c r="D3433" s="21">
        <v>5.7295033288923269E-2</v>
      </c>
      <c r="E3433" s="30">
        <v>336976.99581535603</v>
      </c>
      <c r="F3433" s="21">
        <v>-76311.262194604686</v>
      </c>
    </row>
    <row r="3434" spans="2:6" x14ac:dyDescent="0.25">
      <c r="B3434" s="19">
        <v>3431</v>
      </c>
      <c r="C3434" s="21">
        <v>-4.8300071312953191E-3</v>
      </c>
      <c r="D3434" s="21">
        <v>0.15266884777644441</v>
      </c>
      <c r="E3434" s="30">
        <v>554919.70182277053</v>
      </c>
      <c r="F3434" s="21">
        <v>28370.657419670475</v>
      </c>
    </row>
    <row r="3435" spans="2:6" x14ac:dyDescent="0.25">
      <c r="B3435" s="19">
        <v>3432</v>
      </c>
      <c r="C3435" s="21">
        <v>1.8482733640634963E-2</v>
      </c>
      <c r="D3435" s="21">
        <v>-1.3592272440686393E-2</v>
      </c>
      <c r="E3435" s="30">
        <v>220489.78724495857</v>
      </c>
      <c r="F3435" s="21">
        <v>-132262.22667993509</v>
      </c>
    </row>
    <row r="3436" spans="2:6" x14ac:dyDescent="0.25">
      <c r="B3436" s="19">
        <v>3433</v>
      </c>
      <c r="C3436" s="21">
        <v>1.9894507565113396E-2</v>
      </c>
      <c r="D3436" s="21">
        <v>-2.3718003076783623E-2</v>
      </c>
      <c r="E3436" s="30">
        <v>206504.77203287114</v>
      </c>
      <c r="F3436" s="21">
        <v>-138979.488592735</v>
      </c>
    </row>
    <row r="3437" spans="2:6" x14ac:dyDescent="0.25">
      <c r="B3437" s="19">
        <v>3434</v>
      </c>
      <c r="C3437" s="21">
        <v>1.3908487234004374E-2</v>
      </c>
      <c r="D3437" s="21">
        <v>1.8777436609616949E-2</v>
      </c>
      <c r="E3437" s="30">
        <v>269472.17518576584</v>
      </c>
      <c r="F3437" s="21">
        <v>-108735.07823404773</v>
      </c>
    </row>
    <row r="3438" spans="2:6" x14ac:dyDescent="0.25">
      <c r="B3438" s="19">
        <v>3435</v>
      </c>
      <c r="C3438" s="21">
        <v>8.5279427949817056E-3</v>
      </c>
      <c r="D3438" s="21">
        <v>5.6491110602351124E-2</v>
      </c>
      <c r="E3438" s="30">
        <v>335458.36435973586</v>
      </c>
      <c r="F3438" s="21">
        <v>-77040.689019081823</v>
      </c>
    </row>
    <row r="3439" spans="2:6" x14ac:dyDescent="0.25">
      <c r="B3439" s="19">
        <v>3436</v>
      </c>
      <c r="C3439" s="21">
        <v>-6.0100222260896595E-5</v>
      </c>
      <c r="D3439" s="21">
        <v>0.11749896035476515</v>
      </c>
      <c r="E3439" s="30">
        <v>465325.52247605752</v>
      </c>
      <c r="F3439" s="21">
        <v>-14663.086870723391</v>
      </c>
    </row>
    <row r="3440" spans="2:6" x14ac:dyDescent="0.25">
      <c r="B3440" s="19">
        <v>3437</v>
      </c>
      <c r="C3440" s="21">
        <v>-2.3709053524237751E-2</v>
      </c>
      <c r="D3440" s="21">
        <v>0.31416859071639269</v>
      </c>
      <c r="E3440" s="30">
        <v>1140609.5060446444</v>
      </c>
      <c r="F3440" s="21">
        <v>309688.3217161253</v>
      </c>
    </row>
    <row r="3441" spans="2:6" x14ac:dyDescent="0.25">
      <c r="B3441" s="19">
        <v>3438</v>
      </c>
      <c r="C3441" s="21">
        <v>6.6881654834728479E-3</v>
      </c>
      <c r="D3441" s="21">
        <v>6.9413400821409343E-2</v>
      </c>
      <c r="E3441" s="30">
        <v>360463.98431959341</v>
      </c>
      <c r="F3441" s="21">
        <v>-65030.026462410307</v>
      </c>
    </row>
    <row r="3442" spans="2:6" x14ac:dyDescent="0.25">
      <c r="B3442" s="19">
        <v>3439</v>
      </c>
      <c r="C3442" s="21">
        <v>8.786714298553976E-3</v>
      </c>
      <c r="D3442" s="21">
        <v>5.4676614966978176E-2</v>
      </c>
      <c r="E3442" s="30">
        <v>332048.53204414202</v>
      </c>
      <c r="F3442" s="21">
        <v>-78678.494655701783</v>
      </c>
    </row>
    <row r="3443" spans="2:6" x14ac:dyDescent="0.25">
      <c r="B3443" s="19">
        <v>3440</v>
      </c>
      <c r="C3443" s="21">
        <v>1.8394346487720144E-2</v>
      </c>
      <c r="D3443" s="21">
        <v>-1.2960981150331174E-2</v>
      </c>
      <c r="E3443" s="30">
        <v>221382.10413177265</v>
      </c>
      <c r="F3443" s="21">
        <v>-131833.63034685684</v>
      </c>
    </row>
    <row r="3444" spans="2:6" x14ac:dyDescent="0.25">
      <c r="B3444" s="19">
        <v>3441</v>
      </c>
      <c r="C3444" s="21">
        <v>7.8781640051746385E-3</v>
      </c>
      <c r="D3444" s="21">
        <v>6.1050182421875876E-2</v>
      </c>
      <c r="E3444" s="30">
        <v>344135.10432831419</v>
      </c>
      <c r="F3444" s="21">
        <v>-72873.090054453991</v>
      </c>
    </row>
    <row r="3445" spans="2:6" x14ac:dyDescent="0.25">
      <c r="B3445" s="19">
        <v>3442</v>
      </c>
      <c r="C3445" s="21">
        <v>-7.6105375867244005E-3</v>
      </c>
      <c r="D3445" s="21">
        <v>0.1738571606864594</v>
      </c>
      <c r="E3445" s="30">
        <v>614674.0645778589</v>
      </c>
      <c r="F3445" s="21">
        <v>57071.78494590021</v>
      </c>
    </row>
    <row r="3446" spans="2:6" x14ac:dyDescent="0.25">
      <c r="B3446" s="19">
        <v>3443</v>
      </c>
      <c r="C3446" s="21">
        <v>-9.8598354891710378E-3</v>
      </c>
      <c r="D3446" s="21">
        <v>0.19146617096750895</v>
      </c>
      <c r="E3446" s="30">
        <v>667861.14047632227</v>
      </c>
      <c r="F3446" s="21">
        <v>82618.522919924784</v>
      </c>
    </row>
    <row r="3447" spans="2:6" x14ac:dyDescent="0.25">
      <c r="B3447" s="19">
        <v>3444</v>
      </c>
      <c r="C3447" s="21">
        <v>-5.4675710981654723E-3</v>
      </c>
      <c r="D3447" s="21">
        <v>0.15747624436572849</v>
      </c>
      <c r="E3447" s="30">
        <v>568082.70018543745</v>
      </c>
      <c r="F3447" s="21">
        <v>34693.089409831467</v>
      </c>
    </row>
    <row r="3448" spans="2:6" x14ac:dyDescent="0.25">
      <c r="B3448" s="19">
        <v>3445</v>
      </c>
      <c r="C3448" s="21">
        <v>9.2536045018604397E-6</v>
      </c>
      <c r="D3448" s="21">
        <v>0.11699648351107439</v>
      </c>
      <c r="E3448" s="30">
        <v>464127.88597271033</v>
      </c>
      <c r="F3448" s="21">
        <v>-15238.333872411313</v>
      </c>
    </row>
    <row r="3449" spans="2:6" x14ac:dyDescent="0.25">
      <c r="B3449" s="19">
        <v>3446</v>
      </c>
      <c r="C3449" s="21">
        <v>-4.3579633379467644E-2</v>
      </c>
      <c r="D3449" s="21">
        <v>0.5993066257623334</v>
      </c>
      <c r="E3449" s="30">
        <v>3211791.3442178438</v>
      </c>
      <c r="F3449" s="21">
        <v>1304515.3322737415</v>
      </c>
    </row>
    <row r="3450" spans="2:6" x14ac:dyDescent="0.25">
      <c r="B3450" s="19">
        <v>3447</v>
      </c>
      <c r="C3450" s="21">
        <v>1.7487413943591445E-2</v>
      </c>
      <c r="D3450" s="21">
        <v>-6.4994041005684844E-3</v>
      </c>
      <c r="E3450" s="30">
        <v>230655.69449076615</v>
      </c>
      <c r="F3450" s="21">
        <v>-127379.35308160693</v>
      </c>
    </row>
    <row r="3451" spans="2:6" x14ac:dyDescent="0.25">
      <c r="B3451" s="19">
        <v>3448</v>
      </c>
      <c r="C3451" s="21">
        <v>-4.4877954796060573E-3</v>
      </c>
      <c r="D3451" s="21">
        <v>0.15010006946197652</v>
      </c>
      <c r="E3451" s="30">
        <v>547979.17842176254</v>
      </c>
      <c r="F3451" s="21">
        <v>25036.995440083032</v>
      </c>
    </row>
    <row r="3452" spans="2:6" x14ac:dyDescent="0.25">
      <c r="B3452" s="19">
        <v>3449</v>
      </c>
      <c r="C3452" s="21">
        <v>-5.4820787052026624E-3</v>
      </c>
      <c r="D3452" s="21">
        <v>0.15758597051712164</v>
      </c>
      <c r="E3452" s="30">
        <v>568385.80336079351</v>
      </c>
      <c r="F3452" s="21">
        <v>34838.675480678816</v>
      </c>
    </row>
    <row r="3453" spans="2:6" x14ac:dyDescent="0.25">
      <c r="B3453" s="19">
        <v>3450</v>
      </c>
      <c r="C3453" s="21">
        <v>5.1156976636396231E-3</v>
      </c>
      <c r="D3453" s="21">
        <v>8.0502262898204391E-2</v>
      </c>
      <c r="E3453" s="30">
        <v>382956.4015294991</v>
      </c>
      <c r="F3453" s="21">
        <v>-54226.50174973657</v>
      </c>
    </row>
    <row r="3454" spans="2:6" x14ac:dyDescent="0.25">
      <c r="B3454" s="19">
        <v>3451</v>
      </c>
      <c r="C3454" s="21">
        <v>1.1134802085367459E-2</v>
      </c>
      <c r="D3454" s="21">
        <v>3.8227372564294315E-2</v>
      </c>
      <c r="E3454" s="30">
        <v>302241.65543883748</v>
      </c>
      <c r="F3454" s="21">
        <v>-92995.289734142978</v>
      </c>
    </row>
    <row r="3455" spans="2:6" x14ac:dyDescent="0.25">
      <c r="B3455" s="19">
        <v>3452</v>
      </c>
      <c r="C3455" s="21">
        <v>2.4768721128822002E-2</v>
      </c>
      <c r="D3455" s="21">
        <v>-5.9489395929019473E-2</v>
      </c>
      <c r="E3455" s="30">
        <v>161801.34364964406</v>
      </c>
      <c r="F3455" s="21">
        <v>-160451.37348497947</v>
      </c>
    </row>
    <row r="3456" spans="2:6" x14ac:dyDescent="0.25">
      <c r="B3456" s="19">
        <v>3453</v>
      </c>
      <c r="C3456" s="21">
        <v>4.0214943758864639E-3</v>
      </c>
      <c r="D3456" s="21">
        <v>8.8251617672568727E-2</v>
      </c>
      <c r="E3456" s="30">
        <v>399259.6948787088</v>
      </c>
      <c r="F3456" s="21">
        <v>-46395.727895933647</v>
      </c>
    </row>
    <row r="3457" spans="2:6" x14ac:dyDescent="0.25">
      <c r="B3457" s="19">
        <v>3454</v>
      </c>
      <c r="C3457" s="21">
        <v>9.904842584253927E-3</v>
      </c>
      <c r="D3457" s="21">
        <v>4.6841575241818756E-2</v>
      </c>
      <c r="E3457" s="30">
        <v>317605.15862576186</v>
      </c>
      <c r="F3457" s="21">
        <v>-85615.914507185094</v>
      </c>
    </row>
    <row r="3458" spans="2:6" x14ac:dyDescent="0.25">
      <c r="B3458" s="19">
        <v>3455</v>
      </c>
      <c r="C3458" s="21">
        <v>2.7775286707132653E-3</v>
      </c>
      <c r="D3458" s="21">
        <v>9.7102647175930645E-2</v>
      </c>
      <c r="E3458" s="30">
        <v>418484.73337372614</v>
      </c>
      <c r="F3458" s="21">
        <v>-37161.585716161477</v>
      </c>
    </row>
    <row r="3459" spans="2:6" x14ac:dyDescent="0.25">
      <c r="B3459" s="19">
        <v>3456</v>
      </c>
      <c r="C3459" s="21">
        <v>6.1270475843656795E-2</v>
      </c>
      <c r="D3459" s="21">
        <v>-0.30444048012692615</v>
      </c>
      <c r="E3459" s="30">
        <v>0</v>
      </c>
      <c r="F3459" s="21">
        <v>-238167.55660348001</v>
      </c>
    </row>
    <row r="3460" spans="2:6" x14ac:dyDescent="0.25">
      <c r="B3460" s="19">
        <v>3457</v>
      </c>
      <c r="C3460" s="21">
        <v>-2.3971183437885278E-3</v>
      </c>
      <c r="D3460" s="21">
        <v>0.13456915340428055</v>
      </c>
      <c r="E3460" s="30">
        <v>507368.23132495978</v>
      </c>
      <c r="F3460" s="21">
        <v>5530.8051328815573</v>
      </c>
    </row>
    <row r="3461" spans="2:6" x14ac:dyDescent="0.25">
      <c r="B3461" s="19">
        <v>3458</v>
      </c>
      <c r="C3461" s="21">
        <v>-1.8900075976150888E-2</v>
      </c>
      <c r="D3461" s="21">
        <v>0.26805925990446355</v>
      </c>
      <c r="E3461" s="30">
        <v>940345.79101320729</v>
      </c>
      <c r="F3461" s="21">
        <v>213497.94901393529</v>
      </c>
    </row>
    <row r="3462" spans="2:6" x14ac:dyDescent="0.25">
      <c r="B3462" s="19">
        <v>3459</v>
      </c>
      <c r="C3462" s="21">
        <v>3.7921486915387537E-3</v>
      </c>
      <c r="D3462" s="21">
        <v>8.9879952082098091E-2</v>
      </c>
      <c r="E3462" s="30">
        <v>402747.77431931882</v>
      </c>
      <c r="F3462" s="21">
        <v>-44720.338715450038</v>
      </c>
    </row>
    <row r="3463" spans="2:6" x14ac:dyDescent="0.25">
      <c r="B3463" s="19">
        <v>3460</v>
      </c>
      <c r="C3463" s="21">
        <v>9.4501290343132667E-4</v>
      </c>
      <c r="D3463" s="21">
        <v>0.11023753602238862</v>
      </c>
      <c r="E3463" s="30">
        <v>448235.22620879358</v>
      </c>
      <c r="F3463" s="21">
        <v>-22871.87280721169</v>
      </c>
    </row>
    <row r="3464" spans="2:6" x14ac:dyDescent="0.25">
      <c r="B3464" s="19">
        <v>3461</v>
      </c>
      <c r="C3464" s="21">
        <v>-4.4659227750641295E-2</v>
      </c>
      <c r="D3464" s="21">
        <v>0.62404903625027353</v>
      </c>
      <c r="E3464" s="30">
        <v>3477998.2837048764</v>
      </c>
      <c r="F3464" s="21">
        <v>1432379.4574406359</v>
      </c>
    </row>
    <row r="3465" spans="2:6" x14ac:dyDescent="0.25">
      <c r="B3465" s="19">
        <v>3462</v>
      </c>
      <c r="C3465" s="21">
        <v>-9.0525818760990584E-3</v>
      </c>
      <c r="D3465" s="21">
        <v>0.18509342570297593</v>
      </c>
      <c r="E3465" s="30">
        <v>648232.46948036668</v>
      </c>
      <c r="F3465" s="21">
        <v>73190.508571677827</v>
      </c>
    </row>
    <row r="3466" spans="2:6" x14ac:dyDescent="0.25">
      <c r="B3466" s="19">
        <v>3463</v>
      </c>
      <c r="C3466" s="21">
        <v>-8.5845566864560824E-2</v>
      </c>
      <c r="D3466" s="21">
        <v>-0.30444048012692615</v>
      </c>
      <c r="E3466" s="30">
        <v>0</v>
      </c>
      <c r="F3466" s="21">
        <v>-238167.55660348001</v>
      </c>
    </row>
    <row r="3467" spans="2:6" x14ac:dyDescent="0.25">
      <c r="B3467" s="19">
        <v>3464</v>
      </c>
      <c r="C3467" s="21">
        <v>6.7146101456301132E-3</v>
      </c>
      <c r="D3467" s="21">
        <v>6.922731715493069E-2</v>
      </c>
      <c r="E3467" s="30">
        <v>360094.78819577699</v>
      </c>
      <c r="F3467" s="21">
        <v>-65207.358200935829</v>
      </c>
    </row>
    <row r="3468" spans="2:6" x14ac:dyDescent="0.25">
      <c r="B3468" s="19">
        <v>3465</v>
      </c>
      <c r="C3468" s="21">
        <v>3.3736727772777891E-2</v>
      </c>
      <c r="D3468" s="21">
        <v>-0.13113187394707715</v>
      </c>
      <c r="E3468" s="30">
        <v>91697.902893119608</v>
      </c>
      <c r="F3468" s="21">
        <v>-194123.35491714973</v>
      </c>
    </row>
    <row r="3469" spans="2:6" x14ac:dyDescent="0.25">
      <c r="B3469" s="19">
        <v>3466</v>
      </c>
      <c r="C3469" s="21">
        <v>3.3571753932284155E-3</v>
      </c>
      <c r="D3469" s="21">
        <v>9.2972451765793496E-2</v>
      </c>
      <c r="E3469" s="30">
        <v>409432.57392630854</v>
      </c>
      <c r="F3469" s="21">
        <v>-41509.505612035107</v>
      </c>
    </row>
    <row r="3470" spans="2:6" x14ac:dyDescent="0.25">
      <c r="B3470" s="19">
        <v>3467</v>
      </c>
      <c r="C3470" s="21">
        <v>-8.2855859681198012E-3</v>
      </c>
      <c r="D3470" s="21">
        <v>0.17909431076462656</v>
      </c>
      <c r="E3470" s="30">
        <v>630150.40175348776</v>
      </c>
      <c r="F3470" s="21">
        <v>64505.356428157022</v>
      </c>
    </row>
    <row r="3471" spans="2:6" x14ac:dyDescent="0.25">
      <c r="B3471" s="19">
        <v>3468</v>
      </c>
      <c r="C3471" s="21">
        <v>-1.1961148813157874E-2</v>
      </c>
      <c r="D3471" s="21">
        <v>0.20836117024471967</v>
      </c>
      <c r="E3471" s="30">
        <v>722048.91056875791</v>
      </c>
      <c r="F3471" s="21">
        <v>108645.91285560906</v>
      </c>
    </row>
    <row r="3472" spans="2:6" x14ac:dyDescent="0.25">
      <c r="B3472" s="19">
        <v>3469</v>
      </c>
      <c r="C3472" s="21">
        <v>3.5280022143722146E-2</v>
      </c>
      <c r="D3472" s="21">
        <v>-0.14469956910116488</v>
      </c>
      <c r="E3472" s="30">
        <v>80964.783343457035</v>
      </c>
      <c r="F3472" s="21">
        <v>-199278.6710940075</v>
      </c>
    </row>
    <row r="3473" spans="2:6" x14ac:dyDescent="0.25">
      <c r="B3473" s="19">
        <v>3470</v>
      </c>
      <c r="C3473" s="21">
        <v>2.1878544122963511E-2</v>
      </c>
      <c r="D3473" s="21">
        <v>-3.8105883696914145E-2</v>
      </c>
      <c r="E3473" s="30">
        <v>187666.04875524226</v>
      </c>
      <c r="F3473" s="21">
        <v>-148028.07641616612</v>
      </c>
    </row>
    <row r="3474" spans="2:6" x14ac:dyDescent="0.25">
      <c r="B3474" s="19">
        <v>3471</v>
      </c>
      <c r="C3474" s="21">
        <v>1.4186622905317657E-2</v>
      </c>
      <c r="D3474" s="21">
        <v>1.6822523539727907E-2</v>
      </c>
      <c r="E3474" s="30">
        <v>266321.34056177223</v>
      </c>
      <c r="F3474" s="21">
        <v>-110248.48248082968</v>
      </c>
    </row>
    <row r="3475" spans="2:6" x14ac:dyDescent="0.25">
      <c r="B3475" s="19">
        <v>3472</v>
      </c>
      <c r="C3475" s="21">
        <v>4.3502680053517902E-3</v>
      </c>
      <c r="D3475" s="21">
        <v>8.5919909338134204E-2</v>
      </c>
      <c r="E3475" s="30">
        <v>394302.80076674896</v>
      </c>
      <c r="F3475" s="21">
        <v>-48776.615976432215</v>
      </c>
    </row>
    <row r="3476" spans="2:6" x14ac:dyDescent="0.25">
      <c r="B3476" s="19">
        <v>3473</v>
      </c>
      <c r="C3476" s="21">
        <v>-7.8078582762843695E-3</v>
      </c>
      <c r="D3476" s="21">
        <v>0.17538398321463422</v>
      </c>
      <c r="E3476" s="30">
        <v>619156.48302322929</v>
      </c>
      <c r="F3476" s="21">
        <v>59224.773572919643</v>
      </c>
    </row>
    <row r="3477" spans="2:6" x14ac:dyDescent="0.25">
      <c r="B3477" s="19">
        <v>3474</v>
      </c>
      <c r="C3477" s="21">
        <v>1.607178174468683E-2</v>
      </c>
      <c r="D3477" s="21">
        <v>3.535052842399633E-3</v>
      </c>
      <c r="E3477" s="30">
        <v>245572.79821672675</v>
      </c>
      <c r="F3477" s="21">
        <v>-120214.3917863861</v>
      </c>
    </row>
    <row r="3478" spans="2:6" x14ac:dyDescent="0.25">
      <c r="B3478" s="19">
        <v>3475</v>
      </c>
      <c r="C3478" s="21">
        <v>5.9216830999621892E-3</v>
      </c>
      <c r="D3478" s="21">
        <v>7.4812345468382446E-2</v>
      </c>
      <c r="E3478" s="30">
        <v>371293.62264098623</v>
      </c>
      <c r="F3478" s="21">
        <v>-59828.350531245385</v>
      </c>
    </row>
    <row r="3479" spans="2:6" x14ac:dyDescent="0.25">
      <c r="B3479" s="19">
        <v>3476</v>
      </c>
      <c r="C3479" s="21">
        <v>-8.0786201989718771E-3</v>
      </c>
      <c r="D3479" s="21">
        <v>0.17748446704062171</v>
      </c>
      <c r="E3479" s="30">
        <v>625362.67318146839</v>
      </c>
      <c r="F3479" s="21">
        <v>62205.721690695107</v>
      </c>
    </row>
    <row r="3480" spans="2:6" x14ac:dyDescent="0.25">
      <c r="B3480" s="19">
        <v>3477</v>
      </c>
      <c r="C3480" s="21">
        <v>2.8097376978877507E-2</v>
      </c>
      <c r="D3480" s="21">
        <v>-8.4953495865135231E-2</v>
      </c>
      <c r="E3480" s="30">
        <v>134115.41345986328</v>
      </c>
      <c r="F3480" s="21">
        <v>-173749.43870435172</v>
      </c>
    </row>
    <row r="3481" spans="2:6" x14ac:dyDescent="0.25">
      <c r="B3481" s="19">
        <v>3478</v>
      </c>
      <c r="C3481" s="21">
        <v>-2.0368479006992537E-2</v>
      </c>
      <c r="D3481" s="21">
        <v>0.28165131137909594</v>
      </c>
      <c r="E3481" s="30">
        <v>996341.19029911887</v>
      </c>
      <c r="F3481" s="21">
        <v>240393.57674197509</v>
      </c>
    </row>
    <row r="3482" spans="2:6" x14ac:dyDescent="0.25">
      <c r="B3482" s="19">
        <v>3479</v>
      </c>
      <c r="C3482" s="21">
        <v>2.1676354076685299E-2</v>
      </c>
      <c r="D3482" s="21">
        <v>-3.6630030778489808E-2</v>
      </c>
      <c r="E3482" s="30">
        <v>189543.99064442981</v>
      </c>
      <c r="F3482" s="21">
        <v>-147126.06613334658</v>
      </c>
    </row>
    <row r="3483" spans="2:6" x14ac:dyDescent="0.25">
      <c r="B3483" s="19">
        <v>3480</v>
      </c>
      <c r="C3483" s="21">
        <v>-1.9591791909869431E-2</v>
      </c>
      <c r="D3483" s="21">
        <v>0.27441329961497818</v>
      </c>
      <c r="E3483" s="30">
        <v>966216.36125244643</v>
      </c>
      <c r="F3483" s="21">
        <v>225924.06321510219</v>
      </c>
    </row>
    <row r="3484" spans="2:6" x14ac:dyDescent="0.25">
      <c r="B3484" s="19">
        <v>3481</v>
      </c>
      <c r="C3484" s="21">
        <v>-1.4537997680905287E-3</v>
      </c>
      <c r="D3484" s="21">
        <v>0.12764512219546442</v>
      </c>
      <c r="E3484" s="30">
        <v>489994.05216530384</v>
      </c>
      <c r="F3484" s="21">
        <v>-2814.3350164438971</v>
      </c>
    </row>
    <row r="3485" spans="2:6" x14ac:dyDescent="0.25">
      <c r="B3485" s="19">
        <v>3482</v>
      </c>
      <c r="C3485" s="21">
        <v>5.961225480323077E-3</v>
      </c>
      <c r="D3485" s="21">
        <v>7.4533545469012585E-2</v>
      </c>
      <c r="E3485" s="30">
        <v>370728.77068208274</v>
      </c>
      <c r="F3485" s="21">
        <v>-60099.659392363639</v>
      </c>
    </row>
    <row r="3486" spans="2:6" x14ac:dyDescent="0.25">
      <c r="B3486" s="19">
        <v>3483</v>
      </c>
      <c r="C3486" s="21">
        <v>1.2898309168791817E-2</v>
      </c>
      <c r="D3486" s="21">
        <v>2.5868908582198813E-2</v>
      </c>
      <c r="E3486" s="30">
        <v>281118.12725772301</v>
      </c>
      <c r="F3486" s="21">
        <v>-103141.31168428832</v>
      </c>
    </row>
    <row r="3487" spans="2:6" x14ac:dyDescent="0.25">
      <c r="B3487" s="19">
        <v>3484</v>
      </c>
      <c r="C3487" s="21">
        <v>1.0358437493705909E-2</v>
      </c>
      <c r="D3487" s="21">
        <v>4.366460655702542E-2</v>
      </c>
      <c r="E3487" s="30">
        <v>311876.75571799243</v>
      </c>
      <c r="F3487" s="21">
        <v>-88367.372556388626</v>
      </c>
    </row>
    <row r="3488" spans="2:6" x14ac:dyDescent="0.25">
      <c r="B3488" s="19">
        <v>3485</v>
      </c>
      <c r="C3488" s="21">
        <v>-3.5673682926587558E-3</v>
      </c>
      <c r="D3488" s="21">
        <v>0.14322924425194361</v>
      </c>
      <c r="E3488" s="30">
        <v>529729.32030041376</v>
      </c>
      <c r="F3488" s="21">
        <v>16271.250461373043</v>
      </c>
    </row>
    <row r="3489" spans="2:6" x14ac:dyDescent="0.25">
      <c r="B3489" s="19">
        <v>3486</v>
      </c>
      <c r="C3489" s="21">
        <v>-1.1884079418188974E-2</v>
      </c>
      <c r="D3489" s="21">
        <v>0.20773320060432332</v>
      </c>
      <c r="E3489" s="30">
        <v>719977.86635773862</v>
      </c>
      <c r="F3489" s="21">
        <v>107651.15194992334</v>
      </c>
    </row>
    <row r="3490" spans="2:6" x14ac:dyDescent="0.25">
      <c r="B3490" s="19">
        <v>3487</v>
      </c>
      <c r="C3490" s="21">
        <v>3.9885351375169228E-3</v>
      </c>
      <c r="D3490" s="21">
        <v>8.8485533593448684E-2</v>
      </c>
      <c r="E3490" s="30">
        <v>399759.42787377769</v>
      </c>
      <c r="F3490" s="21">
        <v>-46155.6968796324</v>
      </c>
    </row>
    <row r="3491" spans="2:6" x14ac:dyDescent="0.25">
      <c r="B3491" s="19">
        <v>3488</v>
      </c>
      <c r="C3491" s="21">
        <v>-4.1931505333256654E-3</v>
      </c>
      <c r="D3491" s="21">
        <v>0.14789462457199209</v>
      </c>
      <c r="E3491" s="30">
        <v>542071.56798131159</v>
      </c>
      <c r="F3491" s="21">
        <v>22199.460692676992</v>
      </c>
    </row>
    <row r="3492" spans="2:6" x14ac:dyDescent="0.25">
      <c r="B3492" s="19">
        <v>3489</v>
      </c>
      <c r="C3492" s="21">
        <v>2.2436797635570261E-2</v>
      </c>
      <c r="D3492" s="21">
        <v>-4.2193248439821307E-2</v>
      </c>
      <c r="E3492" s="30">
        <v>182528.81801544048</v>
      </c>
      <c r="F3492" s="21">
        <v>-150495.58352019198</v>
      </c>
    </row>
    <row r="3493" spans="2:6" x14ac:dyDescent="0.25">
      <c r="B3493" s="19">
        <v>3490</v>
      </c>
      <c r="C3493" s="21">
        <v>4.8198893553276223E-3</v>
      </c>
      <c r="D3493" s="21">
        <v>8.2594241049350314E-2</v>
      </c>
      <c r="E3493" s="30">
        <v>387309.56741584279</v>
      </c>
      <c r="F3493" s="21">
        <v>-52135.595521535775</v>
      </c>
    </row>
    <row r="3494" spans="2:6" x14ac:dyDescent="0.25">
      <c r="B3494" s="19">
        <v>3491</v>
      </c>
      <c r="C3494" s="21">
        <v>-5.4854444242617177E-3</v>
      </c>
      <c r="D3494" s="21">
        <v>0.15761142880325929</v>
      </c>
      <c r="E3494" s="30">
        <v>568456.14539616043</v>
      </c>
      <c r="F3494" s="21">
        <v>34872.462063522878</v>
      </c>
    </row>
    <row r="3495" spans="2:6" x14ac:dyDescent="0.25">
      <c r="B3495" s="19">
        <v>3492</v>
      </c>
      <c r="C3495" s="21">
        <v>-3.3751690062987986E-3</v>
      </c>
      <c r="D3495" s="21">
        <v>0.14180129200719338</v>
      </c>
      <c r="E3495" s="30">
        <v>525993.35029374273</v>
      </c>
      <c r="F3495" s="21">
        <v>14476.794849234466</v>
      </c>
    </row>
    <row r="3496" spans="2:6" x14ac:dyDescent="0.25">
      <c r="B3496" s="19">
        <v>3493</v>
      </c>
      <c r="C3496" s="21">
        <v>6.2068076196893334E-4</v>
      </c>
      <c r="D3496" s="21">
        <v>0.11257589962895609</v>
      </c>
      <c r="E3496" s="30">
        <v>453688.0296135376</v>
      </c>
      <c r="F3496" s="21">
        <v>-20252.790305462633</v>
      </c>
    </row>
    <row r="3497" spans="2:6" x14ac:dyDescent="0.25">
      <c r="B3497" s="19">
        <v>3494</v>
      </c>
      <c r="C3497" s="21">
        <v>-2.1313192555964283E-2</v>
      </c>
      <c r="D3497" s="21">
        <v>0.29061051931773885</v>
      </c>
      <c r="E3497" s="30">
        <v>1034613.5592603309</v>
      </c>
      <c r="F3497" s="21">
        <v>258776.50464280229</v>
      </c>
    </row>
    <row r="3498" spans="2:6" x14ac:dyDescent="0.25">
      <c r="B3498" s="19">
        <v>3495</v>
      </c>
      <c r="C3498" s="21">
        <v>2.8117227735963662E-3</v>
      </c>
      <c r="D3498" s="21">
        <v>9.6858699416855876E-2</v>
      </c>
      <c r="E3498" s="30">
        <v>417946.09768347361</v>
      </c>
      <c r="F3498" s="21">
        <v>-37420.302417726525</v>
      </c>
    </row>
    <row r="3499" spans="2:6" x14ac:dyDescent="0.25">
      <c r="B3499" s="19">
        <v>3496</v>
      </c>
      <c r="C3499" s="21">
        <v>-1.9571255457685147E-3</v>
      </c>
      <c r="D3499" s="21">
        <v>0.13133355536199787</v>
      </c>
      <c r="E3499" s="30">
        <v>499194.10625011334</v>
      </c>
      <c r="F3499" s="21">
        <v>1604.6214138770652</v>
      </c>
    </row>
    <row r="3500" spans="2:6" x14ac:dyDescent="0.25">
      <c r="B3500" s="19">
        <v>3497</v>
      </c>
      <c r="C3500" s="21">
        <v>2.3360536591253488E-2</v>
      </c>
      <c r="D3500" s="21">
        <v>-4.8999474399790688E-2</v>
      </c>
      <c r="E3500" s="30">
        <v>174179.39475343749</v>
      </c>
      <c r="F3500" s="21">
        <v>-154505.96620631329</v>
      </c>
    </row>
    <row r="3501" spans="2:6" x14ac:dyDescent="0.25">
      <c r="B3501" s="19">
        <v>3498</v>
      </c>
      <c r="C3501" s="21">
        <v>-0.49234642644923587</v>
      </c>
      <c r="D3501" s="21">
        <v>-0.30444048012692615</v>
      </c>
      <c r="E3501" s="30">
        <v>0</v>
      </c>
      <c r="F3501" s="21">
        <v>-238167.55660348001</v>
      </c>
    </row>
    <row r="3502" spans="2:6" x14ac:dyDescent="0.25">
      <c r="B3502" s="19">
        <v>3499</v>
      </c>
      <c r="C3502" s="21">
        <v>-1.9967072295787355E-2</v>
      </c>
      <c r="D3502" s="21">
        <v>0.2778965930259607</v>
      </c>
      <c r="E3502" s="30">
        <v>980626.15468252008</v>
      </c>
      <c r="F3502" s="21">
        <v>232845.35397605094</v>
      </c>
    </row>
    <row r="3503" spans="2:6" x14ac:dyDescent="0.25">
      <c r="B3503" s="19">
        <v>3500</v>
      </c>
      <c r="C3503" s="21">
        <v>-1.7354529584921653E-2</v>
      </c>
      <c r="D3503" s="21">
        <v>0.25415619366142406</v>
      </c>
      <c r="E3503" s="30">
        <v>885573.99907249142</v>
      </c>
      <c r="F3503" s="21">
        <v>187190.04256409628</v>
      </c>
    </row>
    <row r="3504" spans="2:6" x14ac:dyDescent="0.25">
      <c r="B3504" s="19">
        <v>3501</v>
      </c>
      <c r="C3504" s="21">
        <v>2.4633583606307182E-2</v>
      </c>
      <c r="D3504" s="21">
        <v>-5.8476263303892995E-2</v>
      </c>
      <c r="E3504" s="30">
        <v>162971.34516411216</v>
      </c>
      <c r="F3504" s="21">
        <v>-159889.40008045561</v>
      </c>
    </row>
    <row r="3505" spans="2:6" x14ac:dyDescent="0.25">
      <c r="B3505" s="19">
        <v>3502</v>
      </c>
      <c r="C3505" s="21">
        <v>-4.634294184341501E-3</v>
      </c>
      <c r="D3505" s="21">
        <v>0.15119877754106281</v>
      </c>
      <c r="E3505" s="30">
        <v>550939.87091390532</v>
      </c>
      <c r="F3505" s="21">
        <v>26459.070898091424</v>
      </c>
    </row>
    <row r="3506" spans="2:6" x14ac:dyDescent="0.25">
      <c r="B3506" s="19">
        <v>3503</v>
      </c>
      <c r="C3506" s="21">
        <v>7.6002944159656374E-3</v>
      </c>
      <c r="D3506" s="21">
        <v>6.3001269171070184E-2</v>
      </c>
      <c r="E3506" s="30">
        <v>347896.51868263527</v>
      </c>
      <c r="F3506" s="21">
        <v>-71066.413050720628</v>
      </c>
    </row>
    <row r="3507" spans="2:6" x14ac:dyDescent="0.25">
      <c r="B3507" s="19">
        <v>3504</v>
      </c>
      <c r="C3507" s="21">
        <v>-5.9530866595770811E-3</v>
      </c>
      <c r="D3507" s="21">
        <v>0.16115669560402957</v>
      </c>
      <c r="E3507" s="30">
        <v>578314.83489269018</v>
      </c>
      <c r="F3507" s="21">
        <v>39607.773284916613</v>
      </c>
    </row>
    <row r="3508" spans="2:6" x14ac:dyDescent="0.25">
      <c r="B3508" s="19">
        <v>3505</v>
      </c>
      <c r="C3508" s="21">
        <v>-1.4820478678222774E-3</v>
      </c>
      <c r="D3508" s="21">
        <v>0.1278517727434898</v>
      </c>
      <c r="E3508" s="30">
        <v>490506.19398187799</v>
      </c>
      <c r="F3508" s="21">
        <v>-2568.3438132700421</v>
      </c>
    </row>
    <row r="3509" spans="2:6" x14ac:dyDescent="0.25">
      <c r="B3509" s="19">
        <v>3506</v>
      </c>
      <c r="C3509" s="21">
        <v>-1.8085122724930319E-2</v>
      </c>
      <c r="D3509" s="21">
        <v>0.26067924213416016</v>
      </c>
      <c r="E3509" s="30">
        <v>910961.69654740836</v>
      </c>
      <c r="F3509" s="21">
        <v>199384.22403016643</v>
      </c>
    </row>
    <row r="3510" spans="2:6" x14ac:dyDescent="0.25">
      <c r="B3510" s="19">
        <v>3507</v>
      </c>
      <c r="C3510" s="21">
        <v>1.9517998401363562E-2</v>
      </c>
      <c r="D3510" s="21">
        <v>-2.1009338541942313E-2</v>
      </c>
      <c r="E3510" s="30">
        <v>210185.90936290799</v>
      </c>
      <c r="F3510" s="21">
        <v>-137211.37013109252</v>
      </c>
    </row>
    <row r="3511" spans="2:6" x14ac:dyDescent="0.25">
      <c r="B3511" s="19">
        <v>3508</v>
      </c>
      <c r="C3511" s="21">
        <v>-9.3168308587808155E-3</v>
      </c>
      <c r="D3511" s="21">
        <v>0.1871727142993822</v>
      </c>
      <c r="E3511" s="30">
        <v>654588.94258774142</v>
      </c>
      <c r="F3511" s="21">
        <v>76243.640374280396</v>
      </c>
    </row>
    <row r="3512" spans="2:6" x14ac:dyDescent="0.25">
      <c r="B3512" s="19">
        <v>3509</v>
      </c>
      <c r="C3512" s="21">
        <v>-4.0587877084460452E-3</v>
      </c>
      <c r="D3512" s="21">
        <v>0.14689079730364596</v>
      </c>
      <c r="E3512" s="30">
        <v>539398.26255644555</v>
      </c>
      <c r="F3512" s="21">
        <v>20915.422567626334</v>
      </c>
    </row>
    <row r="3513" spans="2:6" x14ac:dyDescent="0.25">
      <c r="B3513" s="19">
        <v>3510</v>
      </c>
      <c r="C3513" s="21">
        <v>1.4335944131932225E-2</v>
      </c>
      <c r="D3513" s="21">
        <v>1.5772502257755505E-2</v>
      </c>
      <c r="E3513" s="30">
        <v>264639.4957564444</v>
      </c>
      <c r="F3513" s="21">
        <v>-111056.30370109584</v>
      </c>
    </row>
    <row r="3514" spans="2:6" x14ac:dyDescent="0.25">
      <c r="B3514" s="19">
        <v>3511</v>
      </c>
      <c r="C3514" s="21">
        <v>-2.7014661360737033E-2</v>
      </c>
      <c r="D3514" s="21">
        <v>0.34896298300089623</v>
      </c>
      <c r="E3514" s="30">
        <v>1312131.935843562</v>
      </c>
      <c r="F3514" s="21">
        <v>392073.72261889558</v>
      </c>
    </row>
    <row r="3515" spans="2:6" x14ac:dyDescent="0.25">
      <c r="B3515" s="19">
        <v>3512</v>
      </c>
      <c r="C3515" s="21">
        <v>-4.3710428828742501E-2</v>
      </c>
      <c r="D3515" s="21">
        <v>0.60220921899484536</v>
      </c>
      <c r="E3515" s="30">
        <v>3242164.4334335504</v>
      </c>
      <c r="F3515" s="21">
        <v>1319104.0897594248</v>
      </c>
    </row>
    <row r="3516" spans="2:6" x14ac:dyDescent="0.25">
      <c r="B3516" s="19">
        <v>3513</v>
      </c>
      <c r="C3516" s="21">
        <v>-2.805779834367295E-2</v>
      </c>
      <c r="D3516" s="21">
        <v>0.36058653216056702</v>
      </c>
      <c r="E3516" s="30">
        <v>1373627.5837591691</v>
      </c>
      <c r="F3516" s="21">
        <v>421611.22166926687</v>
      </c>
    </row>
    <row r="3517" spans="2:6" x14ac:dyDescent="0.25">
      <c r="B3517" s="19">
        <v>3514</v>
      </c>
      <c r="C3517" s="21">
        <v>3.0502970816308345E-2</v>
      </c>
      <c r="D3517" s="21">
        <v>-0.104095795362385</v>
      </c>
      <c r="E3517" s="30">
        <v>115374.73445454717</v>
      </c>
      <c r="F3517" s="21">
        <v>-182750.93404728232</v>
      </c>
    </row>
    <row r="3518" spans="2:6" x14ac:dyDescent="0.25">
      <c r="B3518" s="19">
        <v>3515</v>
      </c>
      <c r="C3518" s="21">
        <v>-1.5652647223298821E-4</v>
      </c>
      <c r="D3518" s="21">
        <v>0.11819794582607979</v>
      </c>
      <c r="E3518" s="30">
        <v>466995.27190686937</v>
      </c>
      <c r="F3518" s="21">
        <v>-13861.075282933509</v>
      </c>
    </row>
    <row r="3519" spans="2:6" x14ac:dyDescent="0.25">
      <c r="B3519" s="19">
        <v>3516</v>
      </c>
      <c r="C3519" s="21">
        <v>1.4957565131614696E-2</v>
      </c>
      <c r="D3519" s="21">
        <v>1.1397157456147777E-2</v>
      </c>
      <c r="E3519" s="30">
        <v>257710.02322243375</v>
      </c>
      <c r="F3519" s="21">
        <v>-114384.65774452021</v>
      </c>
    </row>
    <row r="3520" spans="2:6" x14ac:dyDescent="0.25">
      <c r="B3520" s="19">
        <v>3517</v>
      </c>
      <c r="C3520" s="21">
        <v>-1.7286571420894129E-3</v>
      </c>
      <c r="D3520" s="21">
        <v>0.12965763760514659</v>
      </c>
      <c r="E3520" s="30">
        <v>494998.34235269995</v>
      </c>
      <c r="F3520" s="21">
        <v>-410.68172278567801</v>
      </c>
    </row>
    <row r="3521" spans="2:6" x14ac:dyDescent="0.25">
      <c r="B3521" s="19">
        <v>3518</v>
      </c>
      <c r="C3521" s="21">
        <v>8.1807834809445104E-3</v>
      </c>
      <c r="D3521" s="21">
        <v>5.8926348394591876E-2</v>
      </c>
      <c r="E3521" s="30">
        <v>340073.53722291323</v>
      </c>
      <c r="F3521" s="21">
        <v>-74823.935985591073</v>
      </c>
    </row>
    <row r="3522" spans="2:6" x14ac:dyDescent="0.25">
      <c r="B3522" s="19">
        <v>3519</v>
      </c>
      <c r="C3522" s="21">
        <v>5.8430403656617759E-3</v>
      </c>
      <c r="D3522" s="21">
        <v>7.5366922175789108E-2</v>
      </c>
      <c r="E3522" s="30">
        <v>372419.0287645855</v>
      </c>
      <c r="F3522" s="21">
        <v>-59287.79711919395</v>
      </c>
    </row>
    <row r="3523" spans="2:6" x14ac:dyDescent="0.25">
      <c r="B3523" s="19">
        <v>3520</v>
      </c>
      <c r="C3523" s="21">
        <v>6.8369109003290525E-3</v>
      </c>
      <c r="D3523" s="21">
        <v>6.836687179337142E-2</v>
      </c>
      <c r="E3523" s="30">
        <v>358391.13713490171</v>
      </c>
      <c r="F3523" s="21">
        <v>-66025.653369755324</v>
      </c>
    </row>
    <row r="3524" spans="2:6" x14ac:dyDescent="0.25">
      <c r="B3524" s="19">
        <v>3521</v>
      </c>
      <c r="C3524" s="21">
        <v>2.2110791869325266E-2</v>
      </c>
      <c r="D3524" s="21">
        <v>-3.9804068542542703E-2</v>
      </c>
      <c r="E3524" s="30">
        <v>185520.34387526289</v>
      </c>
      <c r="F3524" s="21">
        <v>-149058.69822442392</v>
      </c>
    </row>
    <row r="3525" spans="2:6" x14ac:dyDescent="0.25">
      <c r="B3525" s="19">
        <v>3522</v>
      </c>
      <c r="C3525" s="21">
        <v>1.7286574684711443E-2</v>
      </c>
      <c r="D3525" s="21">
        <v>-5.0722107325211763E-3</v>
      </c>
      <c r="E3525" s="30">
        <v>232738.7565843116</v>
      </c>
      <c r="F3525" s="21">
        <v>-126378.81976428337</v>
      </c>
    </row>
    <row r="3526" spans="2:6" x14ac:dyDescent="0.25">
      <c r="B3526" s="19">
        <v>3523</v>
      </c>
      <c r="C3526" s="21">
        <v>9.4542751461458357E-4</v>
      </c>
      <c r="D3526" s="21">
        <v>0.11023454957474721</v>
      </c>
      <c r="E3526" s="30">
        <v>448228.29274034302</v>
      </c>
      <c r="F3526" s="21">
        <v>-22875.203080567873</v>
      </c>
    </row>
    <row r="3527" spans="2:6" x14ac:dyDescent="0.25">
      <c r="B3527" s="19">
        <v>3524</v>
      </c>
      <c r="C3527" s="21">
        <v>1.2008933005801574E-2</v>
      </c>
      <c r="D3527" s="21">
        <v>3.2103856833367583E-2</v>
      </c>
      <c r="E3527" s="30">
        <v>291641.87639898097</v>
      </c>
      <c r="F3527" s="21">
        <v>-98086.559993683535</v>
      </c>
    </row>
    <row r="3528" spans="2:6" x14ac:dyDescent="0.25">
      <c r="B3528" s="19">
        <v>3525</v>
      </c>
      <c r="C3528" s="21">
        <v>-7.3089104658505257E-3</v>
      </c>
      <c r="D3528" s="21">
        <v>0.17152952694045998</v>
      </c>
      <c r="E3528" s="30">
        <v>607887.06065027975</v>
      </c>
      <c r="F3528" s="21">
        <v>53811.861213722448</v>
      </c>
    </row>
    <row r="3529" spans="2:6" x14ac:dyDescent="0.25">
      <c r="B3529" s="19">
        <v>3526</v>
      </c>
      <c r="C3529" s="21">
        <v>-1.1474809654165323E-2</v>
      </c>
      <c r="D3529" s="21">
        <v>0.20440940600062518</v>
      </c>
      <c r="E3529" s="30">
        <v>709090.00838988158</v>
      </c>
      <c r="F3529" s="21">
        <v>102421.51204390104</v>
      </c>
    </row>
    <row r="3530" spans="2:6" x14ac:dyDescent="0.25">
      <c r="B3530" s="19">
        <v>3527</v>
      </c>
      <c r="C3530" s="21">
        <v>0.65323578705321539</v>
      </c>
      <c r="D3530" s="21">
        <v>-0.30444048012692615</v>
      </c>
      <c r="E3530" s="30">
        <v>0</v>
      </c>
      <c r="F3530" s="21">
        <v>-238167.55660348001</v>
      </c>
    </row>
    <row r="3531" spans="2:6" x14ac:dyDescent="0.25">
      <c r="B3531" s="19">
        <v>3528</v>
      </c>
      <c r="C3531" s="21">
        <v>-1.1689894281558392E-2</v>
      </c>
      <c r="D3531" s="21">
        <v>0.206153878179681</v>
      </c>
      <c r="E3531" s="30">
        <v>714788.93374688644</v>
      </c>
      <c r="F3531" s="21">
        <v>105158.81147932899</v>
      </c>
    </row>
    <row r="3532" spans="2:6" x14ac:dyDescent="0.25">
      <c r="B3532" s="19">
        <v>3529</v>
      </c>
      <c r="C3532" s="21">
        <v>-3.506218170989373E-4</v>
      </c>
      <c r="D3532" s="21">
        <v>0.11960623112410551</v>
      </c>
      <c r="E3532" s="30">
        <v>470372.66210011917</v>
      </c>
      <c r="F3532" s="21">
        <v>-12238.852198744622</v>
      </c>
    </row>
    <row r="3533" spans="2:6" x14ac:dyDescent="0.25">
      <c r="B3533" s="19">
        <v>3530</v>
      </c>
      <c r="C3533" s="21">
        <v>9.3456641868015881E-3</v>
      </c>
      <c r="D3533" s="21">
        <v>5.0759014050183904E-2</v>
      </c>
      <c r="E3533" s="30">
        <v>324770.10004065663</v>
      </c>
      <c r="F3533" s="21">
        <v>-82174.460397638133</v>
      </c>
    </row>
    <row r="3534" spans="2:6" x14ac:dyDescent="0.25">
      <c r="B3534" s="19">
        <v>3531</v>
      </c>
      <c r="C3534" s="21">
        <v>1.9589595799913092E-2</v>
      </c>
      <c r="D3534" s="21">
        <v>-2.1523938095791562E-2</v>
      </c>
      <c r="E3534" s="30">
        <v>209483.2184508621</v>
      </c>
      <c r="F3534" s="21">
        <v>-137548.88559520707</v>
      </c>
    </row>
    <row r="3535" spans="2:6" x14ac:dyDescent="0.25">
      <c r="B3535" s="19">
        <v>3532</v>
      </c>
      <c r="C3535" s="21">
        <v>1.7413949825394789E-2</v>
      </c>
      <c r="D3535" s="21">
        <v>-5.9772090853237314E-3</v>
      </c>
      <c r="E3535" s="30">
        <v>231416.39500379562</v>
      </c>
      <c r="F3535" s="21">
        <v>-127013.97453137096</v>
      </c>
    </row>
    <row r="3536" spans="2:6" x14ac:dyDescent="0.25">
      <c r="B3536" s="19">
        <v>3533</v>
      </c>
      <c r="C3536" s="21">
        <v>1.2874961611810317E-2</v>
      </c>
      <c r="D3536" s="21">
        <v>2.6032671889623105E-2</v>
      </c>
      <c r="E3536" s="30">
        <v>281391.10955394618</v>
      </c>
      <c r="F3536" s="21">
        <v>-103010.19322975111</v>
      </c>
    </row>
    <row r="3537" spans="2:6" x14ac:dyDescent="0.25">
      <c r="B3537" s="19">
        <v>3534</v>
      </c>
      <c r="C3537" s="21">
        <v>1.1656382241306244E-2</v>
      </c>
      <c r="D3537" s="21">
        <v>3.4573942271898694E-2</v>
      </c>
      <c r="E3537" s="30">
        <v>295885.81644361571</v>
      </c>
      <c r="F3537" s="21">
        <v>-96048.116960930027</v>
      </c>
    </row>
    <row r="3538" spans="2:6" x14ac:dyDescent="0.25">
      <c r="B3538" s="19">
        <v>3535</v>
      </c>
      <c r="C3538" s="21">
        <v>-1.75697062819595E-3</v>
      </c>
      <c r="D3538" s="21">
        <v>0.12986517732673808</v>
      </c>
      <c r="E3538" s="30">
        <v>495516.52539436705</v>
      </c>
      <c r="F3538" s="21">
        <v>-161.78880727131835</v>
      </c>
    </row>
    <row r="3539" spans="2:6" x14ac:dyDescent="0.25">
      <c r="B3539" s="19">
        <v>3536</v>
      </c>
      <c r="C3539" s="21">
        <v>-6.7097334958150824E-3</v>
      </c>
      <c r="D3539" s="21">
        <v>0.16692771122496119</v>
      </c>
      <c r="E3539" s="30">
        <v>594632.69723273395</v>
      </c>
      <c r="F3539" s="21">
        <v>47445.544894943145</v>
      </c>
    </row>
    <row r="3540" spans="2:6" x14ac:dyDescent="0.25">
      <c r="B3540" s="19">
        <v>3537</v>
      </c>
      <c r="C3540" s="21">
        <v>-5.905946372908465E-3</v>
      </c>
      <c r="D3540" s="21">
        <v>0.16079858845011419</v>
      </c>
      <c r="E3540" s="30">
        <v>577313.31258142646</v>
      </c>
      <c r="F3540" s="21">
        <v>39126.723563179032</v>
      </c>
    </row>
    <row r="3541" spans="2:6" x14ac:dyDescent="0.25">
      <c r="B3541" s="19">
        <v>3538</v>
      </c>
      <c r="C3541" s="21">
        <v>1.3214085574737008E-2</v>
      </c>
      <c r="D3541" s="21">
        <v>2.3653453248966949E-2</v>
      </c>
      <c r="E3541" s="30">
        <v>277443.13513532944</v>
      </c>
      <c r="F3541" s="21">
        <v>-104906.47848884479</v>
      </c>
    </row>
    <row r="3542" spans="2:6" x14ac:dyDescent="0.25">
      <c r="B3542" s="19">
        <v>3539</v>
      </c>
      <c r="C3542" s="21">
        <v>1.125075002176165E-2</v>
      </c>
      <c r="D3542" s="21">
        <v>3.7415280208662027E-2</v>
      </c>
      <c r="E3542" s="30">
        <v>300820.70055657369</v>
      </c>
      <c r="F3542" s="21">
        <v>-93677.800690740856</v>
      </c>
    </row>
    <row r="3543" spans="2:6" x14ac:dyDescent="0.25">
      <c r="B3543" s="19">
        <v>3540</v>
      </c>
      <c r="C3543" s="21">
        <v>-1.0904892114705141E-2</v>
      </c>
      <c r="D3543" s="21">
        <v>0.19981104060416466</v>
      </c>
      <c r="E3543" s="30">
        <v>694230.80972344778</v>
      </c>
      <c r="F3543" s="21">
        <v>95284.363621603072</v>
      </c>
    </row>
    <row r="3544" spans="2:6" x14ac:dyDescent="0.25">
      <c r="B3544" s="19">
        <v>3541</v>
      </c>
      <c r="C3544" s="21">
        <v>-3.1260458426444024E-2</v>
      </c>
      <c r="D3544" s="21">
        <v>0.39859184400641601</v>
      </c>
      <c r="E3544" s="30">
        <v>1590325.6302157845</v>
      </c>
      <c r="F3544" s="21">
        <v>525695.30824094662</v>
      </c>
    </row>
    <row r="3545" spans="2:6" x14ac:dyDescent="0.25">
      <c r="B3545" s="19">
        <v>3542</v>
      </c>
      <c r="C3545" s="21">
        <v>1.0405015629176005E-2</v>
      </c>
      <c r="D3545" s="21">
        <v>4.3338396450466554E-2</v>
      </c>
      <c r="E3545" s="30">
        <v>311292.70421339793</v>
      </c>
      <c r="F3545" s="21">
        <v>-88647.903315020565</v>
      </c>
    </row>
    <row r="3546" spans="2:6" x14ac:dyDescent="0.25">
      <c r="B3546" s="19">
        <v>3543</v>
      </c>
      <c r="C3546" s="21">
        <v>-6.4406085955626691E-3</v>
      </c>
      <c r="D3546" s="21">
        <v>0.16487003377513787</v>
      </c>
      <c r="E3546" s="30">
        <v>588775.91348050022</v>
      </c>
      <c r="F3546" s="21">
        <v>44632.423147575908</v>
      </c>
    </row>
    <row r="3547" spans="2:6" x14ac:dyDescent="0.25">
      <c r="B3547" s="19">
        <v>3544</v>
      </c>
      <c r="C3547" s="21">
        <v>-9.1212051744645167E-2</v>
      </c>
      <c r="D3547" s="21">
        <v>-0.30444048012692615</v>
      </c>
      <c r="E3547" s="30">
        <v>0</v>
      </c>
      <c r="F3547" s="21">
        <v>-238167.55660348001</v>
      </c>
    </row>
    <row r="3548" spans="2:6" x14ac:dyDescent="0.25">
      <c r="B3548" s="19">
        <v>3545</v>
      </c>
      <c r="C3548" s="21">
        <v>-1.041194577516732E-2</v>
      </c>
      <c r="D3548" s="21">
        <v>0.19586108961003235</v>
      </c>
      <c r="E3548" s="30">
        <v>681653.92174571706</v>
      </c>
      <c r="F3548" s="21">
        <v>89243.451308447868</v>
      </c>
    </row>
    <row r="3549" spans="2:6" x14ac:dyDescent="0.25">
      <c r="B3549" s="19">
        <v>3546</v>
      </c>
      <c r="C3549" s="21">
        <v>1.3416011820361149E-2</v>
      </c>
      <c r="D3549" s="21">
        <v>2.2236177717015915E-2</v>
      </c>
      <c r="E3549" s="30">
        <v>275109.69763936626</v>
      </c>
      <c r="F3549" s="21">
        <v>-106027.27175076312</v>
      </c>
    </row>
    <row r="3550" spans="2:6" x14ac:dyDescent="0.25">
      <c r="B3550" s="19">
        <v>3547</v>
      </c>
      <c r="C3550" s="21">
        <v>1.8061960239336025E-2</v>
      </c>
      <c r="D3550" s="21">
        <v>-1.0589523546489676E-2</v>
      </c>
      <c r="E3550" s="30">
        <v>224755.81362808903</v>
      </c>
      <c r="F3550" s="21">
        <v>-130213.17516959895</v>
      </c>
    </row>
    <row r="3551" spans="2:6" x14ac:dyDescent="0.25">
      <c r="B3551" s="19">
        <v>3548</v>
      </c>
      <c r="C3551" s="21">
        <v>-1.9958077881280183</v>
      </c>
      <c r="D3551" s="21">
        <v>-0.30444048012692615</v>
      </c>
      <c r="E3551" s="30">
        <v>0</v>
      </c>
      <c r="F3551" s="21">
        <v>-238167.55660348001</v>
      </c>
    </row>
    <row r="3552" spans="2:6" x14ac:dyDescent="0.25">
      <c r="B3552" s="19">
        <v>3549</v>
      </c>
      <c r="C3552" s="21">
        <v>-9.3599154407129591E-3</v>
      </c>
      <c r="D3552" s="21">
        <v>0.18751235207963668</v>
      </c>
      <c r="E3552" s="30">
        <v>655631.62615940231</v>
      </c>
      <c r="F3552" s="21">
        <v>76744.460611999297</v>
      </c>
    </row>
    <row r="3553" spans="2:6" x14ac:dyDescent="0.25">
      <c r="B3553" s="19">
        <v>3550</v>
      </c>
      <c r="C3553" s="21">
        <v>-4.813704674185771E-4</v>
      </c>
      <c r="D3553" s="21">
        <v>0.12055589230107389</v>
      </c>
      <c r="E3553" s="30">
        <v>472660.19423617353</v>
      </c>
      <c r="F3553" s="21">
        <v>-11140.108131699006</v>
      </c>
    </row>
    <row r="3554" spans="2:6" x14ac:dyDescent="0.25">
      <c r="B3554" s="19">
        <v>3551</v>
      </c>
      <c r="C3554" s="21">
        <v>5.8490785680384025E-3</v>
      </c>
      <c r="D3554" s="21">
        <v>7.5324337248344087E-2</v>
      </c>
      <c r="E3554" s="30">
        <v>372332.52461943566</v>
      </c>
      <c r="F3554" s="21">
        <v>-59329.346662809185</v>
      </c>
    </row>
    <row r="3555" spans="2:6" x14ac:dyDescent="0.25">
      <c r="B3555" s="19">
        <v>3552</v>
      </c>
      <c r="C3555" s="21">
        <v>5.2858648094495806E-3</v>
      </c>
      <c r="D3555" s="21">
        <v>7.9299762767278459E-2</v>
      </c>
      <c r="E3555" s="30">
        <v>380470.06627538044</v>
      </c>
      <c r="F3555" s="21">
        <v>-55420.734637699956</v>
      </c>
    </row>
    <row r="3556" spans="2:6" x14ac:dyDescent="0.25">
      <c r="B3556" s="19">
        <v>3553</v>
      </c>
      <c r="C3556" s="21">
        <v>-1.2374509226517534E-2</v>
      </c>
      <c r="D3556" s="21">
        <v>0.21174067373381433</v>
      </c>
      <c r="E3556" s="30">
        <v>733271.307838829</v>
      </c>
      <c r="F3556" s="21">
        <v>114036.2381866393</v>
      </c>
    </row>
    <row r="3557" spans="2:6" x14ac:dyDescent="0.25">
      <c r="B3557" s="19">
        <v>3554</v>
      </c>
      <c r="C3557" s="21">
        <v>9.5353362150671812E-3</v>
      </c>
      <c r="D3557" s="21">
        <v>4.9430067253916299E-2</v>
      </c>
      <c r="E3557" s="30">
        <v>322326.85373850586</v>
      </c>
      <c r="F3557" s="21">
        <v>-83347.996863643668</v>
      </c>
    </row>
    <row r="3558" spans="2:6" x14ac:dyDescent="0.25">
      <c r="B3558" s="19">
        <v>3555</v>
      </c>
      <c r="C3558" s="21">
        <v>9.4562267650718651E-3</v>
      </c>
      <c r="D3558" s="21">
        <v>4.998432885372428E-2</v>
      </c>
      <c r="E3558" s="30">
        <v>323344.27416503674</v>
      </c>
      <c r="F3558" s="21">
        <v>-82859.310982591938</v>
      </c>
    </row>
    <row r="3559" spans="2:6" x14ac:dyDescent="0.25">
      <c r="B3559" s="19">
        <v>3556</v>
      </c>
      <c r="C3559" s="21">
        <v>2.7999099334174559E-2</v>
      </c>
      <c r="D3559" s="21">
        <v>-8.4186029402030127E-2</v>
      </c>
      <c r="E3559" s="30">
        <v>134902.82607342734</v>
      </c>
      <c r="F3559" s="21">
        <v>-173371.22983732237</v>
      </c>
    </row>
    <row r="3560" spans="2:6" x14ac:dyDescent="0.25">
      <c r="B3560" s="19">
        <v>3557</v>
      </c>
      <c r="C3560" s="21">
        <v>8.1847879887384373E-3</v>
      </c>
      <c r="D3560" s="21">
        <v>5.8898250831506571E-2</v>
      </c>
      <c r="E3560" s="30">
        <v>340020.0329466199</v>
      </c>
      <c r="F3560" s="21">
        <v>-74849.635080791646</v>
      </c>
    </row>
    <row r="3561" spans="2:6" x14ac:dyDescent="0.25">
      <c r="B3561" s="19">
        <v>3558</v>
      </c>
      <c r="C3561" s="21">
        <v>1.1381382666230608E-2</v>
      </c>
      <c r="D3561" s="21">
        <v>3.6500295643405734E-2</v>
      </c>
      <c r="E3561" s="30">
        <v>299225.31316656829</v>
      </c>
      <c r="F3561" s="21">
        <v>-94444.094812593656</v>
      </c>
    </row>
    <row r="3562" spans="2:6" x14ac:dyDescent="0.25">
      <c r="B3562" s="19">
        <v>3559</v>
      </c>
      <c r="C3562" s="21">
        <v>-7.420681526132367E-3</v>
      </c>
      <c r="D3562" s="21">
        <v>0.17239117701279572</v>
      </c>
      <c r="E3562" s="30">
        <v>610392.97412902466</v>
      </c>
      <c r="F3562" s="21">
        <v>55015.497885708057</v>
      </c>
    </row>
    <row r="3563" spans="2:6" x14ac:dyDescent="0.25">
      <c r="B3563" s="19">
        <v>3560</v>
      </c>
      <c r="C3563" s="21">
        <v>-3.6236263690824277E-2</v>
      </c>
      <c r="D3563" s="21">
        <v>0.46655163533892985</v>
      </c>
      <c r="E3563" s="30">
        <v>2042866.3330440568</v>
      </c>
      <c r="F3563" s="21">
        <v>743058.99222698074</v>
      </c>
    </row>
    <row r="3564" spans="2:6" x14ac:dyDescent="0.25">
      <c r="B3564" s="19">
        <v>3561</v>
      </c>
      <c r="C3564" s="21">
        <v>-6.3141349312404319E-3</v>
      </c>
      <c r="D3564" s="21">
        <v>0.16390497758376377</v>
      </c>
      <c r="E3564" s="30">
        <v>586043.83390026772</v>
      </c>
      <c r="F3564" s="21">
        <v>43320.154706768459</v>
      </c>
    </row>
    <row r="3565" spans="2:6" x14ac:dyDescent="0.25">
      <c r="B3565" s="19">
        <v>3562</v>
      </c>
      <c r="C3565" s="21">
        <v>1.9267062030940779E-2</v>
      </c>
      <c r="D3565" s="21">
        <v>-1.9207498712553561E-2</v>
      </c>
      <c r="E3565" s="30">
        <v>212658.73926373513</v>
      </c>
      <c r="F3565" s="21">
        <v>-136023.62411453461</v>
      </c>
    </row>
    <row r="3566" spans="2:6" x14ac:dyDescent="0.25">
      <c r="B3566" s="19">
        <v>3563</v>
      </c>
      <c r="C3566" s="21">
        <v>4.7815149873674826E-3</v>
      </c>
      <c r="D3566" s="21">
        <v>8.2865783058585718E-2</v>
      </c>
      <c r="E3566" s="30">
        <v>387877.2043983537</v>
      </c>
      <c r="F3566" s="21">
        <v>-51862.948961979564</v>
      </c>
    </row>
    <row r="3567" spans="2:6" x14ac:dyDescent="0.25">
      <c r="B3567" s="19">
        <v>3564</v>
      </c>
      <c r="C3567" s="21">
        <v>5.4510570930068449E-3</v>
      </c>
      <c r="D3567" s="21">
        <v>7.8133046344178947E-2</v>
      </c>
      <c r="E3567" s="30">
        <v>378068.78650044708</v>
      </c>
      <c r="F3567" s="21">
        <v>-56574.113803150925</v>
      </c>
    </row>
    <row r="3568" spans="2:6" x14ac:dyDescent="0.25">
      <c r="B3568" s="19">
        <v>3565</v>
      </c>
      <c r="C3568" s="21">
        <v>7.459647322228106E-3</v>
      </c>
      <c r="D3568" s="21">
        <v>6.398921253428691E-2</v>
      </c>
      <c r="E3568" s="30">
        <v>349812.21622269531</v>
      </c>
      <c r="F3568" s="21">
        <v>-70146.268029271683</v>
      </c>
    </row>
    <row r="3569" spans="2:6" x14ac:dyDescent="0.25">
      <c r="B3569" s="19">
        <v>3566</v>
      </c>
      <c r="C3569" s="21">
        <v>7.9696336134179625E-3</v>
      </c>
      <c r="D3569" s="21">
        <v>6.0408124484608194E-2</v>
      </c>
      <c r="E3569" s="30">
        <v>342903.64340290125</v>
      </c>
      <c r="F3569" s="21">
        <v>-73464.583552739801</v>
      </c>
    </row>
    <row r="3570" spans="2:6" x14ac:dyDescent="0.25">
      <c r="B3570" s="19">
        <v>3567</v>
      </c>
      <c r="C3570" s="21">
        <v>3.7442453623639416E-3</v>
      </c>
      <c r="D3570" s="21">
        <v>9.0220252208956797E-2</v>
      </c>
      <c r="E3570" s="30">
        <v>403479.49666019378</v>
      </c>
      <c r="F3570" s="21">
        <v>-44368.878918191047</v>
      </c>
    </row>
    <row r="3571" spans="2:6" x14ac:dyDescent="0.25">
      <c r="B3571" s="19">
        <v>3568</v>
      </c>
      <c r="C3571" s="21">
        <v>1.2481973278222903E-2</v>
      </c>
      <c r="D3571" s="21">
        <v>2.8788398962187101E-2</v>
      </c>
      <c r="E3571" s="30">
        <v>286012.3667887398</v>
      </c>
      <c r="F3571" s="21">
        <v>-100790.51775984527</v>
      </c>
    </row>
    <row r="3572" spans="2:6" x14ac:dyDescent="0.25">
      <c r="B3572" s="19">
        <v>3569</v>
      </c>
      <c r="C3572" s="21">
        <v>1.3290844635107395E-2</v>
      </c>
      <c r="D3572" s="21">
        <v>2.3114754728659426E-2</v>
      </c>
      <c r="E3572" s="30">
        <v>276554.60100750718</v>
      </c>
      <c r="F3572" s="21">
        <v>-105333.25789269448</v>
      </c>
    </row>
    <row r="3573" spans="2:6" x14ac:dyDescent="0.25">
      <c r="B3573" s="19">
        <v>3570</v>
      </c>
      <c r="C3573" s="21">
        <v>1.0942003532086768E-2</v>
      </c>
      <c r="D3573" s="21">
        <v>3.9577664503691601E-2</v>
      </c>
      <c r="E3573" s="30">
        <v>304614.7061903826</v>
      </c>
      <c r="F3573" s="21">
        <v>-91855.469491636715</v>
      </c>
    </row>
    <row r="3574" spans="2:6" x14ac:dyDescent="0.25">
      <c r="B3574" s="19">
        <v>3571</v>
      </c>
      <c r="C3574" s="21">
        <v>-6.3499115747333527E-3</v>
      </c>
      <c r="D3574" s="21">
        <v>0.16417784638261312</v>
      </c>
      <c r="E3574" s="30">
        <v>586815.37315733614</v>
      </c>
      <c r="F3574" s="21">
        <v>43690.739306580457</v>
      </c>
    </row>
    <row r="3575" spans="2:6" x14ac:dyDescent="0.25">
      <c r="B3575" s="19">
        <v>3572</v>
      </c>
      <c r="C3575" s="21">
        <v>4.927831909720677E-3</v>
      </c>
      <c r="D3575" s="21">
        <v>8.1830619294871454E-2</v>
      </c>
      <c r="E3575" s="30">
        <v>385716.4699838456</v>
      </c>
      <c r="F3575" s="21">
        <v>-52900.789734130201</v>
      </c>
    </row>
    <row r="3576" spans="2:6" x14ac:dyDescent="0.25">
      <c r="B3576" s="19">
        <v>3573</v>
      </c>
      <c r="C3576" s="21">
        <v>-9.1487567463625366E-2</v>
      </c>
      <c r="D3576" s="21">
        <v>-0.30444048012692615</v>
      </c>
      <c r="E3576" s="30">
        <v>0</v>
      </c>
      <c r="F3576" s="21">
        <v>-238167.55660348001</v>
      </c>
    </row>
    <row r="3577" spans="2:6" x14ac:dyDescent="0.25">
      <c r="B3577" s="19">
        <v>3574</v>
      </c>
      <c r="C3577" s="21">
        <v>-4.2037198091862377E-2</v>
      </c>
      <c r="D3577" s="21">
        <v>0.56683547589084271</v>
      </c>
      <c r="E3577" s="30">
        <v>2886974.2662411784</v>
      </c>
      <c r="F3577" s="21">
        <v>1148499.6716948536</v>
      </c>
    </row>
    <row r="3578" spans="2:6" x14ac:dyDescent="0.25">
      <c r="B3578" s="19">
        <v>3575</v>
      </c>
      <c r="C3578" s="21">
        <v>-2.5393561387220175E-2</v>
      </c>
      <c r="D3578" s="21">
        <v>0.33153596010477204</v>
      </c>
      <c r="E3578" s="30">
        <v>1223921.3357529691</v>
      </c>
      <c r="F3578" s="21">
        <v>349704.53707938833</v>
      </c>
    </row>
    <row r="3579" spans="2:6" x14ac:dyDescent="0.25">
      <c r="B3579" s="19">
        <v>3576</v>
      </c>
      <c r="C3579" s="21">
        <v>2.2324307312026788E-2</v>
      </c>
      <c r="D3579" s="21">
        <v>-4.1368116908596653E-2</v>
      </c>
      <c r="E3579" s="30">
        <v>183558.38545833854</v>
      </c>
      <c r="F3579" s="21">
        <v>-150001.0632021261</v>
      </c>
    </row>
    <row r="3580" spans="2:6" x14ac:dyDescent="0.25">
      <c r="B3580" s="19">
        <v>3577</v>
      </c>
      <c r="C3580" s="21">
        <v>2.852042080839477E-3</v>
      </c>
      <c r="D3580" s="21">
        <v>9.6571102955503418E-2</v>
      </c>
      <c r="E3580" s="30">
        <v>417311.72891050112</v>
      </c>
      <c r="F3580" s="21">
        <v>-37725.001492610245</v>
      </c>
    </row>
    <row r="3581" spans="2:6" x14ac:dyDescent="0.25">
      <c r="B3581" s="19">
        <v>3578</v>
      </c>
      <c r="C3581" s="21">
        <v>3.2048399669340017E-3</v>
      </c>
      <c r="D3581" s="21">
        <v>9.4056860879390136E-2</v>
      </c>
      <c r="E3581" s="30">
        <v>411795.46445671853</v>
      </c>
      <c r="F3581" s="21">
        <v>-40374.565511982866</v>
      </c>
    </row>
    <row r="3582" spans="2:6" x14ac:dyDescent="0.25">
      <c r="B3582" s="19">
        <v>3579</v>
      </c>
      <c r="C3582" s="21">
        <v>1.0987782376021724E-2</v>
      </c>
      <c r="D3582" s="21">
        <v>3.9257051112824293E-2</v>
      </c>
      <c r="E3582" s="30">
        <v>304050.07275069098</v>
      </c>
      <c r="F3582" s="21">
        <v>-92126.673393928926</v>
      </c>
    </row>
    <row r="3583" spans="2:6" x14ac:dyDescent="0.25">
      <c r="B3583" s="19">
        <v>3580</v>
      </c>
      <c r="C3583" s="21">
        <v>2.6188212136361067E-2</v>
      </c>
      <c r="D3583" s="21">
        <v>-7.0222617576707558E-2</v>
      </c>
      <c r="E3583" s="30">
        <v>149733.26935073186</v>
      </c>
      <c r="F3583" s="21">
        <v>-166247.89316118672</v>
      </c>
    </row>
    <row r="3584" spans="2:6" x14ac:dyDescent="0.25">
      <c r="B3584" s="19">
        <v>3581</v>
      </c>
      <c r="C3584" s="21">
        <v>2.2866360059075269E-3</v>
      </c>
      <c r="D3584" s="21">
        <v>0.10060915009677163</v>
      </c>
      <c r="E3584" s="30">
        <v>426282.60864733253</v>
      </c>
      <c r="F3584" s="21">
        <v>-33416.121747635567</v>
      </c>
    </row>
    <row r="3585" spans="2:6" x14ac:dyDescent="0.25">
      <c r="B3585" s="19">
        <v>3582</v>
      </c>
      <c r="C3585" s="21">
        <v>4.3456483629084842E-3</v>
      </c>
      <c r="D3585" s="21">
        <v>8.5952652210376845E-2</v>
      </c>
      <c r="E3585" s="30">
        <v>394372.09987631184</v>
      </c>
      <c r="F3585" s="21">
        <v>-48743.330330174525</v>
      </c>
    </row>
    <row r="3586" spans="2:6" x14ac:dyDescent="0.25">
      <c r="B3586" s="19">
        <v>3583</v>
      </c>
      <c r="C3586" s="21">
        <v>6.529669506539079E-3</v>
      </c>
      <c r="D3586" s="21">
        <v>7.05289416767374E-2</v>
      </c>
      <c r="E3586" s="30">
        <v>362682.91093391855</v>
      </c>
      <c r="F3586" s="21">
        <v>-63964.23489853544</v>
      </c>
    </row>
    <row r="3587" spans="2:6" x14ac:dyDescent="0.25">
      <c r="B3587" s="19">
        <v>3584</v>
      </c>
      <c r="C3587" s="21">
        <v>-4.4932320597846067E-3</v>
      </c>
      <c r="D3587" s="21">
        <v>0.15014081689038128</v>
      </c>
      <c r="E3587" s="30">
        <v>548088.7707657353</v>
      </c>
      <c r="F3587" s="21">
        <v>25089.634673357985</v>
      </c>
    </row>
    <row r="3588" spans="2:6" x14ac:dyDescent="0.25">
      <c r="B3588" s="19">
        <v>3585</v>
      </c>
      <c r="C3588" s="21">
        <v>-2.0837279669231111E-3</v>
      </c>
      <c r="D3588" s="21">
        <v>0.1322634605846198</v>
      </c>
      <c r="E3588" s="30">
        <v>501533.3815375315</v>
      </c>
      <c r="F3588" s="21">
        <v>2728.2186751905006</v>
      </c>
    </row>
    <row r="3589" spans="2:6" x14ac:dyDescent="0.25">
      <c r="B3589" s="19">
        <v>3586</v>
      </c>
      <c r="C3589" s="21">
        <v>2.3963508647484481E-2</v>
      </c>
      <c r="D3589" s="21">
        <v>-5.3473355274201828E-2</v>
      </c>
      <c r="E3589" s="30">
        <v>168828.39490436355</v>
      </c>
      <c r="F3589" s="21">
        <v>-157076.15057411543</v>
      </c>
    </row>
    <row r="3590" spans="2:6" x14ac:dyDescent="0.25">
      <c r="B3590" s="19">
        <v>3587</v>
      </c>
      <c r="C3590" s="21">
        <v>-3.0372334349061555E-2</v>
      </c>
      <c r="D3590" s="21">
        <v>0.38767151344758211</v>
      </c>
      <c r="E3590" s="30">
        <v>1525539.027715476</v>
      </c>
      <c r="F3590" s="21">
        <v>494577.1027306022</v>
      </c>
    </row>
    <row r="3591" spans="2:6" x14ac:dyDescent="0.25">
      <c r="B3591" s="19">
        <v>3588</v>
      </c>
      <c r="C3591" s="21">
        <v>1.6664113605198008E-2</v>
      </c>
      <c r="D3591" s="21">
        <v>-6.5669079306163169E-4</v>
      </c>
      <c r="E3591" s="30">
        <v>239264.12228359981</v>
      </c>
      <c r="F3591" s="21">
        <v>-123244.56572063854</v>
      </c>
    </row>
    <row r="3592" spans="2:6" x14ac:dyDescent="0.25">
      <c r="B3592" s="19">
        <v>3589</v>
      </c>
      <c r="C3592" s="21">
        <v>7.7665697068882808E-2</v>
      </c>
      <c r="D3592" s="21">
        <v>-0.30444048012692615</v>
      </c>
      <c r="E3592" s="30">
        <v>0</v>
      </c>
      <c r="F3592" s="21">
        <v>-238167.55660348001</v>
      </c>
    </row>
    <row r="3593" spans="2:6" x14ac:dyDescent="0.25">
      <c r="B3593" s="19">
        <v>3590</v>
      </c>
      <c r="C3593" s="21">
        <v>7.7575674694758748E-3</v>
      </c>
      <c r="D3593" s="21">
        <v>6.189684453069888E-2</v>
      </c>
      <c r="E3593" s="30">
        <v>345763.78436093987</v>
      </c>
      <c r="F3593" s="21">
        <v>-72090.804859523472</v>
      </c>
    </row>
    <row r="3594" spans="2:6" x14ac:dyDescent="0.25">
      <c r="B3594" s="19">
        <v>3591</v>
      </c>
      <c r="C3594" s="21">
        <v>-2.4969038652676158E-3</v>
      </c>
      <c r="D3594" s="21">
        <v>0.13530445910928846</v>
      </c>
      <c r="E3594" s="30">
        <v>509239.43441073992</v>
      </c>
      <c r="F3594" s="21">
        <v>6429.5786435718437</v>
      </c>
    </row>
    <row r="3595" spans="2:6" x14ac:dyDescent="0.25">
      <c r="B3595" s="19">
        <v>3592</v>
      </c>
      <c r="C3595" s="21">
        <v>-9.2686254946468104E-3</v>
      </c>
      <c r="D3595" s="21">
        <v>0.18679291596947323</v>
      </c>
      <c r="E3595" s="30">
        <v>653424.43101568287</v>
      </c>
      <c r="F3595" s="21">
        <v>75684.303890810406</v>
      </c>
    </row>
    <row r="3596" spans="2:6" x14ac:dyDescent="0.25">
      <c r="B3596" s="19">
        <v>3593</v>
      </c>
      <c r="C3596" s="21">
        <v>3.1269307573256293E-3</v>
      </c>
      <c r="D3596" s="21">
        <v>9.4611743603396192E-2</v>
      </c>
      <c r="E3596" s="30">
        <v>413008.32989561674</v>
      </c>
      <c r="F3596" s="21">
        <v>-39792.003770396725</v>
      </c>
    </row>
    <row r="3597" spans="2:6" x14ac:dyDescent="0.25">
      <c r="B3597" s="19">
        <v>3594</v>
      </c>
      <c r="C3597" s="21">
        <v>1.68515311746858E-2</v>
      </c>
      <c r="D3597" s="21">
        <v>-1.9849720995458453E-3</v>
      </c>
      <c r="E3597" s="30">
        <v>237288.26991994074</v>
      </c>
      <c r="F3597" s="21">
        <v>-124193.60421837655</v>
      </c>
    </row>
    <row r="3598" spans="2:6" x14ac:dyDescent="0.25">
      <c r="B3598" s="19">
        <v>3595</v>
      </c>
      <c r="C3598" s="21">
        <v>2.7864698827068733E-2</v>
      </c>
      <c r="D3598" s="21">
        <v>-8.313817249385913E-2</v>
      </c>
      <c r="E3598" s="30">
        <v>135982.51112421427</v>
      </c>
      <c r="F3598" s="21">
        <v>-172852.63710363678</v>
      </c>
    </row>
    <row r="3599" spans="2:6" x14ac:dyDescent="0.25">
      <c r="B3599" s="19">
        <v>3596</v>
      </c>
      <c r="C3599" s="21">
        <v>5.2316306305338024E-3</v>
      </c>
      <c r="D3599" s="21">
        <v>7.9682940764801646E-2</v>
      </c>
      <c r="E3599" s="30">
        <v>381261.08088720089</v>
      </c>
      <c r="F3599" s="21">
        <v>-55040.795664172249</v>
      </c>
    </row>
    <row r="3600" spans="2:6" x14ac:dyDescent="0.25">
      <c r="B3600" s="19">
        <v>3597</v>
      </c>
      <c r="C3600" s="21">
        <v>-8.4427612079085532E-3</v>
      </c>
      <c r="D3600" s="21">
        <v>0.18031937586909175</v>
      </c>
      <c r="E3600" s="30">
        <v>633812.00855477946</v>
      </c>
      <c r="F3600" s="21">
        <v>66264.094014992617</v>
      </c>
    </row>
    <row r="3601" spans="2:6" x14ac:dyDescent="0.25">
      <c r="B3601" s="19">
        <v>3598</v>
      </c>
      <c r="C3601" s="21">
        <v>-3.6803880841223512E-2</v>
      </c>
      <c r="D3601" s="21">
        <v>0.47518426645809408</v>
      </c>
      <c r="E3601" s="30">
        <v>2106827.1918144631</v>
      </c>
      <c r="F3601" s="21">
        <v>773780.57772494119</v>
      </c>
    </row>
    <row r="3602" spans="2:6" x14ac:dyDescent="0.25">
      <c r="B3602" s="19">
        <v>3599</v>
      </c>
      <c r="C3602" s="21">
        <v>-4.1460266525962328E-3</v>
      </c>
      <c r="D3602" s="21">
        <v>0.14754242746565516</v>
      </c>
      <c r="E3602" s="30">
        <v>541132.51887863548</v>
      </c>
      <c r="F3602" s="21">
        <v>21748.418010492191</v>
      </c>
    </row>
    <row r="3603" spans="2:6" x14ac:dyDescent="0.25">
      <c r="B3603" s="19">
        <v>3600</v>
      </c>
      <c r="C3603" s="21">
        <v>8.5689249769515773E-3</v>
      </c>
      <c r="D3603" s="21">
        <v>5.6203706412080834E-2</v>
      </c>
      <c r="E3603" s="30">
        <v>334916.62688999635</v>
      </c>
      <c r="F3603" s="21">
        <v>-77300.895562802456</v>
      </c>
    </row>
    <row r="3604" spans="2:6" x14ac:dyDescent="0.25">
      <c r="B3604" s="19">
        <v>3601</v>
      </c>
      <c r="C3604" s="21">
        <v>-4.9585838367439398E-2</v>
      </c>
      <c r="D3604" s="21">
        <v>0.76817171490695557</v>
      </c>
      <c r="E3604" s="30">
        <v>5393424.9749515913</v>
      </c>
      <c r="F3604" s="21">
        <v>2352394.3851863905</v>
      </c>
    </row>
    <row r="3605" spans="2:6" x14ac:dyDescent="0.25">
      <c r="B3605" s="19">
        <v>3602</v>
      </c>
      <c r="C3605" s="21">
        <v>1.0778504719553064E-2</v>
      </c>
      <c r="D3605" s="21">
        <v>4.0722715223658001E-2</v>
      </c>
      <c r="E3605" s="30">
        <v>306637.25309749937</v>
      </c>
      <c r="F3605" s="21">
        <v>-90884.002739545947</v>
      </c>
    </row>
    <row r="3606" spans="2:6" x14ac:dyDescent="0.25">
      <c r="B3606" s="19">
        <v>3603</v>
      </c>
      <c r="C3606" s="21">
        <v>1.3310657926926865E-2</v>
      </c>
      <c r="D3606" s="21">
        <v>2.2975693101296102E-2</v>
      </c>
      <c r="E3606" s="30">
        <v>276325.55188883271</v>
      </c>
      <c r="F3606" s="21">
        <v>-105443.27442808605</v>
      </c>
    </row>
    <row r="3607" spans="2:6" x14ac:dyDescent="0.25">
      <c r="B3607" s="19">
        <v>3604</v>
      </c>
      <c r="C3607" s="21">
        <v>9.6697493113610117E-3</v>
      </c>
      <c r="D3607" s="21">
        <v>4.8488402057810021E-2</v>
      </c>
      <c r="E3607" s="30">
        <v>320603.47547287622</v>
      </c>
      <c r="F3607" s="21">
        <v>-84175.76737440117</v>
      </c>
    </row>
    <row r="3608" spans="2:6" x14ac:dyDescent="0.25">
      <c r="B3608" s="19">
        <v>3605</v>
      </c>
      <c r="C3608" s="21">
        <v>2.5941564932208555E-3</v>
      </c>
      <c r="D3608" s="21">
        <v>9.8411530170694039E-2</v>
      </c>
      <c r="E3608" s="30">
        <v>421383.30654772546</v>
      </c>
      <c r="F3608" s="21">
        <v>-35769.347317568936</v>
      </c>
    </row>
    <row r="3609" spans="2:6" x14ac:dyDescent="0.25">
      <c r="B3609" s="19">
        <v>3606</v>
      </c>
      <c r="C3609" s="21">
        <v>4.3046259942970143E-2</v>
      </c>
      <c r="D3609" s="21">
        <v>-0.22339256872655266</v>
      </c>
      <c r="E3609" s="30">
        <v>31832.67124813993</v>
      </c>
      <c r="F3609" s="21">
        <v>-222877.73482531021</v>
      </c>
    </row>
    <row r="3610" spans="2:6" x14ac:dyDescent="0.25">
      <c r="B3610" s="19">
        <v>3607</v>
      </c>
      <c r="C3610" s="21">
        <v>1.3902943543708452E-2</v>
      </c>
      <c r="D3610" s="21">
        <v>1.8816389438069292E-2</v>
      </c>
      <c r="E3610" s="30">
        <v>269535.21744129143</v>
      </c>
      <c r="F3610" s="21">
        <v>-108704.7978707076</v>
      </c>
    </row>
    <row r="3611" spans="2:6" x14ac:dyDescent="0.25">
      <c r="B3611" s="19">
        <v>3608</v>
      </c>
      <c r="C3611" s="21">
        <v>3.9170353684362617E-3</v>
      </c>
      <c r="D3611" s="21">
        <v>8.8993081853924183E-2</v>
      </c>
      <c r="E3611" s="30">
        <v>400845.28998767235</v>
      </c>
      <c r="F3611" s="21">
        <v>-45634.137188091096</v>
      </c>
    </row>
    <row r="3612" spans="2:6" x14ac:dyDescent="0.25">
      <c r="B3612" s="19">
        <v>3609</v>
      </c>
      <c r="C3612" s="21">
        <v>-2.5364310858394482E-2</v>
      </c>
      <c r="D3612" s="21">
        <v>0.33122818666975173</v>
      </c>
      <c r="E3612" s="30">
        <v>1222405.5360628127</v>
      </c>
      <c r="F3612" s="21">
        <v>348976.47040432878</v>
      </c>
    </row>
    <row r="3613" spans="2:6" x14ac:dyDescent="0.25">
      <c r="B3613" s="19">
        <v>3610</v>
      </c>
      <c r="C3613" s="21">
        <v>-4.1863053183753655E-3</v>
      </c>
      <c r="D3613" s="21">
        <v>0.14784345542492128</v>
      </c>
      <c r="E3613" s="30">
        <v>541935.06326861889</v>
      </c>
      <c r="F3613" s="21">
        <v>22133.894950088757</v>
      </c>
    </row>
    <row r="3614" spans="2:6" x14ac:dyDescent="0.25">
      <c r="B3614" s="19">
        <v>3611</v>
      </c>
      <c r="C3614" s="21">
        <v>-1.0069160250530665E-2</v>
      </c>
      <c r="D3614" s="21">
        <v>0.19312888730667099</v>
      </c>
      <c r="E3614" s="30">
        <v>673054.57682008808</v>
      </c>
      <c r="F3614" s="21">
        <v>85113.026616880132</v>
      </c>
    </row>
    <row r="3615" spans="2:6" x14ac:dyDescent="0.25">
      <c r="B3615" s="19">
        <v>3612</v>
      </c>
      <c r="C3615" s="21">
        <v>-3.160142113718577E-3</v>
      </c>
      <c r="D3615" s="21">
        <v>0.14020642173651598</v>
      </c>
      <c r="E3615" s="30">
        <v>521843.60243580327</v>
      </c>
      <c r="F3615" s="21">
        <v>12483.594068890156</v>
      </c>
    </row>
    <row r="3616" spans="2:6" x14ac:dyDescent="0.25">
      <c r="B3616" s="19">
        <v>3613</v>
      </c>
      <c r="C3616" s="21">
        <v>1.2402083238682415E-2</v>
      </c>
      <c r="D3616" s="21">
        <v>2.9348447044637904E-2</v>
      </c>
      <c r="E3616" s="30">
        <v>286957.95140545361</v>
      </c>
      <c r="F3616" s="21">
        <v>-100336.33594918187</v>
      </c>
    </row>
    <row r="3617" spans="2:6" x14ac:dyDescent="0.25">
      <c r="B3617" s="19">
        <v>3614</v>
      </c>
      <c r="C3617" s="21">
        <v>-1.8018474043036307E-2</v>
      </c>
      <c r="D3617" s="21">
        <v>0.26008059645823867</v>
      </c>
      <c r="E3617" s="30">
        <v>908609.06466431567</v>
      </c>
      <c r="F3617" s="21">
        <v>198254.21134848712</v>
      </c>
    </row>
    <row r="3618" spans="2:6" x14ac:dyDescent="0.25">
      <c r="B3618" s="19">
        <v>3615</v>
      </c>
      <c r="C3618" s="21">
        <v>-1.8681299644956007E-2</v>
      </c>
      <c r="D3618" s="21">
        <v>0.26606702508046109</v>
      </c>
      <c r="E3618" s="30">
        <v>932343.73667512462</v>
      </c>
      <c r="F3618" s="21">
        <v>209654.41405782741</v>
      </c>
    </row>
    <row r="3619" spans="2:6" x14ac:dyDescent="0.25">
      <c r="B3619" s="19">
        <v>3616</v>
      </c>
      <c r="C3619" s="21">
        <v>2.3788703685850017E-2</v>
      </c>
      <c r="D3619" s="21">
        <v>-5.2173699839261567E-2</v>
      </c>
      <c r="E3619" s="30">
        <v>170371.75240994419</v>
      </c>
      <c r="F3619" s="21">
        <v>-156334.84736973204</v>
      </c>
    </row>
    <row r="3620" spans="2:6" x14ac:dyDescent="0.25">
      <c r="B3620" s="19">
        <v>3617</v>
      </c>
      <c r="C3620" s="21">
        <v>-1.5159984973393095E-2</v>
      </c>
      <c r="D3620" s="21">
        <v>0.23505139143049125</v>
      </c>
      <c r="E3620" s="30">
        <v>814289.58443084988</v>
      </c>
      <c r="F3620" s="21">
        <v>152950.81749448963</v>
      </c>
    </row>
    <row r="3621" spans="2:6" x14ac:dyDescent="0.25">
      <c r="B3621" s="19">
        <v>3618</v>
      </c>
      <c r="C3621" s="21">
        <v>2.5256744841884629E-2</v>
      </c>
      <c r="D3621" s="21">
        <v>-6.316031220498397E-2</v>
      </c>
      <c r="E3621" s="30">
        <v>157606.98677411699</v>
      </c>
      <c r="F3621" s="21">
        <v>-162466.00080296173</v>
      </c>
    </row>
    <row r="3622" spans="2:6" x14ac:dyDescent="0.25">
      <c r="B3622" s="19">
        <v>3619</v>
      </c>
      <c r="C3622" s="21">
        <v>1.2131035694803525E-3</v>
      </c>
      <c r="D3622" s="21">
        <v>0.10830794222028528</v>
      </c>
      <c r="E3622" s="30">
        <v>443771.59861293226</v>
      </c>
      <c r="F3622" s="21">
        <v>-25015.835841065735</v>
      </c>
    </row>
    <row r="3623" spans="2:6" x14ac:dyDescent="0.25">
      <c r="B3623" s="19">
        <v>3620</v>
      </c>
      <c r="C3623" s="21">
        <v>6.9506328289799029E-4</v>
      </c>
      <c r="D3623" s="21">
        <v>0.11203922679689815</v>
      </c>
      <c r="E3623" s="30">
        <v>452432.33061400743</v>
      </c>
      <c r="F3623" s="21">
        <v>-20855.925799816239</v>
      </c>
    </row>
    <row r="3624" spans="2:6" x14ac:dyDescent="0.25">
      <c r="B3624" s="19">
        <v>3621</v>
      </c>
      <c r="C3624" s="21">
        <v>8.2087785354905077E-3</v>
      </c>
      <c r="D3624" s="21">
        <v>5.8729925086640877E-2</v>
      </c>
      <c r="E3624" s="30">
        <v>339699.62652494176</v>
      </c>
      <c r="F3624" s="21">
        <v>-75003.532221432237</v>
      </c>
    </row>
    <row r="3625" spans="2:6" x14ac:dyDescent="0.25">
      <c r="B3625" s="19">
        <v>3622</v>
      </c>
      <c r="C3625" s="21">
        <v>2.3155501011166334E-2</v>
      </c>
      <c r="D3625" s="21">
        <v>-4.7483910480434433E-2</v>
      </c>
      <c r="E3625" s="30">
        <v>176016.63765473128</v>
      </c>
      <c r="F3625" s="21">
        <v>-153623.50440142685</v>
      </c>
    </row>
    <row r="3626" spans="2:6" x14ac:dyDescent="0.25">
      <c r="B3626" s="19">
        <v>3623</v>
      </c>
      <c r="C3626" s="21">
        <v>-1.4191741413818763E-2</v>
      </c>
      <c r="D3626" s="21">
        <v>0.22683725445526215</v>
      </c>
      <c r="E3626" s="30">
        <v>785010.06677596155</v>
      </c>
      <c r="F3626" s="21">
        <v>138887.32269054101</v>
      </c>
    </row>
    <row r="3627" spans="2:6" x14ac:dyDescent="0.25">
      <c r="B3627" s="19">
        <v>3624</v>
      </c>
      <c r="C3627" s="21">
        <v>-9.2209873819617469E-3</v>
      </c>
      <c r="D3627" s="21">
        <v>0.18641780079414638</v>
      </c>
      <c r="E3627" s="30">
        <v>652275.79481597501</v>
      </c>
      <c r="F3627" s="21">
        <v>75132.592642810298</v>
      </c>
    </row>
    <row r="3628" spans="2:6" x14ac:dyDescent="0.25">
      <c r="B3628" s="19">
        <v>3625</v>
      </c>
      <c r="C3628" s="21">
        <v>1.2809279540246798E-2</v>
      </c>
      <c r="D3628" s="21">
        <v>2.6493347565620162E-2</v>
      </c>
      <c r="E3628" s="30">
        <v>282160.01086566667</v>
      </c>
      <c r="F3628" s="21">
        <v>-102640.87568396411</v>
      </c>
    </row>
    <row r="3629" spans="2:6" x14ac:dyDescent="0.25">
      <c r="B3629" s="19">
        <v>3626</v>
      </c>
      <c r="C3629" s="21">
        <v>2.9630341083356228E-3</v>
      </c>
      <c r="D3629" s="21">
        <v>9.5779675976161993E-2</v>
      </c>
      <c r="E3629" s="30">
        <v>415569.61889725027</v>
      </c>
      <c r="F3629" s="21">
        <v>-38561.769208801394</v>
      </c>
    </row>
    <row r="3630" spans="2:6" x14ac:dyDescent="0.25">
      <c r="B3630" s="19">
        <v>3627</v>
      </c>
      <c r="C3630" s="21">
        <v>-2.6385367076506818E-2</v>
      </c>
      <c r="D3630" s="21">
        <v>0.34210962385303434</v>
      </c>
      <c r="E3630" s="30">
        <v>1276879.1615985176</v>
      </c>
      <c r="F3630" s="21">
        <v>375141.16200558282</v>
      </c>
    </row>
    <row r="3631" spans="2:6" x14ac:dyDescent="0.25">
      <c r="B3631" s="19">
        <v>3628</v>
      </c>
      <c r="C3631" s="21">
        <v>-1.9124355777925803E-2</v>
      </c>
      <c r="D3631" s="21">
        <v>0.27011021653490563</v>
      </c>
      <c r="E3631" s="30">
        <v>948638.05972286314</v>
      </c>
      <c r="F3631" s="21">
        <v>217480.87930963706</v>
      </c>
    </row>
    <row r="3632" spans="2:6" x14ac:dyDescent="0.25">
      <c r="B3632" s="19">
        <v>3629</v>
      </c>
      <c r="C3632" s="21">
        <v>3.6084041396081614E-3</v>
      </c>
      <c r="D3632" s="21">
        <v>9.1185619311856314E-2</v>
      </c>
      <c r="E3632" s="30">
        <v>405560.46240422293</v>
      </c>
      <c r="F3632" s="21">
        <v>-43369.352516380146</v>
      </c>
    </row>
    <row r="3633" spans="2:6" x14ac:dyDescent="0.25">
      <c r="B3633" s="19">
        <v>3630</v>
      </c>
      <c r="C3633" s="21">
        <v>2.0463108619544101E-2</v>
      </c>
      <c r="D3633" s="21">
        <v>-2.7820960714994181E-2</v>
      </c>
      <c r="E3633" s="30">
        <v>201010.84658106754</v>
      </c>
      <c r="F3633" s="21">
        <v>-141618.32277557274</v>
      </c>
    </row>
    <row r="3634" spans="2:6" x14ac:dyDescent="0.25">
      <c r="B3634" s="19">
        <v>3631</v>
      </c>
      <c r="C3634" s="21">
        <v>1.7622519925277767E-2</v>
      </c>
      <c r="D3634" s="21">
        <v>-7.4602141067900973E-3</v>
      </c>
      <c r="E3634" s="30">
        <v>229260.4686676428</v>
      </c>
      <c r="F3634" s="21">
        <v>-128049.5058944062</v>
      </c>
    </row>
    <row r="3635" spans="2:6" x14ac:dyDescent="0.25">
      <c r="B3635" s="19">
        <v>3632</v>
      </c>
      <c r="C3635" s="21">
        <v>1.9321081104297654E-2</v>
      </c>
      <c r="D3635" s="21">
        <v>-1.95951546238744E-2</v>
      </c>
      <c r="E3635" s="30">
        <v>212125.0916443991</v>
      </c>
      <c r="F3635" s="21">
        <v>-136279.94495322229</v>
      </c>
    </row>
    <row r="3636" spans="2:6" x14ac:dyDescent="0.25">
      <c r="B3636" s="19">
        <v>3633</v>
      </c>
      <c r="C3636" s="21">
        <v>1.7159776874814327E-2</v>
      </c>
      <c r="D3636" s="21">
        <v>-4.1718153788177226E-3</v>
      </c>
      <c r="E3636" s="30">
        <v>234059.46079373255</v>
      </c>
      <c r="F3636" s="21">
        <v>-125744.46106323955</v>
      </c>
    </row>
    <row r="3637" spans="2:6" x14ac:dyDescent="0.25">
      <c r="B3637" s="19">
        <v>3634</v>
      </c>
      <c r="C3637" s="21">
        <v>-2.1364678920595161E-2</v>
      </c>
      <c r="D3637" s="21">
        <v>0.29110388125367681</v>
      </c>
      <c r="E3637" s="30">
        <v>1036753.1644528881</v>
      </c>
      <c r="F3637" s="21">
        <v>259804.19665817966</v>
      </c>
    </row>
    <row r="3638" spans="2:6" x14ac:dyDescent="0.25">
      <c r="B3638" s="19">
        <v>3635</v>
      </c>
      <c r="C3638" s="21">
        <v>-3.4080351397089814E-2</v>
      </c>
      <c r="D3638" s="21">
        <v>0.43554149350608995</v>
      </c>
      <c r="E3638" s="30">
        <v>1825458.0492624193</v>
      </c>
      <c r="F3638" s="21">
        <v>638633.76550921833</v>
      </c>
    </row>
    <row r="3639" spans="2:6" x14ac:dyDescent="0.25">
      <c r="B3639" s="19">
        <v>3636</v>
      </c>
      <c r="C3639" s="21">
        <v>2.5261768194119336E-2</v>
      </c>
      <c r="D3639" s="21">
        <v>-6.3198199187019743E-2</v>
      </c>
      <c r="E3639" s="30">
        <v>157564.06285354623</v>
      </c>
      <c r="F3639" s="21">
        <v>-162486.61795728194</v>
      </c>
    </row>
    <row r="3640" spans="2:6" x14ac:dyDescent="0.25">
      <c r="B3640" s="19">
        <v>3637</v>
      </c>
      <c r="C3640" s="21">
        <v>1.3460721316835176E-2</v>
      </c>
      <c r="D3640" s="21">
        <v>2.1922305633483408E-2</v>
      </c>
      <c r="E3640" s="30">
        <v>274594.77423181525</v>
      </c>
      <c r="F3640" s="21">
        <v>-106274.59900361887</v>
      </c>
    </row>
    <row r="3641" spans="2:6" x14ac:dyDescent="0.25">
      <c r="B3641" s="19">
        <v>3638</v>
      </c>
      <c r="C3641" s="21">
        <v>1.4591662167845685E-2</v>
      </c>
      <c r="D3641" s="21">
        <v>1.3973440039036777E-2</v>
      </c>
      <c r="E3641" s="30">
        <v>261774.91515713057</v>
      </c>
      <c r="F3641" s="21">
        <v>-112432.21483627179</v>
      </c>
    </row>
    <row r="3642" spans="2:6" x14ac:dyDescent="0.25">
      <c r="B3642" s="19">
        <v>3639</v>
      </c>
      <c r="C3642" s="21">
        <v>1.1793530335141291E-2</v>
      </c>
      <c r="D3642" s="21">
        <v>3.3613112604689244E-2</v>
      </c>
      <c r="E3642" s="30">
        <v>294229.89999091614</v>
      </c>
      <c r="F3642" s="21">
        <v>-96843.484313043009</v>
      </c>
    </row>
    <row r="3643" spans="2:6" x14ac:dyDescent="0.25">
      <c r="B3643" s="19">
        <v>3640</v>
      </c>
      <c r="C3643" s="21">
        <v>-1.4095107687155722E-2</v>
      </c>
      <c r="D3643" s="21">
        <v>0.22602419933206952</v>
      </c>
      <c r="E3643" s="30">
        <v>782155.66695167823</v>
      </c>
      <c r="F3643" s="21">
        <v>137516.30157023584</v>
      </c>
    </row>
    <row r="3644" spans="2:6" x14ac:dyDescent="0.25">
      <c r="B3644" s="19">
        <v>3641</v>
      </c>
      <c r="C3644" s="21">
        <v>3.8565808703563707E-2</v>
      </c>
      <c r="D3644" s="21">
        <v>-0.17547247884940953</v>
      </c>
      <c r="E3644" s="30">
        <v>59232.766011958243</v>
      </c>
      <c r="F3644" s="21">
        <v>-209716.96165682448</v>
      </c>
    </row>
    <row r="3645" spans="2:6" x14ac:dyDescent="0.25">
      <c r="B3645" s="19">
        <v>3642</v>
      </c>
      <c r="C3645" s="21">
        <v>1.2051080979400986E-2</v>
      </c>
      <c r="D3645" s="21">
        <v>3.1808509283139275E-2</v>
      </c>
      <c r="E3645" s="30">
        <v>291137.28638032638</v>
      </c>
      <c r="F3645" s="21">
        <v>-98328.923928401156</v>
      </c>
    </row>
    <row r="3646" spans="2:6" x14ac:dyDescent="0.25">
      <c r="B3646" s="19">
        <v>3643</v>
      </c>
      <c r="C3646" s="21">
        <v>-8.1195302471640252E-3</v>
      </c>
      <c r="D3646" s="21">
        <v>0.17780238258523196</v>
      </c>
      <c r="E3646" s="30">
        <v>626306.01415650058</v>
      </c>
      <c r="F3646" s="21">
        <v>62658.825838689925</v>
      </c>
    </row>
    <row r="3647" spans="2:6" x14ac:dyDescent="0.25">
      <c r="B3647" s="19">
        <v>3644</v>
      </c>
      <c r="C3647" s="21">
        <v>-4.2423982481023951E-3</v>
      </c>
      <c r="D3647" s="21">
        <v>0.14826284997192252</v>
      </c>
      <c r="E3647" s="30">
        <v>543054.63544960693</v>
      </c>
      <c r="F3647" s="21">
        <v>22671.646211416035</v>
      </c>
    </row>
    <row r="3648" spans="2:6" x14ac:dyDescent="0.25">
      <c r="B3648" s="19">
        <v>3645</v>
      </c>
      <c r="C3648" s="21">
        <v>1.0294598469851471E-2</v>
      </c>
      <c r="D3648" s="21">
        <v>4.4111708072209099E-2</v>
      </c>
      <c r="E3648" s="30">
        <v>312678.50195418659</v>
      </c>
      <c r="F3648" s="21">
        <v>-87982.278984844786</v>
      </c>
    </row>
    <row r="3649" spans="2:6" x14ac:dyDescent="0.25">
      <c r="B3649" s="19">
        <v>3646</v>
      </c>
      <c r="C3649" s="21">
        <v>2.0779202711032906E-2</v>
      </c>
      <c r="D3649" s="21">
        <v>-3.010864064757135E-2</v>
      </c>
      <c r="E3649" s="30">
        <v>197990.13791681861</v>
      </c>
      <c r="F3649" s="21">
        <v>-143069.22511298934</v>
      </c>
    </row>
    <row r="3650" spans="2:6" x14ac:dyDescent="0.25">
      <c r="B3650" s="19">
        <v>3647</v>
      </c>
      <c r="C3650" s="21">
        <v>3.1715582024661364E-4</v>
      </c>
      <c r="D3650" s="21">
        <v>0.11476831064711157</v>
      </c>
      <c r="E3650" s="30">
        <v>458844.13224500313</v>
      </c>
      <c r="F3650" s="21">
        <v>-17776.218682222985</v>
      </c>
    </row>
    <row r="3651" spans="2:6" x14ac:dyDescent="0.25">
      <c r="B3651" s="19">
        <v>3648</v>
      </c>
      <c r="C3651" s="21">
        <v>-1.2193304780144415E-2</v>
      </c>
      <c r="D3651" s="21">
        <v>0.21025682271699231</v>
      </c>
      <c r="E3651" s="30">
        <v>728327.8652356884</v>
      </c>
      <c r="F3651" s="21">
        <v>111661.81111504856</v>
      </c>
    </row>
    <row r="3652" spans="2:6" x14ac:dyDescent="0.25">
      <c r="B3652" s="19">
        <v>3649</v>
      </c>
      <c r="C3652" s="21">
        <v>-6.8226781158541569E-2</v>
      </c>
      <c r="D3652" s="21">
        <v>-0.30444048012692615</v>
      </c>
      <c r="E3652" s="30">
        <v>0</v>
      </c>
      <c r="F3652" s="21">
        <v>-238167.55660348001</v>
      </c>
    </row>
    <row r="3653" spans="2:6" x14ac:dyDescent="0.25">
      <c r="B3653" s="19">
        <v>3650</v>
      </c>
      <c r="C3653" s="21">
        <v>1.2421618297199302E-2</v>
      </c>
      <c r="D3653" s="21">
        <v>2.9211506248105534E-2</v>
      </c>
      <c r="E3653" s="30">
        <v>286726.54026548308</v>
      </c>
      <c r="F3653" s="21">
        <v>-100447.48700716415</v>
      </c>
    </row>
    <row r="3654" spans="2:6" x14ac:dyDescent="0.25">
      <c r="B3654" s="19">
        <v>3651</v>
      </c>
      <c r="C3654" s="21">
        <v>-6.6689759882566175E-4</v>
      </c>
      <c r="D3654" s="21">
        <v>0.12190482301145278</v>
      </c>
      <c r="E3654" s="30">
        <v>475923.41369852785</v>
      </c>
      <c r="F3654" s="21">
        <v>-9572.7233648498495</v>
      </c>
    </row>
    <row r="3655" spans="2:6" x14ac:dyDescent="0.25">
      <c r="B3655" s="19">
        <v>3652</v>
      </c>
      <c r="C3655" s="21">
        <v>3.3322602855586872E-2</v>
      </c>
      <c r="D3655" s="21">
        <v>-0.12757108721278843</v>
      </c>
      <c r="E3655" s="30">
        <v>94638.419001731439</v>
      </c>
      <c r="F3655" s="21">
        <v>-192710.97054996784</v>
      </c>
    </row>
    <row r="3656" spans="2:6" x14ac:dyDescent="0.25">
      <c r="B3656" s="19">
        <v>3653</v>
      </c>
      <c r="C3656" s="21">
        <v>-3.9663866796377865E-2</v>
      </c>
      <c r="D3656" s="21">
        <v>0.52223951321639883</v>
      </c>
      <c r="E3656" s="30">
        <v>2483417.4005347574</v>
      </c>
      <c r="F3656" s="21">
        <v>954663.83222321188</v>
      </c>
    </row>
    <row r="3657" spans="2:6" x14ac:dyDescent="0.25">
      <c r="B3657" s="19">
        <v>3654</v>
      </c>
      <c r="C3657" s="21">
        <v>-4.5909398181419305E-3</v>
      </c>
      <c r="D3657" s="21">
        <v>0.15087347893481784</v>
      </c>
      <c r="E3657" s="30">
        <v>550062.06187263131</v>
      </c>
      <c r="F3657" s="21">
        <v>26037.442952019177</v>
      </c>
    </row>
    <row r="3658" spans="2:6" x14ac:dyDescent="0.25">
      <c r="B3658" s="19">
        <v>3655</v>
      </c>
      <c r="C3658" s="21">
        <v>1.6326343876621442E-2</v>
      </c>
      <c r="D3658" s="21">
        <v>1.7347287636084729E-3</v>
      </c>
      <c r="E3658" s="30">
        <v>242849.5665769591</v>
      </c>
      <c r="F3658" s="21">
        <v>-121522.41039745863</v>
      </c>
    </row>
    <row r="3659" spans="2:6" x14ac:dyDescent="0.25">
      <c r="B3659" s="19">
        <v>3656</v>
      </c>
      <c r="C3659" s="21">
        <v>4.6192091633906829E-3</v>
      </c>
      <c r="D3659" s="21">
        <v>8.4014686793347781E-2</v>
      </c>
      <c r="E3659" s="30">
        <v>390285.50224687287</v>
      </c>
      <c r="F3659" s="21">
        <v>-50706.198885758437</v>
      </c>
    </row>
    <row r="3660" spans="2:6" x14ac:dyDescent="0.25">
      <c r="B3660" s="19">
        <v>3657</v>
      </c>
      <c r="C3660" s="21">
        <v>2.5208750084814782E-2</v>
      </c>
      <c r="D3660" s="21">
        <v>-6.2798433162146838E-2</v>
      </c>
      <c r="E3660" s="30">
        <v>158017.35118461435</v>
      </c>
      <c r="F3660" s="21">
        <v>-162268.89517360067</v>
      </c>
    </row>
    <row r="3661" spans="2:6" x14ac:dyDescent="0.25">
      <c r="B3661" s="19">
        <v>3658</v>
      </c>
      <c r="C3661" s="21">
        <v>2.207284829999304E-3</v>
      </c>
      <c r="D3661" s="21">
        <v>0.10117675207732946</v>
      </c>
      <c r="E3661" s="30">
        <v>427554.66419900313</v>
      </c>
      <c r="F3661" s="21">
        <v>-32805.129898243984</v>
      </c>
    </row>
    <row r="3662" spans="2:6" x14ac:dyDescent="0.25">
      <c r="B3662" s="19">
        <v>3659</v>
      </c>
      <c r="C3662" s="21">
        <v>8.2612070104248255E-3</v>
      </c>
      <c r="D3662" s="21">
        <v>5.8362090116854892E-2</v>
      </c>
      <c r="E3662" s="30">
        <v>339000.20044507203</v>
      </c>
      <c r="F3662" s="21">
        <v>-75339.479526163588</v>
      </c>
    </row>
    <row r="3663" spans="2:6" x14ac:dyDescent="0.25">
      <c r="B3663" s="19">
        <v>3660</v>
      </c>
      <c r="C3663" s="21">
        <v>9.4997950017261662E-3</v>
      </c>
      <c r="D3663" s="21">
        <v>4.9679074465367457E-2</v>
      </c>
      <c r="E3663" s="30">
        <v>322783.65994974854</v>
      </c>
      <c r="F3663" s="21">
        <v>-83128.584376937259</v>
      </c>
    </row>
    <row r="3664" spans="2:6" x14ac:dyDescent="0.25">
      <c r="B3664" s="19">
        <v>3661</v>
      </c>
      <c r="C3664" s="21">
        <v>1.6166036949824374E-2</v>
      </c>
      <c r="D3664" s="21">
        <v>2.8686499878274319E-3</v>
      </c>
      <c r="E3664" s="30">
        <v>244562.36124570505</v>
      </c>
      <c r="F3664" s="21">
        <v>-120699.72338437125</v>
      </c>
    </row>
    <row r="3665" spans="2:6" x14ac:dyDescent="0.25">
      <c r="B3665" s="19">
        <v>3662</v>
      </c>
      <c r="C3665" s="21">
        <v>8.5271805214522569E-3</v>
      </c>
      <c r="D3665" s="21">
        <v>5.6496456498875913E-2</v>
      </c>
      <c r="E3665" s="30">
        <v>335468.44688023115</v>
      </c>
      <c r="F3665" s="21">
        <v>-77035.846197684703</v>
      </c>
    </row>
    <row r="3666" spans="2:6" x14ac:dyDescent="0.25">
      <c r="B3666" s="19">
        <v>3663</v>
      </c>
      <c r="C3666" s="21">
        <v>1.174861866644552E-3</v>
      </c>
      <c r="D3666" s="21">
        <v>0.10858301046544772</v>
      </c>
      <c r="E3666" s="30">
        <v>444405.91898351698</v>
      </c>
      <c r="F3666" s="21">
        <v>-24711.160014745648</v>
      </c>
    </row>
    <row r="3667" spans="2:6" x14ac:dyDescent="0.25">
      <c r="B3667" s="19">
        <v>3664</v>
      </c>
      <c r="C3667" s="21">
        <v>-2.5772232062089742E-2</v>
      </c>
      <c r="D3667" s="21">
        <v>0.33554105822273361</v>
      </c>
      <c r="E3667" s="30">
        <v>1243778.39903039</v>
      </c>
      <c r="F3667" s="21">
        <v>359242.25247194583</v>
      </c>
    </row>
    <row r="3668" spans="2:6" x14ac:dyDescent="0.25">
      <c r="B3668" s="19">
        <v>3665</v>
      </c>
      <c r="C3668" s="21">
        <v>-1.8002360275787346E-2</v>
      </c>
      <c r="D3668" s="21">
        <v>0.2599359701587578</v>
      </c>
      <c r="E3668" s="30">
        <v>908041.38568225713</v>
      </c>
      <c r="F3668" s="21">
        <v>197981.54461576999</v>
      </c>
    </row>
    <row r="3669" spans="2:6" x14ac:dyDescent="0.25">
      <c r="B3669" s="19">
        <v>3666</v>
      </c>
      <c r="C3669" s="21">
        <v>2.8765552363949193E-2</v>
      </c>
      <c r="D3669" s="21">
        <v>-9.0200030653266539E-2</v>
      </c>
      <c r="E3669" s="30">
        <v>128808.13508514955</v>
      </c>
      <c r="F3669" s="21">
        <v>-176298.62283797195</v>
      </c>
    </row>
    <row r="3670" spans="2:6" x14ac:dyDescent="0.25">
      <c r="B3670" s="19">
        <v>3667</v>
      </c>
      <c r="C3670" s="21">
        <v>9.3087054467978271E-4</v>
      </c>
      <c r="D3670" s="21">
        <v>0.11033940779118545</v>
      </c>
      <c r="E3670" s="30">
        <v>448471.78283968812</v>
      </c>
      <c r="F3670" s="21">
        <v>-22758.250274605882</v>
      </c>
    </row>
    <row r="3671" spans="2:6" x14ac:dyDescent="0.25">
      <c r="B3671" s="19">
        <v>3668</v>
      </c>
      <c r="C3671" s="21">
        <v>9.1498361990214536E-3</v>
      </c>
      <c r="D3671" s="21">
        <v>5.2131306225296381E-2</v>
      </c>
      <c r="E3671" s="30">
        <v>327306.70668861317</v>
      </c>
      <c r="F3671" s="21">
        <v>-80956.081227814517</v>
      </c>
    </row>
    <row r="3672" spans="2:6" x14ac:dyDescent="0.25">
      <c r="B3672" s="19">
        <v>3669</v>
      </c>
      <c r="C3672" s="21">
        <v>2.8288171310979437E-3</v>
      </c>
      <c r="D3672" s="21">
        <v>9.673675929363923E-2</v>
      </c>
      <c r="E3672" s="30">
        <v>417677.04208916717</v>
      </c>
      <c r="F3672" s="21">
        <v>-37549.534804581446</v>
      </c>
    </row>
    <row r="3673" spans="2:6" x14ac:dyDescent="0.25">
      <c r="B3673" s="19">
        <v>3670</v>
      </c>
      <c r="C3673" s="21">
        <v>1.4683969280440945E-2</v>
      </c>
      <c r="D3673" s="21">
        <v>1.3323748418185843E-2</v>
      </c>
      <c r="E3673" s="30">
        <v>260745.69964653405</v>
      </c>
      <c r="F3673" s="21">
        <v>-112926.56611473286</v>
      </c>
    </row>
    <row r="3674" spans="2:6" x14ac:dyDescent="0.25">
      <c r="B3674" s="19">
        <v>3671</v>
      </c>
      <c r="C3674" s="21">
        <v>1.4175843671668277E-2</v>
      </c>
      <c r="D3674" s="21">
        <v>1.6898308898346093E-2</v>
      </c>
      <c r="E3674" s="30">
        <v>266443.01199451985</v>
      </c>
      <c r="F3674" s="21">
        <v>-110190.04143742166</v>
      </c>
    </row>
    <row r="3675" spans="2:6" x14ac:dyDescent="0.25">
      <c r="B3675" s="19">
        <v>3672</v>
      </c>
      <c r="C3675" s="21">
        <v>-2.954293876131095E-3</v>
      </c>
      <c r="D3675" s="21">
        <v>0.13868223900048249</v>
      </c>
      <c r="E3675" s="30">
        <v>517900.30040758313</v>
      </c>
      <c r="F3675" s="21">
        <v>10589.553045471348</v>
      </c>
    </row>
    <row r="3676" spans="2:6" x14ac:dyDescent="0.25">
      <c r="B3676" s="19">
        <v>3673</v>
      </c>
      <c r="C3676" s="21">
        <v>1.4439320177797667E-2</v>
      </c>
      <c r="D3676" s="21">
        <v>1.5045351349438851E-2</v>
      </c>
      <c r="E3676" s="30">
        <v>263479.09637345525</v>
      </c>
      <c r="F3676" s="21">
        <v>-111613.66502396752</v>
      </c>
    </row>
    <row r="3677" spans="2:6" x14ac:dyDescent="0.25">
      <c r="B3677" s="19">
        <v>3674</v>
      </c>
      <c r="C3677" s="21">
        <v>-2.3249174547717052E-3</v>
      </c>
      <c r="D3677" s="21">
        <v>0.13403746625444457</v>
      </c>
      <c r="E3677" s="30">
        <v>506018.33957513096</v>
      </c>
      <c r="F3677" s="21">
        <v>4882.4271154096477</v>
      </c>
    </row>
    <row r="3678" spans="2:6" x14ac:dyDescent="0.25">
      <c r="B3678" s="19">
        <v>3675</v>
      </c>
      <c r="C3678" s="21">
        <v>-2.4361809026886617E-3</v>
      </c>
      <c r="D3678" s="21">
        <v>0.13485693269875987</v>
      </c>
      <c r="E3678" s="30">
        <v>508099.96949939127</v>
      </c>
      <c r="F3678" s="21">
        <v>5882.2725352911029</v>
      </c>
    </row>
    <row r="3679" spans="2:6" x14ac:dyDescent="0.25">
      <c r="B3679" s="19">
        <v>3676</v>
      </c>
      <c r="C3679" s="21">
        <v>3.6808853099231987E-3</v>
      </c>
      <c r="D3679" s="21">
        <v>9.0670458138912169E-2</v>
      </c>
      <c r="E3679" s="30">
        <v>404449.01110559434</v>
      </c>
      <c r="F3679" s="21">
        <v>-43903.203167451087</v>
      </c>
    </row>
    <row r="3680" spans="2:6" x14ac:dyDescent="0.25">
      <c r="B3680" s="19">
        <v>3677</v>
      </c>
      <c r="C3680" s="21">
        <v>-8.866779579135094E-3</v>
      </c>
      <c r="D3680" s="21">
        <v>0.18363527695548254</v>
      </c>
      <c r="E3680" s="30">
        <v>643802.35870955884</v>
      </c>
      <c r="F3680" s="21">
        <v>71062.644289877673</v>
      </c>
    </row>
    <row r="3681" spans="2:6" x14ac:dyDescent="0.25">
      <c r="B3681" s="19">
        <v>3678</v>
      </c>
      <c r="C3681" s="21">
        <v>5.368981989892216E-3</v>
      </c>
      <c r="D3681" s="21">
        <v>7.8712648395893536E-2</v>
      </c>
      <c r="E3681" s="30">
        <v>379260.33543595846</v>
      </c>
      <c r="F3681" s="21">
        <v>-56001.790773081579</v>
      </c>
    </row>
    <row r="3682" spans="2:6" x14ac:dyDescent="0.25">
      <c r="B3682" s="19">
        <v>3679</v>
      </c>
      <c r="C3682" s="21">
        <v>7.658576523067835E-3</v>
      </c>
      <c r="D3682" s="21">
        <v>6.2591955850298087E-2</v>
      </c>
      <c r="E3682" s="30">
        <v>347105.01555801823</v>
      </c>
      <c r="F3682" s="21">
        <v>-71446.58666599539</v>
      </c>
    </row>
    <row r="3683" spans="2:6" x14ac:dyDescent="0.25">
      <c r="B3683" s="19">
        <v>3680</v>
      </c>
      <c r="C3683" s="21">
        <v>9.5823605779134374E-3</v>
      </c>
      <c r="D3683" s="21">
        <v>4.9100616687959953E-2</v>
      </c>
      <c r="E3683" s="30">
        <v>321723.17339406232</v>
      </c>
      <c r="F3683" s="21">
        <v>-83637.955717727105</v>
      </c>
    </row>
    <row r="3684" spans="2:6" x14ac:dyDescent="0.25">
      <c r="B3684" s="19">
        <v>3681</v>
      </c>
      <c r="C3684" s="21">
        <v>9.1355234391812777E-3</v>
      </c>
      <c r="D3684" s="21">
        <v>5.2231614253493763E-2</v>
      </c>
      <c r="E3684" s="30">
        <v>327492.6668035367</v>
      </c>
      <c r="F3684" s="21">
        <v>-80866.761139253154</v>
      </c>
    </row>
    <row r="3685" spans="2:6" x14ac:dyDescent="0.25">
      <c r="B3685" s="19">
        <v>3682</v>
      </c>
      <c r="C3685" s="21">
        <v>9.3527960450672468E-3</v>
      </c>
      <c r="D3685" s="21">
        <v>5.0709040827453311E-2</v>
      </c>
      <c r="E3685" s="30">
        <v>324677.98972949036</v>
      </c>
      <c r="F3685" s="21">
        <v>-82218.702686658915</v>
      </c>
    </row>
    <row r="3686" spans="2:6" x14ac:dyDescent="0.25">
      <c r="B3686" s="19">
        <v>3683</v>
      </c>
      <c r="C3686" s="21">
        <v>2.020508601649245E-2</v>
      </c>
      <c r="D3686" s="21">
        <v>-2.5957203188033184E-2</v>
      </c>
      <c r="E3686" s="30">
        <v>203494.25339861563</v>
      </c>
      <c r="F3686" s="21">
        <v>-140425.49646995062</v>
      </c>
    </row>
    <row r="3687" spans="2:6" x14ac:dyDescent="0.25">
      <c r="B3687" s="19">
        <v>3684</v>
      </c>
      <c r="C3687" s="21">
        <v>1.3179308098935374E-2</v>
      </c>
      <c r="D3687" s="21">
        <v>2.3897501098747886E-2</v>
      </c>
      <c r="E3687" s="30">
        <v>277846.31974733085</v>
      </c>
      <c r="F3687" s="21">
        <v>-104712.82144972458</v>
      </c>
    </row>
    <row r="3688" spans="2:6" x14ac:dyDescent="0.25">
      <c r="B3688" s="19">
        <v>3685</v>
      </c>
      <c r="C3688" s="21">
        <v>1.5009778432248266E-2</v>
      </c>
      <c r="D3688" s="21">
        <v>1.1029322594487745E-2</v>
      </c>
      <c r="E3688" s="30">
        <v>257133.20811418514</v>
      </c>
      <c r="F3688" s="21">
        <v>-114661.71272791538</v>
      </c>
    </row>
    <row r="3689" spans="2:6" x14ac:dyDescent="0.25">
      <c r="B3689" s="19">
        <v>3686</v>
      </c>
      <c r="C3689" s="21">
        <v>5.0549207585609598E-3</v>
      </c>
      <c r="D3689" s="21">
        <v>8.0931911002933843E-2</v>
      </c>
      <c r="E3689" s="30">
        <v>383847.57359231845</v>
      </c>
      <c r="F3689" s="21">
        <v>-53798.455296833621</v>
      </c>
    </row>
    <row r="3690" spans="2:6" x14ac:dyDescent="0.25">
      <c r="B3690" s="19">
        <v>3687</v>
      </c>
      <c r="C3690" s="21">
        <v>2.4433275925913087E-2</v>
      </c>
      <c r="D3690" s="21">
        <v>-5.6977163197237113E-2</v>
      </c>
      <c r="E3690" s="30">
        <v>164712.470616946</v>
      </c>
      <c r="F3690" s="21">
        <v>-159053.10526687413</v>
      </c>
    </row>
    <row r="3691" spans="2:6" x14ac:dyDescent="0.25">
      <c r="B3691" s="19">
        <v>3688</v>
      </c>
      <c r="C3691" s="21">
        <v>8.7058462816883824E-3</v>
      </c>
      <c r="D3691" s="21">
        <v>5.5243597275194345E-2</v>
      </c>
      <c r="E3691" s="30">
        <v>333111.3707629079</v>
      </c>
      <c r="F3691" s="21">
        <v>-78167.99352740524</v>
      </c>
    </row>
    <row r="3692" spans="2:6" x14ac:dyDescent="0.25">
      <c r="B3692" s="19">
        <v>3689</v>
      </c>
      <c r="C3692" s="21">
        <v>-3.145608723575842E-2</v>
      </c>
      <c r="D3692" s="21">
        <v>0.40104018209574277</v>
      </c>
      <c r="E3692" s="30">
        <v>1605138.1281442852</v>
      </c>
      <c r="F3692" s="21">
        <v>532810.0254335705</v>
      </c>
    </row>
    <row r="3693" spans="2:6" x14ac:dyDescent="0.25">
      <c r="B3693" s="19">
        <v>3690</v>
      </c>
      <c r="C3693" s="21">
        <v>-2.723850880907705E-2</v>
      </c>
      <c r="D3693" s="21">
        <v>0.35142904837657252</v>
      </c>
      <c r="E3693" s="30">
        <v>1324998.3158117833</v>
      </c>
      <c r="F3693" s="21">
        <v>398253.68329862691</v>
      </c>
    </row>
    <row r="3694" spans="2:6" x14ac:dyDescent="0.25">
      <c r="B3694" s="19">
        <v>3691</v>
      </c>
      <c r="C3694" s="21">
        <v>-8.7437415844571886E-3</v>
      </c>
      <c r="D3694" s="21">
        <v>0.18267142877320386</v>
      </c>
      <c r="E3694" s="30">
        <v>640886.42242166423</v>
      </c>
      <c r="F3694" s="21">
        <v>69662.06606598731</v>
      </c>
    </row>
    <row r="3695" spans="2:6" x14ac:dyDescent="0.25">
      <c r="B3695" s="19">
        <v>3692</v>
      </c>
      <c r="C3695" s="21">
        <v>4.2252084484280597E-3</v>
      </c>
      <c r="D3695" s="21">
        <v>8.6806502029662003E-2</v>
      </c>
      <c r="E3695" s="30">
        <v>396182.33325061167</v>
      </c>
      <c r="F3695" s="21">
        <v>-47873.84170152052</v>
      </c>
    </row>
    <row r="3696" spans="2:6" x14ac:dyDescent="0.25">
      <c r="B3696" s="19">
        <v>3693</v>
      </c>
      <c r="C3696" s="21">
        <v>-7.4099213700354685E-4</v>
      </c>
      <c r="D3696" s="21">
        <v>0.12244401402593175</v>
      </c>
      <c r="E3696" s="30">
        <v>477232.36531849066</v>
      </c>
      <c r="F3696" s="21">
        <v>-8944.0096502680644</v>
      </c>
    </row>
    <row r="3697" spans="2:6" x14ac:dyDescent="0.25">
      <c r="B3697" s="19">
        <v>3694</v>
      </c>
      <c r="C3697" s="21">
        <v>-6.9138425163850659E-2</v>
      </c>
      <c r="D3697" s="21">
        <v>-0.30444048012692615</v>
      </c>
      <c r="E3697" s="30">
        <v>0</v>
      </c>
      <c r="F3697" s="21">
        <v>-238167.55660348001</v>
      </c>
    </row>
    <row r="3698" spans="2:6" x14ac:dyDescent="0.25">
      <c r="B3698" s="19">
        <v>3695</v>
      </c>
      <c r="C3698" s="21">
        <v>2.7555081822851463E-2</v>
      </c>
      <c r="D3698" s="21">
        <v>-8.0731575965270919E-2</v>
      </c>
      <c r="E3698" s="30">
        <v>138482.38359502377</v>
      </c>
      <c r="F3698" s="21">
        <v>-171651.90203968695</v>
      </c>
    </row>
    <row r="3699" spans="2:6" x14ac:dyDescent="0.25">
      <c r="B3699" s="19">
        <v>3696</v>
      </c>
      <c r="C3699" s="21">
        <v>-1.0772244245452665E-2</v>
      </c>
      <c r="D3699" s="21">
        <v>0.19874568150144167</v>
      </c>
      <c r="E3699" s="30">
        <v>690821.70097525371</v>
      </c>
      <c r="F3699" s="21">
        <v>93646.90552781109</v>
      </c>
    </row>
    <row r="3700" spans="2:6" x14ac:dyDescent="0.25">
      <c r="B3700" s="19">
        <v>3697</v>
      </c>
      <c r="C3700" s="21">
        <v>2.5643535609919652E-2</v>
      </c>
      <c r="D3700" s="21">
        <v>-6.6083773999293438E-2</v>
      </c>
      <c r="E3700" s="30">
        <v>154316.64055757644</v>
      </c>
      <c r="F3700" s="21">
        <v>-164046.41505243568</v>
      </c>
    </row>
    <row r="3701" spans="2:6" x14ac:dyDescent="0.25">
      <c r="B3701" s="19">
        <v>3698</v>
      </c>
      <c r="C3701" s="21">
        <v>1.3269542774448124E-2</v>
      </c>
      <c r="D3701" s="21">
        <v>2.3264258930683956E-2</v>
      </c>
      <c r="E3701" s="30">
        <v>276800.99673007487</v>
      </c>
      <c r="F3701" s="21">
        <v>-105214.90946206493</v>
      </c>
    </row>
    <row r="3702" spans="2:6" x14ac:dyDescent="0.25">
      <c r="B3702" s="19">
        <v>3699</v>
      </c>
      <c r="C3702" s="21">
        <v>1.3609199706135106E-2</v>
      </c>
      <c r="D3702" s="21">
        <v>2.0879768964573664E-2</v>
      </c>
      <c r="E3702" s="30">
        <v>272889.22289541026</v>
      </c>
      <c r="F3702" s="21">
        <v>-107093.80690998252</v>
      </c>
    </row>
    <row r="3703" spans="2:6" x14ac:dyDescent="0.25">
      <c r="B3703" s="19">
        <v>3700</v>
      </c>
      <c r="C3703" s="21">
        <v>-1.9809941017092648E-2</v>
      </c>
      <c r="D3703" s="21">
        <v>0.27643498307343473</v>
      </c>
      <c r="E3703" s="30">
        <v>974559.972045267</v>
      </c>
      <c r="F3703" s="21">
        <v>229931.65406458508</v>
      </c>
    </row>
    <row r="3704" spans="2:6" x14ac:dyDescent="0.25">
      <c r="B3704" s="19">
        <v>3701</v>
      </c>
      <c r="C3704" s="21">
        <v>8.8078887832563797E-3</v>
      </c>
      <c r="D3704" s="21">
        <v>5.4528165041408228E-2</v>
      </c>
      <c r="E3704" s="30">
        <v>331770.65102363797</v>
      </c>
      <c r="F3704" s="21">
        <v>-78811.966058271908</v>
      </c>
    </row>
    <row r="3705" spans="2:6" x14ac:dyDescent="0.25">
      <c r="B3705" s="19">
        <v>3702</v>
      </c>
      <c r="C3705" s="21">
        <v>-1.847137435407013E-2</v>
      </c>
      <c r="D3705" s="21">
        <v>0.26416307677077255</v>
      </c>
      <c r="E3705" s="30">
        <v>924744.68522416381</v>
      </c>
      <c r="F3705" s="21">
        <v>206004.44885501327</v>
      </c>
    </row>
    <row r="3706" spans="2:6" x14ac:dyDescent="0.25">
      <c r="B3706" s="19">
        <v>3703</v>
      </c>
      <c r="C3706" s="21">
        <v>9.0692606435966241E-4</v>
      </c>
      <c r="D3706" s="21">
        <v>0.11051190609995998</v>
      </c>
      <c r="E3706" s="30">
        <v>448872.54820666311</v>
      </c>
      <c r="F3706" s="21">
        <v>-22565.75524369425</v>
      </c>
    </row>
    <row r="3707" spans="2:6" x14ac:dyDescent="0.25">
      <c r="B3707" s="19">
        <v>3704</v>
      </c>
      <c r="C3707" s="21">
        <v>9.2481523756004214E-3</v>
      </c>
      <c r="D3707" s="21">
        <v>5.1442312746138752E-2</v>
      </c>
      <c r="E3707" s="30">
        <v>326031.40049866261</v>
      </c>
      <c r="F3707" s="21">
        <v>-81568.634418997943</v>
      </c>
    </row>
    <row r="3708" spans="2:6" x14ac:dyDescent="0.25">
      <c r="B3708" s="19">
        <v>3705</v>
      </c>
      <c r="C3708" s="21">
        <v>-1.595753273474404E-3</v>
      </c>
      <c r="D3708" s="21">
        <v>0.12868401340712921</v>
      </c>
      <c r="E3708" s="30">
        <v>492572.69868682674</v>
      </c>
      <c r="F3708" s="21">
        <v>-1575.7633164554395</v>
      </c>
    </row>
    <row r="3709" spans="2:6" x14ac:dyDescent="0.25">
      <c r="B3709" s="19">
        <v>3706</v>
      </c>
      <c r="C3709" s="21">
        <v>4.5454175723418089E-3</v>
      </c>
      <c r="D3709" s="21">
        <v>8.4537251416997305E-2</v>
      </c>
      <c r="E3709" s="30">
        <v>391384.4287659236</v>
      </c>
      <c r="F3709" s="21">
        <v>-50178.364118370744</v>
      </c>
    </row>
    <row r="3710" spans="2:6" x14ac:dyDescent="0.25">
      <c r="B3710" s="19">
        <v>3707</v>
      </c>
      <c r="C3710" s="21">
        <v>-2.9511878637296634E-2</v>
      </c>
      <c r="D3710" s="21">
        <v>0.3773807060688219</v>
      </c>
      <c r="E3710" s="30">
        <v>1466370.7054264229</v>
      </c>
      <c r="F3710" s="21">
        <v>466157.46129803476</v>
      </c>
    </row>
    <row r="3711" spans="2:6" x14ac:dyDescent="0.25">
      <c r="B3711" s="19">
        <v>3708</v>
      </c>
      <c r="C3711" s="21">
        <v>4.9461899410797976E-3</v>
      </c>
      <c r="D3711" s="21">
        <v>8.1700776617111837E-2</v>
      </c>
      <c r="E3711" s="30">
        <v>385446.05524383625</v>
      </c>
      <c r="F3711" s="21">
        <v>-53030.674943847705</v>
      </c>
    </row>
    <row r="3712" spans="2:6" x14ac:dyDescent="0.25">
      <c r="B3712" s="19">
        <v>3709</v>
      </c>
      <c r="C3712" s="21">
        <v>-5.5251098542794336E-2</v>
      </c>
      <c r="D3712" s="21">
        <v>1.0844846533354016</v>
      </c>
      <c r="E3712" s="30">
        <v>12508692.287409306</v>
      </c>
      <c r="F3712" s="21">
        <v>5769989.1029992383</v>
      </c>
    </row>
    <row r="3713" spans="2:6" x14ac:dyDescent="0.25">
      <c r="B3713" s="19">
        <v>3710</v>
      </c>
      <c r="C3713" s="21">
        <v>2.3816035303889163E-2</v>
      </c>
      <c r="D3713" s="21">
        <v>-5.2376762245003872E-2</v>
      </c>
      <c r="E3713" s="30">
        <v>170130.01626589312</v>
      </c>
      <c r="F3713" s="21">
        <v>-156450.95771847002</v>
      </c>
    </row>
    <row r="3714" spans="2:6" x14ac:dyDescent="0.25">
      <c r="B3714" s="19">
        <v>3711</v>
      </c>
      <c r="C3714" s="21">
        <v>-2.6252584889740987E-3</v>
      </c>
      <c r="D3714" s="21">
        <v>0.1362511218136977</v>
      </c>
      <c r="E3714" s="30">
        <v>511655.94320343644</v>
      </c>
      <c r="F3714" s="21">
        <v>7590.2725884090778</v>
      </c>
    </row>
    <row r="3715" spans="2:6" x14ac:dyDescent="0.25">
      <c r="B3715" s="19">
        <v>3712</v>
      </c>
      <c r="C3715" s="21">
        <v>6.9832785608991057E-3</v>
      </c>
      <c r="D3715" s="21">
        <v>6.7337421767386774E-2</v>
      </c>
      <c r="E3715" s="30">
        <v>356360.41176591301</v>
      </c>
      <c r="F3715" s="21">
        <v>-67001.04838860911</v>
      </c>
    </row>
    <row r="3716" spans="2:6" x14ac:dyDescent="0.25">
      <c r="B3716" s="19">
        <v>3713</v>
      </c>
      <c r="C3716" s="21">
        <v>1.5799990606780227E-2</v>
      </c>
      <c r="D3716" s="21">
        <v>5.4554462629181621E-3</v>
      </c>
      <c r="E3716" s="30">
        <v>248500.5306545879</v>
      </c>
      <c r="F3716" s="21">
        <v>-118808.14765311439</v>
      </c>
    </row>
    <row r="3717" spans="2:6" x14ac:dyDescent="0.25">
      <c r="B3717" s="19">
        <v>3714</v>
      </c>
      <c r="C3717" s="21">
        <v>-3.3009027729439984E-3</v>
      </c>
      <c r="D3717" s="21">
        <v>0.14125013615915982</v>
      </c>
      <c r="E3717" s="30">
        <v>524556.54748657695</v>
      </c>
      <c r="F3717" s="21">
        <v>13786.671840684774</v>
      </c>
    </row>
    <row r="3718" spans="2:6" x14ac:dyDescent="0.25">
      <c r="B3718" s="19">
        <v>3715</v>
      </c>
      <c r="C3718" s="21">
        <v>1.1229032936208425E-2</v>
      </c>
      <c r="D3718" s="21">
        <v>3.7567387769832372E-2</v>
      </c>
      <c r="E3718" s="30">
        <v>301086.49376931926</v>
      </c>
      <c r="F3718" s="21">
        <v>-93550.135286193195</v>
      </c>
    </row>
    <row r="3719" spans="2:6" x14ac:dyDescent="0.25">
      <c r="B3719" s="19">
        <v>3716</v>
      </c>
      <c r="C3719" s="21">
        <v>2.9763994520362051E-3</v>
      </c>
      <c r="D3719" s="21">
        <v>9.5684401710904865E-2</v>
      </c>
      <c r="E3719" s="30">
        <v>415360.25321860099</v>
      </c>
      <c r="F3719" s="21">
        <v>-38662.331423265285</v>
      </c>
    </row>
    <row r="3720" spans="2:6" x14ac:dyDescent="0.25">
      <c r="B3720" s="19">
        <v>3717</v>
      </c>
      <c r="C3720" s="21">
        <v>5.4510113247189219E-2</v>
      </c>
      <c r="D3720" s="21">
        <v>-0.30444048012692615</v>
      </c>
      <c r="E3720" s="30">
        <v>0</v>
      </c>
      <c r="F3720" s="21">
        <v>-238167.55660348001</v>
      </c>
    </row>
    <row r="3721" spans="2:6" x14ac:dyDescent="0.25">
      <c r="B3721" s="19">
        <v>3718</v>
      </c>
      <c r="C3721" s="21">
        <v>-3.0887294306663603E-2</v>
      </c>
      <c r="D3721" s="21">
        <v>0.39396514134687322</v>
      </c>
      <c r="E3721" s="30">
        <v>1562622.6618893831</v>
      </c>
      <c r="F3721" s="21">
        <v>512389.05928888253</v>
      </c>
    </row>
    <row r="3722" spans="2:6" x14ac:dyDescent="0.25">
      <c r="B3722" s="19">
        <v>3719</v>
      </c>
      <c r="C3722" s="21">
        <v>-8.381648424261838E-2</v>
      </c>
      <c r="D3722" s="21">
        <v>-0.30444048012692615</v>
      </c>
      <c r="E3722" s="30">
        <v>0</v>
      </c>
      <c r="F3722" s="21">
        <v>-238167.55660348001</v>
      </c>
    </row>
    <row r="3723" spans="2:6" x14ac:dyDescent="0.25">
      <c r="B3723" s="19">
        <v>3720</v>
      </c>
      <c r="C3723" s="21">
        <v>1.1723101104333415E-2</v>
      </c>
      <c r="D3723" s="21">
        <v>3.4106535319888165E-2</v>
      </c>
      <c r="E3723" s="30">
        <v>295079.46655051701</v>
      </c>
      <c r="F3723" s="21">
        <v>-96435.421754179071</v>
      </c>
    </row>
    <row r="3724" spans="2:6" x14ac:dyDescent="0.25">
      <c r="B3724" s="19">
        <v>3721</v>
      </c>
      <c r="C3724" s="21">
        <v>4.5331150251457265E-3</v>
      </c>
      <c r="D3724" s="21">
        <v>8.4624387095873166E-2</v>
      </c>
      <c r="E3724" s="30">
        <v>391567.88641702116</v>
      </c>
      <c r="F3724" s="21">
        <v>-50090.246009549228</v>
      </c>
    </row>
    <row r="3725" spans="2:6" x14ac:dyDescent="0.25">
      <c r="B3725" s="19">
        <v>3722</v>
      </c>
      <c r="C3725" s="21">
        <v>-5.6776949810452559E-3</v>
      </c>
      <c r="D3725" s="21">
        <v>0.15906697186833374</v>
      </c>
      <c r="E3725" s="30">
        <v>572488.56551962439</v>
      </c>
      <c r="F3725" s="21">
        <v>36809.30815921686</v>
      </c>
    </row>
    <row r="3726" spans="2:6" x14ac:dyDescent="0.25">
      <c r="B3726" s="19">
        <v>3723</v>
      </c>
      <c r="C3726" s="21">
        <v>2.5062498005948828E-4</v>
      </c>
      <c r="D3726" s="21">
        <v>0.11524941147571521</v>
      </c>
      <c r="E3726" s="30">
        <v>459981.26044491935</v>
      </c>
      <c r="F3726" s="21">
        <v>-17230.034939736513</v>
      </c>
    </row>
    <row r="3727" spans="2:6" x14ac:dyDescent="0.25">
      <c r="B3727" s="19">
        <v>3724</v>
      </c>
      <c r="C3727" s="21">
        <v>-1.1056139364471728E-2</v>
      </c>
      <c r="D3727" s="21">
        <v>0.20102802074032722</v>
      </c>
      <c r="E3727" s="30">
        <v>698140.47770282696</v>
      </c>
      <c r="F3727" s="21">
        <v>97162.249588211023</v>
      </c>
    </row>
    <row r="3728" spans="2:6" x14ac:dyDescent="0.25">
      <c r="B3728" s="19">
        <v>3725</v>
      </c>
      <c r="C3728" s="21">
        <v>1.5851814580306793E-4</v>
      </c>
      <c r="D3728" s="21">
        <v>0.11591578262634705</v>
      </c>
      <c r="E3728" s="30">
        <v>461559.6783629572</v>
      </c>
      <c r="F3728" s="21">
        <v>-16471.891569670504</v>
      </c>
    </row>
    <row r="3729" spans="2:6" x14ac:dyDescent="0.25">
      <c r="B3729" s="19">
        <v>3726</v>
      </c>
      <c r="C3729" s="21">
        <v>-5.406260372995568E-2</v>
      </c>
      <c r="D3729" s="21">
        <v>0.99056227311637302</v>
      </c>
      <c r="E3729" s="30">
        <v>9890527.7850469314</v>
      </c>
      <c r="F3729" s="21">
        <v>4512436.1846468216</v>
      </c>
    </row>
    <row r="3730" spans="2:6" x14ac:dyDescent="0.25">
      <c r="B3730" s="19">
        <v>3727</v>
      </c>
      <c r="C3730" s="21">
        <v>8.0083736849332846E-3</v>
      </c>
      <c r="D3730" s="21">
        <v>6.0136223112662313E-2</v>
      </c>
      <c r="E3730" s="30">
        <v>342383.0820378965</v>
      </c>
      <c r="F3730" s="21">
        <v>-73714.618821017444</v>
      </c>
    </row>
    <row r="3731" spans="2:6" x14ac:dyDescent="0.25">
      <c r="B3731" s="19">
        <v>3728</v>
      </c>
      <c r="C3731" s="21">
        <v>1.8620011265922533E-2</v>
      </c>
      <c r="D3731" s="21">
        <v>-1.4573338809346414E-2</v>
      </c>
      <c r="E3731" s="30">
        <v>219107.87212894671</v>
      </c>
      <c r="F3731" s="21">
        <v>-132925.98611349551</v>
      </c>
    </row>
    <row r="3732" spans="2:6" x14ac:dyDescent="0.25">
      <c r="B3732" s="19">
        <v>3729</v>
      </c>
      <c r="C3732" s="21">
        <v>1.9645191741246799E-2</v>
      </c>
      <c r="D3732" s="21">
        <v>-2.1923683444793118E-2</v>
      </c>
      <c r="E3732" s="30">
        <v>208938.44484305929</v>
      </c>
      <c r="F3732" s="21">
        <v>-137810.55045229135</v>
      </c>
    </row>
    <row r="3733" spans="2:6" x14ac:dyDescent="0.25">
      <c r="B3733" s="19">
        <v>3730</v>
      </c>
      <c r="C3733" s="21">
        <v>1.0129768879754244E-2</v>
      </c>
      <c r="D3733" s="21">
        <v>4.5266137493906511E-2</v>
      </c>
      <c r="E3733" s="30">
        <v>314755.32574059127</v>
      </c>
      <c r="F3733" s="21">
        <v>-86984.742042020778</v>
      </c>
    </row>
    <row r="3734" spans="2:6" x14ac:dyDescent="0.25">
      <c r="B3734" s="19">
        <v>3731</v>
      </c>
      <c r="C3734" s="21">
        <v>1.3466540409010685E-2</v>
      </c>
      <c r="D3734" s="21">
        <v>2.188145230259142E-2</v>
      </c>
      <c r="E3734" s="30">
        <v>274527.80130296468</v>
      </c>
      <c r="F3734" s="21">
        <v>-106306.76734218224</v>
      </c>
    </row>
    <row r="3735" spans="2:6" x14ac:dyDescent="0.25">
      <c r="B3735" s="19">
        <v>3732</v>
      </c>
      <c r="C3735" s="21">
        <v>2.6007935596659874E-2</v>
      </c>
      <c r="D3735" s="21">
        <v>-6.884982133341444E-2</v>
      </c>
      <c r="E3735" s="30">
        <v>151243.84211713099</v>
      </c>
      <c r="F3735" s="21">
        <v>-165522.33707444931</v>
      </c>
    </row>
    <row r="3736" spans="2:6" x14ac:dyDescent="0.25">
      <c r="B3736" s="19">
        <v>3733</v>
      </c>
      <c r="C3736" s="21">
        <v>-2.5571780865056926E-3</v>
      </c>
      <c r="D3736" s="21">
        <v>0.13574888615944025</v>
      </c>
      <c r="E3736" s="30">
        <v>510372.86112606083</v>
      </c>
      <c r="F3736" s="21">
        <v>6973.9844944281713</v>
      </c>
    </row>
    <row r="3737" spans="2:6" x14ac:dyDescent="0.25">
      <c r="B3737" s="19">
        <v>3734</v>
      </c>
      <c r="C3737" s="21">
        <v>2.7081404986693995E-3</v>
      </c>
      <c r="D3737" s="21">
        <v>9.7597796451106777E-2</v>
      </c>
      <c r="E3737" s="30">
        <v>419579.56199330173</v>
      </c>
      <c r="F3737" s="21">
        <v>-36635.719245815279</v>
      </c>
    </row>
    <row r="3738" spans="2:6" x14ac:dyDescent="0.25">
      <c r="B3738" s="19">
        <v>3735</v>
      </c>
      <c r="C3738" s="21">
        <v>2.3788871747682929E-2</v>
      </c>
      <c r="D3738" s="21">
        <v>-5.2174948304491653E-2</v>
      </c>
      <c r="E3738" s="30">
        <v>170370.26549503999</v>
      </c>
      <c r="F3738" s="21">
        <v>-156335.56156250925</v>
      </c>
    </row>
    <row r="3739" spans="2:6" x14ac:dyDescent="0.25">
      <c r="B3739" s="19">
        <v>3736</v>
      </c>
      <c r="C3739" s="21">
        <v>-4.8537468660169071E-4</v>
      </c>
      <c r="D3739" s="21">
        <v>0.12058498877125712</v>
      </c>
      <c r="E3739" s="30">
        <v>472730.40926011757</v>
      </c>
      <c r="F3739" s="21">
        <v>-11106.382554794551</v>
      </c>
    </row>
    <row r="3740" spans="2:6" x14ac:dyDescent="0.25">
      <c r="B3740" s="19">
        <v>3737</v>
      </c>
      <c r="C3740" s="21">
        <v>-5.0183120588453336E-3</v>
      </c>
      <c r="D3740" s="21">
        <v>0.15408575340824027</v>
      </c>
      <c r="E3740" s="30">
        <v>558775.63519636099</v>
      </c>
      <c r="F3740" s="21">
        <v>30222.733659553705</v>
      </c>
    </row>
    <row r="3741" spans="2:6" x14ac:dyDescent="0.25">
      <c r="B3741" s="19">
        <v>3738</v>
      </c>
      <c r="C3741" s="21">
        <v>1.2115965622436805E-2</v>
      </c>
      <c r="D3741" s="21">
        <v>3.1353815689690201E-2</v>
      </c>
      <c r="E3741" s="30">
        <v>290361.64882554521</v>
      </c>
      <c r="F3741" s="21">
        <v>-98701.4770165355</v>
      </c>
    </row>
    <row r="3742" spans="2:6" x14ac:dyDescent="0.25">
      <c r="B3742" s="19">
        <v>3739</v>
      </c>
      <c r="C3742" s="21">
        <v>-1.4409810530783608E-2</v>
      </c>
      <c r="D3742" s="21">
        <v>0.22867646558053734</v>
      </c>
      <c r="E3742" s="30">
        <v>791495.93048565323</v>
      </c>
      <c r="F3742" s="21">
        <v>142002.60319671218</v>
      </c>
    </row>
    <row r="3743" spans="2:6" x14ac:dyDescent="0.25">
      <c r="B3743" s="19">
        <v>3740</v>
      </c>
      <c r="C3743" s="21">
        <v>4.9449219615739616E-3</v>
      </c>
      <c r="D3743" s="21">
        <v>8.170974452064339E-2</v>
      </c>
      <c r="E3743" s="30">
        <v>385464.7277318507</v>
      </c>
      <c r="F3743" s="21">
        <v>-53021.706201901085</v>
      </c>
    </row>
    <row r="3744" spans="2:6" x14ac:dyDescent="0.25">
      <c r="B3744" s="19">
        <v>3741</v>
      </c>
      <c r="C3744" s="21">
        <v>1.0322534678970621E-2</v>
      </c>
      <c r="D3744" s="21">
        <v>4.3916053950419309E-2</v>
      </c>
      <c r="E3744" s="30">
        <v>312327.47550954274</v>
      </c>
      <c r="F3744" s="21">
        <v>-88150.883489826228</v>
      </c>
    </row>
    <row r="3745" spans="2:6" x14ac:dyDescent="0.25">
      <c r="B3745" s="19">
        <v>3742</v>
      </c>
      <c r="C3745" s="21">
        <v>-4.0054089347053692E-2</v>
      </c>
      <c r="D3745" s="21">
        <v>0.52918461899288438</v>
      </c>
      <c r="E3745" s="30">
        <v>2543173.0469705942</v>
      </c>
      <c r="F3745" s="21">
        <v>983365.57632508839</v>
      </c>
    </row>
    <row r="3746" spans="2:6" x14ac:dyDescent="0.25">
      <c r="B3746" s="19">
        <v>3743</v>
      </c>
      <c r="C3746" s="21">
        <v>-9.6293731115114599E-3</v>
      </c>
      <c r="D3746" s="21">
        <v>0.18964048917229404</v>
      </c>
      <c r="E3746" s="30">
        <v>662193.19373861747</v>
      </c>
      <c r="F3746" s="21">
        <v>79896.10308930093</v>
      </c>
    </row>
    <row r="3747" spans="2:6" x14ac:dyDescent="0.25">
      <c r="B3747" s="19">
        <v>3744</v>
      </c>
      <c r="C3747" s="21">
        <v>3.5400876359906172E-2</v>
      </c>
      <c r="D3747" s="21">
        <v>-0.14578332571217267</v>
      </c>
      <c r="E3747" s="30">
        <v>80138.942371932557</v>
      </c>
      <c r="F3747" s="21">
        <v>-199675.33781334409</v>
      </c>
    </row>
    <row r="3748" spans="2:6" x14ac:dyDescent="0.25">
      <c r="B3748" s="19">
        <v>3745</v>
      </c>
      <c r="C3748" s="21">
        <v>2.2467559275399826E-2</v>
      </c>
      <c r="D3748" s="21">
        <v>-4.2419024912761172E-2</v>
      </c>
      <c r="E3748" s="30">
        <v>182247.76123841549</v>
      </c>
      <c r="F3748" s="21">
        <v>-150630.58029745772</v>
      </c>
    </row>
    <row r="3749" spans="2:6" x14ac:dyDescent="0.25">
      <c r="B3749" s="19">
        <v>3746</v>
      </c>
      <c r="C3749" s="21">
        <v>5.393483352402099E-3</v>
      </c>
      <c r="D3749" s="21">
        <v>7.8539607807044831E-2</v>
      </c>
      <c r="E3749" s="30">
        <v>378904.31668242346</v>
      </c>
      <c r="F3749" s="21">
        <v>-56172.793176518069</v>
      </c>
    </row>
    <row r="3750" spans="2:6" x14ac:dyDescent="0.25">
      <c r="B3750" s="19">
        <v>3747</v>
      </c>
      <c r="C3750" s="21">
        <v>-8.9920403325171788E-2</v>
      </c>
      <c r="D3750" s="21">
        <v>-0.30444048012692615</v>
      </c>
      <c r="E3750" s="30">
        <v>0</v>
      </c>
      <c r="F3750" s="21">
        <v>-238167.55660348001</v>
      </c>
    </row>
    <row r="3751" spans="2:6" x14ac:dyDescent="0.25">
      <c r="B3751" s="19">
        <v>3748</v>
      </c>
      <c r="C3751" s="21">
        <v>5.5390852876044628E-3</v>
      </c>
      <c r="D3751" s="21">
        <v>7.75115690209629E-2</v>
      </c>
      <c r="E3751" s="30">
        <v>376794.12876263564</v>
      </c>
      <c r="F3751" s="21">
        <v>-57186.355530757763</v>
      </c>
    </row>
    <row r="3752" spans="2:6" x14ac:dyDescent="0.25">
      <c r="B3752" s="19">
        <v>3749</v>
      </c>
      <c r="C3752" s="21">
        <v>-3.4768839800332144E-2</v>
      </c>
      <c r="D3752" s="21">
        <v>0.44515731654446733</v>
      </c>
      <c r="E3752" s="30">
        <v>1890849.2228494855</v>
      </c>
      <c r="F3752" s="21">
        <v>670042.35771368281</v>
      </c>
    </row>
    <row r="3753" spans="2:6" x14ac:dyDescent="0.25">
      <c r="B3753" s="19">
        <v>3750</v>
      </c>
      <c r="C3753" s="21">
        <v>-1.2056661617088502E-2</v>
      </c>
      <c r="D3753" s="21">
        <v>0.20914033932366882</v>
      </c>
      <c r="E3753" s="30">
        <v>724624.81379446969</v>
      </c>
      <c r="F3753" s="21">
        <v>109883.1668997932</v>
      </c>
    </row>
    <row r="3754" spans="2:6" x14ac:dyDescent="0.25">
      <c r="B3754" s="19">
        <v>3751</v>
      </c>
      <c r="C3754" s="21">
        <v>1.0738192802790116E-2</v>
      </c>
      <c r="D3754" s="21">
        <v>4.1005033705421301E-2</v>
      </c>
      <c r="E3754" s="30">
        <v>307137.364708493</v>
      </c>
      <c r="F3754" s="21">
        <v>-90643.789867001266</v>
      </c>
    </row>
    <row r="3755" spans="2:6" x14ac:dyDescent="0.25">
      <c r="B3755" s="19">
        <v>3752</v>
      </c>
      <c r="C3755" s="21">
        <v>-6.5183327511822362E-2</v>
      </c>
      <c r="D3755" s="21">
        <v>-0.30444048012692615</v>
      </c>
      <c r="E3755" s="30">
        <v>0</v>
      </c>
      <c r="F3755" s="21">
        <v>-238167.55660348001</v>
      </c>
    </row>
    <row r="3756" spans="2:6" x14ac:dyDescent="0.25">
      <c r="B3756" s="19">
        <v>3753</v>
      </c>
      <c r="C3756" s="21">
        <v>2.7402504193616006E-4</v>
      </c>
      <c r="D3756" s="21">
        <v>0.11508017759204514</v>
      </c>
      <c r="E3756" s="30">
        <v>459581.02634457871</v>
      </c>
      <c r="F3756" s="21">
        <v>-17422.274793440654</v>
      </c>
    </row>
    <row r="3757" spans="2:6" x14ac:dyDescent="0.25">
      <c r="B3757" s="19">
        <v>3754</v>
      </c>
      <c r="C3757" s="21">
        <v>-5.0000418945337251E-2</v>
      </c>
      <c r="D3757" s="21">
        <v>0.78366543070091388</v>
      </c>
      <c r="E3757" s="30">
        <v>5640706.4977323096</v>
      </c>
      <c r="F3757" s="21">
        <v>2471168.2820698498</v>
      </c>
    </row>
    <row r="3758" spans="2:6" x14ac:dyDescent="0.25">
      <c r="B3758" s="19">
        <v>3755</v>
      </c>
      <c r="C3758" s="21">
        <v>8.6559690997718673E-3</v>
      </c>
      <c r="D3758" s="21">
        <v>5.5593323549822937E-2</v>
      </c>
      <c r="E3758" s="30">
        <v>333768.14898747392</v>
      </c>
      <c r="F3758" s="21">
        <v>-77852.530777731547</v>
      </c>
    </row>
    <row r="3759" spans="2:6" x14ac:dyDescent="0.25">
      <c r="B3759" s="19">
        <v>3756</v>
      </c>
      <c r="C3759" s="21">
        <v>1.1131815831330027E-2</v>
      </c>
      <c r="D3759" s="21">
        <v>3.824828771549682E-2</v>
      </c>
      <c r="E3759" s="30">
        <v>302278.3135057675</v>
      </c>
      <c r="F3759" s="21">
        <v>-92977.682185416619</v>
      </c>
    </row>
    <row r="3760" spans="2:6" x14ac:dyDescent="0.25">
      <c r="B3760" s="19">
        <v>3757</v>
      </c>
      <c r="C3760" s="21">
        <v>-8.349820525519133E-4</v>
      </c>
      <c r="D3760" s="21">
        <v>0.12312837072553839</v>
      </c>
      <c r="E3760" s="30">
        <v>478897.50517257839</v>
      </c>
      <c r="F3760" s="21">
        <v>-8144.2121275824265</v>
      </c>
    </row>
    <row r="3761" spans="2:6" x14ac:dyDescent="0.25">
      <c r="B3761" s="19">
        <v>3758</v>
      </c>
      <c r="C3761" s="21">
        <v>2.0151114475730529E-2</v>
      </c>
      <c r="D3761" s="21">
        <v>-2.5567757105326772E-2</v>
      </c>
      <c r="E3761" s="30">
        <v>204015.73882352898</v>
      </c>
      <c r="F3761" s="21">
        <v>-140175.01735857842</v>
      </c>
    </row>
    <row r="3762" spans="2:6" x14ac:dyDescent="0.25">
      <c r="B3762" s="19">
        <v>3759</v>
      </c>
      <c r="C3762" s="21">
        <v>-1.2083735339280803E-2</v>
      </c>
      <c r="D3762" s="21">
        <v>0.20936138598091314</v>
      </c>
      <c r="E3762" s="30">
        <v>725356.83822350972</v>
      </c>
      <c r="F3762" s="21">
        <v>110234.77179559482</v>
      </c>
    </row>
    <row r="3763" spans="2:6" x14ac:dyDescent="0.25">
      <c r="B3763" s="19">
        <v>3760</v>
      </c>
      <c r="C3763" s="21">
        <v>7.7103772182897344E-3</v>
      </c>
      <c r="D3763" s="21">
        <v>6.2228197662520079E-2</v>
      </c>
      <c r="E3763" s="30">
        <v>346402.67729106022</v>
      </c>
      <c r="F3763" s="21">
        <v>-71783.932748140622</v>
      </c>
    </row>
    <row r="3764" spans="2:6" x14ac:dyDescent="0.25">
      <c r="B3764" s="19">
        <v>3761</v>
      </c>
      <c r="C3764" s="21">
        <v>-7.551066631803471E-3</v>
      </c>
      <c r="D3764" s="21">
        <v>0.17339762963692151</v>
      </c>
      <c r="E3764" s="30">
        <v>613329.71213027393</v>
      </c>
      <c r="F3764" s="21">
        <v>56426.067557925031</v>
      </c>
    </row>
    <row r="3765" spans="2:6" x14ac:dyDescent="0.25">
      <c r="B3765" s="19">
        <v>3762</v>
      </c>
      <c r="C3765" s="21">
        <v>-5.4713831864428497E-3</v>
      </c>
      <c r="D3765" s="21">
        <v>0.1575050750675504</v>
      </c>
      <c r="E3765" s="30">
        <v>568162.32940489822</v>
      </c>
      <c r="F3765" s="21">
        <v>34731.336799263496</v>
      </c>
    </row>
    <row r="3766" spans="2:6" x14ac:dyDescent="0.25">
      <c r="B3766" s="19">
        <v>3763</v>
      </c>
      <c r="C3766" s="21">
        <v>2.2934359267887908E-2</v>
      </c>
      <c r="D3766" s="21">
        <v>-4.5852442778252067E-2</v>
      </c>
      <c r="E3766" s="30">
        <v>178008.38424969313</v>
      </c>
      <c r="F3766" s="21">
        <v>-152666.83160991481</v>
      </c>
    </row>
    <row r="3767" spans="2:6" x14ac:dyDescent="0.25">
      <c r="B3767" s="19">
        <v>3764</v>
      </c>
      <c r="C3767" s="21">
        <v>-1.2406729353101952E-2</v>
      </c>
      <c r="D3767" s="21">
        <v>0.2120049115380811</v>
      </c>
      <c r="E3767" s="30">
        <v>734154.24757045694</v>
      </c>
      <c r="F3767" s="21">
        <v>114460.33049834702</v>
      </c>
    </row>
    <row r="3768" spans="2:6" x14ac:dyDescent="0.25">
      <c r="B3768" s="19">
        <v>3765</v>
      </c>
      <c r="C3768" s="21">
        <v>6.0291551228311467E-3</v>
      </c>
      <c r="D3768" s="21">
        <v>7.4054668778440469E-2</v>
      </c>
      <c r="E3768" s="30">
        <v>369759.99393574439</v>
      </c>
      <c r="F3768" s="21">
        <v>-60564.980812576337</v>
      </c>
    </row>
    <row r="3769" spans="2:6" x14ac:dyDescent="0.25">
      <c r="B3769" s="19">
        <v>3766</v>
      </c>
      <c r="C3769" s="21">
        <v>2.2684289911418888E-2</v>
      </c>
      <c r="D3769" s="21">
        <v>-4.4011403845277131E-2</v>
      </c>
      <c r="E3769" s="30">
        <v>180273.50737787248</v>
      </c>
      <c r="F3769" s="21">
        <v>-151578.85100453295</v>
      </c>
    </row>
    <row r="3770" spans="2:6" x14ac:dyDescent="0.25">
      <c r="B3770" s="19">
        <v>3767</v>
      </c>
      <c r="C3770" s="21">
        <v>7.9687872510979373E-3</v>
      </c>
      <c r="D3770" s="21">
        <v>6.041406496078916E-2</v>
      </c>
      <c r="E3770" s="30">
        <v>342915.02283800184</v>
      </c>
      <c r="F3770" s="21">
        <v>-73459.117799229251</v>
      </c>
    </row>
    <row r="3771" spans="2:6" x14ac:dyDescent="0.25">
      <c r="B3771" s="19">
        <v>3768</v>
      </c>
      <c r="C3771" s="21">
        <v>-9.8291047377641553E-3</v>
      </c>
      <c r="D3771" s="21">
        <v>0.19122243011855544</v>
      </c>
      <c r="E3771" s="30">
        <v>667102.34556988347</v>
      </c>
      <c r="F3771" s="21">
        <v>82254.059667840338</v>
      </c>
    </row>
    <row r="3772" spans="2:6" x14ac:dyDescent="0.25">
      <c r="B3772" s="19">
        <v>3769</v>
      </c>
      <c r="C3772" s="21">
        <v>7.3002241353641983E-3</v>
      </c>
      <c r="D3772" s="21">
        <v>6.5109369904714498E-2</v>
      </c>
      <c r="E3772" s="30">
        <v>351993.33713756013</v>
      </c>
      <c r="F3772" s="21">
        <v>-69098.635243290206</v>
      </c>
    </row>
    <row r="3773" spans="2:6" x14ac:dyDescent="0.25">
      <c r="B3773" s="19">
        <v>3770</v>
      </c>
      <c r="C3773" s="21">
        <v>1.89805659707909E-2</v>
      </c>
      <c r="D3773" s="21">
        <v>-1.7153547174834971E-2</v>
      </c>
      <c r="E3773" s="30">
        <v>215501.20005995687</v>
      </c>
      <c r="F3773" s="21">
        <v>-134658.33753060698</v>
      </c>
    </row>
    <row r="3774" spans="2:6" x14ac:dyDescent="0.25">
      <c r="B3774" s="19">
        <v>3771</v>
      </c>
      <c r="C3774" s="21">
        <v>3.2492758916378824E-2</v>
      </c>
      <c r="D3774" s="21">
        <v>-0.12052851134194564</v>
      </c>
      <c r="E3774" s="30">
        <v>100610.01862690458</v>
      </c>
      <c r="F3774" s="21">
        <v>-189842.70061158441</v>
      </c>
    </row>
    <row r="3775" spans="2:6" x14ac:dyDescent="0.25">
      <c r="B3775" s="19">
        <v>3772</v>
      </c>
      <c r="C3775" s="21">
        <v>-2.5189777437937658E-2</v>
      </c>
      <c r="D3775" s="21">
        <v>0.32939645953737995</v>
      </c>
      <c r="E3775" s="30">
        <v>1213413.9397697677</v>
      </c>
      <c r="F3775" s="21">
        <v>344657.6401135801</v>
      </c>
    </row>
    <row r="3776" spans="2:6" x14ac:dyDescent="0.25">
      <c r="B3776" s="19">
        <v>3773</v>
      </c>
      <c r="C3776" s="21">
        <v>7.8149012595566465E-4</v>
      </c>
      <c r="D3776" s="21">
        <v>0.11141594779546637</v>
      </c>
      <c r="E3776" s="30">
        <v>450977.16383685172</v>
      </c>
      <c r="F3776" s="21">
        <v>-21554.869363389305</v>
      </c>
    </row>
    <row r="3777" spans="2:6" x14ac:dyDescent="0.25">
      <c r="B3777" s="19">
        <v>3774</v>
      </c>
      <c r="C3777" s="21">
        <v>-1.1302180591796007E-2</v>
      </c>
      <c r="D3777" s="21">
        <v>0.20301290025344088</v>
      </c>
      <c r="E3777" s="30">
        <v>704552.4107629566</v>
      </c>
      <c r="F3777" s="21">
        <v>100242.01983365235</v>
      </c>
    </row>
    <row r="3778" spans="2:6" x14ac:dyDescent="0.25">
      <c r="B3778" s="19">
        <v>3775</v>
      </c>
      <c r="C3778" s="21">
        <v>-6.4770173893548642E-3</v>
      </c>
      <c r="D3778" s="21">
        <v>0.16514807910975349</v>
      </c>
      <c r="E3778" s="30">
        <v>589564.80844443012</v>
      </c>
      <c r="F3778" s="21">
        <v>45011.344014950133</v>
      </c>
    </row>
    <row r="3779" spans="2:6" x14ac:dyDescent="0.25">
      <c r="B3779" s="19">
        <v>3776</v>
      </c>
      <c r="C3779" s="21">
        <v>-5.8656275015767576E-3</v>
      </c>
      <c r="D3779" s="21">
        <v>0.16049243200680197</v>
      </c>
      <c r="E3779" s="30">
        <v>576458.09904813254</v>
      </c>
      <c r="F3779" s="21">
        <v>38715.948658226378</v>
      </c>
    </row>
    <row r="3780" spans="2:6" x14ac:dyDescent="0.25">
      <c r="B3780" s="19">
        <v>3777</v>
      </c>
      <c r="C3780" s="21">
        <v>5.2779945461616561E-3</v>
      </c>
      <c r="D3780" s="21">
        <v>7.935536398601295E-2</v>
      </c>
      <c r="E3780" s="30">
        <v>380584.77385842905</v>
      </c>
      <c r="F3780" s="21">
        <v>-55365.638460324612</v>
      </c>
    </row>
    <row r="3781" spans="2:6" x14ac:dyDescent="0.25">
      <c r="B3781" s="19">
        <v>3778</v>
      </c>
      <c r="C3781" s="21">
        <v>2.3894640930123877E-3</v>
      </c>
      <c r="D3781" s="21">
        <v>9.9873948060532847E-2</v>
      </c>
      <c r="E3781" s="30">
        <v>424639.01498345751</v>
      </c>
      <c r="F3781" s="21">
        <v>-34205.570235966465</v>
      </c>
    </row>
    <row r="3782" spans="2:6" x14ac:dyDescent="0.25">
      <c r="B3782" s="19">
        <v>3779</v>
      </c>
      <c r="C3782" s="21">
        <v>5.3733618013449159E-3</v>
      </c>
      <c r="D3782" s="21">
        <v>7.868171504596555E-2</v>
      </c>
      <c r="E3782" s="30">
        <v>379196.6746923707</v>
      </c>
      <c r="F3782" s="21">
        <v>-56032.368207696949</v>
      </c>
    </row>
    <row r="3783" spans="2:6" x14ac:dyDescent="0.25">
      <c r="B3783" s="19">
        <v>3780</v>
      </c>
      <c r="C3783" s="21">
        <v>-3.6181157695098004E-3</v>
      </c>
      <c r="D3783" s="21">
        <v>0.14360665670873796</v>
      </c>
      <c r="E3783" s="30">
        <v>530720.00030522584</v>
      </c>
      <c r="F3783" s="21">
        <v>16747.092422441863</v>
      </c>
    </row>
    <row r="3784" spans="2:6" x14ac:dyDescent="0.25">
      <c r="B3784" s="19">
        <v>3781</v>
      </c>
      <c r="C3784" s="21">
        <v>-8.9066011357948824E-3</v>
      </c>
      <c r="D3784" s="21">
        <v>0.18394752410809878</v>
      </c>
      <c r="E3784" s="30">
        <v>644749.11701980303</v>
      </c>
      <c r="F3784" s="21">
        <v>71517.389847289276</v>
      </c>
    </row>
    <row r="3785" spans="2:6" x14ac:dyDescent="0.25">
      <c r="B3785" s="19">
        <v>3782</v>
      </c>
      <c r="C3785" s="21">
        <v>-1.6967710087290901E-2</v>
      </c>
      <c r="D3785" s="21">
        <v>0.25073668567479901</v>
      </c>
      <c r="E3785" s="30">
        <v>872481.28080258379</v>
      </c>
      <c r="F3785" s="21">
        <v>180901.36740459729</v>
      </c>
    </row>
    <row r="3786" spans="2:6" x14ac:dyDescent="0.25">
      <c r="B3786" s="19">
        <v>3783</v>
      </c>
      <c r="C3786" s="21">
        <v>3.426735756859646E-4</v>
      </c>
      <c r="D3786" s="21">
        <v>0.11458383726455246</v>
      </c>
      <c r="E3786" s="30">
        <v>458408.6545649867</v>
      </c>
      <c r="F3786" s="21">
        <v>-17985.386680218468</v>
      </c>
    </row>
    <row r="3787" spans="2:6" x14ac:dyDescent="0.25">
      <c r="B3787" s="19">
        <v>3784</v>
      </c>
      <c r="C3787" s="21">
        <v>4.2902295678537809E-3</v>
      </c>
      <c r="D3787" s="21">
        <v>8.6345491213908776E-2</v>
      </c>
      <c r="E3787" s="30">
        <v>395204.211816467</v>
      </c>
      <c r="F3787" s="21">
        <v>-48343.651548419686</v>
      </c>
    </row>
    <row r="3788" spans="2:6" x14ac:dyDescent="0.25">
      <c r="B3788" s="19">
        <v>3785</v>
      </c>
      <c r="C3788" s="21">
        <v>-1.3149008009032202E-2</v>
      </c>
      <c r="D3788" s="21">
        <v>0.21812587476772483</v>
      </c>
      <c r="E3788" s="30">
        <v>754831.43496990833</v>
      </c>
      <c r="F3788" s="21">
        <v>124391.96670151062</v>
      </c>
    </row>
    <row r="3789" spans="2:6" x14ac:dyDescent="0.25">
      <c r="B3789" s="19">
        <v>3786</v>
      </c>
      <c r="C3789" s="21">
        <v>1.4855527193013151E-2</v>
      </c>
      <c r="D3789" s="21">
        <v>1.2115847044516181E-2</v>
      </c>
      <c r="E3789" s="30">
        <v>258839.5880606455</v>
      </c>
      <c r="F3789" s="21">
        <v>-113842.1068247901</v>
      </c>
    </row>
    <row r="3790" spans="2:6" x14ac:dyDescent="0.25">
      <c r="B3790" s="19">
        <v>3787</v>
      </c>
      <c r="C3790" s="21">
        <v>-1.3533608476966186E-2</v>
      </c>
      <c r="D3790" s="21">
        <v>0.22132326092296473</v>
      </c>
      <c r="E3790" s="30">
        <v>765804.82720231335</v>
      </c>
      <c r="F3790" s="21">
        <v>129662.69029952562</v>
      </c>
    </row>
    <row r="3791" spans="2:6" x14ac:dyDescent="0.25">
      <c r="B3791" s="19">
        <v>3788</v>
      </c>
      <c r="C3791" s="21">
        <v>5.8556533159550136E-3</v>
      </c>
      <c r="D3791" s="21">
        <v>7.5277969131227085E-2</v>
      </c>
      <c r="E3791" s="30">
        <v>372238.35188645904</v>
      </c>
      <c r="F3791" s="21">
        <v>-59374.579571236878</v>
      </c>
    </row>
    <row r="3792" spans="2:6" x14ac:dyDescent="0.25">
      <c r="B3792" s="19">
        <v>3789</v>
      </c>
      <c r="C3792" s="21">
        <v>-3.6003585621740115E-3</v>
      </c>
      <c r="D3792" s="21">
        <v>0.14347457688065846</v>
      </c>
      <c r="E3792" s="30">
        <v>530373.14561621589</v>
      </c>
      <c r="F3792" s="21">
        <v>16580.491688983326</v>
      </c>
    </row>
    <row r="3793" spans="2:6" x14ac:dyDescent="0.25">
      <c r="B3793" s="19">
        <v>3790</v>
      </c>
      <c r="C3793" s="21">
        <v>-2.8543525245758729E-3</v>
      </c>
      <c r="D3793" s="21">
        <v>0.13794314055062529</v>
      </c>
      <c r="E3793" s="30">
        <v>515996.03300546412</v>
      </c>
      <c r="F3793" s="21">
        <v>9674.8981310465733</v>
      </c>
    </row>
    <row r="3794" spans="2:6" x14ac:dyDescent="0.25">
      <c r="B3794" s="19">
        <v>3791</v>
      </c>
      <c r="C3794" s="21">
        <v>-1.6708111545683243E-2</v>
      </c>
      <c r="D3794" s="21">
        <v>0.24845470908737299</v>
      </c>
      <c r="E3794" s="30">
        <v>863825.82200848055</v>
      </c>
      <c r="F3794" s="21">
        <v>176743.99018235537</v>
      </c>
    </row>
    <row r="3795" spans="2:6" x14ac:dyDescent="0.25">
      <c r="B3795" s="19">
        <v>3792</v>
      </c>
      <c r="C3795" s="21">
        <v>2.5474202524440109E-3</v>
      </c>
      <c r="D3795" s="21">
        <v>9.8745308569482937E-2</v>
      </c>
      <c r="E3795" s="30">
        <v>422124.78650533967</v>
      </c>
      <c r="F3795" s="21">
        <v>-35413.200756206475</v>
      </c>
    </row>
    <row r="3796" spans="2:6" x14ac:dyDescent="0.25">
      <c r="B3796" s="19">
        <v>3793</v>
      </c>
      <c r="C3796" s="21">
        <v>-1.6827445461850846E-2</v>
      </c>
      <c r="D3796" s="21">
        <v>0.24950243111456261</v>
      </c>
      <c r="E3796" s="30">
        <v>867791.69177295058</v>
      </c>
      <c r="F3796" s="21">
        <v>178648.87090761724</v>
      </c>
    </row>
    <row r="3797" spans="2:6" x14ac:dyDescent="0.25">
      <c r="B3797" s="19">
        <v>3794</v>
      </c>
      <c r="C3797" s="21">
        <v>-1.1001727419339545E-2</v>
      </c>
      <c r="D3797" s="21">
        <v>0.20058992983783575</v>
      </c>
      <c r="E3797" s="30">
        <v>696731.17562623345</v>
      </c>
      <c r="F3797" s="21">
        <v>96485.335690073116</v>
      </c>
    </row>
    <row r="3798" spans="2:6" x14ac:dyDescent="0.25">
      <c r="B3798" s="19">
        <v>3795</v>
      </c>
      <c r="C3798" s="21">
        <v>6.3744514453333324E-3</v>
      </c>
      <c r="D3798" s="21">
        <v>7.1621837027908253E-2</v>
      </c>
      <c r="E3798" s="30">
        <v>364866.21777891763</v>
      </c>
      <c r="F3798" s="21">
        <v>-62915.552169810784</v>
      </c>
    </row>
    <row r="3799" spans="2:6" x14ac:dyDescent="0.25">
      <c r="B3799" s="19">
        <v>3796</v>
      </c>
      <c r="C3799" s="21">
        <v>6.3486623995332716E-3</v>
      </c>
      <c r="D3799" s="21">
        <v>7.1803460413791598E-2</v>
      </c>
      <c r="E3799" s="30">
        <v>365229.95771785348</v>
      </c>
      <c r="F3799" s="21">
        <v>-62740.841137972486</v>
      </c>
    </row>
    <row r="3800" spans="2:6" x14ac:dyDescent="0.25">
      <c r="B3800" s="19">
        <v>3797</v>
      </c>
      <c r="C3800" s="21">
        <v>1.0036377931497533E-2</v>
      </c>
      <c r="D3800" s="21">
        <v>4.5920253197278438E-2</v>
      </c>
      <c r="E3800" s="30">
        <v>315936.37369744678</v>
      </c>
      <c r="F3800" s="21">
        <v>-86417.462826556017</v>
      </c>
    </row>
    <row r="3801" spans="2:6" x14ac:dyDescent="0.25">
      <c r="B3801" s="19">
        <v>3798</v>
      </c>
      <c r="C3801" s="21">
        <v>-3.6538019755932141E-2</v>
      </c>
      <c r="D3801" s="21">
        <v>0.47111470957165968</v>
      </c>
      <c r="E3801" s="30">
        <v>2076483.8359659733</v>
      </c>
      <c r="F3801" s="21">
        <v>759206.10172641487</v>
      </c>
    </row>
    <row r="3802" spans="2:6" x14ac:dyDescent="0.25">
      <c r="B3802" s="19">
        <v>3799</v>
      </c>
      <c r="C3802" s="21">
        <v>7.8427622805509259E-3</v>
      </c>
      <c r="D3802" s="21">
        <v>6.1298706203523734E-2</v>
      </c>
      <c r="E3802" s="30">
        <v>344612.61121913954</v>
      </c>
      <c r="F3802" s="21">
        <v>-72643.734647813588</v>
      </c>
    </row>
    <row r="3803" spans="2:6" x14ac:dyDescent="0.25">
      <c r="B3803" s="19">
        <v>3800</v>
      </c>
      <c r="C3803" s="21">
        <v>4.0501343539822612E-2</v>
      </c>
      <c r="D3803" s="21">
        <v>-0.19514308637837618</v>
      </c>
      <c r="E3803" s="30">
        <v>47096.316097901785</v>
      </c>
      <c r="F3803" s="21">
        <v>-215546.32340781015</v>
      </c>
    </row>
    <row r="3804" spans="2:6" x14ac:dyDescent="0.25">
      <c r="B3804" s="19">
        <v>3801</v>
      </c>
      <c r="C3804" s="21">
        <v>-1.5029051387769551E-3</v>
      </c>
      <c r="D3804" s="21">
        <v>0.12800438200279363</v>
      </c>
      <c r="E3804" s="30">
        <v>490884.65652055759</v>
      </c>
      <c r="F3804" s="21">
        <v>-2386.5612440028608</v>
      </c>
    </row>
    <row r="3805" spans="2:6" x14ac:dyDescent="0.25">
      <c r="B3805" s="19">
        <v>3802</v>
      </c>
      <c r="C3805" s="21">
        <v>-3.5435934024667194E-2</v>
      </c>
      <c r="D3805" s="21">
        <v>0.45472513417640981</v>
      </c>
      <c r="E3805" s="30">
        <v>1957704.9377489639</v>
      </c>
      <c r="F3805" s="21">
        <v>702154.39624469029</v>
      </c>
    </row>
    <row r="3806" spans="2:6" x14ac:dyDescent="0.25">
      <c r="B3806" s="19">
        <v>3803</v>
      </c>
      <c r="C3806" s="21">
        <v>7.4143747944692582E-3</v>
      </c>
      <c r="D3806" s="21">
        <v>6.4307275681828369E-2</v>
      </c>
      <c r="E3806" s="30">
        <v>350430.55573474907</v>
      </c>
      <c r="F3806" s="21">
        <v>-69849.268105388313</v>
      </c>
    </row>
    <row r="3807" spans="2:6" x14ac:dyDescent="0.25">
      <c r="B3807" s="19">
        <v>3804</v>
      </c>
      <c r="C3807" s="21">
        <v>-5.8052881374316766E-2</v>
      </c>
      <c r="D3807" s="21">
        <v>1.4982581982264742</v>
      </c>
      <c r="E3807" s="30">
        <v>31329477.289444882</v>
      </c>
      <c r="F3807" s="21">
        <v>14809960.840312699</v>
      </c>
    </row>
    <row r="3808" spans="2:6" x14ac:dyDescent="0.25">
      <c r="B3808" s="19">
        <v>3805</v>
      </c>
      <c r="C3808" s="21">
        <v>9.2267565269062886E-3</v>
      </c>
      <c r="D3808" s="21">
        <v>5.1592248362207105E-2</v>
      </c>
      <c r="E3808" s="30">
        <v>326308.62791421823</v>
      </c>
      <c r="F3808" s="21">
        <v>-81435.47695499417</v>
      </c>
    </row>
    <row r="3809" spans="2:6" x14ac:dyDescent="0.25">
      <c r="B3809" s="19">
        <v>3806</v>
      </c>
      <c r="C3809" s="21">
        <v>1.7670155693720838E-2</v>
      </c>
      <c r="D3809" s="21">
        <v>-7.7991195924334011E-3</v>
      </c>
      <c r="E3809" s="30">
        <v>228769.69630817848</v>
      </c>
      <c r="F3809" s="21">
        <v>-128285.23295140899</v>
      </c>
    </row>
    <row r="3810" spans="2:6" x14ac:dyDescent="0.25">
      <c r="B3810" s="19">
        <v>3807</v>
      </c>
      <c r="C3810" s="21">
        <v>9.8164643465087527E-3</v>
      </c>
      <c r="D3810" s="21">
        <v>4.7460640081570027E-2</v>
      </c>
      <c r="E3810" s="30">
        <v>318729.94243641279</v>
      </c>
      <c r="F3810" s="21">
        <v>-85075.66000357263</v>
      </c>
    </row>
    <row r="3811" spans="2:6" x14ac:dyDescent="0.25">
      <c r="B3811" s="19">
        <v>3808</v>
      </c>
      <c r="C3811" s="21">
        <v>-1.620095788010175E-2</v>
      </c>
      <c r="D3811" s="21">
        <v>0.24402577767528477</v>
      </c>
      <c r="E3811" s="30">
        <v>847212.47034167475</v>
      </c>
      <c r="F3811" s="21">
        <v>168764.28957402628</v>
      </c>
    </row>
    <row r="3812" spans="2:6" x14ac:dyDescent="0.25">
      <c r="B3812" s="19">
        <v>3809</v>
      </c>
      <c r="C3812" s="21">
        <v>1.0126283505685013E-2</v>
      </c>
      <c r="D3812" s="21">
        <v>4.5290548877424452E-2</v>
      </c>
      <c r="E3812" s="30">
        <v>314799.34624329663</v>
      </c>
      <c r="F3812" s="21">
        <v>-86963.598178984481</v>
      </c>
    </row>
    <row r="3813" spans="2:6" x14ac:dyDescent="0.25">
      <c r="B3813" s="19">
        <v>3810</v>
      </c>
      <c r="C3813" s="21">
        <v>-7.9592943124859247E-3</v>
      </c>
      <c r="D3813" s="21">
        <v>0.17655800063240412</v>
      </c>
      <c r="E3813" s="30">
        <v>622619.62080665631</v>
      </c>
      <c r="F3813" s="21">
        <v>60888.182813353407</v>
      </c>
    </row>
    <row r="3814" spans="2:6" x14ac:dyDescent="0.25">
      <c r="B3814" s="19">
        <v>3811</v>
      </c>
      <c r="C3814" s="21">
        <v>1.7068723975768012E-2</v>
      </c>
      <c r="D3814" s="21">
        <v>-3.5255482324008103E-3</v>
      </c>
      <c r="E3814" s="30">
        <v>235010.53297576576</v>
      </c>
      <c r="F3814" s="21">
        <v>-125287.64347328275</v>
      </c>
    </row>
    <row r="3815" spans="2:6" x14ac:dyDescent="0.25">
      <c r="B3815" s="19">
        <v>3812</v>
      </c>
      <c r="C3815" s="21">
        <v>-3.575746151731013E-3</v>
      </c>
      <c r="D3815" s="21">
        <v>0.14329153990431265</v>
      </c>
      <c r="E3815" s="30">
        <v>529892.7480328409</v>
      </c>
      <c r="F3815" s="21">
        <v>16349.747829154225</v>
      </c>
    </row>
    <row r="3816" spans="2:6" x14ac:dyDescent="0.25">
      <c r="B3816" s="19">
        <v>3813</v>
      </c>
      <c r="C3816" s="21">
        <v>3.9671398620997507E-3</v>
      </c>
      <c r="D3816" s="21">
        <v>8.8637394944271364E-2</v>
      </c>
      <c r="E3816" s="30">
        <v>400084.10194987734</v>
      </c>
      <c r="F3816" s="21">
        <v>-45999.749905504505</v>
      </c>
    </row>
    <row r="3817" spans="2:6" x14ac:dyDescent="0.25">
      <c r="B3817" s="19">
        <v>3814</v>
      </c>
      <c r="C3817" s="21">
        <v>6.2714546252012303E-3</v>
      </c>
      <c r="D3817" s="21">
        <v>7.2347281018446674E-2</v>
      </c>
      <c r="E3817" s="30">
        <v>366320.62225155602</v>
      </c>
      <c r="F3817" s="21">
        <v>-62216.974755220945</v>
      </c>
    </row>
    <row r="3818" spans="2:6" x14ac:dyDescent="0.25">
      <c r="B3818" s="19">
        <v>3815</v>
      </c>
      <c r="C3818" s="21">
        <v>-3.5071069320891587E-2</v>
      </c>
      <c r="D3818" s="21">
        <v>0.44946055326307111</v>
      </c>
      <c r="E3818" s="30">
        <v>1920695.1341528664</v>
      </c>
      <c r="F3818" s="21">
        <v>684377.90188082284</v>
      </c>
    </row>
    <row r="3819" spans="2:6" x14ac:dyDescent="0.25">
      <c r="B3819" s="19">
        <v>3816</v>
      </c>
      <c r="C3819" s="21">
        <v>2.2323569112719838E-2</v>
      </c>
      <c r="D3819" s="21">
        <v>-4.1362704679170026E-2</v>
      </c>
      <c r="E3819" s="30">
        <v>183565.15111866267</v>
      </c>
      <c r="F3819" s="21">
        <v>-149997.81353012208</v>
      </c>
    </row>
    <row r="3820" spans="2:6" x14ac:dyDescent="0.25">
      <c r="B3820" s="19">
        <v>3817</v>
      </c>
      <c r="C3820" s="21">
        <v>-3.9545502798113089E-3</v>
      </c>
      <c r="D3820" s="21">
        <v>0.14611284220002396</v>
      </c>
      <c r="E3820" s="30">
        <v>537333.16634347755</v>
      </c>
      <c r="F3820" s="21">
        <v>19923.518595605754</v>
      </c>
    </row>
    <row r="3821" spans="2:6" x14ac:dyDescent="0.25">
      <c r="B3821" s="19">
        <v>3818</v>
      </c>
      <c r="C3821" s="21">
        <v>-1.2251549821896595E-2</v>
      </c>
      <c r="D3821" s="21">
        <v>0.21073337315585228</v>
      </c>
      <c r="E3821" s="30">
        <v>729912.75766576407</v>
      </c>
      <c r="F3821" s="21">
        <v>112423.06431320243</v>
      </c>
    </row>
    <row r="3822" spans="2:6" x14ac:dyDescent="0.25">
      <c r="B3822" s="19">
        <v>3819</v>
      </c>
      <c r="C3822" s="21">
        <v>1.2857079202352004E-2</v>
      </c>
      <c r="D3822" s="21">
        <v>2.6158098223236559E-2</v>
      </c>
      <c r="E3822" s="30">
        <v>281600.31104326423</v>
      </c>
      <c r="F3822" s="21">
        <v>-102909.70987846503</v>
      </c>
    </row>
    <row r="3823" spans="2:6" x14ac:dyDescent="0.25">
      <c r="B3823" s="19">
        <v>3820</v>
      </c>
      <c r="C3823" s="21">
        <v>-1.5107804506833515E-2</v>
      </c>
      <c r="D3823" s="21">
        <v>0.23460551736331481</v>
      </c>
      <c r="E3823" s="30">
        <v>812679.45719696255</v>
      </c>
      <c r="F3823" s="21">
        <v>152177.44355252889</v>
      </c>
    </row>
    <row r="3824" spans="2:6" x14ac:dyDescent="0.25">
      <c r="B3824" s="19">
        <v>3821</v>
      </c>
      <c r="C3824" s="21">
        <v>-2.2707879136749241E-2</v>
      </c>
      <c r="D3824" s="21">
        <v>0.30417059937459245</v>
      </c>
      <c r="E3824" s="30">
        <v>1094659.7525780718</v>
      </c>
      <c r="F3824" s="21">
        <v>287617.80379514524</v>
      </c>
    </row>
    <row r="3825" spans="2:6" x14ac:dyDescent="0.25">
      <c r="B3825" s="19">
        <v>3822</v>
      </c>
      <c r="C3825" s="21">
        <v>7.4815155716998231E-3</v>
      </c>
      <c r="D3825" s="21">
        <v>6.3835586661860511E-2</v>
      </c>
      <c r="E3825" s="30">
        <v>349513.83330370975</v>
      </c>
      <c r="F3825" s="21">
        <v>-70289.586873530046</v>
      </c>
    </row>
    <row r="3826" spans="2:6" x14ac:dyDescent="0.25">
      <c r="B3826" s="19">
        <v>3823</v>
      </c>
      <c r="C3826" s="21">
        <v>2.142868087255485E-2</v>
      </c>
      <c r="D3826" s="21">
        <v>-3.4825333849665463E-2</v>
      </c>
      <c r="E3826" s="30">
        <v>191857.08906926739</v>
      </c>
      <c r="F3826" s="21">
        <v>-146015.04210412066</v>
      </c>
    </row>
    <row r="3827" spans="2:6" x14ac:dyDescent="0.25">
      <c r="B3827" s="19">
        <v>3824</v>
      </c>
      <c r="C3827" s="21">
        <v>1.57117763223595E-2</v>
      </c>
      <c r="D3827" s="21">
        <v>6.0783629389538074E-3</v>
      </c>
      <c r="E3827" s="30">
        <v>249455.29273246857</v>
      </c>
      <c r="F3827" s="21">
        <v>-118349.55773781773</v>
      </c>
    </row>
    <row r="3828" spans="2:6" x14ac:dyDescent="0.25">
      <c r="B3828" s="19">
        <v>3825</v>
      </c>
      <c r="C3828" s="21">
        <v>4.5835390017134074E-3</v>
      </c>
      <c r="D3828" s="21">
        <v>8.4267272194678444E-2</v>
      </c>
      <c r="E3828" s="30">
        <v>390816.39944399416</v>
      </c>
      <c r="F3828" s="21">
        <v>-50451.199125818755</v>
      </c>
    </row>
    <row r="3829" spans="2:6" x14ac:dyDescent="0.25">
      <c r="B3829" s="19">
        <v>3826</v>
      </c>
      <c r="C3829" s="21">
        <v>8.2025825080747575E-3</v>
      </c>
      <c r="D3829" s="21">
        <v>5.8773397920799164E-2</v>
      </c>
      <c r="E3829" s="30">
        <v>339782.35615294578</v>
      </c>
      <c r="F3829" s="21">
        <v>-74963.795648334242</v>
      </c>
    </row>
    <row r="3830" spans="2:6" x14ac:dyDescent="0.25">
      <c r="B3830" s="19">
        <v>3827</v>
      </c>
      <c r="C3830" s="21">
        <v>1.0062918142416886E-2</v>
      </c>
      <c r="D3830" s="21">
        <v>4.573436175446921E-2</v>
      </c>
      <c r="E3830" s="30">
        <v>315600.41854719538</v>
      </c>
      <c r="F3830" s="21">
        <v>-86578.828309608361</v>
      </c>
    </row>
    <row r="3831" spans="2:6" x14ac:dyDescent="0.25">
      <c r="B3831" s="19">
        <v>3828</v>
      </c>
      <c r="C3831" s="21">
        <v>1.1013928214436176E-2</v>
      </c>
      <c r="D3831" s="21">
        <v>3.9073936722072489E-2</v>
      </c>
      <c r="E3831" s="30">
        <v>303727.91820806765</v>
      </c>
      <c r="F3831" s="21">
        <v>-92281.410189447633</v>
      </c>
    </row>
    <row r="3832" spans="2:6" x14ac:dyDescent="0.25">
      <c r="B3832" s="19">
        <v>3829</v>
      </c>
      <c r="C3832" s="21">
        <v>1.7815320229630512E-2</v>
      </c>
      <c r="D3832" s="21">
        <v>-8.8323610316611845E-3</v>
      </c>
      <c r="E3832" s="30">
        <v>227277.82940929953</v>
      </c>
      <c r="F3832" s="21">
        <v>-129001.80426340477</v>
      </c>
    </row>
    <row r="3833" spans="2:6" x14ac:dyDescent="0.25">
      <c r="B3833" s="19">
        <v>3830</v>
      </c>
      <c r="C3833" s="21">
        <v>2.4495716951485513E-2</v>
      </c>
      <c r="D3833" s="21">
        <v>-5.7444138939765299E-2</v>
      </c>
      <c r="E3833" s="30">
        <v>164168.83171666367</v>
      </c>
      <c r="F3833" s="21">
        <v>-159314.2251029131</v>
      </c>
    </row>
    <row r="3834" spans="2:6" x14ac:dyDescent="0.25">
      <c r="B3834" s="19">
        <v>3831</v>
      </c>
      <c r="C3834" s="21">
        <v>6.0938075465484217E-3</v>
      </c>
      <c r="D3834" s="21">
        <v>7.3598979058472347E-2</v>
      </c>
      <c r="E3834" s="30">
        <v>368839.80473625776</v>
      </c>
      <c r="F3834" s="21">
        <v>-61006.964733833644</v>
      </c>
    </row>
    <row r="3835" spans="2:6" x14ac:dyDescent="0.25">
      <c r="B3835" s="19">
        <v>3832</v>
      </c>
      <c r="C3835" s="21">
        <v>-4.0238249372214582E-2</v>
      </c>
      <c r="D3835" s="21">
        <v>0.53251162120360518</v>
      </c>
      <c r="E3835" s="30">
        <v>2572193.5485573458</v>
      </c>
      <c r="F3835" s="21">
        <v>997304.66091260815</v>
      </c>
    </row>
    <row r="3836" spans="2:6" x14ac:dyDescent="0.25">
      <c r="B3836" s="19">
        <v>3833</v>
      </c>
      <c r="C3836" s="21">
        <v>1.5433245821799549E-2</v>
      </c>
      <c r="D3836" s="21">
        <v>8.044015079001543E-3</v>
      </c>
      <c r="E3836" s="30">
        <v>252484.54444082617</v>
      </c>
      <c r="F3836" s="21">
        <v>-116894.55201803507</v>
      </c>
    </row>
    <row r="3837" spans="2:6" x14ac:dyDescent="0.25">
      <c r="B3837" s="19">
        <v>3834</v>
      </c>
      <c r="C3837" s="21">
        <v>-6.6641270269641416E-3</v>
      </c>
      <c r="D3837" s="21">
        <v>0.16657861491866299</v>
      </c>
      <c r="E3837" s="30">
        <v>593636.03504824103</v>
      </c>
      <c r="F3837" s="21">
        <v>46966.829582139188</v>
      </c>
    </row>
    <row r="3838" spans="2:6" x14ac:dyDescent="0.25">
      <c r="B3838" s="19">
        <v>3835</v>
      </c>
      <c r="C3838" s="21">
        <v>2.4428190710066109E-2</v>
      </c>
      <c r="D3838" s="21">
        <v>-5.6939145706573102E-2</v>
      </c>
      <c r="E3838" s="30">
        <v>164756.78014274593</v>
      </c>
      <c r="F3838" s="21">
        <v>-159031.82258069061</v>
      </c>
    </row>
    <row r="3839" spans="2:6" x14ac:dyDescent="0.25">
      <c r="B3839" s="19">
        <v>3836</v>
      </c>
      <c r="C3839" s="21">
        <v>1.9262691867537766E-2</v>
      </c>
      <c r="D3839" s="21">
        <v>-1.9176142565709764E-2</v>
      </c>
      <c r="E3839" s="30">
        <v>212701.943360431</v>
      </c>
      <c r="F3839" s="21">
        <v>-136002.87238643056</v>
      </c>
    </row>
    <row r="3840" spans="2:6" x14ac:dyDescent="0.25">
      <c r="B3840" s="19">
        <v>3837</v>
      </c>
      <c r="C3840" s="21">
        <v>1.8178503367528517E-2</v>
      </c>
      <c r="D3840" s="21">
        <v>-1.1420564061521477E-2</v>
      </c>
      <c r="E3840" s="30">
        <v>223569.63881283917</v>
      </c>
      <c r="F3840" s="21">
        <v>-130782.91691013804</v>
      </c>
    </row>
    <row r="3841" spans="2:6" x14ac:dyDescent="0.25">
      <c r="B3841" s="19">
        <v>3838</v>
      </c>
      <c r="C3841" s="21">
        <v>1.2452639324527628E-2</v>
      </c>
      <c r="D3841" s="21">
        <v>2.8994042722428226E-2</v>
      </c>
      <c r="E3841" s="30">
        <v>286359.32343880844</v>
      </c>
      <c r="F3841" s="21">
        <v>-100623.86805260119</v>
      </c>
    </row>
    <row r="3842" spans="2:6" x14ac:dyDescent="0.25">
      <c r="B3842" s="19">
        <v>3839</v>
      </c>
      <c r="C3842" s="21">
        <v>1.1256602911357487E-2</v>
      </c>
      <c r="D3842" s="21">
        <v>3.7374286071306662E-2</v>
      </c>
      <c r="E3842" s="30">
        <v>300749.09534858493</v>
      </c>
      <c r="F3842" s="21">
        <v>-93712.193998798553</v>
      </c>
    </row>
    <row r="3843" spans="2:6" x14ac:dyDescent="0.25">
      <c r="B3843" s="19">
        <v>3840</v>
      </c>
      <c r="C3843" s="21">
        <v>4.3368387754280494E-2</v>
      </c>
      <c r="D3843" s="21">
        <v>-0.22720748543175062</v>
      </c>
      <c r="E3843" s="30">
        <v>29954.232326690457</v>
      </c>
      <c r="F3843" s="21">
        <v>-223779.98384193389</v>
      </c>
    </row>
    <row r="3844" spans="2:6" x14ac:dyDescent="0.25">
      <c r="B3844" s="19">
        <v>3841</v>
      </c>
      <c r="C3844" s="21">
        <v>-3.9483683604352303E-2</v>
      </c>
      <c r="D3844" s="21">
        <v>0.51907928795347935</v>
      </c>
      <c r="E3844" s="30">
        <v>2456592.6715258844</v>
      </c>
      <c r="F3844" s="21">
        <v>941779.4178868772</v>
      </c>
    </row>
    <row r="3845" spans="2:6" x14ac:dyDescent="0.25">
      <c r="B3845" s="19">
        <v>3842</v>
      </c>
      <c r="C3845" s="21">
        <v>1.4130580231435904E-2</v>
      </c>
      <c r="D3845" s="21">
        <v>1.7216521838836263E-2</v>
      </c>
      <c r="E3845" s="30">
        <v>266954.31282484019</v>
      </c>
      <c r="F3845" s="21">
        <v>-109944.45417552687</v>
      </c>
    </row>
    <row r="3846" spans="2:6" x14ac:dyDescent="0.25">
      <c r="B3846" s="19">
        <v>3843</v>
      </c>
      <c r="C3846" s="21">
        <v>-1.3358504335453499E-2</v>
      </c>
      <c r="D3846" s="21">
        <v>0.21986529131651911</v>
      </c>
      <c r="E3846" s="30">
        <v>760786.32828530716</v>
      </c>
      <c r="F3846" s="21">
        <v>127252.21228978441</v>
      </c>
    </row>
    <row r="3847" spans="2:6" x14ac:dyDescent="0.25">
      <c r="B3847" s="19">
        <v>3844</v>
      </c>
      <c r="C3847" s="21">
        <v>-1.2562223732648044E-2</v>
      </c>
      <c r="D3847" s="21">
        <v>0.21328180447602563</v>
      </c>
      <c r="E3847" s="30">
        <v>738432.1773861493</v>
      </c>
      <c r="F3847" s="21">
        <v>116515.09944788271</v>
      </c>
    </row>
    <row r="3848" spans="2:6" x14ac:dyDescent="0.25">
      <c r="B3848" s="19">
        <v>3845</v>
      </c>
      <c r="C3848" s="21">
        <v>1.9014468198618472E-2</v>
      </c>
      <c r="D3848" s="21">
        <v>-1.7396424329870541E-2</v>
      </c>
      <c r="E3848" s="30">
        <v>215163.76499729452</v>
      </c>
      <c r="F3848" s="21">
        <v>-134820.41384300927</v>
      </c>
    </row>
    <row r="3849" spans="2:6" x14ac:dyDescent="0.25">
      <c r="B3849" s="19">
        <v>3846</v>
      </c>
      <c r="C3849" s="21">
        <v>-1.0166058447855788E-2</v>
      </c>
      <c r="D3849" s="21">
        <v>0.19390003474962514</v>
      </c>
      <c r="E3849" s="30">
        <v>675473.43508755509</v>
      </c>
      <c r="F3849" s="21">
        <v>86274.849057979358</v>
      </c>
    </row>
    <row r="3850" spans="2:6" x14ac:dyDescent="0.25">
      <c r="B3850" s="19">
        <v>3847</v>
      </c>
      <c r="C3850" s="21">
        <v>1.7868035355781697E-2</v>
      </c>
      <c r="D3850" s="21">
        <v>-9.2077487877427755E-3</v>
      </c>
      <c r="E3850" s="30">
        <v>226737.44880016032</v>
      </c>
      <c r="F3850" s="21">
        <v>-129261.35908183995</v>
      </c>
    </row>
    <row r="3851" spans="2:6" x14ac:dyDescent="0.25">
      <c r="B3851" s="19">
        <v>3848</v>
      </c>
      <c r="C3851" s="21">
        <v>6.8531596197645038E-3</v>
      </c>
      <c r="D3851" s="21">
        <v>6.8252572534157174E-2</v>
      </c>
      <c r="E3851" s="30">
        <v>358165.26135472476</v>
      </c>
      <c r="F3851" s="21">
        <v>-66134.145691872749</v>
      </c>
    </row>
    <row r="3852" spans="2:6" x14ac:dyDescent="0.25">
      <c r="B3852" s="19">
        <v>3849</v>
      </c>
      <c r="C3852" s="21">
        <v>-4.6969646707471693E-3</v>
      </c>
      <c r="D3852" s="21">
        <v>0.15166923446232561</v>
      </c>
      <c r="E3852" s="30">
        <v>552211.2120195427</v>
      </c>
      <c r="F3852" s="21">
        <v>27069.719585816409</v>
      </c>
    </row>
    <row r="3853" spans="2:6" x14ac:dyDescent="0.25">
      <c r="B3853" s="19">
        <v>3850</v>
      </c>
      <c r="C3853" s="21">
        <v>-3.1735601583726097E-2</v>
      </c>
      <c r="D3853" s="21">
        <v>0.4045662290197003</v>
      </c>
      <c r="E3853" s="30">
        <v>1626658.0003009811</v>
      </c>
      <c r="F3853" s="21">
        <v>543146.4187384242</v>
      </c>
    </row>
    <row r="3854" spans="2:6" x14ac:dyDescent="0.25">
      <c r="B3854" s="19">
        <v>3851</v>
      </c>
      <c r="C3854" s="21">
        <v>-2.1760777102233675E-2</v>
      </c>
      <c r="D3854" s="21">
        <v>0.29491757779700123</v>
      </c>
      <c r="E3854" s="30">
        <v>1053406.379789266</v>
      </c>
      <c r="F3854" s="21">
        <v>267803.04452557565</v>
      </c>
    </row>
    <row r="3855" spans="2:6" x14ac:dyDescent="0.25">
      <c r="B3855" s="19">
        <v>3852</v>
      </c>
      <c r="C3855" s="21">
        <v>-3.3570452018691593E-3</v>
      </c>
      <c r="D3855" s="21">
        <v>0.14166675778718596</v>
      </c>
      <c r="E3855" s="30">
        <v>525642.36786025926</v>
      </c>
      <c r="F3855" s="21">
        <v>14308.211483628762</v>
      </c>
    </row>
    <row r="3856" spans="2:6" x14ac:dyDescent="0.25">
      <c r="B3856" s="19">
        <v>3853</v>
      </c>
      <c r="C3856" s="21">
        <v>-8.7088040834756679E-3</v>
      </c>
      <c r="D3856" s="21">
        <v>0.1823979874977284</v>
      </c>
      <c r="E3856" s="30">
        <v>640060.97209374118</v>
      </c>
      <c r="F3856" s="21">
        <v>69265.586980010092</v>
      </c>
    </row>
    <row r="3857" spans="2:6" x14ac:dyDescent="0.25">
      <c r="B3857" s="19">
        <v>3854</v>
      </c>
      <c r="C3857" s="21">
        <v>-2.8164636999857386E-3</v>
      </c>
      <c r="D3857" s="21">
        <v>0.13766309409143851</v>
      </c>
      <c r="E3857" s="30">
        <v>515275.8451419638</v>
      </c>
      <c r="F3857" s="21">
        <v>9328.9785569749038</v>
      </c>
    </row>
    <row r="3858" spans="2:6" x14ac:dyDescent="0.25">
      <c r="B3858" s="19">
        <v>3855</v>
      </c>
      <c r="C3858" s="21">
        <v>-1.9475778825162639E-2</v>
      </c>
      <c r="D3858" s="21">
        <v>0.27334167198398984</v>
      </c>
      <c r="E3858" s="30">
        <v>961815.76486061164</v>
      </c>
      <c r="F3858" s="21">
        <v>223810.37523634857</v>
      </c>
    </row>
    <row r="3859" spans="2:6" x14ac:dyDescent="0.25">
      <c r="B3859" s="19">
        <v>3856</v>
      </c>
      <c r="C3859" s="21">
        <v>1.7120798141747873E-2</v>
      </c>
      <c r="D3859" s="21">
        <v>-3.8951249474634686E-3</v>
      </c>
      <c r="E3859" s="30">
        <v>234466.32929877436</v>
      </c>
      <c r="F3859" s="21">
        <v>-125549.03458203893</v>
      </c>
    </row>
    <row r="3860" spans="2:6" x14ac:dyDescent="0.25">
      <c r="B3860" s="19">
        <v>3857</v>
      </c>
      <c r="C3860" s="21">
        <v>1.3006337184796388E-2</v>
      </c>
      <c r="D3860" s="21">
        <v>2.5111112795828783E-2</v>
      </c>
      <c r="E3860" s="30">
        <v>279857.32430353481</v>
      </c>
      <c r="F3860" s="21">
        <v>-103746.89870262735</v>
      </c>
    </row>
    <row r="3861" spans="2:6" x14ac:dyDescent="0.25">
      <c r="B3861" s="19">
        <v>3858</v>
      </c>
      <c r="C3861" s="21">
        <v>1.5314830098542048E-2</v>
      </c>
      <c r="D3861" s="21">
        <v>8.8791842793329856E-3</v>
      </c>
      <c r="E3861" s="30">
        <v>253779.20199158508</v>
      </c>
      <c r="F3861" s="21">
        <v>-116272.70400972437</v>
      </c>
    </row>
    <row r="3862" spans="2:6" x14ac:dyDescent="0.25">
      <c r="B3862" s="19">
        <v>3859</v>
      </c>
      <c r="C3862" s="21">
        <v>2.6710043959380609E-2</v>
      </c>
      <c r="D3862" s="21">
        <v>-7.4213238914741186E-2</v>
      </c>
      <c r="E3862" s="30">
        <v>145396.14259658393</v>
      </c>
      <c r="F3862" s="21">
        <v>-168331.09549702992</v>
      </c>
    </row>
    <row r="3863" spans="2:6" x14ac:dyDescent="0.25">
      <c r="B3863" s="19">
        <v>3860</v>
      </c>
      <c r="C3863" s="21">
        <v>3.09285638655547E-2</v>
      </c>
      <c r="D3863" s="21">
        <v>-0.10756077048627055</v>
      </c>
      <c r="E3863" s="30">
        <v>112162.40417059755</v>
      </c>
      <c r="F3863" s="21">
        <v>-184293.87579889788</v>
      </c>
    </row>
    <row r="3864" spans="2:6" x14ac:dyDescent="0.25">
      <c r="B3864" s="19">
        <v>3861</v>
      </c>
      <c r="C3864" s="21">
        <v>1.2670858920573944E-2</v>
      </c>
      <c r="D3864" s="21">
        <v>2.7464058979615347E-2</v>
      </c>
      <c r="E3864" s="30">
        <v>283784.97056679719</v>
      </c>
      <c r="F3864" s="21">
        <v>-101860.37743317889</v>
      </c>
    </row>
    <row r="3865" spans="2:6" x14ac:dyDescent="0.25">
      <c r="B3865" s="19">
        <v>3862</v>
      </c>
      <c r="C3865" s="21">
        <v>1.1922980755369451E-2</v>
      </c>
      <c r="D3865" s="21">
        <v>3.2706126277594061E-2</v>
      </c>
      <c r="E3865" s="30">
        <v>292672.7182239953</v>
      </c>
      <c r="F3865" s="21">
        <v>-97591.427566276165</v>
      </c>
    </row>
    <row r="3866" spans="2:6" x14ac:dyDescent="0.25">
      <c r="B3866" s="19">
        <v>3863</v>
      </c>
      <c r="C3866" s="21">
        <v>-6.4232421988059916E-3</v>
      </c>
      <c r="D3866" s="21">
        <v>0.16473744676925972</v>
      </c>
      <c r="E3866" s="30">
        <v>588400.00122105191</v>
      </c>
      <c r="F3866" s="21">
        <v>44451.865524673616</v>
      </c>
    </row>
    <row r="3867" spans="2:6" x14ac:dyDescent="0.25">
      <c r="B3867" s="19">
        <v>3864</v>
      </c>
      <c r="C3867" s="21">
        <v>3.0054844407844613E-2</v>
      </c>
      <c r="D3867" s="21">
        <v>-0.10047442570551146</v>
      </c>
      <c r="E3867" s="30">
        <v>118789.96051029523</v>
      </c>
      <c r="F3867" s="21">
        <v>-181110.5376973341</v>
      </c>
    </row>
    <row r="3868" spans="2:6" x14ac:dyDescent="0.25">
      <c r="B3868" s="19">
        <v>3865</v>
      </c>
      <c r="C3868" s="21">
        <v>-1.8677607920042853E-2</v>
      </c>
      <c r="D3868" s="21">
        <v>0.26603347771677899</v>
      </c>
      <c r="E3868" s="30">
        <v>932209.43356859474</v>
      </c>
      <c r="F3868" s="21">
        <v>209589.90578746932</v>
      </c>
    </row>
    <row r="3869" spans="2:6" x14ac:dyDescent="0.25">
      <c r="B3869" s="19">
        <v>3866</v>
      </c>
      <c r="C3869" s="21">
        <v>7.5439277642946976E-3</v>
      </c>
      <c r="D3869" s="21">
        <v>6.3397172303365057E-2</v>
      </c>
      <c r="E3869" s="30">
        <v>348663.30820677849</v>
      </c>
      <c r="F3869" s="21">
        <v>-70698.109835632989</v>
      </c>
    </row>
    <row r="3870" spans="2:6" x14ac:dyDescent="0.25">
      <c r="B3870" s="19">
        <v>3867</v>
      </c>
      <c r="C3870" s="21">
        <v>-3.8748720658732541E-2</v>
      </c>
      <c r="D3870" s="21">
        <v>0.50647995914488608</v>
      </c>
      <c r="E3870" s="30">
        <v>2351887.0958816973</v>
      </c>
      <c r="F3870" s="21">
        <v>891487.38997942186</v>
      </c>
    </row>
    <row r="3871" spans="2:6" x14ac:dyDescent="0.25">
      <c r="B3871" s="19">
        <v>3868</v>
      </c>
      <c r="C3871" s="21">
        <v>1.0470461041849788E-2</v>
      </c>
      <c r="D3871" s="21">
        <v>4.2880053305094368E-2</v>
      </c>
      <c r="E3871" s="30">
        <v>310473.37709167809</v>
      </c>
      <c r="F3871" s="21">
        <v>-89041.441311611081</v>
      </c>
    </row>
    <row r="3872" spans="2:6" x14ac:dyDescent="0.25">
      <c r="B3872" s="19">
        <v>3869</v>
      </c>
      <c r="C3872" s="21">
        <v>2.4160511284011402E-3</v>
      </c>
      <c r="D3872" s="21">
        <v>9.9683915928650224E-2</v>
      </c>
      <c r="E3872" s="30">
        <v>424214.93165237037</v>
      </c>
      <c r="F3872" s="21">
        <v>-34409.26531706316</v>
      </c>
    </row>
    <row r="3873" spans="2:6" x14ac:dyDescent="0.25">
      <c r="B3873" s="19">
        <v>3870</v>
      </c>
      <c r="C3873" s="21">
        <v>-2.3559265251587316E-2</v>
      </c>
      <c r="D3873" s="21">
        <v>0.31265802318969071</v>
      </c>
      <c r="E3873" s="30">
        <v>1133574.2286571846</v>
      </c>
      <c r="F3873" s="21">
        <v>306309.14764129696</v>
      </c>
    </row>
    <row r="3874" spans="2:6" x14ac:dyDescent="0.25">
      <c r="B3874" s="19">
        <v>3871</v>
      </c>
      <c r="C3874" s="21">
        <v>2.1587263412791338E-2</v>
      </c>
      <c r="D3874" s="21">
        <v>-3.5980466960856439E-2</v>
      </c>
      <c r="E3874" s="30">
        <v>190374.41928392323</v>
      </c>
      <c r="F3874" s="21">
        <v>-146727.1958720868</v>
      </c>
    </row>
    <row r="3875" spans="2:6" x14ac:dyDescent="0.25">
      <c r="B3875" s="19">
        <v>3872</v>
      </c>
      <c r="C3875" s="21">
        <v>1.8925240878283331E-2</v>
      </c>
      <c r="D3875" s="21">
        <v>-1.675729499096934E-2</v>
      </c>
      <c r="E3875" s="30">
        <v>216052.48334394442</v>
      </c>
      <c r="F3875" s="21">
        <v>-134393.54595544355</v>
      </c>
    </row>
    <row r="3876" spans="2:6" x14ac:dyDescent="0.25">
      <c r="B3876" s="19">
        <v>3873</v>
      </c>
      <c r="C3876" s="21">
        <v>-5.3971035770883514E-3</v>
      </c>
      <c r="D3876" s="21">
        <v>0.15694348869684571</v>
      </c>
      <c r="E3876" s="30">
        <v>566612.73413551529</v>
      </c>
      <c r="F3876" s="21">
        <v>33987.037481356158</v>
      </c>
    </row>
    <row r="3877" spans="2:6" x14ac:dyDescent="0.25">
      <c r="B3877" s="19">
        <v>3874</v>
      </c>
      <c r="C3877" s="21">
        <v>2.2586841260086879E-2</v>
      </c>
      <c r="D3877" s="21">
        <v>-4.3295057227494604E-2</v>
      </c>
      <c r="E3877" s="30">
        <v>181159.90954453405</v>
      </c>
      <c r="F3877" s="21">
        <v>-151153.09562112851</v>
      </c>
    </row>
    <row r="3878" spans="2:6" x14ac:dyDescent="0.25">
      <c r="B3878" s="19">
        <v>3875</v>
      </c>
      <c r="C3878" s="21">
        <v>-2.8569259074754334E-2</v>
      </c>
      <c r="D3878" s="21">
        <v>0.36641216719975689</v>
      </c>
      <c r="E3878" s="30">
        <v>1405270.8759781057</v>
      </c>
      <c r="F3878" s="21">
        <v>436810.08119100297</v>
      </c>
    </row>
    <row r="3879" spans="2:6" x14ac:dyDescent="0.25">
      <c r="B3879" s="19">
        <v>3876</v>
      </c>
      <c r="C3879" s="21">
        <v>7.4728886873277835E-4</v>
      </c>
      <c r="D3879" s="21">
        <v>0.11166255721111895</v>
      </c>
      <c r="E3879" s="30">
        <v>451552.51455597056</v>
      </c>
      <c r="F3879" s="21">
        <v>-21278.517753224532</v>
      </c>
    </row>
    <row r="3880" spans="2:6" x14ac:dyDescent="0.25">
      <c r="B3880" s="19">
        <v>3877</v>
      </c>
      <c r="C3880" s="21">
        <v>1.6660994117860383E-2</v>
      </c>
      <c r="D3880" s="21">
        <v>-6.3459048230585235E-4</v>
      </c>
      <c r="E3880" s="30">
        <v>239297.09126233787</v>
      </c>
      <c r="F3880" s="21">
        <v>-123228.73010932009</v>
      </c>
    </row>
    <row r="3881" spans="2:6" x14ac:dyDescent="0.25">
      <c r="B3881" s="19">
        <v>3878</v>
      </c>
      <c r="C3881" s="21">
        <v>4.2597800872251936E-3</v>
      </c>
      <c r="D3881" s="21">
        <v>8.6561369009964029E-2</v>
      </c>
      <c r="E3881" s="30">
        <v>395662.02101094765</v>
      </c>
      <c r="F3881" s="21">
        <v>-48123.757310281384</v>
      </c>
    </row>
    <row r="3882" spans="2:6" x14ac:dyDescent="0.25">
      <c r="B3882" s="19">
        <v>3879</v>
      </c>
      <c r="C3882" s="21">
        <v>1.7206697195697711E-3</v>
      </c>
      <c r="D3882" s="21">
        <v>0.10466252995031655</v>
      </c>
      <c r="E3882" s="30">
        <v>435426.98072127649</v>
      </c>
      <c r="F3882" s="21">
        <v>-29023.910418778079</v>
      </c>
    </row>
    <row r="3883" spans="2:6" x14ac:dyDescent="0.25">
      <c r="B3883" s="19">
        <v>3880</v>
      </c>
      <c r="C3883" s="21">
        <v>1.4210310564958299E-2</v>
      </c>
      <c r="D3883" s="21">
        <v>1.6655976696369423E-2</v>
      </c>
      <c r="E3883" s="30">
        <v>266054.08845580148</v>
      </c>
      <c r="F3883" s="21">
        <v>-110376.84861882297</v>
      </c>
    </row>
    <row r="3884" spans="2:6" x14ac:dyDescent="0.25">
      <c r="B3884" s="19">
        <v>3881</v>
      </c>
      <c r="C3884" s="21">
        <v>-1.143650638032054E-2</v>
      </c>
      <c r="D3884" s="21">
        <v>0.20409926942673362</v>
      </c>
      <c r="E3884" s="30">
        <v>708080.41253550118</v>
      </c>
      <c r="F3884" s="21">
        <v>101936.58444982248</v>
      </c>
    </row>
    <row r="3885" spans="2:6" x14ac:dyDescent="0.25">
      <c r="B3885" s="19">
        <v>3882</v>
      </c>
      <c r="C3885" s="21">
        <v>-5.9136643965291972E-4</v>
      </c>
      <c r="D3885" s="21">
        <v>0.12135545140201587</v>
      </c>
      <c r="E3885" s="30">
        <v>474592.44340630283</v>
      </c>
      <c r="F3885" s="21">
        <v>-10212.013055668605</v>
      </c>
    </row>
    <row r="3886" spans="2:6" x14ac:dyDescent="0.25">
      <c r="B3886" s="19">
        <v>3883</v>
      </c>
      <c r="C3886" s="21">
        <v>-8.2986416417296684E-3</v>
      </c>
      <c r="D3886" s="21">
        <v>0.17919598726897545</v>
      </c>
      <c r="E3886" s="30">
        <v>630453.70325155254</v>
      </c>
      <c r="F3886" s="21">
        <v>64651.037757075756</v>
      </c>
    </row>
    <row r="3887" spans="2:6" x14ac:dyDescent="0.25">
      <c r="B3887" s="19">
        <v>3884</v>
      </c>
      <c r="C3887" s="21">
        <v>-5.9786909228119979E-5</v>
      </c>
      <c r="D3887" s="21">
        <v>0.11749668987080852</v>
      </c>
      <c r="E3887" s="30">
        <v>465320.10579831968</v>
      </c>
      <c r="F3887" s="21">
        <v>-14665.688601397989</v>
      </c>
    </row>
    <row r="3888" spans="2:6" x14ac:dyDescent="0.25">
      <c r="B3888" s="19">
        <v>3885</v>
      </c>
      <c r="C3888" s="21">
        <v>-3.4611045626080153E-2</v>
      </c>
      <c r="D3888" s="21">
        <v>0.44293081899615139</v>
      </c>
      <c r="E3888" s="30">
        <v>1875548.9998150785</v>
      </c>
      <c r="F3888" s="21">
        <v>662693.37711639784</v>
      </c>
    </row>
    <row r="3889" spans="2:6" x14ac:dyDescent="0.25">
      <c r="B3889" s="19">
        <v>3886</v>
      </c>
      <c r="C3889" s="21">
        <v>5.3084575932679182E-3</v>
      </c>
      <c r="D3889" s="21">
        <v>7.9140158838187258E-2</v>
      </c>
      <c r="E3889" s="30">
        <v>380140.93436456448</v>
      </c>
      <c r="F3889" s="21">
        <v>-55578.822792434308</v>
      </c>
    </row>
    <row r="3890" spans="2:6" x14ac:dyDescent="0.25">
      <c r="B3890" s="19">
        <v>3887</v>
      </c>
      <c r="C3890" s="21">
        <v>-6.6684934016572432E-3</v>
      </c>
      <c r="D3890" s="21">
        <v>0.16661203041805983</v>
      </c>
      <c r="E3890" s="30">
        <v>593731.38194741565</v>
      </c>
      <c r="F3890" s="21">
        <v>47012.626464346089</v>
      </c>
    </row>
    <row r="3891" spans="2:6" x14ac:dyDescent="0.25">
      <c r="B3891" s="19">
        <v>3888</v>
      </c>
      <c r="C3891" s="21">
        <v>1.8027599527009031E-3</v>
      </c>
      <c r="D3891" s="21">
        <v>0.10407387701360138</v>
      </c>
      <c r="E3891" s="30">
        <v>434090.25648619584</v>
      </c>
      <c r="F3891" s="21">
        <v>-29665.963834956208</v>
      </c>
    </row>
    <row r="3892" spans="2:6" x14ac:dyDescent="0.25">
      <c r="B3892" s="19">
        <v>3889</v>
      </c>
      <c r="C3892" s="21">
        <v>-1.3281672739592156E-2</v>
      </c>
      <c r="D3892" s="21">
        <v>0.21922675192820074</v>
      </c>
      <c r="E3892" s="30">
        <v>758596.20312913181</v>
      </c>
      <c r="F3892" s="21">
        <v>126200.254599876</v>
      </c>
    </row>
    <row r="3893" spans="2:6" x14ac:dyDescent="0.25">
      <c r="B3893" s="19">
        <v>3890</v>
      </c>
      <c r="C3893" s="21">
        <v>8.2380031695971894E-3</v>
      </c>
      <c r="D3893" s="21">
        <v>5.8524883340630662E-2</v>
      </c>
      <c r="E3893" s="30">
        <v>339309.62048472569</v>
      </c>
      <c r="F3893" s="21">
        <v>-75190.859348358834</v>
      </c>
    </row>
    <row r="3894" spans="2:6" x14ac:dyDescent="0.25">
      <c r="B3894" s="19">
        <v>3891</v>
      </c>
      <c r="C3894" s="21">
        <v>5.2314577892791938E-4</v>
      </c>
      <c r="D3894" s="21">
        <v>0.11327997640597043</v>
      </c>
      <c r="E3894" s="30">
        <v>455339.25722976122</v>
      </c>
      <c r="F3894" s="21">
        <v>-19459.67508838118</v>
      </c>
    </row>
    <row r="3895" spans="2:6" x14ac:dyDescent="0.25">
      <c r="B3895" s="19">
        <v>3892</v>
      </c>
      <c r="C3895" s="21">
        <v>3.2544203943065349E-2</v>
      </c>
      <c r="D3895" s="21">
        <v>-0.12096164904119899</v>
      </c>
      <c r="E3895" s="30">
        <v>100236.70377201366</v>
      </c>
      <c r="F3895" s="21">
        <v>-190022.01065295449</v>
      </c>
    </row>
    <row r="3896" spans="2:6" x14ac:dyDescent="0.25">
      <c r="B3896" s="19">
        <v>3893</v>
      </c>
      <c r="C3896" s="21">
        <v>-6.560161091418755E-2</v>
      </c>
      <c r="D3896" s="21">
        <v>-0.30444048012692615</v>
      </c>
      <c r="E3896" s="30">
        <v>0</v>
      </c>
      <c r="F3896" s="21">
        <v>-238167.55660348001</v>
      </c>
    </row>
    <row r="3897" spans="2:6" x14ac:dyDescent="0.25">
      <c r="B3897" s="19">
        <v>3894</v>
      </c>
      <c r="C3897" s="21">
        <v>1.1186977680845107E-2</v>
      </c>
      <c r="D3897" s="21">
        <v>3.7861941645401354E-2</v>
      </c>
      <c r="E3897" s="30">
        <v>301601.66488380719</v>
      </c>
      <c r="F3897" s="21">
        <v>-93302.689055106268</v>
      </c>
    </row>
    <row r="3898" spans="2:6" x14ac:dyDescent="0.25">
      <c r="B3898" s="19">
        <v>3895</v>
      </c>
      <c r="C3898" s="21">
        <v>-8.8551351231444895E-3</v>
      </c>
      <c r="D3898" s="21">
        <v>0.18354399827842549</v>
      </c>
      <c r="E3898" s="30">
        <v>643525.79011980561</v>
      </c>
      <c r="F3898" s="21">
        <v>70929.803272113175</v>
      </c>
    </row>
    <row r="3899" spans="2:6" x14ac:dyDescent="0.25">
      <c r="B3899" s="19">
        <v>3896</v>
      </c>
      <c r="C3899" s="21">
        <v>-3.2069596833940117E-2</v>
      </c>
      <c r="D3899" s="21">
        <v>0.4088234876070056</v>
      </c>
      <c r="E3899" s="30">
        <v>1652937.2022614167</v>
      </c>
      <c r="F3899" s="21">
        <v>555768.80632617872</v>
      </c>
    </row>
    <row r="3900" spans="2:6" x14ac:dyDescent="0.25">
      <c r="B3900" s="19">
        <v>3897</v>
      </c>
      <c r="C3900" s="21">
        <v>1.5294998794568325E-2</v>
      </c>
      <c r="D3900" s="21">
        <v>9.0190224053310342E-3</v>
      </c>
      <c r="E3900" s="30">
        <v>253996.41882229166</v>
      </c>
      <c r="F3900" s="21">
        <v>-116168.37074146571</v>
      </c>
    </row>
    <row r="3901" spans="2:6" x14ac:dyDescent="0.25">
      <c r="B3901" s="19">
        <v>3898</v>
      </c>
      <c r="C3901" s="21">
        <v>-1.3899367643912263E-2</v>
      </c>
      <c r="D3901" s="21">
        <v>0.22438093599787656</v>
      </c>
      <c r="E3901" s="30">
        <v>776410.49995209347</v>
      </c>
      <c r="F3901" s="21">
        <v>134756.79141713784</v>
      </c>
    </row>
    <row r="3902" spans="2:6" x14ac:dyDescent="0.25">
      <c r="B3902" s="19">
        <v>3899</v>
      </c>
      <c r="C3902" s="21">
        <v>1.1701165667519899E-3</v>
      </c>
      <c r="D3902" s="21">
        <v>0.10861714696867408</v>
      </c>
      <c r="E3902" s="30">
        <v>444484.68523748324</v>
      </c>
      <c r="F3902" s="21">
        <v>-24673.32712362914</v>
      </c>
    </row>
    <row r="3903" spans="2:6" x14ac:dyDescent="0.25">
      <c r="B3903" s="19">
        <v>3900</v>
      </c>
      <c r="C3903" s="21">
        <v>-9.7010888568413219E-3</v>
      </c>
      <c r="D3903" s="21">
        <v>0.19020805856635037</v>
      </c>
      <c r="E3903" s="30">
        <v>663951.39023198583</v>
      </c>
      <c r="F3903" s="21">
        <v>80740.597439933772</v>
      </c>
    </row>
    <row r="3904" spans="2:6" x14ac:dyDescent="0.25">
      <c r="B3904" s="19">
        <v>3901</v>
      </c>
      <c r="C3904" s="21">
        <v>9.0551182811996495E-3</v>
      </c>
      <c r="D3904" s="21">
        <v>5.2795142473941903E-2</v>
      </c>
      <c r="E3904" s="30">
        <v>328538.77261215611</v>
      </c>
      <c r="F3904" s="21">
        <v>-80364.297137717833</v>
      </c>
    </row>
    <row r="3905" spans="2:6" x14ac:dyDescent="0.25">
      <c r="B3905" s="19">
        <v>3902</v>
      </c>
      <c r="C3905" s="21">
        <v>1.1747964015140356E-2</v>
      </c>
      <c r="D3905" s="21">
        <v>3.3932350043126336E-2</v>
      </c>
      <c r="E3905" s="30">
        <v>294779.36228784546</v>
      </c>
      <c r="F3905" s="21">
        <v>-96579.567391701872</v>
      </c>
    </row>
    <row r="3906" spans="2:6" x14ac:dyDescent="0.25">
      <c r="B3906" s="19">
        <v>3903</v>
      </c>
      <c r="C3906" s="21">
        <v>-6.9123480268049953E-3</v>
      </c>
      <c r="D3906" s="21">
        <v>0.16848061666279013</v>
      </c>
      <c r="E3906" s="30">
        <v>599081.24247767706</v>
      </c>
      <c r="F3906" s="21">
        <v>49582.263596213903</v>
      </c>
    </row>
    <row r="3907" spans="2:6" x14ac:dyDescent="0.25">
      <c r="B3907" s="19">
        <v>3904</v>
      </c>
      <c r="C3907" s="21">
        <v>6.1643783019862874E-3</v>
      </c>
      <c r="D3907" s="21">
        <v>7.3101667204954257E-2</v>
      </c>
      <c r="E3907" s="30">
        <v>367837.43350962026</v>
      </c>
      <c r="F3907" s="21">
        <v>-61488.422205353512</v>
      </c>
    </row>
    <row r="3908" spans="2:6" x14ac:dyDescent="0.25">
      <c r="B3908" s="19">
        <v>3905</v>
      </c>
      <c r="C3908" s="21">
        <v>-6.2231894720920491E-3</v>
      </c>
      <c r="D3908" s="21">
        <v>0.16321177584877122</v>
      </c>
      <c r="E3908" s="30">
        <v>584087.17620048136</v>
      </c>
      <c r="F3908" s="21">
        <v>42380.335761716364</v>
      </c>
    </row>
    <row r="3909" spans="2:6" x14ac:dyDescent="0.25">
      <c r="B3909" s="19">
        <v>3906</v>
      </c>
      <c r="C3909" s="21">
        <v>-1.526068482539125E-3</v>
      </c>
      <c r="D3909" s="21">
        <v>0.12817389109160304</v>
      </c>
      <c r="E3909" s="30">
        <v>491305.27998126112</v>
      </c>
      <c r="F3909" s="21">
        <v>-2184.5280027539325</v>
      </c>
    </row>
    <row r="3910" spans="2:6" x14ac:dyDescent="0.25">
      <c r="B3910" s="19">
        <v>3907</v>
      </c>
      <c r="C3910" s="21">
        <v>1.5510191595219784E-3</v>
      </c>
      <c r="D3910" s="21">
        <v>0.10587987155300715</v>
      </c>
      <c r="E3910" s="30">
        <v>438200.80057455599</v>
      </c>
      <c r="F3910" s="21">
        <v>-27691.593351486052</v>
      </c>
    </row>
    <row r="3911" spans="2:6" x14ac:dyDescent="0.25">
      <c r="B3911" s="19">
        <v>3908</v>
      </c>
      <c r="C3911" s="21">
        <v>-6.1490634566007093E-3</v>
      </c>
      <c r="D3911" s="21">
        <v>0.16264723984306806</v>
      </c>
      <c r="E3911" s="30">
        <v>582497.27115609404</v>
      </c>
      <c r="F3911" s="21">
        <v>41616.674912037728</v>
      </c>
    </row>
    <row r="3912" spans="2:6" x14ac:dyDescent="0.25">
      <c r="B3912" s="19">
        <v>3909</v>
      </c>
      <c r="C3912" s="21">
        <v>-9.5354282780074229E-3</v>
      </c>
      <c r="D3912" s="21">
        <v>0.18889774178904961</v>
      </c>
      <c r="E3912" s="30">
        <v>659897.5854398408</v>
      </c>
      <c r="F3912" s="21">
        <v>78793.479891669223</v>
      </c>
    </row>
    <row r="3913" spans="2:6" x14ac:dyDescent="0.25">
      <c r="B3913" s="19">
        <v>3910</v>
      </c>
      <c r="C3913" s="21">
        <v>1.7820406008917523E-2</v>
      </c>
      <c r="D3913" s="21">
        <v>-8.8685730709489041E-3</v>
      </c>
      <c r="E3913" s="30">
        <v>227225.66338489833</v>
      </c>
      <c r="F3913" s="21">
        <v>-129026.8605714272</v>
      </c>
    </row>
    <row r="3914" spans="2:6" x14ac:dyDescent="0.25">
      <c r="B3914" s="19">
        <v>3911</v>
      </c>
      <c r="C3914" s="21">
        <v>5.0380031697007995E-3</v>
      </c>
      <c r="D3914" s="21">
        <v>8.105152143930372E-2</v>
      </c>
      <c r="E3914" s="30">
        <v>384095.93261835107</v>
      </c>
      <c r="F3914" s="21">
        <v>-53679.163855174898</v>
      </c>
    </row>
    <row r="3915" spans="2:6" x14ac:dyDescent="0.25">
      <c r="B3915" s="19">
        <v>3912</v>
      </c>
      <c r="C3915" s="21">
        <v>-3.1155975353003044E-3</v>
      </c>
      <c r="D3915" s="21">
        <v>0.13987638100926758</v>
      </c>
      <c r="E3915" s="30">
        <v>520987.87096926942</v>
      </c>
      <c r="F3915" s="21">
        <v>12072.570391006428</v>
      </c>
    </row>
    <row r="3916" spans="2:6" x14ac:dyDescent="0.25">
      <c r="B3916" s="19">
        <v>3913</v>
      </c>
      <c r="C3916" s="21">
        <v>-5.8124063568782587E-3</v>
      </c>
      <c r="D3916" s="21">
        <v>0.16008848798837327</v>
      </c>
      <c r="E3916" s="30">
        <v>575331.16092274315</v>
      </c>
      <c r="F3916" s="21">
        <v>38174.659397331096</v>
      </c>
    </row>
    <row r="3917" spans="2:6" x14ac:dyDescent="0.25">
      <c r="B3917" s="19">
        <v>3914</v>
      </c>
      <c r="C3917" s="21">
        <v>1.2477406478958704E-3</v>
      </c>
      <c r="D3917" s="21">
        <v>0.10805885219484357</v>
      </c>
      <c r="E3917" s="30">
        <v>443197.7522761561</v>
      </c>
      <c r="F3917" s="21">
        <v>-25291.464868518968</v>
      </c>
    </row>
    <row r="3918" spans="2:6" x14ac:dyDescent="0.25">
      <c r="B3918" s="19">
        <v>3915</v>
      </c>
      <c r="C3918" s="21">
        <v>-2.6363376608046784E-2</v>
      </c>
      <c r="D3918" s="21">
        <v>0.34187220996066592</v>
      </c>
      <c r="E3918" s="30">
        <v>1275671.1181672874</v>
      </c>
      <c r="F3918" s="21">
        <v>374560.91636361915</v>
      </c>
    </row>
    <row r="3919" spans="2:6" x14ac:dyDescent="0.25">
      <c r="B3919" s="19">
        <v>3916</v>
      </c>
      <c r="C3919" s="21">
        <v>-6.2680609407948862E-3</v>
      </c>
      <c r="D3919" s="21">
        <v>0.16355371500153537</v>
      </c>
      <c r="E3919" s="30">
        <v>585051.74134270451</v>
      </c>
      <c r="F3919" s="21">
        <v>42843.634270442359</v>
      </c>
    </row>
    <row r="3920" spans="2:6" x14ac:dyDescent="0.25">
      <c r="B3920" s="19">
        <v>3917</v>
      </c>
      <c r="C3920" s="21">
        <v>-4.9467826470307966E-2</v>
      </c>
      <c r="D3920" s="21">
        <v>0.76388826903692464</v>
      </c>
      <c r="E3920" s="30">
        <v>5326594.8450946845</v>
      </c>
      <c r="F3920" s="21">
        <v>2320294.6356253554</v>
      </c>
    </row>
    <row r="3921" spans="2:6" x14ac:dyDescent="0.25">
      <c r="B3921" s="19">
        <v>3918</v>
      </c>
      <c r="C3921" s="21">
        <v>-9.4419625204591504E-2</v>
      </c>
      <c r="D3921" s="21">
        <v>-0.30444048012692615</v>
      </c>
      <c r="E3921" s="30">
        <v>0</v>
      </c>
      <c r="F3921" s="21">
        <v>-238167.55660348001</v>
      </c>
    </row>
    <row r="3922" spans="2:6" x14ac:dyDescent="0.25">
      <c r="B3922" s="19">
        <v>3919</v>
      </c>
      <c r="C3922" s="21">
        <v>2.9401049373581879E-2</v>
      </c>
      <c r="D3922" s="21">
        <v>-9.5238443636285197E-2</v>
      </c>
      <c r="E3922" s="30">
        <v>123834.02643165935</v>
      </c>
      <c r="F3922" s="21">
        <v>-178687.77938170882</v>
      </c>
    </row>
    <row r="3923" spans="2:6" x14ac:dyDescent="0.25">
      <c r="B3923" s="19">
        <v>3920</v>
      </c>
      <c r="C3923" s="21">
        <v>-6.4084972018316742E-4</v>
      </c>
      <c r="D3923" s="21">
        <v>0.12171533411269464</v>
      </c>
      <c r="E3923" s="30">
        <v>475464.02906919725</v>
      </c>
      <c r="F3923" s="21">
        <v>-9793.3743135353543</v>
      </c>
    </row>
    <row r="3924" spans="2:6" x14ac:dyDescent="0.25">
      <c r="B3924" s="19">
        <v>3921</v>
      </c>
      <c r="C3924" s="21">
        <v>-1.4671367260929854E-2</v>
      </c>
      <c r="D3924" s="21">
        <v>0.23089064213851351</v>
      </c>
      <c r="E3924" s="30">
        <v>799357.52636816725</v>
      </c>
      <c r="F3924" s="21">
        <v>145778.67335427576</v>
      </c>
    </row>
    <row r="3925" spans="2:6" x14ac:dyDescent="0.25">
      <c r="B3925" s="19">
        <v>3922</v>
      </c>
      <c r="C3925" s="21">
        <v>6.7483990398245009E-3</v>
      </c>
      <c r="D3925" s="21">
        <v>6.8989571177104914E-2</v>
      </c>
      <c r="E3925" s="30">
        <v>359623.48432611756</v>
      </c>
      <c r="F3925" s="21">
        <v>-65433.734181584186</v>
      </c>
    </row>
    <row r="3926" spans="2:6" x14ac:dyDescent="0.25">
      <c r="B3926" s="19">
        <v>3923</v>
      </c>
      <c r="C3926" s="21">
        <v>-1.344831066459779E-2</v>
      </c>
      <c r="D3926" s="21">
        <v>0.22061257572881843</v>
      </c>
      <c r="E3926" s="30">
        <v>763355.46883098851</v>
      </c>
      <c r="F3926" s="21">
        <v>128486.2180934549</v>
      </c>
    </row>
    <row r="3927" spans="2:6" x14ac:dyDescent="0.25">
      <c r="B3927" s="19">
        <v>3924</v>
      </c>
      <c r="C3927" s="21">
        <v>7.8319484387505203E-3</v>
      </c>
      <c r="D3927" s="21">
        <v>6.1374623480964452E-2</v>
      </c>
      <c r="E3927" s="30">
        <v>344758.57026986848</v>
      </c>
      <c r="F3927" s="21">
        <v>-72573.627811501923</v>
      </c>
    </row>
    <row r="3928" spans="2:6" x14ac:dyDescent="0.25">
      <c r="B3928" s="19">
        <v>3925</v>
      </c>
      <c r="C3928" s="21">
        <v>1.574163241493455E-3</v>
      </c>
      <c r="D3928" s="21">
        <v>0.10571373435003739</v>
      </c>
      <c r="E3928" s="30">
        <v>437821.48993515805</v>
      </c>
      <c r="F3928" s="21">
        <v>-27873.783279241394</v>
      </c>
    </row>
    <row r="3929" spans="2:6" x14ac:dyDescent="0.25">
      <c r="B3929" s="19">
        <v>3926</v>
      </c>
      <c r="C3929" s="21">
        <v>-1.3205608734296903E-2</v>
      </c>
      <c r="D3929" s="21">
        <v>0.21859529808194034</v>
      </c>
      <c r="E3929" s="30">
        <v>756435.04305096646</v>
      </c>
      <c r="F3929" s="21">
        <v>125162.20937358434</v>
      </c>
    </row>
    <row r="3930" spans="2:6" x14ac:dyDescent="0.25">
      <c r="B3930" s="19">
        <v>3927</v>
      </c>
      <c r="C3930" s="21">
        <v>-6.4840872527297923E-3</v>
      </c>
      <c r="D3930" s="21">
        <v>0.16520208186580554</v>
      </c>
      <c r="E3930" s="30">
        <v>589718.1206071456</v>
      </c>
      <c r="F3930" s="21">
        <v>45084.982687183219</v>
      </c>
    </row>
    <row r="3931" spans="2:6" x14ac:dyDescent="0.25">
      <c r="B3931" s="19">
        <v>3928</v>
      </c>
      <c r="C3931" s="21">
        <v>7.1651063910733248E-3</v>
      </c>
      <c r="D3931" s="21">
        <v>6.605903259102397E-2</v>
      </c>
      <c r="E3931" s="30">
        <v>353850.03399149538</v>
      </c>
      <c r="F3931" s="21">
        <v>-68206.829344518279</v>
      </c>
    </row>
    <row r="3932" spans="2:6" x14ac:dyDescent="0.25">
      <c r="B3932" s="19">
        <v>3929</v>
      </c>
      <c r="C3932" s="21">
        <v>2.9540688128396725E-3</v>
      </c>
      <c r="D3932" s="21">
        <v>9.5843587942848085E-2</v>
      </c>
      <c r="E3932" s="30">
        <v>415710.10843672417</v>
      </c>
      <c r="F3932" s="21">
        <v>-38494.289480081548</v>
      </c>
    </row>
    <row r="3933" spans="2:6" x14ac:dyDescent="0.25">
      <c r="B3933" s="19">
        <v>3930</v>
      </c>
      <c r="C3933" s="21">
        <v>-3.7496804564625635E-3</v>
      </c>
      <c r="D3933" s="21">
        <v>0.14458586299003673</v>
      </c>
      <c r="E3933" s="30">
        <v>533296.69871890754</v>
      </c>
      <c r="F3933" s="21">
        <v>17984.728410140771</v>
      </c>
    </row>
    <row r="3934" spans="2:6" x14ac:dyDescent="0.25">
      <c r="B3934" s="19">
        <v>3931</v>
      </c>
      <c r="C3934" s="21">
        <v>7.6232470189078498E-3</v>
      </c>
      <c r="D3934" s="21">
        <v>6.2840068571443863E-2</v>
      </c>
      <c r="E3934" s="30">
        <v>347584.64683792484</v>
      </c>
      <c r="F3934" s="21">
        <v>-71216.210875919802</v>
      </c>
    </row>
    <row r="3935" spans="2:6" x14ac:dyDescent="0.25">
      <c r="B3935" s="19">
        <v>3932</v>
      </c>
      <c r="C3935" s="21">
        <v>3.447518515631235E-2</v>
      </c>
      <c r="D3935" s="21">
        <v>-0.13756302164381329</v>
      </c>
      <c r="E3935" s="30">
        <v>86518.416106835706</v>
      </c>
      <c r="F3935" s="21">
        <v>-196611.15838319701</v>
      </c>
    </row>
    <row r="3936" spans="2:6" x14ac:dyDescent="0.25">
      <c r="B3936" s="19">
        <v>3933</v>
      </c>
      <c r="C3936" s="21">
        <v>-9.9973837407327289E-3</v>
      </c>
      <c r="D3936" s="21">
        <v>0.19255826476849069</v>
      </c>
      <c r="E3936" s="30">
        <v>671268.87241138797</v>
      </c>
      <c r="F3936" s="21">
        <v>84255.319704862413</v>
      </c>
    </row>
    <row r="3937" spans="2:6" x14ac:dyDescent="0.25">
      <c r="B3937" s="19">
        <v>3934</v>
      </c>
      <c r="C3937" s="21">
        <v>-1.3996922497826777E-2</v>
      </c>
      <c r="D3937" s="21">
        <v>0.22519931326884723</v>
      </c>
      <c r="E3937" s="30">
        <v>779267.72170016984</v>
      </c>
      <c r="F3937" s="21">
        <v>136129.1679597238</v>
      </c>
    </row>
    <row r="3938" spans="2:6" x14ac:dyDescent="0.25">
      <c r="B3938" s="19">
        <v>3935</v>
      </c>
      <c r="C3938" s="21">
        <v>-4.3878588470149275E-3</v>
      </c>
      <c r="D3938" s="21">
        <v>0.14935139069369496</v>
      </c>
      <c r="E3938" s="30">
        <v>545968.44057019404</v>
      </c>
      <c r="F3938" s="21">
        <v>24071.200796163568</v>
      </c>
    </row>
    <row r="3939" spans="2:6" x14ac:dyDescent="0.25">
      <c r="B3939" s="19">
        <v>3936</v>
      </c>
      <c r="C3939" s="21">
        <v>8.2432156626351498E-3</v>
      </c>
      <c r="D3939" s="21">
        <v>5.8488313113354895E-2</v>
      </c>
      <c r="E3939" s="30">
        <v>339240.09427916049</v>
      </c>
      <c r="F3939" s="21">
        <v>-75224.254073033924</v>
      </c>
    </row>
    <row r="3940" spans="2:6" x14ac:dyDescent="0.25">
      <c r="B3940" s="19">
        <v>3937</v>
      </c>
      <c r="C3940" s="21">
        <v>1.0389878824031924E-2</v>
      </c>
      <c r="D3940" s="21">
        <v>4.3444406822463977E-2</v>
      </c>
      <c r="E3940" s="30">
        <v>311482.42251857778</v>
      </c>
      <c r="F3940" s="21">
        <v>-88556.778098049472</v>
      </c>
    </row>
    <row r="3941" spans="2:6" x14ac:dyDescent="0.25">
      <c r="B3941" s="19">
        <v>3938</v>
      </c>
      <c r="C3941" s="21">
        <v>1.1744027451120886E-2</v>
      </c>
      <c r="D3941" s="21">
        <v>3.3959929126630151E-2</v>
      </c>
      <c r="E3941" s="30">
        <v>294826.86416990892</v>
      </c>
      <c r="F3941" s="21">
        <v>-96556.751357658854</v>
      </c>
    </row>
    <row r="3942" spans="2:6" x14ac:dyDescent="0.25">
      <c r="B3942" s="19">
        <v>3939</v>
      </c>
      <c r="C3942" s="21">
        <v>-4.8543916966503221E-3</v>
      </c>
      <c r="D3942" s="21">
        <v>0.15285219228763602</v>
      </c>
      <c r="E3942" s="30">
        <v>555417.54205679055</v>
      </c>
      <c r="F3942" s="21">
        <v>28609.779307771933</v>
      </c>
    </row>
    <row r="3943" spans="2:6" x14ac:dyDescent="0.25">
      <c r="B3943" s="19">
        <v>3940</v>
      </c>
      <c r="C3943" s="21">
        <v>-2.6797041520273974E-2</v>
      </c>
      <c r="D3943" s="21">
        <v>0.34657987378097488</v>
      </c>
      <c r="E3943" s="30">
        <v>1299789.8207788409</v>
      </c>
      <c r="F3943" s="21">
        <v>386145.57608559832</v>
      </c>
    </row>
    <row r="3944" spans="2:6" x14ac:dyDescent="0.25">
      <c r="B3944" s="19">
        <v>3941</v>
      </c>
      <c r="C3944" s="21">
        <v>-0.17031335591313485</v>
      </c>
      <c r="D3944" s="21">
        <v>-0.30444048012692615</v>
      </c>
      <c r="E3944" s="30">
        <v>0</v>
      </c>
      <c r="F3944" s="21">
        <v>-238167.55660348001</v>
      </c>
    </row>
    <row r="3945" spans="2:6" x14ac:dyDescent="0.25">
      <c r="B3945" s="19">
        <v>3942</v>
      </c>
      <c r="C3945" s="21">
        <v>-1.6185434964468129E-2</v>
      </c>
      <c r="D3945" s="21">
        <v>0.24389081571014781</v>
      </c>
      <c r="E3945" s="30">
        <v>846710.03635097621</v>
      </c>
      <c r="F3945" s="21">
        <v>168522.96121948163</v>
      </c>
    </row>
    <row r="3946" spans="2:6" x14ac:dyDescent="0.25">
      <c r="B3946" s="19">
        <v>3943</v>
      </c>
      <c r="C3946" s="21">
        <v>9.6432938334679724E-3</v>
      </c>
      <c r="D3946" s="21">
        <v>4.8673736233060705E-2</v>
      </c>
      <c r="E3946" s="30">
        <v>320942.14872085035</v>
      </c>
      <c r="F3946" s="21">
        <v>-84013.096338653238</v>
      </c>
    </row>
    <row r="3947" spans="2:6" x14ac:dyDescent="0.25">
      <c r="B3947" s="19">
        <v>3944</v>
      </c>
      <c r="C3947" s="21">
        <v>1.3177882325793781E-2</v>
      </c>
      <c r="D3947" s="21">
        <v>2.3907506046479288E-2</v>
      </c>
      <c r="E3947" s="30">
        <v>277862.85729563539</v>
      </c>
      <c r="F3947" s="21">
        <v>-104704.87815887558</v>
      </c>
    </row>
    <row r="3948" spans="2:6" x14ac:dyDescent="0.25">
      <c r="B3948" s="19">
        <v>3945</v>
      </c>
      <c r="C3948" s="21">
        <v>1.0380871530508177E-2</v>
      </c>
      <c r="D3948" s="21">
        <v>4.3507489385639087E-2</v>
      </c>
      <c r="E3948" s="30">
        <v>311595.35484903539</v>
      </c>
      <c r="F3948" s="21">
        <v>-88502.534607384485</v>
      </c>
    </row>
    <row r="3949" spans="2:6" x14ac:dyDescent="0.25">
      <c r="B3949" s="19">
        <v>3946</v>
      </c>
      <c r="C3949" s="21">
        <v>-1.5631966815040626E-2</v>
      </c>
      <c r="D3949" s="21">
        <v>0.23910146618383044</v>
      </c>
      <c r="E3949" s="30">
        <v>829025.53638316575</v>
      </c>
      <c r="F3949" s="21">
        <v>160028.76823655149</v>
      </c>
    </row>
    <row r="3950" spans="2:6" x14ac:dyDescent="0.25">
      <c r="B3950" s="19">
        <v>3947</v>
      </c>
      <c r="C3950" s="21">
        <v>-3.6362086768963263E-2</v>
      </c>
      <c r="D3950" s="21">
        <v>0.46844717129544389</v>
      </c>
      <c r="E3950" s="30">
        <v>2056779.4770288649</v>
      </c>
      <c r="F3950" s="21">
        <v>749741.73305772897</v>
      </c>
    </row>
    <row r="3951" spans="2:6" x14ac:dyDescent="0.25">
      <c r="B3951" s="19">
        <v>3948</v>
      </c>
      <c r="C3951" s="21">
        <v>1.3250974302598471E-2</v>
      </c>
      <c r="D3951" s="21">
        <v>2.3394574939923585E-2</v>
      </c>
      <c r="E3951" s="30">
        <v>277015.89262005512</v>
      </c>
      <c r="F3951" s="21">
        <v>-105111.69098463817</v>
      </c>
    </row>
    <row r="3952" spans="2:6" x14ac:dyDescent="0.25">
      <c r="B3952" s="19">
        <v>3949</v>
      </c>
      <c r="C3952" s="21">
        <v>-4.782787928359576E-3</v>
      </c>
      <c r="D3952" s="21">
        <v>0.15231392836369007</v>
      </c>
      <c r="E3952" s="30">
        <v>553956.91512422776</v>
      </c>
      <c r="F3952" s="21">
        <v>27908.213130394164</v>
      </c>
    </row>
    <row r="3953" spans="2:6" x14ac:dyDescent="0.25">
      <c r="B3953" s="19">
        <v>3950</v>
      </c>
      <c r="C3953" s="21">
        <v>2.8233386986919462E-3</v>
      </c>
      <c r="D3953" s="21">
        <v>9.6775837844606194E-2</v>
      </c>
      <c r="E3953" s="30">
        <v>417763.25359762437</v>
      </c>
      <c r="F3953" s="21">
        <v>-37508.125819791494</v>
      </c>
    </row>
    <row r="3954" spans="2:6" x14ac:dyDescent="0.25">
      <c r="B3954" s="19">
        <v>3951</v>
      </c>
      <c r="C3954" s="21">
        <v>1.0857223750583506E-2</v>
      </c>
      <c r="D3954" s="21">
        <v>4.0171415674959077E-2</v>
      </c>
      <c r="E3954" s="30">
        <v>305662.30149660865</v>
      </c>
      <c r="F3954" s="21">
        <v>-91352.290056804355</v>
      </c>
    </row>
    <row r="3955" spans="2:6" x14ac:dyDescent="0.25">
      <c r="B3955" s="19">
        <v>3952</v>
      </c>
      <c r="C3955" s="21">
        <v>9.2562439561757765E-3</v>
      </c>
      <c r="D3955" s="21">
        <v>5.1385610129334403E-2</v>
      </c>
      <c r="E3955" s="30">
        <v>325926.60199753079</v>
      </c>
      <c r="F3955" s="21">
        <v>-81618.971080738775</v>
      </c>
    </row>
    <row r="3956" spans="2:6" x14ac:dyDescent="0.25">
      <c r="B3956" s="19">
        <v>3953</v>
      </c>
      <c r="C3956" s="21">
        <v>3.3620735789261863E-2</v>
      </c>
      <c r="D3956" s="21">
        <v>-0.13013131270516831</v>
      </c>
      <c r="E3956" s="30">
        <v>92518.887414450641</v>
      </c>
      <c r="F3956" s="21">
        <v>-193729.02084081859</v>
      </c>
    </row>
    <row r="3957" spans="2:6" x14ac:dyDescent="0.25">
      <c r="B3957" s="19">
        <v>3954</v>
      </c>
      <c r="C3957" s="21">
        <v>5.1567469130389806E-3</v>
      </c>
      <c r="D3957" s="21">
        <v>8.0212123787355649E-2</v>
      </c>
      <c r="E3957" s="30">
        <v>382355.43683066836</v>
      </c>
      <c r="F3957" s="21">
        <v>-54515.15622891824</v>
      </c>
    </row>
    <row r="3958" spans="2:6" x14ac:dyDescent="0.25">
      <c r="B3958" s="19">
        <v>3955</v>
      </c>
      <c r="C3958" s="21">
        <v>2.936541313931769E-3</v>
      </c>
      <c r="D3958" s="21">
        <v>9.5968545861098153E-2</v>
      </c>
      <c r="E3958" s="30">
        <v>415984.88652936183</v>
      </c>
      <c r="F3958" s="21">
        <v>-38362.308471254924</v>
      </c>
    </row>
    <row r="3959" spans="2:6" x14ac:dyDescent="0.25">
      <c r="B3959" s="19">
        <v>3956</v>
      </c>
      <c r="C3959" s="21">
        <v>8.523659487972058E-3</v>
      </c>
      <c r="D3959" s="21">
        <v>5.6521149909148916E-2</v>
      </c>
      <c r="E3959" s="30">
        <v>335515.02217107185</v>
      </c>
      <c r="F3959" s="21">
        <v>-77013.475222573325</v>
      </c>
    </row>
    <row r="3960" spans="2:6" x14ac:dyDescent="0.25">
      <c r="B3960" s="19">
        <v>3957</v>
      </c>
      <c r="C3960" s="21">
        <v>1.7392525571219241E-2</v>
      </c>
      <c r="D3960" s="21">
        <v>-5.8249543464933273E-3</v>
      </c>
      <c r="E3960" s="30">
        <v>231638.50919079676</v>
      </c>
      <c r="F3960" s="21">
        <v>-126907.28897214858</v>
      </c>
    </row>
    <row r="3961" spans="2:6" x14ac:dyDescent="0.25">
      <c r="B3961" s="19">
        <v>3958</v>
      </c>
      <c r="C3961" s="21">
        <v>1.6295161835225242E-2</v>
      </c>
      <c r="D3961" s="21">
        <v>1.9553450508944525E-3</v>
      </c>
      <c r="E3961" s="30">
        <v>243182.16632687405</v>
      </c>
      <c r="F3961" s="21">
        <v>-121362.65657535483</v>
      </c>
    </row>
    <row r="3962" spans="2:6" x14ac:dyDescent="0.25">
      <c r="B3962" s="19">
        <v>3959</v>
      </c>
      <c r="C3962" s="21">
        <v>-4.0033007662876822E-3</v>
      </c>
      <c r="D3962" s="21">
        <v>0.14647659456532147</v>
      </c>
      <c r="E3962" s="30">
        <v>538298.02789415885</v>
      </c>
      <c r="F3962" s="21">
        <v>20386.959474805881</v>
      </c>
    </row>
    <row r="3963" spans="2:6" x14ac:dyDescent="0.25">
      <c r="B3963" s="19">
        <v>3960</v>
      </c>
      <c r="C3963" s="21">
        <v>1.0378002377583732E-2</v>
      </c>
      <c r="D3963" s="21">
        <v>4.3527583513358614E-2</v>
      </c>
      <c r="E3963" s="30">
        <v>311631.33400353591</v>
      </c>
      <c r="F3963" s="21">
        <v>-88485.253152876525</v>
      </c>
    </row>
    <row r="3964" spans="2:6" x14ac:dyDescent="0.25">
      <c r="B3964" s="19">
        <v>3961</v>
      </c>
      <c r="C3964" s="21">
        <v>1.249803528084324E-2</v>
      </c>
      <c r="D3964" s="21">
        <v>2.8675794439860347E-2</v>
      </c>
      <c r="E3964" s="30">
        <v>285822.50731192972</v>
      </c>
      <c r="F3964" s="21">
        <v>-100881.71078416593</v>
      </c>
    </row>
    <row r="3965" spans="2:6" x14ac:dyDescent="0.25">
      <c r="B3965" s="19">
        <v>3962</v>
      </c>
      <c r="C3965" s="21">
        <v>-9.8948281332682138E-3</v>
      </c>
      <c r="D3965" s="21">
        <v>0.19174382705969761</v>
      </c>
      <c r="E3965" s="30">
        <v>668726.3021692168</v>
      </c>
      <c r="F3965" s="21">
        <v>83034.076110247435</v>
      </c>
    </row>
    <row r="3966" spans="2:6" x14ac:dyDescent="0.25">
      <c r="B3966" s="19">
        <v>3963</v>
      </c>
      <c r="C3966" s="21">
        <v>1.0264427458781483E-2</v>
      </c>
      <c r="D3966" s="21">
        <v>4.4323015257295539E-2</v>
      </c>
      <c r="E3966" s="30">
        <v>313057.92283739068</v>
      </c>
      <c r="F3966" s="21">
        <v>-87800.036104946834</v>
      </c>
    </row>
    <row r="3967" spans="2:6" x14ac:dyDescent="0.25">
      <c r="B3967" s="19">
        <v>3964</v>
      </c>
      <c r="C3967" s="21">
        <v>1.6039746682047808E-2</v>
      </c>
      <c r="D3967" s="21">
        <v>3.7614964855507971E-3</v>
      </c>
      <c r="E3967" s="30">
        <v>245916.79165669042</v>
      </c>
      <c r="F3967" s="21">
        <v>-120049.16536385608</v>
      </c>
    </row>
    <row r="3968" spans="2:6" x14ac:dyDescent="0.25">
      <c r="B3968" s="19">
        <v>3965</v>
      </c>
      <c r="C3968" s="21">
        <v>9.2201112431287216E-3</v>
      </c>
      <c r="D3968" s="21">
        <v>5.163881706556972E-2</v>
      </c>
      <c r="E3968" s="30">
        <v>326394.76617275691</v>
      </c>
      <c r="F3968" s="21">
        <v>-81394.103153497228</v>
      </c>
    </row>
    <row r="3969" spans="2:6" x14ac:dyDescent="0.25">
      <c r="B3969" s="19">
        <v>3966</v>
      </c>
      <c r="C3969" s="21">
        <v>4.6298693522049232E-3</v>
      </c>
      <c r="D3969" s="21">
        <v>8.3939206806553202E-2</v>
      </c>
      <c r="E3969" s="30">
        <v>390126.95496052003</v>
      </c>
      <c r="F3969" s="21">
        <v>-50782.352084867933</v>
      </c>
    </row>
    <row r="3970" spans="2:6" x14ac:dyDescent="0.25">
      <c r="B3970" s="19">
        <v>3967</v>
      </c>
      <c r="C3970" s="21">
        <v>1.4094076419335997E-2</v>
      </c>
      <c r="D3970" s="21">
        <v>1.7473129283209987E-2</v>
      </c>
      <c r="E3970" s="30">
        <v>267367.11898046383</v>
      </c>
      <c r="F3970" s="21">
        <v>-109746.17573074238</v>
      </c>
    </row>
    <row r="3971" spans="2:6" x14ac:dyDescent="0.25">
      <c r="B3971" s="19">
        <v>3968</v>
      </c>
      <c r="C3971" s="21">
        <v>1.1202556192597262E-2</v>
      </c>
      <c r="D3971" s="21">
        <v>3.7752830654383063E-2</v>
      </c>
      <c r="E3971" s="30">
        <v>301410.75928783859</v>
      </c>
      <c r="F3971" s="21">
        <v>-93394.38454984063</v>
      </c>
    </row>
    <row r="3972" spans="2:6" x14ac:dyDescent="0.25">
      <c r="B3972" s="19">
        <v>3969</v>
      </c>
      <c r="C3972" s="21">
        <v>-1.2628617765159935E-2</v>
      </c>
      <c r="D3972" s="21">
        <v>0.21382787375538648</v>
      </c>
      <c r="E3972" s="30">
        <v>740267.35245248186</v>
      </c>
      <c r="F3972" s="21">
        <v>117396.56803332557</v>
      </c>
    </row>
    <row r="3973" spans="2:6" x14ac:dyDescent="0.25">
      <c r="B3973" s="19">
        <v>3970</v>
      </c>
      <c r="C3973" s="21">
        <v>1.9055589902094369E-2</v>
      </c>
      <c r="D3973" s="21">
        <v>-1.7691084636700216E-2</v>
      </c>
      <c r="E3973" s="30">
        <v>214754.86159439001</v>
      </c>
      <c r="F3973" s="21">
        <v>-135016.81772335476</v>
      </c>
    </row>
    <row r="3974" spans="2:6" x14ac:dyDescent="0.25">
      <c r="B3974" s="19">
        <v>3971</v>
      </c>
      <c r="C3974" s="21">
        <v>-1.5730465352013855E-2</v>
      </c>
      <c r="D3974" s="21">
        <v>0.23995060825530135</v>
      </c>
      <c r="E3974" s="30">
        <v>832140.43186501111</v>
      </c>
      <c r="F3974" s="21">
        <v>161524.91024749962</v>
      </c>
    </row>
    <row r="3975" spans="2:6" x14ac:dyDescent="0.25">
      <c r="B3975" s="19">
        <v>3972</v>
      </c>
      <c r="C3975" s="21">
        <v>1.6148424967486287E-2</v>
      </c>
      <c r="D3975" s="21">
        <v>2.9931871597899118E-3</v>
      </c>
      <c r="E3975" s="30">
        <v>244750.97562121542</v>
      </c>
      <c r="F3975" s="21">
        <v>-120609.12840527337</v>
      </c>
    </row>
    <row r="3976" spans="2:6" x14ac:dyDescent="0.25">
      <c r="B3976" s="19">
        <v>3973</v>
      </c>
      <c r="C3976" s="21">
        <v>1.6809110009815015E-2</v>
      </c>
      <c r="D3976" s="21">
        <v>-1.6842338323386219E-3</v>
      </c>
      <c r="E3976" s="30">
        <v>237734.65139713103</v>
      </c>
      <c r="F3976" s="21">
        <v>-123979.19892457908</v>
      </c>
    </row>
    <row r="3977" spans="2:6" x14ac:dyDescent="0.25">
      <c r="B3977" s="19">
        <v>3974</v>
      </c>
      <c r="C3977" s="21">
        <v>3.6319077439970891E-2</v>
      </c>
      <c r="D3977" s="21">
        <v>-0.15412759917946051</v>
      </c>
      <c r="E3977" s="30">
        <v>73932.225231039803</v>
      </c>
      <c r="F3977" s="21">
        <v>-202656.53905065171</v>
      </c>
    </row>
    <row r="3978" spans="2:6" x14ac:dyDescent="0.25">
      <c r="B3978" s="19">
        <v>3975</v>
      </c>
      <c r="C3978" s="21">
        <v>2.1850734515877122E-2</v>
      </c>
      <c r="D3978" s="21">
        <v>-3.7902752589208388E-2</v>
      </c>
      <c r="E3978" s="30">
        <v>187923.79419654456</v>
      </c>
      <c r="F3978" s="21">
        <v>-147904.2765053472</v>
      </c>
    </row>
    <row r="3979" spans="2:6" x14ac:dyDescent="0.25">
      <c r="B3979" s="19">
        <v>3976</v>
      </c>
      <c r="C3979" s="21">
        <v>1.7316049356338167E-2</v>
      </c>
      <c r="D3979" s="21">
        <v>-5.2815825494901825E-3</v>
      </c>
      <c r="E3979" s="30">
        <v>232432.37398693501</v>
      </c>
      <c r="F3979" s="21">
        <v>-126525.98100228644</v>
      </c>
    </row>
    <row r="3980" spans="2:6" x14ac:dyDescent="0.25">
      <c r="B3980" s="19">
        <v>3977</v>
      </c>
      <c r="C3980" s="21">
        <v>-3.7366601432852121E-2</v>
      </c>
      <c r="D3980" s="21">
        <v>0.48395578866391409</v>
      </c>
      <c r="E3980" s="30">
        <v>2173403.0139267929</v>
      </c>
      <c r="F3980" s="21">
        <v>805758.17856458609</v>
      </c>
    </row>
    <row r="3981" spans="2:6" x14ac:dyDescent="0.25">
      <c r="B3981" s="19">
        <v>3978</v>
      </c>
      <c r="C3981" s="21">
        <v>-1.1730812598936449E-2</v>
      </c>
      <c r="D3981" s="21">
        <v>0.20648632414841206</v>
      </c>
      <c r="E3981" s="30">
        <v>715878.8637902604</v>
      </c>
      <c r="F3981" s="21">
        <v>105682.3250727675</v>
      </c>
    </row>
    <row r="3982" spans="2:6" x14ac:dyDescent="0.25">
      <c r="B3982" s="19">
        <v>3979</v>
      </c>
      <c r="C3982" s="21">
        <v>-2.2854422669025962E-2</v>
      </c>
      <c r="D3982" s="21">
        <v>0.30561977000730978</v>
      </c>
      <c r="E3982" s="30">
        <v>1101230.7499354379</v>
      </c>
      <c r="F3982" s="21">
        <v>290773.97556960239</v>
      </c>
    </row>
    <row r="3983" spans="2:6" x14ac:dyDescent="0.25">
      <c r="B3983" s="19">
        <v>3980</v>
      </c>
      <c r="C3983" s="21">
        <v>1.0883100013555603E-2</v>
      </c>
      <c r="D3983" s="21">
        <v>3.9990193256788986E-2</v>
      </c>
      <c r="E3983" s="30">
        <v>305342.29149367183</v>
      </c>
      <c r="F3983" s="21">
        <v>-91505.996790178848</v>
      </c>
    </row>
    <row r="3984" spans="2:6" x14ac:dyDescent="0.25">
      <c r="B3984" s="19">
        <v>3981</v>
      </c>
      <c r="C3984" s="21">
        <v>-1.244044206663724E-2</v>
      </c>
      <c r="D3984" s="21">
        <v>0.21228151774621584</v>
      </c>
      <c r="E3984" s="30">
        <v>735079.36994135776</v>
      </c>
      <c r="F3984" s="21">
        <v>114904.68391323354</v>
      </c>
    </row>
    <row r="3985" spans="2:6" x14ac:dyDescent="0.25">
      <c r="B3985" s="19">
        <v>3982</v>
      </c>
      <c r="C3985" s="21">
        <v>-1.162889065881955E-2</v>
      </c>
      <c r="D3985" s="21">
        <v>0.20565858761680422</v>
      </c>
      <c r="E3985" s="30">
        <v>713167.42078752792</v>
      </c>
      <c r="F3985" s="21">
        <v>104379.96876247617</v>
      </c>
    </row>
    <row r="3986" spans="2:6" x14ac:dyDescent="0.25">
      <c r="B3986" s="19">
        <v>3983</v>
      </c>
      <c r="C3986" s="21">
        <v>1.536513989964926E-3</v>
      </c>
      <c r="D3986" s="21">
        <v>0.10598400582053302</v>
      </c>
      <c r="E3986" s="30">
        <v>438438.67267320759</v>
      </c>
      <c r="F3986" s="21">
        <v>-27577.338975344286</v>
      </c>
    </row>
    <row r="3987" spans="2:6" x14ac:dyDescent="0.25">
      <c r="B3987" s="19">
        <v>3984</v>
      </c>
      <c r="C3987" s="21">
        <v>5.688228038726967E-3</v>
      </c>
      <c r="D3987" s="21">
        <v>7.645900500117464E-2</v>
      </c>
      <c r="E3987" s="30">
        <v>374642.32303000928</v>
      </c>
      <c r="F3987" s="21">
        <v>-58219.907691575048</v>
      </c>
    </row>
    <row r="3988" spans="2:6" x14ac:dyDescent="0.25">
      <c r="B3988" s="19">
        <v>3985</v>
      </c>
      <c r="C3988" s="21">
        <v>1.6368288688628121E-3</v>
      </c>
      <c r="D3988" s="21">
        <v>0.10526399945587817</v>
      </c>
      <c r="E3988" s="30">
        <v>436795.88661237061</v>
      </c>
      <c r="F3988" s="21">
        <v>-28366.399556973207</v>
      </c>
    </row>
    <row r="3989" spans="2:6" x14ac:dyDescent="0.25">
      <c r="B3989" s="19">
        <v>3986</v>
      </c>
      <c r="C3989" s="21">
        <v>-3.0645760617613637E-3</v>
      </c>
      <c r="D3989" s="21">
        <v>0.13949849774891865</v>
      </c>
      <c r="E3989" s="30">
        <v>520009.35916119441</v>
      </c>
      <c r="F3989" s="21">
        <v>11602.573040275902</v>
      </c>
    </row>
    <row r="3990" spans="2:6" x14ac:dyDescent="0.25">
      <c r="B3990" s="19">
        <v>3987</v>
      </c>
      <c r="C3990" s="21">
        <v>-1.0535877104296149E-2</v>
      </c>
      <c r="D3990" s="21">
        <v>0.19685180306973238</v>
      </c>
      <c r="E3990" s="30">
        <v>684792.2803033602</v>
      </c>
      <c r="F3990" s="21">
        <v>90750.863069412255</v>
      </c>
    </row>
    <row r="3991" spans="2:6" x14ac:dyDescent="0.25">
      <c r="B3991" s="19">
        <v>3988</v>
      </c>
      <c r="C3991" s="21">
        <v>3.2555449938627093E-2</v>
      </c>
      <c r="D3991" s="21">
        <v>-0.12105639323328321</v>
      </c>
      <c r="E3991" s="30">
        <v>100155.15160227264</v>
      </c>
      <c r="F3991" s="21">
        <v>-190061.1816710335</v>
      </c>
    </row>
    <row r="3992" spans="2:6" x14ac:dyDescent="0.25">
      <c r="B3992" s="19">
        <v>3989</v>
      </c>
      <c r="C3992" s="21">
        <v>-4.1993484359909995E-2</v>
      </c>
      <c r="D3992" s="21">
        <v>0.56595909027687008</v>
      </c>
      <c r="E3992" s="30">
        <v>2878579.6092664702</v>
      </c>
      <c r="F3992" s="21">
        <v>1144467.5624184555</v>
      </c>
    </row>
    <row r="3993" spans="2:6" x14ac:dyDescent="0.25">
      <c r="B3993" s="19">
        <v>3990</v>
      </c>
      <c r="C3993" s="21">
        <v>1.5911887069968947E-3</v>
      </c>
      <c r="D3993" s="21">
        <v>0.10559153211157857</v>
      </c>
      <c r="E3993" s="30">
        <v>437542.63988747937</v>
      </c>
      <c r="F3993" s="21">
        <v>-28007.720123517094</v>
      </c>
    </row>
    <row r="3994" spans="2:6" x14ac:dyDescent="0.25">
      <c r="B3994" s="19">
        <v>3991</v>
      </c>
      <c r="C3994" s="21">
        <v>-2.1903857606011084E-2</v>
      </c>
      <c r="D3994" s="21">
        <v>0.29630317278326279</v>
      </c>
      <c r="E3994" s="30">
        <v>1059507.0736775487</v>
      </c>
      <c r="F3994" s="21">
        <v>270733.32083031599</v>
      </c>
    </row>
    <row r="3995" spans="2:6" x14ac:dyDescent="0.25">
      <c r="B3995" s="19">
        <v>3992</v>
      </c>
      <c r="C3995" s="21">
        <v>2.3448817794495036E-2</v>
      </c>
      <c r="D3995" s="21">
        <v>-4.9652904689845401E-2</v>
      </c>
      <c r="E3995" s="30">
        <v>173391.1222339056</v>
      </c>
      <c r="F3995" s="21">
        <v>-154884.58810211084</v>
      </c>
    </row>
    <row r="3996" spans="2:6" x14ac:dyDescent="0.25">
      <c r="B3996" s="19">
        <v>3993</v>
      </c>
      <c r="C3996" s="21">
        <v>1.1836096078771355E-3</v>
      </c>
      <c r="D3996" s="21">
        <v>0.10852008377158273</v>
      </c>
      <c r="E3996" s="30">
        <v>444260.74905335507</v>
      </c>
      <c r="F3996" s="21">
        <v>-24780.88782182859</v>
      </c>
    </row>
    <row r="3997" spans="2:6" x14ac:dyDescent="0.25">
      <c r="B3997" s="19">
        <v>3994</v>
      </c>
      <c r="C3997" s="21">
        <v>1.9437309892654436E-2</v>
      </c>
      <c r="D3997" s="21">
        <v>-2.042966393416723E-2</v>
      </c>
      <c r="E3997" s="30">
        <v>210979.34290014615</v>
      </c>
      <c r="F3997" s="21">
        <v>-136830.26930287023</v>
      </c>
    </row>
    <row r="3998" spans="2:6" x14ac:dyDescent="0.25">
      <c r="B3998" s="19">
        <v>3995</v>
      </c>
      <c r="C3998" s="21">
        <v>6.0694575329916477E-3</v>
      </c>
      <c r="D3998" s="21">
        <v>7.3770595743867462E-2</v>
      </c>
      <c r="E3998" s="30">
        <v>369186.16377653764</v>
      </c>
      <c r="F3998" s="21">
        <v>-60840.602069643261</v>
      </c>
    </row>
    <row r="3999" spans="2:6" x14ac:dyDescent="0.25">
      <c r="B3999" s="19">
        <v>3996</v>
      </c>
      <c r="C3999" s="21">
        <v>-1.8981018353163924E-2</v>
      </c>
      <c r="D3999" s="21">
        <v>0.26879843708941586</v>
      </c>
      <c r="E3999" s="30">
        <v>943328.00562382606</v>
      </c>
      <c r="F3999" s="21">
        <v>214930.36194419727</v>
      </c>
    </row>
    <row r="4000" spans="2:6" x14ac:dyDescent="0.25">
      <c r="B4000" s="19">
        <v>3997</v>
      </c>
      <c r="C4000" s="21">
        <v>1.1824113064101034E-2</v>
      </c>
      <c r="D4000" s="21">
        <v>3.3398844424057161E-2</v>
      </c>
      <c r="E4000" s="30">
        <v>293861.50858743011</v>
      </c>
      <c r="F4000" s="21">
        <v>-97020.429529484434</v>
      </c>
    </row>
    <row r="4001" spans="2:6" x14ac:dyDescent="0.25">
      <c r="B4001" s="19">
        <v>3998</v>
      </c>
      <c r="C4001" s="21">
        <v>-7.1182377174320818E-4</v>
      </c>
      <c r="D4001" s="21">
        <v>0.1222317219728779</v>
      </c>
      <c r="E4001" s="30">
        <v>476716.68749476958</v>
      </c>
      <c r="F4001" s="21">
        <v>-9191.6992631877383</v>
      </c>
    </row>
    <row r="4002" spans="2:6" x14ac:dyDescent="0.25">
      <c r="B4002" s="19">
        <v>3999</v>
      </c>
      <c r="C4002" s="21">
        <v>1.7303337726144487E-2</v>
      </c>
      <c r="D4002" s="21">
        <v>-5.1912828154924151E-3</v>
      </c>
      <c r="E4002" s="30">
        <v>232564.47987722419</v>
      </c>
      <c r="F4002" s="21">
        <v>-126462.52809559749</v>
      </c>
    </row>
    <row r="4003" spans="2:6" x14ac:dyDescent="0.25">
      <c r="B4003" s="19">
        <v>4000</v>
      </c>
      <c r="C4003" s="21">
        <v>1.0704753084730734E-2</v>
      </c>
      <c r="D4003" s="21">
        <v>4.1239223362073307E-2</v>
      </c>
      <c r="E4003" s="30">
        <v>307552.65221838024</v>
      </c>
      <c r="F4003" s="21">
        <v>-90444.319581790842</v>
      </c>
    </row>
    <row r="4004" spans="2:6" x14ac:dyDescent="0.25">
      <c r="B4004" s="19">
        <v>4001</v>
      </c>
      <c r="C4004" s="21">
        <v>-3.6214103518174438E-2</v>
      </c>
      <c r="D4004" s="21">
        <v>0.46621883532936037</v>
      </c>
      <c r="E4004" s="30">
        <v>2040431.1717996844</v>
      </c>
      <c r="F4004" s="21">
        <v>741889.33916402154</v>
      </c>
    </row>
    <row r="4005" spans="2:6" x14ac:dyDescent="0.25">
      <c r="B4005" s="19">
        <v>4002</v>
      </c>
      <c r="C4005" s="21">
        <v>-1.5804335400592068E-3</v>
      </c>
      <c r="D4005" s="21">
        <v>0.12857184453352177</v>
      </c>
      <c r="E4005" s="30">
        <v>492293.80589858978</v>
      </c>
      <c r="F4005" s="21">
        <v>-1709.7206898130976</v>
      </c>
    </row>
    <row r="4006" spans="2:6" x14ac:dyDescent="0.25">
      <c r="B4006" s="19">
        <v>4003</v>
      </c>
      <c r="C4006" s="21">
        <v>2.16132447964573E-2</v>
      </c>
      <c r="D4006" s="21">
        <v>-3.6169852128375757E-2</v>
      </c>
      <c r="E4006" s="30">
        <v>190132.05529166304</v>
      </c>
      <c r="F4006" s="21">
        <v>-146843.607787952</v>
      </c>
    </row>
    <row r="4007" spans="2:6" x14ac:dyDescent="0.25">
      <c r="B4007" s="19">
        <v>4004</v>
      </c>
      <c r="C4007" s="21">
        <v>-7.3817463410510917E-2</v>
      </c>
      <c r="D4007" s="21">
        <v>-0.30444048012692615</v>
      </c>
      <c r="E4007" s="30">
        <v>0</v>
      </c>
      <c r="F4007" s="21">
        <v>-238167.55660348001</v>
      </c>
    </row>
    <row r="4008" spans="2:6" x14ac:dyDescent="0.25">
      <c r="B4008" s="19">
        <v>4005</v>
      </c>
      <c r="C4008" s="21">
        <v>-5.0086118092893088E-3</v>
      </c>
      <c r="D4008" s="21">
        <v>0.15401270364277297</v>
      </c>
      <c r="E4008" s="30">
        <v>558576.35736490134</v>
      </c>
      <c r="F4008" s="21">
        <v>30127.016824996976</v>
      </c>
    </row>
    <row r="4009" spans="2:6" x14ac:dyDescent="0.25">
      <c r="B4009" s="19">
        <v>4006</v>
      </c>
      <c r="C4009" s="21">
        <v>-0.10411305842980902</v>
      </c>
      <c r="D4009" s="21">
        <v>-0.30444048012692615</v>
      </c>
      <c r="E4009" s="30">
        <v>0</v>
      </c>
      <c r="F4009" s="21">
        <v>-238167.55660348001</v>
      </c>
    </row>
    <row r="4010" spans="2:6" x14ac:dyDescent="0.25">
      <c r="B4010" s="19">
        <v>4007</v>
      </c>
      <c r="C4010" s="21">
        <v>-7.9804851224573765E-3</v>
      </c>
      <c r="D4010" s="21">
        <v>0.17672244017981598</v>
      </c>
      <c r="E4010" s="30">
        <v>623105.83419673238</v>
      </c>
      <c r="F4010" s="21">
        <v>61121.720112892966</v>
      </c>
    </row>
    <row r="4011" spans="2:6" x14ac:dyDescent="0.25">
      <c r="B4011" s="19">
        <v>4008</v>
      </c>
      <c r="C4011" s="21">
        <v>-3.101844235791678E-2</v>
      </c>
      <c r="D4011" s="21">
        <v>0.39558475642067958</v>
      </c>
      <c r="E4011" s="30">
        <v>1572277.5307924422</v>
      </c>
      <c r="F4011" s="21">
        <v>517026.47170295985</v>
      </c>
    </row>
    <row r="4012" spans="2:6" x14ac:dyDescent="0.25">
      <c r="B4012" s="19">
        <v>4009</v>
      </c>
      <c r="C4012" s="21">
        <v>2.4998406465835316E-2</v>
      </c>
      <c r="D4012" s="21">
        <v>-6.1214684354547466E-2</v>
      </c>
      <c r="E4012" s="30">
        <v>159821.29578474245</v>
      </c>
      <c r="F4012" s="21">
        <v>-161402.42715969615</v>
      </c>
    </row>
    <row r="4013" spans="2:6" x14ac:dyDescent="0.25">
      <c r="B4013" s="19">
        <v>4010</v>
      </c>
      <c r="C4013" s="21">
        <v>-3.3712240401377352E-2</v>
      </c>
      <c r="D4013" s="21">
        <v>0.43050272642122644</v>
      </c>
      <c r="E4013" s="30">
        <v>1791900.9093099758</v>
      </c>
      <c r="F4013" s="21">
        <v>622515.64946239279</v>
      </c>
    </row>
    <row r="4014" spans="2:6" x14ac:dyDescent="0.25">
      <c r="B4014" s="19">
        <v>4011</v>
      </c>
      <c r="C4014" s="21">
        <v>-6.2607109614697034E-3</v>
      </c>
      <c r="D4014" s="21">
        <v>0.16349769462029506</v>
      </c>
      <c r="E4014" s="30">
        <v>584893.63455312396</v>
      </c>
      <c r="F4014" s="21">
        <v>42767.692650093821</v>
      </c>
    </row>
    <row r="4015" spans="2:6" x14ac:dyDescent="0.25">
      <c r="B4015" s="19">
        <v>4012</v>
      </c>
      <c r="C4015" s="21">
        <v>1.1705304034797914E-2</v>
      </c>
      <c r="D4015" s="21">
        <v>3.4231216770272521E-2</v>
      </c>
      <c r="E4015" s="30">
        <v>295294.411373546</v>
      </c>
      <c r="F4015" s="21">
        <v>-96332.179773302414</v>
      </c>
    </row>
    <row r="4016" spans="2:6" x14ac:dyDescent="0.25">
      <c r="B4016" s="19">
        <v>4013</v>
      </c>
      <c r="C4016" s="21">
        <v>1.469092427685071E-2</v>
      </c>
      <c r="D4016" s="21">
        <v>1.3274790366590405E-2</v>
      </c>
      <c r="E4016" s="30">
        <v>260668.25515770318</v>
      </c>
      <c r="F4016" s="21">
        <v>-112963.76413756592</v>
      </c>
    </row>
    <row r="4017" spans="2:6" x14ac:dyDescent="0.25">
      <c r="B4017" s="19">
        <v>4014</v>
      </c>
      <c r="C4017" s="21">
        <v>-3.8165796203206161E-3</v>
      </c>
      <c r="D4017" s="21">
        <v>0.14508419665631211</v>
      </c>
      <c r="E4017" s="30">
        <v>534611.54915166809</v>
      </c>
      <c r="F4017" s="21">
        <v>18616.275433799154</v>
      </c>
    </row>
    <row r="4018" spans="2:6" x14ac:dyDescent="0.25">
      <c r="B4018" s="19">
        <v>4015</v>
      </c>
      <c r="C4018" s="21">
        <v>2.4322185702600647E-3</v>
      </c>
      <c r="D4018" s="21">
        <v>9.9568370394133465E-2</v>
      </c>
      <c r="E4018" s="30">
        <v>423957.22532381897</v>
      </c>
      <c r="F4018" s="21">
        <v>-34533.046441303188</v>
      </c>
    </row>
    <row r="4019" spans="2:6" x14ac:dyDescent="0.25">
      <c r="B4019" s="19">
        <v>4016</v>
      </c>
      <c r="C4019" s="21">
        <v>-1.4392228624869592E-2</v>
      </c>
      <c r="D4019" s="21">
        <v>0.22852794976756674</v>
      </c>
      <c r="E4019" s="30">
        <v>790970.70651761629</v>
      </c>
      <c r="F4019" s="21">
        <v>141750.32839381206</v>
      </c>
    </row>
    <row r="4020" spans="2:6" x14ac:dyDescent="0.25">
      <c r="B4020" s="19">
        <v>4017</v>
      </c>
      <c r="C4020" s="21">
        <v>-2.3455467045776803E-2</v>
      </c>
      <c r="D4020" s="21">
        <v>0.31161434489451922</v>
      </c>
      <c r="E4020" s="30">
        <v>1128732.8490274076</v>
      </c>
      <c r="F4020" s="21">
        <v>303983.74330677761</v>
      </c>
    </row>
    <row r="4021" spans="2:6" x14ac:dyDescent="0.25">
      <c r="B4021" s="19">
        <v>4018</v>
      </c>
      <c r="C4021" s="21">
        <v>-9.7791728085682331E-2</v>
      </c>
      <c r="D4021" s="21">
        <v>-0.30444048012692615</v>
      </c>
      <c r="E4021" s="30">
        <v>0</v>
      </c>
      <c r="F4021" s="21">
        <v>-238167.55660348001</v>
      </c>
    </row>
    <row r="4022" spans="2:6" x14ac:dyDescent="0.25">
      <c r="B4022" s="19">
        <v>4019</v>
      </c>
      <c r="C4022" s="21">
        <v>2.5989554642005053E-3</v>
      </c>
      <c r="D4022" s="21">
        <v>9.8377261355363288E-2</v>
      </c>
      <c r="E4022" s="30">
        <v>421307.23257814441</v>
      </c>
      <c r="F4022" s="21">
        <v>-35805.88705461409</v>
      </c>
    </row>
    <row r="4023" spans="2:6" x14ac:dyDescent="0.25">
      <c r="B4023" s="19">
        <v>4020</v>
      </c>
      <c r="C4023" s="21">
        <v>9.5208759337029533E-3</v>
      </c>
      <c r="D4023" s="21">
        <v>4.9531377462933346E-2</v>
      </c>
      <c r="E4023" s="30">
        <v>322512.6533416094</v>
      </c>
      <c r="F4023" s="21">
        <v>-83258.753871883295</v>
      </c>
    </row>
    <row r="4024" spans="2:6" x14ac:dyDescent="0.25">
      <c r="B4024" s="19">
        <v>4021</v>
      </c>
      <c r="C4024" s="21">
        <v>-2.9173390971591124E-2</v>
      </c>
      <c r="D4024" s="21">
        <v>0.37340640912095857</v>
      </c>
      <c r="E4024" s="30">
        <v>1444000.2275381291</v>
      </c>
      <c r="F4024" s="21">
        <v>455412.5063007538</v>
      </c>
    </row>
    <row r="4025" spans="2:6" x14ac:dyDescent="0.25">
      <c r="B4025" s="19">
        <v>4022</v>
      </c>
      <c r="C4025" s="21">
        <v>4.9530961205639698E-2</v>
      </c>
      <c r="D4025" s="21">
        <v>-0.30444048012692615</v>
      </c>
      <c r="E4025" s="30">
        <v>0</v>
      </c>
      <c r="F4025" s="21">
        <v>-238167.55660348001</v>
      </c>
    </row>
    <row r="4026" spans="2:6" x14ac:dyDescent="0.25">
      <c r="B4026" s="19">
        <v>4023</v>
      </c>
      <c r="C4026" s="21">
        <v>-2.0733810044068303E-2</v>
      </c>
      <c r="D4026" s="21">
        <v>0.28509521508533342</v>
      </c>
      <c r="E4026" s="30">
        <v>1010923.1501832835</v>
      </c>
      <c r="F4026" s="21">
        <v>247397.56224062617</v>
      </c>
    </row>
    <row r="4027" spans="2:6" x14ac:dyDescent="0.25">
      <c r="B4027" s="19">
        <v>4024</v>
      </c>
      <c r="C4027" s="21">
        <v>1.8606743167637798E-2</v>
      </c>
      <c r="D4027" s="21">
        <v>-1.4478485936955887E-2</v>
      </c>
      <c r="E4027" s="30">
        <v>219241.22568709299</v>
      </c>
      <c r="F4027" s="21">
        <v>-132861.93392881873</v>
      </c>
    </row>
    <row r="4028" spans="2:6" x14ac:dyDescent="0.25">
      <c r="B4028" s="19">
        <v>4025</v>
      </c>
      <c r="C4028" s="21">
        <v>9.0330182934903903E-3</v>
      </c>
      <c r="D4028" s="21">
        <v>5.2950040315045577E-2</v>
      </c>
      <c r="E4028" s="30">
        <v>328826.72993632045</v>
      </c>
      <c r="F4028" s="21">
        <v>-80225.985899811625</v>
      </c>
    </row>
    <row r="4029" spans="2:6" x14ac:dyDescent="0.25">
      <c r="B4029" s="19">
        <v>4026</v>
      </c>
      <c r="C4029" s="21">
        <v>1.1138837087566808E-2</v>
      </c>
      <c r="D4029" s="21">
        <v>3.8199112152906167E-2</v>
      </c>
      <c r="E4029" s="30">
        <v>302192.12824527302</v>
      </c>
      <c r="F4029" s="21">
        <v>-93019.078562823765</v>
      </c>
    </row>
    <row r="4030" spans="2:6" x14ac:dyDescent="0.25">
      <c r="B4030" s="19">
        <v>4027</v>
      </c>
      <c r="C4030" s="21">
        <v>4.4854733259223336E-3</v>
      </c>
      <c r="D4030" s="21">
        <v>8.496185758489494E-2</v>
      </c>
      <c r="E4030" s="30">
        <v>392278.98785151634</v>
      </c>
      <c r="F4030" s="21">
        <v>-49748.690815676913</v>
      </c>
    </row>
    <row r="4031" spans="2:6" x14ac:dyDescent="0.25">
      <c r="B4031" s="19">
        <v>4028</v>
      </c>
      <c r="C4031" s="21">
        <v>1.712189296791387E-2</v>
      </c>
      <c r="D4031" s="21">
        <v>-3.902895939713269E-3</v>
      </c>
      <c r="E4031" s="30">
        <v>234454.89565111592</v>
      </c>
      <c r="F4031" s="21">
        <v>-125554.52637484543</v>
      </c>
    </row>
    <row r="4032" spans="2:6" x14ac:dyDescent="0.25">
      <c r="B4032" s="19">
        <v>4029</v>
      </c>
      <c r="C4032" s="21">
        <v>-1.8891580148552786E-2</v>
      </c>
      <c r="D4032" s="21">
        <v>0.26798174070955838</v>
      </c>
      <c r="E4032" s="30">
        <v>940033.45452626422</v>
      </c>
      <c r="F4032" s="21">
        <v>213347.92801246315</v>
      </c>
    </row>
    <row r="4033" spans="2:6" x14ac:dyDescent="0.25">
      <c r="B4033" s="19">
        <v>4030</v>
      </c>
      <c r="C4033" s="21">
        <v>3.2187463600580078E-2</v>
      </c>
      <c r="D4033" s="21">
        <v>-0.11796715726239326</v>
      </c>
      <c r="E4033" s="30">
        <v>102833.99092593719</v>
      </c>
      <c r="F4033" s="21">
        <v>-188774.48551186096</v>
      </c>
    </row>
    <row r="4034" spans="2:6" x14ac:dyDescent="0.25">
      <c r="B4034" s="19">
        <v>4031</v>
      </c>
      <c r="C4034" s="21">
        <v>-6.4139866894659435E-3</v>
      </c>
      <c r="D4034" s="21">
        <v>0.16466679334929801</v>
      </c>
      <c r="E4034" s="30">
        <v>588199.75640592561</v>
      </c>
      <c r="F4034" s="21">
        <v>44355.684229946055</v>
      </c>
    </row>
    <row r="4035" spans="2:6" x14ac:dyDescent="0.25">
      <c r="B4035" s="19">
        <v>4032</v>
      </c>
      <c r="C4035" s="21">
        <v>1.00426590951651E-2</v>
      </c>
      <c r="D4035" s="21">
        <v>4.5876258857597163E-2</v>
      </c>
      <c r="E4035" s="30">
        <v>315856.84156266088</v>
      </c>
      <c r="F4035" s="21">
        <v>-86455.663584420006</v>
      </c>
    </row>
    <row r="4036" spans="2:6" x14ac:dyDescent="0.25">
      <c r="B4036" s="19">
        <v>4033</v>
      </c>
      <c r="C4036" s="21">
        <v>-2.409060125486516E-2</v>
      </c>
      <c r="D4036" s="21">
        <v>0.31804055238221984</v>
      </c>
      <c r="E4036" s="30">
        <v>1158795.2586706881</v>
      </c>
      <c r="F4036" s="21">
        <v>318423.27563773002</v>
      </c>
    </row>
    <row r="4037" spans="2:6" x14ac:dyDescent="0.25">
      <c r="B4037" s="19">
        <v>4034</v>
      </c>
      <c r="C4037" s="21">
        <v>1.0221897746575472E-2</v>
      </c>
      <c r="D4037" s="21">
        <v>4.4620881140085444E-2</v>
      </c>
      <c r="E4037" s="30">
        <v>313593.31647115143</v>
      </c>
      <c r="F4037" s="21">
        <v>-87542.876623181786</v>
      </c>
    </row>
    <row r="4038" spans="2:6" x14ac:dyDescent="0.25">
      <c r="B4038" s="19">
        <v>4035</v>
      </c>
      <c r="C4038" s="21">
        <v>-3.4786623291242525E-4</v>
      </c>
      <c r="D4038" s="21">
        <v>0.11958622528943885</v>
      </c>
      <c r="E4038" s="30">
        <v>470324.55927176459</v>
      </c>
      <c r="F4038" s="21">
        <v>-12261.956878425297</v>
      </c>
    </row>
    <row r="4039" spans="2:6" x14ac:dyDescent="0.25">
      <c r="B4039" s="19">
        <v>4036</v>
      </c>
      <c r="C4039" s="21">
        <v>1.293723647042579E-2</v>
      </c>
      <c r="D4039" s="21">
        <v>2.5595854599256285E-2</v>
      </c>
      <c r="E4039" s="30">
        <v>280663.37341916538</v>
      </c>
      <c r="F4039" s="21">
        <v>-103359.73837836889</v>
      </c>
    </row>
    <row r="4040" spans="2:6" x14ac:dyDescent="0.25">
      <c r="B4040" s="19">
        <v>4037</v>
      </c>
      <c r="C4040" s="21">
        <v>2.5301628594403786E-2</v>
      </c>
      <c r="D4040" s="21">
        <v>-6.3498907642979496E-2</v>
      </c>
      <c r="E4040" s="30">
        <v>157223.63990376482</v>
      </c>
      <c r="F4040" s="21">
        <v>-162650.12940722538</v>
      </c>
    </row>
    <row r="4041" spans="2:6" x14ac:dyDescent="0.25">
      <c r="B4041" s="19">
        <v>4038</v>
      </c>
      <c r="C4041" s="21">
        <v>1.8391734929676388E-2</v>
      </c>
      <c r="D4041" s="21">
        <v>-1.2942332928548295E-2</v>
      </c>
      <c r="E4041" s="30">
        <v>221408.49985071039</v>
      </c>
      <c r="F4041" s="21">
        <v>-131820.95199400611</v>
      </c>
    </row>
    <row r="4042" spans="2:6" x14ac:dyDescent="0.25">
      <c r="B4042" s="19">
        <v>4039</v>
      </c>
      <c r="C4042" s="21">
        <v>1.6769749339328385E-2</v>
      </c>
      <c r="D4042" s="21">
        <v>-1.4052385356768671E-3</v>
      </c>
      <c r="E4042" s="30">
        <v>238149.26969560655</v>
      </c>
      <c r="F4042" s="21">
        <v>-123780.05007400848</v>
      </c>
    </row>
    <row r="4043" spans="2:6" x14ac:dyDescent="0.25">
      <c r="B4043" s="19">
        <v>4040</v>
      </c>
      <c r="C4043" s="21">
        <v>-3.8930130058026846E-3</v>
      </c>
      <c r="D4043" s="21">
        <v>0.1456538986371172</v>
      </c>
      <c r="E4043" s="30">
        <v>536117.6248706691</v>
      </c>
      <c r="F4043" s="21">
        <v>19339.671505352511</v>
      </c>
    </row>
    <row r="4044" spans="2:6" x14ac:dyDescent="0.25">
      <c r="B4044" s="19">
        <v>4041</v>
      </c>
      <c r="C4044" s="21">
        <v>2.1683995830121898E-3</v>
      </c>
      <c r="D4044" s="21">
        <v>0.10145498174064249</v>
      </c>
      <c r="E4044" s="30">
        <v>428179.20779743325</v>
      </c>
      <c r="F4044" s="21">
        <v>-32505.15003672825</v>
      </c>
    </row>
    <row r="4045" spans="2:6" x14ac:dyDescent="0.25">
      <c r="B4045" s="19">
        <v>4042</v>
      </c>
      <c r="C4045" s="21">
        <v>9.6875541671377768E-3</v>
      </c>
      <c r="D4045" s="21">
        <v>4.8363671607242864E-2</v>
      </c>
      <c r="E4045" s="30">
        <v>320375.68905616482</v>
      </c>
      <c r="F4045" s="21">
        <v>-84285.177410645265</v>
      </c>
    </row>
    <row r="4046" spans="2:6" x14ac:dyDescent="0.25">
      <c r="B4046" s="19">
        <v>4043</v>
      </c>
      <c r="C4046" s="21">
        <v>-1.0025067793790178E-2</v>
      </c>
      <c r="D4046" s="21">
        <v>0.19277829257502077</v>
      </c>
      <c r="E4046" s="30">
        <v>671957.00727866869</v>
      </c>
      <c r="F4046" s="21">
        <v>84585.843630990101</v>
      </c>
    </row>
    <row r="4047" spans="2:6" x14ac:dyDescent="0.25">
      <c r="B4047" s="19">
        <v>4044</v>
      </c>
      <c r="C4047" s="21">
        <v>-2.2318119901908969E-3</v>
      </c>
      <c r="D4047" s="21">
        <v>0.13335226993527449</v>
      </c>
      <c r="E4047" s="30">
        <v>504282.59013391961</v>
      </c>
      <c r="F4047" s="21">
        <v>4048.7144998141334</v>
      </c>
    </row>
    <row r="4048" spans="2:6" x14ac:dyDescent="0.25">
      <c r="B4048" s="19">
        <v>4045</v>
      </c>
      <c r="C4048" s="21">
        <v>-3.7630904273917382E-2</v>
      </c>
      <c r="D4048" s="21">
        <v>0.488152385873033</v>
      </c>
      <c r="E4048" s="30">
        <v>2205828.9457309665</v>
      </c>
      <c r="F4048" s="21">
        <v>821332.95437941421</v>
      </c>
    </row>
    <row r="4049" spans="2:6" x14ac:dyDescent="0.25">
      <c r="B4049" s="19">
        <v>4046</v>
      </c>
      <c r="C4049" s="21">
        <v>-1.2855230991420226E-2</v>
      </c>
      <c r="D4049" s="21">
        <v>0.21569557491094038</v>
      </c>
      <c r="E4049" s="30">
        <v>746570.02170895529</v>
      </c>
      <c r="F4049" s="21">
        <v>120423.85684949305</v>
      </c>
    </row>
    <row r="4050" spans="2:6" x14ac:dyDescent="0.25">
      <c r="B4050" s="19">
        <v>4047</v>
      </c>
      <c r="C4050" s="21">
        <v>7.2574970288660544E-3</v>
      </c>
      <c r="D4050" s="21">
        <v>6.5409644831513569E-2</v>
      </c>
      <c r="E4050" s="30">
        <v>352579.6576715979</v>
      </c>
      <c r="F4050" s="21">
        <v>-68817.014627777375</v>
      </c>
    </row>
    <row r="4051" spans="2:6" x14ac:dyDescent="0.25">
      <c r="B4051" s="19">
        <v>4048</v>
      </c>
      <c r="C4051" s="21">
        <v>-0.13923969978215134</v>
      </c>
      <c r="D4051" s="21">
        <v>-0.30444048012692615</v>
      </c>
      <c r="E4051" s="30">
        <v>0</v>
      </c>
      <c r="F4051" s="21">
        <v>-238167.55660348001</v>
      </c>
    </row>
    <row r="4052" spans="2:6" x14ac:dyDescent="0.25">
      <c r="B4052" s="19">
        <v>4049</v>
      </c>
      <c r="C4052" s="21">
        <v>0.13362166005919068</v>
      </c>
      <c r="D4052" s="21">
        <v>-0.30444048012692615</v>
      </c>
      <c r="E4052" s="30">
        <v>0</v>
      </c>
      <c r="F4052" s="21">
        <v>-238167.55660348001</v>
      </c>
    </row>
    <row r="4053" spans="2:6" x14ac:dyDescent="0.25">
      <c r="B4053" s="19">
        <v>4050</v>
      </c>
      <c r="C4053" s="21">
        <v>1.266800227383123E-2</v>
      </c>
      <c r="D4053" s="21">
        <v>2.7484090150554863E-2</v>
      </c>
      <c r="E4053" s="30">
        <v>283818.57076634199</v>
      </c>
      <c r="F4053" s="21">
        <v>-101844.23863481208</v>
      </c>
    </row>
    <row r="4054" spans="2:6" x14ac:dyDescent="0.25">
      <c r="B4054" s="19">
        <v>4051</v>
      </c>
      <c r="C4054" s="21">
        <v>8.3859417845891931E-3</v>
      </c>
      <c r="D4054" s="21">
        <v>5.7487070429689258E-2</v>
      </c>
      <c r="E4054" s="30">
        <v>337340.47755985742</v>
      </c>
      <c r="F4054" s="21">
        <v>-76136.675178336969</v>
      </c>
    </row>
    <row r="4055" spans="2:6" x14ac:dyDescent="0.25">
      <c r="B4055" s="19">
        <v>4052</v>
      </c>
      <c r="C4055" s="21">
        <v>3.0649031435767389E-3</v>
      </c>
      <c r="D4055" s="21">
        <v>9.5053652760292984E-2</v>
      </c>
      <c r="E4055" s="30">
        <v>413976.09843370866</v>
      </c>
      <c r="F4055" s="21">
        <v>-39327.166611284294</v>
      </c>
    </row>
    <row r="4056" spans="2:6" x14ac:dyDescent="0.25">
      <c r="B4056" s="19">
        <v>4053</v>
      </c>
      <c r="C4056" s="21">
        <v>3.7660712658227724E-3</v>
      </c>
      <c r="D4056" s="21">
        <v>9.0065195052129621E-2</v>
      </c>
      <c r="E4056" s="30">
        <v>403145.9701046258</v>
      </c>
      <c r="F4056" s="21">
        <v>-44529.077902221303</v>
      </c>
    </row>
    <row r="4057" spans="2:6" x14ac:dyDescent="0.25">
      <c r="B4057" s="19">
        <v>4054</v>
      </c>
      <c r="C4057" s="21">
        <v>4.7425063858522404E-4</v>
      </c>
      <c r="D4057" s="21">
        <v>0.11363309029155899</v>
      </c>
      <c r="E4057" s="30">
        <v>456169.03642408422</v>
      </c>
      <c r="F4057" s="21">
        <v>-19061.116767669304</v>
      </c>
    </row>
    <row r="4058" spans="2:6" x14ac:dyDescent="0.25">
      <c r="B4058" s="19">
        <v>4055</v>
      </c>
      <c r="C4058" s="21">
        <v>-8.6954968998929523E-3</v>
      </c>
      <c r="D4058" s="21">
        <v>0.18229386670024561</v>
      </c>
      <c r="E4058" s="30">
        <v>639746.86577705177</v>
      </c>
      <c r="F4058" s="21">
        <v>69114.715896520371</v>
      </c>
    </row>
    <row r="4059" spans="2:6" x14ac:dyDescent="0.25">
      <c r="B4059" s="19">
        <v>4056</v>
      </c>
      <c r="C4059" s="21">
        <v>0.16579061885374505</v>
      </c>
      <c r="D4059" s="21">
        <v>-0.30444048012692615</v>
      </c>
      <c r="E4059" s="30">
        <v>0</v>
      </c>
      <c r="F4059" s="21">
        <v>-238167.55660348001</v>
      </c>
    </row>
    <row r="4060" spans="2:6" x14ac:dyDescent="0.25">
      <c r="B4060" s="19">
        <v>4057</v>
      </c>
      <c r="C4060" s="21">
        <v>5.0290851160204805E-3</v>
      </c>
      <c r="D4060" s="21">
        <v>8.1114576435355357E-2</v>
      </c>
      <c r="E4060" s="30">
        <v>384226.90631098975</v>
      </c>
      <c r="F4060" s="21">
        <v>-53616.254763994206</v>
      </c>
    </row>
    <row r="4061" spans="2:6" x14ac:dyDescent="0.25">
      <c r="B4061" s="19">
        <v>4058</v>
      </c>
      <c r="C4061" s="21">
        <v>6.2880230071588241E-3</v>
      </c>
      <c r="D4061" s="21">
        <v>7.2230570722790821E-2</v>
      </c>
      <c r="E4061" s="30">
        <v>366086.35727718577</v>
      </c>
      <c r="F4061" s="21">
        <v>-62329.496562739623</v>
      </c>
    </row>
    <row r="4062" spans="2:6" x14ac:dyDescent="0.25">
      <c r="B4062" s="19">
        <v>4059</v>
      </c>
      <c r="C4062" s="21">
        <v>1.999826356056969E-2</v>
      </c>
      <c r="D4062" s="21">
        <v>-2.446556222015317E-2</v>
      </c>
      <c r="E4062" s="30">
        <v>205496.43771188578</v>
      </c>
      <c r="F4062" s="21">
        <v>-139463.81024895099</v>
      </c>
    </row>
    <row r="4063" spans="2:6" x14ac:dyDescent="0.25">
      <c r="B4063" s="19">
        <v>4060</v>
      </c>
      <c r="C4063" s="21">
        <v>-3.7951361585452335E-2</v>
      </c>
      <c r="D4063" s="21">
        <v>0.49330892256424463</v>
      </c>
      <c r="E4063" s="30">
        <v>2246186.8693727893</v>
      </c>
      <c r="F4063" s="21">
        <v>840717.61283331376</v>
      </c>
    </row>
    <row r="4064" spans="2:6" x14ac:dyDescent="0.25">
      <c r="B4064" s="19">
        <v>4061</v>
      </c>
      <c r="C4064" s="21">
        <v>-2.7814870059746016E-2</v>
      </c>
      <c r="D4064" s="21">
        <v>0.35784925690298963</v>
      </c>
      <c r="E4064" s="30">
        <v>1358950.2624702773</v>
      </c>
      <c r="F4064" s="21">
        <v>414561.43232112325</v>
      </c>
    </row>
    <row r="4065" spans="2:6" x14ac:dyDescent="0.25">
      <c r="B4065" s="19">
        <v>4062</v>
      </c>
      <c r="C4065" s="21">
        <v>1.6730453718382599E-2</v>
      </c>
      <c r="D4065" s="21">
        <v>-1.1267482380723504E-3</v>
      </c>
      <c r="E4065" s="30">
        <v>238563.62709607184</v>
      </c>
      <c r="F4065" s="21">
        <v>-123581.02653758597</v>
      </c>
    </row>
    <row r="4066" spans="2:6" x14ac:dyDescent="0.25">
      <c r="B4066" s="19">
        <v>4063</v>
      </c>
      <c r="C4066" s="21">
        <v>2.7302003623007626E-2</v>
      </c>
      <c r="D4066" s="21">
        <v>-7.8771880157746388E-2</v>
      </c>
      <c r="E4066" s="30">
        <v>140538.92756850657</v>
      </c>
      <c r="F4066" s="21">
        <v>-170664.10586674217</v>
      </c>
    </row>
    <row r="4067" spans="2:6" x14ac:dyDescent="0.25">
      <c r="B4067" s="19">
        <v>4064</v>
      </c>
      <c r="C4067" s="21">
        <v>-6.2789582716581638E-2</v>
      </c>
      <c r="D4067" s="21">
        <v>-0.30444048012692615</v>
      </c>
      <c r="E4067" s="30">
        <v>0</v>
      </c>
      <c r="F4067" s="21">
        <v>-238167.55660348001</v>
      </c>
    </row>
    <row r="4068" spans="2:6" x14ac:dyDescent="0.25">
      <c r="B4068" s="19">
        <v>4065</v>
      </c>
      <c r="C4068" s="21">
        <v>-5.5063078748501012E-4</v>
      </c>
      <c r="D4068" s="21">
        <v>0.12105927699972563</v>
      </c>
      <c r="E4068" s="30">
        <v>473876.02507114725</v>
      </c>
      <c r="F4068" s="21">
        <v>-10556.122055436657</v>
      </c>
    </row>
    <row r="4069" spans="2:6" x14ac:dyDescent="0.25">
      <c r="B4069" s="19">
        <v>4066</v>
      </c>
      <c r="C4069" s="21">
        <v>1.2079809715587018E-3</v>
      </c>
      <c r="D4069" s="21">
        <v>0.10834478508474832</v>
      </c>
      <c r="E4069" s="30">
        <v>443856.52187121776</v>
      </c>
      <c r="F4069" s="21">
        <v>-24975.045626701231</v>
      </c>
    </row>
    <row r="4070" spans="2:6" x14ac:dyDescent="0.25">
      <c r="B4070" s="19">
        <v>4067</v>
      </c>
      <c r="C4070" s="21">
        <v>4.8747525736758848E-2</v>
      </c>
      <c r="D4070" s="21">
        <v>-0.30366978911961329</v>
      </c>
      <c r="E4070" s="30">
        <v>231.11263263446745</v>
      </c>
      <c r="F4070" s="21">
        <v>-238056.54892410187</v>
      </c>
    </row>
    <row r="4071" spans="2:6" x14ac:dyDescent="0.25">
      <c r="B4071" s="19">
        <v>4068</v>
      </c>
      <c r="C4071" s="21">
        <v>-1.9327095843455246E-2</v>
      </c>
      <c r="D4071" s="21">
        <v>0.27197180159220258</v>
      </c>
      <c r="E4071" s="30">
        <v>956212.64085226157</v>
      </c>
      <c r="F4071" s="21">
        <v>221119.09096363257</v>
      </c>
    </row>
    <row r="4072" spans="2:6" x14ac:dyDescent="0.25">
      <c r="B4072" s="19">
        <v>4069</v>
      </c>
      <c r="C4072" s="21">
        <v>2.4400617805326499E-2</v>
      </c>
      <c r="D4072" s="21">
        <v>-5.6733042791465849E-2</v>
      </c>
      <c r="E4072" s="30">
        <v>164997.12688786024</v>
      </c>
      <c r="F4072" s="21">
        <v>-158916.37958600398</v>
      </c>
    </row>
    <row r="4073" spans="2:6" x14ac:dyDescent="0.25">
      <c r="B4073" s="19">
        <v>4070</v>
      </c>
      <c r="C4073" s="21">
        <v>1.1779980534190661E-2</v>
      </c>
      <c r="D4073" s="21">
        <v>3.3708043501426976E-2</v>
      </c>
      <c r="E4073" s="30">
        <v>294393.21763345937</v>
      </c>
      <c r="F4073" s="21">
        <v>-96765.039823472791</v>
      </c>
    </row>
    <row r="4074" spans="2:6" x14ac:dyDescent="0.25">
      <c r="B4074" s="19">
        <v>4071</v>
      </c>
      <c r="C4074" s="21">
        <v>0.21300282779918148</v>
      </c>
      <c r="D4074" s="21">
        <v>-0.30444048012692615</v>
      </c>
      <c r="E4074" s="30">
        <v>0</v>
      </c>
      <c r="F4074" s="21">
        <v>-238167.55660348001</v>
      </c>
    </row>
    <row r="4075" spans="2:6" x14ac:dyDescent="0.25">
      <c r="B4075" s="19">
        <v>4072</v>
      </c>
      <c r="C4075" s="21">
        <v>1.5040364692519497E-2</v>
      </c>
      <c r="D4075" s="21">
        <v>1.0813822093910019E-2</v>
      </c>
      <c r="E4075" s="30">
        <v>256795.68587470765</v>
      </c>
      <c r="F4075" s="21">
        <v>-114823.83091295714</v>
      </c>
    </row>
    <row r="4076" spans="2:6" x14ac:dyDescent="0.25">
      <c r="B4076" s="19">
        <v>4073</v>
      </c>
      <c r="C4076" s="21">
        <v>1.434309235461121E-2</v>
      </c>
      <c r="D4076" s="21">
        <v>1.5722227126920618E-2</v>
      </c>
      <c r="E4076" s="30">
        <v>264559.15287151735</v>
      </c>
      <c r="F4076" s="21">
        <v>-111094.89387727372</v>
      </c>
    </row>
    <row r="4077" spans="2:6" x14ac:dyDescent="0.25">
      <c r="B4077" s="19">
        <v>4074</v>
      </c>
      <c r="C4077" s="21">
        <v>1.6891905003997103E-2</v>
      </c>
      <c r="D4077" s="21">
        <v>-2.271244290250829E-3</v>
      </c>
      <c r="E4077" s="30">
        <v>236863.88921490079</v>
      </c>
      <c r="F4077" s="21">
        <v>-124397.44213369238</v>
      </c>
    </row>
    <row r="4078" spans="2:6" x14ac:dyDescent="0.25">
      <c r="B4078" s="19">
        <v>4075</v>
      </c>
      <c r="C4078" s="21">
        <v>1.7217928772395256E-2</v>
      </c>
      <c r="D4078" s="21">
        <v>-4.584692504840282E-3</v>
      </c>
      <c r="E4078" s="30">
        <v>233453.22215557517</v>
      </c>
      <c r="F4078" s="21">
        <v>-126035.64871319236</v>
      </c>
    </row>
    <row r="4079" spans="2:6" x14ac:dyDescent="0.25">
      <c r="B4079" s="19">
        <v>4076</v>
      </c>
      <c r="C4079" s="21">
        <v>1.4439326105129138E-4</v>
      </c>
      <c r="D4079" s="21">
        <v>0.11601800629432435</v>
      </c>
      <c r="E4079" s="30">
        <v>461802.1614585924</v>
      </c>
      <c r="F4079" s="21">
        <v>-16355.422446247556</v>
      </c>
    </row>
    <row r="4080" spans="2:6" x14ac:dyDescent="0.25">
      <c r="B4080" s="19">
        <v>4077</v>
      </c>
      <c r="C4080" s="21">
        <v>-1.729674553387666E-2</v>
      </c>
      <c r="D4080" s="21">
        <v>0.25364390044862684</v>
      </c>
      <c r="E4080" s="30">
        <v>883603.10658312147</v>
      </c>
      <c r="F4080" s="21">
        <v>186243.38638587308</v>
      </c>
    </row>
    <row r="4081" spans="2:6" x14ac:dyDescent="0.25">
      <c r="B4081" s="19">
        <v>4078</v>
      </c>
      <c r="C4081" s="21">
        <v>-5.8759266625057337E-2</v>
      </c>
      <c r="D4081" s="21">
        <v>1.7349803985016776</v>
      </c>
      <c r="E4081" s="30">
        <v>49491306.177433811</v>
      </c>
      <c r="F4081" s="21">
        <v>23533423.747284211</v>
      </c>
    </row>
    <row r="4082" spans="2:6" x14ac:dyDescent="0.25">
      <c r="B4082" s="19">
        <v>4079</v>
      </c>
      <c r="C4082" s="21">
        <v>-5.6937263166784956E-3</v>
      </c>
      <c r="D4082" s="21">
        <v>0.15918846771434092</v>
      </c>
      <c r="E4082" s="30">
        <v>572826.1094831645</v>
      </c>
      <c r="F4082" s="21">
        <v>36971.436778728421</v>
      </c>
    </row>
    <row r="4083" spans="2:6" x14ac:dyDescent="0.25">
      <c r="B4083" s="19">
        <v>4080</v>
      </c>
      <c r="C4083" s="21">
        <v>7.1645887714064382E-3</v>
      </c>
      <c r="D4083" s="21">
        <v>6.6062671147099961E-2</v>
      </c>
      <c r="E4083" s="30">
        <v>353857.16113551368</v>
      </c>
      <c r="F4083" s="21">
        <v>-68203.406045198586</v>
      </c>
    </row>
    <row r="4084" spans="2:6" x14ac:dyDescent="0.25">
      <c r="B4084" s="19">
        <v>4081</v>
      </c>
      <c r="C4084" s="21">
        <v>2.4519692313762949E-3</v>
      </c>
      <c r="D4084" s="21">
        <v>9.9427228624157538E-2</v>
      </c>
      <c r="E4084" s="30">
        <v>423642.58414176491</v>
      </c>
      <c r="F4084" s="21">
        <v>-34684.174430537205</v>
      </c>
    </row>
    <row r="4085" spans="2:6" x14ac:dyDescent="0.25">
      <c r="B4085" s="19">
        <v>4082</v>
      </c>
      <c r="C4085" s="21">
        <v>2.0761446385433764E-3</v>
      </c>
      <c r="D4085" s="21">
        <v>0.10211529708086031</v>
      </c>
      <c r="E4085" s="30">
        <v>429664.06284912035</v>
      </c>
      <c r="F4085" s="21">
        <v>-31791.946644850224</v>
      </c>
    </row>
    <row r="4086" spans="2:6" x14ac:dyDescent="0.25">
      <c r="B4086" s="19">
        <v>4083</v>
      </c>
      <c r="C4086" s="21">
        <v>-4.0866334219989151E-3</v>
      </c>
      <c r="D4086" s="21">
        <v>0.14709873686915165</v>
      </c>
      <c r="E4086" s="30">
        <v>539951.23013450904</v>
      </c>
      <c r="F4086" s="21">
        <v>21181.023140440066</v>
      </c>
    </row>
    <row r="4087" spans="2:6" x14ac:dyDescent="0.25">
      <c r="B4087" s="19">
        <v>4084</v>
      </c>
      <c r="C4087" s="21">
        <v>5.371687962446939E-3</v>
      </c>
      <c r="D4087" s="21">
        <v>7.8693536838638112E-2</v>
      </c>
      <c r="E4087" s="30">
        <v>379221.00300403999</v>
      </c>
      <c r="F4087" s="21">
        <v>-56020.682868861011</v>
      </c>
    </row>
    <row r="4088" spans="2:6" x14ac:dyDescent="0.25">
      <c r="B4088" s="19">
        <v>4085</v>
      </c>
      <c r="C4088" s="21">
        <v>-1.8853418799425381E-3</v>
      </c>
      <c r="D4088" s="21">
        <v>0.13080668663877781</v>
      </c>
      <c r="E4088" s="30">
        <v>497872.26327699306</v>
      </c>
      <c r="F4088" s="21">
        <v>969.71574353009873</v>
      </c>
    </row>
    <row r="4089" spans="2:6" x14ac:dyDescent="0.25">
      <c r="B4089" s="19">
        <v>4086</v>
      </c>
      <c r="C4089" s="21">
        <v>1.8452693892894634E-3</v>
      </c>
      <c r="D4089" s="21">
        <v>0.10376914961614458</v>
      </c>
      <c r="E4089" s="30">
        <v>433399.44456074049</v>
      </c>
      <c r="F4089" s="21">
        <v>-29997.773601724155</v>
      </c>
    </row>
    <row r="4090" spans="2:6" x14ac:dyDescent="0.25">
      <c r="B4090" s="19">
        <v>4087</v>
      </c>
      <c r="C4090" s="21">
        <v>-3.4746258701095741E-3</v>
      </c>
      <c r="D4090" s="21">
        <v>0.14253992598718424</v>
      </c>
      <c r="E4090" s="30">
        <v>527923.42104287469</v>
      </c>
      <c r="F4090" s="21">
        <v>15403.843589299318</v>
      </c>
    </row>
    <row r="4091" spans="2:6" x14ac:dyDescent="0.25">
      <c r="B4091" s="19">
        <v>4088</v>
      </c>
      <c r="C4091" s="21">
        <v>-9.2623428270507298E-3</v>
      </c>
      <c r="D4091" s="21">
        <v>0.18674343241446456</v>
      </c>
      <c r="E4091" s="30">
        <v>653272.82170379604</v>
      </c>
      <c r="F4091" s="21">
        <v>75611.483129379776</v>
      </c>
    </row>
    <row r="4092" spans="2:6" x14ac:dyDescent="0.25">
      <c r="B4092" s="19">
        <v>4089</v>
      </c>
      <c r="C4092" s="21">
        <v>-1.4560173088628402E-2</v>
      </c>
      <c r="D4092" s="21">
        <v>0.2299482417616272</v>
      </c>
      <c r="E4092" s="30">
        <v>796004.31004717969</v>
      </c>
      <c r="F4092" s="21">
        <v>144168.06142881422</v>
      </c>
    </row>
    <row r="4093" spans="2:6" x14ac:dyDescent="0.25">
      <c r="B4093" s="19">
        <v>4090</v>
      </c>
      <c r="C4093" s="21">
        <v>1.0672097733824994E-2</v>
      </c>
      <c r="D4093" s="21">
        <v>4.1467919637869111E-2</v>
      </c>
      <c r="E4093" s="30">
        <v>307958.57796229597</v>
      </c>
      <c r="F4093" s="21">
        <v>-90249.345926226044</v>
      </c>
    </row>
    <row r="4094" spans="2:6" x14ac:dyDescent="0.25">
      <c r="B4094" s="19">
        <v>4091</v>
      </c>
      <c r="C4094" s="21">
        <v>-5.7303036130003338E-4</v>
      </c>
      <c r="D4094" s="21">
        <v>0.12122212645248176</v>
      </c>
      <c r="E4094" s="30">
        <v>474269.8450571323</v>
      </c>
      <c r="F4094" s="21">
        <v>-10366.963019694585</v>
      </c>
    </row>
    <row r="4095" spans="2:6" x14ac:dyDescent="0.25">
      <c r="B4095" s="19">
        <v>4092</v>
      </c>
      <c r="C4095" s="21">
        <v>-3.4414809609604581E-3</v>
      </c>
      <c r="D4095" s="21">
        <v>0.14229370183722767</v>
      </c>
      <c r="E4095" s="30">
        <v>527279.45318505052</v>
      </c>
      <c r="F4095" s="21">
        <v>15094.53389611491</v>
      </c>
    </row>
    <row r="4096" spans="2:6" x14ac:dyDescent="0.25">
      <c r="B4096" s="19">
        <v>4093</v>
      </c>
      <c r="C4096" s="21">
        <v>-9.2808942946058721E-4</v>
      </c>
      <c r="D4096" s="21">
        <v>0.12380673023747346</v>
      </c>
      <c r="E4096" s="30">
        <v>480552.23427933059</v>
      </c>
      <c r="F4096" s="21">
        <v>-7349.415079726472</v>
      </c>
    </row>
    <row r="4097" spans="2:6" x14ac:dyDescent="0.25">
      <c r="B4097" s="19">
        <v>4094</v>
      </c>
      <c r="C4097" s="21">
        <v>1.8217998535598329E-2</v>
      </c>
      <c r="D4097" s="21">
        <v>-1.1702304486176818E-2</v>
      </c>
      <c r="E4097" s="30">
        <v>223168.45929872617</v>
      </c>
      <c r="F4097" s="21">
        <v>-130975.61086359313</v>
      </c>
    </row>
    <row r="4098" spans="2:6" x14ac:dyDescent="0.25">
      <c r="B4098" s="19">
        <v>4095</v>
      </c>
      <c r="C4098" s="21">
        <v>2.0364797186794202E-2</v>
      </c>
      <c r="D4098" s="21">
        <v>-2.7110455144085499E-2</v>
      </c>
      <c r="E4098" s="30">
        <v>201955.19052166631</v>
      </c>
      <c r="F4098" s="21">
        <v>-141164.73688463395</v>
      </c>
    </row>
    <row r="4099" spans="2:6" x14ac:dyDescent="0.25">
      <c r="B4099" s="19">
        <v>4096</v>
      </c>
      <c r="C4099" s="21">
        <v>6.8268627292158449E-2</v>
      </c>
      <c r="D4099" s="21">
        <v>-0.30444048012692615</v>
      </c>
      <c r="E4099" s="30">
        <v>0</v>
      </c>
      <c r="F4099" s="21">
        <v>-238167.55660348001</v>
      </c>
    </row>
    <row r="4100" spans="2:6" x14ac:dyDescent="0.25">
      <c r="B4100" s="19">
        <v>4097</v>
      </c>
      <c r="C4100" s="21">
        <v>1.7259168391224333E-2</v>
      </c>
      <c r="D4100" s="21">
        <v>-4.8775557722129381E-3</v>
      </c>
      <c r="E4100" s="30">
        <v>233023.84859560011</v>
      </c>
      <c r="F4100" s="21">
        <v>-126241.88478923833</v>
      </c>
    </row>
    <row r="4101" spans="2:6" x14ac:dyDescent="0.25">
      <c r="B4101" s="19">
        <v>4098</v>
      </c>
      <c r="C4101" s="21">
        <v>-1.2981700885803471E-2</v>
      </c>
      <c r="D4101" s="21">
        <v>0.21674054811901478</v>
      </c>
      <c r="E4101" s="30">
        <v>750113.87359148613</v>
      </c>
      <c r="F4101" s="21">
        <v>122126.03456715141</v>
      </c>
    </row>
    <row r="4102" spans="2:6" x14ac:dyDescent="0.25">
      <c r="B4102" s="19">
        <v>4099</v>
      </c>
      <c r="C4102" s="21">
        <v>-7.3473231584563412E-3</v>
      </c>
      <c r="D4102" s="21">
        <v>0.17182553679715973</v>
      </c>
      <c r="E4102" s="30">
        <v>608747.07549827476</v>
      </c>
      <c r="F4102" s="21">
        <v>54224.942279082061</v>
      </c>
    </row>
    <row r="4103" spans="2:6" x14ac:dyDescent="0.25">
      <c r="B4103" s="19">
        <v>4100</v>
      </c>
      <c r="C4103" s="21">
        <v>9.237283193391576E-3</v>
      </c>
      <c r="D4103" s="21">
        <v>5.1518480328184513E-2</v>
      </c>
      <c r="E4103" s="30">
        <v>326172.21179393469</v>
      </c>
      <c r="F4103" s="21">
        <v>-81501.00014500691</v>
      </c>
    </row>
    <row r="4104" spans="2:6" x14ac:dyDescent="0.25">
      <c r="B4104" s="19">
        <v>4101</v>
      </c>
      <c r="C4104" s="21">
        <v>1.697110169420182E-2</v>
      </c>
      <c r="D4104" s="21">
        <v>-2.8329293063716898E-3</v>
      </c>
      <c r="E4104" s="30">
        <v>236032.72365168121</v>
      </c>
      <c r="F4104" s="21">
        <v>-124796.66635307114</v>
      </c>
    </row>
    <row r="4105" spans="2:6" x14ac:dyDescent="0.25">
      <c r="B4105" s="19">
        <v>4102</v>
      </c>
      <c r="C4105" s="21">
        <v>-2.5666542091975102E-2</v>
      </c>
      <c r="D4105" s="21">
        <v>0.3344193038802421</v>
      </c>
      <c r="E4105" s="30">
        <v>1238192.0703657765</v>
      </c>
      <c r="F4105" s="21">
        <v>356559.03531400114</v>
      </c>
    </row>
    <row r="4106" spans="2:6" x14ac:dyDescent="0.25">
      <c r="B4106" s="19">
        <v>4103</v>
      </c>
      <c r="C4106" s="21">
        <v>9.6443432079518308E-4</v>
      </c>
      <c r="D4106" s="21">
        <v>0.11009765100433766</v>
      </c>
      <c r="E4106" s="30">
        <v>447910.54658629303</v>
      </c>
      <c r="F4106" s="21">
        <v>-23027.822445378722</v>
      </c>
    </row>
    <row r="4107" spans="2:6" x14ac:dyDescent="0.25">
      <c r="B4107" s="19">
        <v>4104</v>
      </c>
      <c r="C4107" s="21">
        <v>2.7728020258425086E-2</v>
      </c>
      <c r="D4107" s="21">
        <v>-8.2074543835129909E-2</v>
      </c>
      <c r="E4107" s="30">
        <v>137083.88938808523</v>
      </c>
      <c r="F4107" s="21">
        <v>-172323.6247177874</v>
      </c>
    </row>
    <row r="4108" spans="2:6" x14ac:dyDescent="0.25">
      <c r="B4108" s="19">
        <v>4105</v>
      </c>
      <c r="C4108" s="21">
        <v>-8.6254982109479281E-3</v>
      </c>
      <c r="D4108" s="21">
        <v>0.1817464311957615</v>
      </c>
      <c r="E4108" s="30">
        <v>638097.27724127914</v>
      </c>
      <c r="F4108" s="21">
        <v>68322.387960147476</v>
      </c>
    </row>
    <row r="4109" spans="2:6" x14ac:dyDescent="0.25">
      <c r="B4109" s="19">
        <v>4106</v>
      </c>
      <c r="C4109" s="21">
        <v>5.7267801671731355E-3</v>
      </c>
      <c r="D4109" s="21">
        <v>7.6187002706415541E-2</v>
      </c>
      <c r="E4109" s="30">
        <v>374087.68800871773</v>
      </c>
      <c r="F4109" s="21">
        <v>-58486.30916826467</v>
      </c>
    </row>
    <row r="4110" spans="2:6" x14ac:dyDescent="0.25">
      <c r="B4110" s="19">
        <v>4107</v>
      </c>
      <c r="C4110" s="21">
        <v>4.8103802921001648E-3</v>
      </c>
      <c r="D4110" s="21">
        <v>8.2661525025006011E-2</v>
      </c>
      <c r="E4110" s="30">
        <v>387450.16365789494</v>
      </c>
      <c r="F4110" s="21">
        <v>-52068.064541590662</v>
      </c>
    </row>
    <row r="4111" spans="2:6" x14ac:dyDescent="0.25">
      <c r="B4111" s="19">
        <v>4108</v>
      </c>
      <c r="C4111" s="21">
        <v>-6.5546687527184876E-4</v>
      </c>
      <c r="D4111" s="21">
        <v>0.1218216645874024</v>
      </c>
      <c r="E4111" s="30">
        <v>475721.7699419196</v>
      </c>
      <c r="F4111" s="21">
        <v>-9669.5765970900156</v>
      </c>
    </row>
    <row r="4112" spans="2:6" x14ac:dyDescent="0.25">
      <c r="B4112" s="19">
        <v>4109</v>
      </c>
      <c r="C4112" s="21">
        <v>4.4339242012463188E-3</v>
      </c>
      <c r="D4112" s="21">
        <v>8.5327072954633598E-2</v>
      </c>
      <c r="E4112" s="30">
        <v>393049.59610154899</v>
      </c>
      <c r="F4112" s="21">
        <v>-49378.553395793395</v>
      </c>
    </row>
    <row r="4113" spans="2:6" x14ac:dyDescent="0.25">
      <c r="B4113" s="19">
        <v>4110</v>
      </c>
      <c r="C4113" s="21">
        <v>-2.0738775097628118E-3</v>
      </c>
      <c r="D4113" s="21">
        <v>0.13219107664209928</v>
      </c>
      <c r="E4113" s="30">
        <v>501351.00449795136</v>
      </c>
      <c r="F4113" s="21">
        <v>2640.619604101722</v>
      </c>
    </row>
    <row r="4114" spans="2:6" x14ac:dyDescent="0.25">
      <c r="B4114" s="19">
        <v>4111</v>
      </c>
      <c r="C4114" s="21">
        <v>1.8567715172925933E-2</v>
      </c>
      <c r="D4114" s="21">
        <v>-1.4199515988847611E-2</v>
      </c>
      <c r="E4114" s="30">
        <v>219633.74510279088</v>
      </c>
      <c r="F4114" s="21">
        <v>-132673.39958108182</v>
      </c>
    </row>
    <row r="4115" spans="2:6" x14ac:dyDescent="0.25">
      <c r="B4115" s="19">
        <v>4112</v>
      </c>
      <c r="C4115" s="21">
        <v>-8.6990555499268547E-3</v>
      </c>
      <c r="D4115" s="21">
        <v>0.18232170945548076</v>
      </c>
      <c r="E4115" s="30">
        <v>639830.84914116049</v>
      </c>
      <c r="F4115" s="21">
        <v>69155.054662297989</v>
      </c>
    </row>
    <row r="4116" spans="2:6" x14ac:dyDescent="0.25">
      <c r="B4116" s="19">
        <v>4113</v>
      </c>
      <c r="C4116" s="21">
        <v>-6.7877861590321708E-3</v>
      </c>
      <c r="D4116" s="21">
        <v>0.16752554797423147</v>
      </c>
      <c r="E4116" s="30">
        <v>596342.38710505725</v>
      </c>
      <c r="F4116" s="21">
        <v>48266.740616784846</v>
      </c>
    </row>
    <row r="4117" spans="2:6" x14ac:dyDescent="0.25">
      <c r="B4117" s="19">
        <v>4114</v>
      </c>
      <c r="C4117" s="21">
        <v>1.6126772944484592E-2</v>
      </c>
      <c r="D4117" s="21">
        <v>3.1462813724809635E-3</v>
      </c>
      <c r="E4117" s="30">
        <v>244982.97614609345</v>
      </c>
      <c r="F4117" s="21">
        <v>-120497.69425480026</v>
      </c>
    </row>
    <row r="4118" spans="2:6" x14ac:dyDescent="0.25">
      <c r="B4118" s="19">
        <v>4115</v>
      </c>
      <c r="C4118" s="21">
        <v>-9.2904703818547912E-3</v>
      </c>
      <c r="D4118" s="21">
        <v>0.18696499949726264</v>
      </c>
      <c r="E4118" s="30">
        <v>653951.87024510442</v>
      </c>
      <c r="F4118" s="21">
        <v>75937.642724796635</v>
      </c>
    </row>
    <row r="4119" spans="2:6" x14ac:dyDescent="0.25">
      <c r="B4119" s="19">
        <v>4116</v>
      </c>
      <c r="C4119" s="21">
        <v>7.7557945556019983E-3</v>
      </c>
      <c r="D4119" s="21">
        <v>6.1909292800762294E-2</v>
      </c>
      <c r="E4119" s="30">
        <v>345787.77115589299</v>
      </c>
      <c r="F4119" s="21">
        <v>-72079.283557493749</v>
      </c>
    </row>
    <row r="4120" spans="2:6" x14ac:dyDescent="0.25">
      <c r="B4120" s="19">
        <v>4117</v>
      </c>
      <c r="C4120" s="21">
        <v>2.3460745573752996E-3</v>
      </c>
      <c r="D4120" s="21">
        <v>0.10018412997575266</v>
      </c>
      <c r="E4120" s="30">
        <v>425331.88770794077</v>
      </c>
      <c r="F4120" s="21">
        <v>-33872.770629244071</v>
      </c>
    </row>
    <row r="4121" spans="2:6" x14ac:dyDescent="0.25">
      <c r="B4121" s="19">
        <v>4118</v>
      </c>
      <c r="C4121" s="21">
        <v>-8.7550640742881988E-3</v>
      </c>
      <c r="D4121" s="21">
        <v>0.18276006886944418</v>
      </c>
      <c r="E4121" s="30">
        <v>641154.17454101704</v>
      </c>
      <c r="F4121" s="21">
        <v>69790.672369671942</v>
      </c>
    </row>
    <row r="4122" spans="2:6" x14ac:dyDescent="0.25">
      <c r="B4122" s="19">
        <v>4119</v>
      </c>
      <c r="C4122" s="21">
        <v>1.3990017447397956E-2</v>
      </c>
      <c r="D4122" s="21">
        <v>1.8204511410491619E-2</v>
      </c>
      <c r="E4122" s="30">
        <v>268546.11338798376</v>
      </c>
      <c r="F4122" s="21">
        <v>-109179.88287307048</v>
      </c>
    </row>
    <row r="4123" spans="2:6" x14ac:dyDescent="0.25">
      <c r="B4123" s="19">
        <v>4120</v>
      </c>
      <c r="C4123" s="21">
        <v>2.4245760164025181E-3</v>
      </c>
      <c r="D4123" s="21">
        <v>9.9622989093279379E-2</v>
      </c>
      <c r="E4123" s="30">
        <v>424079.02972225181</v>
      </c>
      <c r="F4123" s="21">
        <v>-34474.541532013034</v>
      </c>
    </row>
    <row r="4124" spans="2:6" x14ac:dyDescent="0.25">
      <c r="B4124" s="19">
        <v>4121</v>
      </c>
      <c r="C4124" s="21">
        <v>7.9046111736103316E-3</v>
      </c>
      <c r="D4124" s="21">
        <v>6.0864530242519699E-2</v>
      </c>
      <c r="E4124" s="30">
        <v>343778.70353640593</v>
      </c>
      <c r="F4124" s="21">
        <v>-73044.275957999387</v>
      </c>
    </row>
    <row r="4125" spans="2:6" x14ac:dyDescent="0.25">
      <c r="B4125" s="19">
        <v>4122</v>
      </c>
      <c r="C4125" s="21">
        <v>-0.13401552493453481</v>
      </c>
      <c r="D4125" s="21">
        <v>-0.30444048012692615</v>
      </c>
      <c r="E4125" s="30">
        <v>0</v>
      </c>
      <c r="F4125" s="21">
        <v>-238167.55660348001</v>
      </c>
    </row>
    <row r="4126" spans="2:6" x14ac:dyDescent="0.25">
      <c r="B4126" s="19">
        <v>4123</v>
      </c>
      <c r="C4126" s="21">
        <v>5.0436414975107832E-3</v>
      </c>
      <c r="D4126" s="21">
        <v>8.1011656680896049E-2</v>
      </c>
      <c r="E4126" s="30">
        <v>384013.14467220777</v>
      </c>
      <c r="F4126" s="21">
        <v>-53718.928439555661</v>
      </c>
    </row>
    <row r="4127" spans="2:6" x14ac:dyDescent="0.25">
      <c r="B4127" s="19">
        <v>4124</v>
      </c>
      <c r="C4127" s="21">
        <v>1.0043070625578172E-2</v>
      </c>
      <c r="D4127" s="21">
        <v>4.5873376432212787E-2</v>
      </c>
      <c r="E4127" s="30">
        <v>315851.63125981973</v>
      </c>
      <c r="F4127" s="21">
        <v>-86458.166189408148</v>
      </c>
    </row>
    <row r="4128" spans="2:6" x14ac:dyDescent="0.25">
      <c r="B4128" s="19">
        <v>4125</v>
      </c>
      <c r="C4128" s="21">
        <v>1.4649402685990813E-2</v>
      </c>
      <c r="D4128" s="21">
        <v>1.3567058798964027E-2</v>
      </c>
      <c r="E4128" s="30">
        <v>261130.81576740881</v>
      </c>
      <c r="F4128" s="21">
        <v>-112741.58770666354</v>
      </c>
    </row>
    <row r="4129" spans="2:6" x14ac:dyDescent="0.25">
      <c r="B4129" s="19">
        <v>4126</v>
      </c>
      <c r="C4129" s="21">
        <v>-1.7759708833149025E-2</v>
      </c>
      <c r="D4129" s="21">
        <v>0.25776320555845711</v>
      </c>
      <c r="E4129" s="30">
        <v>899545.27965309517</v>
      </c>
      <c r="F4129" s="21">
        <v>193900.7074789271</v>
      </c>
    </row>
    <row r="4130" spans="2:6" x14ac:dyDescent="0.25">
      <c r="B4130" s="19">
        <v>4127</v>
      </c>
      <c r="C4130" s="21">
        <v>1.4358368048263861E-2</v>
      </c>
      <c r="D4130" s="21">
        <v>1.5614786749887255E-2</v>
      </c>
      <c r="E4130" s="30">
        <v>264387.51255711529</v>
      </c>
      <c r="F4130" s="21">
        <v>-111177.33590033549</v>
      </c>
    </row>
    <row r="4131" spans="2:6" x14ac:dyDescent="0.25">
      <c r="B4131" s="19">
        <v>4128</v>
      </c>
      <c r="C4131" s="21">
        <v>1.0681875186574223E-2</v>
      </c>
      <c r="D4131" s="21">
        <v>4.1399444897468607E-2</v>
      </c>
      <c r="E4131" s="30">
        <v>307836.99897730339</v>
      </c>
      <c r="F4131" s="21">
        <v>-90307.742565264489</v>
      </c>
    </row>
    <row r="4132" spans="2:6" x14ac:dyDescent="0.25">
      <c r="B4132" s="19">
        <v>4129</v>
      </c>
      <c r="C4132" s="21">
        <v>1.1524589163087511E-2</v>
      </c>
      <c r="D4132" s="21">
        <v>3.5497179052703665E-2</v>
      </c>
      <c r="E4132" s="30">
        <v>297483.06014678162</v>
      </c>
      <c r="F4132" s="21">
        <v>-95280.931217473524</v>
      </c>
    </row>
    <row r="4133" spans="2:6" x14ac:dyDescent="0.25">
      <c r="B4133" s="19">
        <v>4130</v>
      </c>
      <c r="C4133" s="21">
        <v>2.0397834207704812E-2</v>
      </c>
      <c r="D4133" s="21">
        <v>-2.7349164175507368E-2</v>
      </c>
      <c r="E4133" s="30">
        <v>201637.59124233073</v>
      </c>
      <c r="F4133" s="21">
        <v>-141317.28570279822</v>
      </c>
    </row>
    <row r="4134" spans="2:6" x14ac:dyDescent="0.25">
      <c r="B4134" s="19">
        <v>4131</v>
      </c>
      <c r="C4134" s="21">
        <v>-2.9411940010613869E-3</v>
      </c>
      <c r="D4134" s="21">
        <v>0.13858532763707854</v>
      </c>
      <c r="E4134" s="30">
        <v>517650.31748165027</v>
      </c>
      <c r="F4134" s="21">
        <v>10469.481614603821</v>
      </c>
    </row>
    <row r="4135" spans="2:6" x14ac:dyDescent="0.25">
      <c r="B4135" s="19">
        <v>4132</v>
      </c>
      <c r="C4135" s="21">
        <v>4.7574483766938666E-2</v>
      </c>
      <c r="D4135" s="21">
        <v>-0.28427637576332188</v>
      </c>
      <c r="E4135" s="30">
        <v>6459.4729422389064</v>
      </c>
      <c r="F4135" s="21">
        <v>-235064.95207186963</v>
      </c>
    </row>
    <row r="4136" spans="2:6" x14ac:dyDescent="0.25">
      <c r="B4136" s="19">
        <v>4133</v>
      </c>
      <c r="C4136" s="21">
        <v>-6.0842893883874746E-3</v>
      </c>
      <c r="D4136" s="21">
        <v>0.1621542673825902</v>
      </c>
      <c r="E4136" s="30">
        <v>581111.53224239615</v>
      </c>
      <c r="F4136" s="21">
        <v>40951.078837603571</v>
      </c>
    </row>
    <row r="4137" spans="2:6" x14ac:dyDescent="0.25">
      <c r="B4137" s="19">
        <v>4134</v>
      </c>
      <c r="C4137" s="21">
        <v>4.2551496490327387E-3</v>
      </c>
      <c r="D4137" s="21">
        <v>8.6594199634087321E-2</v>
      </c>
      <c r="E4137" s="30">
        <v>395731.6778479534</v>
      </c>
      <c r="F4137" s="21">
        <v>-48090.299840905114</v>
      </c>
    </row>
    <row r="4138" spans="2:6" x14ac:dyDescent="0.25">
      <c r="B4138" s="19">
        <v>4135</v>
      </c>
      <c r="C4138" s="21">
        <v>3.9419792502135955E-3</v>
      </c>
      <c r="D4138" s="21">
        <v>8.8815998781198502E-2</v>
      </c>
      <c r="E4138" s="30">
        <v>400466.19313928112</v>
      </c>
      <c r="F4138" s="21">
        <v>-45816.22442806491</v>
      </c>
    </row>
    <row r="4139" spans="2:6" x14ac:dyDescent="0.25">
      <c r="B4139" s="19">
        <v>4136</v>
      </c>
      <c r="C4139" s="21">
        <v>1.938753886509928E-2</v>
      </c>
      <c r="D4139" s="21">
        <v>-2.0072243241144205E-2</v>
      </c>
      <c r="E4139" s="30">
        <v>211469.56013170246</v>
      </c>
      <c r="F4139" s="21">
        <v>-136594.80888408676</v>
      </c>
    </row>
    <row r="4140" spans="2:6" x14ac:dyDescent="0.25">
      <c r="B4140" s="19">
        <v>4137</v>
      </c>
      <c r="C4140" s="21">
        <v>4.8444874295781259E-2</v>
      </c>
      <c r="D4140" s="21">
        <v>-0.29846137038926646</v>
      </c>
      <c r="E4140" s="30">
        <v>1825.1671288518701</v>
      </c>
      <c r="F4140" s="21">
        <v>-237290.89501583049</v>
      </c>
    </row>
    <row r="4141" spans="2:6" x14ac:dyDescent="0.25">
      <c r="B4141" s="19">
        <v>4138</v>
      </c>
      <c r="C4141" s="21">
        <v>-5.5803055442060163E-2</v>
      </c>
      <c r="D4141" s="21">
        <v>1.1379755324325194</v>
      </c>
      <c r="E4141" s="30">
        <v>14228847.394087261</v>
      </c>
      <c r="F4141" s="21">
        <v>6596211.4707953902</v>
      </c>
    </row>
    <row r="4142" spans="2:6" x14ac:dyDescent="0.25">
      <c r="B4142" s="19">
        <v>4139</v>
      </c>
      <c r="C4142" s="21">
        <v>4.563092147641775E-3</v>
      </c>
      <c r="D4142" s="21">
        <v>8.4412073917725428E-2</v>
      </c>
      <c r="E4142" s="30">
        <v>391120.98490478855</v>
      </c>
      <c r="F4142" s="21">
        <v>-50304.901085812446</v>
      </c>
    </row>
    <row r="4143" spans="2:6" x14ac:dyDescent="0.25">
      <c r="B4143" s="19">
        <v>4140</v>
      </c>
      <c r="C4143" s="21">
        <v>1.9565450522139368E-3</v>
      </c>
      <c r="D4143" s="21">
        <v>0.10297179224554087</v>
      </c>
      <c r="E4143" s="30">
        <v>431595.61563974805</v>
      </c>
      <c r="F4143" s="21">
        <v>-30864.186052796569</v>
      </c>
    </row>
    <row r="4144" spans="2:6" x14ac:dyDescent="0.25">
      <c r="B4144" s="19">
        <v>4141</v>
      </c>
      <c r="C4144" s="21">
        <v>9.1002778791953159E-3</v>
      </c>
      <c r="D4144" s="21">
        <v>5.2478631231091644E-2</v>
      </c>
      <c r="E4144" s="30">
        <v>327950.92706516176</v>
      </c>
      <c r="F4144" s="21">
        <v>-80646.650245208279</v>
      </c>
    </row>
    <row r="4145" spans="2:6" x14ac:dyDescent="0.25">
      <c r="B4145" s="19">
        <v>4142</v>
      </c>
      <c r="C4145" s="21">
        <v>-8.4370037050371036E-2</v>
      </c>
      <c r="D4145" s="21">
        <v>-0.30444048012692615</v>
      </c>
      <c r="E4145" s="30">
        <v>0</v>
      </c>
      <c r="F4145" s="21">
        <v>-238167.55660348001</v>
      </c>
    </row>
    <row r="4146" spans="2:6" x14ac:dyDescent="0.25">
      <c r="B4146" s="19">
        <v>4143</v>
      </c>
      <c r="C4146" s="21">
        <v>7.5999001909474407E-3</v>
      </c>
      <c r="D4146" s="21">
        <v>6.3004037949807135E-2</v>
      </c>
      <c r="E4146" s="30">
        <v>347901.87712264014</v>
      </c>
      <c r="F4146" s="21">
        <v>-71063.839292708144</v>
      </c>
    </row>
    <row r="4147" spans="2:6" x14ac:dyDescent="0.25">
      <c r="B4147" s="19">
        <v>4144</v>
      </c>
      <c r="C4147" s="21">
        <v>5.7835229423319846E-2</v>
      </c>
      <c r="D4147" s="21">
        <v>-0.30444048012692615</v>
      </c>
      <c r="E4147" s="30">
        <v>0</v>
      </c>
      <c r="F4147" s="21">
        <v>-238167.55660348001</v>
      </c>
    </row>
    <row r="4148" spans="2:6" x14ac:dyDescent="0.25">
      <c r="B4148" s="19">
        <v>4145</v>
      </c>
      <c r="C4148" s="21">
        <v>8.2207900364376224E-3</v>
      </c>
      <c r="D4148" s="21">
        <v>5.8645650618108336E-2</v>
      </c>
      <c r="E4148" s="30">
        <v>339539.29124447692</v>
      </c>
      <c r="F4148" s="21">
        <v>-75080.54422724068</v>
      </c>
    </row>
    <row r="4149" spans="2:6" x14ac:dyDescent="0.25">
      <c r="B4149" s="19">
        <v>4146</v>
      </c>
      <c r="C4149" s="21">
        <v>1.6297801603423312E-2</v>
      </c>
      <c r="D4149" s="21">
        <v>1.9366693896758491E-3</v>
      </c>
      <c r="E4149" s="30">
        <v>243153.99900204898</v>
      </c>
      <c r="F4149" s="21">
        <v>-121376.18586333656</v>
      </c>
    </row>
    <row r="4150" spans="2:6" x14ac:dyDescent="0.25">
      <c r="B4150" s="19">
        <v>4147</v>
      </c>
      <c r="C4150" s="21">
        <v>2.7716470158121793E-2</v>
      </c>
      <c r="D4150" s="21">
        <v>-8.1984752375910297E-2</v>
      </c>
      <c r="E4150" s="30">
        <v>137177.11926546413</v>
      </c>
      <c r="F4150" s="21">
        <v>-172278.84468037201</v>
      </c>
    </row>
    <row r="4151" spans="2:6" x14ac:dyDescent="0.25">
      <c r="B4151" s="19">
        <v>4148</v>
      </c>
      <c r="C4151" s="21">
        <v>1.4962335873127862E-2</v>
      </c>
      <c r="D4151" s="21">
        <v>1.136355050900506E-2</v>
      </c>
      <c r="E4151" s="30">
        <v>257657.28613542148</v>
      </c>
      <c r="F4151" s="21">
        <v>-114409.98834449507</v>
      </c>
    </row>
    <row r="4152" spans="2:6" x14ac:dyDescent="0.25">
      <c r="B4152" s="19">
        <v>4149</v>
      </c>
      <c r="C4152" s="21">
        <v>4.0768956411887818E-2</v>
      </c>
      <c r="D4152" s="21">
        <v>-0.197973964518672</v>
      </c>
      <c r="E4152" s="30">
        <v>45454.981201049639</v>
      </c>
      <c r="F4152" s="21">
        <v>-216334.6869684908</v>
      </c>
    </row>
    <row r="4153" spans="2:6" x14ac:dyDescent="0.25">
      <c r="B4153" s="19">
        <v>4150</v>
      </c>
      <c r="C4153" s="21">
        <v>9.2696042247815552E-3</v>
      </c>
      <c r="D4153" s="21">
        <v>5.1291987479327616E-2</v>
      </c>
      <c r="E4153" s="30">
        <v>325753.61941291019</v>
      </c>
      <c r="F4153" s="21">
        <v>-81702.057821055336</v>
      </c>
    </row>
    <row r="4154" spans="2:6" x14ac:dyDescent="0.25">
      <c r="B4154" s="19">
        <v>4151</v>
      </c>
      <c r="C4154" s="21">
        <v>2.3808619001774969E-2</v>
      </c>
      <c r="D4154" s="21">
        <v>-5.2321656955804818E-2</v>
      </c>
      <c r="E4154" s="30">
        <v>170195.59461021423</v>
      </c>
      <c r="F4154" s="21">
        <v>-156419.4592246942</v>
      </c>
    </row>
    <row r="4155" spans="2:6" x14ac:dyDescent="0.25">
      <c r="B4155" s="19">
        <v>4152</v>
      </c>
      <c r="C4155" s="21">
        <v>-1.518148774247511E-2</v>
      </c>
      <c r="D4155" s="21">
        <v>0.23523523752957165</v>
      </c>
      <c r="E4155" s="30">
        <v>814954.18397381483</v>
      </c>
      <c r="F4155" s="21">
        <v>153270.0369682993</v>
      </c>
    </row>
    <row r="4156" spans="2:6" x14ac:dyDescent="0.25">
      <c r="B4156" s="19">
        <v>4153</v>
      </c>
      <c r="C4156" s="21">
        <v>5.1975367342924177E-3</v>
      </c>
      <c r="D4156" s="21">
        <v>7.9923857093853412E-2</v>
      </c>
      <c r="E4156" s="30">
        <v>381759.01977537572</v>
      </c>
      <c r="F4156" s="21">
        <v>-54801.626390652411</v>
      </c>
    </row>
    <row r="4157" spans="2:6" x14ac:dyDescent="0.25">
      <c r="B4157" s="19">
        <v>4154</v>
      </c>
      <c r="C4157" s="21">
        <v>1.1905716041787339E-2</v>
      </c>
      <c r="D4157" s="21">
        <v>3.2827095539816886E-2</v>
      </c>
      <c r="E4157" s="30">
        <v>292880.07446794119</v>
      </c>
      <c r="F4157" s="21">
        <v>-97491.830520530013</v>
      </c>
    </row>
    <row r="4158" spans="2:6" x14ac:dyDescent="0.25">
      <c r="B4158" s="19">
        <v>4155</v>
      </c>
      <c r="C4158" s="21">
        <v>-4.8595719652621196E-2</v>
      </c>
      <c r="D4158" s="21">
        <v>0.73381638417083495</v>
      </c>
      <c r="E4158" s="30">
        <v>4875598.9141535573</v>
      </c>
      <c r="F4158" s="21">
        <v>2103672.9341973751</v>
      </c>
    </row>
    <row r="4159" spans="2:6" x14ac:dyDescent="0.25">
      <c r="B4159" s="19">
        <v>4156</v>
      </c>
      <c r="C4159" s="21">
        <v>-6.2484009877066945E-3</v>
      </c>
      <c r="D4159" s="21">
        <v>0.16340387916353083</v>
      </c>
      <c r="E4159" s="30">
        <v>584628.92924190988</v>
      </c>
      <c r="F4159" s="21">
        <v>42640.549784807743</v>
      </c>
    </row>
    <row r="4160" spans="2:6" x14ac:dyDescent="0.25">
      <c r="B4160" s="19">
        <v>4157</v>
      </c>
      <c r="C4160" s="21">
        <v>3.7083860307746491E-2</v>
      </c>
      <c r="D4160" s="21">
        <v>-0.16123639749468444</v>
      </c>
      <c r="E4160" s="30">
        <v>68852.179375714506</v>
      </c>
      <c r="F4160" s="21">
        <v>-205096.57919517439</v>
      </c>
    </row>
    <row r="4161" spans="2:6" x14ac:dyDescent="0.25">
      <c r="B4161" s="19">
        <v>4158</v>
      </c>
      <c r="C4161" s="21">
        <v>1.275522425099658E-3</v>
      </c>
      <c r="D4161" s="21">
        <v>0.10785909617646183</v>
      </c>
      <c r="E4161" s="30">
        <v>442737.9493174142</v>
      </c>
      <c r="F4161" s="21">
        <v>-25512.316748571266</v>
      </c>
    </row>
    <row r="4162" spans="2:6" x14ac:dyDescent="0.25">
      <c r="B4162" s="19">
        <v>4159</v>
      </c>
      <c r="C4162" s="21">
        <v>2.1748219889541915E-2</v>
      </c>
      <c r="D4162" s="21">
        <v>-3.7154335140177408E-2</v>
      </c>
      <c r="E4162" s="30">
        <v>188875.43658940087</v>
      </c>
      <c r="F4162" s="21">
        <v>-147447.1850325675</v>
      </c>
    </row>
    <row r="4163" spans="2:6" x14ac:dyDescent="0.25">
      <c r="B4163" s="19">
        <v>4160</v>
      </c>
      <c r="C4163" s="21">
        <v>-2.9611305776470766E-3</v>
      </c>
      <c r="D4163" s="21">
        <v>0.13873282016318922</v>
      </c>
      <c r="E4163" s="30">
        <v>518030.8097445264</v>
      </c>
      <c r="F4163" s="21">
        <v>10652.239098008187</v>
      </c>
    </row>
    <row r="4164" spans="2:6" x14ac:dyDescent="0.25">
      <c r="B4164" s="19">
        <v>4161</v>
      </c>
      <c r="C4164" s="21">
        <v>7.8487303673267367E-3</v>
      </c>
      <c r="D4164" s="21">
        <v>6.1256808567549115E-2</v>
      </c>
      <c r="E4164" s="30">
        <v>344532.0773222401</v>
      </c>
      <c r="F4164" s="21">
        <v>-72682.416570580783</v>
      </c>
    </row>
    <row r="4165" spans="2:6" x14ac:dyDescent="0.25">
      <c r="B4165" s="19">
        <v>4162</v>
      </c>
      <c r="C4165" s="21">
        <v>-9.9615621533449064E-3</v>
      </c>
      <c r="D4165" s="21">
        <v>0.19227367313815824</v>
      </c>
      <c r="E4165" s="30">
        <v>670379.59514785488</v>
      </c>
      <c r="F4165" s="21">
        <v>83828.183359162431</v>
      </c>
    </row>
    <row r="4166" spans="2:6" x14ac:dyDescent="0.25">
      <c r="B4166" s="19">
        <v>4163</v>
      </c>
      <c r="C4166" s="21">
        <v>2.9579724597746039E-3</v>
      </c>
      <c r="D4166" s="21">
        <v>9.5815759230173603E-2</v>
      </c>
      <c r="E4166" s="30">
        <v>415648.93190863333</v>
      </c>
      <c r="F4166" s="21">
        <v>-38523.673699967607</v>
      </c>
    </row>
    <row r="4167" spans="2:6" x14ac:dyDescent="0.25">
      <c r="B4167" s="19">
        <v>4164</v>
      </c>
      <c r="C4167" s="21">
        <v>-1.3414594817221227E-2</v>
      </c>
      <c r="D4167" s="21">
        <v>0.2203319081840267</v>
      </c>
      <c r="E4167" s="30">
        <v>762389.77915396425</v>
      </c>
      <c r="F4167" s="21">
        <v>128022.3794498292</v>
      </c>
    </row>
    <row r="4168" spans="2:6" x14ac:dyDescent="0.25">
      <c r="B4168" s="19">
        <v>4165</v>
      </c>
      <c r="C4168" s="21">
        <v>-1.1196252509662495E-3</v>
      </c>
      <c r="D4168" s="21">
        <v>0.12520357492860934</v>
      </c>
      <c r="E4168" s="30">
        <v>483972.71587950713</v>
      </c>
      <c r="F4168" s="21">
        <v>-5706.4943944175111</v>
      </c>
    </row>
    <row r="4169" spans="2:6" x14ac:dyDescent="0.25">
      <c r="B4169" s="19">
        <v>4166</v>
      </c>
      <c r="C4169" s="21">
        <v>3.2622456137766493E-3</v>
      </c>
      <c r="D4169" s="21">
        <v>9.3648130338079394E-2</v>
      </c>
      <c r="E4169" s="30">
        <v>410903.70338983834</v>
      </c>
      <c r="F4169" s="21">
        <v>-40802.894874448961</v>
      </c>
    </row>
    <row r="4170" spans="2:6" x14ac:dyDescent="0.25">
      <c r="B4170" s="19">
        <v>4167</v>
      </c>
      <c r="C4170" s="21">
        <v>-7.9928018428210845E-3</v>
      </c>
      <c r="D4170" s="21">
        <v>0.17681803499423032</v>
      </c>
      <c r="E4170" s="30">
        <v>623388.61775785359</v>
      </c>
      <c r="F4170" s="21">
        <v>61257.546296553017</v>
      </c>
    </row>
    <row r="4171" spans="2:6" x14ac:dyDescent="0.25">
      <c r="B4171" s="19">
        <v>4168</v>
      </c>
      <c r="C4171" s="21">
        <v>1.5405392859474077E-3</v>
      </c>
      <c r="D4171" s="21">
        <v>0.10595510694683563</v>
      </c>
      <c r="E4171" s="30">
        <v>438372.65009725548</v>
      </c>
      <c r="F4171" s="21">
        <v>-27609.050841802946</v>
      </c>
    </row>
    <row r="4172" spans="2:6" x14ac:dyDescent="0.25">
      <c r="B4172" s="19">
        <v>4169</v>
      </c>
      <c r="C4172" s="21">
        <v>-9.0766882065249938E-2</v>
      </c>
      <c r="D4172" s="21">
        <v>-0.30444048012692615</v>
      </c>
      <c r="E4172" s="30">
        <v>0</v>
      </c>
      <c r="F4172" s="21">
        <v>-238167.55660348001</v>
      </c>
    </row>
    <row r="4173" spans="2:6" x14ac:dyDescent="0.25">
      <c r="B4173" s="19">
        <v>4170</v>
      </c>
      <c r="C4173" s="21">
        <v>-8.0083875778683596E-3</v>
      </c>
      <c r="D4173" s="21">
        <v>0.17693902059092403</v>
      </c>
      <c r="E4173" s="30">
        <v>623746.64772466687</v>
      </c>
      <c r="F4173" s="21">
        <v>61429.514722989734</v>
      </c>
    </row>
    <row r="4174" spans="2:6" x14ac:dyDescent="0.25">
      <c r="B4174" s="19">
        <v>4171</v>
      </c>
      <c r="C4174" s="21">
        <v>1.4304992205677712E-2</v>
      </c>
      <c r="D4174" s="21">
        <v>1.5990184732747492E-2</v>
      </c>
      <c r="E4174" s="30">
        <v>264987.56019983452</v>
      </c>
      <c r="F4174" s="21">
        <v>-110889.12190019486</v>
      </c>
    </row>
    <row r="4175" spans="2:6" x14ac:dyDescent="0.25">
      <c r="B4175" s="19">
        <v>4172</v>
      </c>
      <c r="C4175" s="21">
        <v>-2.9960655404950423E-2</v>
      </c>
      <c r="D4175" s="21">
        <v>0.38271361468646559</v>
      </c>
      <c r="E4175" s="30">
        <v>1496807.4417202089</v>
      </c>
      <c r="F4175" s="21">
        <v>480776.78965453681</v>
      </c>
    </row>
    <row r="4176" spans="2:6" x14ac:dyDescent="0.25">
      <c r="B4176" s="19">
        <v>4173</v>
      </c>
      <c r="C4176" s="21">
        <v>-9.8296890202868928E-3</v>
      </c>
      <c r="D4176" s="21">
        <v>0.1912270634963793</v>
      </c>
      <c r="E4176" s="30">
        <v>667116.76383758662</v>
      </c>
      <c r="F4176" s="21">
        <v>82260.985028951647</v>
      </c>
    </row>
    <row r="4177" spans="2:6" x14ac:dyDescent="0.25">
      <c r="B4177" s="19">
        <v>4174</v>
      </c>
      <c r="C4177" s="21">
        <v>-5.9536721816830862E-3</v>
      </c>
      <c r="D4177" s="21">
        <v>0.16116114463688547</v>
      </c>
      <c r="E4177" s="30">
        <v>578327.28562918189</v>
      </c>
      <c r="F4177" s="21">
        <v>39613.753604333782</v>
      </c>
    </row>
    <row r="4178" spans="2:6" x14ac:dyDescent="0.25">
      <c r="B4178" s="19">
        <v>4175</v>
      </c>
      <c r="C4178" s="21">
        <v>9.4647227583329995E-4</v>
      </c>
      <c r="D4178" s="21">
        <v>0.11022702418283559</v>
      </c>
      <c r="E4178" s="30">
        <v>448210.8218042315</v>
      </c>
      <c r="F4178" s="21">
        <v>-22883.594694873835</v>
      </c>
    </row>
    <row r="4179" spans="2:6" x14ac:dyDescent="0.25">
      <c r="B4179" s="19">
        <v>4176</v>
      </c>
      <c r="C4179" s="21">
        <v>-1.7544474955179371E-2</v>
      </c>
      <c r="D4179" s="21">
        <v>0.25584388721125495</v>
      </c>
      <c r="E4179" s="30">
        <v>892090.4393559692</v>
      </c>
      <c r="F4179" s="21">
        <v>190320.0095651623</v>
      </c>
    </row>
    <row r="4180" spans="2:6" x14ac:dyDescent="0.25">
      <c r="B4180" s="19">
        <v>4177</v>
      </c>
      <c r="C4180" s="21">
        <v>5.9083408825659611E-3</v>
      </c>
      <c r="D4180" s="21">
        <v>7.4906423997308513E-2</v>
      </c>
      <c r="E4180" s="30">
        <v>371484.36545221298</v>
      </c>
      <c r="F4180" s="21">
        <v>-59736.733225038493</v>
      </c>
    </row>
    <row r="4181" spans="2:6" x14ac:dyDescent="0.25">
      <c r="B4181" s="19">
        <v>4178</v>
      </c>
      <c r="C4181" s="21">
        <v>3.4806906441680482E-3</v>
      </c>
      <c r="D4181" s="21">
        <v>9.2093726444002932E-2</v>
      </c>
      <c r="E4181" s="30">
        <v>407525.04133173695</v>
      </c>
      <c r="F4181" s="21">
        <v>-42425.728858890434</v>
      </c>
    </row>
    <row r="4182" spans="2:6" x14ac:dyDescent="0.25">
      <c r="B4182" s="19">
        <v>4179</v>
      </c>
      <c r="C4182" s="21">
        <v>1.2273993538390511E-2</v>
      </c>
      <c r="D4182" s="21">
        <v>3.0246285453466415E-2</v>
      </c>
      <c r="E4182" s="30">
        <v>288478.39364861383</v>
      </c>
      <c r="F4182" s="21">
        <v>-99606.039369900012</v>
      </c>
    </row>
    <row r="4183" spans="2:6" x14ac:dyDescent="0.25">
      <c r="B4183" s="19">
        <v>4180</v>
      </c>
      <c r="C4183" s="21">
        <v>9.603459787931751E-3</v>
      </c>
      <c r="D4183" s="21">
        <v>4.8952799932718616E-2</v>
      </c>
      <c r="E4183" s="30">
        <v>321452.57510762801</v>
      </c>
      <c r="F4183" s="21">
        <v>-83767.929088193167</v>
      </c>
    </row>
    <row r="4184" spans="2:6" x14ac:dyDescent="0.25">
      <c r="B4184" s="19">
        <v>4181</v>
      </c>
      <c r="C4184" s="21">
        <v>6.196234638130774E-3</v>
      </c>
      <c r="D4184" s="21">
        <v>7.2877206815374462E-2</v>
      </c>
      <c r="E4184" s="30">
        <v>367385.6533699563</v>
      </c>
      <c r="F4184" s="21">
        <v>-61705.420576760436</v>
      </c>
    </row>
    <row r="4185" spans="2:6" x14ac:dyDescent="0.25">
      <c r="B4185" s="19">
        <v>4182</v>
      </c>
      <c r="C4185" s="21">
        <v>8.8519597808122234E-3</v>
      </c>
      <c r="D4185" s="21">
        <v>5.4219203748652856E-2</v>
      </c>
      <c r="E4185" s="30">
        <v>331192.83820188174</v>
      </c>
      <c r="F4185" s="21">
        <v>-79089.500261949841</v>
      </c>
    </row>
    <row r="4186" spans="2:6" x14ac:dyDescent="0.25">
      <c r="B4186" s="19">
        <v>4183</v>
      </c>
      <c r="C4186" s="21">
        <v>2.3298514862191365E-3</v>
      </c>
      <c r="D4186" s="21">
        <v>0.10030012199023419</v>
      </c>
      <c r="E4186" s="30">
        <v>425591.19617583964</v>
      </c>
      <c r="F4186" s="21">
        <v>-33748.219967791934</v>
      </c>
    </row>
    <row r="4187" spans="2:6" x14ac:dyDescent="0.25">
      <c r="B4187" s="19">
        <v>4184</v>
      </c>
      <c r="C4187" s="21">
        <v>3.9266206351500467E-3</v>
      </c>
      <c r="D4187" s="21">
        <v>8.8925031474939242E-2</v>
      </c>
      <c r="E4187" s="30">
        <v>400699.57820729993</v>
      </c>
      <c r="F4187" s="21">
        <v>-45704.125255869243</v>
      </c>
    </row>
    <row r="4188" spans="2:6" x14ac:dyDescent="0.25">
      <c r="B4188" s="19">
        <v>4185</v>
      </c>
      <c r="C4188" s="21">
        <v>6.7970478615419451E-3</v>
      </c>
      <c r="D4188" s="21">
        <v>6.8647300703034819E-2</v>
      </c>
      <c r="E4188" s="30">
        <v>358945.7444541757</v>
      </c>
      <c r="F4188" s="21">
        <v>-65759.265198858004</v>
      </c>
    </row>
    <row r="4189" spans="2:6" x14ac:dyDescent="0.25">
      <c r="B4189" s="19">
        <v>4186</v>
      </c>
      <c r="C4189" s="21">
        <v>8.1261564196895007E-5</v>
      </c>
      <c r="D4189" s="21">
        <v>0.1164750081800745</v>
      </c>
      <c r="E4189" s="30">
        <v>462887.34226537903</v>
      </c>
      <c r="F4189" s="21">
        <v>-15834.189999133116</v>
      </c>
    </row>
    <row r="4190" spans="2:6" x14ac:dyDescent="0.25">
      <c r="B4190" s="19">
        <v>4187</v>
      </c>
      <c r="C4190" s="21">
        <v>4.7083819371576712E-4</v>
      </c>
      <c r="D4190" s="21">
        <v>0.11365773835262272</v>
      </c>
      <c r="E4190" s="30">
        <v>456226.99770739651</v>
      </c>
      <c r="F4190" s="21">
        <v>-19033.276889420609</v>
      </c>
    </row>
    <row r="4191" spans="2:6" x14ac:dyDescent="0.25">
      <c r="B4191" s="19">
        <v>4188</v>
      </c>
      <c r="C4191" s="21">
        <v>1.8399374667692991E-2</v>
      </c>
      <c r="D4191" s="21">
        <v>-1.2996886334762703E-2</v>
      </c>
      <c r="E4191" s="30">
        <v>221331.28791793261</v>
      </c>
      <c r="F4191" s="21">
        <v>-131858.03831585823</v>
      </c>
    </row>
    <row r="4192" spans="2:6" x14ac:dyDescent="0.25">
      <c r="B4192" s="19">
        <v>4189</v>
      </c>
      <c r="C4192" s="21">
        <v>1.7214726287245664E-2</v>
      </c>
      <c r="D4192" s="21">
        <v>-4.5619522395592416E-3</v>
      </c>
      <c r="E4192" s="30">
        <v>233486.58458535781</v>
      </c>
      <c r="F4192" s="21">
        <v>-126019.62412004759</v>
      </c>
    </row>
    <row r="4193" spans="2:6" x14ac:dyDescent="0.25">
      <c r="B4193" s="19">
        <v>4190</v>
      </c>
      <c r="C4193" s="21">
        <v>-6.7109638012092885E-3</v>
      </c>
      <c r="D4193" s="21">
        <v>0.16693713090456863</v>
      </c>
      <c r="E4193" s="30">
        <v>594659.6073755892</v>
      </c>
      <c r="F4193" s="21">
        <v>47458.470335132413</v>
      </c>
    </row>
    <row r="4194" spans="2:6" x14ac:dyDescent="0.25">
      <c r="B4194" s="19">
        <v>4191</v>
      </c>
      <c r="C4194" s="21">
        <v>5.2837062410109412E-3</v>
      </c>
      <c r="D4194" s="21">
        <v>7.9315012312363598E-2</v>
      </c>
      <c r="E4194" s="30">
        <v>380501.52424526098</v>
      </c>
      <c r="F4194" s="21">
        <v>-55405.624791930888</v>
      </c>
    </row>
    <row r="4195" spans="2:6" x14ac:dyDescent="0.25">
      <c r="B4195" s="19">
        <v>4192</v>
      </c>
      <c r="C4195" s="21">
        <v>4.0053922037841137E-3</v>
      </c>
      <c r="D4195" s="21">
        <v>8.8365893033828247E-2</v>
      </c>
      <c r="E4195" s="30">
        <v>399503.7741660903</v>
      </c>
      <c r="F4195" s="21">
        <v>-46278.492092041648</v>
      </c>
    </row>
    <row r="4196" spans="2:6" x14ac:dyDescent="0.25">
      <c r="B4196" s="19">
        <v>4193</v>
      </c>
      <c r="C4196" s="21">
        <v>4.6929365140929939E-3</v>
      </c>
      <c r="D4196" s="21">
        <v>8.3492715650611116E-2</v>
      </c>
      <c r="E4196" s="30">
        <v>389190.03610881756</v>
      </c>
      <c r="F4196" s="21">
        <v>-51232.371568042028</v>
      </c>
    </row>
    <row r="4197" spans="2:6" x14ac:dyDescent="0.25">
      <c r="B4197" s="19">
        <v>4194</v>
      </c>
      <c r="C4197" s="21">
        <v>3.5823574774997364E-3</v>
      </c>
      <c r="D4197" s="21">
        <v>9.1370784497196267E-2</v>
      </c>
      <c r="E4197" s="30">
        <v>405960.48984407063</v>
      </c>
      <c r="F4197" s="21">
        <v>-43177.211925539654</v>
      </c>
    </row>
    <row r="4198" spans="2:6" x14ac:dyDescent="0.25">
      <c r="B4198" s="19">
        <v>4195</v>
      </c>
      <c r="C4198" s="21">
        <v>1.7832979827606934E-3</v>
      </c>
      <c r="D4198" s="21">
        <v>0.1042134120433964</v>
      </c>
      <c r="E4198" s="30">
        <v>434406.84610728943</v>
      </c>
      <c r="F4198" s="21">
        <v>-29513.899974351927</v>
      </c>
    </row>
    <row r="4199" spans="2:6" x14ac:dyDescent="0.25">
      <c r="B4199" s="19">
        <v>4196</v>
      </c>
      <c r="C4199" s="21">
        <v>-1.2302762880639191E-3</v>
      </c>
      <c r="D4199" s="21">
        <v>0.12601138063007711</v>
      </c>
      <c r="E4199" s="30">
        <v>485958.90275196824</v>
      </c>
      <c r="F4199" s="21">
        <v>-4752.4920406299589</v>
      </c>
    </row>
    <row r="4200" spans="2:6" x14ac:dyDescent="0.25">
      <c r="B4200" s="19">
        <v>4197</v>
      </c>
      <c r="C4200" s="21">
        <v>-5.7107882828191193E-3</v>
      </c>
      <c r="D4200" s="21">
        <v>0.159317794992615</v>
      </c>
      <c r="E4200" s="30">
        <v>573185.57262748457</v>
      </c>
      <c r="F4200" s="21">
        <v>37144.093586874675</v>
      </c>
    </row>
    <row r="4201" spans="2:6" x14ac:dyDescent="0.25">
      <c r="B4201" s="19">
        <v>4198</v>
      </c>
      <c r="C4201" s="21">
        <v>-9.7369549905891705E-3</v>
      </c>
      <c r="D4201" s="21">
        <v>0.19049209452579485</v>
      </c>
      <c r="E4201" s="30">
        <v>664832.57304430543</v>
      </c>
      <c r="F4201" s="21">
        <v>81163.845870746474</v>
      </c>
    </row>
    <row r="4202" spans="2:6" x14ac:dyDescent="0.25">
      <c r="B4202" s="19">
        <v>4199</v>
      </c>
      <c r="C4202" s="21">
        <v>7.0550257289674493E-3</v>
      </c>
      <c r="D4202" s="21">
        <v>6.6832923984635695E-2</v>
      </c>
      <c r="E4202" s="30">
        <v>355368.21944304788</v>
      </c>
      <c r="F4202" s="21">
        <v>-67477.616744058163</v>
      </c>
    </row>
    <row r="4203" spans="2:6" x14ac:dyDescent="0.25">
      <c r="B4203" s="19">
        <v>4200</v>
      </c>
      <c r="C4203" s="21">
        <v>-1.4713409284518711E-2</v>
      </c>
      <c r="D4203" s="21">
        <v>0.23124738598688377</v>
      </c>
      <c r="E4203" s="30">
        <v>800629.65256956639</v>
      </c>
      <c r="F4203" s="21">
        <v>146389.69913804092</v>
      </c>
    </row>
    <row r="4204" spans="2:6" x14ac:dyDescent="0.25">
      <c r="B4204" s="19">
        <v>4201</v>
      </c>
      <c r="C4204" s="21">
        <v>1.6419100481533774E-2</v>
      </c>
      <c r="D4204" s="21">
        <v>1.0783148448922919E-3</v>
      </c>
      <c r="E4204" s="30">
        <v>241861.79324704374</v>
      </c>
      <c r="F4204" s="21">
        <v>-121996.85622872128</v>
      </c>
    </row>
    <row r="4205" spans="2:6" x14ac:dyDescent="0.25">
      <c r="B4205" s="19">
        <v>4202</v>
      </c>
      <c r="C4205" s="21">
        <v>-1.3490635683281495E-2</v>
      </c>
      <c r="D4205" s="21">
        <v>0.22096510784528567</v>
      </c>
      <c r="E4205" s="30">
        <v>764569.72450546455</v>
      </c>
      <c r="F4205" s="21">
        <v>129069.44759094654</v>
      </c>
    </row>
    <row r="4206" spans="2:6" x14ac:dyDescent="0.25">
      <c r="B4206" s="19">
        <v>4203</v>
      </c>
      <c r="C4206" s="21">
        <v>2.4446800769179579E-2</v>
      </c>
      <c r="D4206" s="21">
        <v>-5.7078285660014494E-2</v>
      </c>
      <c r="E4206" s="30">
        <v>164594.64920231723</v>
      </c>
      <c r="F4206" s="21">
        <v>-159109.6970752487</v>
      </c>
    </row>
    <row r="4207" spans="2:6" x14ac:dyDescent="0.25">
      <c r="B4207" s="19">
        <v>4204</v>
      </c>
      <c r="C4207" s="21">
        <v>-1.0527703991867787E-2</v>
      </c>
      <c r="D4207" s="21">
        <v>0.19678641874640168</v>
      </c>
      <c r="E4207" s="30">
        <v>684584.82529360219</v>
      </c>
      <c r="F4207" s="21">
        <v>90651.218584616654</v>
      </c>
    </row>
    <row r="4208" spans="2:6" x14ac:dyDescent="0.25">
      <c r="B4208" s="19">
        <v>4205</v>
      </c>
      <c r="C4208" s="21">
        <v>8.3976441988720882E-2</v>
      </c>
      <c r="D4208" s="21">
        <v>-0.30444048012692615</v>
      </c>
      <c r="E4208" s="30">
        <v>0</v>
      </c>
      <c r="F4208" s="21">
        <v>-238167.55660348001</v>
      </c>
    </row>
    <row r="4209" spans="2:6" x14ac:dyDescent="0.25">
      <c r="B4209" s="19">
        <v>4206</v>
      </c>
      <c r="C4209" s="21">
        <v>7.2601917737321504E-3</v>
      </c>
      <c r="D4209" s="21">
        <v>6.5390706094422324E-2</v>
      </c>
      <c r="E4209" s="30">
        <v>352542.65716386563</v>
      </c>
      <c r="F4209" s="21">
        <v>-68834.786657165605</v>
      </c>
    </row>
    <row r="4210" spans="2:6" x14ac:dyDescent="0.25">
      <c r="B4210" s="19">
        <v>4207</v>
      </c>
      <c r="C4210" s="21">
        <v>1.8297527783598503E-2</v>
      </c>
      <c r="D4210" s="21">
        <v>-1.226980074603512E-2</v>
      </c>
      <c r="E4210" s="30">
        <v>222361.85420501616</v>
      </c>
      <c r="F4210" s="21">
        <v>-131363.03823442402</v>
      </c>
    </row>
    <row r="4211" spans="2:6" x14ac:dyDescent="0.25">
      <c r="B4211" s="19">
        <v>4208</v>
      </c>
      <c r="C4211" s="21">
        <v>6.5708280497472047E-4</v>
      </c>
      <c r="D4211" s="21">
        <v>0.11231322806562583</v>
      </c>
      <c r="E4211" s="30">
        <v>453073.11861336755</v>
      </c>
      <c r="F4211" s="21">
        <v>-20548.143451566764</v>
      </c>
    </row>
    <row r="4212" spans="2:6" x14ac:dyDescent="0.25">
      <c r="B4212" s="19">
        <v>4209</v>
      </c>
      <c r="C4212" s="21">
        <v>6.8303583762844263E-3</v>
      </c>
      <c r="D4212" s="21">
        <v>6.8412965781687873E-2</v>
      </c>
      <c r="E4212" s="30">
        <v>358482.25578912115</v>
      </c>
      <c r="F4212" s="21">
        <v>-65981.887391938988</v>
      </c>
    </row>
    <row r="4213" spans="2:6" x14ac:dyDescent="0.25">
      <c r="B4213" s="19">
        <v>4210</v>
      </c>
      <c r="C4213" s="21">
        <v>-1.0717902282213421E-2</v>
      </c>
      <c r="D4213" s="21">
        <v>0.19830976128636668</v>
      </c>
      <c r="E4213" s="30">
        <v>689430.38768245769</v>
      </c>
      <c r="F4213" s="21">
        <v>92978.63197581713</v>
      </c>
    </row>
    <row r="4214" spans="2:6" x14ac:dyDescent="0.25">
      <c r="B4214" s="19">
        <v>4211</v>
      </c>
      <c r="C4214" s="21">
        <v>-6.5445881974355415E-3</v>
      </c>
      <c r="D4214" s="21">
        <v>0.16566437338958107</v>
      </c>
      <c r="E4214" s="30">
        <v>591031.76063200296</v>
      </c>
      <c r="F4214" s="21">
        <v>45715.948329499952</v>
      </c>
    </row>
    <row r="4215" spans="2:6" x14ac:dyDescent="0.25">
      <c r="B4215" s="19">
        <v>4212</v>
      </c>
      <c r="C4215" s="21">
        <v>-1.2559941912100954E-2</v>
      </c>
      <c r="D4215" s="21">
        <v>0.21326304634832915</v>
      </c>
      <c r="E4215" s="30">
        <v>738369.19765756419</v>
      </c>
      <c r="F4215" s="21">
        <v>116484.84911739058</v>
      </c>
    </row>
    <row r="4216" spans="2:6" x14ac:dyDescent="0.25">
      <c r="B4216" s="19">
        <v>4213</v>
      </c>
      <c r="C4216" s="21">
        <v>7.7299299726589022E-3</v>
      </c>
      <c r="D4216" s="21">
        <v>6.2090901824946698E-2</v>
      </c>
      <c r="E4216" s="30">
        <v>346137.85111022822</v>
      </c>
      <c r="F4216" s="21">
        <v>-71911.133669343588</v>
      </c>
    </row>
    <row r="4217" spans="2:6" x14ac:dyDescent="0.25">
      <c r="B4217" s="19">
        <v>4214</v>
      </c>
      <c r="C4217" s="21">
        <v>-3.1698663113882197E-2</v>
      </c>
      <c r="D4217" s="21">
        <v>0.40409835159683616</v>
      </c>
      <c r="E4217" s="30">
        <v>1623789.7236569091</v>
      </c>
      <c r="F4217" s="21">
        <v>541768.73232447263</v>
      </c>
    </row>
    <row r="4218" spans="2:6" x14ac:dyDescent="0.25">
      <c r="B4218" s="19">
        <v>4215</v>
      </c>
      <c r="C4218" s="21">
        <v>-1.9831212058117064E-2</v>
      </c>
      <c r="D4218" s="21">
        <v>0.27663257661712803</v>
      </c>
      <c r="E4218" s="30">
        <v>975378.38068781537</v>
      </c>
      <c r="F4218" s="21">
        <v>230324.75089861249</v>
      </c>
    </row>
    <row r="4219" spans="2:6" x14ac:dyDescent="0.25">
      <c r="B4219" s="19">
        <v>4216</v>
      </c>
      <c r="C4219" s="21">
        <v>1.2400874283036141E-2</v>
      </c>
      <c r="D4219" s="21">
        <v>2.93569217299261E-2</v>
      </c>
      <c r="E4219" s="30">
        <v>286972.27672531048</v>
      </c>
      <c r="F4219" s="21">
        <v>-100329.45523264322</v>
      </c>
    </row>
    <row r="4220" spans="2:6" x14ac:dyDescent="0.25">
      <c r="B4220" s="19">
        <v>4217</v>
      </c>
      <c r="C4220" s="21">
        <v>1.0479356440664243E-2</v>
      </c>
      <c r="D4220" s="21">
        <v>4.2817755198971463E-2</v>
      </c>
      <c r="E4220" s="30">
        <v>310362.13088423968</v>
      </c>
      <c r="F4220" s="21">
        <v>-89094.874926150427</v>
      </c>
    </row>
    <row r="4221" spans="2:6" x14ac:dyDescent="0.25">
      <c r="B4221" s="19">
        <v>4218</v>
      </c>
      <c r="C4221" s="21">
        <v>4.3782494289811361E-3</v>
      </c>
      <c r="D4221" s="21">
        <v>8.572159611594321E-2</v>
      </c>
      <c r="E4221" s="30">
        <v>393883.26487972739</v>
      </c>
      <c r="F4221" s="21">
        <v>-48978.126835891751</v>
      </c>
    </row>
    <row r="4222" spans="2:6" x14ac:dyDescent="0.25">
      <c r="B4222" s="19">
        <v>4219</v>
      </c>
      <c r="C4222" s="21">
        <v>-1.1524426982140769E-2</v>
      </c>
      <c r="D4222" s="21">
        <v>0.20481138709173519</v>
      </c>
      <c r="E4222" s="30">
        <v>710400.19152960042</v>
      </c>
      <c r="F4222" s="21">
        <v>103050.81728023851</v>
      </c>
    </row>
    <row r="4223" spans="2:6" x14ac:dyDescent="0.25">
      <c r="B4223" s="19">
        <v>4220</v>
      </c>
      <c r="C4223" s="21">
        <v>-9.5370588164874273E-3</v>
      </c>
      <c r="D4223" s="21">
        <v>0.18891062597203878</v>
      </c>
      <c r="E4223" s="30">
        <v>659937.35591080855</v>
      </c>
      <c r="F4223" s="21">
        <v>78812.582385719783</v>
      </c>
    </row>
    <row r="4224" spans="2:6" x14ac:dyDescent="0.25">
      <c r="B4224" s="19">
        <v>4221</v>
      </c>
      <c r="C4224" s="21">
        <v>3.3691236252318679E-2</v>
      </c>
      <c r="D4224" s="21">
        <v>-0.1307391558749923</v>
      </c>
      <c r="E4224" s="30">
        <v>92019.646945132874</v>
      </c>
      <c r="F4224" s="21">
        <v>-193968.81528787632</v>
      </c>
    </row>
    <row r="4225" spans="2:6" x14ac:dyDescent="0.25">
      <c r="B4225" s="19">
        <v>4222</v>
      </c>
      <c r="C4225" s="21">
        <v>-3.3583545246704E-3</v>
      </c>
      <c r="D4225" s="21">
        <v>0.1416764763047258</v>
      </c>
      <c r="E4225" s="30">
        <v>525667.71644996898</v>
      </c>
      <c r="F4225" s="21">
        <v>14320.386880910668</v>
      </c>
    </row>
    <row r="4226" spans="2:6" x14ac:dyDescent="0.25">
      <c r="B4226" s="19">
        <v>4223</v>
      </c>
      <c r="C4226" s="21">
        <v>-5.1343942953928122E-3</v>
      </c>
      <c r="D4226" s="21">
        <v>0.15496044431628597</v>
      </c>
      <c r="E4226" s="30">
        <v>561165.84681514674</v>
      </c>
      <c r="F4226" s="21">
        <v>31370.796584542502</v>
      </c>
    </row>
    <row r="4227" spans="2:6" x14ac:dyDescent="0.25">
      <c r="B4227" s="19">
        <v>4224</v>
      </c>
      <c r="C4227" s="21">
        <v>-4.4342592395870388E-4</v>
      </c>
      <c r="D4227" s="21">
        <v>0.120280207913394</v>
      </c>
      <c r="E4227" s="30">
        <v>471995.29545858537</v>
      </c>
      <c r="F4227" s="21">
        <v>-11459.471333442274</v>
      </c>
    </row>
    <row r="4228" spans="2:6" x14ac:dyDescent="0.25">
      <c r="B4228" s="19">
        <v>4225</v>
      </c>
      <c r="C4228" s="21">
        <v>-1.537324372048352E-2</v>
      </c>
      <c r="D4228" s="21">
        <v>0.23687753753963769</v>
      </c>
      <c r="E4228" s="30">
        <v>820909.22815114865</v>
      </c>
      <c r="F4228" s="21">
        <v>156130.35501835559</v>
      </c>
    </row>
    <row r="4229" spans="2:6" x14ac:dyDescent="0.25">
      <c r="B4229" s="19">
        <v>4226</v>
      </c>
      <c r="C4229" s="21">
        <v>1.6531600223250443E-2</v>
      </c>
      <c r="D4229" s="21">
        <v>2.818761016696314E-4</v>
      </c>
      <c r="E4229" s="30">
        <v>240666.98656549898</v>
      </c>
      <c r="F4229" s="21">
        <v>-122570.74401456816</v>
      </c>
    </row>
    <row r="4230" spans="2:6" x14ac:dyDescent="0.25">
      <c r="B4230" s="19">
        <v>4227</v>
      </c>
      <c r="C4230" s="21">
        <v>1.9682473669892672E-2</v>
      </c>
      <c r="D4230" s="21">
        <v>-2.219182390933061E-2</v>
      </c>
      <c r="E4230" s="30">
        <v>208573.55242984777</v>
      </c>
      <c r="F4230" s="21">
        <v>-137985.81503887664</v>
      </c>
    </row>
    <row r="4231" spans="2:6" x14ac:dyDescent="0.25">
      <c r="B4231" s="19">
        <v>4228</v>
      </c>
      <c r="C4231" s="21">
        <v>-1.5718586485953329E-2</v>
      </c>
      <c r="D4231" s="21">
        <v>0.23984812947330814</v>
      </c>
      <c r="E4231" s="30">
        <v>831764.04246353148</v>
      </c>
      <c r="F4231" s="21">
        <v>161344.12344443944</v>
      </c>
    </row>
    <row r="4232" spans="2:6" x14ac:dyDescent="0.25">
      <c r="B4232" s="19">
        <v>4229</v>
      </c>
      <c r="C4232" s="21">
        <v>1.3827392861964447E-2</v>
      </c>
      <c r="D4232" s="21">
        <v>1.9347203532565915E-2</v>
      </c>
      <c r="E4232" s="30">
        <v>270395.31546894624</v>
      </c>
      <c r="F4232" s="21">
        <v>-108291.67685261629</v>
      </c>
    </row>
    <row r="4233" spans="2:6" x14ac:dyDescent="0.25">
      <c r="B4233" s="19">
        <v>4230</v>
      </c>
      <c r="C4233" s="21">
        <v>-2.284139128565188E-2</v>
      </c>
      <c r="D4233" s="21">
        <v>0.30549070833822478</v>
      </c>
      <c r="E4233" s="30">
        <v>1100644.3245029091</v>
      </c>
      <c r="F4233" s="21">
        <v>290492.30456940085</v>
      </c>
    </row>
    <row r="4234" spans="2:6" x14ac:dyDescent="0.25">
      <c r="B4234" s="19">
        <v>4231</v>
      </c>
      <c r="C4234" s="21">
        <v>9.6855909564650157E-3</v>
      </c>
      <c r="D4234" s="21">
        <v>4.8377424652329193E-2</v>
      </c>
      <c r="E4234" s="30">
        <v>320400.7996815783</v>
      </c>
      <c r="F4234" s="21">
        <v>-84273.116312023732</v>
      </c>
    </row>
    <row r="4235" spans="2:6" x14ac:dyDescent="0.25">
      <c r="B4235" s="19">
        <v>4232</v>
      </c>
      <c r="C4235" s="21">
        <v>-3.1748800348047529E-2</v>
      </c>
      <c r="D4235" s="21">
        <v>0.40473355143727296</v>
      </c>
      <c r="E4235" s="30">
        <v>1627684.7048028135</v>
      </c>
      <c r="F4235" s="21">
        <v>543639.56393285317</v>
      </c>
    </row>
    <row r="4236" spans="2:6" x14ac:dyDescent="0.25">
      <c r="B4236" s="19">
        <v>4233</v>
      </c>
      <c r="C4236" s="21">
        <v>1.9157358927355199E-2</v>
      </c>
      <c r="D4236" s="21">
        <v>-1.842061434524489E-2</v>
      </c>
      <c r="E4236" s="30">
        <v>213744.72392134054</v>
      </c>
      <c r="F4236" s="21">
        <v>-135502.00556297859</v>
      </c>
    </row>
    <row r="4237" spans="2:6" x14ac:dyDescent="0.25">
      <c r="B4237" s="19">
        <v>4234</v>
      </c>
      <c r="C4237" s="21">
        <v>3.1389643193583977E-2</v>
      </c>
      <c r="D4237" s="21">
        <v>-0.11134414983967456</v>
      </c>
      <c r="E4237" s="30">
        <v>108715.99235333432</v>
      </c>
      <c r="F4237" s="21">
        <v>-185949.25124789393</v>
      </c>
    </row>
    <row r="4238" spans="2:6" x14ac:dyDescent="0.25">
      <c r="B4238" s="19">
        <v>4235</v>
      </c>
      <c r="C4238" s="21">
        <v>1.265069653271934E-2</v>
      </c>
      <c r="D4238" s="21">
        <v>2.7605438676594929E-2</v>
      </c>
      <c r="E4238" s="30">
        <v>284022.17932605126</v>
      </c>
      <c r="F4238" s="21">
        <v>-101746.44167123974</v>
      </c>
    </row>
    <row r="4239" spans="2:6" x14ac:dyDescent="0.25">
      <c r="B4239" s="19">
        <v>4236</v>
      </c>
      <c r="C4239" s="21">
        <v>1.6616255425312875E-2</v>
      </c>
      <c r="D4239" s="21">
        <v>-3.1766462448179489E-4</v>
      </c>
      <c r="E4239" s="30">
        <v>239770.21719373344</v>
      </c>
      <c r="F4239" s="21">
        <v>-123001.47895866174</v>
      </c>
    </row>
    <row r="4240" spans="2:6" x14ac:dyDescent="0.25">
      <c r="B4240" s="19">
        <v>4237</v>
      </c>
      <c r="C4240" s="21">
        <v>2.1953074967304715E-3</v>
      </c>
      <c r="D4240" s="21">
        <v>0.10126244588905364</v>
      </c>
      <c r="E4240" s="30">
        <v>427746.9512776389</v>
      </c>
      <c r="F4240" s="21">
        <v>-32712.77085178925</v>
      </c>
    </row>
    <row r="4241" spans="2:6" x14ac:dyDescent="0.25">
      <c r="B4241" s="19">
        <v>4238</v>
      </c>
      <c r="C4241" s="21">
        <v>1.9025477267344611E-3</v>
      </c>
      <c r="D4241" s="21">
        <v>0.10335865840910707</v>
      </c>
      <c r="E4241" s="30">
        <v>432470.12682150665</v>
      </c>
      <c r="F4241" s="21">
        <v>-30444.142129750457</v>
      </c>
    </row>
    <row r="4242" spans="2:6" x14ac:dyDescent="0.25">
      <c r="B4242" s="19">
        <v>4239</v>
      </c>
      <c r="C4242" s="21">
        <v>-4.4293857678264666E-3</v>
      </c>
      <c r="D4242" s="21">
        <v>0.14966241033669037</v>
      </c>
      <c r="E4242" s="30">
        <v>546803.08932336909</v>
      </c>
      <c r="F4242" s="21">
        <v>24472.098056212548</v>
      </c>
    </row>
    <row r="4243" spans="2:6" x14ac:dyDescent="0.25">
      <c r="B4243" s="19">
        <v>4240</v>
      </c>
      <c r="C4243" s="21">
        <v>1.8139716374041659E-2</v>
      </c>
      <c r="D4243" s="21">
        <v>-1.1143929864379287E-2</v>
      </c>
      <c r="E4243" s="30">
        <v>223964.01961625298</v>
      </c>
      <c r="F4243" s="21">
        <v>-130593.48850339442</v>
      </c>
    </row>
    <row r="4244" spans="2:6" x14ac:dyDescent="0.25">
      <c r="B4244" s="19">
        <v>4241</v>
      </c>
      <c r="C4244" s="21">
        <v>-2.7622275143353688E-2</v>
      </c>
      <c r="D4244" s="21">
        <v>0.35569242112308364</v>
      </c>
      <c r="E4244" s="30">
        <v>1347470.5223276359</v>
      </c>
      <c r="F4244" s="21">
        <v>409047.50044049462</v>
      </c>
    </row>
    <row r="4245" spans="2:6" x14ac:dyDescent="0.25">
      <c r="B4245" s="19">
        <v>4242</v>
      </c>
      <c r="C4245" s="21">
        <v>1.2216269870223455E-3</v>
      </c>
      <c r="D4245" s="21">
        <v>0.10824664223333769</v>
      </c>
      <c r="E4245" s="30">
        <v>443630.32751168555</v>
      </c>
      <c r="F4245" s="21">
        <v>-25083.690968385425</v>
      </c>
    </row>
    <row r="4246" spans="2:6" x14ac:dyDescent="0.25">
      <c r="B4246" s="19">
        <v>4243</v>
      </c>
      <c r="C4246" s="21">
        <v>-9.7632711494452951E-4</v>
      </c>
      <c r="D4246" s="21">
        <v>0.12415834824641792</v>
      </c>
      <c r="E4246" s="30">
        <v>481411.58025166742</v>
      </c>
      <c r="F4246" s="21">
        <v>-6936.655287738</v>
      </c>
    </row>
    <row r="4247" spans="2:6" x14ac:dyDescent="0.25">
      <c r="B4247" s="19">
        <v>4244</v>
      </c>
      <c r="C4247" s="21">
        <v>6.5971283758161246E-3</v>
      </c>
      <c r="D4247" s="21">
        <v>7.0054093802973227E-2</v>
      </c>
      <c r="E4247" s="30">
        <v>361737.2030249004</v>
      </c>
      <c r="F4247" s="21">
        <v>-64418.475928776919</v>
      </c>
    </row>
    <row r="4248" spans="2:6" x14ac:dyDescent="0.25">
      <c r="B4248" s="19">
        <v>4245</v>
      </c>
      <c r="C4248" s="21">
        <v>4.7360304419523089E-2</v>
      </c>
      <c r="D4248" s="21">
        <v>-0.28094714964819667</v>
      </c>
      <c r="E4248" s="30">
        <v>7611.3693366018124</v>
      </c>
      <c r="F4248" s="21">
        <v>-234511.6748919737</v>
      </c>
    </row>
    <row r="4249" spans="2:6" x14ac:dyDescent="0.25">
      <c r="B4249" s="19">
        <v>4246</v>
      </c>
      <c r="C4249" s="21">
        <v>8.8340143584021095E-3</v>
      </c>
      <c r="D4249" s="21">
        <v>5.4345008935949846E-2</v>
      </c>
      <c r="E4249" s="30">
        <v>331428.03050978633</v>
      </c>
      <c r="F4249" s="21">
        <v>-78976.533038953508</v>
      </c>
    </row>
    <row r="4250" spans="2:6" x14ac:dyDescent="0.25">
      <c r="B4250" s="19">
        <v>4247</v>
      </c>
      <c r="C4250" s="21">
        <v>-0.15838075217973746</v>
      </c>
      <c r="D4250" s="21">
        <v>-0.30444048012692615</v>
      </c>
      <c r="E4250" s="30">
        <v>0</v>
      </c>
      <c r="F4250" s="21">
        <v>-238167.55660348001</v>
      </c>
    </row>
    <row r="4251" spans="2:6" x14ac:dyDescent="0.25">
      <c r="B4251" s="19">
        <v>4248</v>
      </c>
      <c r="C4251" s="21">
        <v>7.0602900383958901E-3</v>
      </c>
      <c r="D4251" s="21">
        <v>6.6795910553804738E-2</v>
      </c>
      <c r="E4251" s="30">
        <v>355295.50285711477</v>
      </c>
      <c r="F4251" s="21">
        <v>-67512.543867533517</v>
      </c>
    </row>
    <row r="4252" spans="2:6" x14ac:dyDescent="0.25">
      <c r="B4252" s="19">
        <v>4249</v>
      </c>
      <c r="C4252" s="21">
        <v>2.1482980755394829E-2</v>
      </c>
      <c r="D4252" s="21">
        <v>-3.5220703074513415E-2</v>
      </c>
      <c r="E4252" s="30">
        <v>191348.76178808743</v>
      </c>
      <c r="F4252" s="21">
        <v>-146259.20111527111</v>
      </c>
    </row>
    <row r="4253" spans="2:6" x14ac:dyDescent="0.25">
      <c r="B4253" s="19">
        <v>4250</v>
      </c>
      <c r="C4253" s="21">
        <v>1.5248791921227164E-3</v>
      </c>
      <c r="D4253" s="21">
        <v>0.10606753923753476</v>
      </c>
      <c r="E4253" s="30">
        <v>438629.5542504231</v>
      </c>
      <c r="F4253" s="21">
        <v>-27485.655017262012</v>
      </c>
    </row>
    <row r="4254" spans="2:6" x14ac:dyDescent="0.25">
      <c r="B4254" s="19">
        <v>4251</v>
      </c>
      <c r="C4254" s="21">
        <v>2.2394107735109804E-3</v>
      </c>
      <c r="D4254" s="21">
        <v>0.10094692699572727</v>
      </c>
      <c r="E4254" s="30">
        <v>427039.27180433064</v>
      </c>
      <c r="F4254" s="21">
        <v>-33052.682414303323</v>
      </c>
    </row>
    <row r="4255" spans="2:6" x14ac:dyDescent="0.25">
      <c r="B4255" s="19">
        <v>4252</v>
      </c>
      <c r="C4255" s="21">
        <v>6.0396333577561294E-3</v>
      </c>
      <c r="D4255" s="21">
        <v>7.3980809503663369E-2</v>
      </c>
      <c r="E4255" s="30">
        <v>369610.7362958045</v>
      </c>
      <c r="F4255" s="21">
        <v>-60636.672022400417</v>
      </c>
    </row>
    <row r="4256" spans="2:6" x14ac:dyDescent="0.25">
      <c r="B4256" s="19">
        <v>4253</v>
      </c>
      <c r="C4256" s="21">
        <v>-2.0265608262614448E-2</v>
      </c>
      <c r="D4256" s="21">
        <v>0.28068617807284757</v>
      </c>
      <c r="E4256" s="30">
        <v>992283.55130082602</v>
      </c>
      <c r="F4256" s="21">
        <v>238444.61755345977</v>
      </c>
    </row>
    <row r="4257" spans="2:6" x14ac:dyDescent="0.25">
      <c r="B4257" s="19">
        <v>4254</v>
      </c>
      <c r="C4257" s="21">
        <v>1.2309900723109401E-2</v>
      </c>
      <c r="D4257" s="21">
        <v>2.9994607909209048E-2</v>
      </c>
      <c r="E4257" s="30">
        <v>288051.62709980831</v>
      </c>
      <c r="F4257" s="21">
        <v>-99811.023250180006</v>
      </c>
    </row>
    <row r="4258" spans="2:6" x14ac:dyDescent="0.25">
      <c r="B4258" s="19">
        <v>4255</v>
      </c>
      <c r="C4258" s="21">
        <v>-8.48946641122943E-3</v>
      </c>
      <c r="D4258" s="21">
        <v>0.1806838295632609</v>
      </c>
      <c r="E4258" s="30">
        <v>634904.37512514321</v>
      </c>
      <c r="F4258" s="21">
        <v>66788.777917486921</v>
      </c>
    </row>
    <row r="4259" spans="2:6" x14ac:dyDescent="0.25">
      <c r="B4259" s="19">
        <v>4256</v>
      </c>
      <c r="C4259" s="21">
        <v>1.1472559432310398E-4</v>
      </c>
      <c r="D4259" s="21">
        <v>0.11623274425201013</v>
      </c>
      <c r="E4259" s="30">
        <v>462311.83983360103</v>
      </c>
      <c r="F4259" s="21">
        <v>-16110.614479698894</v>
      </c>
    </row>
    <row r="4260" spans="2:6" x14ac:dyDescent="0.25">
      <c r="B4260" s="19">
        <v>4257</v>
      </c>
      <c r="C4260" s="21">
        <v>2.0656839263139527E-2</v>
      </c>
      <c r="D4260" s="21">
        <v>-2.9222461613472528E-2</v>
      </c>
      <c r="E4260" s="30">
        <v>199156.67829830199</v>
      </c>
      <c r="F4260" s="21">
        <v>-142508.91415476394</v>
      </c>
    </row>
    <row r="4261" spans="2:6" x14ac:dyDescent="0.25">
      <c r="B4261" s="19">
        <v>4258</v>
      </c>
      <c r="C4261" s="21">
        <v>5.4618996905128137E-3</v>
      </c>
      <c r="D4261" s="21">
        <v>7.8056488675579239E-2</v>
      </c>
      <c r="E4261" s="30">
        <v>377911.59940112079</v>
      </c>
      <c r="F4261" s="21">
        <v>-56649.61367923081</v>
      </c>
    </row>
    <row r="4262" spans="2:6" x14ac:dyDescent="0.25">
      <c r="B4262" s="19">
        <v>4259</v>
      </c>
      <c r="C4262" s="21">
        <v>-9.9241564607910129E-3</v>
      </c>
      <c r="D4262" s="21">
        <v>0.19197663061076309</v>
      </c>
      <c r="E4262" s="30">
        <v>669452.35011405055</v>
      </c>
      <c r="F4262" s="21">
        <v>83382.810389955863</v>
      </c>
    </row>
    <row r="4263" spans="2:6" x14ac:dyDescent="0.25">
      <c r="B4263" s="19">
        <v>4260</v>
      </c>
      <c r="C4263" s="21">
        <v>-1.2610226386890903E-2</v>
      </c>
      <c r="D4263" s="21">
        <v>0.21367655932657525</v>
      </c>
      <c r="E4263" s="30">
        <v>739758.4876425853</v>
      </c>
      <c r="F4263" s="21">
        <v>117152.15083717353</v>
      </c>
    </row>
    <row r="4264" spans="2:6" x14ac:dyDescent="0.25">
      <c r="B4264" s="19">
        <v>4261</v>
      </c>
      <c r="C4264" s="21">
        <v>1.0310877830127387E-2</v>
      </c>
      <c r="D4264" s="21">
        <v>4.3997693748592859E-2</v>
      </c>
      <c r="E4264" s="30">
        <v>312473.91323065362</v>
      </c>
      <c r="F4264" s="21">
        <v>-88080.546739261583</v>
      </c>
    </row>
    <row r="4265" spans="2:6" x14ac:dyDescent="0.25">
      <c r="B4265" s="19">
        <v>4262</v>
      </c>
      <c r="C4265" s="21">
        <v>1.3815008029837378E-2</v>
      </c>
      <c r="D4265" s="21">
        <v>1.9434210805523877E-2</v>
      </c>
      <c r="E4265" s="30">
        <v>270536.47712791292</v>
      </c>
      <c r="F4265" s="21">
        <v>-108223.87429245141</v>
      </c>
    </row>
    <row r="4266" spans="2:6" x14ac:dyDescent="0.25">
      <c r="B4266" s="19">
        <v>4263</v>
      </c>
      <c r="C4266" s="21">
        <v>7.5527219336021826E-3</v>
      </c>
      <c r="D4266" s="21">
        <v>6.3335401840755479E-2</v>
      </c>
      <c r="E4266" s="30">
        <v>348543.59157470451</v>
      </c>
      <c r="F4266" s="21">
        <v>-70755.611952060019</v>
      </c>
    </row>
    <row r="4267" spans="2:6" x14ac:dyDescent="0.25">
      <c r="B4267" s="19">
        <v>4264</v>
      </c>
      <c r="C4267" s="21">
        <v>1.8403865072492542E-2</v>
      </c>
      <c r="D4267" s="21">
        <v>-1.3028952170904162E-2</v>
      </c>
      <c r="E4267" s="30">
        <v>221285.91212211479</v>
      </c>
      <c r="F4267" s="21">
        <v>-131879.83315128656</v>
      </c>
    </row>
    <row r="4268" spans="2:6" x14ac:dyDescent="0.25">
      <c r="B4268" s="19">
        <v>4265</v>
      </c>
      <c r="C4268" s="21">
        <v>-1.8465559868819745E-2</v>
      </c>
      <c r="D4268" s="21">
        <v>0.26411044759818747</v>
      </c>
      <c r="E4268" s="30">
        <v>924535.30088939541</v>
      </c>
      <c r="F4268" s="21">
        <v>205903.87767966976</v>
      </c>
    </row>
    <row r="4269" spans="2:6" x14ac:dyDescent="0.25">
      <c r="B4269" s="19">
        <v>4266</v>
      </c>
      <c r="C4269" s="21">
        <v>-2.6444104555544213E-3</v>
      </c>
      <c r="D4269" s="21">
        <v>0.13639245577020076</v>
      </c>
      <c r="E4269" s="30">
        <v>512017.44105283846</v>
      </c>
      <c r="F4269" s="21">
        <v>7763.9067031040822</v>
      </c>
    </row>
    <row r="4270" spans="2:6" x14ac:dyDescent="0.25">
      <c r="B4270" s="19">
        <v>4267</v>
      </c>
      <c r="C4270" s="21">
        <v>1.2341450554401752E-2</v>
      </c>
      <c r="D4270" s="21">
        <v>2.9773463874541051E-2</v>
      </c>
      <c r="E4270" s="30">
        <v>287676.99852854444</v>
      </c>
      <c r="F4270" s="21">
        <v>-99990.964293863843</v>
      </c>
    </row>
    <row r="4271" spans="2:6" x14ac:dyDescent="0.25">
      <c r="B4271" s="19">
        <v>4268</v>
      </c>
      <c r="C4271" s="21">
        <v>-8.6289067118326126E-4</v>
      </c>
      <c r="D4271" s="21">
        <v>0.12333166172358889</v>
      </c>
      <c r="E4271" s="30">
        <v>479392.95773776504</v>
      </c>
      <c r="F4271" s="21">
        <v>-7906.2370810589755</v>
      </c>
    </row>
    <row r="4272" spans="2:6" x14ac:dyDescent="0.25">
      <c r="B4272" s="19">
        <v>4269</v>
      </c>
      <c r="C4272" s="21">
        <v>-8.6010323027101415E-3</v>
      </c>
      <c r="D4272" s="21">
        <v>0.18155519563009559</v>
      </c>
      <c r="E4272" s="30">
        <v>637521.77349454397</v>
      </c>
      <c r="F4272" s="21">
        <v>68045.962847983392</v>
      </c>
    </row>
    <row r="4273" spans="2:6" x14ac:dyDescent="0.25">
      <c r="B4273" s="19">
        <v>4270</v>
      </c>
      <c r="C4273" s="21">
        <v>1.4269514815485527E-2</v>
      </c>
      <c r="D4273" s="21">
        <v>1.623967519222802E-2</v>
      </c>
      <c r="E4273" s="30">
        <v>265386.87179150491</v>
      </c>
      <c r="F4273" s="21">
        <v>-110697.32514449675</v>
      </c>
    </row>
    <row r="4274" spans="2:6" x14ac:dyDescent="0.25">
      <c r="B4274" s="19">
        <v>4271</v>
      </c>
      <c r="C4274" s="21">
        <v>-5.0600728719213707E-3</v>
      </c>
      <c r="D4274" s="21">
        <v>0.15440031679338073</v>
      </c>
      <c r="E4274" s="30">
        <v>559634.3553010649</v>
      </c>
      <c r="F4274" s="21">
        <v>30635.192835722348</v>
      </c>
    </row>
    <row r="4275" spans="2:6" x14ac:dyDescent="0.25">
      <c r="B4275" s="19">
        <v>4272</v>
      </c>
      <c r="C4275" s="21">
        <v>-5.5897568818889321E-3</v>
      </c>
      <c r="D4275" s="21">
        <v>0.1584008533270973</v>
      </c>
      <c r="E4275" s="30">
        <v>570640.54388825991</v>
      </c>
      <c r="F4275" s="21">
        <v>35921.669130575276</v>
      </c>
    </row>
    <row r="4276" spans="2:6" x14ac:dyDescent="0.25">
      <c r="B4276" s="19">
        <v>4273</v>
      </c>
      <c r="C4276" s="21">
        <v>1.7549734109961142E-2</v>
      </c>
      <c r="D4276" s="21">
        <v>-6.942522019814823E-3</v>
      </c>
      <c r="E4276" s="30">
        <v>230011.51638988336</v>
      </c>
      <c r="F4276" s="21">
        <v>-127688.76375842761</v>
      </c>
    </row>
    <row r="4277" spans="2:6" x14ac:dyDescent="0.25">
      <c r="B4277" s="19">
        <v>4274</v>
      </c>
      <c r="C4277" s="21">
        <v>-3.2872156094959137E-2</v>
      </c>
      <c r="D4277" s="21">
        <v>0.41925663631269994</v>
      </c>
      <c r="E4277" s="30">
        <v>1718729.2586581847</v>
      </c>
      <c r="F4277" s="21">
        <v>587369.94997147238</v>
      </c>
    </row>
    <row r="4278" spans="2:6" x14ac:dyDescent="0.25">
      <c r="B4278" s="19">
        <v>4275</v>
      </c>
      <c r="C4278" s="21">
        <v>2.9184471063792667E-3</v>
      </c>
      <c r="D4278" s="21">
        <v>9.6097554494453119E-2</v>
      </c>
      <c r="E4278" s="30">
        <v>416268.70949438133</v>
      </c>
      <c r="F4278" s="21">
        <v>-38225.98304264505</v>
      </c>
    </row>
    <row r="4279" spans="2:6" x14ac:dyDescent="0.25">
      <c r="B4279" s="19">
        <v>4276</v>
      </c>
      <c r="C4279" s="21">
        <v>7.1294032626778581E-3</v>
      </c>
      <c r="D4279" s="21">
        <v>6.6310013529475187E-2</v>
      </c>
      <c r="E4279" s="30">
        <v>354341.89071328554</v>
      </c>
      <c r="F4279" s="21">
        <v>-67970.58144819994</v>
      </c>
    </row>
    <row r="4280" spans="2:6" x14ac:dyDescent="0.25">
      <c r="B4280" s="19">
        <v>4277</v>
      </c>
      <c r="C4280" s="21">
        <v>1.0899628362221444E-2</v>
      </c>
      <c r="D4280" s="21">
        <v>3.9874437909731997E-2</v>
      </c>
      <c r="E4280" s="30">
        <v>305138.00877123128</v>
      </c>
      <c r="F4280" s="21">
        <v>-91604.117566601519</v>
      </c>
    </row>
    <row r="4281" spans="2:6" x14ac:dyDescent="0.25">
      <c r="B4281" s="19">
        <v>4278</v>
      </c>
      <c r="C4281" s="21">
        <v>-9.5197775570037852E-3</v>
      </c>
      <c r="D4281" s="21">
        <v>0.1887740858729845</v>
      </c>
      <c r="E4281" s="30">
        <v>659515.97932031029</v>
      </c>
      <c r="F4281" s="21">
        <v>78610.18740227689</v>
      </c>
    </row>
    <row r="4282" spans="2:6" x14ac:dyDescent="0.25">
      <c r="B4282" s="19">
        <v>4279</v>
      </c>
      <c r="C4282" s="21">
        <v>1.8380367160785858E-2</v>
      </c>
      <c r="D4282" s="21">
        <v>-1.2861162610615873E-2</v>
      </c>
      <c r="E4282" s="30">
        <v>221523.41743785737</v>
      </c>
      <c r="F4282" s="21">
        <v>-131765.75494777152</v>
      </c>
    </row>
    <row r="4283" spans="2:6" x14ac:dyDescent="0.25">
      <c r="B4283" s="19">
        <v>4280</v>
      </c>
      <c r="C4283" s="21">
        <v>2.5205165161051646E-2</v>
      </c>
      <c r="D4283" s="21">
        <v>-6.2771410604524958E-2</v>
      </c>
      <c r="E4283" s="30">
        <v>158048.02152810351</v>
      </c>
      <c r="F4283" s="21">
        <v>-162254.16363938007</v>
      </c>
    </row>
    <row r="4284" spans="2:6" x14ac:dyDescent="0.25">
      <c r="B4284" s="19">
        <v>4281</v>
      </c>
      <c r="C4284" s="21">
        <v>-6.5653088535852118E-3</v>
      </c>
      <c r="D4284" s="21">
        <v>0.16582276658902462</v>
      </c>
      <c r="E4284" s="30">
        <v>591482.34627905325</v>
      </c>
      <c r="F4284" s="21">
        <v>45932.372963973641</v>
      </c>
    </row>
    <row r="4285" spans="2:6" x14ac:dyDescent="0.25">
      <c r="B4285" s="19">
        <v>4282</v>
      </c>
      <c r="C4285" s="21">
        <v>-1.6555498948211164E-2</v>
      </c>
      <c r="D4285" s="21">
        <v>0.24711793412459349</v>
      </c>
      <c r="E4285" s="30">
        <v>858785.73687483184</v>
      </c>
      <c r="F4285" s="21">
        <v>174323.14391282355</v>
      </c>
    </row>
    <row r="4286" spans="2:6" x14ac:dyDescent="0.25">
      <c r="B4286" s="19">
        <v>4283</v>
      </c>
      <c r="C4286" s="21">
        <v>2.0276664784495652E-2</v>
      </c>
      <c r="D4286" s="21">
        <v>-2.6473912295372548E-2</v>
      </c>
      <c r="E4286" s="30">
        <v>202803.72455764061</v>
      </c>
      <c r="F4286" s="21">
        <v>-140757.17026599788</v>
      </c>
    </row>
    <row r="4287" spans="2:6" x14ac:dyDescent="0.25">
      <c r="B4287" s="19">
        <v>4284</v>
      </c>
      <c r="C4287" s="21">
        <v>1.2694674043186029E-2</v>
      </c>
      <c r="D4287" s="21">
        <v>2.7297061488989804E-2</v>
      </c>
      <c r="E4287" s="30">
        <v>283504.95719720644</v>
      </c>
      <c r="F4287" s="21">
        <v>-101994.87304252232</v>
      </c>
    </row>
    <row r="4288" spans="2:6" x14ac:dyDescent="0.25">
      <c r="B4288" s="19">
        <v>4285</v>
      </c>
      <c r="C4288" s="21">
        <v>-1.399590277362313E-2</v>
      </c>
      <c r="D4288" s="21">
        <v>0.22519075267037447</v>
      </c>
      <c r="E4288" s="30">
        <v>779237.79297888791</v>
      </c>
      <c r="F4288" s="21">
        <v>136114.79264038973</v>
      </c>
    </row>
    <row r="4289" spans="2:6" x14ac:dyDescent="0.25">
      <c r="B4289" s="19">
        <v>4286</v>
      </c>
      <c r="C4289" s="21">
        <v>2.6571262712214118E-3</v>
      </c>
      <c r="D4289" s="21">
        <v>9.7961933557899838E-2</v>
      </c>
      <c r="E4289" s="30">
        <v>420386.02741630992</v>
      </c>
      <c r="F4289" s="21">
        <v>-36248.358961410253</v>
      </c>
    </row>
    <row r="4290" spans="2:6" x14ac:dyDescent="0.25">
      <c r="B4290" s="19">
        <v>4287</v>
      </c>
      <c r="C4290" s="21">
        <v>-0.10526965192846126</v>
      </c>
      <c r="D4290" s="21">
        <v>-0.30444048012692615</v>
      </c>
      <c r="E4290" s="30">
        <v>0</v>
      </c>
      <c r="F4290" s="21">
        <v>-238167.55660348001</v>
      </c>
    </row>
    <row r="4291" spans="2:6" x14ac:dyDescent="0.25">
      <c r="B4291" s="19">
        <v>4288</v>
      </c>
      <c r="C4291" s="21">
        <v>-1.5689154655120732E-2</v>
      </c>
      <c r="D4291" s="21">
        <v>0.23959430761394773</v>
      </c>
      <c r="E4291" s="30">
        <v>830832.34567100625</v>
      </c>
      <c r="F4291" s="21">
        <v>160896.61221303957</v>
      </c>
    </row>
    <row r="4292" spans="2:6" x14ac:dyDescent="0.25">
      <c r="B4292" s="19">
        <v>4289</v>
      </c>
      <c r="C4292" s="21">
        <v>1.0154266125712755E-2</v>
      </c>
      <c r="D4292" s="21">
        <v>4.5094560800976069E-2</v>
      </c>
      <c r="E4292" s="30">
        <v>314446.04733206774</v>
      </c>
      <c r="F4292" s="21">
        <v>-87133.294191769673</v>
      </c>
    </row>
    <row r="4293" spans="2:6" x14ac:dyDescent="0.25">
      <c r="B4293" s="19">
        <v>4290</v>
      </c>
      <c r="C4293" s="21">
        <v>4.7562604112542033E-2</v>
      </c>
      <c r="D4293" s="21">
        <v>-0.28409016170035239</v>
      </c>
      <c r="E4293" s="30">
        <v>6523.2437709039077</v>
      </c>
      <c r="F4293" s="21">
        <v>-235034.32176135204</v>
      </c>
    </row>
    <row r="4294" spans="2:6" x14ac:dyDescent="0.25">
      <c r="B4294" s="19">
        <v>4291</v>
      </c>
      <c r="C4294" s="21">
        <v>8.4814876422691816E-3</v>
      </c>
      <c r="D4294" s="21">
        <v>5.6816914722295664E-2</v>
      </c>
      <c r="E4294" s="30">
        <v>336073.23229311057</v>
      </c>
      <c r="F4294" s="21">
        <v>-76745.356558757398</v>
      </c>
    </row>
    <row r="4295" spans="2:6" x14ac:dyDescent="0.25">
      <c r="B4295" s="19">
        <v>4292</v>
      </c>
      <c r="C4295" s="21">
        <v>2.358780372853694E-2</v>
      </c>
      <c r="D4295" s="21">
        <v>-5.0682727203884892E-2</v>
      </c>
      <c r="E4295" s="30">
        <v>172153.4758419632</v>
      </c>
      <c r="F4295" s="21">
        <v>-155479.05259457155</v>
      </c>
    </row>
    <row r="4296" spans="2:6" x14ac:dyDescent="0.25">
      <c r="B4296" s="19">
        <v>4293</v>
      </c>
      <c r="C4296" s="21">
        <v>2.746000137845828E-2</v>
      </c>
      <c r="D4296" s="21">
        <v>-7.9994552154493692E-2</v>
      </c>
      <c r="E4296" s="30">
        <v>139253.62297641486</v>
      </c>
      <c r="F4296" s="21">
        <v>-171281.46147571871</v>
      </c>
    </row>
    <row r="4297" spans="2:6" x14ac:dyDescent="0.25">
      <c r="B4297" s="19">
        <v>4294</v>
      </c>
      <c r="C4297" s="21">
        <v>-1.3543937173846552E-2</v>
      </c>
      <c r="D4297" s="21">
        <v>0.22140937850723286</v>
      </c>
      <c r="E4297" s="30">
        <v>766102.03008481511</v>
      </c>
      <c r="F4297" s="21">
        <v>129805.44235039776</v>
      </c>
    </row>
    <row r="4298" spans="2:6" x14ac:dyDescent="0.25">
      <c r="B4298" s="19">
        <v>4295</v>
      </c>
      <c r="C4298" s="21">
        <v>-1.0989954946735339E-3</v>
      </c>
      <c r="D4298" s="21">
        <v>0.12505303641619214</v>
      </c>
      <c r="E4298" s="30">
        <v>483603.23696119804</v>
      </c>
      <c r="F4298" s="21">
        <v>-5883.9619643772976</v>
      </c>
    </row>
    <row r="4299" spans="2:6" x14ac:dyDescent="0.25">
      <c r="B4299" s="19">
        <v>4296</v>
      </c>
      <c r="C4299" s="21">
        <v>-1.5629855876723813E-2</v>
      </c>
      <c r="D4299" s="21">
        <v>0.23908328306754845</v>
      </c>
      <c r="E4299" s="30">
        <v>828958.93191582826</v>
      </c>
      <c r="F4299" s="21">
        <v>159996.77687687951</v>
      </c>
    </row>
    <row r="4300" spans="2:6" x14ac:dyDescent="0.25">
      <c r="B4300" s="19">
        <v>4297</v>
      </c>
      <c r="C4300" s="21">
        <v>1.4703075628174961E-2</v>
      </c>
      <c r="D4300" s="21">
        <v>1.3189251694244897E-2</v>
      </c>
      <c r="E4300" s="30">
        <v>260532.98341224634</v>
      </c>
      <c r="F4300" s="21">
        <v>-113028.73766314704</v>
      </c>
    </row>
    <row r="4301" spans="2:6" x14ac:dyDescent="0.25">
      <c r="B4301" s="19">
        <v>4298</v>
      </c>
      <c r="C4301" s="21">
        <v>8.6183873421910541E-4</v>
      </c>
      <c r="D4301" s="21">
        <v>0.11083678398544983</v>
      </c>
      <c r="E4301" s="30">
        <v>449628.04321903677</v>
      </c>
      <c r="F4301" s="21">
        <v>-22202.876991867859</v>
      </c>
    </row>
    <row r="4302" spans="2:6" x14ac:dyDescent="0.25">
      <c r="B4302" s="19">
        <v>4299</v>
      </c>
      <c r="C4302" s="21">
        <v>-7.9526923668654839E-2</v>
      </c>
      <c r="D4302" s="21">
        <v>-0.30444048012692615</v>
      </c>
      <c r="E4302" s="30">
        <v>0</v>
      </c>
      <c r="F4302" s="21">
        <v>-238167.55660348001</v>
      </c>
    </row>
    <row r="4303" spans="2:6" x14ac:dyDescent="0.25">
      <c r="B4303" s="19">
        <v>4300</v>
      </c>
      <c r="C4303" s="21">
        <v>-3.7544608839961378E-2</v>
      </c>
      <c r="D4303" s="21">
        <v>0.48677666351561788</v>
      </c>
      <c r="E4303" s="30">
        <v>2195157.8848621533</v>
      </c>
      <c r="F4303" s="21">
        <v>816207.44613675657</v>
      </c>
    </row>
    <row r="4304" spans="2:6" x14ac:dyDescent="0.25">
      <c r="B4304" s="19">
        <v>4301</v>
      </c>
      <c r="C4304" s="21">
        <v>1.8061742549302307E-2</v>
      </c>
      <c r="D4304" s="21">
        <v>-1.0587971702449628E-2</v>
      </c>
      <c r="E4304" s="30">
        <v>224758.03258916945</v>
      </c>
      <c r="F4304" s="21">
        <v>-130212.10936148038</v>
      </c>
    </row>
    <row r="4305" spans="2:6" x14ac:dyDescent="0.25">
      <c r="B4305" s="19">
        <v>4302</v>
      </c>
      <c r="C4305" s="21">
        <v>4.3733557484281106E-4</v>
      </c>
      <c r="D4305" s="21">
        <v>0.11389975431542987</v>
      </c>
      <c r="E4305" s="30">
        <v>456796.39617139543</v>
      </c>
      <c r="F4305" s="21">
        <v>-18759.784257669951</v>
      </c>
    </row>
    <row r="4306" spans="2:6" x14ac:dyDescent="0.25">
      <c r="B4306" s="19">
        <v>4303</v>
      </c>
      <c r="C4306" s="21">
        <v>2.0638398949117665E-2</v>
      </c>
      <c r="D4306" s="21">
        <v>-2.908897885840378E-2</v>
      </c>
      <c r="E4306" s="30">
        <v>199332.78425649938</v>
      </c>
      <c r="F4306" s="21">
        <v>-142424.32720025038</v>
      </c>
    </row>
    <row r="4307" spans="2:6" x14ac:dyDescent="0.25">
      <c r="B4307" s="19">
        <v>4304</v>
      </c>
      <c r="C4307" s="21">
        <v>-3.8421899943855788E-2</v>
      </c>
      <c r="D4307" s="21">
        <v>0.50102106119256007</v>
      </c>
      <c r="E4307" s="30">
        <v>2307618.0536682983</v>
      </c>
      <c r="F4307" s="21">
        <v>870224.14881260647</v>
      </c>
    </row>
    <row r="4308" spans="2:6" x14ac:dyDescent="0.25">
      <c r="B4308" s="19">
        <v>4305</v>
      </c>
      <c r="C4308" s="21">
        <v>1.3761618913771567E-2</v>
      </c>
      <c r="D4308" s="21">
        <v>1.9809261275147261E-2</v>
      </c>
      <c r="E4308" s="30">
        <v>271145.54606673052</v>
      </c>
      <c r="F4308" s="21">
        <v>-107931.32719665326</v>
      </c>
    </row>
    <row r="4309" spans="2:6" x14ac:dyDescent="0.25">
      <c r="B4309" s="19">
        <v>4306</v>
      </c>
      <c r="C4309" s="21">
        <v>9.1846357442660845E-3</v>
      </c>
      <c r="D4309" s="21">
        <v>5.1887426290372352E-2</v>
      </c>
      <c r="E4309" s="30">
        <v>326854.89070870704</v>
      </c>
      <c r="F4309" s="21">
        <v>-81173.096813953802</v>
      </c>
    </row>
    <row r="4310" spans="2:6" x14ac:dyDescent="0.25">
      <c r="B4310" s="19">
        <v>4307</v>
      </c>
      <c r="C4310" s="21">
        <v>1.3550829245021279E-3</v>
      </c>
      <c r="D4310" s="21">
        <v>0.10728721130518015</v>
      </c>
      <c r="E4310" s="30">
        <v>441423.48511484987</v>
      </c>
      <c r="F4310" s="21">
        <v>-26143.678258710559</v>
      </c>
    </row>
    <row r="4311" spans="2:6" x14ac:dyDescent="0.25">
      <c r="B4311" s="19">
        <v>4308</v>
      </c>
      <c r="C4311" s="21">
        <v>1.7757896663905778E-3</v>
      </c>
      <c r="D4311" s="21">
        <v>0.10426724765962514</v>
      </c>
      <c r="E4311" s="30">
        <v>434529.03789079434</v>
      </c>
      <c r="F4311" s="21">
        <v>-29455.208996834419</v>
      </c>
    </row>
    <row r="4312" spans="2:6" x14ac:dyDescent="0.25">
      <c r="B4312" s="19">
        <v>4309</v>
      </c>
      <c r="C4312" s="21">
        <v>8.6121605550612511E-3</v>
      </c>
      <c r="D4312" s="21">
        <v>5.5900515616357671E-2</v>
      </c>
      <c r="E4312" s="30">
        <v>334345.80362237489</v>
      </c>
      <c r="F4312" s="21">
        <v>-77575.07255413098</v>
      </c>
    </row>
    <row r="4313" spans="2:6" x14ac:dyDescent="0.25">
      <c r="B4313" s="19">
        <v>4310</v>
      </c>
      <c r="C4313" s="21">
        <v>-2.0130799792543903E-3</v>
      </c>
      <c r="D4313" s="21">
        <v>0.13174443712788309</v>
      </c>
      <c r="E4313" s="30">
        <v>500226.73540412728</v>
      </c>
      <c r="F4313" s="21">
        <v>2100.6123285175536</v>
      </c>
    </row>
    <row r="4314" spans="2:6" x14ac:dyDescent="0.25">
      <c r="B4314" s="19">
        <v>4311</v>
      </c>
      <c r="C4314" s="21">
        <v>-3.3869918804535833E-2</v>
      </c>
      <c r="D4314" s="21">
        <v>0.43265254139854248</v>
      </c>
      <c r="E4314" s="30">
        <v>1806159.1752966214</v>
      </c>
      <c r="F4314" s="21">
        <v>629364.15878484852</v>
      </c>
    </row>
    <row r="4315" spans="2:6" x14ac:dyDescent="0.25">
      <c r="B4315" s="19">
        <v>4312</v>
      </c>
      <c r="C4315" s="21">
        <v>1.0381177050669372E-2</v>
      </c>
      <c r="D4315" s="21">
        <v>4.3505349674163529E-2</v>
      </c>
      <c r="E4315" s="30">
        <v>311591.52380149567</v>
      </c>
      <c r="F4315" s="21">
        <v>-88504.374730497279</v>
      </c>
    </row>
    <row r="4316" spans="2:6" x14ac:dyDescent="0.25">
      <c r="B4316" s="19">
        <v>4313</v>
      </c>
      <c r="C4316" s="21">
        <v>-2.0163550801657139E-2</v>
      </c>
      <c r="D4316" s="21">
        <v>0.27973065186456214</v>
      </c>
      <c r="E4316" s="30">
        <v>988278.69993684278</v>
      </c>
      <c r="F4316" s="21">
        <v>236521.01324372267</v>
      </c>
    </row>
    <row r="4317" spans="2:6" x14ac:dyDescent="0.25">
      <c r="B4317" s="19">
        <v>4314</v>
      </c>
      <c r="C4317" s="21">
        <v>1.7913439161611557E-2</v>
      </c>
      <c r="D4317" s="21">
        <v>-9.5311482653102075E-3</v>
      </c>
      <c r="E4317" s="30">
        <v>226272.60237196228</v>
      </c>
      <c r="F4317" s="21">
        <v>-129484.6334337146</v>
      </c>
    </row>
    <row r="4318" spans="2:6" x14ac:dyDescent="0.25">
      <c r="B4318" s="19">
        <v>4315</v>
      </c>
      <c r="C4318" s="21">
        <v>6.1214301925804357E-3</v>
      </c>
      <c r="D4318" s="21">
        <v>7.3404311006776135E-2</v>
      </c>
      <c r="E4318" s="30">
        <v>368447.20400805341</v>
      </c>
      <c r="F4318" s="21">
        <v>-61195.538137473923</v>
      </c>
    </row>
    <row r="4319" spans="2:6" x14ac:dyDescent="0.25">
      <c r="B4319" s="19">
        <v>4316</v>
      </c>
      <c r="C4319" s="21">
        <v>2.4791815697994175E-2</v>
      </c>
      <c r="D4319" s="21">
        <v>-5.9662681085410285E-2</v>
      </c>
      <c r="E4319" s="30">
        <v>161601.76727404795</v>
      </c>
      <c r="F4319" s="21">
        <v>-160547.23371581626</v>
      </c>
    </row>
    <row r="4320" spans="2:6" x14ac:dyDescent="0.25">
      <c r="B4320" s="19">
        <v>4317</v>
      </c>
      <c r="C4320" s="21">
        <v>1.1270925000124575E-3</v>
      </c>
      <c r="D4320" s="21">
        <v>0.10892669278175338</v>
      </c>
      <c r="E4320" s="30">
        <v>445199.39093481691</v>
      </c>
      <c r="F4320" s="21">
        <v>-24330.04073553775</v>
      </c>
    </row>
    <row r="4321" spans="2:6" x14ac:dyDescent="0.25">
      <c r="B4321" s="19">
        <v>4318</v>
      </c>
      <c r="C4321" s="21">
        <v>6.0462643214099889E-3</v>
      </c>
      <c r="D4321" s="21">
        <v>7.3934070089934245E-2</v>
      </c>
      <c r="E4321" s="30">
        <v>369516.30573508539</v>
      </c>
      <c r="F4321" s="21">
        <v>-60682.028770269717</v>
      </c>
    </row>
    <row r="4322" spans="2:6" x14ac:dyDescent="0.25">
      <c r="B4322" s="19">
        <v>4319</v>
      </c>
      <c r="C4322" s="21">
        <v>8.8614805704588916E-3</v>
      </c>
      <c r="D4322" s="21">
        <v>5.4152459900439265E-2</v>
      </c>
      <c r="E4322" s="30">
        <v>331068.10871371103</v>
      </c>
      <c r="F4322" s="21">
        <v>-79149.410146035487</v>
      </c>
    </row>
    <row r="4323" spans="2:6" x14ac:dyDescent="0.25">
      <c r="B4323" s="19">
        <v>4320</v>
      </c>
      <c r="C4323" s="21">
        <v>2.2493681858569243E-3</v>
      </c>
      <c r="D4323" s="21">
        <v>0.10087570034682236</v>
      </c>
      <c r="E4323" s="30">
        <v>426879.63430924527</v>
      </c>
      <c r="F4323" s="21">
        <v>-33129.359260865851</v>
      </c>
    </row>
    <row r="4324" spans="2:6" x14ac:dyDescent="0.25">
      <c r="B4324" s="19">
        <v>4321</v>
      </c>
      <c r="C4324" s="21">
        <v>6.3689292877097551E-3</v>
      </c>
      <c r="D4324" s="21">
        <v>7.1660726669308339E-2</v>
      </c>
      <c r="E4324" s="30">
        <v>364944.08091208828</v>
      </c>
      <c r="F4324" s="21">
        <v>-62878.153064344922</v>
      </c>
    </row>
    <row r="4325" spans="2:6" x14ac:dyDescent="0.25">
      <c r="B4325" s="19">
        <v>4322</v>
      </c>
      <c r="C4325" s="21">
        <v>-3.0491742029022401E-2</v>
      </c>
      <c r="D4325" s="21">
        <v>0.38912164171346819</v>
      </c>
      <c r="E4325" s="30">
        <v>1534022.6258227634</v>
      </c>
      <c r="F4325" s="21">
        <v>498651.93208082905</v>
      </c>
    </row>
    <row r="4326" spans="2:6" x14ac:dyDescent="0.25">
      <c r="B4326" s="19">
        <v>4323</v>
      </c>
      <c r="C4326" s="21">
        <v>1.7612001030602124E-2</v>
      </c>
      <c r="D4326" s="21">
        <v>-7.3853873237340606E-3</v>
      </c>
      <c r="E4326" s="30">
        <v>229368.92185524886</v>
      </c>
      <c r="F4326" s="21">
        <v>-127997.41381903984</v>
      </c>
    </row>
    <row r="4327" spans="2:6" x14ac:dyDescent="0.25">
      <c r="B4327" s="19">
        <v>4324</v>
      </c>
      <c r="C4327" s="21">
        <v>3.1774303910601116E-3</v>
      </c>
      <c r="D4327" s="21">
        <v>9.4252054693289233E-2</v>
      </c>
      <c r="E4327" s="30">
        <v>412221.82681363879</v>
      </c>
      <c r="F4327" s="21">
        <v>-40169.775772554007</v>
      </c>
    </row>
    <row r="4328" spans="2:6" x14ac:dyDescent="0.25">
      <c r="B4328" s="19">
        <v>4325</v>
      </c>
      <c r="C4328" s="21">
        <v>-1.1827979344572772E-2</v>
      </c>
      <c r="D4328" s="21">
        <v>0.20727650642238271</v>
      </c>
      <c r="E4328" s="30">
        <v>718474.48693829332</v>
      </c>
      <c r="F4328" s="21">
        <v>106929.05096100208</v>
      </c>
    </row>
    <row r="4329" spans="2:6" x14ac:dyDescent="0.25">
      <c r="B4329" s="19">
        <v>4326</v>
      </c>
      <c r="C4329" s="21">
        <v>2.0944777336721165E-3</v>
      </c>
      <c r="D4329" s="21">
        <v>0.10198405334889826</v>
      </c>
      <c r="E4329" s="30">
        <v>429368.63807664125</v>
      </c>
      <c r="F4329" s="21">
        <v>-31933.844636534668</v>
      </c>
    </row>
    <row r="4330" spans="2:6" x14ac:dyDescent="0.25">
      <c r="B4330" s="19">
        <v>4327</v>
      </c>
      <c r="C4330" s="21">
        <v>-5.9379212981563664E-3</v>
      </c>
      <c r="D4330" s="21">
        <v>0.16104147197547047</v>
      </c>
      <c r="E4330" s="30">
        <v>577992.44756590319</v>
      </c>
      <c r="F4330" s="21">
        <v>39452.924678851217</v>
      </c>
    </row>
    <row r="4331" spans="2:6" x14ac:dyDescent="0.25">
      <c r="B4331" s="19">
        <v>4328</v>
      </c>
      <c r="C4331" s="21">
        <v>-2.0023967734045032E-3</v>
      </c>
      <c r="D4331" s="21">
        <v>0.13166597554881698</v>
      </c>
      <c r="E4331" s="30">
        <v>500029.42483867938</v>
      </c>
      <c r="F4331" s="21">
        <v>2005.8404082746094</v>
      </c>
    </row>
    <row r="4332" spans="2:6" x14ac:dyDescent="0.25">
      <c r="B4332" s="19">
        <v>4329</v>
      </c>
      <c r="C4332" s="21">
        <v>-4.9844168133539889E-2</v>
      </c>
      <c r="D4332" s="21">
        <v>0.77774231868812937</v>
      </c>
      <c r="E4332" s="30">
        <v>5545138.2093796358</v>
      </c>
      <c r="F4332" s="21">
        <v>2425265.062538988</v>
      </c>
    </row>
    <row r="4333" spans="2:6" x14ac:dyDescent="0.25">
      <c r="B4333" s="19">
        <v>4330</v>
      </c>
      <c r="C4333" s="21">
        <v>1.2369857084754304E-2</v>
      </c>
      <c r="D4333" s="21">
        <v>2.9574346094157322E-2</v>
      </c>
      <c r="E4333" s="30">
        <v>287339.97354501067</v>
      </c>
      <c r="F4333" s="21">
        <v>-100152.84363766295</v>
      </c>
    </row>
    <row r="4334" spans="2:6" x14ac:dyDescent="0.25">
      <c r="B4334" s="19">
        <v>4331</v>
      </c>
      <c r="C4334" s="21">
        <v>-1.4836593025613789E-2</v>
      </c>
      <c r="D4334" s="21">
        <v>0.23229400574956482</v>
      </c>
      <c r="E4334" s="30">
        <v>804370.63698461512</v>
      </c>
      <c r="F4334" s="21">
        <v>148186.56326342741</v>
      </c>
    </row>
    <row r="4335" spans="2:6" x14ac:dyDescent="0.25">
      <c r="B4335" s="19">
        <v>4332</v>
      </c>
      <c r="C4335" s="21">
        <v>7.6054277291035029E-3</v>
      </c>
      <c r="D4335" s="21">
        <v>6.2965216320674866E-2</v>
      </c>
      <c r="E4335" s="30">
        <v>347826.7506561958</v>
      </c>
      <c r="F4335" s="21">
        <v>-71099.923926441959</v>
      </c>
    </row>
    <row r="4336" spans="2:6" x14ac:dyDescent="0.25">
      <c r="B4336" s="19">
        <v>4333</v>
      </c>
      <c r="C4336" s="21">
        <v>-5.5850825194880072E-3</v>
      </c>
      <c r="D4336" s="21">
        <v>0.15836546144092445</v>
      </c>
      <c r="E4336" s="30">
        <v>570542.47921820986</v>
      </c>
      <c r="F4336" s="21">
        <v>35874.566852663644</v>
      </c>
    </row>
    <row r="4337" spans="2:6" x14ac:dyDescent="0.25">
      <c r="B4337" s="19">
        <v>4334</v>
      </c>
      <c r="C4337" s="21">
        <v>-2.3480986925084775E-3</v>
      </c>
      <c r="D4337" s="21">
        <v>0.13420814082072696</v>
      </c>
      <c r="E4337" s="30">
        <v>506451.37516829278</v>
      </c>
      <c r="F4337" s="21">
        <v>5090.422133843269</v>
      </c>
    </row>
    <row r="4338" spans="2:6" x14ac:dyDescent="0.25">
      <c r="B4338" s="19">
        <v>4335</v>
      </c>
      <c r="C4338" s="21">
        <v>6.4360352207053686E-3</v>
      </c>
      <c r="D4338" s="21">
        <v>7.1188172297489416E-2</v>
      </c>
      <c r="E4338" s="30">
        <v>363998.75571552652</v>
      </c>
      <c r="F4338" s="21">
        <v>-63332.210270702904</v>
      </c>
    </row>
    <row r="4339" spans="2:6" x14ac:dyDescent="0.25">
      <c r="B4339" s="19">
        <v>4336</v>
      </c>
      <c r="C4339" s="21">
        <v>5.4569405239858905E-2</v>
      </c>
      <c r="D4339" s="21">
        <v>-0.30444048012692615</v>
      </c>
      <c r="E4339" s="30">
        <v>0</v>
      </c>
      <c r="F4339" s="21">
        <v>-238167.55660348001</v>
      </c>
    </row>
    <row r="4340" spans="2:6" x14ac:dyDescent="0.25">
      <c r="B4340" s="19">
        <v>4337</v>
      </c>
      <c r="C4340" s="21">
        <v>-9.9445979246042329E-3</v>
      </c>
      <c r="D4340" s="21">
        <v>0.19213894143112231</v>
      </c>
      <c r="E4340" s="30">
        <v>669958.89927128842</v>
      </c>
      <c r="F4340" s="21">
        <v>83626.11533523284</v>
      </c>
    </row>
    <row r="4341" spans="2:6" x14ac:dyDescent="0.25">
      <c r="B4341" s="19">
        <v>4338</v>
      </c>
      <c r="C4341" s="21">
        <v>1.1482981621158523E-3</v>
      </c>
      <c r="D4341" s="21">
        <v>0.10877411479651222</v>
      </c>
      <c r="E4341" s="30">
        <v>444847.0017621147</v>
      </c>
      <c r="F4341" s="21">
        <v>-24499.29978405347</v>
      </c>
    </row>
    <row r="4342" spans="2:6" x14ac:dyDescent="0.25">
      <c r="B4342" s="19">
        <v>4339</v>
      </c>
      <c r="C4342" s="21">
        <v>-3.2892796337710049E-2</v>
      </c>
      <c r="D4342" s="21">
        <v>0.41952886728421879</v>
      </c>
      <c r="E4342" s="30">
        <v>1720472.6851342008</v>
      </c>
      <c r="F4342" s="21">
        <v>588207.3500091203</v>
      </c>
    </row>
    <row r="4343" spans="2:6" x14ac:dyDescent="0.25">
      <c r="B4343" s="19">
        <v>4340</v>
      </c>
      <c r="C4343" s="21">
        <v>2.2717174956117723E-2</v>
      </c>
      <c r="D4343" s="21">
        <v>-4.4253278119325001E-2</v>
      </c>
      <c r="E4343" s="30">
        <v>179974.85321357357</v>
      </c>
      <c r="F4343" s="21">
        <v>-151722.30013294076</v>
      </c>
    </row>
    <row r="4344" spans="2:6" x14ac:dyDescent="0.25">
      <c r="B4344" s="19">
        <v>4341</v>
      </c>
      <c r="C4344" s="21">
        <v>1.0949848352728785E-2</v>
      </c>
      <c r="D4344" s="21">
        <v>3.9522723277710892E-2</v>
      </c>
      <c r="E4344" s="30">
        <v>304517.89692371676</v>
      </c>
      <c r="F4344" s="21">
        <v>-91901.968776043548</v>
      </c>
    </row>
    <row r="4345" spans="2:6" x14ac:dyDescent="0.25">
      <c r="B4345" s="19">
        <v>4342</v>
      </c>
      <c r="C4345" s="21">
        <v>1.2486538329565266E-2</v>
      </c>
      <c r="D4345" s="21">
        <v>2.8756395353574993E-2</v>
      </c>
      <c r="E4345" s="30">
        <v>285958.39744578232</v>
      </c>
      <c r="F4345" s="21">
        <v>-100816.44023518116</v>
      </c>
    </row>
    <row r="4346" spans="2:6" x14ac:dyDescent="0.25">
      <c r="B4346" s="19">
        <v>4343</v>
      </c>
      <c r="C4346" s="21">
        <v>1.7504736238704754E-2</v>
      </c>
      <c r="D4346" s="21">
        <v>-6.6225590206069329E-3</v>
      </c>
      <c r="E4346" s="30">
        <v>230476.5370473708</v>
      </c>
      <c r="F4346" s="21">
        <v>-127465.40572099725</v>
      </c>
    </row>
    <row r="4347" spans="2:6" x14ac:dyDescent="0.25">
      <c r="B4347" s="19">
        <v>4344</v>
      </c>
      <c r="C4347" s="21">
        <v>-1.6121898002614619E-2</v>
      </c>
      <c r="D4347" s="21">
        <v>0.24333876781323394</v>
      </c>
      <c r="E4347" s="30">
        <v>844657.22547892551</v>
      </c>
      <c r="F4347" s="21">
        <v>167536.9581243195</v>
      </c>
    </row>
    <row r="4348" spans="2:6" x14ac:dyDescent="0.25">
      <c r="B4348" s="19">
        <v>4345</v>
      </c>
      <c r="C4348" s="21">
        <v>1.3630293109821549E-2</v>
      </c>
      <c r="D4348" s="21">
        <v>2.0731639157850257E-2</v>
      </c>
      <c r="E4348" s="30">
        <v>272647.48381164332</v>
      </c>
      <c r="F4348" s="21">
        <v>-107209.91867072049</v>
      </c>
    </row>
    <row r="4349" spans="2:6" x14ac:dyDescent="0.25">
      <c r="B4349" s="19">
        <v>4346</v>
      </c>
      <c r="C4349" s="21">
        <v>2.0735828011907861E-3</v>
      </c>
      <c r="D4349" s="21">
        <v>0.10213363784072782</v>
      </c>
      <c r="E4349" s="30">
        <v>429705.35892992443</v>
      </c>
      <c r="F4349" s="21">
        <v>-31772.111372129668</v>
      </c>
    </row>
    <row r="4350" spans="2:6" x14ac:dyDescent="0.25">
      <c r="B4350" s="19">
        <v>4347</v>
      </c>
      <c r="C4350" s="21">
        <v>6.9622340550166851E-3</v>
      </c>
      <c r="D4350" s="21">
        <v>6.7485413575244513E-2</v>
      </c>
      <c r="E4350" s="30">
        <v>356651.83973560098</v>
      </c>
      <c r="F4350" s="21">
        <v>-66861.070135355767</v>
      </c>
    </row>
    <row r="4351" spans="2:6" x14ac:dyDescent="0.25">
      <c r="B4351" s="19">
        <v>4348</v>
      </c>
      <c r="C4351" s="21">
        <v>9.4289721886400314E-3</v>
      </c>
      <c r="D4351" s="21">
        <v>5.0175288972024834E-2</v>
      </c>
      <c r="E4351" s="30">
        <v>323695.33012233058</v>
      </c>
      <c r="F4351" s="21">
        <v>-82690.692302137919</v>
      </c>
    </row>
    <row r="4352" spans="2:6" x14ac:dyDescent="0.25">
      <c r="B4352" s="19">
        <v>4349</v>
      </c>
      <c r="C4352" s="21">
        <v>1.0822180475414804E-2</v>
      </c>
      <c r="D4352" s="21">
        <v>4.0416837678648454E-2</v>
      </c>
      <c r="E4352" s="30">
        <v>306096.05210371769</v>
      </c>
      <c r="F4352" s="21">
        <v>-91143.951603924521</v>
      </c>
    </row>
    <row r="4353" spans="2:6" x14ac:dyDescent="0.25">
      <c r="B4353" s="19">
        <v>4350</v>
      </c>
      <c r="C4353" s="21">
        <v>1.9271800036822682E-2</v>
      </c>
      <c r="D4353" s="21">
        <v>-1.9241495052956359E-2</v>
      </c>
      <c r="E4353" s="30">
        <v>212611.90400252596</v>
      </c>
      <c r="F4353" s="21">
        <v>-136046.11995823056</v>
      </c>
    </row>
    <row r="4354" spans="2:6" x14ac:dyDescent="0.25">
      <c r="B4354" s="19">
        <v>4351</v>
      </c>
      <c r="C4354" s="21">
        <v>9.4764154096409637E-3</v>
      </c>
      <c r="D4354" s="21">
        <v>4.9842878910172583E-2</v>
      </c>
      <c r="E4354" s="30">
        <v>323084.40939542709</v>
      </c>
      <c r="F4354" s="21">
        <v>-82984.128846062595</v>
      </c>
    </row>
    <row r="4355" spans="2:6" x14ac:dyDescent="0.25">
      <c r="B4355" s="19">
        <v>4352</v>
      </c>
      <c r="C4355" s="21">
        <v>-3.1955151508338032E-2</v>
      </c>
      <c r="D4355" s="21">
        <v>0.40735925291489217</v>
      </c>
      <c r="E4355" s="30">
        <v>1643861.994231692</v>
      </c>
      <c r="F4355" s="21">
        <v>551409.81576919195</v>
      </c>
    </row>
    <row r="4356" spans="2:6" x14ac:dyDescent="0.25">
      <c r="B4356" s="19">
        <v>4353</v>
      </c>
      <c r="C4356" s="21">
        <v>-1.1885891927580567E-2</v>
      </c>
      <c r="D4356" s="21">
        <v>0.20774796153385489</v>
      </c>
      <c r="E4356" s="30">
        <v>720026.49675973481</v>
      </c>
      <c r="F4356" s="21">
        <v>107674.51003299862</v>
      </c>
    </row>
    <row r="4357" spans="2:6" x14ac:dyDescent="0.25">
      <c r="B4357" s="19">
        <v>4354</v>
      </c>
      <c r="C4357" s="21">
        <v>-3.288018674710471E-2</v>
      </c>
      <c r="D4357" s="21">
        <v>0.41936253139464208</v>
      </c>
      <c r="E4357" s="30">
        <v>1719407.2711177617</v>
      </c>
      <c r="F4357" s="21">
        <v>587695.61191763764</v>
      </c>
    </row>
    <row r="4358" spans="2:6" x14ac:dyDescent="0.25">
      <c r="B4358" s="19">
        <v>4355</v>
      </c>
      <c r="C4358" s="21">
        <v>1.6849198167995089E-2</v>
      </c>
      <c r="D4358" s="21">
        <v>-1.9684312656408354E-3</v>
      </c>
      <c r="E4358" s="30">
        <v>237312.80643908377</v>
      </c>
      <c r="F4358" s="21">
        <v>-124181.81887363344</v>
      </c>
    </row>
    <row r="4359" spans="2:6" x14ac:dyDescent="0.25">
      <c r="B4359" s="19">
        <v>4356</v>
      </c>
      <c r="C4359" s="21">
        <v>-4.8967114487686366E-3</v>
      </c>
      <c r="D4359" s="21">
        <v>0.15317048627550478</v>
      </c>
      <c r="E4359" s="30">
        <v>556282.59661337733</v>
      </c>
      <c r="F4359" s="21">
        <v>29025.281038540994</v>
      </c>
    </row>
    <row r="4360" spans="2:6" x14ac:dyDescent="0.25">
      <c r="B4360" s="19">
        <v>4357</v>
      </c>
      <c r="C4360" s="21">
        <v>-1.0594032772166521E-2</v>
      </c>
      <c r="D4360" s="21">
        <v>0.19731724095227188</v>
      </c>
      <c r="E4360" s="30">
        <v>686270.4053017057</v>
      </c>
      <c r="F4360" s="21">
        <v>91460.833891979695</v>
      </c>
    </row>
    <row r="4361" spans="2:6" x14ac:dyDescent="0.25">
      <c r="B4361" s="19">
        <v>4358</v>
      </c>
      <c r="C4361" s="21">
        <v>1.26408120137261E-2</v>
      </c>
      <c r="D4361" s="21">
        <v>2.767474812929982E-2</v>
      </c>
      <c r="E4361" s="30">
        <v>284138.51794401917</v>
      </c>
      <c r="F4361" s="21">
        <v>-101690.56207757378</v>
      </c>
    </row>
    <row r="4362" spans="2:6" x14ac:dyDescent="0.25">
      <c r="B4362" s="19">
        <v>4359</v>
      </c>
      <c r="C4362" s="21">
        <v>-2.9845232999961769E-2</v>
      </c>
      <c r="D4362" s="21">
        <v>0.38133497229195124</v>
      </c>
      <c r="E4362" s="30">
        <v>1488892.7770015602</v>
      </c>
      <c r="F4362" s="21">
        <v>476975.22955174849</v>
      </c>
    </row>
    <row r="4363" spans="2:6" x14ac:dyDescent="0.25">
      <c r="B4363" s="19">
        <v>4360</v>
      </c>
      <c r="C4363" s="21">
        <v>7.3894068166342006E-3</v>
      </c>
      <c r="D4363" s="21">
        <v>6.4482700819929351E-2</v>
      </c>
      <c r="E4363" s="30">
        <v>350771.92786175339</v>
      </c>
      <c r="F4363" s="21">
        <v>-69685.300748038862</v>
      </c>
    </row>
    <row r="4364" spans="2:6" x14ac:dyDescent="0.25">
      <c r="B4364" s="19">
        <v>4361</v>
      </c>
      <c r="C4364" s="21">
        <v>-2.1307236952660239E-2</v>
      </c>
      <c r="D4364" s="21">
        <v>0.29055348510614221</v>
      </c>
      <c r="E4364" s="30">
        <v>1034366.4312575446</v>
      </c>
      <c r="F4364" s="21">
        <v>258657.80448441641</v>
      </c>
    </row>
    <row r="4365" spans="2:6" x14ac:dyDescent="0.25">
      <c r="B4365" s="19">
        <v>4362</v>
      </c>
      <c r="C4365" s="21">
        <v>6.2501540603136473E-3</v>
      </c>
      <c r="D4365" s="21">
        <v>7.2497333044053258E-2</v>
      </c>
      <c r="E4365" s="30">
        <v>366621.9690334996</v>
      </c>
      <c r="F4365" s="21">
        <v>-62072.232312671083</v>
      </c>
    </row>
    <row r="4366" spans="2:6" x14ac:dyDescent="0.25">
      <c r="B4366" s="19">
        <v>4363</v>
      </c>
      <c r="C4366" s="21">
        <v>2.3651167238264496E-2</v>
      </c>
      <c r="D4366" s="21">
        <v>-5.1152669572794962E-2</v>
      </c>
      <c r="E4366" s="30">
        <v>171590.59931494854</v>
      </c>
      <c r="F4366" s="21">
        <v>-155749.41261915391</v>
      </c>
    </row>
    <row r="4367" spans="2:6" x14ac:dyDescent="0.25">
      <c r="B4367" s="19">
        <v>4364</v>
      </c>
      <c r="C4367" s="21">
        <v>1.3447093759303896E-2</v>
      </c>
      <c r="D4367" s="21">
        <v>2.2017977179884518E-2</v>
      </c>
      <c r="E4367" s="30">
        <v>274751.65765345527</v>
      </c>
      <c r="F4367" s="21">
        <v>-106199.24498955806</v>
      </c>
    </row>
    <row r="4368" spans="2:6" x14ac:dyDescent="0.25">
      <c r="B4368" s="19">
        <v>4365</v>
      </c>
      <c r="C4368" s="21">
        <v>-1.2493482507607902E-2</v>
      </c>
      <c r="D4368" s="21">
        <v>0.21271696913858884</v>
      </c>
      <c r="E4368" s="30">
        <v>736537.52918210952</v>
      </c>
      <c r="F4368" s="21">
        <v>115605.06481251447</v>
      </c>
    </row>
    <row r="4369" spans="2:6" x14ac:dyDescent="0.25">
      <c r="B4369" s="19">
        <v>4366</v>
      </c>
      <c r="C4369" s="21">
        <v>5.5882229779349868E-3</v>
      </c>
      <c r="D4369" s="21">
        <v>7.716473093649534E-2</v>
      </c>
      <c r="E4369" s="30">
        <v>376084.09772802831</v>
      </c>
      <c r="F4369" s="21">
        <v>-57527.396591732191</v>
      </c>
    </row>
    <row r="4370" spans="2:6" x14ac:dyDescent="0.25">
      <c r="B4370" s="19">
        <v>4367</v>
      </c>
      <c r="C4370" s="21">
        <v>1.2753050562630194E-2</v>
      </c>
      <c r="D4370" s="21">
        <v>2.6887689411957405E-2</v>
      </c>
      <c r="E4370" s="30">
        <v>282819.3533770924</v>
      </c>
      <c r="F4370" s="21">
        <v>-102324.18125980203</v>
      </c>
    </row>
    <row r="4371" spans="2:6" x14ac:dyDescent="0.25">
      <c r="B4371" s="19">
        <v>4368</v>
      </c>
      <c r="C4371" s="21">
        <v>1.4154344464103139E-2</v>
      </c>
      <c r="D4371" s="21">
        <v>1.7049457524705103E-2</v>
      </c>
      <c r="E4371" s="30">
        <v>266685.79159407748</v>
      </c>
      <c r="F4371" s="21">
        <v>-110073.42989767135</v>
      </c>
    </row>
    <row r="4372" spans="2:6" x14ac:dyDescent="0.25">
      <c r="B4372" s="19">
        <v>4369</v>
      </c>
      <c r="C4372" s="21">
        <v>7.2322421095632168E-3</v>
      </c>
      <c r="D4372" s="21">
        <v>6.5587142167389256E-2</v>
      </c>
      <c r="E4372" s="30">
        <v>352926.56743452011</v>
      </c>
      <c r="F4372" s="21">
        <v>-68650.387441298386</v>
      </c>
    </row>
    <row r="4373" spans="2:6" x14ac:dyDescent="0.25">
      <c r="B4373" s="19">
        <v>4370</v>
      </c>
      <c r="C4373" s="21">
        <v>4.2072849141405171E-3</v>
      </c>
      <c r="D4373" s="21">
        <v>8.6933603064535347E-2</v>
      </c>
      <c r="E4373" s="30">
        <v>396452.30769476783</v>
      </c>
      <c r="F4373" s="21">
        <v>-47744.167974058837</v>
      </c>
    </row>
    <row r="4374" spans="2:6" x14ac:dyDescent="0.25">
      <c r="B4374" s="19">
        <v>4371</v>
      </c>
      <c r="C4374" s="21">
        <v>-1.6271204767491401E-2</v>
      </c>
      <c r="D4374" s="21">
        <v>0.24463697036425613</v>
      </c>
      <c r="E4374" s="30">
        <v>849490.6280924133</v>
      </c>
      <c r="F4374" s="21">
        <v>169858.53095012147</v>
      </c>
    </row>
    <row r="4375" spans="2:6" x14ac:dyDescent="0.25">
      <c r="B4375" s="19">
        <v>4372</v>
      </c>
      <c r="C4375" s="21">
        <v>2.3871813201299295E-2</v>
      </c>
      <c r="D4375" s="21">
        <v>-5.2791334901677534E-2</v>
      </c>
      <c r="E4375" s="30">
        <v>169637.17413558858</v>
      </c>
      <c r="F4375" s="21">
        <v>-156687.67892475493</v>
      </c>
    </row>
    <row r="4376" spans="2:6" x14ac:dyDescent="0.25">
      <c r="B4376" s="19">
        <v>4373</v>
      </c>
      <c r="C4376" s="21">
        <v>-7.8136553594288574E-3</v>
      </c>
      <c r="D4376" s="21">
        <v>0.17542888949445867</v>
      </c>
      <c r="E4376" s="30">
        <v>619288.68451791862</v>
      </c>
      <c r="F4376" s="21">
        <v>59288.272400173279</v>
      </c>
    </row>
    <row r="4377" spans="2:6" x14ac:dyDescent="0.25">
      <c r="B4377" s="19">
        <v>4374</v>
      </c>
      <c r="C4377" s="21">
        <v>-4.5575964254515731E-2</v>
      </c>
      <c r="D4377" s="21">
        <v>0.64659089813098136</v>
      </c>
      <c r="E4377" s="30">
        <v>3735333.5722996253</v>
      </c>
      <c r="F4377" s="21">
        <v>1555982.3643150476</v>
      </c>
    </row>
    <row r="4378" spans="2:6" x14ac:dyDescent="0.25">
      <c r="B4378" s="19">
        <v>4375</v>
      </c>
      <c r="C4378" s="21">
        <v>-5.9530681711655988E-3</v>
      </c>
      <c r="D4378" s="21">
        <v>0.16115655512204641</v>
      </c>
      <c r="E4378" s="30">
        <v>578314.44175336277</v>
      </c>
      <c r="F4378" s="21">
        <v>39607.584452813811</v>
      </c>
    </row>
    <row r="4379" spans="2:6" x14ac:dyDescent="0.25">
      <c r="B4379" s="19">
        <v>4376</v>
      </c>
      <c r="C4379" s="21">
        <v>6.9164918731270241E-3</v>
      </c>
      <c r="D4379" s="21">
        <v>6.7807111458302982E-2</v>
      </c>
      <c r="E4379" s="30">
        <v>357285.91762578511</v>
      </c>
      <c r="F4379" s="21">
        <v>-66556.510776864598</v>
      </c>
    </row>
    <row r="4380" spans="2:6" x14ac:dyDescent="0.25">
      <c r="B4380" s="19">
        <v>4377</v>
      </c>
      <c r="C4380" s="21">
        <v>2.543076422733484E-2</v>
      </c>
      <c r="D4380" s="21">
        <v>-6.4474026065218237E-2</v>
      </c>
      <c r="E4380" s="30">
        <v>156122.95422959782</v>
      </c>
      <c r="F4380" s="21">
        <v>-163178.80912940804</v>
      </c>
    </row>
    <row r="4381" spans="2:6" x14ac:dyDescent="0.25">
      <c r="B4381" s="19">
        <v>4378</v>
      </c>
      <c r="C4381" s="21">
        <v>-3.9426367998297808E-3</v>
      </c>
      <c r="D4381" s="21">
        <v>0.14602397281950341</v>
      </c>
      <c r="E4381" s="30">
        <v>537097.63188768434</v>
      </c>
      <c r="F4381" s="21">
        <v>19810.387032639403</v>
      </c>
    </row>
    <row r="4382" spans="2:6" x14ac:dyDescent="0.25">
      <c r="B4382" s="19">
        <v>4379</v>
      </c>
      <c r="C4382" s="21">
        <v>1.307945282115444E-2</v>
      </c>
      <c r="D4382" s="21">
        <v>2.459815244802166E-2</v>
      </c>
      <c r="E4382" s="30">
        <v>279006.10149868787</v>
      </c>
      <c r="F4382" s="21">
        <v>-104155.75678676895</v>
      </c>
    </row>
    <row r="4383" spans="2:6" x14ac:dyDescent="0.25">
      <c r="B4383" s="19">
        <v>4380</v>
      </c>
      <c r="C4383" s="21">
        <v>1.2703972232610243E-2</v>
      </c>
      <c r="D4383" s="21">
        <v>2.7231858926862751E-2</v>
      </c>
      <c r="E4383" s="30">
        <v>283395.68076952116</v>
      </c>
      <c r="F4383" s="21">
        <v>-102047.36053535125</v>
      </c>
    </row>
    <row r="4384" spans="2:6" x14ac:dyDescent="0.25">
      <c r="B4384" s="19">
        <v>4381</v>
      </c>
      <c r="C4384" s="21">
        <v>6.5974700178753664E-3</v>
      </c>
      <c r="D4384" s="21">
        <v>7.0051689159978947E-2</v>
      </c>
      <c r="E4384" s="30">
        <v>361732.41841064801</v>
      </c>
      <c r="F4384" s="21">
        <v>-64420.774067648941</v>
      </c>
    </row>
    <row r="4385" spans="2:6" x14ac:dyDescent="0.25">
      <c r="B4385" s="19">
        <v>4382</v>
      </c>
      <c r="C4385" s="21">
        <v>-3.0162685407035335E-3</v>
      </c>
      <c r="D4385" s="21">
        <v>0.13914085833156076</v>
      </c>
      <c r="E4385" s="30">
        <v>519084.51163074002</v>
      </c>
      <c r="F4385" s="21">
        <v>11158.351636347847</v>
      </c>
    </row>
    <row r="4386" spans="2:6" x14ac:dyDescent="0.25">
      <c r="B4386" s="19">
        <v>4383</v>
      </c>
      <c r="C4386" s="21">
        <v>-8.5989171011151954E-3</v>
      </c>
      <c r="D4386" s="21">
        <v>0.18153866486798509</v>
      </c>
      <c r="E4386" s="30">
        <v>637472.04401285551</v>
      </c>
      <c r="F4386" s="21">
        <v>68022.076856568761</v>
      </c>
    </row>
    <row r="4387" spans="2:6" x14ac:dyDescent="0.25">
      <c r="B4387" s="19">
        <v>4384</v>
      </c>
      <c r="C4387" s="21">
        <v>3.2554153095598558E-3</v>
      </c>
      <c r="D4387" s="21">
        <v>9.3696756974702478E-2</v>
      </c>
      <c r="E4387" s="30">
        <v>411009.723088286</v>
      </c>
      <c r="F4387" s="21">
        <v>-40751.971649011677</v>
      </c>
    </row>
    <row r="4388" spans="2:6" x14ac:dyDescent="0.25">
      <c r="B4388" s="19">
        <v>4385</v>
      </c>
      <c r="C4388" s="21">
        <v>-1.4207378869060617E-2</v>
      </c>
      <c r="D4388" s="21">
        <v>0.22696893731897494</v>
      </c>
      <c r="E4388" s="30">
        <v>785473.10370306135</v>
      </c>
      <c r="F4388" s="21">
        <v>139109.72790551276</v>
      </c>
    </row>
    <row r="4389" spans="2:6" x14ac:dyDescent="0.25">
      <c r="B4389" s="19">
        <v>4386</v>
      </c>
      <c r="C4389" s="21">
        <v>-7.944441522855397E-4</v>
      </c>
      <c r="D4389" s="21">
        <v>0.1228331542121528</v>
      </c>
      <c r="E4389" s="30">
        <v>478178.68108913186</v>
      </c>
      <c r="F4389" s="21">
        <v>-8489.4766528269101</v>
      </c>
    </row>
    <row r="4390" spans="2:6" x14ac:dyDescent="0.25">
      <c r="B4390" s="19">
        <v>4387</v>
      </c>
      <c r="C4390" s="21">
        <v>-1.9908658371242508E-2</v>
      </c>
      <c r="D4390" s="21">
        <v>0.27735270387575484</v>
      </c>
      <c r="E4390" s="30">
        <v>978365.48413634021</v>
      </c>
      <c r="F4390" s="21">
        <v>231759.5120282984</v>
      </c>
    </row>
    <row r="4391" spans="2:6" x14ac:dyDescent="0.25">
      <c r="B4391" s="19">
        <v>4388</v>
      </c>
      <c r="C4391" s="21">
        <v>4.0837891399919998E-3</v>
      </c>
      <c r="D4391" s="21">
        <v>8.7809586724060917E-2</v>
      </c>
      <c r="E4391" s="30">
        <v>398316.576108229</v>
      </c>
      <c r="F4391" s="21">
        <v>-46848.725314965079</v>
      </c>
    </row>
    <row r="4392" spans="2:6" x14ac:dyDescent="0.25">
      <c r="B4392" s="19">
        <v>4389</v>
      </c>
      <c r="C4392" s="21">
        <v>2.5696589393874966E-2</v>
      </c>
      <c r="D4392" s="21">
        <v>-6.6485765086361615E-2</v>
      </c>
      <c r="E4392" s="30">
        <v>153867.63980237255</v>
      </c>
      <c r="F4392" s="21">
        <v>-164262.07843399158</v>
      </c>
    </row>
    <row r="4393" spans="2:6" x14ac:dyDescent="0.25">
      <c r="B4393" s="19">
        <v>4390</v>
      </c>
      <c r="C4393" s="21">
        <v>-8.4848102127480386E-3</v>
      </c>
      <c r="D4393" s="21">
        <v>0.18064748725461843</v>
      </c>
      <c r="E4393" s="30">
        <v>634795.38454486546</v>
      </c>
      <c r="F4393" s="21">
        <v>66736.427722463806</v>
      </c>
    </row>
    <row r="4394" spans="2:6" x14ac:dyDescent="0.25">
      <c r="B4394" s="19">
        <v>4391</v>
      </c>
      <c r="C4394" s="21">
        <v>-6.5421442676779464E-3</v>
      </c>
      <c r="D4394" s="21">
        <v>0.16564569366103132</v>
      </c>
      <c r="E4394" s="30">
        <v>590978.63864172017</v>
      </c>
      <c r="F4394" s="21">
        <v>45690.432853353021</v>
      </c>
    </row>
    <row r="4395" spans="2:6" x14ac:dyDescent="0.25">
      <c r="B4395" s="19">
        <v>4392</v>
      </c>
      <c r="C4395" s="21">
        <v>2.0703035938045174E-2</v>
      </c>
      <c r="D4395" s="21">
        <v>-2.9556937655752624E-2</v>
      </c>
      <c r="E4395" s="30">
        <v>198715.85100186151</v>
      </c>
      <c r="F4395" s="21">
        <v>-142720.65167264259</v>
      </c>
    </row>
    <row r="4396" spans="2:6" x14ac:dyDescent="0.25">
      <c r="B4396" s="19">
        <v>4393</v>
      </c>
      <c r="C4396" s="21">
        <v>9.2372200598035276E-3</v>
      </c>
      <c r="D4396" s="21">
        <v>5.1518922749287821E-2</v>
      </c>
      <c r="E4396" s="30">
        <v>326173.0298247512</v>
      </c>
      <c r="F4396" s="21">
        <v>-81500.60722964973</v>
      </c>
    </row>
    <row r="4397" spans="2:6" x14ac:dyDescent="0.25">
      <c r="B4397" s="19">
        <v>4394</v>
      </c>
      <c r="C4397" s="21">
        <v>-7.3184446394702575E-3</v>
      </c>
      <c r="D4397" s="21">
        <v>0.17160298638526217</v>
      </c>
      <c r="E4397" s="30">
        <v>608100.40253215632</v>
      </c>
      <c r="F4397" s="21">
        <v>53914.333272265198</v>
      </c>
    </row>
    <row r="4398" spans="2:6" x14ac:dyDescent="0.25">
      <c r="B4398" s="19">
        <v>4395</v>
      </c>
      <c r="C4398" s="21">
        <v>2.0689272173508729E-3</v>
      </c>
      <c r="D4398" s="21">
        <v>0.10216696880459386</v>
      </c>
      <c r="E4398" s="30">
        <v>429780.4143279884</v>
      </c>
      <c r="F4398" s="21">
        <v>-31736.060873855658</v>
      </c>
    </row>
    <row r="4399" spans="2:6" x14ac:dyDescent="0.25">
      <c r="B4399" s="19">
        <v>4396</v>
      </c>
      <c r="C4399" s="21">
        <v>7.5404431479721623E-4</v>
      </c>
      <c r="D4399" s="21">
        <v>0.1116138429223501</v>
      </c>
      <c r="E4399" s="30">
        <v>451438.81971205189</v>
      </c>
      <c r="F4399" s="21">
        <v>-21333.127493232303</v>
      </c>
    </row>
    <row r="4400" spans="2:6" x14ac:dyDescent="0.25">
      <c r="B4400" s="19">
        <v>4397</v>
      </c>
      <c r="C4400" s="21">
        <v>1.2304394043494891E-3</v>
      </c>
      <c r="D4400" s="21">
        <v>0.10818326683140356</v>
      </c>
      <c r="E4400" s="30">
        <v>443484.30774656346</v>
      </c>
      <c r="F4400" s="21">
        <v>-25153.826966944984</v>
      </c>
    </row>
    <row r="4401" spans="2:6" x14ac:dyDescent="0.25">
      <c r="B4401" s="19">
        <v>4398</v>
      </c>
      <c r="C4401" s="21">
        <v>-9.293527677885537E-3</v>
      </c>
      <c r="D4401" s="21">
        <v>0.18698908697743177</v>
      </c>
      <c r="E4401" s="30">
        <v>654025.72413008963</v>
      </c>
      <c r="F4401" s="21">
        <v>75973.116114077915</v>
      </c>
    </row>
    <row r="4402" spans="2:6" x14ac:dyDescent="0.25">
      <c r="B4402" s="19">
        <v>4399</v>
      </c>
      <c r="C4402" s="21">
        <v>7.9919148138870074E-3</v>
      </c>
      <c r="D4402" s="21">
        <v>6.0251739391258718E-2</v>
      </c>
      <c r="E4402" s="30">
        <v>342604.17209598224</v>
      </c>
      <c r="F4402" s="21">
        <v>-73608.425169887618</v>
      </c>
    </row>
    <row r="4403" spans="2:6" x14ac:dyDescent="0.25">
      <c r="B4403" s="19">
        <v>4400</v>
      </c>
      <c r="C4403" s="21">
        <v>4.3084448773134394E-2</v>
      </c>
      <c r="D4403" s="21">
        <v>-0.22384166537617545</v>
      </c>
      <c r="E4403" s="30">
        <v>31609.365552159958</v>
      </c>
      <c r="F4403" s="21">
        <v>-222984.99268837069</v>
      </c>
    </row>
    <row r="4404" spans="2:6" x14ac:dyDescent="0.25">
      <c r="B4404" s="19">
        <v>4401</v>
      </c>
      <c r="C4404" s="21">
        <v>1.6039788713713597E-3</v>
      </c>
      <c r="D4404" s="21">
        <v>0.10549973655830636</v>
      </c>
      <c r="E4404" s="30">
        <v>437333.25872366643</v>
      </c>
      <c r="F4404" s="21">
        <v>-28108.289775791949</v>
      </c>
    </row>
    <row r="4405" spans="2:6" x14ac:dyDescent="0.25">
      <c r="B4405" s="19">
        <v>4402</v>
      </c>
      <c r="C4405" s="21">
        <v>-1.9185868145279384E-2</v>
      </c>
      <c r="D4405" s="21">
        <v>0.27067426350132906</v>
      </c>
      <c r="E4405" s="30">
        <v>950928.27391023445</v>
      </c>
      <c r="F4405" s="21">
        <v>218580.91161562176</v>
      </c>
    </row>
    <row r="4406" spans="2:6" x14ac:dyDescent="0.25">
      <c r="B4406" s="19">
        <v>4403</v>
      </c>
      <c r="C4406" s="21">
        <v>2.1020798176614529E-2</v>
      </c>
      <c r="D4406" s="21">
        <v>-3.186057189045477E-2</v>
      </c>
      <c r="E4406" s="30">
        <v>195697.25682983093</v>
      </c>
      <c r="F4406" s="21">
        <v>-144170.53838027056</v>
      </c>
    </row>
    <row r="4407" spans="2:6" x14ac:dyDescent="0.25">
      <c r="B4407" s="19">
        <v>4404</v>
      </c>
      <c r="C4407" s="21">
        <v>9.6697771247049053E-3</v>
      </c>
      <c r="D4407" s="21">
        <v>4.8488207212672441E-2</v>
      </c>
      <c r="E4407" s="30">
        <v>320603.11955207598</v>
      </c>
      <c r="F4407" s="21">
        <v>-84175.938329755809</v>
      </c>
    </row>
    <row r="4408" spans="2:6" x14ac:dyDescent="0.25">
      <c r="B4408" s="19">
        <v>4405</v>
      </c>
      <c r="C4408" s="21">
        <v>2.9838324639903657E-2</v>
      </c>
      <c r="D4408" s="21">
        <v>-9.8734305265851696E-2</v>
      </c>
      <c r="E4408" s="30">
        <v>120452.29211240239</v>
      </c>
      <c r="F4408" s="21">
        <v>-180312.08903010443</v>
      </c>
    </row>
    <row r="4409" spans="2:6" x14ac:dyDescent="0.25">
      <c r="B4409" s="19">
        <v>4406</v>
      </c>
      <c r="C4409" s="21">
        <v>-2.0867410348369268E-3</v>
      </c>
      <c r="D4409" s="21">
        <v>0.13228560252532051</v>
      </c>
      <c r="E4409" s="30">
        <v>501589.17960393359</v>
      </c>
      <c r="F4409" s="21">
        <v>2755.0195202783611</v>
      </c>
    </row>
    <row r="4410" spans="2:6" x14ac:dyDescent="0.25">
      <c r="B4410" s="19">
        <v>4407</v>
      </c>
      <c r="C4410" s="21">
        <v>-7.8335643430255189E-3</v>
      </c>
      <c r="D4410" s="21">
        <v>0.1755831333465967</v>
      </c>
      <c r="E4410" s="30">
        <v>619742.92922919313</v>
      </c>
      <c r="F4410" s="21">
        <v>59506.454550986964</v>
      </c>
    </row>
    <row r="4411" spans="2:6" x14ac:dyDescent="0.25">
      <c r="B4411" s="19">
        <v>4408</v>
      </c>
      <c r="C4411" s="21">
        <v>1.794294276316943E-2</v>
      </c>
      <c r="D4411" s="21">
        <v>-9.7413327342104061E-3</v>
      </c>
      <c r="E4411" s="30">
        <v>225970.83332344133</v>
      </c>
      <c r="F4411" s="21">
        <v>-129629.57869872508</v>
      </c>
    </row>
    <row r="4412" spans="2:6" x14ac:dyDescent="0.25">
      <c r="B4412" s="19">
        <v>4409</v>
      </c>
      <c r="C4412" s="21">
        <v>1.4693435905639431E-2</v>
      </c>
      <c r="D4412" s="21">
        <v>1.3257110134121231E-2</v>
      </c>
      <c r="E4412" s="30">
        <v>260640.29149764567</v>
      </c>
      <c r="F4412" s="21">
        <v>-112977.19560158638</v>
      </c>
    </row>
    <row r="4413" spans="2:6" x14ac:dyDescent="0.25">
      <c r="B4413" s="19">
        <v>4410</v>
      </c>
      <c r="C4413" s="21">
        <v>7.4208883203078224E-3</v>
      </c>
      <c r="D4413" s="21">
        <v>6.4261513031660389E-2</v>
      </c>
      <c r="E4413" s="30">
        <v>350341.54180151399</v>
      </c>
      <c r="F4413" s="21">
        <v>-69892.023146720807</v>
      </c>
    </row>
    <row r="4414" spans="2:6" x14ac:dyDescent="0.25">
      <c r="B4414" s="19">
        <v>4411</v>
      </c>
      <c r="C4414" s="21">
        <v>-6.4298927243386823E-3</v>
      </c>
      <c r="D4414" s="21">
        <v>0.16478821870279581</v>
      </c>
      <c r="E4414" s="30">
        <v>588543.92940750252</v>
      </c>
      <c r="F4414" s="21">
        <v>44520.9968992457</v>
      </c>
    </row>
    <row r="4415" spans="2:6" x14ac:dyDescent="0.25">
      <c r="B4415" s="19">
        <v>4412</v>
      </c>
      <c r="C4415" s="21">
        <v>-1.2078129966810014E-2</v>
      </c>
      <c r="D4415" s="21">
        <v>0.20931561347791972</v>
      </c>
      <c r="E4415" s="30">
        <v>725205.21120441682</v>
      </c>
      <c r="F4415" s="21">
        <v>110161.94252906501</v>
      </c>
    </row>
    <row r="4416" spans="2:6" x14ac:dyDescent="0.25">
      <c r="B4416" s="19">
        <v>4413</v>
      </c>
      <c r="C4416" s="21">
        <v>-2.6103025128027474E-3</v>
      </c>
      <c r="D4416" s="21">
        <v>0.13614076730801172</v>
      </c>
      <c r="E4416" s="30">
        <v>511373.81343012722</v>
      </c>
      <c r="F4416" s="21">
        <v>7454.7604311481682</v>
      </c>
    </row>
    <row r="4417" spans="2:6" x14ac:dyDescent="0.25">
      <c r="B4417" s="19">
        <v>4414</v>
      </c>
      <c r="C4417" s="21">
        <v>4.0696053982140741E-3</v>
      </c>
      <c r="D4417" s="21">
        <v>8.7910222165152652E-2</v>
      </c>
      <c r="E4417" s="30">
        <v>398531.15125435812</v>
      </c>
      <c r="F4417" s="21">
        <v>-46745.660896752568</v>
      </c>
    </row>
    <row r="4418" spans="2:6" x14ac:dyDescent="0.25">
      <c r="B4418" s="19">
        <v>4415</v>
      </c>
      <c r="C4418" s="21">
        <v>3.4378636843861938E-3</v>
      </c>
      <c r="D4418" s="21">
        <v>9.2398357814702736E-2</v>
      </c>
      <c r="E4418" s="30">
        <v>408185.60682922939</v>
      </c>
      <c r="F4418" s="21">
        <v>-42108.447011861725</v>
      </c>
    </row>
    <row r="4419" spans="2:6" x14ac:dyDescent="0.25">
      <c r="B4419" s="19">
        <v>4416</v>
      </c>
      <c r="C4419" s="21">
        <v>1.9431934288574759E-2</v>
      </c>
      <c r="D4419" s="21">
        <v>-2.0391054998766367E-2</v>
      </c>
      <c r="E4419" s="30">
        <v>211032.26004949841</v>
      </c>
      <c r="F4419" s="21">
        <v>-136804.8522156174</v>
      </c>
    </row>
    <row r="4420" spans="2:6" x14ac:dyDescent="0.25">
      <c r="B4420" s="19">
        <v>4417</v>
      </c>
      <c r="C4420" s="21">
        <v>-2.2939952511285538E-2</v>
      </c>
      <c r="D4420" s="21">
        <v>0.30646779567605931</v>
      </c>
      <c r="E4420" s="30">
        <v>1105089.9155777688</v>
      </c>
      <c r="F4420" s="21">
        <v>292627.60432804743</v>
      </c>
    </row>
    <row r="4421" spans="2:6" x14ac:dyDescent="0.25">
      <c r="B4421" s="19">
        <v>4418</v>
      </c>
      <c r="C4421" s="21">
        <v>2.1760150864664606E-2</v>
      </c>
      <c r="D4421" s="21">
        <v>-3.7241407294731688E-2</v>
      </c>
      <c r="E4421" s="30">
        <v>188764.55874239211</v>
      </c>
      <c r="F4421" s="21">
        <v>-147500.44171676773</v>
      </c>
    </row>
    <row r="4422" spans="2:6" x14ac:dyDescent="0.25">
      <c r="B4422" s="19">
        <v>4419</v>
      </c>
      <c r="C4422" s="21">
        <v>-8.5773195023322764E-3</v>
      </c>
      <c r="D4422" s="21">
        <v>0.18136989785318214</v>
      </c>
      <c r="E4422" s="30">
        <v>636964.50746434415</v>
      </c>
      <c r="F4422" s="21">
        <v>67778.297648969296</v>
      </c>
    </row>
    <row r="4423" spans="2:6" x14ac:dyDescent="0.25">
      <c r="B4423" s="19">
        <v>4420</v>
      </c>
      <c r="C4423" s="21">
        <v>5.7063406992506338E-3</v>
      </c>
      <c r="D4423" s="21">
        <v>7.6331208308894061E-2</v>
      </c>
      <c r="E4423" s="30">
        <v>374381.66191288549</v>
      </c>
      <c r="F4423" s="21">
        <v>-58345.108055511024</v>
      </c>
    </row>
    <row r="4424" spans="2:6" x14ac:dyDescent="0.25">
      <c r="B4424" s="19">
        <v>4421</v>
      </c>
      <c r="C4424" s="21">
        <v>1.5656449871697424E-3</v>
      </c>
      <c r="D4424" s="21">
        <v>0.10577487928584084</v>
      </c>
      <c r="E4424" s="30">
        <v>437961.06327883201</v>
      </c>
      <c r="F4424" s="21">
        <v>-27806.743616338994</v>
      </c>
    </row>
    <row r="4425" spans="2:6" x14ac:dyDescent="0.25">
      <c r="B4425" s="19">
        <v>4422</v>
      </c>
      <c r="C4425" s="21">
        <v>6.0197158076517911E-3</v>
      </c>
      <c r="D4425" s="21">
        <v>7.4121206726252442E-2</v>
      </c>
      <c r="E4425" s="30">
        <v>369894.49320644478</v>
      </c>
      <c r="F4425" s="21">
        <v>-60500.378320932694</v>
      </c>
    </row>
    <row r="4426" spans="2:6" x14ac:dyDescent="0.25">
      <c r="B4426" s="19">
        <v>4423</v>
      </c>
      <c r="C4426" s="21">
        <v>1.0691883412780549E-3</v>
      </c>
      <c r="D4426" s="21">
        <v>0.10934341480044418</v>
      </c>
      <c r="E4426" s="30">
        <v>446162.87093059788</v>
      </c>
      <c r="F4426" s="21">
        <v>-23867.263442752948</v>
      </c>
    </row>
    <row r="4427" spans="2:6" x14ac:dyDescent="0.25">
      <c r="B4427" s="19">
        <v>4424</v>
      </c>
      <c r="C4427" s="21">
        <v>8.5139225449690509E-3</v>
      </c>
      <c r="D4427" s="21">
        <v>5.6589436792614523E-2</v>
      </c>
      <c r="E4427" s="30">
        <v>335643.84477692726</v>
      </c>
      <c r="F4427" s="21">
        <v>-76951.599338228756</v>
      </c>
    </row>
    <row r="4428" spans="2:6" x14ac:dyDescent="0.25">
      <c r="B4428" s="19">
        <v>4425</v>
      </c>
      <c r="C4428" s="21">
        <v>-5.0560036514172577E-3</v>
      </c>
      <c r="D4428" s="21">
        <v>0.15436966003817565</v>
      </c>
      <c r="E4428" s="30">
        <v>559550.62324929144</v>
      </c>
      <c r="F4428" s="21">
        <v>30594.974779915552</v>
      </c>
    </row>
    <row r="4429" spans="2:6" x14ac:dyDescent="0.25">
      <c r="B4429" s="19">
        <v>4426</v>
      </c>
      <c r="C4429" s="21">
        <v>1.0758937486472457E-2</v>
      </c>
      <c r="D4429" s="21">
        <v>4.0859751498097951E-2</v>
      </c>
      <c r="E4429" s="30">
        <v>306879.93397951976</v>
      </c>
      <c r="F4429" s="21">
        <v>-90767.438615657753</v>
      </c>
    </row>
    <row r="4430" spans="2:6" x14ac:dyDescent="0.25">
      <c r="B4430" s="19">
        <v>4427</v>
      </c>
      <c r="C4430" s="21">
        <v>-4.2082747459325651E-2</v>
      </c>
      <c r="D4430" s="21">
        <v>0.56775107571991401</v>
      </c>
      <c r="E4430" s="30">
        <v>2895765.0113473213</v>
      </c>
      <c r="F4430" s="21">
        <v>1152722.0294392763</v>
      </c>
    </row>
    <row r="4431" spans="2:6" x14ac:dyDescent="0.25">
      <c r="B4431" s="19">
        <v>4428</v>
      </c>
      <c r="C4431" s="21">
        <v>4.0037041435743895E-2</v>
      </c>
      <c r="D4431" s="21">
        <v>-0.1902995818040657</v>
      </c>
      <c r="E4431" s="30">
        <v>49964.828803314129</v>
      </c>
      <c r="F4431" s="21">
        <v>-214168.52360922322</v>
      </c>
    </row>
    <row r="4432" spans="2:6" x14ac:dyDescent="0.25">
      <c r="B4432" s="19">
        <v>4429</v>
      </c>
      <c r="C4432" s="21">
        <v>1.5287392359427512E-2</v>
      </c>
      <c r="D4432" s="21">
        <v>9.0726560946190471E-3</v>
      </c>
      <c r="E4432" s="30">
        <v>254079.76421808265</v>
      </c>
      <c r="F4432" s="21">
        <v>-116128.33840369103</v>
      </c>
    </row>
    <row r="4433" spans="2:6" x14ac:dyDescent="0.25">
      <c r="B4433" s="19">
        <v>4430</v>
      </c>
      <c r="C4433" s="21">
        <v>1.6117842138330687E-3</v>
      </c>
      <c r="D4433" s="21">
        <v>0.10544372036667427</v>
      </c>
      <c r="E4433" s="30">
        <v>437205.5242136271</v>
      </c>
      <c r="F4433" s="21">
        <v>-28169.643027556442</v>
      </c>
    </row>
    <row r="4434" spans="2:6" x14ac:dyDescent="0.25">
      <c r="B4434" s="19">
        <v>4431</v>
      </c>
      <c r="C4434" s="21">
        <v>2.5493128237846791E-2</v>
      </c>
      <c r="D4434" s="21">
        <v>-6.4945448160614427E-2</v>
      </c>
      <c r="E4434" s="30">
        <v>155592.58616094291</v>
      </c>
      <c r="F4434" s="21">
        <v>-163433.55473914192</v>
      </c>
    </row>
    <row r="4435" spans="2:6" x14ac:dyDescent="0.25">
      <c r="B4435" s="19">
        <v>4432</v>
      </c>
      <c r="C4435" s="21">
        <v>5.458121064655676E-4</v>
      </c>
      <c r="D4435" s="21">
        <v>0.11311631833614899</v>
      </c>
      <c r="E4435" s="30">
        <v>454955.05101002229</v>
      </c>
      <c r="F4435" s="21">
        <v>-19644.216454076835</v>
      </c>
    </row>
    <row r="4436" spans="2:6" x14ac:dyDescent="0.25">
      <c r="B4436" s="19">
        <v>4433</v>
      </c>
      <c r="C4436" s="21">
        <v>1.0087654969935671E-2</v>
      </c>
      <c r="D4436" s="21">
        <v>4.5561103108578971E-2</v>
      </c>
      <c r="E4436" s="30">
        <v>315287.52033447067</v>
      </c>
      <c r="F4436" s="21">
        <v>-86729.119118380753</v>
      </c>
    </row>
    <row r="4437" spans="2:6" x14ac:dyDescent="0.25">
      <c r="B4437" s="19">
        <v>4434</v>
      </c>
      <c r="C4437" s="21">
        <v>-8.0243948258734866E-3</v>
      </c>
      <c r="D4437" s="21">
        <v>0.17706329998470971</v>
      </c>
      <c r="E4437" s="30">
        <v>624114.58404883975</v>
      </c>
      <c r="F4437" s="21">
        <v>61606.241356405597</v>
      </c>
    </row>
    <row r="4438" spans="2:6" x14ac:dyDescent="0.25">
      <c r="B4438" s="19">
        <v>4435</v>
      </c>
      <c r="C4438" s="21">
        <v>-6.5709851040939163E-3</v>
      </c>
      <c r="D4438" s="21">
        <v>0.16586616291294898</v>
      </c>
      <c r="E4438" s="30">
        <v>591605.84143310715</v>
      </c>
      <c r="F4438" s="21">
        <v>45991.689974513938</v>
      </c>
    </row>
    <row r="4439" spans="2:6" x14ac:dyDescent="0.25">
      <c r="B4439" s="19">
        <v>4436</v>
      </c>
      <c r="C4439" s="21">
        <v>-9.1216332248941039E-3</v>
      </c>
      <c r="D4439" s="21">
        <v>0.18563614101600523</v>
      </c>
      <c r="E4439" s="30">
        <v>649887.11762688519</v>
      </c>
      <c r="F4439" s="21">
        <v>73985.266732833552</v>
      </c>
    </row>
    <row r="4440" spans="2:6" x14ac:dyDescent="0.25">
      <c r="B4440" s="19">
        <v>4437</v>
      </c>
      <c r="C4440" s="21">
        <v>-1.3584667743237529E-2</v>
      </c>
      <c r="D4440" s="21">
        <v>0.22174910628240929</v>
      </c>
      <c r="E4440" s="30">
        <v>767275.3203035444</v>
      </c>
      <c r="F4440" s="21">
        <v>130368.99538050954</v>
      </c>
    </row>
    <row r="4441" spans="2:6" x14ac:dyDescent="0.25">
      <c r="B4441" s="19">
        <v>4438</v>
      </c>
      <c r="C4441" s="21">
        <v>1.876080214030865E-2</v>
      </c>
      <c r="D4441" s="21">
        <v>-1.5580262427314362E-2</v>
      </c>
      <c r="E4441" s="30">
        <v>217695.59441255976</v>
      </c>
      <c r="F4441" s="21">
        <v>-133604.32926655715</v>
      </c>
    </row>
    <row r="4442" spans="2:6" x14ac:dyDescent="0.25">
      <c r="B4442" s="19">
        <v>4439</v>
      </c>
      <c r="C4442" s="21">
        <v>-1.8705540154816008E-3</v>
      </c>
      <c r="D4442" s="21">
        <v>0.13069818321626814</v>
      </c>
      <c r="E4442" s="30">
        <v>497600.36126385839</v>
      </c>
      <c r="F4442" s="21">
        <v>839.11616897511317</v>
      </c>
    </row>
    <row r="4443" spans="2:6" x14ac:dyDescent="0.25">
      <c r="B4443" s="19">
        <v>4440</v>
      </c>
      <c r="C4443" s="21">
        <v>-9.5896248262896305E-2</v>
      </c>
      <c r="D4443" s="21">
        <v>-0.30444048012692615</v>
      </c>
      <c r="E4443" s="30">
        <v>0</v>
      </c>
      <c r="F4443" s="21">
        <v>-238167.55660348001</v>
      </c>
    </row>
    <row r="4444" spans="2:6" x14ac:dyDescent="0.25">
      <c r="B4444" s="19">
        <v>4441</v>
      </c>
      <c r="C4444" s="21">
        <v>3.3551027476181649E-3</v>
      </c>
      <c r="D4444" s="21">
        <v>9.298720118913395E-2</v>
      </c>
      <c r="E4444" s="30">
        <v>409464.64669683261</v>
      </c>
      <c r="F4444" s="21">
        <v>-41494.10046612627</v>
      </c>
    </row>
    <row r="4445" spans="2:6" x14ac:dyDescent="0.25">
      <c r="B4445" s="19">
        <v>4442</v>
      </c>
      <c r="C4445" s="21">
        <v>-2.1346586422272003E-2</v>
      </c>
      <c r="D4445" s="21">
        <v>0.29093045081192725</v>
      </c>
      <c r="E4445" s="30">
        <v>1036000.6497417907</v>
      </c>
      <c r="F4445" s="21">
        <v>259442.7499002736</v>
      </c>
    </row>
    <row r="4446" spans="2:6" x14ac:dyDescent="0.25">
      <c r="B4446" s="19">
        <v>4443</v>
      </c>
      <c r="C4446" s="21">
        <v>-1.4348362288448253E-2</v>
      </c>
      <c r="D4446" s="21">
        <v>0.22815758266842812</v>
      </c>
      <c r="E4446" s="30">
        <v>789662.05207218579</v>
      </c>
      <c r="F4446" s="21">
        <v>141121.75741766408</v>
      </c>
    </row>
    <row r="4447" spans="2:6" x14ac:dyDescent="0.25">
      <c r="B4447" s="19">
        <v>4444</v>
      </c>
      <c r="C4447" s="21">
        <v>2.0992830645256408E-2</v>
      </c>
      <c r="D4447" s="21">
        <v>-3.1657610058083763E-2</v>
      </c>
      <c r="E4447" s="30">
        <v>195961.98482559097</v>
      </c>
      <c r="F4447" s="21">
        <v>-144043.38461917674</v>
      </c>
    </row>
    <row r="4448" spans="2:6" x14ac:dyDescent="0.25">
      <c r="B4448" s="19">
        <v>4445</v>
      </c>
      <c r="C4448" s="21">
        <v>-1.6108258361115405E-2</v>
      </c>
      <c r="D4448" s="21">
        <v>0.24322033481931271</v>
      </c>
      <c r="E4448" s="30">
        <v>844217.318207287</v>
      </c>
      <c r="F4448" s="21">
        <v>167325.66251139893</v>
      </c>
    </row>
    <row r="4449" spans="2:6" x14ac:dyDescent="0.25">
      <c r="B4449" s="19">
        <v>4446</v>
      </c>
      <c r="C4449" s="21">
        <v>-4.0079293082090186E-3</v>
      </c>
      <c r="D4449" s="21">
        <v>0.14651113843325847</v>
      </c>
      <c r="E4449" s="30">
        <v>538389.72256114124</v>
      </c>
      <c r="F4449" s="21">
        <v>20431.002122224352</v>
      </c>
    </row>
    <row r="4450" spans="2:6" x14ac:dyDescent="0.25">
      <c r="B4450" s="19">
        <v>4447</v>
      </c>
      <c r="C4450" s="21">
        <v>8.1435275557862653E-3</v>
      </c>
      <c r="D4450" s="21">
        <v>5.9187762134933264E-2</v>
      </c>
      <c r="E4450" s="30">
        <v>340571.61548277747</v>
      </c>
      <c r="F4450" s="21">
        <v>-74584.699769266619</v>
      </c>
    </row>
    <row r="4451" spans="2:6" x14ac:dyDescent="0.25">
      <c r="B4451" s="19">
        <v>4448</v>
      </c>
      <c r="C4451" s="21">
        <v>1.5582386631221277E-2</v>
      </c>
      <c r="D4451" s="21">
        <v>6.9917114663904378E-3</v>
      </c>
      <c r="E4451" s="30">
        <v>250859.73687805282</v>
      </c>
      <c r="F4451" s="21">
        <v>-117674.97719394861</v>
      </c>
    </row>
    <row r="4452" spans="2:6" x14ac:dyDescent="0.25">
      <c r="B4452" s="19">
        <v>4449</v>
      </c>
      <c r="C4452" s="21">
        <v>5.434611147808314E-3</v>
      </c>
      <c r="D4452" s="21">
        <v>7.8249173198409627E-2</v>
      </c>
      <c r="E4452" s="30">
        <v>378307.30577536905</v>
      </c>
      <c r="F4452" s="21">
        <v>-56459.548576255991</v>
      </c>
    </row>
    <row r="4453" spans="2:6" x14ac:dyDescent="0.25">
      <c r="B4453" s="19">
        <v>4450</v>
      </c>
      <c r="C4453" s="21">
        <v>-4.5506734341938697E-4</v>
      </c>
      <c r="D4453" s="21">
        <v>0.12036478085261959</v>
      </c>
      <c r="E4453" s="30">
        <v>472199.19688069588</v>
      </c>
      <c r="F4453" s="21">
        <v>-11361.533702632611</v>
      </c>
    </row>
    <row r="4454" spans="2:6" x14ac:dyDescent="0.25">
      <c r="B4454" s="19">
        <v>4451</v>
      </c>
      <c r="C4454" s="21">
        <v>1.3776951572195788E-2</v>
      </c>
      <c r="D4454" s="21">
        <v>1.9701555727402731E-2</v>
      </c>
      <c r="E4454" s="30">
        <v>270970.53917675547</v>
      </c>
      <c r="F4454" s="21">
        <v>-108015.38624833674</v>
      </c>
    </row>
    <row r="4455" spans="2:6" x14ac:dyDescent="0.25">
      <c r="B4455" s="19">
        <v>4452</v>
      </c>
      <c r="C4455" s="21">
        <v>6.411065156186526E-3</v>
      </c>
      <c r="D4455" s="21">
        <v>7.1363999937075651E-2</v>
      </c>
      <c r="E4455" s="30">
        <v>364350.28729440412</v>
      </c>
      <c r="F4455" s="21">
        <v>-63163.363140390182</v>
      </c>
    </row>
    <row r="4456" spans="2:6" x14ac:dyDescent="0.25">
      <c r="B4456" s="19">
        <v>4453</v>
      </c>
      <c r="C4456" s="21">
        <v>8.5316793396627236E-3</v>
      </c>
      <c r="D4456" s="21">
        <v>5.6464905936744803E-2</v>
      </c>
      <c r="E4456" s="30">
        <v>335408.94467802544</v>
      </c>
      <c r="F4456" s="21">
        <v>-77064.426207827186</v>
      </c>
    </row>
    <row r="4457" spans="2:6" x14ac:dyDescent="0.25">
      <c r="B4457" s="19">
        <v>4454</v>
      </c>
      <c r="C4457" s="21">
        <v>-1.4167207668209225E-3</v>
      </c>
      <c r="D4457" s="21">
        <v>0.12737393175284262</v>
      </c>
      <c r="E4457" s="30">
        <v>489322.55455882964</v>
      </c>
      <c r="F4457" s="21">
        <v>-3136.8677579604641</v>
      </c>
    </row>
    <row r="4458" spans="2:6" x14ac:dyDescent="0.25">
      <c r="B4458" s="19">
        <v>4455</v>
      </c>
      <c r="C4458" s="21">
        <v>-3.5388489093653537E-3</v>
      </c>
      <c r="D4458" s="21">
        <v>0.14301721400681444</v>
      </c>
      <c r="E4458" s="30">
        <v>529173.35340710799</v>
      </c>
      <c r="F4458" s="21">
        <v>16004.20926187885</v>
      </c>
    </row>
    <row r="4459" spans="2:6" x14ac:dyDescent="0.25">
      <c r="B4459" s="19">
        <v>4456</v>
      </c>
      <c r="C4459" s="21">
        <v>4.538693249181068E-3</v>
      </c>
      <c r="D4459" s="21">
        <v>8.4584877530335723E-2</v>
      </c>
      <c r="E4459" s="30">
        <v>391484.69433591876</v>
      </c>
      <c r="F4459" s="21">
        <v>-50130.204707438432</v>
      </c>
    </row>
    <row r="4460" spans="2:6" x14ac:dyDescent="0.25">
      <c r="B4460" s="19">
        <v>4457</v>
      </c>
      <c r="C4460" s="21">
        <v>2.3968586506176778E-2</v>
      </c>
      <c r="D4460" s="21">
        <v>-5.3511141653582728E-2</v>
      </c>
      <c r="E4460" s="30">
        <v>168783.65840238554</v>
      </c>
      <c r="F4460" s="21">
        <v>-157097.638344868</v>
      </c>
    </row>
    <row r="4461" spans="2:6" x14ac:dyDescent="0.25">
      <c r="B4461" s="19">
        <v>4458</v>
      </c>
      <c r="C4461" s="21">
        <v>-0.20329174786398274</v>
      </c>
      <c r="D4461" s="21">
        <v>-0.30444048012692615</v>
      </c>
      <c r="E4461" s="30">
        <v>0</v>
      </c>
      <c r="F4461" s="21">
        <v>-238167.55660348001</v>
      </c>
    </row>
    <row r="4462" spans="2:6" x14ac:dyDescent="0.25">
      <c r="B4462" s="19">
        <v>4459</v>
      </c>
      <c r="C4462" s="21">
        <v>4.7630864677430792E-3</v>
      </c>
      <c r="D4462" s="21">
        <v>8.2996198619446071E-2</v>
      </c>
      <c r="E4462" s="30">
        <v>388150.03975134203</v>
      </c>
      <c r="F4462" s="21">
        <v>-51731.901087000508</v>
      </c>
    </row>
    <row r="4463" spans="2:6" x14ac:dyDescent="0.25">
      <c r="B4463" s="19">
        <v>4460</v>
      </c>
      <c r="C4463" s="21">
        <v>1.0410049743815895E-2</v>
      </c>
      <c r="D4463" s="21">
        <v>4.330314016674186E-2</v>
      </c>
      <c r="E4463" s="30">
        <v>311229.62682792079</v>
      </c>
      <c r="F4463" s="21">
        <v>-88678.200551927293</v>
      </c>
    </row>
    <row r="4464" spans="2:6" x14ac:dyDescent="0.25">
      <c r="B4464" s="19">
        <v>4461</v>
      </c>
      <c r="C4464" s="21">
        <v>9.4979362856123951E-3</v>
      </c>
      <c r="D4464" s="21">
        <v>4.9692097088289922E-2</v>
      </c>
      <c r="E4464" s="30">
        <v>322807.56262244354</v>
      </c>
      <c r="F4464" s="21">
        <v>-83117.103480386679</v>
      </c>
    </row>
    <row r="4465" spans="2:6" x14ac:dyDescent="0.25">
      <c r="B4465" s="19">
        <v>4462</v>
      </c>
      <c r="C4465" s="21">
        <v>1.0489142375342009E-2</v>
      </c>
      <c r="D4465" s="21">
        <v>4.2749220379598274E-2</v>
      </c>
      <c r="E4465" s="30">
        <v>310239.78003480961</v>
      </c>
      <c r="F4465" s="21">
        <v>-89153.642305978879</v>
      </c>
    </row>
    <row r="4466" spans="2:6" x14ac:dyDescent="0.25">
      <c r="B4466" s="19">
        <v>4463</v>
      </c>
      <c r="C4466" s="21">
        <v>1.9091024950732068E-2</v>
      </c>
      <c r="D4466" s="21">
        <v>-1.7945052069844647E-2</v>
      </c>
      <c r="E4466" s="30">
        <v>214402.84585782175</v>
      </c>
      <c r="F4466" s="21">
        <v>-135185.8974035765</v>
      </c>
    </row>
    <row r="4467" spans="2:6" x14ac:dyDescent="0.25">
      <c r="B4467" s="19">
        <v>4464</v>
      </c>
      <c r="C4467" s="21">
        <v>2.1868700311313292E-2</v>
      </c>
      <c r="D4467" s="21">
        <v>-3.8033975926279329E-2</v>
      </c>
      <c r="E4467" s="30">
        <v>187757.26330534392</v>
      </c>
      <c r="F4467" s="21">
        <v>-147984.26437778084</v>
      </c>
    </row>
    <row r="4468" spans="2:6" x14ac:dyDescent="0.25">
      <c r="B4468" s="19">
        <v>4465</v>
      </c>
      <c r="C4468" s="21">
        <v>1.1233509213927191E-2</v>
      </c>
      <c r="D4468" s="21">
        <v>3.7536035791379652E-2</v>
      </c>
      <c r="E4468" s="30">
        <v>301031.69579956273</v>
      </c>
      <c r="F4468" s="21">
        <v>-93576.455766332976</v>
      </c>
    </row>
    <row r="4469" spans="2:6" x14ac:dyDescent="0.25">
      <c r="B4469" s="19">
        <v>4466</v>
      </c>
      <c r="C4469" s="21">
        <v>-7.732234011527804E-3</v>
      </c>
      <c r="D4469" s="21">
        <v>0.17479843160142217</v>
      </c>
      <c r="E4469" s="30">
        <v>617434.57106759492</v>
      </c>
      <c r="F4469" s="21">
        <v>58397.707358019819</v>
      </c>
    </row>
    <row r="4470" spans="2:6" x14ac:dyDescent="0.25">
      <c r="B4470" s="19">
        <v>4467</v>
      </c>
      <c r="C4470" s="21">
        <v>9.1045835679407416E-4</v>
      </c>
      <c r="D4470" s="21">
        <v>0.11048645763887932</v>
      </c>
      <c r="E4470" s="30">
        <v>448813.4074420844</v>
      </c>
      <c r="F4470" s="21">
        <v>-22594.161648647987</v>
      </c>
    </row>
    <row r="4471" spans="2:6" x14ac:dyDescent="0.25">
      <c r="B4471" s="19">
        <v>4468</v>
      </c>
      <c r="C4471" s="21">
        <v>-5.4408398095563859E-2</v>
      </c>
      <c r="D4471" s="21">
        <v>1.0154561707739855</v>
      </c>
      <c r="E4471" s="30">
        <v>10537483.369405953</v>
      </c>
      <c r="F4471" s="21">
        <v>4823180.9382407935</v>
      </c>
    </row>
    <row r="4472" spans="2:6" x14ac:dyDescent="0.25">
      <c r="B4472" s="19">
        <v>4469</v>
      </c>
      <c r="C4472" s="21">
        <v>3.1803321759882569E-2</v>
      </c>
      <c r="D4472" s="21">
        <v>-0.11476580241535994</v>
      </c>
      <c r="E4472" s="30">
        <v>105653.34865430754</v>
      </c>
      <c r="F4472" s="21">
        <v>-187420.29575946287</v>
      </c>
    </row>
    <row r="4473" spans="2:6" x14ac:dyDescent="0.25">
      <c r="B4473" s="19">
        <v>4470</v>
      </c>
      <c r="C4473" s="21">
        <v>1.1602718071153048E-2</v>
      </c>
      <c r="D4473" s="21">
        <v>3.4949878979592341E-2</v>
      </c>
      <c r="E4473" s="30">
        <v>296535.4805370426</v>
      </c>
      <c r="F4473" s="21">
        <v>-95736.071260249053</v>
      </c>
    </row>
    <row r="4474" spans="2:6" x14ac:dyDescent="0.25">
      <c r="B4474" s="19">
        <v>4471</v>
      </c>
      <c r="C4474" s="21">
        <v>9.1795727145251964E-3</v>
      </c>
      <c r="D4474" s="21">
        <v>5.1922908209303564E-2</v>
      </c>
      <c r="E4474" s="30">
        <v>326920.59772963542</v>
      </c>
      <c r="F4474" s="21">
        <v>-81141.536514419451</v>
      </c>
    </row>
    <row r="4475" spans="2:6" x14ac:dyDescent="0.25">
      <c r="B4475" s="19">
        <v>4472</v>
      </c>
      <c r="C4475" s="21">
        <v>1.2600276158565708E-2</v>
      </c>
      <c r="D4475" s="21">
        <v>2.7958973442180568E-2</v>
      </c>
      <c r="E4475" s="30">
        <v>284615.94739905861</v>
      </c>
      <c r="F4475" s="21">
        <v>-101461.24386477604</v>
      </c>
    </row>
    <row r="4476" spans="2:6" x14ac:dyDescent="0.25">
      <c r="B4476" s="19">
        <v>4473</v>
      </c>
      <c r="C4476" s="21">
        <v>2.5997980558281616E-2</v>
      </c>
      <c r="D4476" s="21">
        <v>-6.8774099571557223E-2</v>
      </c>
      <c r="E4476" s="30">
        <v>151327.44187021244</v>
      </c>
      <c r="F4476" s="21">
        <v>-165482.18256415543</v>
      </c>
    </row>
    <row r="4477" spans="2:6" x14ac:dyDescent="0.25">
      <c r="B4477" s="19">
        <v>4474</v>
      </c>
      <c r="C4477" s="21">
        <v>6.7859965618428386E-3</v>
      </c>
      <c r="D4477" s="21">
        <v>6.8725049089624735E-2</v>
      </c>
      <c r="E4477" s="30">
        <v>359099.61642264377</v>
      </c>
      <c r="F4477" s="21">
        <v>-65685.357641550203</v>
      </c>
    </row>
    <row r="4478" spans="2:6" x14ac:dyDescent="0.25">
      <c r="B4478" s="19">
        <v>4475</v>
      </c>
      <c r="C4478" s="21">
        <v>-3.1973441201994718E-2</v>
      </c>
      <c r="D4478" s="21">
        <v>0.40759286990384824</v>
      </c>
      <c r="E4478" s="30">
        <v>1645307.3421097347</v>
      </c>
      <c r="F4478" s="21">
        <v>552104.0431336019</v>
      </c>
    </row>
    <row r="4479" spans="2:6" x14ac:dyDescent="0.25">
      <c r="B4479" s="19">
        <v>4476</v>
      </c>
      <c r="C4479" s="21">
        <v>-2.6549643442312719E-2</v>
      </c>
      <c r="D4479" s="21">
        <v>0.34388757021613436</v>
      </c>
      <c r="E4479" s="30">
        <v>1285953.9142199806</v>
      </c>
      <c r="F4479" s="21">
        <v>379499.93382154399</v>
      </c>
    </row>
    <row r="4480" spans="2:6" x14ac:dyDescent="0.25">
      <c r="B4480" s="19">
        <v>4477</v>
      </c>
      <c r="C4480" s="21">
        <v>-2.5206305526166602E-2</v>
      </c>
      <c r="D4480" s="21">
        <v>0.3295695773991183</v>
      </c>
      <c r="E4480" s="30">
        <v>1214261.5654574512</v>
      </c>
      <c r="F4480" s="21">
        <v>345064.77043570281</v>
      </c>
    </row>
    <row r="4481" spans="2:6" x14ac:dyDescent="0.25">
      <c r="B4481" s="19">
        <v>4478</v>
      </c>
      <c r="C4481" s="21">
        <v>-2.1712242077513784E-4</v>
      </c>
      <c r="D4481" s="21">
        <v>0.11863741982996445</v>
      </c>
      <c r="E4481" s="30">
        <v>468047.32779622811</v>
      </c>
      <c r="F4481" s="21">
        <v>-13355.753347379377</v>
      </c>
    </row>
    <row r="4482" spans="2:6" x14ac:dyDescent="0.25">
      <c r="B4482" s="19">
        <v>4479</v>
      </c>
      <c r="C4482" s="21">
        <v>-4.5377175133072309E-2</v>
      </c>
      <c r="D4482" s="21">
        <v>0.64157265280890741</v>
      </c>
      <c r="E4482" s="30">
        <v>3676792.1353255515</v>
      </c>
      <c r="F4482" s="21">
        <v>1527863.8275138405</v>
      </c>
    </row>
    <row r="4483" spans="2:6" x14ac:dyDescent="0.25">
      <c r="B4483" s="19">
        <v>4480</v>
      </c>
      <c r="C4483" s="21">
        <v>-4.637684500880665E-2</v>
      </c>
      <c r="D4483" s="21">
        <v>0.66760523025296559</v>
      </c>
      <c r="E4483" s="30">
        <v>3988491.8909108941</v>
      </c>
      <c r="F4483" s="21">
        <v>1677578.9951178622</v>
      </c>
    </row>
    <row r="4484" spans="2:6" x14ac:dyDescent="0.25">
      <c r="B4484" s="19">
        <v>4481</v>
      </c>
      <c r="C4484" s="21">
        <v>9.6092414396730767E-3</v>
      </c>
      <c r="D4484" s="21">
        <v>4.8912295216726687E-2</v>
      </c>
      <c r="E4484" s="30">
        <v>321378.45380683942</v>
      </c>
      <c r="F4484" s="21">
        <v>-83803.53092223937</v>
      </c>
    </row>
    <row r="4485" spans="2:6" x14ac:dyDescent="0.25">
      <c r="B4485" s="19">
        <v>4482</v>
      </c>
      <c r="C4485" s="21">
        <v>9.4911758874773426E-3</v>
      </c>
      <c r="D4485" s="21">
        <v>4.973946224857162E-2</v>
      </c>
      <c r="E4485" s="30">
        <v>322894.51061046845</v>
      </c>
      <c r="F4485" s="21">
        <v>-83075.340750815274</v>
      </c>
    </row>
    <row r="4486" spans="2:6" x14ac:dyDescent="0.25">
      <c r="B4486" s="19">
        <v>4483</v>
      </c>
      <c r="C4486" s="21">
        <v>-4.123276549969376E-3</v>
      </c>
      <c r="D4486" s="21">
        <v>0.14737244824809848</v>
      </c>
      <c r="E4486" s="30">
        <v>540679.73892795155</v>
      </c>
      <c r="F4486" s="21">
        <v>21530.939411328422</v>
      </c>
    </row>
    <row r="4487" spans="2:6" x14ac:dyDescent="0.25">
      <c r="B4487" s="19">
        <v>4484</v>
      </c>
      <c r="C4487" s="21">
        <v>1.0593543156619842E-2</v>
      </c>
      <c r="D4487" s="21">
        <v>4.2018063582353493E-2</v>
      </c>
      <c r="E4487" s="30">
        <v>308936.5971284667</v>
      </c>
      <c r="F4487" s="21">
        <v>-89779.585200529531</v>
      </c>
    </row>
    <row r="4488" spans="2:6" x14ac:dyDescent="0.25">
      <c r="B4488" s="19">
        <v>4485</v>
      </c>
      <c r="C4488" s="21">
        <v>1.8566778843309421E-2</v>
      </c>
      <c r="D4488" s="21">
        <v>-1.4192823868677706E-2</v>
      </c>
      <c r="E4488" s="30">
        <v>219643.16691669147</v>
      </c>
      <c r="F4488" s="21">
        <v>-132668.87410930332</v>
      </c>
    </row>
    <row r="4489" spans="2:6" x14ac:dyDescent="0.25">
      <c r="B4489" s="19">
        <v>4486</v>
      </c>
      <c r="C4489" s="21">
        <v>-7.722882769953681E-3</v>
      </c>
      <c r="D4489" s="21">
        <v>0.17472605942389863</v>
      </c>
      <c r="E4489" s="30">
        <v>617221.99589499203</v>
      </c>
      <c r="F4489" s="21">
        <v>58295.603564146353</v>
      </c>
    </row>
    <row r="4490" spans="2:6" x14ac:dyDescent="0.25">
      <c r="B4490" s="19">
        <v>4487</v>
      </c>
      <c r="C4490" s="21">
        <v>3.5484329078793807E-2</v>
      </c>
      <c r="D4490" s="21">
        <v>-0.14653359991093862</v>
      </c>
      <c r="E4490" s="30">
        <v>79569.89966937562</v>
      </c>
      <c r="F4490" s="21">
        <v>-199948.65956628282</v>
      </c>
    </row>
    <row r="4491" spans="2:6" x14ac:dyDescent="0.25">
      <c r="B4491" s="19">
        <v>4488</v>
      </c>
      <c r="C4491" s="21">
        <v>2.4218856780100751E-3</v>
      </c>
      <c r="D4491" s="21">
        <v>9.96422164983779E-2</v>
      </c>
      <c r="E4491" s="30">
        <v>424121.91450919351</v>
      </c>
      <c r="F4491" s="21">
        <v>-34453.94317429993</v>
      </c>
    </row>
    <row r="4492" spans="2:6" x14ac:dyDescent="0.25">
      <c r="B4492" s="19">
        <v>4489</v>
      </c>
      <c r="C4492" s="21">
        <v>1.3289965921873653E-2</v>
      </c>
      <c r="D4492" s="21">
        <v>2.3120921961770735E-2</v>
      </c>
      <c r="E4492" s="30">
        <v>276564.76213155768</v>
      </c>
      <c r="F4492" s="21">
        <v>-105328.37731655347</v>
      </c>
    </row>
    <row r="4493" spans="2:6" x14ac:dyDescent="0.25">
      <c r="B4493" s="19">
        <v>4490</v>
      </c>
      <c r="C4493" s="21">
        <v>9.7706382912696784E-3</v>
      </c>
      <c r="D4493" s="21">
        <v>4.7781649786051483E-2</v>
      </c>
      <c r="E4493" s="30">
        <v>319314.28935672948</v>
      </c>
      <c r="F4493" s="21">
        <v>-84794.987351296018</v>
      </c>
    </row>
    <row r="4494" spans="2:6" x14ac:dyDescent="0.25">
      <c r="B4494" s="19">
        <v>4491</v>
      </c>
      <c r="C4494" s="21">
        <v>4.0392557350953616E-3</v>
      </c>
      <c r="D4494" s="21">
        <v>8.8125575660041644E-2</v>
      </c>
      <c r="E4494" s="30">
        <v>398990.60773587634</v>
      </c>
      <c r="F4494" s="21">
        <v>-46524.975436130124</v>
      </c>
    </row>
    <row r="4495" spans="2:6" x14ac:dyDescent="0.25">
      <c r="B4495" s="19">
        <v>4492</v>
      </c>
      <c r="C4495" s="21">
        <v>-2.1569512653710592E-2</v>
      </c>
      <c r="D4495" s="21">
        <v>0.2930720236127704</v>
      </c>
      <c r="E4495" s="30">
        <v>1045322.1595675589</v>
      </c>
      <c r="F4495" s="21">
        <v>263920.04377324018</v>
      </c>
    </row>
    <row r="4496" spans="2:6" x14ac:dyDescent="0.25">
      <c r="B4496" s="19">
        <v>4493</v>
      </c>
      <c r="C4496" s="21">
        <v>-6.9198797523531011E-3</v>
      </c>
      <c r="D4496" s="21">
        <v>0.16853840518273078</v>
      </c>
      <c r="E4496" s="30">
        <v>599247.26151976106</v>
      </c>
      <c r="F4496" s="21">
        <v>49662.005618033552</v>
      </c>
    </row>
    <row r="4497" spans="2:6" x14ac:dyDescent="0.25">
      <c r="B4497" s="19">
        <v>4494</v>
      </c>
      <c r="C4497" s="21">
        <v>-1.0207596105072204E-2</v>
      </c>
      <c r="D4497" s="21">
        <v>0.19423089045568376</v>
      </c>
      <c r="E4497" s="30">
        <v>676513.21757502039</v>
      </c>
      <c r="F4497" s="21">
        <v>86774.275851209473</v>
      </c>
    </row>
    <row r="4498" spans="2:6" x14ac:dyDescent="0.25">
      <c r="B4498" s="19">
        <v>4495</v>
      </c>
      <c r="C4498" s="21">
        <v>-6.2197493636041963E-3</v>
      </c>
      <c r="D4498" s="21">
        <v>0.1631855671196587</v>
      </c>
      <c r="E4498" s="30">
        <v>584013.29344081739</v>
      </c>
      <c r="F4498" s="21">
        <v>42344.848503391891</v>
      </c>
    </row>
    <row r="4499" spans="2:6" x14ac:dyDescent="0.25">
      <c r="B4499" s="19">
        <v>4496</v>
      </c>
      <c r="C4499" s="21">
        <v>1.9567136582514889E-2</v>
      </c>
      <c r="D4499" s="21">
        <v>-2.1362490518493593E-2</v>
      </c>
      <c r="E4499" s="30">
        <v>209703.50776130194</v>
      </c>
      <c r="F4499" s="21">
        <v>-137443.07655800733</v>
      </c>
    </row>
    <row r="4500" spans="2:6" x14ac:dyDescent="0.25">
      <c r="B4500" s="19">
        <v>4497</v>
      </c>
      <c r="C4500" s="21">
        <v>-2.5379228978820371E-4</v>
      </c>
      <c r="D4500" s="21">
        <v>0.11890345190740859</v>
      </c>
      <c r="E4500" s="30">
        <v>468685.019888576</v>
      </c>
      <c r="F4500" s="21">
        <v>-13049.458020627068</v>
      </c>
    </row>
    <row r="4501" spans="2:6" x14ac:dyDescent="0.25">
      <c r="B4501" s="19">
        <v>4498</v>
      </c>
      <c r="C4501" s="21">
        <v>1.4020590655486376E-2</v>
      </c>
      <c r="D4501" s="21">
        <v>1.7989643485408324E-2</v>
      </c>
      <c r="E4501" s="30">
        <v>268199.37320900511</v>
      </c>
      <c r="F4501" s="21">
        <v>-109346.42860523943</v>
      </c>
    </row>
    <row r="4502" spans="2:6" x14ac:dyDescent="0.25">
      <c r="B4502" s="19">
        <v>4499</v>
      </c>
      <c r="C4502" s="21">
        <v>3.0964285927323948E-2</v>
      </c>
      <c r="D4502" s="21">
        <v>-0.10785277496027978</v>
      </c>
      <c r="E4502" s="30">
        <v>111894.14529284334</v>
      </c>
      <c r="F4502" s="21">
        <v>-184422.72550803167</v>
      </c>
    </row>
    <row r="4503" spans="2:6" x14ac:dyDescent="0.25">
      <c r="B4503" s="19">
        <v>4500</v>
      </c>
      <c r="C4503" s="21">
        <v>-6.8188176265176681E-3</v>
      </c>
      <c r="D4503" s="21">
        <v>0.16776336419495252</v>
      </c>
      <c r="E4503" s="30">
        <v>597023.50427812734</v>
      </c>
      <c r="F4503" s="21">
        <v>48593.893814363277</v>
      </c>
    </row>
    <row r="4504" spans="2:6" x14ac:dyDescent="0.25">
      <c r="B4504" s="19">
        <v>4501</v>
      </c>
      <c r="C4504" s="21">
        <v>-8.9935907231055736E-4</v>
      </c>
      <c r="D4504" s="21">
        <v>0.12359736154119561</v>
      </c>
      <c r="E4504" s="30">
        <v>480041.07452897565</v>
      </c>
      <c r="F4504" s="21">
        <v>-7594.9345783000317</v>
      </c>
    </row>
    <row r="4505" spans="2:6" x14ac:dyDescent="0.25">
      <c r="B4505" s="19">
        <v>4502</v>
      </c>
      <c r="C4505" s="21">
        <v>9.3568167858976592E-4</v>
      </c>
      <c r="D4505" s="21">
        <v>0.11030475078446877</v>
      </c>
      <c r="E4505" s="30">
        <v>448391.29556529981</v>
      </c>
      <c r="F4505" s="21">
        <v>-22796.90980371719</v>
      </c>
    </row>
    <row r="4506" spans="2:6" x14ac:dyDescent="0.25">
      <c r="B4506" s="19">
        <v>4503</v>
      </c>
      <c r="C4506" s="21">
        <v>-1.3513891705179486E-2</v>
      </c>
      <c r="D4506" s="21">
        <v>0.22115890492057044</v>
      </c>
      <c r="E4506" s="30">
        <v>765237.85403557029</v>
      </c>
      <c r="F4506" s="21">
        <v>129390.36258298151</v>
      </c>
    </row>
    <row r="4507" spans="2:6" x14ac:dyDescent="0.25">
      <c r="B4507" s="19">
        <v>4504</v>
      </c>
      <c r="C4507" s="21">
        <v>-2.9918121466641155E-2</v>
      </c>
      <c r="D4507" s="21">
        <v>0.38220500132771029</v>
      </c>
      <c r="E4507" s="30">
        <v>1493883.7671963337</v>
      </c>
      <c r="F4507" s="21">
        <v>479372.49461253535</v>
      </c>
    </row>
    <row r="4508" spans="2:6" x14ac:dyDescent="0.25">
      <c r="B4508" s="19">
        <v>4505</v>
      </c>
      <c r="C4508" s="21">
        <v>-5.8554219551626143E-3</v>
      </c>
      <c r="D4508" s="21">
        <v>0.16041495653739046</v>
      </c>
      <c r="E4508" s="30">
        <v>576241.8286825167</v>
      </c>
      <c r="F4508" s="21">
        <v>38612.069994686339</v>
      </c>
    </row>
    <row r="4509" spans="2:6" x14ac:dyDescent="0.25">
      <c r="B4509" s="19">
        <v>4506</v>
      </c>
      <c r="C4509" s="21">
        <v>6.347388980996068E-3</v>
      </c>
      <c r="D4509" s="21">
        <v>7.1812428976482767E-2</v>
      </c>
      <c r="E4509" s="30">
        <v>365247.92589382303</v>
      </c>
      <c r="F4509" s="21">
        <v>-62732.210690150147</v>
      </c>
    </row>
    <row r="4510" spans="2:6" x14ac:dyDescent="0.25">
      <c r="B4510" s="19">
        <v>4507</v>
      </c>
      <c r="C4510" s="21">
        <v>8.4583834727507915E-3</v>
      </c>
      <c r="D4510" s="21">
        <v>5.6978958737007313E-2</v>
      </c>
      <c r="E4510" s="30">
        <v>336379.34359844436</v>
      </c>
      <c r="F4510" s="21">
        <v>-76598.325627348866</v>
      </c>
    </row>
    <row r="4511" spans="2:6" x14ac:dyDescent="0.25">
      <c r="B4511" s="19">
        <v>4508</v>
      </c>
      <c r="C4511" s="21">
        <v>-1.1135550938492012E-3</v>
      </c>
      <c r="D4511" s="21">
        <v>0.1251592778250743</v>
      </c>
      <c r="E4511" s="30">
        <v>483863.97249049204</v>
      </c>
      <c r="F4511" s="21">
        <v>-5758.72585889734</v>
      </c>
    </row>
    <row r="4512" spans="2:6" x14ac:dyDescent="0.25">
      <c r="B4512" s="19">
        <v>4509</v>
      </c>
      <c r="C4512" s="21">
        <v>9.975666937028848E-3</v>
      </c>
      <c r="D4512" s="21">
        <v>4.6345488984083527E-2</v>
      </c>
      <c r="E4512" s="30">
        <v>316705.83264760079</v>
      </c>
      <c r="F4512" s="21">
        <v>-86047.877436697789</v>
      </c>
    </row>
    <row r="4513" spans="2:6" x14ac:dyDescent="0.25">
      <c r="B4513" s="19">
        <v>4510</v>
      </c>
      <c r="C4513" s="21">
        <v>1.6726737780447604E-2</v>
      </c>
      <c r="D4513" s="21">
        <v>-1.1004154345585215E-3</v>
      </c>
      <c r="E4513" s="30">
        <v>238602.8322158145</v>
      </c>
      <c r="F4513" s="21">
        <v>-123562.19559220332</v>
      </c>
    </row>
    <row r="4514" spans="2:6" x14ac:dyDescent="0.25">
      <c r="B4514" s="19">
        <v>4511</v>
      </c>
      <c r="C4514" s="21">
        <v>-2.2042635750591903E-2</v>
      </c>
      <c r="D4514" s="21">
        <v>0.29765121690947138</v>
      </c>
      <c r="E4514" s="30">
        <v>1065468.2622572416</v>
      </c>
      <c r="F4514" s="21">
        <v>273596.59015066538</v>
      </c>
    </row>
    <row r="4515" spans="2:6" x14ac:dyDescent="0.25">
      <c r="B4515" s="19">
        <v>4512</v>
      </c>
      <c r="C4515" s="21">
        <v>1.3105761529167792E-3</v>
      </c>
      <c r="D4515" s="21">
        <v>0.10760709731524876</v>
      </c>
      <c r="E4515" s="30">
        <v>442158.38635590684</v>
      </c>
      <c r="F4515" s="21">
        <v>-25790.691576797268</v>
      </c>
    </row>
    <row r="4516" spans="2:6" x14ac:dyDescent="0.25">
      <c r="B4516" s="19">
        <v>4513</v>
      </c>
      <c r="C4516" s="21">
        <v>1.5483142235907309E-2</v>
      </c>
      <c r="D4516" s="21">
        <v>7.6920119662531317E-3</v>
      </c>
      <c r="E4516" s="30">
        <v>251940.23558284843</v>
      </c>
      <c r="F4516" s="21">
        <v>-117155.99364716776</v>
      </c>
    </row>
    <row r="4517" spans="2:6" x14ac:dyDescent="0.25">
      <c r="B4517" s="19">
        <v>4514</v>
      </c>
      <c r="C4517" s="21">
        <v>1.7750614756475987E-2</v>
      </c>
      <c r="D4517" s="21">
        <v>-8.3717179290818677E-3</v>
      </c>
      <c r="E4517" s="30">
        <v>227942.12429592898</v>
      </c>
      <c r="F4517" s="21">
        <v>-128682.73112167757</v>
      </c>
    </row>
    <row r="4518" spans="2:6" x14ac:dyDescent="0.25">
      <c r="B4518" s="19">
        <v>4515</v>
      </c>
      <c r="C4518" s="21">
        <v>5.1172460409017791E-3</v>
      </c>
      <c r="D4518" s="21">
        <v>8.0491318140356816E-2</v>
      </c>
      <c r="E4518" s="30">
        <v>382933.7193963821</v>
      </c>
      <c r="F4518" s="21">
        <v>-54237.396398514378</v>
      </c>
    </row>
    <row r="4519" spans="2:6" x14ac:dyDescent="0.25">
      <c r="B4519" s="19">
        <v>4516</v>
      </c>
      <c r="C4519" s="21">
        <v>-7.404626354126571E-3</v>
      </c>
      <c r="D4519" s="21">
        <v>0.17226734335434712</v>
      </c>
      <c r="E4519" s="30">
        <v>610032.36119599594</v>
      </c>
      <c r="F4519" s="21">
        <v>54842.28881274235</v>
      </c>
    </row>
    <row r="4520" spans="2:6" x14ac:dyDescent="0.25">
      <c r="B4520" s="19">
        <v>4517</v>
      </c>
      <c r="C4520" s="21">
        <v>5.3583129300092047E-3</v>
      </c>
      <c r="D4520" s="21">
        <v>7.8788002694049064E-2</v>
      </c>
      <c r="E4520" s="30">
        <v>379415.44637623185</v>
      </c>
      <c r="F4520" s="21">
        <v>-55927.288114660696</v>
      </c>
    </row>
    <row r="4521" spans="2:6" x14ac:dyDescent="0.25">
      <c r="B4521" s="19">
        <v>4518</v>
      </c>
      <c r="C4521" s="21">
        <v>-1.8755137312589921E-2</v>
      </c>
      <c r="D4521" s="21">
        <v>0.26673849072767952</v>
      </c>
      <c r="E4521" s="30">
        <v>935034.9634063174</v>
      </c>
      <c r="F4521" s="21">
        <v>210947.06011834263</v>
      </c>
    </row>
    <row r="4522" spans="2:6" x14ac:dyDescent="0.25">
      <c r="B4522" s="19">
        <v>4519</v>
      </c>
      <c r="C4522" s="21">
        <v>-1.5931442991864202E-2</v>
      </c>
      <c r="D4522" s="21">
        <v>0.24168748252805394</v>
      </c>
      <c r="E4522" s="30">
        <v>838539.29450787068</v>
      </c>
      <c r="F4522" s="21">
        <v>164598.40252936486</v>
      </c>
    </row>
    <row r="4523" spans="2:6" x14ac:dyDescent="0.25">
      <c r="B4523" s="19">
        <v>4520</v>
      </c>
      <c r="C4523" s="21">
        <v>-4.6826848649332383E-5</v>
      </c>
      <c r="D4523" s="21">
        <v>0.1174027761955565</v>
      </c>
      <c r="E4523" s="30">
        <v>465096.0968290309</v>
      </c>
      <c r="F4523" s="21">
        <v>-14773.284259658623</v>
      </c>
    </row>
    <row r="4524" spans="2:6" x14ac:dyDescent="0.25">
      <c r="B4524" s="19">
        <v>4521</v>
      </c>
      <c r="C4524" s="21">
        <v>7.3486724066628654E-3</v>
      </c>
      <c r="D4524" s="21">
        <v>6.4768919595489916E-2</v>
      </c>
      <c r="E4524" s="30">
        <v>351329.40824511484</v>
      </c>
      <c r="F4524" s="21">
        <v>-69417.532591229829</v>
      </c>
    </row>
    <row r="4525" spans="2:6" x14ac:dyDescent="0.25">
      <c r="B4525" s="19">
        <v>4522</v>
      </c>
      <c r="C4525" s="21">
        <v>1.2423118234782277E-2</v>
      </c>
      <c r="D4525" s="21">
        <v>2.9200991561509015E-2</v>
      </c>
      <c r="E4525" s="30">
        <v>286708.77725488145</v>
      </c>
      <c r="F4525" s="21">
        <v>-100456.0189102591</v>
      </c>
    </row>
    <row r="4526" spans="2:6" x14ac:dyDescent="0.25">
      <c r="B4526" s="19">
        <v>4523</v>
      </c>
      <c r="C4526" s="21">
        <v>9.4543165331271665E-3</v>
      </c>
      <c r="D4526" s="21">
        <v>4.9997712832689833E-2</v>
      </c>
      <c r="E4526" s="30">
        <v>323368.87016636773</v>
      </c>
      <c r="F4526" s="21">
        <v>-82847.497067451885</v>
      </c>
    </row>
    <row r="4527" spans="2:6" x14ac:dyDescent="0.25">
      <c r="B4527" s="19">
        <v>4524</v>
      </c>
      <c r="C4527" s="21">
        <v>1.9415724995028878E-2</v>
      </c>
      <c r="D4527" s="21">
        <v>-2.0274643289873384E-2</v>
      </c>
      <c r="E4527" s="30">
        <v>211191.86680771294</v>
      </c>
      <c r="F4527" s="21">
        <v>-136728.19013254342</v>
      </c>
    </row>
    <row r="4528" spans="2:6" x14ac:dyDescent="0.25">
      <c r="B4528" s="19">
        <v>4525</v>
      </c>
      <c r="C4528" s="21">
        <v>1.1361571724478339E-2</v>
      </c>
      <c r="D4528" s="21">
        <v>3.663905974752657E-2</v>
      </c>
      <c r="E4528" s="30">
        <v>299466.8840519886</v>
      </c>
      <c r="F4528" s="21">
        <v>-94328.063840637857</v>
      </c>
    </row>
    <row r="4529" spans="2:6" x14ac:dyDescent="0.25">
      <c r="B4529" s="19">
        <v>4526</v>
      </c>
      <c r="C4529" s="21">
        <v>2.3146403613576675E-2</v>
      </c>
      <c r="D4529" s="21">
        <v>-4.7416730710609922E-2</v>
      </c>
      <c r="E4529" s="30">
        <v>176098.3657833155</v>
      </c>
      <c r="F4529" s="21">
        <v>-153584.2488670554</v>
      </c>
    </row>
    <row r="4530" spans="2:6" x14ac:dyDescent="0.25">
      <c r="B4530" s="19">
        <v>4527</v>
      </c>
      <c r="C4530" s="21">
        <v>-1.3658499991189175E-2</v>
      </c>
      <c r="D4530" s="21">
        <v>0.2223654542671698</v>
      </c>
      <c r="E4530" s="30">
        <v>769407.39970063581</v>
      </c>
      <c r="F4530" s="21">
        <v>131393.072616891</v>
      </c>
    </row>
    <row r="4531" spans="2:6" x14ac:dyDescent="0.25">
      <c r="B4531" s="19">
        <v>4528</v>
      </c>
      <c r="C4531" s="21">
        <v>-2.1315111637668093E-2</v>
      </c>
      <c r="D4531" s="21">
        <v>0.29062889905380129</v>
      </c>
      <c r="E4531" s="30">
        <v>1034693.2078440972</v>
      </c>
      <c r="F4531" s="21">
        <v>258814.76133326907</v>
      </c>
    </row>
    <row r="4532" spans="2:6" x14ac:dyDescent="0.25">
      <c r="B4532" s="19">
        <v>4529</v>
      </c>
      <c r="C4532" s="21">
        <v>1.1303611752189041E-3</v>
      </c>
      <c r="D4532" s="21">
        <v>0.10890317297897179</v>
      </c>
      <c r="E4532" s="30">
        <v>445145.05715721601</v>
      </c>
      <c r="F4532" s="21">
        <v>-24356.138255584894</v>
      </c>
    </row>
    <row r="4533" spans="2:6" x14ac:dyDescent="0.25">
      <c r="B4533" s="19">
        <v>4530</v>
      </c>
      <c r="C4533" s="21">
        <v>2.659068824919901E-2</v>
      </c>
      <c r="D4533" s="21">
        <v>-7.3298227754383105E-2</v>
      </c>
      <c r="E4533" s="30">
        <v>146383.53876149852</v>
      </c>
      <c r="F4533" s="21">
        <v>-167856.83082510505</v>
      </c>
    </row>
    <row r="4534" spans="2:6" x14ac:dyDescent="0.25">
      <c r="B4534" s="19">
        <v>4531</v>
      </c>
      <c r="C4534" s="21">
        <v>8.6586254667693641E-3</v>
      </c>
      <c r="D4534" s="21">
        <v>5.5574697239155757E-2</v>
      </c>
      <c r="E4534" s="30">
        <v>333733.14612977998</v>
      </c>
      <c r="F4534" s="21">
        <v>-77869.343298795022</v>
      </c>
    </row>
    <row r="4535" spans="2:6" x14ac:dyDescent="0.25">
      <c r="B4535" s="19">
        <v>4532</v>
      </c>
      <c r="C4535" s="21">
        <v>1.3803363675403713E-2</v>
      </c>
      <c r="D4535" s="21">
        <v>1.9516014027151307E-2</v>
      </c>
      <c r="E4535" s="30">
        <v>270669.24207350705</v>
      </c>
      <c r="F4535" s="21">
        <v>-108160.1048292889</v>
      </c>
    </row>
    <row r="4536" spans="2:6" x14ac:dyDescent="0.25">
      <c r="B4536" s="19">
        <v>4533</v>
      </c>
      <c r="C4536" s="21">
        <v>1.1546788837642961E-2</v>
      </c>
      <c r="D4536" s="21">
        <v>3.5341670740460351E-2</v>
      </c>
      <c r="E4536" s="30">
        <v>297213.60286639829</v>
      </c>
      <c r="F4536" s="21">
        <v>-95410.356541593399</v>
      </c>
    </row>
    <row r="4537" spans="2:6" x14ac:dyDescent="0.25">
      <c r="B4537" s="19">
        <v>4534</v>
      </c>
      <c r="C4537" s="21">
        <v>1.9438555647347037E-2</v>
      </c>
      <c r="D4537" s="21">
        <v>-2.0438611433472809E-2</v>
      </c>
      <c r="E4537" s="30">
        <v>210967.08078198461</v>
      </c>
      <c r="F4537" s="21">
        <v>-136836.15902540882</v>
      </c>
    </row>
    <row r="4538" spans="2:6" x14ac:dyDescent="0.25">
      <c r="B4538" s="19">
        <v>4535</v>
      </c>
      <c r="C4538" s="21">
        <v>2.2159717101138499E-2</v>
      </c>
      <c r="D4538" s="21">
        <v>-4.0162214552971531E-2</v>
      </c>
      <c r="E4538" s="30">
        <v>185069.87732335948</v>
      </c>
      <c r="F4538" s="21">
        <v>-149275.06565529204</v>
      </c>
    </row>
    <row r="4539" spans="2:6" x14ac:dyDescent="0.25">
      <c r="B4539" s="19">
        <v>4536</v>
      </c>
      <c r="C4539" s="21">
        <v>1.4975696480636539E-2</v>
      </c>
      <c r="D4539" s="21">
        <v>1.1269430866626795E-2</v>
      </c>
      <c r="E4539" s="30">
        <v>257509.63002668077</v>
      </c>
      <c r="F4539" s="21">
        <v>-114480.9103092119</v>
      </c>
    </row>
    <row r="4540" spans="2:6" x14ac:dyDescent="0.25">
      <c r="B4540" s="19">
        <v>4537</v>
      </c>
      <c r="C4540" s="21">
        <v>3.0880053229589567E-2</v>
      </c>
      <c r="D4540" s="21">
        <v>-0.10716452205331295</v>
      </c>
      <c r="E4540" s="30">
        <v>112527.03794788977</v>
      </c>
      <c r="F4540" s="21">
        <v>-184118.73543993648</v>
      </c>
    </row>
    <row r="4541" spans="2:6" x14ac:dyDescent="0.25">
      <c r="B4541" s="19">
        <v>4538</v>
      </c>
      <c r="C4541" s="21">
        <v>4.3715840577281881E-3</v>
      </c>
      <c r="D4541" s="21">
        <v>8.5768833830136781E-2</v>
      </c>
      <c r="E4541" s="30">
        <v>393983.16817587486</v>
      </c>
      <c r="F4541" s="21">
        <v>-48930.141431800497</v>
      </c>
    </row>
    <row r="4542" spans="2:6" x14ac:dyDescent="0.25">
      <c r="B4542" s="19">
        <v>4539</v>
      </c>
      <c r="C4542" s="21">
        <v>3.9809435517193029E-3</v>
      </c>
      <c r="D4542" s="21">
        <v>8.8539416371978152E-2</v>
      </c>
      <c r="E4542" s="30">
        <v>399874.60560745536</v>
      </c>
      <c r="F4542" s="21">
        <v>-46100.374880199277</v>
      </c>
    </row>
    <row r="4543" spans="2:6" x14ac:dyDescent="0.25">
      <c r="B4543" s="19">
        <v>4540</v>
      </c>
      <c r="C4543" s="21">
        <v>9.166680851909495E-4</v>
      </c>
      <c r="D4543" s="21">
        <v>0.11044172079648162</v>
      </c>
      <c r="E4543" s="30">
        <v>448709.45530325372</v>
      </c>
      <c r="F4543" s="21">
        <v>-22644.091786894656</v>
      </c>
    </row>
    <row r="4544" spans="2:6" x14ac:dyDescent="0.25">
      <c r="B4544" s="19">
        <v>4541</v>
      </c>
      <c r="C4544" s="21">
        <v>1.920917478791999E-3</v>
      </c>
      <c r="D4544" s="21">
        <v>0.10322703543918443</v>
      </c>
      <c r="E4544" s="30">
        <v>432172.44917664235</v>
      </c>
      <c r="F4544" s="21">
        <v>-30587.122217781456</v>
      </c>
    </row>
    <row r="4545" spans="2:6" x14ac:dyDescent="0.25">
      <c r="B4545" s="19">
        <v>4542</v>
      </c>
      <c r="C4545" s="21">
        <v>-8.022890952028721E-3</v>
      </c>
      <c r="D4545" s="21">
        <v>0.17705162305139632</v>
      </c>
      <c r="E4545" s="30">
        <v>624080.0069490131</v>
      </c>
      <c r="F4545" s="21">
        <v>61589.633334733953</v>
      </c>
    </row>
    <row r="4546" spans="2:6" x14ac:dyDescent="0.25">
      <c r="B4546" s="19">
        <v>4543</v>
      </c>
      <c r="C4546" s="21">
        <v>4.459822691607522E-2</v>
      </c>
      <c r="D4546" s="21">
        <v>-0.24237641954288724</v>
      </c>
      <c r="E4546" s="30">
        <v>22889.022152374149</v>
      </c>
      <c r="F4546" s="21">
        <v>-227173.53518886716</v>
      </c>
    </row>
    <row r="4547" spans="2:6" x14ac:dyDescent="0.25">
      <c r="B4547" s="19">
        <v>4544</v>
      </c>
      <c r="C4547" s="21">
        <v>5.049601619844437E-3</v>
      </c>
      <c r="D4547" s="21">
        <v>8.0969517552589743E-2</v>
      </c>
      <c r="E4547" s="30">
        <v>383925.64739913703</v>
      </c>
      <c r="F4547" s="21">
        <v>-53760.95500091141</v>
      </c>
    </row>
    <row r="4548" spans="2:6" x14ac:dyDescent="0.25">
      <c r="B4548" s="19">
        <v>4545</v>
      </c>
      <c r="C4548" s="21">
        <v>1.7260953425648805E-3</v>
      </c>
      <c r="D4548" s="21">
        <v>0.10462361602995962</v>
      </c>
      <c r="E4548" s="30">
        <v>435338.52233534376</v>
      </c>
      <c r="F4548" s="21">
        <v>-29066.398620448388</v>
      </c>
    </row>
    <row r="4549" spans="2:6" x14ac:dyDescent="0.25">
      <c r="B4549" s="19">
        <v>4546</v>
      </c>
      <c r="C4549" s="21">
        <v>5.1727531941958334E-3</v>
      </c>
      <c r="D4549" s="21">
        <v>8.0099000835681888E-2</v>
      </c>
      <c r="E4549" s="30">
        <v>382121.30858394876</v>
      </c>
      <c r="F4549" s="21">
        <v>-54627.612363613101</v>
      </c>
    </row>
    <row r="4550" spans="2:6" x14ac:dyDescent="0.25">
      <c r="B4550" s="19">
        <v>4547</v>
      </c>
      <c r="C4550" s="21">
        <v>1.0468702589746234E-2</v>
      </c>
      <c r="D4550" s="21">
        <v>4.2892368470125009E-2</v>
      </c>
      <c r="E4550" s="30">
        <v>310495.3716876097</v>
      </c>
      <c r="F4550" s="21">
        <v>-89030.876899681723</v>
      </c>
    </row>
    <row r="4551" spans="2:6" x14ac:dyDescent="0.25">
      <c r="B4551" s="19">
        <v>4548</v>
      </c>
      <c r="C4551" s="21">
        <v>2.9944275271364708E-3</v>
      </c>
      <c r="D4551" s="21">
        <v>9.5555898545997886E-2</v>
      </c>
      <c r="E4551" s="30">
        <v>415077.98743841215</v>
      </c>
      <c r="F4551" s="21">
        <v>-38797.90890715034</v>
      </c>
    </row>
    <row r="4552" spans="2:6" x14ac:dyDescent="0.25">
      <c r="B4552" s="19">
        <v>4549</v>
      </c>
      <c r="C4552" s="21">
        <v>1.390227585993159E-2</v>
      </c>
      <c r="D4552" s="21">
        <v>1.8821080898787867E-2</v>
      </c>
      <c r="E4552" s="30">
        <v>269542.81090824539</v>
      </c>
      <c r="F4552" s="21">
        <v>-108701.15058784219</v>
      </c>
    </row>
    <row r="4553" spans="2:6" x14ac:dyDescent="0.25">
      <c r="B4553" s="19">
        <v>4550</v>
      </c>
      <c r="C4553" s="21">
        <v>-1.9959449920691139E-2</v>
      </c>
      <c r="D4553" s="21">
        <v>0.27782558562469295</v>
      </c>
      <c r="E4553" s="30">
        <v>980330.78782540327</v>
      </c>
      <c r="F4553" s="21">
        <v>232703.48380218804</v>
      </c>
    </row>
    <row r="4554" spans="2:6" x14ac:dyDescent="0.25">
      <c r="B4554" s="19">
        <v>4551</v>
      </c>
      <c r="C4554" s="21">
        <v>2.867679989755575E-3</v>
      </c>
      <c r="D4554" s="21">
        <v>9.6459572638490698E-2</v>
      </c>
      <c r="E4554" s="30">
        <v>417065.90694569761</v>
      </c>
      <c r="F4554" s="21">
        <v>-37843.074336755366</v>
      </c>
    </row>
    <row r="4555" spans="2:6" x14ac:dyDescent="0.25">
      <c r="B4555" s="19">
        <v>4552</v>
      </c>
      <c r="C4555" s="21">
        <v>3.0442183837877785E-3</v>
      </c>
      <c r="D4555" s="21">
        <v>9.5201046509827414E-2</v>
      </c>
      <c r="E4555" s="30">
        <v>414299.25003835082</v>
      </c>
      <c r="F4555" s="21">
        <v>-39171.950908404913</v>
      </c>
    </row>
    <row r="4556" spans="2:6" x14ac:dyDescent="0.25">
      <c r="B4556" s="19">
        <v>4553</v>
      </c>
      <c r="C4556" s="21">
        <v>9.2987879498908459E-3</v>
      </c>
      <c r="D4556" s="21">
        <v>5.1087484975266717E-2</v>
      </c>
      <c r="E4556" s="30">
        <v>325375.99399957084</v>
      </c>
      <c r="F4556" s="21">
        <v>-81883.438303511808</v>
      </c>
    </row>
    <row r="4557" spans="2:6" x14ac:dyDescent="0.25">
      <c r="B4557" s="19">
        <v>4554</v>
      </c>
      <c r="C4557" s="21">
        <v>-3.7903480052604313E-2</v>
      </c>
      <c r="D4557" s="21">
        <v>0.49253360761248532</v>
      </c>
      <c r="E4557" s="30">
        <v>2240082.3535744157</v>
      </c>
      <c r="F4557" s="21">
        <v>837785.50079434668</v>
      </c>
    </row>
    <row r="4558" spans="2:6" x14ac:dyDescent="0.25">
      <c r="B4558" s="19">
        <v>4555</v>
      </c>
      <c r="C4558" s="21">
        <v>-2.5064394528846509E-3</v>
      </c>
      <c r="D4558" s="21">
        <v>0.13537475517018782</v>
      </c>
      <c r="E4558" s="30">
        <v>509418.58814280736</v>
      </c>
      <c r="F4558" s="21">
        <v>6515.6295003426121</v>
      </c>
    </row>
    <row r="4559" spans="2:6" x14ac:dyDescent="0.25">
      <c r="B4559" s="19">
        <v>4556</v>
      </c>
      <c r="C4559" s="21">
        <v>-1.9853762470512439E-2</v>
      </c>
      <c r="D4559" s="21">
        <v>0.27684214548196162</v>
      </c>
      <c r="E4559" s="30">
        <v>976246.96052582678</v>
      </c>
      <c r="F4559" s="21">
        <v>230741.94588736424</v>
      </c>
    </row>
    <row r="4560" spans="2:6" x14ac:dyDescent="0.25">
      <c r="B4560" s="19">
        <v>4557</v>
      </c>
      <c r="C4560" s="21">
        <v>3.0091217620144884E-3</v>
      </c>
      <c r="D4560" s="21">
        <v>9.5451166597859904E-2</v>
      </c>
      <c r="E4560" s="30">
        <v>414848.03911343124</v>
      </c>
      <c r="F4560" s="21">
        <v>-38908.357347990881</v>
      </c>
    </row>
    <row r="4561" spans="2:6" x14ac:dyDescent="0.25">
      <c r="B4561" s="19">
        <v>4558</v>
      </c>
      <c r="C4561" s="21">
        <v>8.6795847730458328E-3</v>
      </c>
      <c r="D4561" s="21">
        <v>5.5427733756245656E-2</v>
      </c>
      <c r="E4561" s="30">
        <v>333457.06102823734</v>
      </c>
      <c r="F4561" s="21">
        <v>-78001.952088214224</v>
      </c>
    </row>
    <row r="4562" spans="2:6" x14ac:dyDescent="0.25">
      <c r="B4562" s="19">
        <v>4559</v>
      </c>
      <c r="C4562" s="21">
        <v>2.0042536297443781E-2</v>
      </c>
      <c r="D4562" s="21">
        <v>-2.4784697130288302E-2</v>
      </c>
      <c r="E4562" s="30">
        <v>205066.97664257756</v>
      </c>
      <c r="F4562" s="21">
        <v>-139670.08835735099</v>
      </c>
    </row>
    <row r="4563" spans="2:6" x14ac:dyDescent="0.25">
      <c r="B4563" s="19">
        <v>4560</v>
      </c>
      <c r="C4563" s="21">
        <v>-1.4429901720839633E-2</v>
      </c>
      <c r="D4563" s="21">
        <v>0.22884622688094436</v>
      </c>
      <c r="E4563" s="30">
        <v>792096.61043081898</v>
      </c>
      <c r="F4563" s="21">
        <v>142291.12090343283</v>
      </c>
    </row>
    <row r="4564" spans="2:6" x14ac:dyDescent="0.25">
      <c r="B4564" s="19">
        <v>4561</v>
      </c>
      <c r="C4564" s="21">
        <v>1.5287092086378483E-2</v>
      </c>
      <c r="D4564" s="21">
        <v>9.0747733231373306E-3</v>
      </c>
      <c r="E4564" s="30">
        <v>254083.05472197069</v>
      </c>
      <c r="F4564" s="21">
        <v>-116126.75791370902</v>
      </c>
    </row>
    <row r="4565" spans="2:6" x14ac:dyDescent="0.25">
      <c r="B4565" s="19">
        <v>4562</v>
      </c>
      <c r="C4565" s="21">
        <v>3.0161636835776133E-4</v>
      </c>
      <c r="D4565" s="21">
        <v>0.11488066274856079</v>
      </c>
      <c r="E4565" s="30">
        <v>459109.50401480589</v>
      </c>
      <c r="F4565" s="21">
        <v>-17648.755704528994</v>
      </c>
    </row>
    <row r="4566" spans="2:6" x14ac:dyDescent="0.25">
      <c r="B4566" s="19">
        <v>4563</v>
      </c>
      <c r="C4566" s="21">
        <v>1.3305466594371745E-2</v>
      </c>
      <c r="D4566" s="21">
        <v>2.3012129447000929E-2</v>
      </c>
      <c r="E4566" s="30">
        <v>276385.55367844354</v>
      </c>
      <c r="F4566" s="21">
        <v>-105414.45445685684</v>
      </c>
    </row>
    <row r="4567" spans="2:6" x14ac:dyDescent="0.25">
      <c r="B4567" s="19">
        <v>4564</v>
      </c>
      <c r="C4567" s="21">
        <v>-5.4293830264698396E-3</v>
      </c>
      <c r="D4567" s="21">
        <v>0.1571874868347749</v>
      </c>
      <c r="E4567" s="30">
        <v>567285.61845254106</v>
      </c>
      <c r="F4567" s="21">
        <v>34310.236285642808</v>
      </c>
    </row>
    <row r="4568" spans="2:6" x14ac:dyDescent="0.25">
      <c r="B4568" s="19">
        <v>4565</v>
      </c>
      <c r="C4568" s="21">
        <v>3.9099922299021669E-3</v>
      </c>
      <c r="D4568" s="21">
        <v>8.9043086117877701E-2</v>
      </c>
      <c r="E4568" s="30">
        <v>400952.38510617171</v>
      </c>
      <c r="F4568" s="21">
        <v>-45582.697418478187</v>
      </c>
    </row>
    <row r="4569" spans="2:6" x14ac:dyDescent="0.25">
      <c r="B4569" s="19">
        <v>4566</v>
      </c>
      <c r="C4569" s="21">
        <v>3.176431116443119E-3</v>
      </c>
      <c r="D4569" s="21">
        <v>9.4259171348245019E-2</v>
      </c>
      <c r="E4569" s="30">
        <v>412237.37775350816</v>
      </c>
      <c r="F4569" s="21">
        <v>-40162.30636801575</v>
      </c>
    </row>
    <row r="4570" spans="2:6" x14ac:dyDescent="0.25">
      <c r="B4570" s="19">
        <v>4567</v>
      </c>
      <c r="C4570" s="21">
        <v>-5.6717926032704676E-3</v>
      </c>
      <c r="D4570" s="21">
        <v>0.15902224455560865</v>
      </c>
      <c r="E4570" s="30">
        <v>572364.33958575991</v>
      </c>
      <c r="F4570" s="21">
        <v>36749.640141594056</v>
      </c>
    </row>
    <row r="4571" spans="2:6" x14ac:dyDescent="0.25">
      <c r="B4571" s="19">
        <v>4568</v>
      </c>
      <c r="C4571" s="21">
        <v>2.5617155076300087E-2</v>
      </c>
      <c r="D4571" s="21">
        <v>-6.5883978050716441E-2</v>
      </c>
      <c r="E4571" s="30">
        <v>154540.10942513437</v>
      </c>
      <c r="F4571" s="21">
        <v>-163939.07881504312</v>
      </c>
    </row>
    <row r="4572" spans="2:6" x14ac:dyDescent="0.25">
      <c r="B4572" s="19">
        <v>4569</v>
      </c>
      <c r="C4572" s="21">
        <v>-2.1082062977517944E-2</v>
      </c>
      <c r="D4572" s="21">
        <v>0.2884023306530723</v>
      </c>
      <c r="E4572" s="30">
        <v>1025078.3186334281</v>
      </c>
      <c r="F4572" s="21">
        <v>254196.55190616759</v>
      </c>
    </row>
    <row r="4573" spans="2:6" x14ac:dyDescent="0.25">
      <c r="B4573" s="19">
        <v>4570</v>
      </c>
      <c r="C4573" s="21">
        <v>-2.6460099418248273E-3</v>
      </c>
      <c r="D4573" s="21">
        <v>0.13640426030501085</v>
      </c>
      <c r="E4573" s="30">
        <v>512047.64265375561</v>
      </c>
      <c r="F4573" s="21">
        <v>7778.4130915827373</v>
      </c>
    </row>
    <row r="4574" spans="2:6" x14ac:dyDescent="0.25">
      <c r="B4574" s="19">
        <v>4571</v>
      </c>
      <c r="C4574" s="21">
        <v>-0.29333176721520354</v>
      </c>
      <c r="D4574" s="21">
        <v>-0.30444048012692615</v>
      </c>
      <c r="E4574" s="30">
        <v>0</v>
      </c>
      <c r="F4574" s="21">
        <v>-238167.55660348001</v>
      </c>
    </row>
    <row r="4575" spans="2:6" x14ac:dyDescent="0.25">
      <c r="B4575" s="19">
        <v>4572</v>
      </c>
      <c r="C4575" s="21">
        <v>5.4645577284280315E-3</v>
      </c>
      <c r="D4575" s="21">
        <v>7.8037721132603988E-2</v>
      </c>
      <c r="E4575" s="30">
        <v>377873.07329097751</v>
      </c>
      <c r="F4575" s="21">
        <v>-56668.118483722559</v>
      </c>
    </row>
    <row r="4576" spans="2:6" x14ac:dyDescent="0.25">
      <c r="B4576" s="19">
        <v>4573</v>
      </c>
      <c r="C4576" s="21">
        <v>1.9380306059089601E-2</v>
      </c>
      <c r="D4576" s="21">
        <v>-2.0020311094361198E-2</v>
      </c>
      <c r="E4576" s="30">
        <v>211540.85044814879</v>
      </c>
      <c r="F4576" s="21">
        <v>-136560.56682427102</v>
      </c>
    </row>
    <row r="4577" spans="2:6" x14ac:dyDescent="0.25">
      <c r="B4577" s="19">
        <v>4574</v>
      </c>
      <c r="C4577" s="21">
        <v>1.6266270157105193E-2</v>
      </c>
      <c r="D4577" s="21">
        <v>2.159734199189689E-3</v>
      </c>
      <c r="E4577" s="30">
        <v>243490.57891404256</v>
      </c>
      <c r="F4577" s="21">
        <v>-121214.52029564422</v>
      </c>
    </row>
    <row r="4578" spans="2:6" x14ac:dyDescent="0.25">
      <c r="B4578" s="19">
        <v>4575</v>
      </c>
      <c r="C4578" s="21">
        <v>-2.0691273429072531E-2</v>
      </c>
      <c r="D4578" s="21">
        <v>0.28469290477867593</v>
      </c>
      <c r="E4578" s="30">
        <v>1009211.3856605063</v>
      </c>
      <c r="F4578" s="21">
        <v>246575.37002573349</v>
      </c>
    </row>
    <row r="4579" spans="2:6" x14ac:dyDescent="0.25">
      <c r="B4579" s="19">
        <v>4576</v>
      </c>
      <c r="C4579" s="21">
        <v>3.9077682664626651E-3</v>
      </c>
      <c r="D4579" s="21">
        <v>8.905887591386108E-2</v>
      </c>
      <c r="E4579" s="30">
        <v>400986.20669922675</v>
      </c>
      <c r="F4579" s="21">
        <v>-45566.452280706573</v>
      </c>
    </row>
    <row r="4580" spans="2:6" x14ac:dyDescent="0.25">
      <c r="B4580" s="19">
        <v>4577</v>
      </c>
      <c r="C4580" s="21">
        <v>1.1488252475373294E-3</v>
      </c>
      <c r="D4580" s="21">
        <v>0.10877032256743613</v>
      </c>
      <c r="E4580" s="30">
        <v>444838.24593163794</v>
      </c>
      <c r="F4580" s="21">
        <v>-24503.505371654523</v>
      </c>
    </row>
    <row r="4581" spans="2:6" x14ac:dyDescent="0.25">
      <c r="B4581" s="19">
        <v>4578</v>
      </c>
      <c r="C4581" s="21">
        <v>3.8274921757283677E-3</v>
      </c>
      <c r="D4581" s="21">
        <v>8.9628918390067591E-2</v>
      </c>
      <c r="E4581" s="30">
        <v>402208.60747026699</v>
      </c>
      <c r="F4581" s="21">
        <v>-44979.310542427389</v>
      </c>
    </row>
    <row r="4582" spans="2:6" x14ac:dyDescent="0.25">
      <c r="B4582" s="19">
        <v>4579</v>
      </c>
      <c r="C4582" s="21">
        <v>7.5968230921616585E-3</v>
      </c>
      <c r="D4582" s="21">
        <v>6.3025649548960283E-2</v>
      </c>
      <c r="E4582" s="30">
        <v>347943.70423966565</v>
      </c>
      <c r="F4582" s="21">
        <v>-71043.748953451679</v>
      </c>
    </row>
    <row r="4583" spans="2:6" x14ac:dyDescent="0.25">
      <c r="B4583" s="19">
        <v>4580</v>
      </c>
      <c r="C4583" s="21">
        <v>9.7872181766431015E-3</v>
      </c>
      <c r="D4583" s="21">
        <v>4.7665507436636556E-2</v>
      </c>
      <c r="E4583" s="30">
        <v>319102.78380410012</v>
      </c>
      <c r="F4583" s="21">
        <v>-84896.577386878882</v>
      </c>
    </row>
    <row r="4584" spans="2:6" x14ac:dyDescent="0.25">
      <c r="B4584" s="19">
        <v>4581</v>
      </c>
      <c r="C4584" s="21">
        <v>5.707246445479491E-3</v>
      </c>
      <c r="D4584" s="21">
        <v>7.6324817855952354E-2</v>
      </c>
      <c r="E4584" s="30">
        <v>374368.6310006975</v>
      </c>
      <c r="F4584" s="21">
        <v>-58351.367044064275</v>
      </c>
    </row>
    <row r="4585" spans="2:6" x14ac:dyDescent="0.25">
      <c r="B4585" s="19">
        <v>4582</v>
      </c>
      <c r="C4585" s="21">
        <v>-8.3688297428891698E-3</v>
      </c>
      <c r="D4585" s="21">
        <v>0.17974286320861177</v>
      </c>
      <c r="E4585" s="30">
        <v>632086.89961359045</v>
      </c>
      <c r="F4585" s="21">
        <v>65435.492228698953</v>
      </c>
    </row>
    <row r="4586" spans="2:6" x14ac:dyDescent="0.25">
      <c r="B4586" s="19">
        <v>4583</v>
      </c>
      <c r="C4586" s="21">
        <v>2.1357641479198539E-2</v>
      </c>
      <c r="D4586" s="21">
        <v>-3.4308325674469842E-2</v>
      </c>
      <c r="E4586" s="30">
        <v>192523.14749635209</v>
      </c>
      <c r="F4586" s="21">
        <v>-145695.12190123892</v>
      </c>
    </row>
    <row r="4587" spans="2:6" x14ac:dyDescent="0.25">
      <c r="B4587" s="19">
        <v>4584</v>
      </c>
      <c r="C4587" s="21">
        <v>2.9371886823952139E-2</v>
      </c>
      <c r="D4587" s="21">
        <v>-9.5006156859045676E-2</v>
      </c>
      <c r="E4587" s="30">
        <v>124060.73648562701</v>
      </c>
      <c r="F4587" s="21">
        <v>-178578.88634243279</v>
      </c>
    </row>
    <row r="4588" spans="2:6" x14ac:dyDescent="0.25">
      <c r="B4588" s="19">
        <v>4585</v>
      </c>
      <c r="C4588" s="21">
        <v>1.2649754628131364E-2</v>
      </c>
      <c r="D4588" s="21">
        <v>2.7612043272625453E-2</v>
      </c>
      <c r="E4588" s="30">
        <v>284033.2639716143</v>
      </c>
      <c r="F4588" s="21">
        <v>-101741.11751060578</v>
      </c>
    </row>
    <row r="4589" spans="2:6" x14ac:dyDescent="0.25">
      <c r="B4589" s="19">
        <v>4586</v>
      </c>
      <c r="C4589" s="21">
        <v>1.4099889745970852E-2</v>
      </c>
      <c r="D4589" s="21">
        <v>1.7432265258594759E-2</v>
      </c>
      <c r="E4589" s="30">
        <v>267301.35130266915</v>
      </c>
      <c r="F4589" s="21">
        <v>-109777.76516489343</v>
      </c>
    </row>
    <row r="4590" spans="2:6" x14ac:dyDescent="0.25">
      <c r="B4590" s="19">
        <v>4587</v>
      </c>
      <c r="C4590" s="21">
        <v>2.8708727499281383E-3</v>
      </c>
      <c r="D4590" s="21">
        <v>9.643680270916688E-2</v>
      </c>
      <c r="E4590" s="30">
        <v>417015.73300558154</v>
      </c>
      <c r="F4590" s="21">
        <v>-37867.173809787433</v>
      </c>
    </row>
    <row r="4591" spans="2:6" x14ac:dyDescent="0.25">
      <c r="B4591" s="19">
        <v>4588</v>
      </c>
      <c r="C4591" s="21">
        <v>-1.5112128972980698E-2</v>
      </c>
      <c r="D4591" s="21">
        <v>0.23464245514404158</v>
      </c>
      <c r="E4591" s="30">
        <v>812812.75453640008</v>
      </c>
      <c r="F4591" s="21">
        <v>152241.46873431824</v>
      </c>
    </row>
    <row r="4592" spans="2:6" x14ac:dyDescent="0.25">
      <c r="B4592" s="19">
        <v>4589</v>
      </c>
      <c r="C4592" s="21">
        <v>1.077243723482767E-3</v>
      </c>
      <c r="D4592" s="21">
        <v>0.10928543404203683</v>
      </c>
      <c r="E4592" s="30">
        <v>446028.72626534989</v>
      </c>
      <c r="F4592" s="21">
        <v>-23931.69561082789</v>
      </c>
    </row>
    <row r="4593" spans="2:6" x14ac:dyDescent="0.25">
      <c r="B4593" s="19">
        <v>4590</v>
      </c>
      <c r="C4593" s="21">
        <v>-1.0243713465579807E-2</v>
      </c>
      <c r="D4593" s="21">
        <v>0.19451871219716321</v>
      </c>
      <c r="E4593" s="30">
        <v>677418.72868460021</v>
      </c>
      <c r="F4593" s="21">
        <v>87209.209613937201</v>
      </c>
    </row>
    <row r="4594" spans="2:6" x14ac:dyDescent="0.25">
      <c r="B4594" s="19">
        <v>4591</v>
      </c>
      <c r="C4594" s="21">
        <v>-2.760122415757588E-2</v>
      </c>
      <c r="D4594" s="21">
        <v>0.35545737967985014</v>
      </c>
      <c r="E4594" s="30">
        <v>1346224.0393805152</v>
      </c>
      <c r="F4594" s="21">
        <v>408448.79158686311</v>
      </c>
    </row>
    <row r="4595" spans="2:6" x14ac:dyDescent="0.25">
      <c r="B4595" s="19">
        <v>4592</v>
      </c>
      <c r="C4595" s="21">
        <v>1.3175377001567906E-2</v>
      </c>
      <c r="D4595" s="21">
        <v>2.3925086374696702E-2</v>
      </c>
      <c r="E4595" s="30">
        <v>277891.91812234337</v>
      </c>
      <c r="F4595" s="21">
        <v>-104690.91970538523</v>
      </c>
    </row>
    <row r="4596" spans="2:6" x14ac:dyDescent="0.25">
      <c r="B4596" s="19">
        <v>4593</v>
      </c>
      <c r="C4596" s="21">
        <v>5.0760280844455241E-3</v>
      </c>
      <c r="D4596" s="21">
        <v>8.0782687850207369E-2</v>
      </c>
      <c r="E4596" s="30">
        <v>383537.88810180326</v>
      </c>
      <c r="F4596" s="21">
        <v>-53947.202975605287</v>
      </c>
    </row>
    <row r="4597" spans="2:6" x14ac:dyDescent="0.25">
      <c r="B4597" s="19">
        <v>4594</v>
      </c>
      <c r="C4597" s="21">
        <v>1.6185016280947012E-2</v>
      </c>
      <c r="D4597" s="21">
        <v>2.7344352650646719E-3</v>
      </c>
      <c r="E4597" s="30">
        <v>244359.20096145803</v>
      </c>
      <c r="F4597" s="21">
        <v>-120797.30503293367</v>
      </c>
    </row>
    <row r="4598" spans="2:6" x14ac:dyDescent="0.25">
      <c r="B4598" s="19">
        <v>4595</v>
      </c>
      <c r="C4598" s="21">
        <v>1.7674886253705467E-2</v>
      </c>
      <c r="D4598" s="21">
        <v>-7.8327793346121277E-3</v>
      </c>
      <c r="E4598" s="30">
        <v>228720.99208902579</v>
      </c>
      <c r="F4598" s="21">
        <v>-128308.62649023221</v>
      </c>
    </row>
    <row r="4599" spans="2:6" x14ac:dyDescent="0.25">
      <c r="B4599" s="19">
        <v>4596</v>
      </c>
      <c r="C4599" s="21">
        <v>1.3049547918727611E-2</v>
      </c>
      <c r="D4599" s="21">
        <v>2.4807964291641005E-2</v>
      </c>
      <c r="E4599" s="30">
        <v>279354.05275031028</v>
      </c>
      <c r="F4599" s="21">
        <v>-103988.62935397116</v>
      </c>
    </row>
    <row r="4600" spans="2:6" x14ac:dyDescent="0.25">
      <c r="B4600" s="19">
        <v>4597</v>
      </c>
      <c r="C4600" s="21">
        <v>1.8712700901834436E-2</v>
      </c>
      <c r="D4600" s="21">
        <v>-1.5236160406062571E-2</v>
      </c>
      <c r="E4600" s="30">
        <v>218177.53127490962</v>
      </c>
      <c r="F4600" s="21">
        <v>-133372.84606251749</v>
      </c>
    </row>
    <row r="4601" spans="2:6" x14ac:dyDescent="0.25">
      <c r="B4601" s="19">
        <v>4598</v>
      </c>
      <c r="C4601" s="21">
        <v>-7.3009005997756371E-3</v>
      </c>
      <c r="D4601" s="21">
        <v>0.17146781783159804</v>
      </c>
      <c r="E4601" s="30">
        <v>607707.88717591204</v>
      </c>
      <c r="F4601" s="21">
        <v>53725.800874359054</v>
      </c>
    </row>
    <row r="4602" spans="2:6" x14ac:dyDescent="0.25">
      <c r="B4602" s="19">
        <v>4599</v>
      </c>
      <c r="C4602" s="21">
        <v>2.0123482080661212E-2</v>
      </c>
      <c r="D4602" s="21">
        <v>-2.5368421361660065E-2</v>
      </c>
      <c r="E4602" s="30">
        <v>204283.00129603758</v>
      </c>
      <c r="F4602" s="21">
        <v>-140046.64624134492</v>
      </c>
    </row>
    <row r="4603" spans="2:6" x14ac:dyDescent="0.25">
      <c r="B4603" s="19">
        <v>4600</v>
      </c>
      <c r="C4603" s="21">
        <v>6.0976959712595591E-3</v>
      </c>
      <c r="D4603" s="21">
        <v>7.3571574855199051E-2</v>
      </c>
      <c r="E4603" s="30">
        <v>368784.51870250434</v>
      </c>
      <c r="F4603" s="21">
        <v>-61033.51964015371</v>
      </c>
    </row>
    <row r="4604" spans="2:6" x14ac:dyDescent="0.25">
      <c r="B4604" s="19">
        <v>4601</v>
      </c>
      <c r="C4604" s="21">
        <v>7.9084257179583761E-4</v>
      </c>
      <c r="D4604" s="21">
        <v>0.11134852019531505</v>
      </c>
      <c r="E4604" s="30">
        <v>450819.94501815399</v>
      </c>
      <c r="F4604" s="21">
        <v>-21630.384474870982</v>
      </c>
    </row>
    <row r="4605" spans="2:6" x14ac:dyDescent="0.25">
      <c r="B4605" s="19">
        <v>4602</v>
      </c>
      <c r="C4605" s="21">
        <v>1.4929044036122245E-2</v>
      </c>
      <c r="D4605" s="21">
        <v>1.1598061864869447E-2</v>
      </c>
      <c r="E4605" s="30">
        <v>258025.44332811923</v>
      </c>
      <c r="F4605" s="21">
        <v>-114233.15562383457</v>
      </c>
    </row>
    <row r="4606" spans="2:6" x14ac:dyDescent="0.25">
      <c r="B4606" s="19">
        <v>4603</v>
      </c>
      <c r="C4606" s="21">
        <v>6.7678759390594522E-3</v>
      </c>
      <c r="D4606" s="21">
        <v>6.8852536097859129E-2</v>
      </c>
      <c r="E4606" s="30">
        <v>359352.02783178329</v>
      </c>
      <c r="F4606" s="21">
        <v>-65564.119765204974</v>
      </c>
    </row>
    <row r="4607" spans="2:6" x14ac:dyDescent="0.25">
      <c r="B4607" s="19">
        <v>4604</v>
      </c>
      <c r="C4607" s="21">
        <v>-5.6673865075329739E-3</v>
      </c>
      <c r="D4607" s="21">
        <v>0.15898885749668001</v>
      </c>
      <c r="E4607" s="30">
        <v>572271.62313653692</v>
      </c>
      <c r="F4607" s="21">
        <v>36705.106713234469</v>
      </c>
    </row>
    <row r="4608" spans="2:6" x14ac:dyDescent="0.25">
      <c r="B4608" s="19">
        <v>4605</v>
      </c>
      <c r="C4608" s="21">
        <v>-1.0187307514097761E-2</v>
      </c>
      <c r="D4608" s="21">
        <v>0.19406926633200849</v>
      </c>
      <c r="E4608" s="30">
        <v>676005.13112999219</v>
      </c>
      <c r="F4608" s="21">
        <v>86530.232518124787</v>
      </c>
    </row>
    <row r="4609" spans="2:6" x14ac:dyDescent="0.25">
      <c r="B4609" s="19">
        <v>4606</v>
      </c>
      <c r="C4609" s="21">
        <v>-0.92626032295985183</v>
      </c>
      <c r="D4609" s="21">
        <v>-0.30444048012692615</v>
      </c>
      <c r="E4609" s="30">
        <v>0</v>
      </c>
      <c r="F4609" s="21">
        <v>-238167.55660348001</v>
      </c>
    </row>
    <row r="4610" spans="2:6" x14ac:dyDescent="0.25">
      <c r="B4610" s="19">
        <v>4607</v>
      </c>
      <c r="C4610" s="21">
        <v>-9.2953422278263477E-4</v>
      </c>
      <c r="D4610" s="21">
        <v>0.12381726006003113</v>
      </c>
      <c r="E4610" s="30">
        <v>480577.95263189147</v>
      </c>
      <c r="F4610" s="21">
        <v>-7337.0620784963758</v>
      </c>
    </row>
    <row r="4611" spans="2:6" x14ac:dyDescent="0.25">
      <c r="B4611" s="19">
        <v>4608</v>
      </c>
      <c r="C4611" s="21">
        <v>1.2735566619892296E-2</v>
      </c>
      <c r="D4611" s="21">
        <v>2.7010300827873701E-2</v>
      </c>
      <c r="E4611" s="30">
        <v>283024.57833425316</v>
      </c>
      <c r="F4611" s="21">
        <v>-102225.60791058603</v>
      </c>
    </row>
    <row r="4612" spans="2:6" x14ac:dyDescent="0.25">
      <c r="B4612" s="19">
        <v>4609</v>
      </c>
      <c r="C4612" s="21">
        <v>3.5630121812467736E-3</v>
      </c>
      <c r="D4612" s="21">
        <v>9.1508322914658935E-2</v>
      </c>
      <c r="E4612" s="30">
        <v>406257.80915763963</v>
      </c>
      <c r="F4612" s="21">
        <v>-43034.40395066877</v>
      </c>
    </row>
    <row r="4613" spans="2:6" x14ac:dyDescent="0.25">
      <c r="B4613" s="19">
        <v>4610</v>
      </c>
      <c r="C4613" s="21">
        <v>5.0553206123899489E-3</v>
      </c>
      <c r="D4613" s="21">
        <v>8.0929084045449073E-2</v>
      </c>
      <c r="E4613" s="30">
        <v>383841.70509219286</v>
      </c>
      <c r="F4613" s="21">
        <v>-53801.274046172191</v>
      </c>
    </row>
    <row r="4614" spans="2:6" x14ac:dyDescent="0.25">
      <c r="B4614" s="19">
        <v>4611</v>
      </c>
      <c r="C4614" s="21">
        <v>8.638526058938719E-3</v>
      </c>
      <c r="D4614" s="21">
        <v>5.5715634771996925E-2</v>
      </c>
      <c r="E4614" s="30">
        <v>333998.06264989264</v>
      </c>
      <c r="F4614" s="21">
        <v>-77742.098985961798</v>
      </c>
    </row>
    <row r="4615" spans="2:6" x14ac:dyDescent="0.25">
      <c r="B4615" s="19">
        <v>4612</v>
      </c>
      <c r="C4615" s="21">
        <v>1.5759818860684031E-3</v>
      </c>
      <c r="D4615" s="21">
        <v>0.1057006802875613</v>
      </c>
      <c r="E4615" s="30">
        <v>437791.69607330579</v>
      </c>
      <c r="F4615" s="21">
        <v>-27888.093823092822</v>
      </c>
    </row>
    <row r="4616" spans="2:6" x14ac:dyDescent="0.25">
      <c r="B4616" s="19">
        <v>4613</v>
      </c>
      <c r="C4616" s="21">
        <v>-1.3412213012761478E-3</v>
      </c>
      <c r="D4616" s="21">
        <v>0.12682195994138445</v>
      </c>
      <c r="E4616" s="30">
        <v>487957.88967683725</v>
      </c>
      <c r="F4616" s="21">
        <v>-3792.3415845187396</v>
      </c>
    </row>
    <row r="4617" spans="2:6" x14ac:dyDescent="0.25">
      <c r="B4617" s="19">
        <v>4614</v>
      </c>
      <c r="C4617" s="21">
        <v>4.6336486349357218E-3</v>
      </c>
      <c r="D4617" s="21">
        <v>8.3912448105093462E-2</v>
      </c>
      <c r="E4617" s="30">
        <v>390070.75884911104</v>
      </c>
      <c r="F4617" s="21">
        <v>-50809.344118347384</v>
      </c>
    </row>
    <row r="4618" spans="2:6" x14ac:dyDescent="0.25">
      <c r="B4618" s="19">
        <v>4615</v>
      </c>
      <c r="C4618" s="21">
        <v>-3.6506737359685023E-6</v>
      </c>
      <c r="D4618" s="21">
        <v>0.11708995998509208</v>
      </c>
      <c r="E4618" s="30">
        <v>464350.51382734755</v>
      </c>
      <c r="F4618" s="21">
        <v>-15131.401589106352</v>
      </c>
    </row>
    <row r="4619" spans="2:6" x14ac:dyDescent="0.25">
      <c r="B4619" s="19">
        <v>4616</v>
      </c>
      <c r="C4619" s="21">
        <v>-8.8576830154315795E-3</v>
      </c>
      <c r="D4619" s="21">
        <v>0.18356396966507194</v>
      </c>
      <c r="E4619" s="30">
        <v>643586.29458989785</v>
      </c>
      <c r="F4619" s="21">
        <v>70958.864690090966</v>
      </c>
    </row>
    <row r="4620" spans="2:6" x14ac:dyDescent="0.25">
      <c r="B4620" s="19">
        <v>4617</v>
      </c>
      <c r="C4620" s="21">
        <v>9.4941617089620827E-3</v>
      </c>
      <c r="D4620" s="21">
        <v>4.971854275518206E-2</v>
      </c>
      <c r="E4620" s="30">
        <v>322856.10676704114</v>
      </c>
      <c r="F4620" s="21">
        <v>-83093.786828338067</v>
      </c>
    </row>
    <row r="4621" spans="2:6" x14ac:dyDescent="0.25">
      <c r="B4621" s="19">
        <v>4618</v>
      </c>
      <c r="C4621" s="21">
        <v>1.7031640763410117E-2</v>
      </c>
      <c r="D4621" s="21">
        <v>-3.2624137136944009E-3</v>
      </c>
      <c r="E4621" s="30">
        <v>235398.52148546383</v>
      </c>
      <c r="F4621" s="21">
        <v>-125101.28540364357</v>
      </c>
    </row>
    <row r="4622" spans="2:6" x14ac:dyDescent="0.25">
      <c r="B4622" s="19">
        <v>4619</v>
      </c>
      <c r="C4622" s="21">
        <v>5.3053139453480913E-3</v>
      </c>
      <c r="D4622" s="21">
        <v>7.9162366058832978E-2</v>
      </c>
      <c r="E4622" s="30">
        <v>380186.71742121247</v>
      </c>
      <c r="F4622" s="21">
        <v>-55556.83234208377</v>
      </c>
    </row>
    <row r="4623" spans="2:6" x14ac:dyDescent="0.25">
      <c r="B4623" s="19">
        <v>4620</v>
      </c>
      <c r="C4623" s="21">
        <v>1.9710473489102612E-2</v>
      </c>
      <c r="D4623" s="21">
        <v>-2.2393245755201407E-2</v>
      </c>
      <c r="E4623" s="30">
        <v>208299.73199035262</v>
      </c>
      <c r="F4623" s="21">
        <v>-138117.33606915604</v>
      </c>
    </row>
    <row r="4624" spans="2:6" x14ac:dyDescent="0.25">
      <c r="B4624" s="19">
        <v>4621</v>
      </c>
      <c r="C4624" s="21">
        <v>-9.5126460195688618E-3</v>
      </c>
      <c r="D4624" s="21">
        <v>0.18871774753330128</v>
      </c>
      <c r="E4624" s="30">
        <v>659342.17197394092</v>
      </c>
      <c r="F4624" s="21">
        <v>78526.704513611679</v>
      </c>
    </row>
    <row r="4625" spans="2:6" x14ac:dyDescent="0.25">
      <c r="B4625" s="19">
        <v>4622</v>
      </c>
      <c r="C4625" s="21">
        <v>-5.3507432614023605E-3</v>
      </c>
      <c r="D4625" s="21">
        <v>0.15659318465283389</v>
      </c>
      <c r="E4625" s="30">
        <v>565647.7164398178</v>
      </c>
      <c r="F4625" s="21">
        <v>33523.521602811787</v>
      </c>
    </row>
    <row r="4626" spans="2:6" x14ac:dyDescent="0.25">
      <c r="B4626" s="19">
        <v>4623</v>
      </c>
      <c r="C4626" s="21">
        <v>1.5709423847834213E-2</v>
      </c>
      <c r="D4626" s="21">
        <v>6.0949722349772362E-3</v>
      </c>
      <c r="E4626" s="30">
        <v>249480.78452558536</v>
      </c>
      <c r="F4626" s="21">
        <v>-118337.31355728625</v>
      </c>
    </row>
    <row r="4627" spans="2:6" x14ac:dyDescent="0.25">
      <c r="B4627" s="19">
        <v>4624</v>
      </c>
      <c r="C4627" s="21">
        <v>7.9222114225700215E-4</v>
      </c>
      <c r="D4627" s="21">
        <v>0.11133858153338094</v>
      </c>
      <c r="E4627" s="30">
        <v>450796.77471973817</v>
      </c>
      <c r="F4627" s="21">
        <v>-21641.513598486254</v>
      </c>
    </row>
    <row r="4628" spans="2:6" x14ac:dyDescent="0.25">
      <c r="B4628" s="19">
        <v>4625</v>
      </c>
      <c r="C4628" s="21">
        <v>1.9662997230293872E-2</v>
      </c>
      <c r="D4628" s="21">
        <v>-2.2051737071045907E-2</v>
      </c>
      <c r="E4628" s="30">
        <v>208764.1331444442</v>
      </c>
      <c r="F4628" s="21">
        <v>-137894.27559068453</v>
      </c>
    </row>
    <row r="4629" spans="2:6" x14ac:dyDescent="0.25">
      <c r="B4629" s="19">
        <v>4626</v>
      </c>
      <c r="C4629" s="21">
        <v>4.8018326993726412E-3</v>
      </c>
      <c r="D4629" s="21">
        <v>8.2722007757459526E-2</v>
      </c>
      <c r="E4629" s="30">
        <v>387576.57929428725</v>
      </c>
      <c r="F4629" s="21">
        <v>-52007.344769274197</v>
      </c>
    </row>
    <row r="4630" spans="2:6" x14ac:dyDescent="0.25">
      <c r="B4630" s="19">
        <v>4627</v>
      </c>
      <c r="C4630" s="21">
        <v>-1.8708650285907444E-2</v>
      </c>
      <c r="D4630" s="21">
        <v>0.26631563777817102</v>
      </c>
      <c r="E4630" s="30">
        <v>933339.48734964221</v>
      </c>
      <c r="F4630" s="21">
        <v>210132.6915555023</v>
      </c>
    </row>
    <row r="4631" spans="2:6" x14ac:dyDescent="0.25">
      <c r="B4631" s="19">
        <v>4628</v>
      </c>
      <c r="C4631" s="21">
        <v>-9.7520649527127554E-3</v>
      </c>
      <c r="D4631" s="21">
        <v>0.19061179259711469</v>
      </c>
      <c r="E4631" s="30">
        <v>665204.18116348307</v>
      </c>
      <c r="F4631" s="21">
        <v>81342.33613533208</v>
      </c>
    </row>
    <row r="4632" spans="2:6" x14ac:dyDescent="0.25">
      <c r="B4632" s="19">
        <v>4629</v>
      </c>
      <c r="C4632" s="21">
        <v>5.5558249639217835E-3</v>
      </c>
      <c r="D4632" s="21">
        <v>7.7393406281059729E-2</v>
      </c>
      <c r="E4632" s="30">
        <v>376552.12382545974</v>
      </c>
      <c r="F4632" s="21">
        <v>-57302.594985813652</v>
      </c>
    </row>
    <row r="4633" spans="2:6" x14ac:dyDescent="0.25">
      <c r="B4633" s="19">
        <v>4630</v>
      </c>
      <c r="C4633" s="21">
        <v>-3.4251509766555915E-3</v>
      </c>
      <c r="D4633" s="21">
        <v>0.14217241589592788</v>
      </c>
      <c r="E4633" s="30">
        <v>526962.45763378753</v>
      </c>
      <c r="F4633" s="21">
        <v>14942.275059729429</v>
      </c>
    </row>
    <row r="4634" spans="2:6" x14ac:dyDescent="0.25">
      <c r="B4634" s="19">
        <v>4631</v>
      </c>
      <c r="C4634" s="21">
        <v>1.6123972795885799E-2</v>
      </c>
      <c r="D4634" s="21">
        <v>3.1660794241190615E-3</v>
      </c>
      <c r="E4634" s="30">
        <v>245012.98925930215</v>
      </c>
      <c r="F4634" s="21">
        <v>-120483.27840046016</v>
      </c>
    </row>
    <row r="4635" spans="2:6" x14ac:dyDescent="0.25">
      <c r="B4635" s="19">
        <v>4632</v>
      </c>
      <c r="C4635" s="21">
        <v>-6.036986908554534E-3</v>
      </c>
      <c r="D4635" s="21">
        <v>0.16179446448762635</v>
      </c>
      <c r="E4635" s="30">
        <v>580101.67213310837</v>
      </c>
      <c r="F4635" s="21">
        <v>40466.024316996969</v>
      </c>
    </row>
    <row r="4636" spans="2:6" x14ac:dyDescent="0.25">
      <c r="B4636" s="19">
        <v>4633</v>
      </c>
      <c r="C4636" s="21">
        <v>9.9240171360736144E-3</v>
      </c>
      <c r="D4636" s="21">
        <v>4.6707266333085196E-2</v>
      </c>
      <c r="E4636" s="30">
        <v>317361.50076786452</v>
      </c>
      <c r="F4636" s="21">
        <v>-85732.947890687865</v>
      </c>
    </row>
    <row r="4637" spans="2:6" x14ac:dyDescent="0.25">
      <c r="B4637" s="19">
        <v>4634</v>
      </c>
      <c r="C4637" s="21">
        <v>6.4590177990891829E-3</v>
      </c>
      <c r="D4637" s="21">
        <v>7.1026349463695571E-2</v>
      </c>
      <c r="E4637" s="30">
        <v>363675.43766048225</v>
      </c>
      <c r="F4637" s="21">
        <v>-63487.505922794342</v>
      </c>
    </row>
    <row r="4638" spans="2:6" x14ac:dyDescent="0.25">
      <c r="B4638" s="19">
        <v>4635</v>
      </c>
      <c r="C4638" s="21">
        <v>9.5827921145401392E-3</v>
      </c>
      <c r="D4638" s="21">
        <v>4.9097593409966001E-2</v>
      </c>
      <c r="E4638" s="30">
        <v>321717.63727418508</v>
      </c>
      <c r="F4638" s="21">
        <v>-83640.614818674221</v>
      </c>
    </row>
    <row r="4639" spans="2:6" x14ac:dyDescent="0.25">
      <c r="B4639" s="19">
        <v>4636</v>
      </c>
      <c r="C4639" s="21">
        <v>1.0745704045478461E-2</v>
      </c>
      <c r="D4639" s="21">
        <v>4.09524298884405E-2</v>
      </c>
      <c r="E4639" s="30">
        <v>307044.13665993081</v>
      </c>
      <c r="F4639" s="21">
        <v>-90688.569026002137</v>
      </c>
    </row>
    <row r="4640" spans="2:6" x14ac:dyDescent="0.25">
      <c r="B4640" s="19">
        <v>4637</v>
      </c>
      <c r="C4640" s="21">
        <v>3.6658270822221846E-2</v>
      </c>
      <c r="D4640" s="21">
        <v>-0.15726185142619198</v>
      </c>
      <c r="E4640" s="30">
        <v>71669.223596907919</v>
      </c>
      <c r="F4640" s="21">
        <v>-203743.50066313674</v>
      </c>
    </row>
    <row r="4641" spans="2:6" x14ac:dyDescent="0.25">
      <c r="B4641" s="19">
        <v>4638</v>
      </c>
      <c r="C4641" s="21">
        <v>-4.2685605516479451E-2</v>
      </c>
      <c r="D4641" s="21">
        <v>0.58010806622267364</v>
      </c>
      <c r="E4641" s="30">
        <v>3016469.9888088116</v>
      </c>
      <c r="F4641" s="21">
        <v>1210698.8664674298</v>
      </c>
    </row>
    <row r="4642" spans="2:6" x14ac:dyDescent="0.25">
      <c r="B4642" s="19">
        <v>4639</v>
      </c>
      <c r="C4642" s="21">
        <v>-3.3438582188229232E-2</v>
      </c>
      <c r="D4642" s="21">
        <v>0.42680135487810511</v>
      </c>
      <c r="E4642" s="30">
        <v>1767556.8783393758</v>
      </c>
      <c r="F4642" s="21">
        <v>610822.76035480748</v>
      </c>
    </row>
    <row r="4643" spans="2:6" x14ac:dyDescent="0.25">
      <c r="B4643" s="19">
        <v>4640</v>
      </c>
      <c r="C4643" s="21">
        <v>4.7144081385096445E-2</v>
      </c>
      <c r="D4643" s="21">
        <v>-0.27764453724845872</v>
      </c>
      <c r="E4643" s="30">
        <v>8778.9284300762229</v>
      </c>
      <c r="F4643" s="21">
        <v>-233950.87462750491</v>
      </c>
    </row>
    <row r="4644" spans="2:6" x14ac:dyDescent="0.25">
      <c r="B4644" s="19">
        <v>4641</v>
      </c>
      <c r="C4644" s="21">
        <v>1.2231067367513339E-2</v>
      </c>
      <c r="D4644" s="21">
        <v>3.0547147942120656E-2</v>
      </c>
      <c r="E4644" s="30">
        <v>288989.13955887209</v>
      </c>
      <c r="F4644" s="21">
        <v>-99360.71864639227</v>
      </c>
    </row>
    <row r="4645" spans="2:6" x14ac:dyDescent="0.25">
      <c r="B4645" s="19">
        <v>4642</v>
      </c>
      <c r="C4645" s="21">
        <v>1.3143626350908752E-2</v>
      </c>
      <c r="D4645" s="21">
        <v>2.4147880600193128E-2</v>
      </c>
      <c r="E4645" s="30">
        <v>278260.38631624903</v>
      </c>
      <c r="F4645" s="21">
        <v>-104513.93760508252</v>
      </c>
    </row>
    <row r="4646" spans="2:6" x14ac:dyDescent="0.25">
      <c r="B4646" s="19">
        <v>4643</v>
      </c>
      <c r="C4646" s="21">
        <v>2.1333657452606406E-2</v>
      </c>
      <c r="D4646" s="21">
        <v>-3.4133837867764583E-2</v>
      </c>
      <c r="E4646" s="30">
        <v>192748.28211313358</v>
      </c>
      <c r="F4646" s="21">
        <v>-145586.98557363221</v>
      </c>
    </row>
    <row r="4647" spans="2:6" x14ac:dyDescent="0.25">
      <c r="B4647" s="19">
        <v>4644</v>
      </c>
      <c r="C4647" s="21">
        <v>-8.6526727451797947E-3</v>
      </c>
      <c r="D4647" s="21">
        <v>0.18195890147563132</v>
      </c>
      <c r="E4647" s="30">
        <v>638737.13799917675</v>
      </c>
      <c r="F4647" s="21">
        <v>68629.72493714311</v>
      </c>
    </row>
    <row r="4648" spans="2:6" x14ac:dyDescent="0.25">
      <c r="B4648" s="19">
        <v>4645</v>
      </c>
      <c r="C4648" s="21">
        <v>3.0845085889767469E-2</v>
      </c>
      <c r="D4648" s="21">
        <v>-0.10687910845651571</v>
      </c>
      <c r="E4648" s="30">
        <v>112790.11405961576</v>
      </c>
      <c r="F4648" s="21">
        <v>-183992.37510934944</v>
      </c>
    </row>
    <row r="4649" spans="2:6" x14ac:dyDescent="0.25">
      <c r="B4649" s="19">
        <v>4646</v>
      </c>
      <c r="C4649" s="21">
        <v>4.6224072144457383E-3</v>
      </c>
      <c r="D4649" s="21">
        <v>8.3992042533103106E-2</v>
      </c>
      <c r="E4649" s="30">
        <v>390237.93265172897</v>
      </c>
      <c r="F4649" s="21">
        <v>-50729.047443648546</v>
      </c>
    </row>
    <row r="4650" spans="2:6" x14ac:dyDescent="0.25">
      <c r="B4650" s="19">
        <v>4647</v>
      </c>
      <c r="C4650" s="21">
        <v>-5.0518198792162859E-5</v>
      </c>
      <c r="D4650" s="21">
        <v>0.11742952438322285</v>
      </c>
      <c r="E4650" s="30">
        <v>465159.89033451036</v>
      </c>
      <c r="F4650" s="21">
        <v>-14742.643057046907</v>
      </c>
    </row>
    <row r="4651" spans="2:6" x14ac:dyDescent="0.25">
      <c r="B4651" s="19">
        <v>4648</v>
      </c>
      <c r="C4651" s="21">
        <v>5.6856156361126155E-3</v>
      </c>
      <c r="D4651" s="21">
        <v>7.6477437781768964E-2</v>
      </c>
      <c r="E4651" s="30">
        <v>374679.93024051306</v>
      </c>
      <c r="F4651" s="21">
        <v>-58201.844251605013</v>
      </c>
    </row>
    <row r="4652" spans="2:6" x14ac:dyDescent="0.25">
      <c r="B4652" s="19">
        <v>4649</v>
      </c>
      <c r="C4652" s="21">
        <v>-2.8529950180756564E-2</v>
      </c>
      <c r="D4652" s="21">
        <v>0.36596136761806131</v>
      </c>
      <c r="E4652" s="30">
        <v>1402802.4073728963</v>
      </c>
      <c r="F4652" s="21">
        <v>435624.42998553393</v>
      </c>
    </row>
    <row r="4653" spans="2:6" x14ac:dyDescent="0.25">
      <c r="B4653" s="19">
        <v>4650</v>
      </c>
      <c r="C4653" s="21">
        <v>-2.3997115344134689E-3</v>
      </c>
      <c r="D4653" s="21">
        <v>0.13458825512373029</v>
      </c>
      <c r="E4653" s="30">
        <v>507416.77743177768</v>
      </c>
      <c r="F4653" s="21">
        <v>5554.1227274209641</v>
      </c>
    </row>
    <row r="4654" spans="2:6" x14ac:dyDescent="0.25">
      <c r="B4654" s="19">
        <v>4651</v>
      </c>
      <c r="C4654" s="21">
        <v>-8.269235002643431E-4</v>
      </c>
      <c r="D4654" s="21">
        <v>0.12306967803459634</v>
      </c>
      <c r="E4654" s="30">
        <v>478754.53129003872</v>
      </c>
      <c r="F4654" s="21">
        <v>-8212.8851323052677</v>
      </c>
    </row>
    <row r="4655" spans="2:6" x14ac:dyDescent="0.25">
      <c r="B4655" s="19">
        <v>4652</v>
      </c>
      <c r="C4655" s="21">
        <v>-5.7303905345799022E-3</v>
      </c>
      <c r="D4655" s="21">
        <v>0.15946640358877118</v>
      </c>
      <c r="E4655" s="30">
        <v>573598.83376188297</v>
      </c>
      <c r="F4655" s="21">
        <v>37342.590566394305</v>
      </c>
    </row>
    <row r="4656" spans="2:6" x14ac:dyDescent="0.25">
      <c r="B4656" s="19">
        <v>4653</v>
      </c>
      <c r="C4656" s="21">
        <v>-0.51160238192825147</v>
      </c>
      <c r="D4656" s="21">
        <v>-0.30444048012692615</v>
      </c>
      <c r="E4656" s="30">
        <v>0</v>
      </c>
      <c r="F4656" s="21">
        <v>-238167.55660348001</v>
      </c>
    </row>
    <row r="4657" spans="2:6" x14ac:dyDescent="0.25">
      <c r="B4657" s="19">
        <v>4654</v>
      </c>
      <c r="C4657" s="21">
        <v>-4.2351655740107954E-3</v>
      </c>
      <c r="D4657" s="21">
        <v>0.14820876128180549</v>
      </c>
      <c r="E4657" s="30">
        <v>542910.15029529063</v>
      </c>
      <c r="F4657" s="21">
        <v>22602.247314858902</v>
      </c>
    </row>
    <row r="4658" spans="2:6" x14ac:dyDescent="0.25">
      <c r="B4658" s="19">
        <v>4655</v>
      </c>
      <c r="C4658" s="21">
        <v>1.1801352931025886E-2</v>
      </c>
      <c r="D4658" s="21">
        <v>3.3558306514188452E-2</v>
      </c>
      <c r="E4658" s="30">
        <v>294135.64121603698</v>
      </c>
      <c r="F4658" s="21">
        <v>-96888.75854899062</v>
      </c>
    </row>
    <row r="4659" spans="2:6" x14ac:dyDescent="0.25">
      <c r="B4659" s="19">
        <v>4656</v>
      </c>
      <c r="C4659" s="21">
        <v>1.3835079561745581E-2</v>
      </c>
      <c r="D4659" s="21">
        <v>1.9293201002976934E-2</v>
      </c>
      <c r="E4659" s="30">
        <v>270307.72668984428</v>
      </c>
      <c r="F4659" s="21">
        <v>-108333.74736601423</v>
      </c>
    </row>
    <row r="4660" spans="2:6" x14ac:dyDescent="0.25">
      <c r="B4660" s="19">
        <v>4657</v>
      </c>
      <c r="C4660" s="21">
        <v>1.3038415531883722E-2</v>
      </c>
      <c r="D4660" s="21">
        <v>2.4886066347687974E-2</v>
      </c>
      <c r="E4660" s="30">
        <v>279483.65371863963</v>
      </c>
      <c r="F4660" s="21">
        <v>-103926.3796077093</v>
      </c>
    </row>
    <row r="4661" spans="2:6" x14ac:dyDescent="0.25">
      <c r="B4661" s="19">
        <v>4658</v>
      </c>
      <c r="C4661" s="21">
        <v>-6.3259234142214573E-3</v>
      </c>
      <c r="D4661" s="21">
        <v>0.163994877628868</v>
      </c>
      <c r="E4661" s="30">
        <v>586297.94416965265</v>
      </c>
      <c r="F4661" s="21">
        <v>43442.208577165089</v>
      </c>
    </row>
    <row r="4662" spans="2:6" x14ac:dyDescent="0.25">
      <c r="B4662" s="19">
        <v>4659</v>
      </c>
      <c r="C4662" s="21">
        <v>1.8738075929848753E-2</v>
      </c>
      <c r="D4662" s="21">
        <v>-1.5417674618282473E-2</v>
      </c>
      <c r="E4662" s="30">
        <v>217923.21992076817</v>
      </c>
      <c r="F4662" s="21">
        <v>-133494.99651764825</v>
      </c>
    </row>
    <row r="4663" spans="2:6" x14ac:dyDescent="0.25">
      <c r="B4663" s="19">
        <v>4660</v>
      </c>
      <c r="C4663" s="21">
        <v>1.5581590804053221E-2</v>
      </c>
      <c r="D4663" s="21">
        <v>6.9973279536861277E-3</v>
      </c>
      <c r="E4663" s="30">
        <v>250868.38996293733</v>
      </c>
      <c r="F4663" s="21">
        <v>-117670.82095695913</v>
      </c>
    </row>
    <row r="4664" spans="2:6" x14ac:dyDescent="0.25">
      <c r="B4664" s="19">
        <v>4661</v>
      </c>
      <c r="C4664" s="21">
        <v>1.0888496450683958E-2</v>
      </c>
      <c r="D4664" s="21">
        <v>3.9952399646659531E-2</v>
      </c>
      <c r="E4664" s="30">
        <v>305275.58356025582</v>
      </c>
      <c r="F4664" s="21">
        <v>-91538.037846525331</v>
      </c>
    </row>
    <row r="4665" spans="2:6" x14ac:dyDescent="0.25">
      <c r="B4665" s="19">
        <v>4662</v>
      </c>
      <c r="C4665" s="21">
        <v>4.6158190268500265E-2</v>
      </c>
      <c r="D4665" s="21">
        <v>-0.26325823245113622</v>
      </c>
      <c r="E4665" s="30">
        <v>14162.817390144686</v>
      </c>
      <c r="F4665" s="21">
        <v>-231364.89301034124</v>
      </c>
    </row>
    <row r="4666" spans="2:6" x14ac:dyDescent="0.25">
      <c r="B4666" s="19">
        <v>4663</v>
      </c>
      <c r="C4666" s="21">
        <v>3.8842286648955305E-3</v>
      </c>
      <c r="D4666" s="21">
        <v>8.9226012083715389E-2</v>
      </c>
      <c r="E4666" s="30">
        <v>401344.33664191293</v>
      </c>
      <c r="F4666" s="21">
        <v>-45394.435834005817</v>
      </c>
    </row>
    <row r="4667" spans="2:6" x14ac:dyDescent="0.25">
      <c r="B4667" s="19">
        <v>4664</v>
      </c>
      <c r="C4667" s="21">
        <v>-2.4331122023724335E-2</v>
      </c>
      <c r="D4667" s="21">
        <v>0.32049952134838122</v>
      </c>
      <c r="E4667" s="30">
        <v>1170459.1599348313</v>
      </c>
      <c r="F4667" s="21">
        <v>324025.66351704882</v>
      </c>
    </row>
    <row r="4668" spans="2:6" x14ac:dyDescent="0.25">
      <c r="B4668" s="19">
        <v>4665</v>
      </c>
      <c r="C4668" s="21">
        <v>3.1588093466114832E-2</v>
      </c>
      <c r="D4668" s="21">
        <v>-0.11298230679961319</v>
      </c>
      <c r="E4668" s="30">
        <v>107243.32543156715</v>
      </c>
      <c r="F4668" s="21">
        <v>-186656.60045515664</v>
      </c>
    </row>
    <row r="4669" spans="2:6" x14ac:dyDescent="0.25">
      <c r="B4669" s="19">
        <v>4666</v>
      </c>
      <c r="C4669" s="21">
        <v>8.7336442224985027E-3</v>
      </c>
      <c r="D4669" s="21">
        <v>5.504869414431468E-2</v>
      </c>
      <c r="E4669" s="30">
        <v>332745.74364873092</v>
      </c>
      <c r="F4669" s="21">
        <v>-78343.611004476348</v>
      </c>
    </row>
    <row r="4670" spans="2:6" x14ac:dyDescent="0.25">
      <c r="B4670" s="19">
        <v>4667</v>
      </c>
      <c r="C4670" s="21">
        <v>4.5303329313033406E-3</v>
      </c>
      <c r="D4670" s="21">
        <v>8.4644092470627763E-2</v>
      </c>
      <c r="E4670" s="30">
        <v>391609.38316593191</v>
      </c>
      <c r="F4670" s="21">
        <v>-50070.31435221916</v>
      </c>
    </row>
    <row r="4671" spans="2:6" x14ac:dyDescent="0.25">
      <c r="B4671" s="19">
        <v>4668</v>
      </c>
      <c r="C4671" s="21">
        <v>3.5126194669295417E-2</v>
      </c>
      <c r="D4671" s="21">
        <v>-0.1433248115343092</v>
      </c>
      <c r="E4671" s="30">
        <v>82018.977899444988</v>
      </c>
      <c r="F4671" s="21">
        <v>-198772.32191724732</v>
      </c>
    </row>
    <row r="4672" spans="2:6" x14ac:dyDescent="0.25">
      <c r="B4672" s="19">
        <v>4669</v>
      </c>
      <c r="C4672" s="21">
        <v>4.4394672029646354E-3</v>
      </c>
      <c r="D4672" s="21">
        <v>8.5287798544110727E-2</v>
      </c>
      <c r="E4672" s="30">
        <v>392966.67456840328</v>
      </c>
      <c r="F4672" s="21">
        <v>-49418.38214448643</v>
      </c>
    </row>
    <row r="4673" spans="2:6" x14ac:dyDescent="0.25">
      <c r="B4673" s="19">
        <v>4670</v>
      </c>
      <c r="C4673" s="21">
        <v>9.4290546317195301E-3</v>
      </c>
      <c r="D4673" s="21">
        <v>5.0174711325898791E-2</v>
      </c>
      <c r="E4673" s="30">
        <v>323694.26778840588</v>
      </c>
      <c r="F4673" s="21">
        <v>-82691.20256080429</v>
      </c>
    </row>
    <row r="4674" spans="2:6" x14ac:dyDescent="0.25">
      <c r="B4674" s="19">
        <v>4671</v>
      </c>
      <c r="C4674" s="21">
        <v>1.8784313944150879E-2</v>
      </c>
      <c r="D4674" s="21">
        <v>-1.5748491763885708E-2</v>
      </c>
      <c r="E4674" s="30">
        <v>217460.23861842998</v>
      </c>
      <c r="F4674" s="21">
        <v>-133717.37501501641</v>
      </c>
    </row>
    <row r="4675" spans="2:6" x14ac:dyDescent="0.25">
      <c r="B4675" s="19">
        <v>4672</v>
      </c>
      <c r="C4675" s="21">
        <v>-3.1522803589124583E-3</v>
      </c>
      <c r="D4675" s="21">
        <v>0.14014816357037807</v>
      </c>
      <c r="E4675" s="30">
        <v>521692.47535417089</v>
      </c>
      <c r="F4675" s="21">
        <v>12411.004931585188</v>
      </c>
    </row>
    <row r="4676" spans="2:6" x14ac:dyDescent="0.25">
      <c r="B4676" s="19">
        <v>4673</v>
      </c>
      <c r="C4676" s="21">
        <v>-3.5970105025110118E-2</v>
      </c>
      <c r="D4676" s="21">
        <v>0.46257492214651741</v>
      </c>
      <c r="E4676" s="30">
        <v>2013915.3812523196</v>
      </c>
      <c r="F4676" s="21">
        <v>729153.31369458558</v>
      </c>
    </row>
    <row r="4677" spans="2:6" x14ac:dyDescent="0.25">
      <c r="B4677" s="19">
        <v>4674</v>
      </c>
      <c r="C4677" s="21">
        <v>2.9917411977474207E-2</v>
      </c>
      <c r="D4677" s="21">
        <v>-9.9369200392076196E-2</v>
      </c>
      <c r="E4677" s="30">
        <v>119844.17062996409</v>
      </c>
      <c r="F4677" s="21">
        <v>-180604.18104504966</v>
      </c>
    </row>
    <row r="4678" spans="2:6" x14ac:dyDescent="0.25">
      <c r="B4678" s="19">
        <v>4675</v>
      </c>
      <c r="C4678" s="21">
        <v>-1.4912068900478722E-2</v>
      </c>
      <c r="D4678" s="21">
        <v>0.23293628319362081</v>
      </c>
      <c r="E4678" s="30">
        <v>806672.87374755275</v>
      </c>
      <c r="F4678" s="21">
        <v>149292.37023520406</v>
      </c>
    </row>
    <row r="4679" spans="2:6" x14ac:dyDescent="0.25">
      <c r="B4679" s="19">
        <v>4676</v>
      </c>
      <c r="C4679" s="21">
        <v>1.9416727738417274E-3</v>
      </c>
      <c r="D4679" s="21">
        <v>0.10307833458378557</v>
      </c>
      <c r="E4679" s="30">
        <v>431836.32679501723</v>
      </c>
      <c r="F4679" s="21">
        <v>-30748.568025160948</v>
      </c>
    </row>
    <row r="4680" spans="2:6" x14ac:dyDescent="0.25">
      <c r="B4680" s="19">
        <v>4677</v>
      </c>
      <c r="C4680" s="21">
        <v>-1.3153088304068E-3</v>
      </c>
      <c r="D4680" s="21">
        <v>0.12663258334889971</v>
      </c>
      <c r="E4680" s="30">
        <v>487490.32701792102</v>
      </c>
      <c r="F4680" s="21">
        <v>-4016.9205923321088</v>
      </c>
    </row>
    <row r="4681" spans="2:6" x14ac:dyDescent="0.25">
      <c r="B4681" s="19">
        <v>4678</v>
      </c>
      <c r="C4681" s="21">
        <v>-3.3470694219738681E-2</v>
      </c>
      <c r="D4681" s="21">
        <v>0.42723375560107635</v>
      </c>
      <c r="E4681" s="30">
        <v>1770387.4846804533</v>
      </c>
      <c r="F4681" s="21">
        <v>612182.3530242967</v>
      </c>
    </row>
    <row r="4682" spans="2:6" x14ac:dyDescent="0.25">
      <c r="B4682" s="19">
        <v>4679</v>
      </c>
      <c r="C4682" s="21">
        <v>1.608167832183963E-3</v>
      </c>
      <c r="D4682" s="21">
        <v>0.10546967357273762</v>
      </c>
      <c r="E4682" s="30">
        <v>437264.70231267798</v>
      </c>
      <c r="F4682" s="21">
        <v>-28141.218690164013</v>
      </c>
    </row>
    <row r="4683" spans="2:6" x14ac:dyDescent="0.25">
      <c r="B4683" s="19">
        <v>4680</v>
      </c>
      <c r="C4683" s="21">
        <v>-3.6627409745409373E-2</v>
      </c>
      <c r="D4683" s="21">
        <v>0.47247779361678566</v>
      </c>
      <c r="E4683" s="30">
        <v>2086609.0965414904</v>
      </c>
      <c r="F4683" s="21">
        <v>764069.45197592396</v>
      </c>
    </row>
    <row r="4684" spans="2:6" x14ac:dyDescent="0.25">
      <c r="B4684" s="19">
        <v>4681</v>
      </c>
      <c r="C4684" s="21">
        <v>4.2603444269976995E-3</v>
      </c>
      <c r="D4684" s="21">
        <v>8.6557367780935923E-2</v>
      </c>
      <c r="E4684" s="30">
        <v>395653.53219323675</v>
      </c>
      <c r="F4684" s="21">
        <v>-48127.834646703923</v>
      </c>
    </row>
    <row r="4685" spans="2:6" x14ac:dyDescent="0.25">
      <c r="B4685" s="19">
        <v>4682</v>
      </c>
      <c r="C4685" s="21">
        <v>1.3209135671559489E-2</v>
      </c>
      <c r="D4685" s="21">
        <v>2.3688189584602171E-2</v>
      </c>
      <c r="E4685" s="30">
        <v>277500.49731095135</v>
      </c>
      <c r="F4685" s="21">
        <v>-104878.92637311971</v>
      </c>
    </row>
    <row r="4686" spans="2:6" x14ac:dyDescent="0.25">
      <c r="B4686" s="19">
        <v>4683</v>
      </c>
      <c r="C4686" s="21">
        <v>7.4780862056005981E-4</v>
      </c>
      <c r="D4686" s="21">
        <v>0.11165880915344806</v>
      </c>
      <c r="E4686" s="30">
        <v>451543.76618196885</v>
      </c>
      <c r="F4686" s="21">
        <v>-21282.719759342461</v>
      </c>
    </row>
    <row r="4687" spans="2:6" x14ac:dyDescent="0.25">
      <c r="B4687" s="19">
        <v>4684</v>
      </c>
      <c r="C4687" s="21">
        <v>9.6943409635696816E-3</v>
      </c>
      <c r="D4687" s="21">
        <v>4.8316127614719928E-2</v>
      </c>
      <c r="E4687" s="30">
        <v>320288.89281504299</v>
      </c>
      <c r="F4687" s="21">
        <v>-84326.867253367614</v>
      </c>
    </row>
    <row r="4688" spans="2:6" x14ac:dyDescent="0.25">
      <c r="B4688" s="19">
        <v>4685</v>
      </c>
      <c r="C4688" s="21">
        <v>-3.1036625145019761E-5</v>
      </c>
      <c r="D4688" s="21">
        <v>0.11728836441169155</v>
      </c>
      <c r="E4688" s="30">
        <v>464823.30058001424</v>
      </c>
      <c r="F4688" s="21">
        <v>-14904.31335227558</v>
      </c>
    </row>
    <row r="4689" spans="2:6" x14ac:dyDescent="0.25">
      <c r="B4689" s="19">
        <v>4686</v>
      </c>
      <c r="C4689" s="21">
        <v>-2.9010441035552684E-2</v>
      </c>
      <c r="D4689" s="21">
        <v>0.37150753249433399</v>
      </c>
      <c r="E4689" s="30">
        <v>1433405.205185733</v>
      </c>
      <c r="F4689" s="21">
        <v>450323.52076632972</v>
      </c>
    </row>
    <row r="4690" spans="2:6" x14ac:dyDescent="0.25">
      <c r="B4690" s="19">
        <v>4687</v>
      </c>
      <c r="C4690" s="21">
        <v>2.188346641523424E-2</v>
      </c>
      <c r="D4690" s="21">
        <v>-3.8141842513477631E-2</v>
      </c>
      <c r="E4690" s="30">
        <v>187620.44612435426</v>
      </c>
      <c r="F4690" s="21">
        <v>-148049.98020468134</v>
      </c>
    </row>
    <row r="4691" spans="2:6" x14ac:dyDescent="0.25">
      <c r="B4691" s="19">
        <v>4688</v>
      </c>
      <c r="C4691" s="21">
        <v>-1.6807311350388088E-2</v>
      </c>
      <c r="D4691" s="21">
        <v>0.24932550742041681</v>
      </c>
      <c r="E4691" s="30">
        <v>867121.03036586521</v>
      </c>
      <c r="F4691" s="21">
        <v>178326.73980815973</v>
      </c>
    </row>
    <row r="4692" spans="2:6" x14ac:dyDescent="0.25">
      <c r="B4692" s="19">
        <v>4689</v>
      </c>
      <c r="C4692" s="21">
        <v>-4.0937856967936349E-3</v>
      </c>
      <c r="D4692" s="21">
        <v>0.14715215502393431</v>
      </c>
      <c r="E4692" s="30">
        <v>540093.35082133487</v>
      </c>
      <c r="F4692" s="21">
        <v>21249.286339454</v>
      </c>
    </row>
    <row r="4693" spans="2:6" x14ac:dyDescent="0.25">
      <c r="B4693" s="19">
        <v>4690</v>
      </c>
      <c r="C4693" s="21">
        <v>-8.7085381632466558E-3</v>
      </c>
      <c r="D4693" s="21">
        <v>0.18239590667361871</v>
      </c>
      <c r="E4693" s="30">
        <v>640054.69364566752</v>
      </c>
      <c r="F4693" s="21">
        <v>69262.571325076773</v>
      </c>
    </row>
    <row r="4694" spans="2:6" x14ac:dyDescent="0.25">
      <c r="B4694" s="19">
        <v>4691</v>
      </c>
      <c r="C4694" s="21">
        <v>2.890667980172457E-2</v>
      </c>
      <c r="D4694" s="21">
        <v>-9.1314744014103888E-2</v>
      </c>
      <c r="E4694" s="30">
        <v>127697.37200076715</v>
      </c>
      <c r="F4694" s="21">
        <v>-176832.14292698962</v>
      </c>
    </row>
    <row r="4695" spans="2:6" x14ac:dyDescent="0.25">
      <c r="B4695" s="19">
        <v>4692</v>
      </c>
      <c r="C4695" s="21">
        <v>-1.0793932616496789E-2</v>
      </c>
      <c r="D4695" s="21">
        <v>0.19891974642640964</v>
      </c>
      <c r="E4695" s="30">
        <v>691377.84474090626</v>
      </c>
      <c r="F4695" s="21">
        <v>93914.031682370405</v>
      </c>
    </row>
    <row r="4696" spans="2:6" x14ac:dyDescent="0.25">
      <c r="B4696" s="19">
        <v>4693</v>
      </c>
      <c r="C4696" s="21">
        <v>1.5058291584091285E-2</v>
      </c>
      <c r="D4696" s="21">
        <v>1.0687506628832333E-2</v>
      </c>
      <c r="E4696" s="30">
        <v>256597.98881357012</v>
      </c>
      <c r="F4696" s="21">
        <v>-114918.78847424057</v>
      </c>
    </row>
    <row r="4697" spans="2:6" x14ac:dyDescent="0.25">
      <c r="B4697" s="19">
        <v>4694</v>
      </c>
      <c r="C4697" s="21">
        <v>9.9022770574579456E-3</v>
      </c>
      <c r="D4697" s="21">
        <v>4.685954566630457E-2</v>
      </c>
      <c r="E4697" s="30">
        <v>317637.76982747437</v>
      </c>
      <c r="F4697" s="21">
        <v>-85600.250742800723</v>
      </c>
    </row>
    <row r="4698" spans="2:6" x14ac:dyDescent="0.25">
      <c r="B4698" s="19">
        <v>4695</v>
      </c>
      <c r="C4698" s="21">
        <v>-3.3356117552545517E-3</v>
      </c>
      <c r="D4698" s="21">
        <v>0.14150768180092754</v>
      </c>
      <c r="E4698" s="30">
        <v>525227.58123751031</v>
      </c>
      <c r="F4698" s="21">
        <v>14108.981783791041</v>
      </c>
    </row>
    <row r="4699" spans="2:6" x14ac:dyDescent="0.25">
      <c r="B4699" s="19">
        <v>4696</v>
      </c>
      <c r="C4699" s="21">
        <v>-9.347200701873633E-4</v>
      </c>
      <c r="D4699" s="21">
        <v>0.12385505597572743</v>
      </c>
      <c r="E4699" s="30">
        <v>480670.27478071651</v>
      </c>
      <c r="F4699" s="21">
        <v>-7292.7180399232757</v>
      </c>
    </row>
    <row r="4700" spans="2:6" x14ac:dyDescent="0.25">
      <c r="B4700" s="19">
        <v>4697</v>
      </c>
      <c r="C4700" s="21">
        <v>-3.8630987290950952E-3</v>
      </c>
      <c r="D4700" s="21">
        <v>0.1454308860385396</v>
      </c>
      <c r="E4700" s="30">
        <v>535527.69286860083</v>
      </c>
      <c r="F4700" s="21">
        <v>19056.316234833415</v>
      </c>
    </row>
    <row r="4701" spans="2:6" x14ac:dyDescent="0.25">
      <c r="B4701" s="19">
        <v>4698</v>
      </c>
      <c r="C4701" s="21">
        <v>2.3037603421573981E-3</v>
      </c>
      <c r="D4701" s="21">
        <v>0.10048668837679253</v>
      </c>
      <c r="E4701" s="30">
        <v>426008.51848728431</v>
      </c>
      <c r="F4701" s="21">
        <v>-33547.772329693857</v>
      </c>
    </row>
    <row r="4702" spans="2:6" x14ac:dyDescent="0.25">
      <c r="B4702" s="19">
        <v>4699</v>
      </c>
      <c r="C4702" s="21">
        <v>1.4941532440855569E-2</v>
      </c>
      <c r="D4702" s="21">
        <v>1.1510094687564809E-2</v>
      </c>
      <c r="E4702" s="30">
        <v>257887.30218778958</v>
      </c>
      <c r="F4702" s="21">
        <v>-114299.50737293562</v>
      </c>
    </row>
    <row r="4703" spans="2:6" x14ac:dyDescent="0.25">
      <c r="B4703" s="19">
        <v>4700</v>
      </c>
      <c r="C4703" s="21">
        <v>6.1039416184726011E-2</v>
      </c>
      <c r="D4703" s="21">
        <v>-0.30444048012692615</v>
      </c>
      <c r="E4703" s="30">
        <v>0</v>
      </c>
      <c r="F4703" s="21">
        <v>-238167.55660348001</v>
      </c>
    </row>
    <row r="4704" spans="2:6" x14ac:dyDescent="0.25">
      <c r="B4704" s="19">
        <v>4701</v>
      </c>
      <c r="C4704" s="21">
        <v>4.686164310447305E-2</v>
      </c>
      <c r="D4704" s="21">
        <v>-0.27341439893090191</v>
      </c>
      <c r="E4704" s="30">
        <v>10311.152775325463</v>
      </c>
      <c r="F4704" s="21">
        <v>-233214.91888629756</v>
      </c>
    </row>
    <row r="4705" spans="2:6" x14ac:dyDescent="0.25">
      <c r="B4705" s="19">
        <v>4702</v>
      </c>
      <c r="C4705" s="21">
        <v>1.444870336418694E-2</v>
      </c>
      <c r="D4705" s="21">
        <v>1.4979340769290861E-2</v>
      </c>
      <c r="E4705" s="30">
        <v>263373.92933611292</v>
      </c>
      <c r="F4705" s="21">
        <v>-111664.17870047827</v>
      </c>
    </row>
    <row r="4706" spans="2:6" x14ac:dyDescent="0.25">
      <c r="B4706" s="19">
        <v>4703</v>
      </c>
      <c r="C4706" s="21">
        <v>1.0631485038707563E-2</v>
      </c>
      <c r="D4706" s="21">
        <v>4.1752343803475256E-2</v>
      </c>
      <c r="E4706" s="30">
        <v>308463.94198825525</v>
      </c>
      <c r="F4706" s="21">
        <v>-90006.610221459603</v>
      </c>
    </row>
    <row r="4707" spans="2:6" x14ac:dyDescent="0.25">
      <c r="B4707" s="19">
        <v>4704</v>
      </c>
      <c r="C4707" s="21">
        <v>-8.3958962576895571E-3</v>
      </c>
      <c r="D4707" s="21">
        <v>0.17995387001767504</v>
      </c>
      <c r="E4707" s="30">
        <v>632717.89322497067</v>
      </c>
      <c r="F4707" s="21">
        <v>65738.570150936837</v>
      </c>
    </row>
    <row r="4708" spans="2:6" x14ac:dyDescent="0.25">
      <c r="B4708" s="19">
        <v>4705</v>
      </c>
      <c r="C4708" s="21">
        <v>2.128807774903449E-2</v>
      </c>
      <c r="D4708" s="21">
        <v>-3.3802324174823761E-2</v>
      </c>
      <c r="E4708" s="30">
        <v>193176.49839195493</v>
      </c>
      <c r="F4708" s="21">
        <v>-145381.30536116584</v>
      </c>
    </row>
    <row r="4709" spans="2:6" x14ac:dyDescent="0.25">
      <c r="B4709" s="19">
        <v>4706</v>
      </c>
      <c r="C4709" s="21">
        <v>1.7782608552956009E-3</v>
      </c>
      <c r="D4709" s="21">
        <v>0.10424952867611226</v>
      </c>
      <c r="E4709" s="30">
        <v>434488.81800857268</v>
      </c>
      <c r="F4709" s="21">
        <v>-29474.527351436645</v>
      </c>
    </row>
    <row r="4710" spans="2:6" x14ac:dyDescent="0.25">
      <c r="B4710" s="19">
        <v>4707</v>
      </c>
      <c r="C4710" s="21">
        <v>-1.1610482804265115E-3</v>
      </c>
      <c r="D4710" s="21">
        <v>0.12550591014552426</v>
      </c>
      <c r="E4710" s="30">
        <v>484715.38471211679</v>
      </c>
      <c r="F4710" s="21">
        <v>-5349.7767943679255</v>
      </c>
    </row>
    <row r="4711" spans="2:6" x14ac:dyDescent="0.25">
      <c r="B4711" s="19">
        <v>4708</v>
      </c>
      <c r="C4711" s="21">
        <v>1.7232676724510815E-2</v>
      </c>
      <c r="D4711" s="21">
        <v>-4.689419104596082E-3</v>
      </c>
      <c r="E4711" s="30">
        <v>233299.61858311167</v>
      </c>
      <c r="F4711" s="21">
        <v>-126109.42735492652</v>
      </c>
    </row>
    <row r="4712" spans="2:6" x14ac:dyDescent="0.25">
      <c r="B4712" s="19">
        <v>4709</v>
      </c>
      <c r="C4712" s="21">
        <v>-3.7579107620206152E-3</v>
      </c>
      <c r="D4712" s="21">
        <v>0.14464715548873341</v>
      </c>
      <c r="E4712" s="30">
        <v>533458.29015955352</v>
      </c>
      <c r="F4712" s="21">
        <v>18062.343772957658</v>
      </c>
    </row>
    <row r="4713" spans="2:6" x14ac:dyDescent="0.25">
      <c r="B4713" s="19">
        <v>4710</v>
      </c>
      <c r="C4713" s="21">
        <v>-2.3240441316289072E-2</v>
      </c>
      <c r="D4713" s="21">
        <v>0.30946026121478343</v>
      </c>
      <c r="E4713" s="30">
        <v>1118790.5560249197</v>
      </c>
      <c r="F4713" s="21">
        <v>299208.27577251388</v>
      </c>
    </row>
    <row r="4714" spans="2:6" x14ac:dyDescent="0.25">
      <c r="B4714" s="19">
        <v>4711</v>
      </c>
      <c r="C4714" s="21">
        <v>-4.3312792874116842E-3</v>
      </c>
      <c r="D4714" s="21">
        <v>0.14892781696147539</v>
      </c>
      <c r="E4714" s="30">
        <v>544833.25323314732</v>
      </c>
      <c r="F4714" s="21">
        <v>23525.949286072584</v>
      </c>
    </row>
    <row r="4715" spans="2:6" x14ac:dyDescent="0.25">
      <c r="B4715" s="19">
        <v>4712</v>
      </c>
      <c r="C4715" s="21">
        <v>3.0083190803361854E-3</v>
      </c>
      <c r="D4715" s="21">
        <v>9.5456887465202866E-2</v>
      </c>
      <c r="E4715" s="30">
        <v>414860.5974136974</v>
      </c>
      <c r="F4715" s="21">
        <v>-38902.32536369998</v>
      </c>
    </row>
    <row r="4716" spans="2:6" x14ac:dyDescent="0.25">
      <c r="B4716" s="19">
        <v>4713</v>
      </c>
      <c r="C4716" s="21">
        <v>-3.9223479258440972E-3</v>
      </c>
      <c r="D4716" s="21">
        <v>0.14587264757001028</v>
      </c>
      <c r="E4716" s="30">
        <v>536696.74274903885</v>
      </c>
      <c r="F4716" s="21">
        <v>19617.832551901261</v>
      </c>
    </row>
    <row r="4717" spans="2:6" x14ac:dyDescent="0.25">
      <c r="B4717" s="19">
        <v>4714</v>
      </c>
      <c r="C4717" s="21">
        <v>1.0805782846128013E-2</v>
      </c>
      <c r="D4717" s="21">
        <v>4.0531676502588487E-2</v>
      </c>
      <c r="E4717" s="30">
        <v>306299.16236931086</v>
      </c>
      <c r="F4717" s="21">
        <v>-91046.393980248249</v>
      </c>
    </row>
    <row r="4718" spans="2:6" x14ac:dyDescent="0.25">
      <c r="B4718" s="19">
        <v>4715</v>
      </c>
      <c r="C4718" s="21">
        <v>3.3359564773582921E-2</v>
      </c>
      <c r="D4718" s="21">
        <v>-0.12788761037368601</v>
      </c>
      <c r="E4718" s="30">
        <v>94374.908656271175</v>
      </c>
      <c r="F4718" s="21">
        <v>-192837.53945106274</v>
      </c>
    </row>
    <row r="4719" spans="2:6" x14ac:dyDescent="0.25">
      <c r="B4719" s="19">
        <v>4716</v>
      </c>
      <c r="C4719" s="21">
        <v>2.5414786885335855E-2</v>
      </c>
      <c r="D4719" s="21">
        <v>-6.4353303155959107E-2</v>
      </c>
      <c r="E4719" s="30">
        <v>156258.9564538917</v>
      </c>
      <c r="F4719" s="21">
        <v>-163113.48474130753</v>
      </c>
    </row>
    <row r="4720" spans="2:6" x14ac:dyDescent="0.25">
      <c r="B4720" s="19">
        <v>4717</v>
      </c>
      <c r="C4720" s="21">
        <v>-4.8369312224127029E-3</v>
      </c>
      <c r="D4720" s="21">
        <v>0.15272090500580471</v>
      </c>
      <c r="E4720" s="30">
        <v>555061.02072686283</v>
      </c>
      <c r="F4720" s="21">
        <v>28438.535507582543</v>
      </c>
    </row>
    <row r="4721" spans="2:6" x14ac:dyDescent="0.25">
      <c r="B4721" s="19">
        <v>4718</v>
      </c>
      <c r="C4721" s="21">
        <v>-1.8420945245379662E-2</v>
      </c>
      <c r="D4721" s="21">
        <v>0.2637068125999924</v>
      </c>
      <c r="E4721" s="30">
        <v>922930.64064942487</v>
      </c>
      <c r="F4721" s="21">
        <v>205133.12963617657</v>
      </c>
    </row>
    <row r="4722" spans="2:6" x14ac:dyDescent="0.25">
      <c r="B4722" s="19">
        <v>4719</v>
      </c>
      <c r="C4722" s="21">
        <v>7.0618602040089726E-3</v>
      </c>
      <c r="D4722" s="21">
        <v>6.6784870780033367E-2</v>
      </c>
      <c r="E4722" s="30">
        <v>355273.81616712129</v>
      </c>
      <c r="F4722" s="21">
        <v>-67522.960386536084</v>
      </c>
    </row>
    <row r="4723" spans="2:6" x14ac:dyDescent="0.25">
      <c r="B4723" s="19">
        <v>4720</v>
      </c>
      <c r="C4723" s="21">
        <v>-1.1344123558360321E-3</v>
      </c>
      <c r="D4723" s="21">
        <v>0.12531149194234281</v>
      </c>
      <c r="E4723" s="30">
        <v>484237.71225653007</v>
      </c>
      <c r="F4723" s="21">
        <v>-5579.2117248307322</v>
      </c>
    </row>
    <row r="4724" spans="2:6" x14ac:dyDescent="0.25">
      <c r="B4724" s="19">
        <v>4721</v>
      </c>
      <c r="C4724" s="21">
        <v>2.4341121142666833E-2</v>
      </c>
      <c r="D4724" s="21">
        <v>-5.6288512220789899E-2</v>
      </c>
      <c r="E4724" s="30">
        <v>165516.28117287834</v>
      </c>
      <c r="F4724" s="21">
        <v>-158667.02016431349</v>
      </c>
    </row>
    <row r="4725" spans="2:6" x14ac:dyDescent="0.25">
      <c r="B4725" s="19">
        <v>4722</v>
      </c>
      <c r="C4725" s="21">
        <v>1.6848771592102577E-2</v>
      </c>
      <c r="D4725" s="21">
        <v>-1.9654068930882174E-3</v>
      </c>
      <c r="E4725" s="30">
        <v>237317.29295146512</v>
      </c>
      <c r="F4725" s="21">
        <v>-124179.66391861312</v>
      </c>
    </row>
    <row r="4726" spans="2:6" x14ac:dyDescent="0.25">
      <c r="B4726" s="19">
        <v>4723</v>
      </c>
      <c r="C4726" s="21">
        <v>-8.685864927321681E-3</v>
      </c>
      <c r="D4726" s="21">
        <v>0.18221851220690177</v>
      </c>
      <c r="E4726" s="30">
        <v>639519.61175869359</v>
      </c>
      <c r="F4726" s="21">
        <v>69005.561581069342</v>
      </c>
    </row>
    <row r="4727" spans="2:6" x14ac:dyDescent="0.25">
      <c r="B4727" s="19">
        <v>4724</v>
      </c>
      <c r="C4727" s="21">
        <v>9.840683933776297E-3</v>
      </c>
      <c r="D4727" s="21">
        <v>4.729098594332859E-2</v>
      </c>
      <c r="E4727" s="30">
        <v>318421.41823586868</v>
      </c>
      <c r="F4727" s="21">
        <v>-85223.84989325545</v>
      </c>
    </row>
    <row r="4728" spans="2:6" x14ac:dyDescent="0.25">
      <c r="B4728" s="19">
        <v>4725</v>
      </c>
      <c r="C4728" s="21">
        <v>-6.2135808434831737E-3</v>
      </c>
      <c r="D4728" s="21">
        <v>0.16313857402942888</v>
      </c>
      <c r="E4728" s="30">
        <v>583880.83660853747</v>
      </c>
      <c r="F4728" s="21">
        <v>42281.227032762734</v>
      </c>
    </row>
    <row r="4729" spans="2:6" x14ac:dyDescent="0.25">
      <c r="B4729" s="19">
        <v>4726</v>
      </c>
      <c r="C4729" s="21">
        <v>7.8219764850142176E-3</v>
      </c>
      <c r="D4729" s="21">
        <v>6.1444631630731772E-2</v>
      </c>
      <c r="E4729" s="30">
        <v>344893.20724743255</v>
      </c>
      <c r="F4729" s="21">
        <v>-72508.959176700315</v>
      </c>
    </row>
    <row r="4730" spans="2:6" x14ac:dyDescent="0.25">
      <c r="B4730" s="19">
        <v>4727</v>
      </c>
      <c r="C4730" s="21">
        <v>-1.1385230661613772E-2</v>
      </c>
      <c r="D4730" s="21">
        <v>0.20368434453288509</v>
      </c>
      <c r="E4730" s="30">
        <v>706731.37995740306</v>
      </c>
      <c r="F4730" s="21">
        <v>101288.61910845102</v>
      </c>
    </row>
    <row r="4731" spans="2:6" x14ac:dyDescent="0.25">
      <c r="B4731" s="19">
        <v>4728</v>
      </c>
      <c r="C4731" s="21">
        <v>1.0087791312132898E-2</v>
      </c>
      <c r="D4731" s="21">
        <v>4.5560148161587488E-2</v>
      </c>
      <c r="E4731" s="30">
        <v>315285.79634258326</v>
      </c>
      <c r="F4731" s="21">
        <v>-86729.947183625409</v>
      </c>
    </row>
    <row r="4732" spans="2:6" x14ac:dyDescent="0.25">
      <c r="B4732" s="19">
        <v>4729</v>
      </c>
      <c r="C4732" s="21">
        <v>7.9743138502156603E-3</v>
      </c>
      <c r="D4732" s="21">
        <v>6.0375274829923775E-2</v>
      </c>
      <c r="E4732" s="30">
        <v>342840.7222171427</v>
      </c>
      <c r="F4732" s="21">
        <v>-73494.805764027697</v>
      </c>
    </row>
    <row r="4733" spans="2:6" x14ac:dyDescent="0.25">
      <c r="B4733" s="19">
        <v>4730</v>
      </c>
      <c r="C4733" s="21">
        <v>1.4400431208596895E-2</v>
      </c>
      <c r="D4733" s="21">
        <v>1.5318918793973291E-2</v>
      </c>
      <c r="E4733" s="30">
        <v>263915.24791692803</v>
      </c>
      <c r="F4733" s="21">
        <v>-111404.17335686897</v>
      </c>
    </row>
    <row r="4734" spans="2:6" x14ac:dyDescent="0.25">
      <c r="B4734" s="19">
        <v>4731</v>
      </c>
      <c r="C4734" s="21">
        <v>1.5846865658378048E-2</v>
      </c>
      <c r="D4734" s="21">
        <v>5.1243682835959703E-3</v>
      </c>
      <c r="E4734" s="30">
        <v>247994.09555086389</v>
      </c>
      <c r="F4734" s="21">
        <v>-119051.39781637557</v>
      </c>
    </row>
    <row r="4735" spans="2:6" x14ac:dyDescent="0.25">
      <c r="B4735" s="19">
        <v>4732</v>
      </c>
      <c r="C4735" s="21">
        <v>7.0353912909334763E-3</v>
      </c>
      <c r="D4735" s="21">
        <v>6.6970977724339242E-2</v>
      </c>
      <c r="E4735" s="30">
        <v>355639.53320688591</v>
      </c>
      <c r="F4735" s="21">
        <v>-67347.299716539128</v>
      </c>
    </row>
    <row r="4736" spans="2:6" x14ac:dyDescent="0.25">
      <c r="B4736" s="19">
        <v>4733</v>
      </c>
      <c r="C4736" s="21">
        <v>2.4581721922361223E-2</v>
      </c>
      <c r="D4736" s="21">
        <v>-5.8087833262402522E-2</v>
      </c>
      <c r="E4736" s="30">
        <v>163421.34897769801</v>
      </c>
      <c r="F4736" s="21">
        <v>-159673.25491137477</v>
      </c>
    </row>
    <row r="4737" spans="2:6" x14ac:dyDescent="0.25">
      <c r="B4737" s="19">
        <v>4734</v>
      </c>
      <c r="C4737" s="21">
        <v>1.1369397668592646E-2</v>
      </c>
      <c r="D4737" s="21">
        <v>3.6584243712935338E-2</v>
      </c>
      <c r="E4737" s="30">
        <v>299371.43994105631</v>
      </c>
      <c r="F4737" s="21">
        <v>-94373.90741545301</v>
      </c>
    </row>
    <row r="4738" spans="2:6" x14ac:dyDescent="0.25">
      <c r="B4738" s="19">
        <v>4735</v>
      </c>
      <c r="C4738" s="21">
        <v>2.3139163598247133E-2</v>
      </c>
      <c r="D4738" s="21">
        <v>-4.7363270737597829E-2</v>
      </c>
      <c r="E4738" s="30">
        <v>176163.42056118941</v>
      </c>
      <c r="F4738" s="21">
        <v>-153553.00185194451</v>
      </c>
    </row>
    <row r="4739" spans="2:6" x14ac:dyDescent="0.25">
      <c r="B4739" s="19">
        <v>4736</v>
      </c>
      <c r="C4739" s="21">
        <v>4.4545547462537562E-3</v>
      </c>
      <c r="D4739" s="21">
        <v>8.5180901274589882E-2</v>
      </c>
      <c r="E4739" s="30">
        <v>392741.04198890366</v>
      </c>
      <c r="F4739" s="21">
        <v>-49526.757652812645</v>
      </c>
    </row>
    <row r="4740" spans="2:6" x14ac:dyDescent="0.25">
      <c r="B4740" s="19">
        <v>4737</v>
      </c>
      <c r="C4740" s="21">
        <v>2.2435561610724521E-3</v>
      </c>
      <c r="D4740" s="21">
        <v>0.10091727407776019</v>
      </c>
      <c r="E4740" s="30">
        <v>426972.80663691578</v>
      </c>
      <c r="F4740" s="21">
        <v>-33084.606865641639</v>
      </c>
    </row>
    <row r="4741" spans="2:6" x14ac:dyDescent="0.25">
      <c r="B4741" s="19">
        <v>4738</v>
      </c>
      <c r="C4741" s="21">
        <v>9.1512374936642046E-3</v>
      </c>
      <c r="D4741" s="21">
        <v>5.2121485612007357E-2</v>
      </c>
      <c r="E4741" s="30">
        <v>327288.50435028563</v>
      </c>
      <c r="F4741" s="21">
        <v>-80964.824148155865</v>
      </c>
    </row>
    <row r="4742" spans="2:6" x14ac:dyDescent="0.25">
      <c r="B4742" s="19">
        <v>4739</v>
      </c>
      <c r="C4742" s="21">
        <v>-8.3206608579579362E-3</v>
      </c>
      <c r="D4742" s="21">
        <v>0.17936750501186038</v>
      </c>
      <c r="E4742" s="30">
        <v>630965.58752159704</v>
      </c>
      <c r="F4742" s="21">
        <v>64896.905255879734</v>
      </c>
    </row>
    <row r="4743" spans="2:6" x14ac:dyDescent="0.25">
      <c r="B4743" s="19">
        <v>4740</v>
      </c>
      <c r="C4743" s="21">
        <v>1.0271181340404768E-2</v>
      </c>
      <c r="D4743" s="21">
        <v>4.4275713306104914E-2</v>
      </c>
      <c r="E4743" s="30">
        <v>312972.95990154706</v>
      </c>
      <c r="F4743" s="21">
        <v>-87840.84537717764</v>
      </c>
    </row>
    <row r="4744" spans="2:6" x14ac:dyDescent="0.25">
      <c r="B4744" s="19">
        <v>4741</v>
      </c>
      <c r="C4744" s="21">
        <v>7.7354450747125561E-3</v>
      </c>
      <c r="D4744" s="21">
        <v>6.2052176657098723E-2</v>
      </c>
      <c r="E4744" s="30">
        <v>346063.18117568467</v>
      </c>
      <c r="F4744" s="21">
        <v>-71946.999022347081</v>
      </c>
    </row>
    <row r="4745" spans="2:6" x14ac:dyDescent="0.25">
      <c r="B4745" s="19">
        <v>4742</v>
      </c>
      <c r="C4745" s="21">
        <v>6.6320517856326621E-4</v>
      </c>
      <c r="D4745" s="21">
        <v>0.11226905549525434</v>
      </c>
      <c r="E4745" s="30">
        <v>452969.77068227879</v>
      </c>
      <c r="F4745" s="21">
        <v>-20597.783377640564</v>
      </c>
    </row>
    <row r="4746" spans="2:6" x14ac:dyDescent="0.25">
      <c r="B4746" s="19">
        <v>4743</v>
      </c>
      <c r="C4746" s="21">
        <v>1.3205025529982207E-3</v>
      </c>
      <c r="D4746" s="21">
        <v>0.10753574595653737</v>
      </c>
      <c r="E4746" s="30">
        <v>441994.38799580152</v>
      </c>
      <c r="F4746" s="21">
        <v>-25869.463027624515</v>
      </c>
    </row>
    <row r="4747" spans="2:6" x14ac:dyDescent="0.25">
      <c r="B4747" s="19">
        <v>4744</v>
      </c>
      <c r="C4747" s="21">
        <v>6.0418914339404077E-3</v>
      </c>
      <c r="D4747" s="21">
        <v>7.3964892994183407E-2</v>
      </c>
      <c r="E4747" s="30">
        <v>369578.57724167162</v>
      </c>
      <c r="F4747" s="21">
        <v>-60652.118611925151</v>
      </c>
    </row>
    <row r="4748" spans="2:6" x14ac:dyDescent="0.25">
      <c r="B4748" s="19">
        <v>4745</v>
      </c>
      <c r="C4748" s="21">
        <v>4.8037170448548498E-3</v>
      </c>
      <c r="D4748" s="21">
        <v>8.2708673981211289E-2</v>
      </c>
      <c r="E4748" s="30">
        <v>387548.70767777332</v>
      </c>
      <c r="F4748" s="21">
        <v>-52020.732023075347</v>
      </c>
    </row>
    <row r="4749" spans="2:6" x14ac:dyDescent="0.25">
      <c r="B4749" s="19">
        <v>4746</v>
      </c>
      <c r="C4749" s="21">
        <v>-3.9154055075510119E-2</v>
      </c>
      <c r="D4749" s="21">
        <v>0.51337174630997451</v>
      </c>
      <c r="E4749" s="30">
        <v>2408719.4502661969</v>
      </c>
      <c r="F4749" s="21">
        <v>918785.02274794318</v>
      </c>
    </row>
    <row r="4750" spans="2:6" x14ac:dyDescent="0.25">
      <c r="B4750" s="19">
        <v>4747</v>
      </c>
      <c r="C4750" s="21">
        <v>2.404760633165581E-2</v>
      </c>
      <c r="D4750" s="21">
        <v>-5.4099402546196496E-2</v>
      </c>
      <c r="E4750" s="30">
        <v>168088.181506322</v>
      </c>
      <c r="F4750" s="21">
        <v>-157431.688783449</v>
      </c>
    </row>
    <row r="4751" spans="2:6" x14ac:dyDescent="0.25">
      <c r="B4751" s="19">
        <v>4748</v>
      </c>
      <c r="C4751" s="21">
        <v>5.5903821729876846E-3</v>
      </c>
      <c r="D4751" s="21">
        <v>7.7149491461085962E-2</v>
      </c>
      <c r="E4751" s="30">
        <v>376052.92213787534</v>
      </c>
      <c r="F4751" s="21">
        <v>-57542.370805286329</v>
      </c>
    </row>
    <row r="4752" spans="2:6" x14ac:dyDescent="0.25">
      <c r="B4752" s="19">
        <v>4749</v>
      </c>
      <c r="C4752" s="21">
        <v>-1.7979651939859037E-2</v>
      </c>
      <c r="D4752" s="21">
        <v>0.25973222755487924</v>
      </c>
      <c r="E4752" s="30">
        <v>907242.1228568214</v>
      </c>
      <c r="F4752" s="21">
        <v>197597.64387242464</v>
      </c>
    </row>
    <row r="4753" spans="2:6" x14ac:dyDescent="0.25">
      <c r="B4753" s="19">
        <v>4750</v>
      </c>
      <c r="C4753" s="21">
        <v>-9.4773755331808412E-3</v>
      </c>
      <c r="D4753" s="21">
        <v>0.18843918584469921</v>
      </c>
      <c r="E4753" s="30">
        <v>658483.29339961079</v>
      </c>
      <c r="F4753" s="21">
        <v>78114.169221545526</v>
      </c>
    </row>
    <row r="4754" spans="2:6" x14ac:dyDescent="0.25">
      <c r="B4754" s="19">
        <v>4751</v>
      </c>
      <c r="C4754" s="21">
        <v>2.4521441119975146E-2</v>
      </c>
      <c r="D4754" s="21">
        <v>-5.7636608628961139E-2</v>
      </c>
      <c r="E4754" s="30">
        <v>163945.09946695378</v>
      </c>
      <c r="F4754" s="21">
        <v>-159421.68784763306</v>
      </c>
    </row>
    <row r="4755" spans="2:6" x14ac:dyDescent="0.25">
      <c r="B4755" s="19">
        <v>4752</v>
      </c>
      <c r="C4755" s="21">
        <v>-1.1709156666187557E-2</v>
      </c>
      <c r="D4755" s="21">
        <v>0.20631035490862804</v>
      </c>
      <c r="E4755" s="30">
        <v>715301.79053204227</v>
      </c>
      <c r="F4755" s="21">
        <v>105405.14609515916</v>
      </c>
    </row>
    <row r="4756" spans="2:6" x14ac:dyDescent="0.25">
      <c r="B4756" s="19">
        <v>4753</v>
      </c>
      <c r="C4756" s="21">
        <v>-2.044701379173481E-2</v>
      </c>
      <c r="D4756" s="21">
        <v>0.28238947957713711</v>
      </c>
      <c r="E4756" s="30">
        <v>999453.12784527591</v>
      </c>
      <c r="F4756" s="21">
        <v>241888.29800160913</v>
      </c>
    </row>
    <row r="4757" spans="2:6" x14ac:dyDescent="0.25">
      <c r="B4757" s="19">
        <v>4754</v>
      </c>
      <c r="C4757" s="21">
        <v>7.7937111216231751E-3</v>
      </c>
      <c r="D4757" s="21">
        <v>6.1643075287990623E-2</v>
      </c>
      <c r="E4757" s="30">
        <v>345275.04912400059</v>
      </c>
      <c r="F4757" s="21">
        <v>-72325.553448834835</v>
      </c>
    </row>
    <row r="4758" spans="2:6" x14ac:dyDescent="0.25">
      <c r="B4758" s="19">
        <v>4755</v>
      </c>
      <c r="C4758" s="21">
        <v>-2.0601255334541591E-2</v>
      </c>
      <c r="D4758" s="21">
        <v>0.28384267389768003</v>
      </c>
      <c r="E4758" s="30">
        <v>1005601.0524256818</v>
      </c>
      <c r="F4758" s="21">
        <v>244841.26008283967</v>
      </c>
    </row>
    <row r="4759" spans="2:6" x14ac:dyDescent="0.25">
      <c r="B4759" s="19">
        <v>4756</v>
      </c>
      <c r="C4759" s="21">
        <v>-5.0217356462115614E-2</v>
      </c>
      <c r="D4759" s="21">
        <v>0.79206480238654642</v>
      </c>
      <c r="E4759" s="30">
        <v>5778454.548962824</v>
      </c>
      <c r="F4759" s="21">
        <v>2537331.2231936753</v>
      </c>
    </row>
    <row r="4760" spans="2:6" x14ac:dyDescent="0.25">
      <c r="B4760" s="19">
        <v>4757</v>
      </c>
      <c r="C4760" s="21">
        <v>-1.6952408743678787E-2</v>
      </c>
      <c r="D4760" s="21">
        <v>0.25060189593584914</v>
      </c>
      <c r="E4760" s="30">
        <v>871968.21261404292</v>
      </c>
      <c r="F4760" s="21">
        <v>180654.93124780455</v>
      </c>
    </row>
    <row r="4761" spans="2:6" x14ac:dyDescent="0.25">
      <c r="B4761" s="19">
        <v>4758</v>
      </c>
      <c r="C4761" s="21">
        <v>-2.5741755036887165E-2</v>
      </c>
      <c r="D4761" s="21">
        <v>0.33521727395118073</v>
      </c>
      <c r="E4761" s="30">
        <v>1242163.9746120959</v>
      </c>
      <c r="F4761" s="21">
        <v>358466.81451269868</v>
      </c>
    </row>
    <row r="4762" spans="2:6" x14ac:dyDescent="0.25">
      <c r="B4762" s="19">
        <v>4759</v>
      </c>
      <c r="C4762" s="21">
        <v>2.2983241155299202E-2</v>
      </c>
      <c r="D4762" s="21">
        <v>-4.6212790196908604E-2</v>
      </c>
      <c r="E4762" s="30">
        <v>177567.20821596414</v>
      </c>
      <c r="F4762" s="21">
        <v>-152878.73663277429</v>
      </c>
    </row>
    <row r="4763" spans="2:6" x14ac:dyDescent="0.25">
      <c r="B4763" s="19">
        <v>4760</v>
      </c>
      <c r="C4763" s="21">
        <v>1.344036769963161E-2</v>
      </c>
      <c r="D4763" s="21">
        <v>2.2065196279009047E-2</v>
      </c>
      <c r="E4763" s="30">
        <v>274829.11098273611</v>
      </c>
      <c r="F4763" s="21">
        <v>-106162.0427204931</v>
      </c>
    </row>
    <row r="4764" spans="2:6" x14ac:dyDescent="0.25">
      <c r="B4764" s="19">
        <v>4761</v>
      </c>
      <c r="C4764" s="21">
        <v>1.6845943410253101E-2</v>
      </c>
      <c r="D4764" s="21">
        <v>-1.9453555513957443E-3</v>
      </c>
      <c r="E4764" s="30">
        <v>237347.03961677651</v>
      </c>
      <c r="F4764" s="21">
        <v>-124165.3760441347</v>
      </c>
    </row>
    <row r="4765" spans="2:6" x14ac:dyDescent="0.25">
      <c r="B4765" s="19">
        <v>4762</v>
      </c>
      <c r="C4765" s="21">
        <v>2.9891774728254814E-3</v>
      </c>
      <c r="D4765" s="21">
        <v>9.5593319568748614E-2</v>
      </c>
      <c r="E4765" s="30">
        <v>415160.1709242604</v>
      </c>
      <c r="F4765" s="21">
        <v>-38758.434656248392</v>
      </c>
    </row>
    <row r="4766" spans="2:6" x14ac:dyDescent="0.25">
      <c r="B4766" s="19">
        <v>4763</v>
      </c>
      <c r="C4766" s="21">
        <v>3.7703349214450398E-3</v>
      </c>
      <c r="D4766" s="21">
        <v>9.0034906501081036E-2</v>
      </c>
      <c r="E4766" s="30">
        <v>403080.84287660045</v>
      </c>
      <c r="F4766" s="21">
        <v>-44560.359716482242</v>
      </c>
    </row>
    <row r="4767" spans="2:6" x14ac:dyDescent="0.25">
      <c r="B4767" s="19">
        <v>4764</v>
      </c>
      <c r="C4767" s="21">
        <v>9.7255610816310827E-3</v>
      </c>
      <c r="D4767" s="21">
        <v>4.8097421710591615E-2</v>
      </c>
      <c r="E4767" s="30">
        <v>319889.83681927819</v>
      </c>
      <c r="F4767" s="21">
        <v>-84518.541241616724</v>
      </c>
    </row>
    <row r="4768" spans="2:6" x14ac:dyDescent="0.25">
      <c r="B4768" s="19">
        <v>4765</v>
      </c>
      <c r="C4768" s="21">
        <v>8.6545911130338164E-3</v>
      </c>
      <c r="D4768" s="21">
        <v>5.5602985946738182E-2</v>
      </c>
      <c r="E4768" s="30">
        <v>333786.3077389145</v>
      </c>
      <c r="F4768" s="21">
        <v>-77843.808792979573</v>
      </c>
    </row>
    <row r="4769" spans="2:6" x14ac:dyDescent="0.25">
      <c r="B4769" s="19">
        <v>4766</v>
      </c>
      <c r="C4769" s="21">
        <v>2.6598392367443133E-2</v>
      </c>
      <c r="D4769" s="21">
        <v>-7.3357248497308292E-2</v>
      </c>
      <c r="E4769" s="30">
        <v>146319.72258924751</v>
      </c>
      <c r="F4769" s="21">
        <v>-167887.48291498705</v>
      </c>
    </row>
    <row r="4770" spans="2:6" x14ac:dyDescent="0.25">
      <c r="B4770" s="19">
        <v>4767</v>
      </c>
      <c r="C4770" s="21">
        <v>1.5616034992290664E-2</v>
      </c>
      <c r="D4770" s="21">
        <v>6.7542277674148554E-3</v>
      </c>
      <c r="E4770" s="30">
        <v>250494.0425316958</v>
      </c>
      <c r="F4770" s="21">
        <v>-117850.62696388143</v>
      </c>
    </row>
    <row r="4771" spans="2:6" x14ac:dyDescent="0.25">
      <c r="B4771" s="19">
        <v>4768</v>
      </c>
      <c r="C4771" s="21">
        <v>5.5600399113279273E-3</v>
      </c>
      <c r="D4771" s="21">
        <v>7.7363654583307184E-2</v>
      </c>
      <c r="E4771" s="30">
        <v>376491.20794911392</v>
      </c>
      <c r="F4771" s="21">
        <v>-57331.854009837385</v>
      </c>
    </row>
    <row r="4772" spans="2:6" x14ac:dyDescent="0.25">
      <c r="B4772" s="19">
        <v>4769</v>
      </c>
      <c r="C4772" s="21">
        <v>1.3901369159504073E-2</v>
      </c>
      <c r="D4772" s="21">
        <v>1.8827451792757355E-2</v>
      </c>
      <c r="E4772" s="30">
        <v>269553.12289522053</v>
      </c>
      <c r="F4772" s="21">
        <v>-108696.19754944337</v>
      </c>
    </row>
    <row r="4773" spans="2:6" x14ac:dyDescent="0.25">
      <c r="B4773" s="19">
        <v>4770</v>
      </c>
      <c r="C4773" s="21">
        <v>-3.5434546814713343E-2</v>
      </c>
      <c r="D4773" s="21">
        <v>0.45470497135898569</v>
      </c>
      <c r="E4773" s="30">
        <v>1957562.1450528922</v>
      </c>
      <c r="F4773" s="21">
        <v>702085.81026718474</v>
      </c>
    </row>
    <row r="4774" spans="2:6" x14ac:dyDescent="0.25">
      <c r="B4774" s="19">
        <v>4771</v>
      </c>
      <c r="C4774" s="21">
        <v>4.0453420921635494E-2</v>
      </c>
      <c r="D4774" s="21">
        <v>-0.19463922816642332</v>
      </c>
      <c r="E4774" s="30">
        <v>47391.160421560053</v>
      </c>
      <c r="F4774" s="21">
        <v>-215404.70421644856</v>
      </c>
    </row>
    <row r="4775" spans="2:6" x14ac:dyDescent="0.25">
      <c r="B4775" s="19">
        <v>4772</v>
      </c>
      <c r="C4775" s="21">
        <v>1.9572812803287213E-2</v>
      </c>
      <c r="D4775" s="21">
        <v>-2.140329182065781E-2</v>
      </c>
      <c r="E4775" s="30">
        <v>209647.82129340642</v>
      </c>
      <c r="F4775" s="21">
        <v>-137469.82380026489</v>
      </c>
    </row>
    <row r="4776" spans="2:6" x14ac:dyDescent="0.25">
      <c r="B4776" s="19">
        <v>4773</v>
      </c>
      <c r="C4776" s="21">
        <v>7.5080532193443801E-3</v>
      </c>
      <c r="D4776" s="21">
        <v>6.3649166628337417E-2</v>
      </c>
      <c r="E4776" s="30">
        <v>349151.99807813508</v>
      </c>
      <c r="F4776" s="21">
        <v>-70463.3830362515</v>
      </c>
    </row>
    <row r="4777" spans="2:6" x14ac:dyDescent="0.25">
      <c r="B4777" s="19">
        <v>4774</v>
      </c>
      <c r="C4777" s="21">
        <v>1.9720629470686389E-3</v>
      </c>
      <c r="D4777" s="21">
        <v>0.10286063350763741</v>
      </c>
      <c r="E4777" s="30">
        <v>431344.57820256485</v>
      </c>
      <c r="F4777" s="21">
        <v>-30984.763984954985</v>
      </c>
    </row>
    <row r="4778" spans="2:6" x14ac:dyDescent="0.25">
      <c r="B4778" s="19">
        <v>4775</v>
      </c>
      <c r="C4778" s="21">
        <v>-2.3232375918861035E-2</v>
      </c>
      <c r="D4778" s="21">
        <v>0.30937967147069245</v>
      </c>
      <c r="E4778" s="30">
        <v>1118419.89344037</v>
      </c>
      <c r="F4778" s="21">
        <v>299030.23966572835</v>
      </c>
    </row>
    <row r="4779" spans="2:6" x14ac:dyDescent="0.25">
      <c r="B4779" s="19">
        <v>4776</v>
      </c>
      <c r="C4779" s="21">
        <v>9.3175435464586315E-2</v>
      </c>
      <c r="D4779" s="21">
        <v>-0.30444048012692615</v>
      </c>
      <c r="E4779" s="30">
        <v>0</v>
      </c>
      <c r="F4779" s="21">
        <v>-238167.55660348001</v>
      </c>
    </row>
    <row r="4780" spans="2:6" x14ac:dyDescent="0.25">
      <c r="B4780" s="19">
        <v>4777</v>
      </c>
      <c r="C4780" s="21">
        <v>-6.0674599337010313E-3</v>
      </c>
      <c r="D4780" s="21">
        <v>0.16202623609029287</v>
      </c>
      <c r="E4780" s="30">
        <v>580752.0373963255</v>
      </c>
      <c r="F4780" s="21">
        <v>40778.406802519123</v>
      </c>
    </row>
    <row r="4781" spans="2:6" x14ac:dyDescent="0.25">
      <c r="B4781" s="19">
        <v>4778</v>
      </c>
      <c r="C4781" s="21">
        <v>-1.7845956744758928E-2</v>
      </c>
      <c r="D4781" s="21">
        <v>0.25853439793441124</v>
      </c>
      <c r="E4781" s="30">
        <v>902553.92696573306</v>
      </c>
      <c r="F4781" s="21">
        <v>195345.81652569902</v>
      </c>
    </row>
    <row r="4782" spans="2:6" x14ac:dyDescent="0.25">
      <c r="B4782" s="19">
        <v>4779</v>
      </c>
      <c r="C4782" s="21">
        <v>1.1025263603827861E-2</v>
      </c>
      <c r="D4782" s="21">
        <v>3.8994548132621487E-2</v>
      </c>
      <c r="E4782" s="30">
        <v>303588.32352234423</v>
      </c>
      <c r="F4782" s="21">
        <v>-92348.460103331818</v>
      </c>
    </row>
    <row r="4783" spans="2:6" x14ac:dyDescent="0.25">
      <c r="B4783" s="19">
        <v>4780</v>
      </c>
      <c r="C4783" s="21">
        <v>2.2247533559187151E-2</v>
      </c>
      <c r="D4783" s="21">
        <v>-4.0805415133925438E-2</v>
      </c>
      <c r="E4783" s="30">
        <v>184262.67401930352</v>
      </c>
      <c r="F4783" s="21">
        <v>-149662.78035763535</v>
      </c>
    </row>
    <row r="4784" spans="2:6" x14ac:dyDescent="0.25">
      <c r="B4784" s="19">
        <v>4781</v>
      </c>
      <c r="C4784" s="21">
        <v>2.8060702309034395E-3</v>
      </c>
      <c r="D4784" s="21">
        <v>9.6899023140737395E-2</v>
      </c>
      <c r="E4784" s="30">
        <v>418035.09775553597</v>
      </c>
      <c r="F4784" s="21">
        <v>-37377.554034172077</v>
      </c>
    </row>
    <row r="4785" spans="2:6" x14ac:dyDescent="0.25">
      <c r="B4785" s="19">
        <v>4782</v>
      </c>
      <c r="C4785" s="21">
        <v>1.6058735870373125E-2</v>
      </c>
      <c r="D4785" s="21">
        <v>3.6272722272316926E-3</v>
      </c>
      <c r="E4785" s="30">
        <v>245712.85022204311</v>
      </c>
      <c r="F4785" s="21">
        <v>-120147.12221342848</v>
      </c>
    </row>
    <row r="4786" spans="2:6" x14ac:dyDescent="0.25">
      <c r="B4786" s="19">
        <v>4783</v>
      </c>
      <c r="C4786" s="21">
        <v>6.2292226776109539E-3</v>
      </c>
      <c r="D4786" s="21">
        <v>7.26447926034961E-2</v>
      </c>
      <c r="E4786" s="30">
        <v>366918.2816890924</v>
      </c>
      <c r="F4786" s="21">
        <v>-61929.907854276935</v>
      </c>
    </row>
    <row r="4787" spans="2:6" x14ac:dyDescent="0.25">
      <c r="B4787" s="19">
        <v>4784</v>
      </c>
      <c r="C4787" s="21">
        <v>-1.7610077597974105E-3</v>
      </c>
      <c r="D4787" s="21">
        <v>0.12989477325861465</v>
      </c>
      <c r="E4787" s="30">
        <v>495590.4525390151</v>
      </c>
      <c r="F4787" s="21">
        <v>-126.28023001660009</v>
      </c>
    </row>
    <row r="4788" spans="2:6" x14ac:dyDescent="0.25">
      <c r="B4788" s="19">
        <v>4785</v>
      </c>
      <c r="C4788" s="21">
        <v>3.6344777656836788E-2</v>
      </c>
      <c r="D4788" s="21">
        <v>-0.15436406579970852</v>
      </c>
      <c r="E4788" s="30">
        <v>73760.202781393193</v>
      </c>
      <c r="F4788" s="21">
        <v>-202739.1646203514</v>
      </c>
    </row>
    <row r="4789" spans="2:6" x14ac:dyDescent="0.25">
      <c r="B4789" s="19">
        <v>4786</v>
      </c>
      <c r="C4789" s="21">
        <v>2.7660772409388934E-3</v>
      </c>
      <c r="D4789" s="21">
        <v>9.718435272029069E-2</v>
      </c>
      <c r="E4789" s="30">
        <v>418665.25088811701</v>
      </c>
      <c r="F4789" s="21">
        <v>-37074.879809473365</v>
      </c>
    </row>
    <row r="4790" spans="2:6" x14ac:dyDescent="0.25">
      <c r="B4790" s="19">
        <v>4787</v>
      </c>
      <c r="C4790" s="21">
        <v>1.2926716905814335E-2</v>
      </c>
      <c r="D4790" s="21">
        <v>2.5669645148541864E-2</v>
      </c>
      <c r="E4790" s="30">
        <v>280786.2164806918</v>
      </c>
      <c r="F4790" s="21">
        <v>-103300.73457995115</v>
      </c>
    </row>
    <row r="4791" spans="2:6" x14ac:dyDescent="0.25">
      <c r="B4791" s="19">
        <v>4788</v>
      </c>
      <c r="C4791" s="21">
        <v>-1.3644729573219549E-2</v>
      </c>
      <c r="D4791" s="21">
        <v>0.22225044815608785</v>
      </c>
      <c r="E4791" s="30">
        <v>769009.23133811308</v>
      </c>
      <c r="F4791" s="21">
        <v>131201.82497533364</v>
      </c>
    </row>
    <row r="4792" spans="2:6" x14ac:dyDescent="0.25">
      <c r="B4792" s="19">
        <v>4789</v>
      </c>
      <c r="C4792" s="21">
        <v>1.4945289309337031E-4</v>
      </c>
      <c r="D4792" s="21">
        <v>0.11598138803834224</v>
      </c>
      <c r="E4792" s="30">
        <v>461715.28923507372</v>
      </c>
      <c r="F4792" s="21">
        <v>-16397.148784722896</v>
      </c>
    </row>
    <row r="4793" spans="2:6" x14ac:dyDescent="0.25">
      <c r="B4793" s="19">
        <v>4790</v>
      </c>
      <c r="C4793" s="21">
        <v>1.1878605546193665E-2</v>
      </c>
      <c r="D4793" s="21">
        <v>3.301704832638408E-2</v>
      </c>
      <c r="E4793" s="30">
        <v>293205.8835835919</v>
      </c>
      <c r="F4793" s="21">
        <v>-97335.338365876349</v>
      </c>
    </row>
    <row r="4794" spans="2:6" x14ac:dyDescent="0.25">
      <c r="B4794" s="19">
        <v>4791</v>
      </c>
      <c r="C4794" s="21">
        <v>7.6889815677806438E-3</v>
      </c>
      <c r="D4794" s="21">
        <v>6.2378439470267777E-2</v>
      </c>
      <c r="E4794" s="30">
        <v>346692.63930993213</v>
      </c>
      <c r="F4794" s="21">
        <v>-71644.658618224523</v>
      </c>
    </row>
    <row r="4795" spans="2:6" x14ac:dyDescent="0.25">
      <c r="B4795" s="19">
        <v>4792</v>
      </c>
      <c r="C4795" s="21">
        <v>-7.5102757112719739E-3</v>
      </c>
      <c r="D4795" s="21">
        <v>0.17308260955560706</v>
      </c>
      <c r="E4795" s="30">
        <v>612409.3867756268</v>
      </c>
      <c r="F4795" s="21">
        <v>55984.018238821533</v>
      </c>
    </row>
    <row r="4796" spans="2:6" x14ac:dyDescent="0.25">
      <c r="B4796" s="19">
        <v>4793</v>
      </c>
      <c r="C4796" s="21">
        <v>2.2004178482874187E-3</v>
      </c>
      <c r="D4796" s="21">
        <v>0.10122588240619956</v>
      </c>
      <c r="E4796" s="30">
        <v>427664.89936878986</v>
      </c>
      <c r="F4796" s="21">
        <v>-32752.181903820692</v>
      </c>
    </row>
    <row r="4797" spans="2:6" x14ac:dyDescent="0.25">
      <c r="B4797" s="19">
        <v>4794</v>
      </c>
      <c r="C4797" s="21">
        <v>1.7026908656842265E-2</v>
      </c>
      <c r="D4797" s="21">
        <v>-3.2288386512785427E-3</v>
      </c>
      <c r="E4797" s="30">
        <v>235448.05871706991</v>
      </c>
      <c r="F4797" s="21">
        <v>-125077.49175350544</v>
      </c>
    </row>
    <row r="4798" spans="2:6" x14ac:dyDescent="0.25">
      <c r="B4798" s="19">
        <v>4795</v>
      </c>
      <c r="C4798" s="21">
        <v>-8.5291629653711024E-3</v>
      </c>
      <c r="D4798" s="21">
        <v>0.18099374531890389</v>
      </c>
      <c r="E4798" s="30">
        <v>635834.37815330387</v>
      </c>
      <c r="F4798" s="21">
        <v>67235.475602481398</v>
      </c>
    </row>
    <row r="4799" spans="2:6" x14ac:dyDescent="0.25">
      <c r="B4799" s="19">
        <v>4796</v>
      </c>
      <c r="C4799" s="21">
        <v>1.2049335711966282E-2</v>
      </c>
      <c r="D4799" s="21">
        <v>3.1820739275237431E-2</v>
      </c>
      <c r="E4799" s="30">
        <v>291158.16877675313</v>
      </c>
      <c r="F4799" s="21">
        <v>-98318.893726500188</v>
      </c>
    </row>
    <row r="4800" spans="2:6" x14ac:dyDescent="0.25">
      <c r="B4800" s="19">
        <v>4797</v>
      </c>
      <c r="C4800" s="21">
        <v>2.6084316230747223E-2</v>
      </c>
      <c r="D4800" s="21">
        <v>-6.9431097228758731E-2</v>
      </c>
      <c r="E4800" s="30">
        <v>150603.06125213136</v>
      </c>
      <c r="F4800" s="21">
        <v>-165830.11599593324</v>
      </c>
    </row>
    <row r="4801" spans="2:6" x14ac:dyDescent="0.25">
      <c r="B4801" s="19">
        <v>4798</v>
      </c>
      <c r="C4801" s="21">
        <v>0.19303966684885271</v>
      </c>
      <c r="D4801" s="21">
        <v>-0.30444048012692615</v>
      </c>
      <c r="E4801" s="30">
        <v>0</v>
      </c>
      <c r="F4801" s="21">
        <v>-238167.55660348001</v>
      </c>
    </row>
    <row r="4802" spans="2:6" x14ac:dyDescent="0.25">
      <c r="B4802" s="19">
        <v>4799</v>
      </c>
      <c r="C4802" s="21">
        <v>6.8356255528631326E-3</v>
      </c>
      <c r="D4802" s="21">
        <v>6.8375913565862367E-2</v>
      </c>
      <c r="E4802" s="30">
        <v>358409.00962199015</v>
      </c>
      <c r="F4802" s="21">
        <v>-66017.068883075452</v>
      </c>
    </row>
    <row r="4803" spans="2:6" x14ac:dyDescent="0.25">
      <c r="B4803" s="19">
        <v>4800</v>
      </c>
      <c r="C4803" s="21">
        <v>1.4272999337688486E-2</v>
      </c>
      <c r="D4803" s="21">
        <v>1.6215171615944879E-2</v>
      </c>
      <c r="E4803" s="30">
        <v>265347.63526804035</v>
      </c>
      <c r="F4803" s="21">
        <v>-110716.17117366884</v>
      </c>
    </row>
    <row r="4804" spans="2:6" x14ac:dyDescent="0.25">
      <c r="B4804" s="19">
        <v>4801</v>
      </c>
      <c r="C4804" s="21">
        <v>2.1452625079268997E-2</v>
      </c>
      <c r="D4804" s="21">
        <v>-3.4999656733879836E-2</v>
      </c>
      <c r="E4804" s="30">
        <v>191632.85231365752</v>
      </c>
      <c r="F4804" s="21">
        <v>-146122.7471723716</v>
      </c>
    </row>
    <row r="4805" spans="2:6" x14ac:dyDescent="0.25">
      <c r="B4805" s="19">
        <v>4802</v>
      </c>
      <c r="C4805" s="21">
        <v>1.3185752814865085E-2</v>
      </c>
      <c r="D4805" s="21">
        <v>2.3852276899234193E-2</v>
      </c>
      <c r="E4805" s="30">
        <v>277771.57550074591</v>
      </c>
      <c r="F4805" s="21">
        <v>-104748.72249617835</v>
      </c>
    </row>
    <row r="4806" spans="2:6" x14ac:dyDescent="0.25">
      <c r="B4806" s="19">
        <v>4803</v>
      </c>
      <c r="C4806" s="21">
        <v>-2.0807927408963266E-3</v>
      </c>
      <c r="D4806" s="21">
        <v>0.13224189115608209</v>
      </c>
      <c r="E4806" s="30">
        <v>501479.03058320284</v>
      </c>
      <c r="F4806" s="21">
        <v>2702.112904842737</v>
      </c>
    </row>
    <row r="4807" spans="2:6" x14ac:dyDescent="0.25">
      <c r="B4807" s="19">
        <v>4804</v>
      </c>
      <c r="C4807" s="21">
        <v>1.1649748338848558E-2</v>
      </c>
      <c r="D4807" s="21">
        <v>3.4620415792677495E-2</v>
      </c>
      <c r="E4807" s="30">
        <v>295966.07444990485</v>
      </c>
      <c r="F4807" s="21">
        <v>-96009.567553534507</v>
      </c>
    </row>
    <row r="4808" spans="2:6" x14ac:dyDescent="0.25">
      <c r="B4808" s="19">
        <v>4805</v>
      </c>
      <c r="C4808" s="21">
        <v>1.4821347034184118E-2</v>
      </c>
      <c r="D4808" s="21">
        <v>1.2356545720420664E-2</v>
      </c>
      <c r="E4808" s="30">
        <v>259218.65290914592</v>
      </c>
      <c r="F4808" s="21">
        <v>-113660.03495495672</v>
      </c>
    </row>
    <row r="4809" spans="2:6" x14ac:dyDescent="0.25">
      <c r="B4809" s="19">
        <v>4806</v>
      </c>
      <c r="C4809" s="21">
        <v>1.3240337053957617E-2</v>
      </c>
      <c r="D4809" s="21">
        <v>2.3469226785431507E-2</v>
      </c>
      <c r="E4809" s="30">
        <v>277139.04828793241</v>
      </c>
      <c r="F4809" s="21">
        <v>-105052.53703559833</v>
      </c>
    </row>
    <row r="4810" spans="2:6" x14ac:dyDescent="0.25">
      <c r="B4810" s="19">
        <v>4807</v>
      </c>
      <c r="C4810" s="21">
        <v>5.1350670798181904E-3</v>
      </c>
      <c r="D4810" s="21">
        <v>8.0365353547362073E-2</v>
      </c>
      <c r="E4810" s="30">
        <v>382672.7371519655</v>
      </c>
      <c r="F4810" s="21">
        <v>-54362.751005838742</v>
      </c>
    </row>
    <row r="4811" spans="2:6" x14ac:dyDescent="0.25">
      <c r="B4811" s="19">
        <v>4808</v>
      </c>
      <c r="C4811" s="21">
        <v>-9.4563351675298942E-3</v>
      </c>
      <c r="D4811" s="21">
        <v>0.18827306809013633</v>
      </c>
      <c r="E4811" s="30">
        <v>657971.50612325477</v>
      </c>
      <c r="F4811" s="21">
        <v>77868.348310607238</v>
      </c>
    </row>
    <row r="4812" spans="2:6" x14ac:dyDescent="0.25">
      <c r="B4812" s="19">
        <v>4809</v>
      </c>
      <c r="C4812" s="21">
        <v>-2.0776997033370225E-2</v>
      </c>
      <c r="D4812" s="21">
        <v>0.28550403731248886</v>
      </c>
      <c r="E4812" s="30">
        <v>1012664.8854995561</v>
      </c>
      <c r="F4812" s="21">
        <v>248234.14998291642</v>
      </c>
    </row>
    <row r="4813" spans="2:6" x14ac:dyDescent="0.25">
      <c r="B4813" s="19">
        <v>4810</v>
      </c>
      <c r="C4813" s="21">
        <v>-5.1384584112181063E-4</v>
      </c>
      <c r="D4813" s="21">
        <v>0.12079189511160204</v>
      </c>
      <c r="E4813" s="30">
        <v>473229.93090924469</v>
      </c>
      <c r="F4813" s="21">
        <v>-10866.453051864813</v>
      </c>
    </row>
    <row r="4814" spans="2:6" x14ac:dyDescent="0.25">
      <c r="B4814" s="19">
        <v>4811</v>
      </c>
      <c r="C4814" s="21">
        <v>1.4379946482369873E-3</v>
      </c>
      <c r="D4814" s="21">
        <v>0.10669150324055532</v>
      </c>
      <c r="E4814" s="30">
        <v>440057.27593906969</v>
      </c>
      <c r="F4814" s="21">
        <v>-26799.893838186923</v>
      </c>
    </row>
    <row r="4815" spans="2:6" x14ac:dyDescent="0.25">
      <c r="B4815" s="19">
        <v>4812</v>
      </c>
      <c r="C4815" s="21">
        <v>6.617179422974255E-2</v>
      </c>
      <c r="D4815" s="21">
        <v>-0.30444048012692615</v>
      </c>
      <c r="E4815" s="30">
        <v>0</v>
      </c>
      <c r="F4815" s="21">
        <v>-238167.55660348001</v>
      </c>
    </row>
    <row r="4816" spans="2:6" x14ac:dyDescent="0.25">
      <c r="B4816" s="19">
        <v>4813</v>
      </c>
      <c r="C4816" s="21">
        <v>1.2259812556950991E-2</v>
      </c>
      <c r="D4816" s="21">
        <v>3.0345679047383278E-2</v>
      </c>
      <c r="E4816" s="30">
        <v>288647.05525725719</v>
      </c>
      <c r="F4816" s="21">
        <v>-99525.028074401911</v>
      </c>
    </row>
    <row r="4817" spans="2:6" x14ac:dyDescent="0.25">
      <c r="B4817" s="19">
        <v>4814</v>
      </c>
      <c r="C4817" s="21">
        <v>1.5604187620403094E-2</v>
      </c>
      <c r="D4817" s="21">
        <v>6.8378471664687357E-3</v>
      </c>
      <c r="E4817" s="30">
        <v>250622.76403460628</v>
      </c>
      <c r="F4817" s="21">
        <v>-117788.7996411545</v>
      </c>
    </row>
    <row r="4818" spans="2:6" x14ac:dyDescent="0.25">
      <c r="B4818" s="19">
        <v>4815</v>
      </c>
      <c r="C4818" s="21">
        <v>2.268113331998077E-3</v>
      </c>
      <c r="D4818" s="21">
        <v>0.10074162347077231</v>
      </c>
      <c r="E4818" s="30">
        <v>426579.25016245525</v>
      </c>
      <c r="F4818" s="21">
        <v>-33273.639331916296</v>
      </c>
    </row>
    <row r="4819" spans="2:6" x14ac:dyDescent="0.25">
      <c r="B4819" s="19">
        <v>4816</v>
      </c>
      <c r="C4819" s="21">
        <v>-9.2168797496645118E-3</v>
      </c>
      <c r="D4819" s="21">
        <v>0.18638546614098184</v>
      </c>
      <c r="E4819" s="30">
        <v>652176.85371031356</v>
      </c>
      <c r="F4819" s="21">
        <v>75085.069396636405</v>
      </c>
    </row>
    <row r="4820" spans="2:6" x14ac:dyDescent="0.25">
      <c r="B4820" s="19">
        <v>4817</v>
      </c>
      <c r="C4820" s="21">
        <v>-3.2425106616953132E-3</v>
      </c>
      <c r="D4820" s="21">
        <v>0.14081702371857552</v>
      </c>
      <c r="E4820" s="30">
        <v>523429.49617021438</v>
      </c>
      <c r="F4820" s="21">
        <v>13245.328212067932</v>
      </c>
    </row>
    <row r="4821" spans="2:6" x14ac:dyDescent="0.25">
      <c r="B4821" s="19">
        <v>4818</v>
      </c>
      <c r="C4821" s="21">
        <v>3.951843284966499E-2</v>
      </c>
      <c r="D4821" s="21">
        <v>-0.18498634963548444</v>
      </c>
      <c r="E4821" s="30">
        <v>53200.49839812424</v>
      </c>
      <c r="F4821" s="21">
        <v>-212614.37155418383</v>
      </c>
    </row>
    <row r="4822" spans="2:6" x14ac:dyDescent="0.25">
      <c r="B4822" s="19">
        <v>4819</v>
      </c>
      <c r="C4822" s="21">
        <v>3.7696993374426412E-3</v>
      </c>
      <c r="D4822" s="21">
        <v>9.0039421587974289E-2</v>
      </c>
      <c r="E4822" s="30">
        <v>403090.55085324938</v>
      </c>
      <c r="F4822" s="21">
        <v>-44555.696795433862</v>
      </c>
    </row>
    <row r="4823" spans="2:6" x14ac:dyDescent="0.25">
      <c r="B4823" s="19">
        <v>4820</v>
      </c>
      <c r="C4823" s="21">
        <v>-1.2136743089284988E-2</v>
      </c>
      <c r="D4823" s="21">
        <v>0.20979441309604585</v>
      </c>
      <c r="E4823" s="30">
        <v>726792.4697957891</v>
      </c>
      <c r="F4823" s="21">
        <v>110924.33223832854</v>
      </c>
    </row>
    <row r="4824" spans="2:6" x14ac:dyDescent="0.25">
      <c r="B4824" s="19">
        <v>4821</v>
      </c>
      <c r="C4824" s="21">
        <v>-1.0195361142023528E-2</v>
      </c>
      <c r="D4824" s="21">
        <v>0.1941334186915662</v>
      </c>
      <c r="E4824" s="30">
        <v>676206.76829471299</v>
      </c>
      <c r="F4824" s="21">
        <v>86627.082584159303</v>
      </c>
    </row>
    <row r="4825" spans="2:6" x14ac:dyDescent="0.25">
      <c r="B4825" s="19">
        <v>4822</v>
      </c>
      <c r="C4825" s="21">
        <v>3.3563898098338445E-4</v>
      </c>
      <c r="D4825" s="21">
        <v>0.1146346890163441</v>
      </c>
      <c r="E4825" s="30">
        <v>458528.66788459464</v>
      </c>
      <c r="F4825" s="21">
        <v>-17927.742059272019</v>
      </c>
    </row>
    <row r="4826" spans="2:6" x14ac:dyDescent="0.25">
      <c r="B4826" s="19">
        <v>4823</v>
      </c>
      <c r="C4826" s="21">
        <v>1.4181497133072415E-2</v>
      </c>
      <c r="D4826" s="21">
        <v>1.6858561440218134E-2</v>
      </c>
      <c r="E4826" s="30">
        <v>266379.19370267401</v>
      </c>
      <c r="F4826" s="21">
        <v>-110220.69454538437</v>
      </c>
    </row>
    <row r="4827" spans="2:6" x14ac:dyDescent="0.25">
      <c r="B4827" s="19">
        <v>4824</v>
      </c>
      <c r="C4827" s="21">
        <v>1.4407012717311804E-2</v>
      </c>
      <c r="D4827" s="21">
        <v>1.5272622457598084E-2</v>
      </c>
      <c r="E4827" s="30">
        <v>263841.40225767554</v>
      </c>
      <c r="F4827" s="21">
        <v>-111439.64279517844</v>
      </c>
    </row>
    <row r="4828" spans="2:6" x14ac:dyDescent="0.25">
      <c r="B4828" s="19">
        <v>4825</v>
      </c>
      <c r="C4828" s="21">
        <v>-1.6584166609838115E-2</v>
      </c>
      <c r="D4828" s="21">
        <v>0.24736877568639248</v>
      </c>
      <c r="E4828" s="30">
        <v>859729.79372252221</v>
      </c>
      <c r="F4828" s="21">
        <v>174776.59190771938</v>
      </c>
    </row>
    <row r="4829" spans="2:6" x14ac:dyDescent="0.25">
      <c r="B4829" s="19">
        <v>4826</v>
      </c>
      <c r="C4829" s="21">
        <v>-3.1647286703877309E-3</v>
      </c>
      <c r="D4829" s="21">
        <v>0.14024041133533927</v>
      </c>
      <c r="E4829" s="30">
        <v>521931.78945748694</v>
      </c>
      <c r="F4829" s="21">
        <v>12525.951929283958</v>
      </c>
    </row>
    <row r="4830" spans="2:6" x14ac:dyDescent="0.25">
      <c r="B4830" s="19">
        <v>4827</v>
      </c>
      <c r="C4830" s="21">
        <v>-2.9705722482130575E-2</v>
      </c>
      <c r="D4830" s="21">
        <v>0.37967516617938801</v>
      </c>
      <c r="E4830" s="30">
        <v>1479406.8624803207</v>
      </c>
      <c r="F4830" s="21">
        <v>472418.96905755007</v>
      </c>
    </row>
    <row r="4831" spans="2:6" x14ac:dyDescent="0.25">
      <c r="B4831" s="19">
        <v>4828</v>
      </c>
      <c r="C4831" s="21">
        <v>-1.7794791203941042E-2</v>
      </c>
      <c r="D4831" s="21">
        <v>0.25807675235028582</v>
      </c>
      <c r="E4831" s="30">
        <v>900767.59935189458</v>
      </c>
      <c r="F4831" s="21">
        <v>194487.81027670696</v>
      </c>
    </row>
    <row r="4832" spans="2:6" x14ac:dyDescent="0.25">
      <c r="B4832" s="19">
        <v>4829</v>
      </c>
      <c r="C4832" s="21">
        <v>1.1800741682462468E-2</v>
      </c>
      <c r="D4832" s="21">
        <v>3.3562589009406896E-2</v>
      </c>
      <c r="E4832" s="30">
        <v>294143.00574757287</v>
      </c>
      <c r="F4832" s="21">
        <v>-96885.221228048074</v>
      </c>
    </row>
    <row r="4833" spans="2:6" x14ac:dyDescent="0.25">
      <c r="B4833" s="19">
        <v>4830</v>
      </c>
      <c r="C4833" s="21">
        <v>2.6691585632214339E-5</v>
      </c>
      <c r="D4833" s="21">
        <v>0.11687017764511465</v>
      </c>
      <c r="E4833" s="30">
        <v>463827.1936058579</v>
      </c>
      <c r="F4833" s="21">
        <v>-15382.761987268233</v>
      </c>
    </row>
    <row r="4834" spans="2:6" x14ac:dyDescent="0.25">
      <c r="B4834" s="19">
        <v>4831</v>
      </c>
      <c r="C4834" s="21">
        <v>-2.0644435826697283E-2</v>
      </c>
      <c r="D4834" s="21">
        <v>0.28425032251142146</v>
      </c>
      <c r="E4834" s="30">
        <v>1007330.8205660479</v>
      </c>
      <c r="F4834" s="21">
        <v>245672.09976882103</v>
      </c>
    </row>
    <row r="4835" spans="2:6" x14ac:dyDescent="0.25">
      <c r="B4835" s="19">
        <v>4832</v>
      </c>
      <c r="C4835" s="21">
        <v>2.0626595179871351E-2</v>
      </c>
      <c r="D4835" s="21">
        <v>-2.9003544591219121E-2</v>
      </c>
      <c r="E4835" s="30">
        <v>199445.55315206468</v>
      </c>
      <c r="F4835" s="21">
        <v>-142370.16221039218</v>
      </c>
    </row>
    <row r="4836" spans="2:6" x14ac:dyDescent="0.25">
      <c r="B4836" s="19">
        <v>4833</v>
      </c>
      <c r="C4836" s="21">
        <v>-2.6883287662369621E-3</v>
      </c>
      <c r="D4836" s="21">
        <v>0.13671663555324098</v>
      </c>
      <c r="E4836" s="30">
        <v>512847.32170284237</v>
      </c>
      <c r="F4836" s="21">
        <v>8162.5137548592356</v>
      </c>
    </row>
    <row r="4837" spans="2:6" x14ac:dyDescent="0.25">
      <c r="B4837" s="19">
        <v>4834</v>
      </c>
      <c r="C4837" s="21">
        <v>-7.5932314152055095E-3</v>
      </c>
      <c r="D4837" s="21">
        <v>0.17372340568738376</v>
      </c>
      <c r="E4837" s="30">
        <v>614282.54046643665</v>
      </c>
      <c r="F4837" s="21">
        <v>56883.728661247282</v>
      </c>
    </row>
    <row r="4838" spans="2:6" x14ac:dyDescent="0.25">
      <c r="B4838" s="19">
        <v>4835</v>
      </c>
      <c r="C4838" s="21">
        <v>4.4083758212098752E-3</v>
      </c>
      <c r="D4838" s="21">
        <v>8.550810400702602E-2</v>
      </c>
      <c r="E4838" s="30">
        <v>393431.9761914144</v>
      </c>
      <c r="F4838" s="21">
        <v>-49194.889154109493</v>
      </c>
    </row>
    <row r="4839" spans="2:6" x14ac:dyDescent="0.25">
      <c r="B4839" s="19">
        <v>4836</v>
      </c>
      <c r="C4839" s="21">
        <v>1.1671401147402114E-2</v>
      </c>
      <c r="D4839" s="21">
        <v>3.4468727260232201E-2</v>
      </c>
      <c r="E4839" s="30">
        <v>295704.17022477812</v>
      </c>
      <c r="F4839" s="21">
        <v>-96135.365005275904</v>
      </c>
    </row>
    <row r="4840" spans="2:6" x14ac:dyDescent="0.25">
      <c r="B4840" s="19">
        <v>4837</v>
      </c>
      <c r="C4840" s="21">
        <v>-3.6880627143576383E-3</v>
      </c>
      <c r="D4840" s="21">
        <v>0.1441271207146666</v>
      </c>
      <c r="E4840" s="30">
        <v>532088.41436861968</v>
      </c>
      <c r="F4840" s="21">
        <v>17404.36705028998</v>
      </c>
    </row>
    <row r="4841" spans="2:6" x14ac:dyDescent="0.25">
      <c r="B4841" s="19">
        <v>4838</v>
      </c>
      <c r="C4841" s="21">
        <v>-2.3199352478805724E-3</v>
      </c>
      <c r="D4841" s="21">
        <v>0.1340007881186065</v>
      </c>
      <c r="E4841" s="30">
        <v>505925.31522882287</v>
      </c>
      <c r="F4841" s="21">
        <v>4837.7457983755257</v>
      </c>
    </row>
    <row r="4842" spans="2:6" x14ac:dyDescent="0.25">
      <c r="B4842" s="19">
        <v>4839</v>
      </c>
      <c r="C4842" s="21">
        <v>-3.2964262749852861E-4</v>
      </c>
      <c r="D4842" s="21">
        <v>0.11945392895439122</v>
      </c>
      <c r="E4842" s="30">
        <v>470006.55092861573</v>
      </c>
      <c r="F4842" s="21">
        <v>-12414.702177517976</v>
      </c>
    </row>
    <row r="4843" spans="2:6" x14ac:dyDescent="0.25">
      <c r="B4843" s="19">
        <v>4840</v>
      </c>
      <c r="C4843" s="21">
        <v>1.4360708041093949E-4</v>
      </c>
      <c r="D4843" s="21">
        <v>0.11602369625050724</v>
      </c>
      <c r="E4843" s="30">
        <v>461815.66123448021</v>
      </c>
      <c r="F4843" s="21">
        <v>-16348.93825377247</v>
      </c>
    </row>
    <row r="4844" spans="2:6" x14ac:dyDescent="0.25">
      <c r="B4844" s="19">
        <v>4841</v>
      </c>
      <c r="C4844" s="21">
        <v>1.2834472848206808E-2</v>
      </c>
      <c r="D4844" s="21">
        <v>2.6316653645800381E-2</v>
      </c>
      <c r="E4844" s="30">
        <v>281864.92370521312</v>
      </c>
      <c r="F4844" s="21">
        <v>-102782.61151433758</v>
      </c>
    </row>
    <row r="4845" spans="2:6" x14ac:dyDescent="0.25">
      <c r="B4845" s="19">
        <v>4842</v>
      </c>
      <c r="C4845" s="21">
        <v>-2.6230535747468779E-3</v>
      </c>
      <c r="D4845" s="21">
        <v>0.13623485177391603</v>
      </c>
      <c r="E4845" s="30">
        <v>511614.34042278212</v>
      </c>
      <c r="F4845" s="21">
        <v>7570.2900020680727</v>
      </c>
    </row>
    <row r="4846" spans="2:6" x14ac:dyDescent="0.25">
      <c r="B4846" s="19">
        <v>4843</v>
      </c>
      <c r="C4846" s="21">
        <v>5.6947954831222817E-3</v>
      </c>
      <c r="D4846" s="21">
        <v>7.6412666581527455E-2</v>
      </c>
      <c r="E4846" s="30">
        <v>374547.79366828687</v>
      </c>
      <c r="F4846" s="21">
        <v>-58265.311895396757</v>
      </c>
    </row>
    <row r="4847" spans="2:6" x14ac:dyDescent="0.25">
      <c r="B4847" s="19">
        <v>4844</v>
      </c>
      <c r="C4847" s="21">
        <v>1.1683681110399771E-2</v>
      </c>
      <c r="D4847" s="21">
        <v>3.4382699190742105E-2</v>
      </c>
      <c r="E4847" s="30">
        <v>295555.70672402217</v>
      </c>
      <c r="F4847" s="21">
        <v>-96206.674775336563</v>
      </c>
    </row>
    <row r="4848" spans="2:6" x14ac:dyDescent="0.25">
      <c r="B4848" s="19">
        <v>4845</v>
      </c>
      <c r="C4848" s="21">
        <v>-1.375117587876912E-4</v>
      </c>
      <c r="D4848" s="21">
        <v>0.11806007599595136</v>
      </c>
      <c r="E4848" s="30">
        <v>466665.58093148388</v>
      </c>
      <c r="F4848" s="21">
        <v>-14019.431966738684</v>
      </c>
    </row>
    <row r="4849" spans="2:6" x14ac:dyDescent="0.25">
      <c r="B4849" s="19">
        <v>4846</v>
      </c>
      <c r="C4849" s="21">
        <v>-8.1700965881046347E-2</v>
      </c>
      <c r="D4849" s="21">
        <v>-0.30444048012692615</v>
      </c>
      <c r="E4849" s="30">
        <v>0</v>
      </c>
      <c r="F4849" s="21">
        <v>-238167.55660348001</v>
      </c>
    </row>
    <row r="4850" spans="2:6" x14ac:dyDescent="0.25">
      <c r="B4850" s="19">
        <v>4847</v>
      </c>
      <c r="C4850" s="21">
        <v>-6.9157944068857216E-3</v>
      </c>
      <c r="D4850" s="21">
        <v>0.16850705907240981</v>
      </c>
      <c r="E4850" s="30">
        <v>599157.20391338924</v>
      </c>
      <c r="F4850" s="21">
        <v>49618.749281156925</v>
      </c>
    </row>
    <row r="4851" spans="2:6" x14ac:dyDescent="0.25">
      <c r="B4851" s="19">
        <v>4848</v>
      </c>
      <c r="C4851" s="21">
        <v>8.2399945060397745E-2</v>
      </c>
      <c r="D4851" s="21">
        <v>-0.30444048012692615</v>
      </c>
      <c r="E4851" s="30">
        <v>0</v>
      </c>
      <c r="F4851" s="21">
        <v>-238167.55660348001</v>
      </c>
    </row>
    <row r="4852" spans="2:6" x14ac:dyDescent="0.25">
      <c r="B4852" s="19">
        <v>4849</v>
      </c>
      <c r="C4852" s="21">
        <v>1.2429869320048382E-2</v>
      </c>
      <c r="D4852" s="21">
        <v>2.9153665679654717E-2</v>
      </c>
      <c r="E4852" s="30">
        <v>286628.83663629449</v>
      </c>
      <c r="F4852" s="21">
        <v>-100494.41587046087</v>
      </c>
    </row>
    <row r="4853" spans="2:6" x14ac:dyDescent="0.25">
      <c r="B4853" s="19">
        <v>4850</v>
      </c>
      <c r="C4853" s="21">
        <v>1.6237470434990246E-2</v>
      </c>
      <c r="D4853" s="21">
        <v>2.3634513354708897E-3</v>
      </c>
      <c r="E4853" s="30">
        <v>243798.24253332417</v>
      </c>
      <c r="F4853" s="21">
        <v>-121066.74375908612</v>
      </c>
    </row>
    <row r="4854" spans="2:6" x14ac:dyDescent="0.25">
      <c r="B4854" s="19">
        <v>4851</v>
      </c>
      <c r="C4854" s="21">
        <v>1.4065428989285554E-2</v>
      </c>
      <c r="D4854" s="21">
        <v>1.7674495110826305E-2</v>
      </c>
      <c r="E4854" s="30">
        <v>267691.3656088853</v>
      </c>
      <c r="F4854" s="21">
        <v>-109590.43406765383</v>
      </c>
    </row>
    <row r="4855" spans="2:6" x14ac:dyDescent="0.25">
      <c r="B4855" s="19">
        <v>4852</v>
      </c>
      <c r="C4855" s="21">
        <v>-0.16566405042511601</v>
      </c>
      <c r="D4855" s="21">
        <v>-0.30444048012692615</v>
      </c>
      <c r="E4855" s="30">
        <v>0</v>
      </c>
      <c r="F4855" s="21">
        <v>-238167.55660348001</v>
      </c>
    </row>
    <row r="4856" spans="2:6" x14ac:dyDescent="0.25">
      <c r="B4856" s="19">
        <v>4853</v>
      </c>
      <c r="C4856" s="21">
        <v>2.593562597877765E-2</v>
      </c>
      <c r="D4856" s="21">
        <v>-6.8300008677635193E-2</v>
      </c>
      <c r="E4856" s="30">
        <v>151851.51958141499</v>
      </c>
      <c r="F4856" s="21">
        <v>-165230.45832965008</v>
      </c>
    </row>
    <row r="4857" spans="2:6" x14ac:dyDescent="0.25">
      <c r="B4857" s="19">
        <v>4854</v>
      </c>
      <c r="C4857" s="21">
        <v>-8.5035807299099781E-3</v>
      </c>
      <c r="D4857" s="21">
        <v>0.1807940056643309</v>
      </c>
      <c r="E4857" s="30">
        <v>635234.87832684466</v>
      </c>
      <c r="F4857" s="21">
        <v>66947.524728640085</v>
      </c>
    </row>
    <row r="4858" spans="2:6" x14ac:dyDescent="0.25">
      <c r="B4858" s="19">
        <v>4855</v>
      </c>
      <c r="C4858" s="21">
        <v>9.3542969379226907E-3</v>
      </c>
      <c r="D4858" s="21">
        <v>5.0698524046207671E-2</v>
      </c>
      <c r="E4858" s="30">
        <v>324658.60761410627</v>
      </c>
      <c r="F4858" s="21">
        <v>-82228.012275778747</v>
      </c>
    </row>
    <row r="4859" spans="2:6" x14ac:dyDescent="0.25">
      <c r="B4859" s="19">
        <v>4856</v>
      </c>
      <c r="C4859" s="21">
        <v>-1.143828604281447E-2</v>
      </c>
      <c r="D4859" s="21">
        <v>0.20411367560851068</v>
      </c>
      <c r="E4859" s="30">
        <v>708127.28551409999</v>
      </c>
      <c r="F4859" s="21">
        <v>101959.09840987941</v>
      </c>
    </row>
    <row r="4860" spans="2:6" x14ac:dyDescent="0.25">
      <c r="B4860" s="19">
        <v>4857</v>
      </c>
      <c r="C4860" s="21">
        <v>-6.0087560726778989E-3</v>
      </c>
      <c r="D4860" s="21">
        <v>0.16157980864832111</v>
      </c>
      <c r="E4860" s="30">
        <v>579499.81550804665</v>
      </c>
      <c r="F4860" s="21">
        <v>40176.941429121493</v>
      </c>
    </row>
    <row r="4861" spans="2:6" x14ac:dyDescent="0.25">
      <c r="B4861" s="19">
        <v>4858</v>
      </c>
      <c r="C4861" s="21">
        <v>-3.5597458189375129E-3</v>
      </c>
      <c r="D4861" s="21">
        <v>0.14317256924874511</v>
      </c>
      <c r="E4861" s="30">
        <v>529580.67009838205</v>
      </c>
      <c r="F4861" s="21">
        <v>16199.851015230552</v>
      </c>
    </row>
    <row r="4862" spans="2:6" x14ac:dyDescent="0.25">
      <c r="B4862" s="19">
        <v>4859</v>
      </c>
      <c r="C4862" s="21">
        <v>-2.7922009753704076E-3</v>
      </c>
      <c r="D4862" s="21">
        <v>0.13748380594293375</v>
      </c>
      <c r="E4862" s="30">
        <v>514815.16217703372</v>
      </c>
      <c r="F4862" s="21">
        <v>9107.7039936461606</v>
      </c>
    </row>
    <row r="4863" spans="2:6" x14ac:dyDescent="0.25">
      <c r="B4863" s="19">
        <v>4860</v>
      </c>
      <c r="C4863" s="21">
        <v>3.1735667439746901E-3</v>
      </c>
      <c r="D4863" s="21">
        <v>9.4279571071017143E-2</v>
      </c>
      <c r="E4863" s="30">
        <v>412281.95649844932</v>
      </c>
      <c r="F4863" s="21">
        <v>-40140.894370890775</v>
      </c>
    </row>
    <row r="4864" spans="2:6" x14ac:dyDescent="0.25">
      <c r="B4864" s="19">
        <v>4861</v>
      </c>
      <c r="C4864" s="21">
        <v>9.5119553613780286E-2</v>
      </c>
      <c r="D4864" s="21">
        <v>-0.30444048012692615</v>
      </c>
      <c r="E4864" s="30">
        <v>0</v>
      </c>
      <c r="F4864" s="21">
        <v>-238167.55660348001</v>
      </c>
    </row>
    <row r="4865" spans="2:6" x14ac:dyDescent="0.25">
      <c r="B4865" s="19">
        <v>4862</v>
      </c>
      <c r="C4865" s="21">
        <v>-7.4870918718653197E-4</v>
      </c>
      <c r="D4865" s="21">
        <v>0.12250018689797204</v>
      </c>
      <c r="E4865" s="30">
        <v>477368.88270485168</v>
      </c>
      <c r="F4865" s="21">
        <v>-8878.4378202821117</v>
      </c>
    </row>
    <row r="4866" spans="2:6" x14ac:dyDescent="0.25">
      <c r="B4866" s="19">
        <v>4863</v>
      </c>
      <c r="C4866" s="21">
        <v>-1.1573590403072152E-2</v>
      </c>
      <c r="D4866" s="21">
        <v>0.20520995441648693</v>
      </c>
      <c r="E4866" s="30">
        <v>711701.03698789096</v>
      </c>
      <c r="F4866" s="21">
        <v>103675.63745518272</v>
      </c>
    </row>
    <row r="4867" spans="2:6" x14ac:dyDescent="0.25">
      <c r="B4867" s="19">
        <v>4864</v>
      </c>
      <c r="C4867" s="21">
        <v>-1.0838526170334204E-2</v>
      </c>
      <c r="D4867" s="21">
        <v>0.19927779520672817</v>
      </c>
      <c r="E4867" s="30">
        <v>692522.87606040132</v>
      </c>
      <c r="F4867" s="21">
        <v>94464.011439615133</v>
      </c>
    </row>
    <row r="4868" spans="2:6" x14ac:dyDescent="0.25">
      <c r="B4868" s="19">
        <v>4865</v>
      </c>
      <c r="C4868" s="21">
        <v>4.8077146182515396E-3</v>
      </c>
      <c r="D4868" s="21">
        <v>8.2680387129086208E-2</v>
      </c>
      <c r="E4868" s="30">
        <v>387489.58437929768</v>
      </c>
      <c r="F4868" s="21">
        <v>-52049.130038736133</v>
      </c>
    </row>
    <row r="4869" spans="2:6" x14ac:dyDescent="0.25">
      <c r="B4869" s="19">
        <v>4866</v>
      </c>
      <c r="C4869" s="21">
        <v>2.7412882229831462E-2</v>
      </c>
      <c r="D4869" s="21">
        <v>-7.962965073871886E-2</v>
      </c>
      <c r="E4869" s="30">
        <v>139636.44890749</v>
      </c>
      <c r="F4869" s="21">
        <v>-171097.58308824149</v>
      </c>
    </row>
    <row r="4870" spans="2:6" x14ac:dyDescent="0.25">
      <c r="B4870" s="19">
        <v>4867</v>
      </c>
      <c r="C4870" s="21">
        <v>7.5394606772671638E-3</v>
      </c>
      <c r="D4870" s="21">
        <v>6.3428549624902075E-2</v>
      </c>
      <c r="E4870" s="30">
        <v>348724.13141809637</v>
      </c>
      <c r="F4870" s="21">
        <v>-70668.895320339027</v>
      </c>
    </row>
    <row r="4871" spans="2:6" x14ac:dyDescent="0.25">
      <c r="B4871" s="19">
        <v>4868</v>
      </c>
      <c r="C4871" s="21">
        <v>-2.0276909699193605E-3</v>
      </c>
      <c r="D4871" s="21">
        <v>0.13185175598060495</v>
      </c>
      <c r="E4871" s="30">
        <v>500496.70686443266</v>
      </c>
      <c r="F4871" s="21">
        <v>2230.2846227803957</v>
      </c>
    </row>
    <row r="4872" spans="2:6" x14ac:dyDescent="0.25">
      <c r="B4872" s="19">
        <v>4869</v>
      </c>
      <c r="C4872" s="21">
        <v>2.349188353840446E-3</v>
      </c>
      <c r="D4872" s="21">
        <v>0.10016186795448667</v>
      </c>
      <c r="E4872" s="30">
        <v>425282.13243245322</v>
      </c>
      <c r="F4872" s="21">
        <v>-33896.669009898273</v>
      </c>
    </row>
    <row r="4873" spans="2:6" x14ac:dyDescent="0.25">
      <c r="B4873" s="19">
        <v>4870</v>
      </c>
      <c r="C4873" s="21">
        <v>2.915613544340076E-2</v>
      </c>
      <c r="D4873" s="21">
        <v>-9.3290904091009264E-2</v>
      </c>
      <c r="E4873" s="30">
        <v>125742.59808186232</v>
      </c>
      <c r="F4873" s="21">
        <v>-177771.05705718268</v>
      </c>
    </row>
    <row r="4874" spans="2:6" x14ac:dyDescent="0.25">
      <c r="B4874" s="19">
        <v>4871</v>
      </c>
      <c r="C4874" s="21">
        <v>4.767426688096825E-2</v>
      </c>
      <c r="D4874" s="21">
        <v>-0.28584786591229061</v>
      </c>
      <c r="E4874" s="30">
        <v>5924.3855823777849</v>
      </c>
      <c r="F4874" s="21">
        <v>-235321.96444460622</v>
      </c>
    </row>
    <row r="4875" spans="2:6" x14ac:dyDescent="0.25">
      <c r="B4875" s="19">
        <v>4872</v>
      </c>
      <c r="C4875" s="21">
        <v>2.0902250822816149E-2</v>
      </c>
      <c r="D4875" s="21">
        <v>-3.1000547665436917E-2</v>
      </c>
      <c r="E4875" s="30">
        <v>196820.62877864228</v>
      </c>
      <c r="F4875" s="21">
        <v>-143630.96202005781</v>
      </c>
    </row>
    <row r="4876" spans="2:6" x14ac:dyDescent="0.25">
      <c r="B4876" s="19">
        <v>4873</v>
      </c>
      <c r="C4876" s="21">
        <v>1.2201103405101464E-2</v>
      </c>
      <c r="D4876" s="21">
        <v>3.0757152916065289E-2</v>
      </c>
      <c r="E4876" s="30">
        <v>289346.01791452628</v>
      </c>
      <c r="F4876" s="21">
        <v>-99189.3033601317</v>
      </c>
    </row>
    <row r="4877" spans="2:6" x14ac:dyDescent="0.25">
      <c r="B4877" s="19">
        <v>4874</v>
      </c>
      <c r="C4877" s="21">
        <v>1.8057955962007499E-2</v>
      </c>
      <c r="D4877" s="21">
        <v>-1.0560978575069102E-2</v>
      </c>
      <c r="E4877" s="30">
        <v>224796.63206346869</v>
      </c>
      <c r="F4877" s="21">
        <v>-130193.56931882528</v>
      </c>
    </row>
    <row r="4878" spans="2:6" x14ac:dyDescent="0.25">
      <c r="B4878" s="19">
        <v>4875</v>
      </c>
      <c r="C4878" s="21">
        <v>1.3447482761814481E-2</v>
      </c>
      <c r="D4878" s="21">
        <v>2.201524624023099E-2</v>
      </c>
      <c r="E4878" s="30">
        <v>274747.17856431846</v>
      </c>
      <c r="F4878" s="21">
        <v>-106201.39637905649</v>
      </c>
    </row>
    <row r="4879" spans="2:6" x14ac:dyDescent="0.25">
      <c r="B4879" s="19">
        <v>4876</v>
      </c>
      <c r="C4879" s="21">
        <v>-4.4721784054265842E-2</v>
      </c>
      <c r="D4879" s="21">
        <v>0.62554006209988433</v>
      </c>
      <c r="E4879" s="30">
        <v>3494576.585643481</v>
      </c>
      <c r="F4879" s="21">
        <v>1440342.3230151285</v>
      </c>
    </row>
    <row r="4880" spans="2:6" x14ac:dyDescent="0.25">
      <c r="B4880" s="19">
        <v>4877</v>
      </c>
      <c r="C4880" s="21">
        <v>-2.4601486458137433E-3</v>
      </c>
      <c r="D4880" s="21">
        <v>0.13503354920730937</v>
      </c>
      <c r="E4880" s="30">
        <v>508549.43632114236</v>
      </c>
      <c r="F4880" s="21">
        <v>6098.1597772446585</v>
      </c>
    </row>
    <row r="4881" spans="2:6" x14ac:dyDescent="0.25">
      <c r="B4881" s="19">
        <v>4878</v>
      </c>
      <c r="C4881" s="21">
        <v>1.9194963434275649E-2</v>
      </c>
      <c r="D4881" s="21">
        <v>-1.86902896118466E-2</v>
      </c>
      <c r="E4881" s="30">
        <v>213372.12647587387</v>
      </c>
      <c r="F4881" s="21">
        <v>-135680.97101931053</v>
      </c>
    </row>
    <row r="4882" spans="2:6" x14ac:dyDescent="0.25">
      <c r="B4882" s="19">
        <v>4879</v>
      </c>
      <c r="C4882" s="21">
        <v>1.7845903967068946E-2</v>
      </c>
      <c r="D4882" s="21">
        <v>-9.0501382444985179E-3</v>
      </c>
      <c r="E4882" s="30">
        <v>226964.22763279232</v>
      </c>
      <c r="F4882" s="21">
        <v>-129152.43300689713</v>
      </c>
    </row>
    <row r="4883" spans="2:6" x14ac:dyDescent="0.25">
      <c r="B4883" s="19">
        <v>4880</v>
      </c>
      <c r="C4883" s="21">
        <v>6.6066463483945162E-3</v>
      </c>
      <c r="D4883" s="21">
        <v>6.9987102432586212E-2</v>
      </c>
      <c r="E4883" s="30">
        <v>361603.92448952876</v>
      </c>
      <c r="F4883" s="21">
        <v>-64482.492078625059</v>
      </c>
    </row>
    <row r="4884" spans="2:6" x14ac:dyDescent="0.25">
      <c r="B4884" s="19">
        <v>4881</v>
      </c>
      <c r="C4884" s="21">
        <v>9.8275342650458869E-3</v>
      </c>
      <c r="D4884" s="21">
        <v>4.7383096901542743E-2</v>
      </c>
      <c r="E4884" s="30">
        <v>318588.90035782242</v>
      </c>
      <c r="F4884" s="21">
        <v>-85143.40512706725</v>
      </c>
    </row>
    <row r="4885" spans="2:6" x14ac:dyDescent="0.25">
      <c r="B4885" s="19">
        <v>4882</v>
      </c>
      <c r="C4885" s="21">
        <v>4.4787039431593238E-3</v>
      </c>
      <c r="D4885" s="21">
        <v>8.5009813365805265E-2</v>
      </c>
      <c r="E4885" s="30">
        <v>392380.11312584614</v>
      </c>
      <c r="F4885" s="21">
        <v>-49700.118472824543</v>
      </c>
    </row>
    <row r="4886" spans="2:6" x14ac:dyDescent="0.25">
      <c r="B4886" s="19">
        <v>4883</v>
      </c>
      <c r="C4886" s="21">
        <v>5.5786922465634525E-3</v>
      </c>
      <c r="D4886" s="21">
        <v>7.7231999487897385E-2</v>
      </c>
      <c r="E4886" s="30">
        <v>376221.73195419228</v>
      </c>
      <c r="F4886" s="21">
        <v>-57461.288322896711</v>
      </c>
    </row>
    <row r="4887" spans="2:6" x14ac:dyDescent="0.25">
      <c r="B4887" s="19">
        <v>4884</v>
      </c>
      <c r="C4887" s="21">
        <v>-2.5325110869312854E-3</v>
      </c>
      <c r="D4887" s="21">
        <v>0.13556698095199438</v>
      </c>
      <c r="E4887" s="30">
        <v>509908.72307780641</v>
      </c>
      <c r="F4887" s="21">
        <v>6751.0503905649157</v>
      </c>
    </row>
    <row r="4888" spans="2:6" x14ac:dyDescent="0.25">
      <c r="B4888" s="19">
        <v>4885</v>
      </c>
      <c r="C4888" s="21">
        <v>-2.8261114268193666E-2</v>
      </c>
      <c r="D4888" s="21">
        <v>0.36289206564884324</v>
      </c>
      <c r="E4888" s="30">
        <v>1386084.3038455772</v>
      </c>
      <c r="F4888" s="21">
        <v>427594.41511781717</v>
      </c>
    </row>
    <row r="4889" spans="2:6" x14ac:dyDescent="0.25">
      <c r="B4889" s="19">
        <v>4886</v>
      </c>
      <c r="C4889" s="21">
        <v>2.0282072328258204E-2</v>
      </c>
      <c r="D4889" s="21">
        <v>-2.6512957931566383E-2</v>
      </c>
      <c r="E4889" s="30">
        <v>202751.60736901278</v>
      </c>
      <c r="F4889" s="21">
        <v>-140782.20311729354</v>
      </c>
    </row>
    <row r="4890" spans="2:6" x14ac:dyDescent="0.25">
      <c r="B4890" s="19">
        <v>4887</v>
      </c>
      <c r="C4890" s="21">
        <v>-1.7146831647777624E-2</v>
      </c>
      <c r="D4890" s="21">
        <v>0.25231724698273683</v>
      </c>
      <c r="E4890" s="30">
        <v>878514.64167810255</v>
      </c>
      <c r="F4890" s="21">
        <v>183799.3024157992</v>
      </c>
    </row>
    <row r="4891" spans="2:6" x14ac:dyDescent="0.25">
      <c r="B4891" s="19">
        <v>4888</v>
      </c>
      <c r="C4891" s="21">
        <v>1.5653638611178345E-2</v>
      </c>
      <c r="D4891" s="21">
        <v>6.4887982837900093E-3</v>
      </c>
      <c r="E4891" s="30">
        <v>250085.74688090628</v>
      </c>
      <c r="F4891" s="21">
        <v>-118046.73892962604</v>
      </c>
    </row>
    <row r="4892" spans="2:6" x14ac:dyDescent="0.25">
      <c r="B4892" s="19">
        <v>4889</v>
      </c>
      <c r="C4892" s="21">
        <v>-0.37881570217197841</v>
      </c>
      <c r="D4892" s="21">
        <v>-0.30444048012692615</v>
      </c>
      <c r="E4892" s="30">
        <v>0</v>
      </c>
      <c r="F4892" s="21">
        <v>-238167.55660348001</v>
      </c>
    </row>
    <row r="4893" spans="2:6" x14ac:dyDescent="0.25">
      <c r="B4893" s="19">
        <v>4890</v>
      </c>
      <c r="C4893" s="21">
        <v>3.7186237420795088E-3</v>
      </c>
      <c r="D4893" s="21">
        <v>9.0402292904553594E-2</v>
      </c>
      <c r="E4893" s="30">
        <v>403871.31797030242</v>
      </c>
      <c r="F4893" s="21">
        <v>-44180.679883502751</v>
      </c>
    </row>
    <row r="4894" spans="2:6" x14ac:dyDescent="0.25">
      <c r="B4894" s="19">
        <v>4891</v>
      </c>
      <c r="C4894" s="21">
        <v>8.4046405001061315E-3</v>
      </c>
      <c r="D4894" s="21">
        <v>5.7355911360480238E-2</v>
      </c>
      <c r="E4894" s="30">
        <v>337092.19385911897</v>
      </c>
      <c r="F4894" s="21">
        <v>-76255.930439861288</v>
      </c>
    </row>
    <row r="4895" spans="2:6" x14ac:dyDescent="0.25">
      <c r="B4895" s="19">
        <v>4892</v>
      </c>
      <c r="C4895" s="21">
        <v>5.2788490374984474E-3</v>
      </c>
      <c r="D4895" s="21">
        <v>7.9349327174596418E-2</v>
      </c>
      <c r="E4895" s="30">
        <v>380572.31847204326</v>
      </c>
      <c r="F4895" s="21">
        <v>-55371.621013172051</v>
      </c>
    </row>
    <row r="4896" spans="2:6" x14ac:dyDescent="0.25">
      <c r="B4896" s="19">
        <v>4893</v>
      </c>
      <c r="C4896" s="21">
        <v>1.80092041786632E-2</v>
      </c>
      <c r="D4896" s="21">
        <v>-1.0213490799871883E-2</v>
      </c>
      <c r="E4896" s="30">
        <v>225293.92961120221</v>
      </c>
      <c r="F4896" s="21">
        <v>-129954.70809300178</v>
      </c>
    </row>
    <row r="4897" spans="2:6" x14ac:dyDescent="0.25">
      <c r="B4897" s="19">
        <v>4894</v>
      </c>
      <c r="C4897" s="21">
        <v>-2.0424583029684616E-3</v>
      </c>
      <c r="D4897" s="21">
        <v>0.13196023506068832</v>
      </c>
      <c r="E4897" s="30">
        <v>500769.70541894832</v>
      </c>
      <c r="F4897" s="21">
        <v>2361.4108864767622</v>
      </c>
    </row>
    <row r="4898" spans="2:6" x14ac:dyDescent="0.25">
      <c r="B4898" s="19">
        <v>4895</v>
      </c>
      <c r="C4898" s="21">
        <v>6.4864160448723136E-4</v>
      </c>
      <c r="D4898" s="21">
        <v>0.11237413345055525</v>
      </c>
      <c r="E4898" s="30">
        <v>453215.64341664023</v>
      </c>
      <c r="F4898" s="21">
        <v>-20479.686147936125</v>
      </c>
    </row>
    <row r="4899" spans="2:6" x14ac:dyDescent="0.25">
      <c r="B4899" s="19">
        <v>4896</v>
      </c>
      <c r="C4899" s="21">
        <v>-9.2714725563937308E-3</v>
      </c>
      <c r="D4899" s="21">
        <v>0.1868153412187703</v>
      </c>
      <c r="E4899" s="30">
        <v>653493.14685162017</v>
      </c>
      <c r="F4899" s="21">
        <v>75717.30937993915</v>
      </c>
    </row>
    <row r="4900" spans="2:6" x14ac:dyDescent="0.25">
      <c r="B4900" s="19">
        <v>4897</v>
      </c>
      <c r="C4900" s="21">
        <v>-2.3694256791338087E-3</v>
      </c>
      <c r="D4900" s="21">
        <v>0.13436518996126123</v>
      </c>
      <c r="E4900" s="30">
        <v>506850.08022822673</v>
      </c>
      <c r="F4900" s="21">
        <v>5281.9275611109078</v>
      </c>
    </row>
    <row r="4901" spans="2:6" x14ac:dyDescent="0.25">
      <c r="B4901" s="19">
        <v>4898</v>
      </c>
      <c r="C4901" s="21">
        <v>2.7127070139006504E-2</v>
      </c>
      <c r="D4901" s="21">
        <v>-7.7421110340092247E-2</v>
      </c>
      <c r="E4901" s="30">
        <v>141967.44142492732</v>
      </c>
      <c r="F4901" s="21">
        <v>-169977.96419480833</v>
      </c>
    </row>
    <row r="4902" spans="2:6" x14ac:dyDescent="0.25">
      <c r="B4902" s="19">
        <v>4899</v>
      </c>
      <c r="C4902" s="21">
        <v>-7.2551294865696846E-3</v>
      </c>
      <c r="D4902" s="21">
        <v>0.17111529171118289</v>
      </c>
      <c r="E4902" s="30">
        <v>606685.0726575728</v>
      </c>
      <c r="F4902" s="21">
        <v>53234.524111073122</v>
      </c>
    </row>
    <row r="4903" spans="2:6" x14ac:dyDescent="0.25">
      <c r="B4903" s="19">
        <v>4900</v>
      </c>
      <c r="C4903" s="21">
        <v>2.3145283478207001E-2</v>
      </c>
      <c r="D4903" s="21">
        <v>-4.7408459448650686E-2</v>
      </c>
      <c r="E4903" s="30">
        <v>176108.42996008357</v>
      </c>
      <c r="F4903" s="21">
        <v>-153579.41485649033</v>
      </c>
    </row>
    <row r="4904" spans="2:6" x14ac:dyDescent="0.25">
      <c r="B4904" s="19">
        <v>4901</v>
      </c>
      <c r="C4904" s="21">
        <v>2.6768719739123051E-2</v>
      </c>
      <c r="D4904" s="21">
        <v>-7.4663562800558081E-2</v>
      </c>
      <c r="E4904" s="30">
        <v>144911.73035852553</v>
      </c>
      <c r="F4904" s="21">
        <v>-168563.76766988475</v>
      </c>
    </row>
    <row r="4905" spans="2:6" x14ac:dyDescent="0.25">
      <c r="B4905" s="19">
        <v>4902</v>
      </c>
      <c r="C4905" s="21">
        <v>2.0749937341653452E-2</v>
      </c>
      <c r="D4905" s="21">
        <v>-2.9896626355405576E-2</v>
      </c>
      <c r="E4905" s="30">
        <v>198268.81489102205</v>
      </c>
      <c r="F4905" s="21">
        <v>-142935.37139911042</v>
      </c>
    </row>
    <row r="4906" spans="2:6" x14ac:dyDescent="0.25">
      <c r="B4906" s="19">
        <v>4903</v>
      </c>
      <c r="C4906" s="21">
        <v>1.1510837625543495E-2</v>
      </c>
      <c r="D4906" s="21">
        <v>3.5593507391084467E-2</v>
      </c>
      <c r="E4906" s="30">
        <v>297650.05875614181</v>
      </c>
      <c r="F4906" s="21">
        <v>-95200.718691342248</v>
      </c>
    </row>
    <row r="4907" spans="2:6" x14ac:dyDescent="0.25">
      <c r="B4907" s="19">
        <v>4904</v>
      </c>
      <c r="C4907" s="21">
        <v>1.6071267900449961E-2</v>
      </c>
      <c r="D4907" s="21">
        <v>3.5386852125098844E-3</v>
      </c>
      <c r="E4907" s="30">
        <v>245578.31360484997</v>
      </c>
      <c r="F4907" s="21">
        <v>-120211.74264328452</v>
      </c>
    </row>
    <row r="4908" spans="2:6" x14ac:dyDescent="0.25">
      <c r="B4908" s="19">
        <v>4905</v>
      </c>
      <c r="C4908" s="21">
        <v>-0.10358886888181307</v>
      </c>
      <c r="D4908" s="21">
        <v>-0.30444048012692615</v>
      </c>
      <c r="E4908" s="30">
        <v>0</v>
      </c>
      <c r="F4908" s="21">
        <v>-238167.55660348001</v>
      </c>
    </row>
    <row r="4909" spans="2:6" x14ac:dyDescent="0.25">
      <c r="B4909" s="19">
        <v>4906</v>
      </c>
      <c r="C4909" s="21">
        <v>-1.4062498904652863E-2</v>
      </c>
      <c r="D4909" s="21">
        <v>0.22575010590898081</v>
      </c>
      <c r="E4909" s="30">
        <v>781195.16759754112</v>
      </c>
      <c r="F4909" s="21">
        <v>137054.95593485623</v>
      </c>
    </row>
    <row r="4910" spans="2:6" x14ac:dyDescent="0.25">
      <c r="B4910" s="19">
        <v>4907</v>
      </c>
      <c r="C4910" s="21">
        <v>2.0072513617352121E-2</v>
      </c>
      <c r="D4910" s="21">
        <v>-2.5000836868887766E-2</v>
      </c>
      <c r="E4910" s="30">
        <v>204776.45577542251</v>
      </c>
      <c r="F4910" s="21">
        <v>-139809.63091245148</v>
      </c>
    </row>
    <row r="4911" spans="2:6" x14ac:dyDescent="0.25">
      <c r="B4911" s="19">
        <v>4908</v>
      </c>
      <c r="C4911" s="21">
        <v>1.2475346212022368E-2</v>
      </c>
      <c r="D4911" s="21">
        <v>2.8834858172609001E-2</v>
      </c>
      <c r="E4911" s="30">
        <v>286090.72596012766</v>
      </c>
      <c r="F4911" s="21">
        <v>-100752.88039803338</v>
      </c>
    </row>
    <row r="4912" spans="2:6" x14ac:dyDescent="0.25">
      <c r="B4912" s="19">
        <v>4909</v>
      </c>
      <c r="C4912" s="21">
        <v>-5.9107278318484566E-3</v>
      </c>
      <c r="D4912" s="21">
        <v>0.16083490387765553</v>
      </c>
      <c r="E4912" s="30">
        <v>577414.8178532843</v>
      </c>
      <c r="F4912" s="21">
        <v>39175.478425884437</v>
      </c>
    </row>
    <row r="4913" spans="2:6" x14ac:dyDescent="0.25">
      <c r="B4913" s="19">
        <v>4910</v>
      </c>
      <c r="C4913" s="21">
        <v>-2.7569430954033775E-3</v>
      </c>
      <c r="D4913" s="21">
        <v>0.13722333094399786</v>
      </c>
      <c r="E4913" s="30">
        <v>514146.40728741302</v>
      </c>
      <c r="F4913" s="21">
        <v>8786.4886298498041</v>
      </c>
    </row>
    <row r="4914" spans="2:6" x14ac:dyDescent="0.25">
      <c r="B4914" s="19">
        <v>4911</v>
      </c>
      <c r="C4914" s="21">
        <v>1.4636514318526146E-2</v>
      </c>
      <c r="D4914" s="21">
        <v>1.3657773066023893E-2</v>
      </c>
      <c r="E4914" s="30">
        <v>261274.49998152105</v>
      </c>
      <c r="F4914" s="21">
        <v>-112672.57351652575</v>
      </c>
    </row>
    <row r="4915" spans="2:6" x14ac:dyDescent="0.25">
      <c r="B4915" s="19">
        <v>4912</v>
      </c>
      <c r="C4915" s="21">
        <v>1.6101373380901066E-2</v>
      </c>
      <c r="D4915" s="21">
        <v>3.3258581587090053E-3</v>
      </c>
      <c r="E4915" s="30">
        <v>245255.29967909178</v>
      </c>
      <c r="F4915" s="21">
        <v>-120366.89221644509</v>
      </c>
    </row>
    <row r="4916" spans="2:6" x14ac:dyDescent="0.25">
      <c r="B4916" s="19">
        <v>4913</v>
      </c>
      <c r="C4916" s="21">
        <v>1.5557567764196645E-2</v>
      </c>
      <c r="D4916" s="21">
        <v>7.1668619715301585E-3</v>
      </c>
      <c r="E4916" s="30">
        <v>251129.67996771098</v>
      </c>
      <c r="F4916" s="21">
        <v>-117545.31852663326</v>
      </c>
    </row>
    <row r="4917" spans="2:6" x14ac:dyDescent="0.25">
      <c r="B4917" s="19">
        <v>4914</v>
      </c>
      <c r="C4917" s="21">
        <v>1.0845674605211453E-2</v>
      </c>
      <c r="D4917" s="21">
        <v>4.0252299041168671E-2</v>
      </c>
      <c r="E4917" s="30">
        <v>305805.20445128076</v>
      </c>
      <c r="F4917" s="21">
        <v>-91283.651120050417</v>
      </c>
    </row>
    <row r="4918" spans="2:6" x14ac:dyDescent="0.25">
      <c r="B4918" s="19">
        <v>4915</v>
      </c>
      <c r="C4918" s="21">
        <v>6.7682041241299363E-3</v>
      </c>
      <c r="D4918" s="21">
        <v>6.885022711522093E-2</v>
      </c>
      <c r="E4918" s="30">
        <v>359347.45515612361</v>
      </c>
      <c r="F4918" s="21">
        <v>-65566.316106044265</v>
      </c>
    </row>
    <row r="4919" spans="2:6" x14ac:dyDescent="0.25">
      <c r="B4919" s="19">
        <v>4916</v>
      </c>
      <c r="C4919" s="21">
        <v>-3.4340420572959655E-2</v>
      </c>
      <c r="D4919" s="21">
        <v>0.43914386770013802</v>
      </c>
      <c r="E4919" s="30">
        <v>1849746.4584587766</v>
      </c>
      <c r="F4919" s="21">
        <v>650299.93844810617</v>
      </c>
    </row>
    <row r="4920" spans="2:6" x14ac:dyDescent="0.25">
      <c r="B4920" s="19">
        <v>4917</v>
      </c>
      <c r="C4920" s="21">
        <v>1.2872548409211608E-2</v>
      </c>
      <c r="D4920" s="21">
        <v>2.6049598154581854E-2</v>
      </c>
      <c r="E4920" s="30">
        <v>281419.33496794675</v>
      </c>
      <c r="F4920" s="21">
        <v>-102996.63604046217</v>
      </c>
    </row>
    <row r="4921" spans="2:6" x14ac:dyDescent="0.25">
      <c r="B4921" s="19">
        <v>4918</v>
      </c>
      <c r="C4921" s="21">
        <v>-9.7656330877302425E-3</v>
      </c>
      <c r="D4921" s="21">
        <v>0.19071929544748634</v>
      </c>
      <c r="E4921" s="30">
        <v>665538.06072699348</v>
      </c>
      <c r="F4921" s="21">
        <v>81502.704675617453</v>
      </c>
    </row>
    <row r="4922" spans="2:6" x14ac:dyDescent="0.25">
      <c r="B4922" s="19">
        <v>4919</v>
      </c>
      <c r="C4922" s="21">
        <v>-2.8551184207617934E-2</v>
      </c>
      <c r="D4922" s="21">
        <v>0.36620481810461958</v>
      </c>
      <c r="E4922" s="30">
        <v>1404135.0676968822</v>
      </c>
      <c r="F4922" s="21">
        <v>436264.53142991941</v>
      </c>
    </row>
    <row r="4923" spans="2:6" x14ac:dyDescent="0.25">
      <c r="B4923" s="19">
        <v>4920</v>
      </c>
      <c r="C4923" s="21">
        <v>-4.6965998710374445E-3</v>
      </c>
      <c r="D4923" s="21">
        <v>0.15166649520103359</v>
      </c>
      <c r="E4923" s="30">
        <v>552203.80331090954</v>
      </c>
      <c r="F4923" s="21">
        <v>27066.161045795507</v>
      </c>
    </row>
    <row r="4924" spans="2:6" x14ac:dyDescent="0.25">
      <c r="B4924" s="19">
        <v>4921</v>
      </c>
      <c r="C4924" s="21">
        <v>-1.0194573390354423E-2</v>
      </c>
      <c r="D4924" s="21">
        <v>0.19412714345460613</v>
      </c>
      <c r="E4924" s="30">
        <v>676187.04262735648</v>
      </c>
      <c r="F4924" s="21">
        <v>86617.607980661938</v>
      </c>
    </row>
    <row r="4925" spans="2:6" x14ac:dyDescent="0.25">
      <c r="B4925" s="19">
        <v>4922</v>
      </c>
      <c r="C4925" s="21">
        <v>1.6264968270744442E-2</v>
      </c>
      <c r="D4925" s="21">
        <v>2.1689436584413357E-3</v>
      </c>
      <c r="E4925" s="30">
        <v>243504.48177913285</v>
      </c>
      <c r="F4925" s="21">
        <v>-121207.84249195695</v>
      </c>
    </row>
    <row r="4926" spans="2:6" x14ac:dyDescent="0.25">
      <c r="B4926" s="19">
        <v>4923</v>
      </c>
      <c r="C4926" s="21">
        <v>-6.1154333495233902E-3</v>
      </c>
      <c r="D4926" s="21">
        <v>0.1623912535368961</v>
      </c>
      <c r="E4926" s="30">
        <v>581777.39228376653</v>
      </c>
      <c r="F4926" s="21">
        <v>41270.903752151156</v>
      </c>
    </row>
    <row r="4927" spans="2:6" x14ac:dyDescent="0.25">
      <c r="B4927" s="19">
        <v>4924</v>
      </c>
      <c r="C4927" s="21">
        <v>-1.5655312736173915E-2</v>
      </c>
      <c r="D4927" s="21">
        <v>0.23930260422045935</v>
      </c>
      <c r="E4927" s="30">
        <v>829762.57131771441</v>
      </c>
      <c r="F4927" s="21">
        <v>160382.77977098068</v>
      </c>
    </row>
    <row r="4928" spans="2:6" x14ac:dyDescent="0.25">
      <c r="B4928" s="19">
        <v>4925</v>
      </c>
      <c r="C4928" s="21">
        <v>-2.6386750165314471E-2</v>
      </c>
      <c r="D4928" s="21">
        <v>0.34212456059399377</v>
      </c>
      <c r="E4928" s="30">
        <v>1276955.1942302703</v>
      </c>
      <c r="F4928" s="21">
        <v>375177.68188730325</v>
      </c>
    </row>
    <row r="4929" spans="2:6" x14ac:dyDescent="0.25">
      <c r="B4929" s="19">
        <v>4926</v>
      </c>
      <c r="C4929" s="21">
        <v>-7.2120921918569347E-3</v>
      </c>
      <c r="D4929" s="21">
        <v>0.17078397747905094</v>
      </c>
      <c r="E4929" s="30">
        <v>605724.96680534305</v>
      </c>
      <c r="F4929" s="21">
        <v>52773.36748195019</v>
      </c>
    </row>
    <row r="4930" spans="2:6" x14ac:dyDescent="0.25">
      <c r="B4930" s="19">
        <v>4927</v>
      </c>
      <c r="C4930" s="21">
        <v>2.9623516272710423E-2</v>
      </c>
      <c r="D4930" s="21">
        <v>-9.7013951202625681E-2</v>
      </c>
      <c r="E4930" s="30">
        <v>122109.42144005583</v>
      </c>
      <c r="F4930" s="21">
        <v>-179516.13911167969</v>
      </c>
    </row>
    <row r="4931" spans="2:6" x14ac:dyDescent="0.25">
      <c r="B4931" s="19">
        <v>4928</v>
      </c>
      <c r="C4931" s="21">
        <v>-1.6558706871845089E-2</v>
      </c>
      <c r="D4931" s="21">
        <v>0.24714599730269704</v>
      </c>
      <c r="E4931" s="30">
        <v>858891.31532817939</v>
      </c>
      <c r="F4931" s="21">
        <v>174373.85520006411</v>
      </c>
    </row>
    <row r="4932" spans="2:6" x14ac:dyDescent="0.25">
      <c r="B4932" s="19">
        <v>4929</v>
      </c>
      <c r="C4932" s="21">
        <v>1.5811884291347535E-2</v>
      </c>
      <c r="D4932" s="21">
        <v>5.3714462153433562E-3</v>
      </c>
      <c r="E4932" s="30">
        <v>248371.97274372785</v>
      </c>
      <c r="F4932" s="21">
        <v>-118869.89639954858</v>
      </c>
    </row>
    <row r="4933" spans="2:6" x14ac:dyDescent="0.25">
      <c r="B4933" s="19">
        <v>4930</v>
      </c>
      <c r="C4933" s="21">
        <v>-7.7169482038101089E-2</v>
      </c>
      <c r="D4933" s="21">
        <v>-0.30444048012692615</v>
      </c>
      <c r="E4933" s="30">
        <v>0</v>
      </c>
      <c r="F4933" s="21">
        <v>-238167.55660348001</v>
      </c>
    </row>
    <row r="4934" spans="2:6" x14ac:dyDescent="0.25">
      <c r="B4934" s="19">
        <v>4931</v>
      </c>
      <c r="C4934" s="21">
        <v>-1.1887873728439581E-2</v>
      </c>
      <c r="D4934" s="21">
        <v>0.20776410157713698</v>
      </c>
      <c r="E4934" s="30">
        <v>720079.67351758666</v>
      </c>
      <c r="F4934" s="21">
        <v>107700.05181502367</v>
      </c>
    </row>
    <row r="4935" spans="2:6" x14ac:dyDescent="0.25">
      <c r="B4935" s="19">
        <v>4932</v>
      </c>
      <c r="C4935" s="21">
        <v>1.5026038356415602E-3</v>
      </c>
      <c r="D4935" s="21">
        <v>0.10622748243219604</v>
      </c>
      <c r="E4935" s="30">
        <v>438995.20731971529</v>
      </c>
      <c r="F4935" s="21">
        <v>-27310.025073468187</v>
      </c>
    </row>
    <row r="4936" spans="2:6" x14ac:dyDescent="0.25">
      <c r="B4936" s="19">
        <v>4933</v>
      </c>
      <c r="C4936" s="21">
        <v>1.1871897041111017E-2</v>
      </c>
      <c r="D4936" s="21">
        <v>3.3064051628836966E-2</v>
      </c>
      <c r="E4936" s="30">
        <v>293286.54314101057</v>
      </c>
      <c r="F4936" s="21">
        <v>-97296.59608603362</v>
      </c>
    </row>
    <row r="4937" spans="2:6" x14ac:dyDescent="0.25">
      <c r="B4937" s="19">
        <v>4934</v>
      </c>
      <c r="C4937" s="21">
        <v>2.4205360672743842E-2</v>
      </c>
      <c r="D4937" s="21">
        <v>-5.5275176238913204E-2</v>
      </c>
      <c r="E4937" s="30">
        <v>166703.6429253032</v>
      </c>
      <c r="F4937" s="21">
        <v>-158096.70831585833</v>
      </c>
    </row>
    <row r="4938" spans="2:6" x14ac:dyDescent="0.25">
      <c r="B4938" s="19">
        <v>4935</v>
      </c>
      <c r="C4938" s="21">
        <v>5.7493311140524427E-3</v>
      </c>
      <c r="D4938" s="21">
        <v>7.6027910185187952E-2</v>
      </c>
      <c r="E4938" s="30">
        <v>373763.55749447527</v>
      </c>
      <c r="F4938" s="21">
        <v>-58641.995059561727</v>
      </c>
    </row>
    <row r="4939" spans="2:6" x14ac:dyDescent="0.25">
      <c r="B4939" s="19">
        <v>4936</v>
      </c>
      <c r="C4939" s="21">
        <v>6.3239927161653246E-3</v>
      </c>
      <c r="D4939" s="21">
        <v>7.1977211862928492E-2</v>
      </c>
      <c r="E4939" s="30">
        <v>365578.17440020351</v>
      </c>
      <c r="F4939" s="21">
        <v>-62573.586213878472</v>
      </c>
    </row>
    <row r="4940" spans="2:6" x14ac:dyDescent="0.25">
      <c r="B4940" s="19">
        <v>4937</v>
      </c>
      <c r="C4940" s="21">
        <v>2.3507066235108866E-2</v>
      </c>
      <c r="D4940" s="21">
        <v>-5.0084335783216583E-2</v>
      </c>
      <c r="E4940" s="30">
        <v>172871.92816666374</v>
      </c>
      <c r="F4940" s="21">
        <v>-155133.96663194048</v>
      </c>
    </row>
    <row r="4941" spans="2:6" x14ac:dyDescent="0.25">
      <c r="B4941" s="19">
        <v>4938</v>
      </c>
      <c r="C4941" s="21">
        <v>5.538300510790993E-2</v>
      </c>
      <c r="D4941" s="21">
        <v>-0.30444048012692615</v>
      </c>
      <c r="E4941" s="30">
        <v>0</v>
      </c>
      <c r="F4941" s="21">
        <v>-238167.55660348001</v>
      </c>
    </row>
    <row r="4942" spans="2:6" x14ac:dyDescent="0.25">
      <c r="B4942" s="19">
        <v>4939</v>
      </c>
      <c r="C4942" s="21">
        <v>1.7526393682576445E-2</v>
      </c>
      <c r="D4942" s="21">
        <v>-6.7765488091876547E-3</v>
      </c>
      <c r="E4942" s="30">
        <v>230252.65554867918</v>
      </c>
      <c r="F4942" s="21">
        <v>-127572.94015276834</v>
      </c>
    </row>
    <row r="4943" spans="2:6" x14ac:dyDescent="0.25">
      <c r="B4943" s="19">
        <v>4940</v>
      </c>
      <c r="C4943" s="21">
        <v>1.4698770820292908E-2</v>
      </c>
      <c r="D4943" s="21">
        <v>1.3219555425566076E-2</v>
      </c>
      <c r="E4943" s="30">
        <v>260580.90052799031</v>
      </c>
      <c r="F4943" s="21">
        <v>-113005.72218467406</v>
      </c>
    </row>
    <row r="4944" spans="2:6" x14ac:dyDescent="0.25">
      <c r="B4944" s="19">
        <v>4941</v>
      </c>
      <c r="C4944" s="21">
        <v>1.3339218064878076E-3</v>
      </c>
      <c r="D4944" s="21">
        <v>0.10743929402851071</v>
      </c>
      <c r="E4944" s="30">
        <v>441772.76707807742</v>
      </c>
      <c r="F4944" s="21">
        <v>-25975.911660474136</v>
      </c>
    </row>
    <row r="4945" spans="2:6" x14ac:dyDescent="0.25">
      <c r="B4945" s="19">
        <v>4942</v>
      </c>
      <c r="C4945" s="21">
        <v>-5.3587034820638058E-3</v>
      </c>
      <c r="D4945" s="21">
        <v>0.15665332211062011</v>
      </c>
      <c r="E4945" s="30">
        <v>565813.29674711265</v>
      </c>
      <c r="F4945" s="21">
        <v>33603.052892183594</v>
      </c>
    </row>
    <row r="4946" spans="2:6" x14ac:dyDescent="0.25">
      <c r="B4946" s="19">
        <v>4943</v>
      </c>
      <c r="C4946" s="21">
        <v>6.642019089652308E-3</v>
      </c>
      <c r="D4946" s="21">
        <v>6.9738148254718579E-2</v>
      </c>
      <c r="E4946" s="30">
        <v>361108.93972002808</v>
      </c>
      <c r="F4946" s="21">
        <v>-64720.242434213476</v>
      </c>
    </row>
    <row r="4947" spans="2:6" x14ac:dyDescent="0.25">
      <c r="B4947" s="19">
        <v>4944</v>
      </c>
      <c r="C4947" s="21">
        <v>1.2108403675004507E-2</v>
      </c>
      <c r="D4947" s="21">
        <v>3.1406809075875453E-2</v>
      </c>
      <c r="E4947" s="30">
        <v>290451.97324573726</v>
      </c>
      <c r="F4947" s="21">
        <v>-98658.092524037595</v>
      </c>
    </row>
    <row r="4948" spans="2:6" x14ac:dyDescent="0.25">
      <c r="B4948" s="19">
        <v>4945</v>
      </c>
      <c r="C4948" s="21">
        <v>1.1792610688249473E-2</v>
      </c>
      <c r="D4948" s="21">
        <v>3.3619555746603469E-2</v>
      </c>
      <c r="E4948" s="30">
        <v>294240.98267322499</v>
      </c>
      <c r="F4948" s="21">
        <v>-96838.161095396412</v>
      </c>
    </row>
    <row r="4949" spans="2:6" x14ac:dyDescent="0.25">
      <c r="B4949" s="19">
        <v>4946</v>
      </c>
      <c r="C4949" s="21">
        <v>9.2257740916682832E-3</v>
      </c>
      <c r="D4949" s="21">
        <v>5.1599133037543821E-2</v>
      </c>
      <c r="E4949" s="30">
        <v>326321.36150706315</v>
      </c>
      <c r="F4949" s="21">
        <v>-81429.360774429981</v>
      </c>
    </row>
    <row r="4950" spans="2:6" x14ac:dyDescent="0.25">
      <c r="B4950" s="19">
        <v>4947</v>
      </c>
      <c r="C4950" s="21">
        <v>9.7002891525317225E-4</v>
      </c>
      <c r="D4950" s="21">
        <v>0.11005735816778706</v>
      </c>
      <c r="E4950" s="30">
        <v>447817.05672957399</v>
      </c>
      <c r="F4950" s="21">
        <v>-23072.72735568793</v>
      </c>
    </row>
    <row r="4951" spans="2:6" x14ac:dyDescent="0.25">
      <c r="B4951" s="19">
        <v>4948</v>
      </c>
      <c r="C4951" s="21">
        <v>7.8619498760678207E-3</v>
      </c>
      <c r="D4951" s="21">
        <v>6.1164005439300118E-2</v>
      </c>
      <c r="E4951" s="30">
        <v>344353.74252602854</v>
      </c>
      <c r="F4951" s="21">
        <v>-72768.074077287194</v>
      </c>
    </row>
    <row r="4952" spans="2:6" x14ac:dyDescent="0.25">
      <c r="B4952" s="19">
        <v>4949</v>
      </c>
      <c r="C4952" s="21">
        <v>-3.6456275311167491E-2</v>
      </c>
      <c r="D4952" s="21">
        <v>0.46987278442348468</v>
      </c>
      <c r="E4952" s="30">
        <v>2067291.8945936016</v>
      </c>
      <c r="F4952" s="21">
        <v>754791.04198218568</v>
      </c>
    </row>
    <row r="4953" spans="2:6" x14ac:dyDescent="0.25">
      <c r="B4953" s="19">
        <v>4950</v>
      </c>
      <c r="C4953" s="21">
        <v>1.8461317758017889E-2</v>
      </c>
      <c r="D4953" s="21">
        <v>-1.3439286115585092E-2</v>
      </c>
      <c r="E4953" s="30">
        <v>220705.80780672713</v>
      </c>
      <c r="F4953" s="21">
        <v>-132158.46800181115</v>
      </c>
    </row>
    <row r="4954" spans="2:6" x14ac:dyDescent="0.25">
      <c r="B4954" s="19">
        <v>4951</v>
      </c>
      <c r="C4954" s="21">
        <v>5.8774679792770231E-4</v>
      </c>
      <c r="D4954" s="21">
        <v>0.11281359477646236</v>
      </c>
      <c r="E4954" s="30">
        <v>454244.99374678778</v>
      </c>
      <c r="F4954" s="21">
        <v>-19985.270113146849</v>
      </c>
    </row>
    <row r="4955" spans="2:6" x14ac:dyDescent="0.25">
      <c r="B4955" s="19">
        <v>4952</v>
      </c>
      <c r="C4955" s="21">
        <v>5.4913441289446349E-3</v>
      </c>
      <c r="D4955" s="21">
        <v>7.7848599688679299E-2</v>
      </c>
      <c r="E4955" s="30">
        <v>377485.00062962959</v>
      </c>
      <c r="F4955" s="21">
        <v>-56854.516972958263</v>
      </c>
    </row>
    <row r="4956" spans="2:6" x14ac:dyDescent="0.25">
      <c r="B4956" s="19">
        <v>4953</v>
      </c>
      <c r="C4956" s="21">
        <v>-3.4747850197982488E-2</v>
      </c>
      <c r="D4956" s="21">
        <v>0.44486035806561586</v>
      </c>
      <c r="E4956" s="30">
        <v>1888802.9786296631</v>
      </c>
      <c r="F4956" s="21">
        <v>669059.50870324916</v>
      </c>
    </row>
    <row r="4957" spans="2:6" x14ac:dyDescent="0.25">
      <c r="B4957" s="19">
        <v>4954</v>
      </c>
      <c r="C4957" s="21">
        <v>-1.0177569070440625E-2</v>
      </c>
      <c r="D4957" s="21">
        <v>0.1939917019489148</v>
      </c>
      <c r="E4957" s="30">
        <v>675761.39862162643</v>
      </c>
      <c r="F4957" s="21">
        <v>86413.163278618958</v>
      </c>
    </row>
    <row r="4958" spans="2:6" x14ac:dyDescent="0.25">
      <c r="B4958" s="19">
        <v>4955</v>
      </c>
      <c r="C4958" s="21">
        <v>4.1723442508772371E-3</v>
      </c>
      <c r="D4958" s="21">
        <v>8.718140270343655E-2</v>
      </c>
      <c r="E4958" s="30">
        <v>396979.03734662442</v>
      </c>
      <c r="F4958" s="21">
        <v>-47491.169963323722</v>
      </c>
    </row>
    <row r="4959" spans="2:6" x14ac:dyDescent="0.25">
      <c r="B4959" s="19">
        <v>4956</v>
      </c>
      <c r="C4959" s="21">
        <v>8.8233852306121401E-3</v>
      </c>
      <c r="D4959" s="21">
        <v>5.4419524912110218E-2</v>
      </c>
      <c r="E4959" s="30">
        <v>331567.39346036722</v>
      </c>
      <c r="F4959" s="21">
        <v>-78909.594431751757</v>
      </c>
    </row>
    <row r="4960" spans="2:6" x14ac:dyDescent="0.25">
      <c r="B4960" s="19">
        <v>4957</v>
      </c>
      <c r="C4960" s="21">
        <v>-1.1024007979790229E-2</v>
      </c>
      <c r="D4960" s="21">
        <v>0.20076928131962557</v>
      </c>
      <c r="E4960" s="30">
        <v>697307.87692957814</v>
      </c>
      <c r="F4960" s="21">
        <v>96762.336010864397</v>
      </c>
    </row>
    <row r="4961" spans="2:6" x14ac:dyDescent="0.25">
      <c r="B4961" s="19">
        <v>4958</v>
      </c>
      <c r="C4961" s="21">
        <v>1.7761908109150989E-3</v>
      </c>
      <c r="D4961" s="21">
        <v>0.10426437134702216</v>
      </c>
      <c r="E4961" s="30">
        <v>434522.50883665064</v>
      </c>
      <c r="F4961" s="21">
        <v>-29458.345022506241</v>
      </c>
    </row>
    <row r="4962" spans="2:6" x14ac:dyDescent="0.25">
      <c r="B4962" s="19">
        <v>4959</v>
      </c>
      <c r="C4962" s="21">
        <v>-1.9740635382377416E-3</v>
      </c>
      <c r="D4962" s="21">
        <v>0.13145791554650144</v>
      </c>
      <c r="E4962" s="30">
        <v>499506.48371660057</v>
      </c>
      <c r="F4962" s="21">
        <v>1754.66209858351</v>
      </c>
    </row>
    <row r="4963" spans="2:6" x14ac:dyDescent="0.25">
      <c r="B4963" s="19">
        <v>4960</v>
      </c>
      <c r="C4963" s="21">
        <v>2.275633625077312E-3</v>
      </c>
      <c r="D4963" s="21">
        <v>0.10068783718940466</v>
      </c>
      <c r="E4963" s="30">
        <v>426458.79102841136</v>
      </c>
      <c r="F4963" s="21">
        <v>-33331.498085796135</v>
      </c>
    </row>
    <row r="4964" spans="2:6" x14ac:dyDescent="0.25">
      <c r="B4964" s="19">
        <v>4961</v>
      </c>
      <c r="C4964" s="21">
        <v>-1.6167688018015967E-2</v>
      </c>
      <c r="D4964" s="21">
        <v>0.24373656025256341</v>
      </c>
      <c r="E4964" s="30">
        <v>846136.05261262739</v>
      </c>
      <c r="F4964" s="21">
        <v>168247.26619550737</v>
      </c>
    </row>
    <row r="4965" spans="2:6" x14ac:dyDescent="0.25">
      <c r="B4965" s="19">
        <v>4962</v>
      </c>
      <c r="C4965" s="21">
        <v>1.2063499286783304E-2</v>
      </c>
      <c r="D4965" s="21">
        <v>3.1721487241629376E-2</v>
      </c>
      <c r="E4965" s="30">
        <v>290988.72860388644</v>
      </c>
      <c r="F4965" s="21">
        <v>-98400.278980819552</v>
      </c>
    </row>
    <row r="4966" spans="2:6" x14ac:dyDescent="0.25">
      <c r="B4966" s="19">
        <v>4963</v>
      </c>
      <c r="C4966" s="21">
        <v>1.190965050015782E-2</v>
      </c>
      <c r="D4966" s="21">
        <v>3.2799527978187637E-2</v>
      </c>
      <c r="E4966" s="30">
        <v>292832.81126017647</v>
      </c>
      <c r="F4966" s="21">
        <v>-97514.531914885316</v>
      </c>
    </row>
    <row r="4967" spans="2:6" x14ac:dyDescent="0.25">
      <c r="B4967" s="19">
        <v>4964</v>
      </c>
      <c r="C4967" s="21">
        <v>-2.5185213042587643E-2</v>
      </c>
      <c r="D4967" s="21">
        <v>0.32934866396517193</v>
      </c>
      <c r="E4967" s="30">
        <v>1213180.0013536802</v>
      </c>
      <c r="F4967" s="21">
        <v>344545.27515805501</v>
      </c>
    </row>
    <row r="4968" spans="2:6" x14ac:dyDescent="0.25">
      <c r="B4968" s="19">
        <v>4965</v>
      </c>
      <c r="C4968" s="21">
        <v>1.8914266545302771E-3</v>
      </c>
      <c r="D4968" s="21">
        <v>0.1034383492034141</v>
      </c>
      <c r="E4968" s="30">
        <v>432650.42713251989</v>
      </c>
      <c r="F4968" s="21">
        <v>-30357.540549868845</v>
      </c>
    </row>
    <row r="4969" spans="2:6" x14ac:dyDescent="0.25">
      <c r="B4969" s="19">
        <v>4966</v>
      </c>
      <c r="C4969" s="21">
        <v>-1.838977773996402E-2</v>
      </c>
      <c r="D4969" s="21">
        <v>0.2634250340757438</v>
      </c>
      <c r="E4969" s="30">
        <v>921811.67635445809</v>
      </c>
      <c r="F4969" s="21">
        <v>204595.67035376787</v>
      </c>
    </row>
    <row r="4970" spans="2:6" x14ac:dyDescent="0.25">
      <c r="B4970" s="19">
        <v>4967</v>
      </c>
      <c r="C4970" s="21">
        <v>1.7648663704330943E-2</v>
      </c>
      <c r="D4970" s="21">
        <v>-7.6462051981832646E-3</v>
      </c>
      <c r="E4970" s="30">
        <v>228991.04516758793</v>
      </c>
      <c r="F4970" s="21">
        <v>-128178.91499320844</v>
      </c>
    </row>
    <row r="4971" spans="2:6" x14ac:dyDescent="0.25">
      <c r="B4971" s="19">
        <v>4968</v>
      </c>
      <c r="C4971" s="21">
        <v>-9.2195218809545572E-3</v>
      </c>
      <c r="D4971" s="21">
        <v>0.18640626441355623</v>
      </c>
      <c r="E4971" s="30">
        <v>652240.49325443455</v>
      </c>
      <c r="F4971" s="21">
        <v>75115.636648755084</v>
      </c>
    </row>
    <row r="4972" spans="2:6" x14ac:dyDescent="0.25">
      <c r="B4972" s="19">
        <v>4969</v>
      </c>
      <c r="C4972" s="21">
        <v>-6.540375452849901E-3</v>
      </c>
      <c r="D4972" s="21">
        <v>0.16563217433916533</v>
      </c>
      <c r="E4972" s="30">
        <v>590940.19418180361</v>
      </c>
      <c r="F4972" s="21">
        <v>45671.967266977925</v>
      </c>
    </row>
    <row r="4973" spans="2:6" x14ac:dyDescent="0.25">
      <c r="B4973" s="19">
        <v>4970</v>
      </c>
      <c r="C4973" s="21">
        <v>1.6381913112109708E-2</v>
      </c>
      <c r="D4973" s="21">
        <v>1.3415072979159337E-3</v>
      </c>
      <c r="E4973" s="30">
        <v>242257.51674358628</v>
      </c>
      <c r="F4973" s="21">
        <v>-121806.78290159129</v>
      </c>
    </row>
    <row r="4974" spans="2:6" x14ac:dyDescent="0.25">
      <c r="B4974" s="19">
        <v>4971</v>
      </c>
      <c r="C4974" s="21">
        <v>1.9608963987551208E-2</v>
      </c>
      <c r="D4974" s="21">
        <v>-2.1663183615332815E-2</v>
      </c>
      <c r="E4974" s="30">
        <v>209293.34705402271</v>
      </c>
      <c r="F4974" s="21">
        <v>-137640.08434493863</v>
      </c>
    </row>
    <row r="4975" spans="2:6" x14ac:dyDescent="0.25">
      <c r="B4975" s="19">
        <v>4972</v>
      </c>
      <c r="C4975" s="21">
        <v>6.3545796427922309E-3</v>
      </c>
      <c r="D4975" s="21">
        <v>7.1761786233812019E-2</v>
      </c>
      <c r="E4975" s="30">
        <v>365146.47334629903</v>
      </c>
      <c r="F4975" s="21">
        <v>-62780.940228381223</v>
      </c>
    </row>
    <row r="4976" spans="2:6" x14ac:dyDescent="0.25">
      <c r="B4976" s="19">
        <v>4973</v>
      </c>
      <c r="C4976" s="21">
        <v>3.5781547123125576E-2</v>
      </c>
      <c r="D4976" s="21">
        <v>-0.14921864043662914</v>
      </c>
      <c r="E4976" s="30">
        <v>77551.30065713753</v>
      </c>
      <c r="F4976" s="21">
        <v>-200918.23007131901</v>
      </c>
    </row>
    <row r="4977" spans="2:6" x14ac:dyDescent="0.25">
      <c r="B4977" s="19">
        <v>4974</v>
      </c>
      <c r="C4977" s="21">
        <v>6.4670025259206364E-3</v>
      </c>
      <c r="D4977" s="21">
        <v>7.0970130333647408E-2</v>
      </c>
      <c r="E4977" s="30">
        <v>363563.16115595144</v>
      </c>
      <c r="F4977" s="21">
        <v>-63541.434408115914</v>
      </c>
    </row>
    <row r="4978" spans="2:6" x14ac:dyDescent="0.25">
      <c r="B4978" s="19">
        <v>4975</v>
      </c>
      <c r="C4978" s="21">
        <v>-1.6766670552293837E-2</v>
      </c>
      <c r="D4978" s="21">
        <v>0.2489685733468745</v>
      </c>
      <c r="E4978" s="30">
        <v>865769.20018067188</v>
      </c>
      <c r="F4978" s="21">
        <v>177677.43072426802</v>
      </c>
    </row>
    <row r="4979" spans="2:6" x14ac:dyDescent="0.25">
      <c r="B4979" s="19">
        <v>4976</v>
      </c>
      <c r="C4979" s="21">
        <v>2.2104588019742591E-2</v>
      </c>
      <c r="D4979" s="21">
        <v>-3.9758664879816941E-2</v>
      </c>
      <c r="E4979" s="30">
        <v>185577.50258615729</v>
      </c>
      <c r="F4979" s="21">
        <v>-149031.24383657717</v>
      </c>
    </row>
    <row r="4980" spans="2:6" x14ac:dyDescent="0.25">
      <c r="B4980" s="19">
        <v>4977</v>
      </c>
      <c r="C4980" s="21">
        <v>9.8089221605122661E-3</v>
      </c>
      <c r="D4980" s="21">
        <v>4.7513472259867573E-2</v>
      </c>
      <c r="E4980" s="30">
        <v>318826.06321655528</v>
      </c>
      <c r="F4980" s="21">
        <v>-85029.491411998853</v>
      </c>
    </row>
    <row r="4981" spans="2:6" x14ac:dyDescent="0.25">
      <c r="B4981" s="19">
        <v>4978</v>
      </c>
      <c r="C4981" s="21">
        <v>4.3919834696728713E-3</v>
      </c>
      <c r="D4981" s="21">
        <v>8.5624266209262556E-2</v>
      </c>
      <c r="E4981" s="30">
        <v>393677.47870396171</v>
      </c>
      <c r="F4981" s="21">
        <v>-49076.969748801625</v>
      </c>
    </row>
    <row r="4982" spans="2:6" x14ac:dyDescent="0.25">
      <c r="B4982" s="19">
        <v>4979</v>
      </c>
      <c r="C4982" s="21">
        <v>1.0628791121047913E-2</v>
      </c>
      <c r="D4982" s="21">
        <v>4.1771210206740017E-2</v>
      </c>
      <c r="E4982" s="30">
        <v>308497.48430375766</v>
      </c>
      <c r="F4982" s="21">
        <v>-89990.499225870793</v>
      </c>
    </row>
    <row r="4983" spans="2:6" x14ac:dyDescent="0.25">
      <c r="B4983" s="19">
        <v>4980</v>
      </c>
      <c r="C4983" s="21">
        <v>-4.6618652052649236E-2</v>
      </c>
      <c r="D4983" s="21">
        <v>0.67421786976412323</v>
      </c>
      <c r="E4983" s="30">
        <v>4070882.9753888478</v>
      </c>
      <c r="F4983" s="21">
        <v>1717152.9594879323</v>
      </c>
    </row>
    <row r="4984" spans="2:6" x14ac:dyDescent="0.25">
      <c r="B4984" s="19">
        <v>4981</v>
      </c>
      <c r="C4984" s="21">
        <v>4.3802373348674813E-3</v>
      </c>
      <c r="D4984" s="21">
        <v>8.5707507986806375E-2</v>
      </c>
      <c r="E4984" s="30">
        <v>393853.47334230877</v>
      </c>
      <c r="F4984" s="21">
        <v>-48992.436263274634</v>
      </c>
    </row>
    <row r="4985" spans="2:6" x14ac:dyDescent="0.25">
      <c r="B4985" s="19">
        <v>4982</v>
      </c>
      <c r="C4985" s="21">
        <v>-2.1141651126287905E-2</v>
      </c>
      <c r="D4985" s="21">
        <v>0.28897060466507174</v>
      </c>
      <c r="E4985" s="30">
        <v>1027525.7728259198</v>
      </c>
      <c r="F4985" s="21">
        <v>255372.10949986539</v>
      </c>
    </row>
    <row r="4986" spans="2:6" x14ac:dyDescent="0.25">
      <c r="B4986" s="19">
        <v>4983</v>
      </c>
      <c r="C4986" s="21">
        <v>4.2144794787431304E-3</v>
      </c>
      <c r="D4986" s="21">
        <v>8.6882583249316969E-2</v>
      </c>
      <c r="E4986" s="30">
        <v>396343.92097391188</v>
      </c>
      <c r="F4986" s="21">
        <v>-47796.228124213689</v>
      </c>
    </row>
    <row r="4987" spans="2:6" x14ac:dyDescent="0.25">
      <c r="B4987" s="19">
        <v>4984</v>
      </c>
      <c r="C4987" s="21">
        <v>0.18552929156841955</v>
      </c>
      <c r="D4987" s="21">
        <v>-0.30444048012692615</v>
      </c>
      <c r="E4987" s="30">
        <v>0</v>
      </c>
      <c r="F4987" s="21">
        <v>-238167.55660348001</v>
      </c>
    </row>
    <row r="4988" spans="2:6" x14ac:dyDescent="0.25">
      <c r="B4988" s="19">
        <v>4985</v>
      </c>
      <c r="C4988" s="21">
        <v>1.607221088770917E-2</v>
      </c>
      <c r="D4988" s="21">
        <v>3.5320192209964407E-3</v>
      </c>
      <c r="E4988" s="30">
        <v>245568.1920329479</v>
      </c>
      <c r="F4988" s="21">
        <v>-120216.60422179583</v>
      </c>
    </row>
    <row r="4989" spans="2:6" x14ac:dyDescent="0.25">
      <c r="B4989" s="19">
        <v>4986</v>
      </c>
      <c r="C4989" s="21">
        <v>-4.4788483146519118E-3</v>
      </c>
      <c r="D4989" s="21">
        <v>0.15003301433317118</v>
      </c>
      <c r="E4989" s="30">
        <v>547798.86529835453</v>
      </c>
      <c r="F4989" s="21">
        <v>24950.387706170819</v>
      </c>
    </row>
    <row r="4990" spans="2:6" x14ac:dyDescent="0.25">
      <c r="B4990" s="19">
        <v>4987</v>
      </c>
      <c r="C4990" s="21">
        <v>-1.7086213988631468E-2</v>
      </c>
      <c r="D4990" s="21">
        <v>0.25178180547974538</v>
      </c>
      <c r="E4990" s="30">
        <v>876467.21562254475</v>
      </c>
      <c r="F4990" s="21">
        <v>182815.88574776539</v>
      </c>
    </row>
    <row r="4991" spans="2:6" x14ac:dyDescent="0.25">
      <c r="B4991" s="19">
        <v>4988</v>
      </c>
      <c r="C4991" s="21">
        <v>4.6641882945021342E-3</v>
      </c>
      <c r="D4991" s="21">
        <v>8.3696229466433625E-2</v>
      </c>
      <c r="E4991" s="30">
        <v>389616.88984886184</v>
      </c>
      <c r="F4991" s="21">
        <v>-51027.345808194616</v>
      </c>
    </row>
    <row r="4992" spans="2:6" x14ac:dyDescent="0.25">
      <c r="B4992" s="19">
        <v>4989</v>
      </c>
      <c r="C4992" s="21">
        <v>2.6258911031639721E-3</v>
      </c>
      <c r="D4992" s="21">
        <v>9.8184932068555275E-2</v>
      </c>
      <c r="E4992" s="30">
        <v>420880.46137227444</v>
      </c>
      <c r="F4992" s="21">
        <v>-36010.873171768413</v>
      </c>
    </row>
    <row r="4993" spans="2:6" x14ac:dyDescent="0.25">
      <c r="B4993" s="19">
        <v>4990</v>
      </c>
      <c r="C4993" s="21">
        <v>-7.0504762150119804E-3</v>
      </c>
      <c r="D4993" s="21">
        <v>0.16954115221157795</v>
      </c>
      <c r="E4993" s="30">
        <v>602133.46064026002</v>
      </c>
      <c r="F4993" s="21">
        <v>51048.300529470456</v>
      </c>
    </row>
    <row r="4994" spans="2:6" x14ac:dyDescent="0.25">
      <c r="B4994" s="19">
        <v>4991</v>
      </c>
      <c r="C4994" s="21">
        <v>8.2708692926687262E-3</v>
      </c>
      <c r="D4994" s="21">
        <v>5.8294303221251287E-2</v>
      </c>
      <c r="E4994" s="30">
        <v>338871.4172616842</v>
      </c>
      <c r="F4994" s="21">
        <v>-75401.336475166594</v>
      </c>
    </row>
    <row r="4995" spans="2:6" x14ac:dyDescent="0.25">
      <c r="B4995" s="19">
        <v>4992</v>
      </c>
      <c r="C4995" s="21">
        <v>-8.9214784107191254E-3</v>
      </c>
      <c r="D4995" s="21">
        <v>0.1840642163808639</v>
      </c>
      <c r="E4995" s="30">
        <v>645103.2033076114</v>
      </c>
      <c r="F4995" s="21">
        <v>71687.46405163368</v>
      </c>
    </row>
    <row r="4996" spans="2:6" x14ac:dyDescent="0.25">
      <c r="B4996" s="19">
        <v>4993</v>
      </c>
      <c r="C4996" s="21">
        <v>1.8564153297010725E-2</v>
      </c>
      <c r="D4996" s="21">
        <v>-1.4174058783465227E-2</v>
      </c>
      <c r="E4996" s="30">
        <v>219669.58766607521</v>
      </c>
      <c r="F4996" s="21">
        <v>-132656.18373386565</v>
      </c>
    </row>
    <row r="4997" spans="2:6" x14ac:dyDescent="0.25">
      <c r="B4997" s="19">
        <v>4994</v>
      </c>
      <c r="C4997" s="21">
        <v>6.9582898405178475E-3</v>
      </c>
      <c r="D4997" s="21">
        <v>6.7513151345053313E-2</v>
      </c>
      <c r="E4997" s="30">
        <v>356706.48028664454</v>
      </c>
      <c r="F4997" s="21">
        <v>-66834.825266340384</v>
      </c>
    </row>
    <row r="4998" spans="2:6" x14ac:dyDescent="0.25">
      <c r="B4998" s="19">
        <v>4995</v>
      </c>
      <c r="C4998" s="21">
        <v>3.2141204598144569E-3</v>
      </c>
      <c r="D4998" s="21">
        <v>9.3990776388266584E-2</v>
      </c>
      <c r="E4998" s="30">
        <v>411651.1880096267</v>
      </c>
      <c r="F4998" s="21">
        <v>-40443.864162593301</v>
      </c>
    </row>
    <row r="4999" spans="2:6" x14ac:dyDescent="0.25">
      <c r="B4999" s="19">
        <v>4996</v>
      </c>
      <c r="C4999" s="21">
        <v>6.6160897647688623E-3</v>
      </c>
      <c r="D4999" s="21">
        <v>6.9920637355142645E-2</v>
      </c>
      <c r="E4999" s="30">
        <v>361471.72759069002</v>
      </c>
      <c r="F4999" s="21">
        <v>-64545.988698406523</v>
      </c>
    </row>
    <row r="5000" spans="2:6" x14ac:dyDescent="0.25">
      <c r="B5000" s="19">
        <v>4997</v>
      </c>
      <c r="C5000" s="21">
        <v>8.9976845934331678E-3</v>
      </c>
      <c r="D5000" s="21">
        <v>5.3197699753284367E-2</v>
      </c>
      <c r="E5000" s="30">
        <v>329287.50245767401</v>
      </c>
      <c r="F5000" s="21">
        <v>-80004.668320873418</v>
      </c>
    </row>
    <row r="5001" spans="2:6" x14ac:dyDescent="0.25">
      <c r="B5001" s="19">
        <v>4998</v>
      </c>
      <c r="C5001" s="21">
        <v>1.6508093852466467E-2</v>
      </c>
      <c r="D5001" s="21">
        <v>4.4831700159786436E-4</v>
      </c>
      <c r="E5001" s="30">
        <v>240916.34624952637</v>
      </c>
      <c r="F5001" s="21">
        <v>-122450.97193833491</v>
      </c>
    </row>
    <row r="5002" spans="2:6" x14ac:dyDescent="0.25">
      <c r="B5002" s="19">
        <v>4999</v>
      </c>
      <c r="C5002" s="21">
        <v>1.9859997795965187E-2</v>
      </c>
      <c r="D5002" s="21">
        <v>-2.3469470226069045E-2</v>
      </c>
      <c r="E5002" s="30">
        <v>206840.72978652781</v>
      </c>
      <c r="F5002" s="21">
        <v>-138818.1218592189</v>
      </c>
    </row>
    <row r="5003" spans="2:6" x14ac:dyDescent="0.25">
      <c r="B5003" s="19">
        <v>5000</v>
      </c>
      <c r="C5003" s="21">
        <v>-1.4536796250726762E-2</v>
      </c>
      <c r="D5003" s="21">
        <v>0.22975032426647113</v>
      </c>
      <c r="E5003" s="30">
        <v>795301.43537656055</v>
      </c>
      <c r="F5003" s="21">
        <v>143830.4577020524</v>
      </c>
    </row>
    <row r="5004" spans="2:6" x14ac:dyDescent="0.25">
      <c r="B5004" s="19">
        <v>5001</v>
      </c>
      <c r="C5004" s="21">
        <v>8.5615653589659838E-3</v>
      </c>
      <c r="D5004" s="21">
        <v>5.6255317608182143E-2</v>
      </c>
      <c r="E5004" s="30">
        <v>335013.86489491526</v>
      </c>
      <c r="F5004" s="21">
        <v>-77254.190347469281</v>
      </c>
    </row>
    <row r="5005" spans="2:6" x14ac:dyDescent="0.25">
      <c r="B5005" s="19">
        <v>5002</v>
      </c>
      <c r="C5005" s="21">
        <v>1.0220703504137832E-2</v>
      </c>
      <c r="D5005" s="21">
        <v>4.4629245319078636E-2</v>
      </c>
      <c r="E5005" s="30">
        <v>313608.35978770745</v>
      </c>
      <c r="F5005" s="21">
        <v>-87535.651039525896</v>
      </c>
    </row>
    <row r="5006" spans="2:6" x14ac:dyDescent="0.25">
      <c r="B5006" s="19">
        <v>5003</v>
      </c>
      <c r="C5006" s="21">
        <v>1.8065806652012732E-2</v>
      </c>
      <c r="D5006" s="21">
        <v>-1.0616943692583369E-2</v>
      </c>
      <c r="E5006" s="30">
        <v>224716.60836200952</v>
      </c>
      <c r="F5006" s="21">
        <v>-130232.0061852699</v>
      </c>
    </row>
    <row r="5007" spans="2:6" x14ac:dyDescent="0.25">
      <c r="B5007" s="19">
        <v>5004</v>
      </c>
      <c r="C5007" s="21">
        <v>1.2582152618594849E-3</v>
      </c>
      <c r="D5007" s="21">
        <v>0.10798353420810836</v>
      </c>
      <c r="E5007" s="30">
        <v>443024.34295158833</v>
      </c>
      <c r="F5007" s="21">
        <v>-25374.75657993853</v>
      </c>
    </row>
    <row r="5008" spans="2:6" x14ac:dyDescent="0.25">
      <c r="B5008" s="19">
        <v>5005</v>
      </c>
      <c r="C5008" s="21">
        <v>6.3144990466390116E-3</v>
      </c>
      <c r="D5008" s="21">
        <v>7.2044079851879994E-2</v>
      </c>
      <c r="E5008" s="30">
        <v>365712.24815943697</v>
      </c>
      <c r="F5008" s="21">
        <v>-62509.188103276043</v>
      </c>
    </row>
    <row r="5009" spans="2:6" x14ac:dyDescent="0.25">
      <c r="B5009" s="19">
        <v>5006</v>
      </c>
      <c r="C5009" s="21">
        <v>1.1375192960245212E-2</v>
      </c>
      <c r="D5009" s="21">
        <v>3.6543651057322268E-2</v>
      </c>
      <c r="E5009" s="30">
        <v>299300.77486950846</v>
      </c>
      <c r="F5009" s="21">
        <v>-94407.849158559839</v>
      </c>
    </row>
    <row r="5010" spans="2:6" x14ac:dyDescent="0.25">
      <c r="B5010" s="19">
        <v>5007</v>
      </c>
      <c r="C5010" s="21">
        <v>1.8531510661159101E-2</v>
      </c>
      <c r="D5010" s="21">
        <v>-1.3940779889010657E-2</v>
      </c>
      <c r="E5010" s="30">
        <v>219998.21650079836</v>
      </c>
      <c r="F5010" s="21">
        <v>-132498.33721589934</v>
      </c>
    </row>
    <row r="5011" spans="2:6" x14ac:dyDescent="0.25">
      <c r="B5011" s="19">
        <v>5008</v>
      </c>
      <c r="C5011" s="21">
        <v>1.4003892570139348E-3</v>
      </c>
      <c r="D5011" s="21">
        <v>0.10696165879533659</v>
      </c>
      <c r="E5011" s="30">
        <v>440676.47571107943</v>
      </c>
      <c r="F5011" s="21">
        <v>-26502.480715508285</v>
      </c>
    </row>
    <row r="5012" spans="2:6" x14ac:dyDescent="0.25">
      <c r="B5012" s="19">
        <v>5009</v>
      </c>
      <c r="C5012" s="21">
        <v>-1.5911509608141507E-2</v>
      </c>
      <c r="D5012" s="21">
        <v>0.24151495790950106</v>
      </c>
      <c r="E5012" s="30">
        <v>837902.03576694056</v>
      </c>
      <c r="F5012" s="21">
        <v>164292.31534932737</v>
      </c>
    </row>
    <row r="5013" spans="2:6" x14ac:dyDescent="0.25">
      <c r="B5013" s="19">
        <v>5010</v>
      </c>
      <c r="C5013" s="21">
        <v>1.0260903647344928E-4</v>
      </c>
      <c r="D5013" s="21">
        <v>0.11632045664569923</v>
      </c>
      <c r="E5013" s="30">
        <v>462520.14205380226</v>
      </c>
      <c r="F5013" s="21">
        <v>-16010.563064030779</v>
      </c>
    </row>
    <row r="5014" spans="2:6" x14ac:dyDescent="0.25">
      <c r="B5014" s="19">
        <v>5011</v>
      </c>
      <c r="C5014" s="21">
        <v>2.7947299897834927E-3</v>
      </c>
      <c r="D5014" s="21">
        <v>9.697992457602056E-2</v>
      </c>
      <c r="E5014" s="30">
        <v>418213.69974972273</v>
      </c>
      <c r="F5014" s="21">
        <v>-37291.768187327667</v>
      </c>
    </row>
    <row r="5015" spans="2:6" x14ac:dyDescent="0.25">
      <c r="B5015" s="19">
        <v>5012</v>
      </c>
      <c r="C5015" s="21">
        <v>9.2849731324528527E-3</v>
      </c>
      <c r="D5015" s="21">
        <v>5.1184290522201303E-2</v>
      </c>
      <c r="E5015" s="30">
        <v>325554.71240925521</v>
      </c>
      <c r="F5015" s="21">
        <v>-81797.596540147017</v>
      </c>
    </row>
    <row r="5016" spans="2:6" x14ac:dyDescent="0.25">
      <c r="B5016" s="19">
        <v>5013</v>
      </c>
      <c r="C5016" s="21">
        <v>-3.3461953423983672E-3</v>
      </c>
      <c r="D5016" s="21">
        <v>0.14158622816719868</v>
      </c>
      <c r="E5016" s="30">
        <v>525432.35883228481</v>
      </c>
      <c r="F5016" s="21">
        <v>14207.340256564436</v>
      </c>
    </row>
    <row r="5017" spans="2:6" x14ac:dyDescent="0.25">
      <c r="B5017" s="19">
        <v>5014</v>
      </c>
      <c r="C5017" s="21">
        <v>2.0263699057851566E-3</v>
      </c>
      <c r="D5017" s="21">
        <v>0.10247168813604635</v>
      </c>
      <c r="E5017" s="30">
        <v>430467.0279473121</v>
      </c>
      <c r="F5017" s="21">
        <v>-31406.267631306564</v>
      </c>
    </row>
    <row r="5018" spans="2:6" x14ac:dyDescent="0.25">
      <c r="B5018" s="19">
        <v>5015</v>
      </c>
      <c r="C5018" s="21">
        <v>0.6147684003863999</v>
      </c>
      <c r="D5018" s="21">
        <v>-0.30444048012692615</v>
      </c>
      <c r="E5018" s="30">
        <v>0</v>
      </c>
      <c r="F5018" s="21">
        <v>-238167.55660348001</v>
      </c>
    </row>
    <row r="5019" spans="2:6" x14ac:dyDescent="0.25">
      <c r="B5019" s="19">
        <v>5016</v>
      </c>
      <c r="C5019" s="21">
        <v>1.4824297896609192E-2</v>
      </c>
      <c r="D5019" s="21">
        <v>1.2335766443215324E-2</v>
      </c>
      <c r="E5019" s="30">
        <v>259185.91359161632</v>
      </c>
      <c r="F5019" s="21">
        <v>-113675.7602557417</v>
      </c>
    </row>
    <row r="5020" spans="2:6" x14ac:dyDescent="0.25">
      <c r="B5020" s="19">
        <v>5017</v>
      </c>
      <c r="C5020" s="21">
        <v>1.7100182822840392E-2</v>
      </c>
      <c r="D5020" s="21">
        <v>-3.7488057503037853E-3</v>
      </c>
      <c r="E5020" s="30">
        <v>234681.68281484826</v>
      </c>
      <c r="F5020" s="21">
        <v>-125445.59629832077</v>
      </c>
    </row>
    <row r="5021" spans="2:6" x14ac:dyDescent="0.25">
      <c r="B5021" s="19">
        <v>5018</v>
      </c>
      <c r="C5021" s="21">
        <v>-1.8814839957080408E-2</v>
      </c>
      <c r="D5021" s="21">
        <v>0.26728209899899036</v>
      </c>
      <c r="E5021" s="30">
        <v>937218.05411413545</v>
      </c>
      <c r="F5021" s="21">
        <v>211995.63903237481</v>
      </c>
    </row>
    <row r="5022" spans="2:6" x14ac:dyDescent="0.25">
      <c r="B5022" s="19">
        <v>5019</v>
      </c>
      <c r="C5022" s="21">
        <v>1.0736678889007726E-2</v>
      </c>
      <c r="D5022" s="21">
        <v>4.1015636162282876E-2</v>
      </c>
      <c r="E5022" s="30">
        <v>307156.15750233049</v>
      </c>
      <c r="F5022" s="21">
        <v>-90634.763339938901</v>
      </c>
    </row>
    <row r="5023" spans="2:6" x14ac:dyDescent="0.25">
      <c r="B5023" s="19">
        <v>5020</v>
      </c>
      <c r="C5023" s="21">
        <v>1.9009827576070153E-2</v>
      </c>
      <c r="D5023" s="21">
        <v>-1.7363175947036735E-2</v>
      </c>
      <c r="E5023" s="30">
        <v>215209.93685442966</v>
      </c>
      <c r="F5023" s="21">
        <v>-134798.23664458122</v>
      </c>
    </row>
    <row r="5024" spans="2:6" x14ac:dyDescent="0.25">
      <c r="B5024" s="19">
        <v>5021</v>
      </c>
      <c r="C5024" s="21">
        <v>1.172496530540632E-2</v>
      </c>
      <c r="D5024" s="21">
        <v>3.4093475147688901E-2</v>
      </c>
      <c r="E5024" s="30">
        <v>295056.95775889873</v>
      </c>
      <c r="F5024" s="21">
        <v>-96446.233143823469</v>
      </c>
    </row>
    <row r="5025" spans="2:6" x14ac:dyDescent="0.25">
      <c r="B5025" s="19">
        <v>5022</v>
      </c>
      <c r="C5025" s="21">
        <v>-2.0172366693081475E-2</v>
      </c>
      <c r="D5025" s="21">
        <v>0.27981311442047518</v>
      </c>
      <c r="E5025" s="30">
        <v>988623.8356851954</v>
      </c>
      <c r="F5025" s="21">
        <v>236686.78833813599</v>
      </c>
    </row>
    <row r="5026" spans="2:6" x14ac:dyDescent="0.25">
      <c r="B5026" s="19">
        <v>5023</v>
      </c>
      <c r="C5026" s="21">
        <v>3.6549016957057047E-3</v>
      </c>
      <c r="D5026" s="21">
        <v>9.0855119259811268E-2</v>
      </c>
      <c r="E5026" s="30">
        <v>404847.16177307116</v>
      </c>
      <c r="F5026" s="21">
        <v>-43711.96402515209</v>
      </c>
    </row>
    <row r="5027" spans="2:6" x14ac:dyDescent="0.25">
      <c r="B5027" s="19">
        <v>5024</v>
      </c>
      <c r="C5027" s="21">
        <v>-2.2817360404960883E-2</v>
      </c>
      <c r="D5027" s="21">
        <v>0.30525280826002632</v>
      </c>
      <c r="E5027" s="30">
        <v>1099563.9884785451</v>
      </c>
      <c r="F5027" s="21">
        <v>289973.39916104532</v>
      </c>
    </row>
    <row r="5028" spans="2:6" x14ac:dyDescent="0.25">
      <c r="B5028" s="19">
        <v>5025</v>
      </c>
      <c r="C5028" s="21">
        <v>1.509492359312211E-2</v>
      </c>
      <c r="D5028" s="21">
        <v>1.0429372266254733E-2</v>
      </c>
      <c r="E5028" s="30">
        <v>256194.30594850902</v>
      </c>
      <c r="F5028" s="21">
        <v>-115112.68483353671</v>
      </c>
    </row>
    <row r="5029" spans="2:6" x14ac:dyDescent="0.25">
      <c r="B5029" s="19">
        <v>5026</v>
      </c>
      <c r="C5029" s="21">
        <v>1.9703641201530665E-2</v>
      </c>
      <c r="D5029" s="21">
        <v>-2.2344093225205475E-2</v>
      </c>
      <c r="E5029" s="30">
        <v>208366.52967654855</v>
      </c>
      <c r="F5029" s="21">
        <v>-138085.25190288649</v>
      </c>
    </row>
    <row r="5030" spans="2:6" x14ac:dyDescent="0.25">
      <c r="B5030" s="19">
        <v>5027</v>
      </c>
      <c r="C5030" s="21">
        <v>-2.9210184731745466E-2</v>
      </c>
      <c r="D5030" s="21">
        <v>0.37383645448024549</v>
      </c>
      <c r="E5030" s="30">
        <v>1446408.0816393357</v>
      </c>
      <c r="F5030" s="21">
        <v>456569.04323691921</v>
      </c>
    </row>
    <row r="5031" spans="2:6" x14ac:dyDescent="0.25">
      <c r="B5031" s="19">
        <v>5028</v>
      </c>
      <c r="C5031" s="21">
        <v>1.9628581742087488E-2</v>
      </c>
      <c r="D5031" s="21">
        <v>-2.1804240163005861E-2</v>
      </c>
      <c r="E5031" s="30">
        <v>209101.12324613088</v>
      </c>
      <c r="F5031" s="21">
        <v>-137732.41300128284</v>
      </c>
    </row>
    <row r="5032" spans="2:6" x14ac:dyDescent="0.25">
      <c r="B5032" s="19">
        <v>5029</v>
      </c>
      <c r="C5032" s="21">
        <v>-3.5317701670993094E-2</v>
      </c>
      <c r="D5032" s="21">
        <v>0.45301070759013262</v>
      </c>
      <c r="E5032" s="30">
        <v>1945592.2836383437</v>
      </c>
      <c r="F5032" s="21">
        <v>696336.46405896998</v>
      </c>
    </row>
    <row r="5033" spans="2:6" x14ac:dyDescent="0.25">
      <c r="B5033" s="19">
        <v>5030</v>
      </c>
      <c r="C5033" s="21">
        <v>1.3251481739632157E-2</v>
      </c>
      <c r="D5033" s="21">
        <v>2.3391013731882682E-2</v>
      </c>
      <c r="E5033" s="30">
        <v>277010.01852225733</v>
      </c>
      <c r="F5033" s="21">
        <v>-105114.51242264241</v>
      </c>
    </row>
    <row r="5034" spans="2:6" x14ac:dyDescent="0.25">
      <c r="B5034" s="19">
        <v>5031</v>
      </c>
      <c r="C5034" s="21">
        <v>-2.3458128616307375E-2</v>
      </c>
      <c r="D5034" s="21">
        <v>0.31164107519945938</v>
      </c>
      <c r="E5034" s="30">
        <v>1128856.6470225463</v>
      </c>
      <c r="F5034" s="21">
        <v>304043.20577750175</v>
      </c>
    </row>
    <row r="5035" spans="2:6" x14ac:dyDescent="0.25">
      <c r="B5035" s="19">
        <v>5032</v>
      </c>
      <c r="C5035" s="21">
        <v>2.0466912457298723E-2</v>
      </c>
      <c r="D5035" s="21">
        <v>-2.7848460874914771E-2</v>
      </c>
      <c r="E5035" s="30">
        <v>200974.35466454574</v>
      </c>
      <c r="F5035" s="21">
        <v>-141635.85051917972</v>
      </c>
    </row>
    <row r="5036" spans="2:6" x14ac:dyDescent="0.25">
      <c r="B5036" s="19">
        <v>5033</v>
      </c>
      <c r="C5036" s="21">
        <v>1.4109872559741164E-2</v>
      </c>
      <c r="D5036" s="21">
        <v>1.7362091152365089E-2</v>
      </c>
      <c r="E5036" s="30">
        <v>267188.43720352498</v>
      </c>
      <c r="F5036" s="21">
        <v>-109831.99989872079</v>
      </c>
    </row>
    <row r="5037" spans="2:6" x14ac:dyDescent="0.25">
      <c r="B5037" s="19">
        <v>5034</v>
      </c>
      <c r="C5037" s="21">
        <v>-1.7757655371376656E-2</v>
      </c>
      <c r="D5037" s="21">
        <v>0.25774485900096722</v>
      </c>
      <c r="E5037" s="30">
        <v>899473.79702081578</v>
      </c>
      <c r="F5037" s="21">
        <v>193866.37304625363</v>
      </c>
    </row>
    <row r="5038" spans="2:6" x14ac:dyDescent="0.25">
      <c r="B5038" s="19">
        <v>5035</v>
      </c>
      <c r="C5038" s="21">
        <v>5.0260300090022138E-3</v>
      </c>
      <c r="D5038" s="21">
        <v>8.1136177968775813E-2</v>
      </c>
      <c r="E5038" s="30">
        <v>384271.78295548633</v>
      </c>
      <c r="F5038" s="21">
        <v>-53594.699680193487</v>
      </c>
    </row>
    <row r="5039" spans="2:6" x14ac:dyDescent="0.25">
      <c r="B5039" s="19">
        <v>5036</v>
      </c>
      <c r="C5039" s="21">
        <v>4.5371552980684893E-3</v>
      </c>
      <c r="D5039" s="21">
        <v>8.4595770483413268E-2</v>
      </c>
      <c r="E5039" s="30">
        <v>391507.6294749541</v>
      </c>
      <c r="F5039" s="21">
        <v>-50119.188535230496</v>
      </c>
    </row>
    <row r="5040" spans="2:6" x14ac:dyDescent="0.25">
      <c r="B5040" s="19">
        <v>5037</v>
      </c>
      <c r="C5040" s="21">
        <v>-4.786794845605913E-3</v>
      </c>
      <c r="D5040" s="21">
        <v>0.15234404011592906</v>
      </c>
      <c r="E5040" s="30">
        <v>554038.55113453558</v>
      </c>
      <c r="F5040" s="21">
        <v>27947.424418650739</v>
      </c>
    </row>
    <row r="5041" spans="2:6" x14ac:dyDescent="0.25">
      <c r="B5041" s="19">
        <v>5038</v>
      </c>
      <c r="C5041" s="21">
        <v>-1.1160944584298806E-2</v>
      </c>
      <c r="D5041" s="21">
        <v>0.20187272656677924</v>
      </c>
      <c r="E5041" s="30">
        <v>700863.84530851082</v>
      </c>
      <c r="F5041" s="21">
        <v>98470.333506232157</v>
      </c>
    </row>
    <row r="5042" spans="2:6" x14ac:dyDescent="0.25">
      <c r="B5042" s="19">
        <v>5039</v>
      </c>
      <c r="C5042" s="21">
        <v>1.8980400539527133E-2</v>
      </c>
      <c r="D5042" s="21">
        <v>-1.7152362131232501E-2</v>
      </c>
      <c r="E5042" s="30">
        <v>215502.84733776154</v>
      </c>
      <c r="F5042" s="21">
        <v>-134657.54631255756</v>
      </c>
    </row>
    <row r="5043" spans="2:6" x14ac:dyDescent="0.25">
      <c r="B5043" s="19">
        <v>5040</v>
      </c>
      <c r="C5043" s="21">
        <v>-3.9342961997572264E-2</v>
      </c>
      <c r="D5043" s="21">
        <v>0.51663114413004796</v>
      </c>
      <c r="E5043" s="30">
        <v>2435968.2307499638</v>
      </c>
      <c r="F5043" s="21">
        <v>931873.11686425505</v>
      </c>
    </row>
    <row r="5044" spans="2:6" x14ac:dyDescent="0.25">
      <c r="B5044" s="19">
        <v>5041</v>
      </c>
      <c r="C5044" s="21">
        <v>1.0808019013415987E-2</v>
      </c>
      <c r="D5044" s="21">
        <v>4.051601578417019E-2</v>
      </c>
      <c r="E5044" s="30">
        <v>306271.45840304694</v>
      </c>
      <c r="F5044" s="21">
        <v>-91059.70070852818</v>
      </c>
    </row>
    <row r="5045" spans="2:6" x14ac:dyDescent="0.25">
      <c r="B5045" s="19">
        <v>5042</v>
      </c>
      <c r="C5045" s="21">
        <v>-1.2464417028393961E-2</v>
      </c>
      <c r="D5045" s="21">
        <v>0.2124783072020715</v>
      </c>
      <c r="E5045" s="30">
        <v>735738.07367070136</v>
      </c>
      <c r="F5045" s="21">
        <v>115221.07151852659</v>
      </c>
    </row>
    <row r="5046" spans="2:6" x14ac:dyDescent="0.25">
      <c r="B5046" s="19">
        <v>5043</v>
      </c>
      <c r="C5046" s="21">
        <v>-2.9010409871805396E-2</v>
      </c>
      <c r="D5046" s="21">
        <v>0.37150717022133839</v>
      </c>
      <c r="E5046" s="30">
        <v>1433403.1895721378</v>
      </c>
      <c r="F5046" s="21">
        <v>450322.55262977578</v>
      </c>
    </row>
    <row r="5047" spans="2:6" x14ac:dyDescent="0.25">
      <c r="B5047" s="19">
        <v>5044</v>
      </c>
      <c r="C5047" s="21">
        <v>4.746386851660251E-3</v>
      </c>
      <c r="D5047" s="21">
        <v>8.3114386313289046E-2</v>
      </c>
      <c r="E5047" s="30">
        <v>388397.41272169235</v>
      </c>
      <c r="F5047" s="21">
        <v>-51613.083266155067</v>
      </c>
    </row>
    <row r="5048" spans="2:6" x14ac:dyDescent="0.25">
      <c r="B5048" s="19">
        <v>5045</v>
      </c>
      <c r="C5048" s="21">
        <v>7.872839050177988E-3</v>
      </c>
      <c r="D5048" s="21">
        <v>6.1087563206532192E-2</v>
      </c>
      <c r="E5048" s="30">
        <v>344206.89676139376</v>
      </c>
      <c r="F5048" s="21">
        <v>-72838.606818716376</v>
      </c>
    </row>
    <row r="5049" spans="2:6" x14ac:dyDescent="0.25">
      <c r="B5049" s="19">
        <v>5046</v>
      </c>
      <c r="C5049" s="21">
        <v>2.0250965388659864E-2</v>
      </c>
      <c r="D5049" s="21">
        <v>-2.6288366713660638E-2</v>
      </c>
      <c r="E5049" s="30">
        <v>203051.50793042686</v>
      </c>
      <c r="F5049" s="21">
        <v>-140638.15532125879</v>
      </c>
    </row>
    <row r="5050" spans="2:6" x14ac:dyDescent="0.25">
      <c r="B5050" s="19">
        <v>5047</v>
      </c>
      <c r="C5050" s="21">
        <v>-3.369191354496464E-2</v>
      </c>
      <c r="D5050" s="21">
        <v>0.43022650455945799</v>
      </c>
      <c r="E5050" s="30">
        <v>1790075.2647924712</v>
      </c>
      <c r="F5050" s="21">
        <v>621638.75857612863</v>
      </c>
    </row>
    <row r="5051" spans="2:6" x14ac:dyDescent="0.25">
      <c r="B5051" s="19">
        <v>5048</v>
      </c>
      <c r="C5051" s="21">
        <v>1.2407198520376188E-2</v>
      </c>
      <c r="D5051" s="21">
        <v>2.9312589193273286E-2</v>
      </c>
      <c r="E5051" s="30">
        <v>286897.34401563916</v>
      </c>
      <c r="F5051" s="21">
        <v>-100365.44680140911</v>
      </c>
    </row>
    <row r="5052" spans="2:6" x14ac:dyDescent="0.25">
      <c r="B5052" s="19">
        <v>5049</v>
      </c>
      <c r="C5052" s="21">
        <v>7.708324051421093E-3</v>
      </c>
      <c r="D5052" s="21">
        <v>6.224261489940397E-2</v>
      </c>
      <c r="E5052" s="30">
        <v>346430.49464286235</v>
      </c>
      <c r="F5052" s="21">
        <v>-71770.571558685944</v>
      </c>
    </row>
    <row r="5053" spans="2:6" x14ac:dyDescent="0.25">
      <c r="B5053" s="19">
        <v>5050</v>
      </c>
      <c r="C5053" s="21">
        <v>1.2808771130503111E-4</v>
      </c>
      <c r="D5053" s="21">
        <v>0.11613602283749347</v>
      </c>
      <c r="E5053" s="30">
        <v>462082.22188037494</v>
      </c>
      <c r="F5053" s="21">
        <v>-16220.904236864681</v>
      </c>
    </row>
    <row r="5054" spans="2:6" x14ac:dyDescent="0.25">
      <c r="B5054" s="19">
        <v>5051</v>
      </c>
      <c r="C5054" s="21">
        <v>4.8773353054887263E-3</v>
      </c>
      <c r="D5054" s="21">
        <v>8.218781377726514E-2</v>
      </c>
      <c r="E5054" s="30">
        <v>386461.07696178439</v>
      </c>
      <c r="F5054" s="21">
        <v>-52543.141206970191</v>
      </c>
    </row>
    <row r="5055" spans="2:6" x14ac:dyDescent="0.25">
      <c r="B5055" s="19">
        <v>5052</v>
      </c>
      <c r="C5055" s="21">
        <v>2.1967370245614813E-2</v>
      </c>
      <c r="D5055" s="21">
        <v>-3.8755002075982259E-2</v>
      </c>
      <c r="E5055" s="30">
        <v>186843.96053697495</v>
      </c>
      <c r="F5055" s="21">
        <v>-148422.94061858443</v>
      </c>
    </row>
    <row r="5056" spans="2:6" x14ac:dyDescent="0.25">
      <c r="B5056" s="19">
        <v>5053</v>
      </c>
      <c r="C5056" s="21">
        <v>9.6568806110641156E-3</v>
      </c>
      <c r="D5056" s="21">
        <v>4.8578553518058065E-2</v>
      </c>
      <c r="E5056" s="30">
        <v>320768.1836837153</v>
      </c>
      <c r="F5056" s="21">
        <v>-84096.654969114796</v>
      </c>
    </row>
    <row r="5057" spans="2:6" x14ac:dyDescent="0.25">
      <c r="B5057" s="19">
        <v>5054</v>
      </c>
      <c r="C5057" s="21">
        <v>-1.5075920141593157E-2</v>
      </c>
      <c r="D5057" s="21">
        <v>0.2343332530727793</v>
      </c>
      <c r="E5057" s="30">
        <v>811697.44570050621</v>
      </c>
      <c r="F5057" s="21">
        <v>151705.76523662853</v>
      </c>
    </row>
    <row r="5058" spans="2:6" x14ac:dyDescent="0.25">
      <c r="B5058" s="19">
        <v>5055</v>
      </c>
      <c r="C5058" s="21">
        <v>1.1459587252776671E-2</v>
      </c>
      <c r="D5058" s="21">
        <v>3.5952505796583045E-2</v>
      </c>
      <c r="E5058" s="30">
        <v>298273.00919033668</v>
      </c>
      <c r="F5058" s="21">
        <v>-94901.504056125937</v>
      </c>
    </row>
    <row r="5059" spans="2:6" x14ac:dyDescent="0.25">
      <c r="B5059" s="19">
        <v>5056</v>
      </c>
      <c r="C5059" s="21">
        <v>8.528955714047581E-3</v>
      </c>
      <c r="D5059" s="21">
        <v>5.6484006913100737E-2</v>
      </c>
      <c r="E5059" s="30">
        <v>335444.96692129318</v>
      </c>
      <c r="F5059" s="21">
        <v>-77047.12405698598</v>
      </c>
    </row>
    <row r="5060" spans="2:6" x14ac:dyDescent="0.25">
      <c r="B5060" s="19">
        <v>5057</v>
      </c>
      <c r="C5060" s="21">
        <v>2.1250662831337808E-2</v>
      </c>
      <c r="D5060" s="21">
        <v>-3.3530279351530745E-2</v>
      </c>
      <c r="E5060" s="30">
        <v>193528.36646341195</v>
      </c>
      <c r="F5060" s="21">
        <v>-145212.29660723286</v>
      </c>
    </row>
    <row r="5061" spans="2:6" x14ac:dyDescent="0.25">
      <c r="B5061" s="19">
        <v>5058</v>
      </c>
      <c r="C5061" s="21">
        <v>1.196463875057887E-2</v>
      </c>
      <c r="D5061" s="21">
        <v>3.2414232973434487E-2</v>
      </c>
      <c r="E5061" s="30">
        <v>292172.79838594783</v>
      </c>
      <c r="F5061" s="21">
        <v>-97831.548326721721</v>
      </c>
    </row>
    <row r="5062" spans="2:6" x14ac:dyDescent="0.25">
      <c r="B5062" s="19">
        <v>5059</v>
      </c>
      <c r="C5062" s="21">
        <v>-4.4450867050854744E-3</v>
      </c>
      <c r="D5062" s="21">
        <v>0.14978003380550464</v>
      </c>
      <c r="E5062" s="30">
        <v>547118.98722397839</v>
      </c>
      <c r="F5062" s="21">
        <v>24623.829670652412</v>
      </c>
    </row>
    <row r="5063" spans="2:6" x14ac:dyDescent="0.25">
      <c r="B5063" s="19">
        <v>5060</v>
      </c>
      <c r="C5063" s="21">
        <v>-1.8957168059943381E-3</v>
      </c>
      <c r="D5063" s="21">
        <v>0.13088281794211443</v>
      </c>
      <c r="E5063" s="30">
        <v>498063.10793483304</v>
      </c>
      <c r="F5063" s="21">
        <v>1061.381968552251</v>
      </c>
    </row>
    <row r="5064" spans="2:6" x14ac:dyDescent="0.25">
      <c r="B5064" s="19">
        <v>5061</v>
      </c>
      <c r="C5064" s="21">
        <v>-4.1365394732065268E-3</v>
      </c>
      <c r="D5064" s="21">
        <v>0.14747153915104394</v>
      </c>
      <c r="E5064" s="30">
        <v>540943.65711676516</v>
      </c>
      <c r="F5064" s="21">
        <v>21657.704207142229</v>
      </c>
    </row>
    <row r="5065" spans="2:6" x14ac:dyDescent="0.25">
      <c r="B5065" s="19">
        <v>5062</v>
      </c>
      <c r="C5065" s="21">
        <v>1.5875523197515163E-2</v>
      </c>
      <c r="D5065" s="21">
        <v>4.9219347013740311E-3</v>
      </c>
      <c r="E5065" s="30">
        <v>247684.78951871709</v>
      </c>
      <c r="F5065" s="21">
        <v>-119199.9632342625</v>
      </c>
    </row>
    <row r="5066" spans="2:6" x14ac:dyDescent="0.25">
      <c r="B5066" s="19">
        <v>5063</v>
      </c>
      <c r="C5066" s="21">
        <v>5.2460105992554965E-3</v>
      </c>
      <c r="D5066" s="21">
        <v>7.9581336163256022E-2</v>
      </c>
      <c r="E5066" s="30">
        <v>381051.21851535293</v>
      </c>
      <c r="F5066" s="21">
        <v>-55141.596449581899</v>
      </c>
    </row>
    <row r="5067" spans="2:6" x14ac:dyDescent="0.25">
      <c r="B5067" s="19">
        <v>5064</v>
      </c>
      <c r="C5067" s="21">
        <v>7.3988359107455296E-3</v>
      </c>
      <c r="D5067" s="21">
        <v>6.4416450943730164E-2</v>
      </c>
      <c r="E5067" s="30">
        <v>350642.97981321975</v>
      </c>
      <c r="F5067" s="21">
        <v>-69747.236884825936</v>
      </c>
    </row>
    <row r="5068" spans="2:6" x14ac:dyDescent="0.25">
      <c r="B5068" s="19">
        <v>5065</v>
      </c>
      <c r="C5068" s="21">
        <v>-5.4734499301303309E-4</v>
      </c>
      <c r="D5068" s="21">
        <v>0.1210353906299253</v>
      </c>
      <c r="E5068" s="30">
        <v>473818.28055819543</v>
      </c>
      <c r="F5068" s="21">
        <v>-10583.857814865023</v>
      </c>
    </row>
    <row r="5069" spans="2:6" x14ac:dyDescent="0.25">
      <c r="B5069" s="19">
        <v>5066</v>
      </c>
      <c r="C5069" s="21">
        <v>-1.8346110369666883E-2</v>
      </c>
      <c r="D5069" s="21">
        <v>0.26303052089062495</v>
      </c>
      <c r="E5069" s="30">
        <v>920246.7630809301</v>
      </c>
      <c r="F5069" s="21">
        <v>203844.01351466635</v>
      </c>
    </row>
    <row r="5070" spans="2:6" x14ac:dyDescent="0.25">
      <c r="B5070" s="19">
        <v>5067</v>
      </c>
      <c r="C5070" s="21">
        <v>-1.8217049073226154E-3</v>
      </c>
      <c r="D5070" s="21">
        <v>0.13033984514555708</v>
      </c>
      <c r="E5070" s="30">
        <v>496703.16326138983</v>
      </c>
      <c r="F5070" s="21">
        <v>408.17534561347287</v>
      </c>
    </row>
    <row r="5071" spans="2:6" x14ac:dyDescent="0.25">
      <c r="B5071" s="19">
        <v>5068</v>
      </c>
      <c r="C5071" s="21">
        <v>4.4139615670732209E-3</v>
      </c>
      <c r="D5071" s="21">
        <v>8.5468522986879236E-2</v>
      </c>
      <c r="E5071" s="30">
        <v>393348.34897373861</v>
      </c>
      <c r="F5071" s="21">
        <v>-49235.056856156858</v>
      </c>
    </row>
    <row r="5072" spans="2:6" x14ac:dyDescent="0.25">
      <c r="B5072" s="19">
        <v>5069</v>
      </c>
      <c r="C5072" s="21">
        <v>-1.5572604040710725E-2</v>
      </c>
      <c r="D5072" s="21">
        <v>0.23859036852048487</v>
      </c>
      <c r="E5072" s="30">
        <v>827154.93183133681</v>
      </c>
      <c r="F5072" s="21">
        <v>159130.28221280727</v>
      </c>
    </row>
    <row r="5073" spans="2:6" x14ac:dyDescent="0.25">
      <c r="B5073" s="19">
        <v>5070</v>
      </c>
      <c r="C5073" s="21">
        <v>8.9965478109994997E-4</v>
      </c>
      <c r="D5073" s="21">
        <v>0.11056429381061861</v>
      </c>
      <c r="E5073" s="30">
        <v>448994.31206015486</v>
      </c>
      <c r="F5073" s="21">
        <v>-22507.269808890524</v>
      </c>
    </row>
    <row r="5074" spans="2:6" x14ac:dyDescent="0.25">
      <c r="B5074" s="19">
        <v>5071</v>
      </c>
      <c r="C5074" s="21">
        <v>-1.0332971611543578E-2</v>
      </c>
      <c r="D5074" s="21">
        <v>0.19523057627704055</v>
      </c>
      <c r="E5074" s="30">
        <v>679662.20018857438</v>
      </c>
      <c r="F5074" s="21">
        <v>88286.790543064257</v>
      </c>
    </row>
    <row r="5075" spans="2:6" x14ac:dyDescent="0.25">
      <c r="B5075" s="19">
        <v>5072</v>
      </c>
      <c r="C5075" s="21">
        <v>5.0382992756570167E-3</v>
      </c>
      <c r="D5075" s="21">
        <v>8.1049427857917911E-2</v>
      </c>
      <c r="E5075" s="30">
        <v>384091.58451757475</v>
      </c>
      <c r="F5075" s="21">
        <v>-53681.252328536932</v>
      </c>
    </row>
    <row r="5076" spans="2:6" x14ac:dyDescent="0.25">
      <c r="B5076" s="19">
        <v>5073</v>
      </c>
      <c r="C5076" s="21">
        <v>-1.1796014073694547E-2</v>
      </c>
      <c r="D5076" s="21">
        <v>0.20701644245961193</v>
      </c>
      <c r="E5076" s="30">
        <v>717619.44108137977</v>
      </c>
      <c r="F5076" s="21">
        <v>106518.35659412153</v>
      </c>
    </row>
    <row r="5077" spans="2:6" x14ac:dyDescent="0.25">
      <c r="B5077" s="19">
        <v>5074</v>
      </c>
      <c r="C5077" s="21">
        <v>-1.2066382352285869E-3</v>
      </c>
      <c r="D5077" s="21">
        <v>0.12583875921468546</v>
      </c>
      <c r="E5077" s="30">
        <v>485533.97158179851</v>
      </c>
      <c r="F5077" s="21">
        <v>-4956.5943545463042</v>
      </c>
    </row>
    <row r="5078" spans="2:6" x14ac:dyDescent="0.25">
      <c r="B5078" s="19">
        <v>5075</v>
      </c>
      <c r="C5078" s="21">
        <v>1.5357568038797252E-2</v>
      </c>
      <c r="D5078" s="21">
        <v>8.5777943330869189E-3</v>
      </c>
      <c r="E5078" s="30">
        <v>253311.47218640987</v>
      </c>
      <c r="F5078" s="21">
        <v>-116497.36330098272</v>
      </c>
    </row>
    <row r="5079" spans="2:6" x14ac:dyDescent="0.25">
      <c r="B5079" s="19">
        <v>5076</v>
      </c>
      <c r="C5079" s="21">
        <v>-7.2325779478362761E-3</v>
      </c>
      <c r="D5079" s="21">
        <v>0.17094166423190615</v>
      </c>
      <c r="E5079" s="30">
        <v>606181.78195807547</v>
      </c>
      <c r="F5079" s="21">
        <v>52992.784263419744</v>
      </c>
    </row>
    <row r="5080" spans="2:6" x14ac:dyDescent="0.25">
      <c r="B5080" s="19">
        <v>5077</v>
      </c>
      <c r="C5080" s="21">
        <v>4.7872572353100098E-3</v>
      </c>
      <c r="D5080" s="21">
        <v>8.2825147849313163E-2</v>
      </c>
      <c r="E5080" s="30">
        <v>387792.22178565746</v>
      </c>
      <c r="F5080" s="21">
        <v>-51903.767685367231</v>
      </c>
    </row>
    <row r="5081" spans="2:6" x14ac:dyDescent="0.25">
      <c r="B5081" s="19">
        <v>5078</v>
      </c>
      <c r="C5081" s="21">
        <v>1.7255337194414515E-2</v>
      </c>
      <c r="D5081" s="21">
        <v>-4.8503463051987605E-3</v>
      </c>
      <c r="E5081" s="30">
        <v>233063.71846138104</v>
      </c>
      <c r="F5081" s="21">
        <v>-126222.73455401747</v>
      </c>
    </row>
    <row r="5082" spans="2:6" x14ac:dyDescent="0.25">
      <c r="B5082" s="19">
        <v>5079</v>
      </c>
      <c r="C5082" s="21">
        <v>-7.0157675578968823E-3</v>
      </c>
      <c r="D5082" s="21">
        <v>0.16927451830462981</v>
      </c>
      <c r="E5082" s="30">
        <v>601365.00652969955</v>
      </c>
      <c r="F5082" s="21">
        <v>50679.197782686089</v>
      </c>
    </row>
    <row r="5083" spans="2:6" x14ac:dyDescent="0.25">
      <c r="B5083" s="19">
        <v>5080</v>
      </c>
      <c r="C5083" s="21">
        <v>-3.8337431085240958E-2</v>
      </c>
      <c r="D5083" s="21">
        <v>0.49962399389185563</v>
      </c>
      <c r="E5083" s="30">
        <v>2296393.6752845123</v>
      </c>
      <c r="F5083" s="21">
        <v>864832.87191595405</v>
      </c>
    </row>
    <row r="5084" spans="2:6" x14ac:dyDescent="0.25">
      <c r="B5084" s="19">
        <v>5081</v>
      </c>
      <c r="C5084" s="21">
        <v>3.09965937239697E-2</v>
      </c>
      <c r="D5084" s="21">
        <v>-0.10811702892539066</v>
      </c>
      <c r="E5084" s="30">
        <v>111651.70761075569</v>
      </c>
      <c r="F5084" s="21">
        <v>-184539.17281848629</v>
      </c>
    </row>
    <row r="5085" spans="2:6" x14ac:dyDescent="0.25">
      <c r="B5085" s="19">
        <v>5082</v>
      </c>
      <c r="C5085" s="21">
        <v>-1.526526141411195E-2</v>
      </c>
      <c r="D5085" s="21">
        <v>0.23595209689875696</v>
      </c>
      <c r="E5085" s="30">
        <v>817549.52267563064</v>
      </c>
      <c r="F5085" s="21">
        <v>154516.62623174567</v>
      </c>
    </row>
    <row r="5086" spans="2:6" x14ac:dyDescent="0.25">
      <c r="B5086" s="19">
        <v>5083</v>
      </c>
      <c r="C5086" s="21">
        <v>6.8822160451185851E-3</v>
      </c>
      <c r="D5086" s="21">
        <v>6.8048189928082481E-2</v>
      </c>
      <c r="E5086" s="30">
        <v>357761.61742546747</v>
      </c>
      <c r="F5086" s="21">
        <v>-66328.023349580937</v>
      </c>
    </row>
    <row r="5087" spans="2:6" x14ac:dyDescent="0.25">
      <c r="B5087" s="19">
        <v>5084</v>
      </c>
      <c r="C5087" s="21">
        <v>2.0282580675350118E-2</v>
      </c>
      <c r="D5087" s="21">
        <v>-2.6516628567626266E-2</v>
      </c>
      <c r="E5087" s="30">
        <v>202746.70834828005</v>
      </c>
      <c r="F5087" s="21">
        <v>-140784.55620771775</v>
      </c>
    </row>
    <row r="5088" spans="2:6" x14ac:dyDescent="0.25">
      <c r="B5088" s="19">
        <v>5085</v>
      </c>
      <c r="C5088" s="21">
        <v>-3.7680909652981231E-3</v>
      </c>
      <c r="D5088" s="21">
        <v>0.14472297512934995</v>
      </c>
      <c r="E5088" s="30">
        <v>533658.2307682503</v>
      </c>
      <c r="F5088" s="21">
        <v>18158.378951700943</v>
      </c>
    </row>
    <row r="5089" spans="2:6" x14ac:dyDescent="0.25">
      <c r="B5089" s="19">
        <v>5086</v>
      </c>
      <c r="C5089" s="21">
        <v>-4.9073848617337656E-2</v>
      </c>
      <c r="D5089" s="21">
        <v>0.7499697950966604</v>
      </c>
      <c r="E5089" s="30">
        <v>5113939.931219615</v>
      </c>
      <c r="F5089" s="21">
        <v>2218152.5405414612</v>
      </c>
    </row>
    <row r="5090" spans="2:6" x14ac:dyDescent="0.25">
      <c r="B5090" s="19">
        <v>5087</v>
      </c>
      <c r="C5090" s="21">
        <v>1.3889810435506028E-2</v>
      </c>
      <c r="D5090" s="21">
        <v>1.8908667660211931E-2</v>
      </c>
      <c r="E5090" s="30">
        <v>269684.60349892464</v>
      </c>
      <c r="F5090" s="21">
        <v>-108633.04497948619</v>
      </c>
    </row>
    <row r="5091" spans="2:6" x14ac:dyDescent="0.25">
      <c r="B5091" s="19">
        <v>5088</v>
      </c>
      <c r="C5091" s="21">
        <v>2.3405024551336518E-2</v>
      </c>
      <c r="D5091" s="21">
        <v>-4.9328693702938686E-2</v>
      </c>
      <c r="E5091" s="30">
        <v>173781.94831539586</v>
      </c>
      <c r="F5091" s="21">
        <v>-154696.86709416698</v>
      </c>
    </row>
    <row r="5092" spans="2:6" x14ac:dyDescent="0.25">
      <c r="B5092" s="19">
        <v>5089</v>
      </c>
      <c r="C5092" s="21">
        <v>2.1286192728037924E-2</v>
      </c>
      <c r="D5092" s="21">
        <v>-3.3788616327569243E-2</v>
      </c>
      <c r="E5092" s="30">
        <v>193194.21829692449</v>
      </c>
      <c r="F5092" s="21">
        <v>-145372.79416250461</v>
      </c>
    </row>
    <row r="5093" spans="2:6" x14ac:dyDescent="0.25">
      <c r="B5093" s="19">
        <v>5090</v>
      </c>
      <c r="C5093" s="21">
        <v>1.0366037611964736E-2</v>
      </c>
      <c r="D5093" s="21">
        <v>4.3611378923325006E-2</v>
      </c>
      <c r="E5093" s="30">
        <v>311781.40369740792</v>
      </c>
      <c r="F5093" s="21">
        <v>-88413.17189850357</v>
      </c>
    </row>
    <row r="5094" spans="2:6" x14ac:dyDescent="0.25">
      <c r="B5094" s="19">
        <v>5091</v>
      </c>
      <c r="C5094" s="21">
        <v>1.4450361160650332E-2</v>
      </c>
      <c r="D5094" s="21">
        <v>1.496767803956911E-2</v>
      </c>
      <c r="E5094" s="30">
        <v>263355.35145862959</v>
      </c>
      <c r="F5094" s="21">
        <v>-111673.1019992339</v>
      </c>
    </row>
    <row r="5095" spans="2:6" x14ac:dyDescent="0.25">
      <c r="B5095" s="19">
        <v>5092</v>
      </c>
      <c r="C5095" s="21">
        <v>4.5699022769383028E-3</v>
      </c>
      <c r="D5095" s="21">
        <v>8.436384435485067E-2</v>
      </c>
      <c r="E5095" s="30">
        <v>391019.51675552945</v>
      </c>
      <c r="F5095" s="21">
        <v>-50353.638117845934</v>
      </c>
    </row>
    <row r="5096" spans="2:6" x14ac:dyDescent="0.25">
      <c r="B5096" s="19">
        <v>5093</v>
      </c>
      <c r="C5096" s="21">
        <v>4.55087059526358E-3</v>
      </c>
      <c r="D5096" s="21">
        <v>8.4498630350827941E-2</v>
      </c>
      <c r="E5096" s="30">
        <v>391303.13473894214</v>
      </c>
      <c r="F5096" s="21">
        <v>-50217.411145699589</v>
      </c>
    </row>
    <row r="5097" spans="2:6" x14ac:dyDescent="0.25">
      <c r="B5097" s="19">
        <v>5094</v>
      </c>
      <c r="C5097" s="21">
        <v>5.388044998256133E-3</v>
      </c>
      <c r="D5097" s="21">
        <v>7.8578014965723808E-2</v>
      </c>
      <c r="E5097" s="30">
        <v>378983.31602799823</v>
      </c>
      <c r="F5097" s="21">
        <v>-56134.848327183434</v>
      </c>
    </row>
    <row r="5098" spans="2:6" x14ac:dyDescent="0.25">
      <c r="B5098" s="19">
        <v>5095</v>
      </c>
      <c r="C5098" s="21">
        <v>-1.3167461838575756E-2</v>
      </c>
      <c r="D5098" s="21">
        <v>0.21827888084456282</v>
      </c>
      <c r="E5098" s="30">
        <v>755353.84180566133</v>
      </c>
      <c r="F5098" s="21">
        <v>124642.88838358047</v>
      </c>
    </row>
    <row r="5099" spans="2:6" x14ac:dyDescent="0.25">
      <c r="B5099" s="19">
        <v>5096</v>
      </c>
      <c r="C5099" s="21">
        <v>1.1024426271404025E-2</v>
      </c>
      <c r="D5099" s="21">
        <v>3.9000412484953006E-2</v>
      </c>
      <c r="E5099" s="30">
        <v>303598.63370010036</v>
      </c>
      <c r="F5099" s="21">
        <v>-92343.507933934423</v>
      </c>
    </row>
    <row r="5100" spans="2:6" x14ac:dyDescent="0.25">
      <c r="B5100" s="19">
        <v>5097</v>
      </c>
      <c r="C5100" s="21">
        <v>2.0111023967268767E-2</v>
      </c>
      <c r="D5100" s="21">
        <v>-2.5278562229341328E-2</v>
      </c>
      <c r="E5100" s="30">
        <v>204403.55734727101</v>
      </c>
      <c r="F5100" s="21">
        <v>-139988.74093634335</v>
      </c>
    </row>
    <row r="5101" spans="2:6" x14ac:dyDescent="0.25">
      <c r="B5101" s="19">
        <v>5098</v>
      </c>
      <c r="C5101" s="21">
        <v>1.2445870160737584E-2</v>
      </c>
      <c r="D5101" s="21">
        <v>2.9041496537320688E-2</v>
      </c>
      <c r="E5101" s="30">
        <v>286439.42777236085</v>
      </c>
      <c r="F5101" s="21">
        <v>-100585.39245706827</v>
      </c>
    </row>
    <row r="5102" spans="2:6" x14ac:dyDescent="0.25">
      <c r="B5102" s="19">
        <v>5099</v>
      </c>
      <c r="C5102" s="21">
        <v>2.6390350660796192E-2</v>
      </c>
      <c r="D5102" s="21">
        <v>-7.176541981548834E-2</v>
      </c>
      <c r="E5102" s="30">
        <v>148047.00827520282</v>
      </c>
      <c r="F5102" s="21">
        <v>-167057.83559785265</v>
      </c>
    </row>
    <row r="5103" spans="2:6" x14ac:dyDescent="0.25">
      <c r="B5103" s="19">
        <v>5100</v>
      </c>
      <c r="C5103" s="21">
        <v>-3.551309874815568E-3</v>
      </c>
      <c r="D5103" s="21">
        <v>0.14310985010028476</v>
      </c>
      <c r="E5103" s="30">
        <v>529416.20274736686</v>
      </c>
      <c r="F5103" s="21">
        <v>16120.854299380117</v>
      </c>
    </row>
    <row r="5104" spans="2:6" x14ac:dyDescent="0.25">
      <c r="B5104" s="19">
        <v>5101</v>
      </c>
      <c r="C5104" s="21">
        <v>2.9723194055044675E-2</v>
      </c>
      <c r="D5104" s="21">
        <v>-9.7811512337680262E-2</v>
      </c>
      <c r="E5104" s="30">
        <v>121339.47503544274</v>
      </c>
      <c r="F5104" s="21">
        <v>-179885.95863494586</v>
      </c>
    </row>
    <row r="5105" spans="2:6" x14ac:dyDescent="0.25">
      <c r="B5105" s="19">
        <v>5102</v>
      </c>
      <c r="C5105" s="21">
        <v>3.0435847606599393E-3</v>
      </c>
      <c r="D5105" s="21">
        <v>9.5205561745982603E-2</v>
      </c>
      <c r="E5105" s="30">
        <v>414309.15228384826</v>
      </c>
      <c r="F5105" s="21">
        <v>-39167.194676429288</v>
      </c>
    </row>
    <row r="5106" spans="2:6" x14ac:dyDescent="0.25">
      <c r="B5106" s="19">
        <v>5103</v>
      </c>
      <c r="C5106" s="21">
        <v>1.4028900977784175E-2</v>
      </c>
      <c r="D5106" s="21">
        <v>1.7931236278506013E-2</v>
      </c>
      <c r="E5106" s="30">
        <v>268105.17278624792</v>
      </c>
      <c r="F5106" s="21">
        <v>-109391.67481358175</v>
      </c>
    </row>
    <row r="5107" spans="2:6" x14ac:dyDescent="0.25">
      <c r="B5107" s="19">
        <v>5104</v>
      </c>
      <c r="C5107" s="21">
        <v>1.6790483621453477E-2</v>
      </c>
      <c r="D5107" s="21">
        <v>-1.5522012360794646E-3</v>
      </c>
      <c r="E5107" s="30">
        <v>237930.80547938927</v>
      </c>
      <c r="F5107" s="21">
        <v>-123884.98248463879</v>
      </c>
    </row>
    <row r="5108" spans="2:6" x14ac:dyDescent="0.25">
      <c r="B5108" s="19">
        <v>5105</v>
      </c>
      <c r="C5108" s="21">
        <v>1.8719875298012778E-2</v>
      </c>
      <c r="D5108" s="21">
        <v>-1.5287478201267191E-2</v>
      </c>
      <c r="E5108" s="30">
        <v>218105.61205371749</v>
      </c>
      <c r="F5108" s="21">
        <v>-133407.39019693463</v>
      </c>
    </row>
    <row r="5109" spans="2:6" x14ac:dyDescent="0.25">
      <c r="B5109" s="19">
        <v>5106</v>
      </c>
      <c r="C5109" s="21">
        <v>2.5257328189408769E-2</v>
      </c>
      <c r="D5109" s="21">
        <v>-6.3164711804130524E-2</v>
      </c>
      <c r="E5109" s="30">
        <v>157602.0018824304</v>
      </c>
      <c r="F5109" s="21">
        <v>-162468.39513879604</v>
      </c>
    </row>
    <row r="5110" spans="2:6" x14ac:dyDescent="0.25">
      <c r="B5110" s="19">
        <v>5107</v>
      </c>
      <c r="C5110" s="21">
        <v>9.0621347408980854E-3</v>
      </c>
      <c r="D5110" s="21">
        <v>5.2745965121192118E-2</v>
      </c>
      <c r="E5110" s="30">
        <v>328447.38843706611</v>
      </c>
      <c r="F5110" s="21">
        <v>-80408.190650127755</v>
      </c>
    </row>
    <row r="5111" spans="2:6" x14ac:dyDescent="0.25">
      <c r="B5111" s="19">
        <v>5108</v>
      </c>
      <c r="C5111" s="21">
        <v>-1.6773202149592645E-2</v>
      </c>
      <c r="D5111" s="21">
        <v>0.24902592123810408</v>
      </c>
      <c r="E5111" s="30">
        <v>865986.28851485439</v>
      </c>
      <c r="F5111" s="21">
        <v>177781.70227326549</v>
      </c>
    </row>
    <row r="5112" spans="2:6" x14ac:dyDescent="0.25">
      <c r="B5112" s="19">
        <v>5109</v>
      </c>
      <c r="C5112" s="21">
        <v>1.2854020856237922E-2</v>
      </c>
      <c r="D5112" s="21">
        <v>2.6179549000739044E-2</v>
      </c>
      <c r="E5112" s="30">
        <v>281636.10009434295</v>
      </c>
      <c r="F5112" s="21">
        <v>-102892.51973415267</v>
      </c>
    </row>
    <row r="5113" spans="2:6" x14ac:dyDescent="0.25">
      <c r="B5113" s="19">
        <v>5110</v>
      </c>
      <c r="C5113" s="21">
        <v>1.6060254428866362E-2</v>
      </c>
      <c r="D5113" s="21">
        <v>3.616537975966283E-3</v>
      </c>
      <c r="E5113" s="30">
        <v>245696.54549693619</v>
      </c>
      <c r="F5113" s="21">
        <v>-120154.95367498204</v>
      </c>
    </row>
    <row r="5114" spans="2:6" x14ac:dyDescent="0.25">
      <c r="B5114" s="19">
        <v>5111</v>
      </c>
      <c r="C5114" s="21">
        <v>-2.1394517144912419E-3</v>
      </c>
      <c r="D5114" s="21">
        <v>0.13267303510692607</v>
      </c>
      <c r="E5114" s="30">
        <v>502566.25234981976</v>
      </c>
      <c r="F5114" s="21">
        <v>3224.3256627774153</v>
      </c>
    </row>
    <row r="5115" spans="2:6" x14ac:dyDescent="0.25">
      <c r="B5115" s="19">
        <v>5112</v>
      </c>
      <c r="C5115" s="21">
        <v>1.0645813085505653E-2</v>
      </c>
      <c r="D5115" s="21">
        <v>4.1651999731120659E-2</v>
      </c>
      <c r="E5115" s="30">
        <v>308285.58461867447</v>
      </c>
      <c r="F5115" s="21">
        <v>-90092.278570573486</v>
      </c>
    </row>
    <row r="5116" spans="2:6" x14ac:dyDescent="0.25">
      <c r="B5116" s="19">
        <v>5113</v>
      </c>
      <c r="C5116" s="21">
        <v>-9.8132945716614215E-4</v>
      </c>
      <c r="D5116" s="21">
        <v>0.12419481835307944</v>
      </c>
      <c r="E5116" s="30">
        <v>481500.77649814752</v>
      </c>
      <c r="F5116" s="21">
        <v>-6893.8126779761506</v>
      </c>
    </row>
    <row r="5117" spans="2:6" x14ac:dyDescent="0.25">
      <c r="B5117" s="19">
        <v>5114</v>
      </c>
      <c r="C5117" s="21">
        <v>-7.9532504299086471E-3</v>
      </c>
      <c r="D5117" s="21">
        <v>0.17651110749160215</v>
      </c>
      <c r="E5117" s="30">
        <v>622481.01926474134</v>
      </c>
      <c r="F5117" s="21">
        <v>60821.609924840843</v>
      </c>
    </row>
    <row r="5118" spans="2:6" x14ac:dyDescent="0.25">
      <c r="B5118" s="19">
        <v>5115</v>
      </c>
      <c r="C5118" s="21">
        <v>-3.3449790299106129E-2</v>
      </c>
      <c r="D5118" s="21">
        <v>0.42695221845351661</v>
      </c>
      <c r="E5118" s="30">
        <v>1768544.0712830452</v>
      </c>
      <c r="F5118" s="21">
        <v>611296.92741580319</v>
      </c>
    </row>
    <row r="5119" spans="2:6" x14ac:dyDescent="0.25">
      <c r="B5119" s="19">
        <v>5116</v>
      </c>
      <c r="C5119" s="21">
        <v>-8.8520185847532698E-3</v>
      </c>
      <c r="D5119" s="21">
        <v>0.18351957042346889</v>
      </c>
      <c r="E5119" s="30">
        <v>643451.79027998238</v>
      </c>
      <c r="F5119" s="21">
        <v>70894.259778018983</v>
      </c>
    </row>
    <row r="5120" spans="2:6" x14ac:dyDescent="0.25">
      <c r="B5120" s="19">
        <v>5117</v>
      </c>
      <c r="C5120" s="21">
        <v>-1.5647050959117555E-2</v>
      </c>
      <c r="D5120" s="21">
        <v>0.23923141565339501</v>
      </c>
      <c r="E5120" s="30">
        <v>829501.65682305768</v>
      </c>
      <c r="F5120" s="21">
        <v>160257.4577051212</v>
      </c>
    </row>
    <row r="5121" spans="2:6" x14ac:dyDescent="0.25">
      <c r="B5121" s="19">
        <v>5118</v>
      </c>
      <c r="C5121" s="21">
        <v>2.5526840080035432E-2</v>
      </c>
      <c r="D5121" s="21">
        <v>-6.5200420494083811E-2</v>
      </c>
      <c r="E5121" s="30">
        <v>155306.20945916872</v>
      </c>
      <c r="F5121" s="21">
        <v>-163571.10677482924</v>
      </c>
    </row>
    <row r="5122" spans="2:6" x14ac:dyDescent="0.25">
      <c r="B5122" s="19">
        <v>5119</v>
      </c>
      <c r="C5122" s="21">
        <v>-1.1167297758034971E-2</v>
      </c>
      <c r="D5122" s="21">
        <v>0.20192396904635967</v>
      </c>
      <c r="E5122" s="30">
        <v>701029.30855893088</v>
      </c>
      <c r="F5122" s="21">
        <v>98549.808571018249</v>
      </c>
    </row>
    <row r="5123" spans="2:6" x14ac:dyDescent="0.25">
      <c r="B5123" s="19">
        <v>5120</v>
      </c>
      <c r="C5123" s="21">
        <v>1.1755028557396748E-2</v>
      </c>
      <c r="D5123" s="21">
        <v>3.3882856544730444E-2</v>
      </c>
      <c r="E5123" s="30">
        <v>294694.12866730557</v>
      </c>
      <c r="F5123" s="21">
        <v>-96620.506678807404</v>
      </c>
    </row>
    <row r="5124" spans="2:6" x14ac:dyDescent="0.25">
      <c r="B5124" s="19">
        <v>5121</v>
      </c>
      <c r="C5124" s="21">
        <v>2.3371209399610876E-2</v>
      </c>
      <c r="D5124" s="21">
        <v>-4.9078442841191672E-2</v>
      </c>
      <c r="E5124" s="30">
        <v>174084.00736886787</v>
      </c>
      <c r="F5124" s="21">
        <v>-154551.78253440544</v>
      </c>
    </row>
    <row r="5125" spans="2:6" x14ac:dyDescent="0.25">
      <c r="B5125" s="19">
        <v>5122</v>
      </c>
      <c r="C5125" s="21">
        <v>5.7874981666187477E-3</v>
      </c>
      <c r="D5125" s="21">
        <v>7.5758673098455409E-2</v>
      </c>
      <c r="E5125" s="30">
        <v>373215.47901969939</v>
      </c>
      <c r="F5125" s="21">
        <v>-58905.247305483907</v>
      </c>
    </row>
    <row r="5126" spans="2:6" x14ac:dyDescent="0.25">
      <c r="B5126" s="19">
        <v>5123</v>
      </c>
      <c r="C5126" s="21">
        <v>2.6474327202434492E-2</v>
      </c>
      <c r="D5126" s="21">
        <v>-7.2407475970479696E-2</v>
      </c>
      <c r="E5126" s="30">
        <v>147348.78489117045</v>
      </c>
      <c r="F5126" s="21">
        <v>-167393.20522549047</v>
      </c>
    </row>
    <row r="5127" spans="2:6" x14ac:dyDescent="0.25">
      <c r="B5127" s="19">
        <v>5124</v>
      </c>
      <c r="C5127" s="21">
        <v>1.0920381814523037E-2</v>
      </c>
      <c r="D5127" s="21">
        <v>3.9729091892960255E-2</v>
      </c>
      <c r="E5127" s="30">
        <v>304881.64056764287</v>
      </c>
      <c r="F5127" s="21">
        <v>-91727.255964629789</v>
      </c>
    </row>
    <row r="5128" spans="2:6" x14ac:dyDescent="0.25">
      <c r="B5128" s="19">
        <v>5125</v>
      </c>
      <c r="C5128" s="21">
        <v>-7.846414923622768E-3</v>
      </c>
      <c r="D5128" s="21">
        <v>0.17568271047659811</v>
      </c>
      <c r="E5128" s="30">
        <v>620036.31311142095</v>
      </c>
      <c r="F5128" s="21">
        <v>59647.372265271253</v>
      </c>
    </row>
    <row r="5129" spans="2:6" x14ac:dyDescent="0.25">
      <c r="B5129" s="19">
        <v>5126</v>
      </c>
      <c r="C5129" s="21">
        <v>1.0662937656402647E-2</v>
      </c>
      <c r="D5129" s="21">
        <v>4.153207069115461E-2</v>
      </c>
      <c r="E5129" s="30">
        <v>308072.5106404908</v>
      </c>
      <c r="F5129" s="21">
        <v>-90194.621950008994</v>
      </c>
    </row>
    <row r="5130" spans="2:6" x14ac:dyDescent="0.25">
      <c r="B5130" s="19">
        <v>5127</v>
      </c>
      <c r="C5130" s="21">
        <v>5.9859777078774381E-3</v>
      </c>
      <c r="D5130" s="21">
        <v>7.43590416679627E-2</v>
      </c>
      <c r="E5130" s="30">
        <v>370375.53647809522</v>
      </c>
      <c r="F5130" s="21">
        <v>-60269.324325061942</v>
      </c>
    </row>
    <row r="5131" spans="2:6" x14ac:dyDescent="0.25">
      <c r="B5131" s="19">
        <v>5128</v>
      </c>
      <c r="C5131" s="21">
        <v>-3.3229820337169369E-2</v>
      </c>
      <c r="D5131" s="21">
        <v>0.42400264669060084</v>
      </c>
      <c r="E5131" s="30">
        <v>1749320.5487548611</v>
      </c>
      <c r="F5131" s="21">
        <v>602063.51338298805</v>
      </c>
    </row>
    <row r="5132" spans="2:6" x14ac:dyDescent="0.25">
      <c r="B5132" s="19">
        <v>5129</v>
      </c>
      <c r="C5132" s="21">
        <v>4.5507700240617274E-3</v>
      </c>
      <c r="D5132" s="21">
        <v>8.4499342640005803E-2</v>
      </c>
      <c r="E5132" s="30">
        <v>391304.63393676048</v>
      </c>
      <c r="F5132" s="21">
        <v>-50216.691053211172</v>
      </c>
    </row>
    <row r="5133" spans="2:6" x14ac:dyDescent="0.25">
      <c r="B5133" s="19">
        <v>5130</v>
      </c>
      <c r="C5133" s="21">
        <v>3.373654807246068E-3</v>
      </c>
      <c r="D5133" s="21">
        <v>9.2855185168486232E-2</v>
      </c>
      <c r="E5133" s="30">
        <v>409177.64093817724</v>
      </c>
      <c r="F5133" s="21">
        <v>-41631.954649488463</v>
      </c>
    </row>
    <row r="5134" spans="2:6" x14ac:dyDescent="0.25">
      <c r="B5134" s="19">
        <v>5131</v>
      </c>
      <c r="C5134" s="21">
        <v>1.9801330318051605E-2</v>
      </c>
      <c r="D5134" s="21">
        <v>-2.3047082042739198E-2</v>
      </c>
      <c r="E5134" s="30">
        <v>207412.53330868913</v>
      </c>
      <c r="F5134" s="21">
        <v>-138543.47403347329</v>
      </c>
    </row>
    <row r="5135" spans="2:6" x14ac:dyDescent="0.25">
      <c r="B5135" s="19">
        <v>5132</v>
      </c>
      <c r="C5135" s="21">
        <v>-6.8506849404477467E-3</v>
      </c>
      <c r="D5135" s="21">
        <v>0.1680076655493401</v>
      </c>
      <c r="E5135" s="30">
        <v>597723.79541636095</v>
      </c>
      <c r="F5135" s="21">
        <v>48930.256622654146</v>
      </c>
    </row>
    <row r="5136" spans="2:6" x14ac:dyDescent="0.25">
      <c r="B5136" s="19">
        <v>5133</v>
      </c>
      <c r="C5136" s="21">
        <v>9.7164620766140505E-4</v>
      </c>
      <c r="D5136" s="21">
        <v>0.11004571050374312</v>
      </c>
      <c r="E5136" s="30">
        <v>447790.0337608374</v>
      </c>
      <c r="F5136" s="21">
        <v>-23085.706988238373</v>
      </c>
    </row>
    <row r="5137" spans="2:6" x14ac:dyDescent="0.25">
      <c r="B5137" s="19">
        <v>5134</v>
      </c>
      <c r="C5137" s="21">
        <v>-1.2146987143432496E-2</v>
      </c>
      <c r="D5137" s="21">
        <v>0.20987813463695582</v>
      </c>
      <c r="E5137" s="30">
        <v>727070.28062092373</v>
      </c>
      <c r="F5137" s="21">
        <v>111057.76992476221</v>
      </c>
    </row>
    <row r="5138" spans="2:6" x14ac:dyDescent="0.25">
      <c r="B5138" s="19">
        <v>5135</v>
      </c>
      <c r="C5138" s="21">
        <v>-3.673147091821094E-3</v>
      </c>
      <c r="D5138" s="21">
        <v>0.14401611023793937</v>
      </c>
      <c r="E5138" s="30">
        <v>531796.32600102224</v>
      </c>
      <c r="F5138" s="21">
        <v>17264.071595685225</v>
      </c>
    </row>
    <row r="5139" spans="2:6" x14ac:dyDescent="0.25">
      <c r="B5139" s="19">
        <v>5136</v>
      </c>
      <c r="C5139" s="21">
        <v>3.2504680257288719E-2</v>
      </c>
      <c r="D5139" s="21">
        <v>-0.12062884262050799</v>
      </c>
      <c r="E5139" s="30">
        <v>100523.47352373449</v>
      </c>
      <c r="F5139" s="21">
        <v>-189884.2698280956</v>
      </c>
    </row>
    <row r="5140" spans="2:6" x14ac:dyDescent="0.25">
      <c r="B5140" s="19">
        <v>5137</v>
      </c>
      <c r="C5140" s="21">
        <v>-6.5632662925107048E-3</v>
      </c>
      <c r="D5140" s="21">
        <v>0.16580715132371759</v>
      </c>
      <c r="E5140" s="30">
        <v>591437.91378655331</v>
      </c>
      <c r="F5140" s="21">
        <v>45911.0312146059</v>
      </c>
    </row>
    <row r="5141" spans="2:6" x14ac:dyDescent="0.25">
      <c r="B5141" s="19">
        <v>5138</v>
      </c>
      <c r="C5141" s="21">
        <v>-7.8921818904272353E-3</v>
      </c>
      <c r="D5141" s="21">
        <v>0.17603746579405</v>
      </c>
      <c r="E5141" s="30">
        <v>621082.3666366348</v>
      </c>
      <c r="F5141" s="21">
        <v>60149.811154118215</v>
      </c>
    </row>
    <row r="5142" spans="2:6" x14ac:dyDescent="0.25">
      <c r="B5142" s="19">
        <v>5139</v>
      </c>
      <c r="C5142" s="21">
        <v>2.6480290017834363E-2</v>
      </c>
      <c r="D5142" s="21">
        <v>-7.2453090727527036E-2</v>
      </c>
      <c r="E5142" s="30">
        <v>147299.25859298708</v>
      </c>
      <c r="F5142" s="21">
        <v>-167416.99362410311</v>
      </c>
    </row>
    <row r="5143" spans="2:6" x14ac:dyDescent="0.25">
      <c r="B5143" s="19">
        <v>5140</v>
      </c>
      <c r="C5143" s="21">
        <v>8.6264360510758271E-3</v>
      </c>
      <c r="D5143" s="21">
        <v>5.5800411877046097E-2</v>
      </c>
      <c r="E5143" s="30">
        <v>334157.48750162323</v>
      </c>
      <c r="F5143" s="21">
        <v>-77665.524275942327</v>
      </c>
    </row>
    <row r="5144" spans="2:6" x14ac:dyDescent="0.25">
      <c r="B5144" s="19">
        <v>5141</v>
      </c>
      <c r="C5144" s="21">
        <v>-1.7013004166933753E-2</v>
      </c>
      <c r="D5144" s="21">
        <v>0.25113589221432076</v>
      </c>
      <c r="E5144" s="30">
        <v>874002.17400814057</v>
      </c>
      <c r="F5144" s="21">
        <v>181631.88058947338</v>
      </c>
    </row>
    <row r="5145" spans="2:6" x14ac:dyDescent="0.25">
      <c r="B5145" s="19">
        <v>5142</v>
      </c>
      <c r="C5145" s="21">
        <v>-1.3533031580579605E-3</v>
      </c>
      <c r="D5145" s="21">
        <v>0.12691026982814746</v>
      </c>
      <c r="E5145" s="30">
        <v>488176.03501840751</v>
      </c>
      <c r="F5145" s="21">
        <v>-3687.5623352893126</v>
      </c>
    </row>
    <row r="5146" spans="2:6" x14ac:dyDescent="0.25">
      <c r="B5146" s="19">
        <v>5143</v>
      </c>
      <c r="C5146" s="21">
        <v>-4.9669224078910503E-3</v>
      </c>
      <c r="D5146" s="21">
        <v>0.15369882726609085</v>
      </c>
      <c r="E5146" s="30">
        <v>557720.70765254833</v>
      </c>
      <c r="F5146" s="21">
        <v>29716.032415160971</v>
      </c>
    </row>
    <row r="5147" spans="2:6" x14ac:dyDescent="0.25">
      <c r="B5147" s="19">
        <v>5144</v>
      </c>
      <c r="C5147" s="21">
        <v>2.573488039976278E-2</v>
      </c>
      <c r="D5147" s="21">
        <v>-6.6776049756236744E-2</v>
      </c>
      <c r="E5147" s="30">
        <v>153543.92353527446</v>
      </c>
      <c r="F5147" s="21">
        <v>-164417.56535471027</v>
      </c>
    </row>
    <row r="5148" spans="2:6" x14ac:dyDescent="0.25">
      <c r="B5148" s="19">
        <v>5145</v>
      </c>
      <c r="C5148" s="21">
        <v>5.7072942645133686E-3</v>
      </c>
      <c r="D5148" s="21">
        <v>7.6324480471325007E-2</v>
      </c>
      <c r="E5148" s="30">
        <v>374367.9430413458</v>
      </c>
      <c r="F5148" s="21">
        <v>-58351.697483687021</v>
      </c>
    </row>
    <row r="5149" spans="2:6" x14ac:dyDescent="0.25">
      <c r="B5149" s="19">
        <v>5146</v>
      </c>
      <c r="C5149" s="21">
        <v>9.2033162845362229E-4</v>
      </c>
      <c r="D5149" s="21">
        <v>0.11041532822312994</v>
      </c>
      <c r="E5149" s="30">
        <v>448648.13677007018</v>
      </c>
      <c r="F5149" s="21">
        <v>-22673.544214457736</v>
      </c>
    </row>
    <row r="5150" spans="2:6" x14ac:dyDescent="0.25">
      <c r="B5150" s="19">
        <v>5147</v>
      </c>
      <c r="C5150" s="21">
        <v>5.5968209156050065E-3</v>
      </c>
      <c r="D5150" s="21">
        <v>7.7104047775630846E-2</v>
      </c>
      <c r="E5150" s="30">
        <v>375959.96838165948</v>
      </c>
      <c r="F5150" s="21">
        <v>-57587.018216591314</v>
      </c>
    </row>
    <row r="5151" spans="2:6" x14ac:dyDescent="0.25">
      <c r="B5151" s="19">
        <v>5148</v>
      </c>
      <c r="C5151" s="21">
        <v>1.6383518798772374E-2</v>
      </c>
      <c r="D5151" s="21">
        <v>1.33014385769048E-3</v>
      </c>
      <c r="E5151" s="30">
        <v>242240.42212404229</v>
      </c>
      <c r="F5151" s="21">
        <v>-121814.99376407771</v>
      </c>
    </row>
    <row r="5152" spans="2:6" x14ac:dyDescent="0.25">
      <c r="B5152" s="19">
        <v>5149</v>
      </c>
      <c r="C5152" s="21">
        <v>-9.3825643830436328E-3</v>
      </c>
      <c r="D5152" s="21">
        <v>0.18769096489936876</v>
      </c>
      <c r="E5152" s="30">
        <v>656180.46166270715</v>
      </c>
      <c r="F5152" s="21">
        <v>77008.076472749701</v>
      </c>
    </row>
    <row r="5153" spans="2:6" x14ac:dyDescent="0.25">
      <c r="B5153" s="19">
        <v>5150</v>
      </c>
      <c r="C5153" s="21">
        <v>1.9161542161294374E-2</v>
      </c>
      <c r="D5153" s="21">
        <v>-1.8450610907426723E-2</v>
      </c>
      <c r="E5153" s="30">
        <v>213703.25760626141</v>
      </c>
      <c r="F5153" s="21">
        <v>-135521.92260237547</v>
      </c>
    </row>
    <row r="5154" spans="2:6" x14ac:dyDescent="0.25">
      <c r="B5154" s="19">
        <v>5151</v>
      </c>
      <c r="C5154" s="21">
        <v>-1.7816166638989966E-2</v>
      </c>
      <c r="D5154" s="21">
        <v>0.25826789153004692</v>
      </c>
      <c r="E5154" s="30">
        <v>901513.34666880337</v>
      </c>
      <c r="F5154" s="21">
        <v>194846.00652980179</v>
      </c>
    </row>
    <row r="5155" spans="2:6" x14ac:dyDescent="0.25">
      <c r="B5155" s="19">
        <v>5152</v>
      </c>
      <c r="C5155" s="21">
        <v>-1.7733582652736259E-2</v>
      </c>
      <c r="D5155" s="21">
        <v>0.25752983305405652</v>
      </c>
      <c r="E5155" s="30">
        <v>898636.3245879137</v>
      </c>
      <c r="F5155" s="21">
        <v>193464.11952051625</v>
      </c>
    </row>
    <row r="5156" spans="2:6" x14ac:dyDescent="0.25">
      <c r="B5156" s="19">
        <v>5153</v>
      </c>
      <c r="C5156" s="21">
        <v>6.8211540633053422E-3</v>
      </c>
      <c r="D5156" s="21">
        <v>6.8477715060168975E-2</v>
      </c>
      <c r="E5156" s="30">
        <v>358610.28010050394</v>
      </c>
      <c r="F5156" s="21">
        <v>-65920.394943219944</v>
      </c>
    </row>
    <row r="5157" spans="2:6" x14ac:dyDescent="0.25">
      <c r="B5157" s="19">
        <v>5154</v>
      </c>
      <c r="C5157" s="21">
        <v>-1.1001075545107519E-3</v>
      </c>
      <c r="D5157" s="21">
        <v>0.12506115074056723</v>
      </c>
      <c r="E5157" s="30">
        <v>483623.14735206543</v>
      </c>
      <c r="F5157" s="21">
        <v>-5874.3986347552691</v>
      </c>
    </row>
    <row r="5158" spans="2:6" x14ac:dyDescent="0.25">
      <c r="B5158" s="19">
        <v>5155</v>
      </c>
      <c r="C5158" s="21">
        <v>-1.6577475503750047E-4</v>
      </c>
      <c r="D5158" s="21">
        <v>0.11826500830439368</v>
      </c>
      <c r="E5158" s="30">
        <v>467155.70112570957</v>
      </c>
      <c r="F5158" s="21">
        <v>-13784.01815678293</v>
      </c>
    </row>
    <row r="5159" spans="2:6" x14ac:dyDescent="0.25">
      <c r="B5159" s="19">
        <v>5156</v>
      </c>
      <c r="C5159" s="21">
        <v>-2.1252165822127512E-2</v>
      </c>
      <c r="D5159" s="21">
        <v>0.29002643246607795</v>
      </c>
      <c r="E5159" s="30">
        <v>1032084.8515342134</v>
      </c>
      <c r="F5159" s="21">
        <v>257561.91947148473</v>
      </c>
    </row>
    <row r="5160" spans="2:6" x14ac:dyDescent="0.25">
      <c r="B5160" s="19">
        <v>5157</v>
      </c>
      <c r="C5160" s="21">
        <v>4.1306548778538829E-2</v>
      </c>
      <c r="D5160" s="21">
        <v>-0.203752255680267</v>
      </c>
      <c r="E5160" s="30">
        <v>42184.003037179238</v>
      </c>
      <c r="F5160" s="21">
        <v>-217905.79838342697</v>
      </c>
    </row>
    <row r="5161" spans="2:6" x14ac:dyDescent="0.25">
      <c r="B5161" s="19">
        <v>5158</v>
      </c>
      <c r="C5161" s="21">
        <v>-4.2439486850272224E-3</v>
      </c>
      <c r="D5161" s="21">
        <v>0.14827444517597144</v>
      </c>
      <c r="E5161" s="30">
        <v>543085.61298350967</v>
      </c>
      <c r="F5161" s="21">
        <v>22686.525294883693</v>
      </c>
    </row>
    <row r="5162" spans="2:6" x14ac:dyDescent="0.25">
      <c r="B5162" s="19">
        <v>5159</v>
      </c>
      <c r="C5162" s="21">
        <v>-4.65167151646301E-3</v>
      </c>
      <c r="D5162" s="21">
        <v>0.15132919963211666</v>
      </c>
      <c r="E5162" s="30">
        <v>551292.10110943415</v>
      </c>
      <c r="F5162" s="21">
        <v>26628.253586925322</v>
      </c>
    </row>
    <row r="5163" spans="2:6" x14ac:dyDescent="0.25">
      <c r="B5163" s="19">
        <v>5160</v>
      </c>
      <c r="C5163" s="21">
        <v>4.8020392533185807E-3</v>
      </c>
      <c r="D5163" s="21">
        <v>8.2720546161275665E-2</v>
      </c>
      <c r="E5163" s="30">
        <v>387573.5240469987</v>
      </c>
      <c r="F5163" s="21">
        <v>-52008.812261152751</v>
      </c>
    </row>
    <row r="5164" spans="2:6" x14ac:dyDescent="0.25">
      <c r="B5164" s="19">
        <v>5161</v>
      </c>
      <c r="C5164" s="21">
        <v>8.0692330748005706E-3</v>
      </c>
      <c r="D5164" s="21">
        <v>5.9709109032267227E-2</v>
      </c>
      <c r="E5164" s="30">
        <v>341566.49368746812</v>
      </c>
      <c r="F5164" s="21">
        <v>-74106.841335014265</v>
      </c>
    </row>
    <row r="5165" spans="2:6" x14ac:dyDescent="0.25">
      <c r="B5165" s="19">
        <v>5162</v>
      </c>
      <c r="C5165" s="21">
        <v>-6.0413341928269139E-3</v>
      </c>
      <c r="D5165" s="21">
        <v>0.16182752478226337</v>
      </c>
      <c r="E5165" s="30">
        <v>580194.40837217961</v>
      </c>
      <c r="F5165" s="21">
        <v>40510.567250787397</v>
      </c>
    </row>
    <row r="5166" spans="2:6" x14ac:dyDescent="0.25">
      <c r="B5166" s="19">
        <v>5163</v>
      </c>
      <c r="C5166" s="21">
        <v>2.0474912575542327E-2</v>
      </c>
      <c r="D5166" s="21">
        <v>-2.7906300707826404E-2</v>
      </c>
      <c r="E5166" s="30">
        <v>200897.61721026676</v>
      </c>
      <c r="F5166" s="21">
        <v>-141672.70894021797</v>
      </c>
    </row>
    <row r="5167" spans="2:6" x14ac:dyDescent="0.25">
      <c r="B5167" s="19">
        <v>5164</v>
      </c>
      <c r="C5167" s="21">
        <v>1.2649997432576953E-2</v>
      </c>
      <c r="D5167" s="21">
        <v>2.7610340738633443E-2</v>
      </c>
      <c r="E5167" s="30">
        <v>284030.40654087905</v>
      </c>
      <c r="F5167" s="21">
        <v>-101742.48998752877</v>
      </c>
    </row>
    <row r="5168" spans="2:6" x14ac:dyDescent="0.25">
      <c r="B5168" s="19">
        <v>5165</v>
      </c>
      <c r="C5168" s="21">
        <v>5.1778108688229855E-3</v>
      </c>
      <c r="D5168" s="21">
        <v>8.0063257409598076E-2</v>
      </c>
      <c r="E5168" s="30">
        <v>382047.35250424989</v>
      </c>
      <c r="F5168" s="21">
        <v>-54663.134838908809</v>
      </c>
    </row>
    <row r="5169" spans="2:6" x14ac:dyDescent="0.25">
      <c r="B5169" s="19">
        <v>5166</v>
      </c>
      <c r="C5169" s="21">
        <v>-2.7618756366253267E-3</v>
      </c>
      <c r="D5169" s="21">
        <v>0.13725976676761187</v>
      </c>
      <c r="E5169" s="30">
        <v>514239.91584208026</v>
      </c>
      <c r="F5169" s="21">
        <v>8831.4025211299922</v>
      </c>
    </row>
    <row r="5170" spans="2:6" x14ac:dyDescent="0.25">
      <c r="B5170" s="19">
        <v>5167</v>
      </c>
      <c r="C5170" s="21">
        <v>7.2953079770791494E-3</v>
      </c>
      <c r="D5170" s="21">
        <v>6.5143918047952942E-2</v>
      </c>
      <c r="E5170" s="30">
        <v>352060.76096377964</v>
      </c>
      <c r="F5170" s="21">
        <v>-69066.250330366543</v>
      </c>
    </row>
    <row r="5171" spans="2:6" x14ac:dyDescent="0.25">
      <c r="B5171" s="19">
        <v>5168</v>
      </c>
      <c r="C5171" s="21">
        <v>1.4456437785180501E-3</v>
      </c>
      <c r="D5171" s="21">
        <v>0.10663655897925373</v>
      </c>
      <c r="E5171" s="30">
        <v>439931.42027654347</v>
      </c>
      <c r="F5171" s="21">
        <v>-26860.344644680656</v>
      </c>
    </row>
    <row r="5172" spans="2:6" x14ac:dyDescent="0.25">
      <c r="B5172" s="19">
        <v>5169</v>
      </c>
      <c r="C5172" s="21">
        <v>2.8599523069958634E-3</v>
      </c>
      <c r="D5172" s="21">
        <v>9.6514685836352365E-2</v>
      </c>
      <c r="E5172" s="30">
        <v>417187.36788537458</v>
      </c>
      <c r="F5172" s="21">
        <v>-37784.734397069078</v>
      </c>
    </row>
    <row r="5173" spans="2:6" x14ac:dyDescent="0.25">
      <c r="B5173" s="19">
        <v>5170</v>
      </c>
      <c r="C5173" s="21">
        <v>4.220624257758719E-3</v>
      </c>
      <c r="D5173" s="21">
        <v>8.6839009038539805E-2</v>
      </c>
      <c r="E5173" s="30">
        <v>396251.36858938122</v>
      </c>
      <c r="F5173" s="21">
        <v>-47840.682749261883</v>
      </c>
    </row>
    <row r="5174" spans="2:6" x14ac:dyDescent="0.25">
      <c r="B5174" s="19">
        <v>5171</v>
      </c>
      <c r="C5174" s="21">
        <v>-2.9339606806041908E-3</v>
      </c>
      <c r="D5174" s="21">
        <v>0.13853182071730719</v>
      </c>
      <c r="E5174" s="30">
        <v>517512.33430848736</v>
      </c>
      <c r="F5174" s="21">
        <v>10403.205740059659</v>
      </c>
    </row>
    <row r="5175" spans="2:6" x14ac:dyDescent="0.25">
      <c r="B5175" s="19">
        <v>5172</v>
      </c>
      <c r="C5175" s="21">
        <v>4.6621802139400247E-3</v>
      </c>
      <c r="D5175" s="21">
        <v>8.3710445809606737E-2</v>
      </c>
      <c r="E5175" s="30">
        <v>389646.72002316511</v>
      </c>
      <c r="F5175" s="21">
        <v>-51013.017822800219</v>
      </c>
    </row>
    <row r="5176" spans="2:6" x14ac:dyDescent="0.25">
      <c r="B5176" s="19">
        <v>5173</v>
      </c>
      <c r="C5176" s="21">
        <v>2.6293145405883595E-2</v>
      </c>
      <c r="D5176" s="21">
        <v>-7.1023040428836337E-2</v>
      </c>
      <c r="E5176" s="30">
        <v>148856.91879515303</v>
      </c>
      <c r="F5176" s="21">
        <v>-166668.82056955757</v>
      </c>
    </row>
    <row r="5177" spans="2:6" x14ac:dyDescent="0.25">
      <c r="B5177" s="19">
        <v>5174</v>
      </c>
      <c r="C5177" s="21">
        <v>2.0174102599973896E-2</v>
      </c>
      <c r="D5177" s="21">
        <v>-2.5733617224757643E-2</v>
      </c>
      <c r="E5177" s="30">
        <v>203793.53644906427</v>
      </c>
      <c r="F5177" s="21">
        <v>-140281.74527587346</v>
      </c>
    </row>
    <row r="5178" spans="2:6" x14ac:dyDescent="0.25">
      <c r="B5178" s="19">
        <v>5175</v>
      </c>
      <c r="C5178" s="21">
        <v>-3.6832563228603437E-3</v>
      </c>
      <c r="D5178" s="21">
        <v>0.14409134731276896</v>
      </c>
      <c r="E5178" s="30">
        <v>531994.27528385515</v>
      </c>
      <c r="F5178" s="21">
        <v>17359.150303721963</v>
      </c>
    </row>
    <row r="5179" spans="2:6" x14ac:dyDescent="0.25">
      <c r="B5179" s="19">
        <v>5176</v>
      </c>
      <c r="C5179" s="21">
        <v>-9.4055345758971027E-3</v>
      </c>
      <c r="D5179" s="21">
        <v>0.18787216061506973</v>
      </c>
      <c r="E5179" s="30">
        <v>656737.58368203999</v>
      </c>
      <c r="F5179" s="21">
        <v>77275.672500676214</v>
      </c>
    </row>
    <row r="5180" spans="2:6" x14ac:dyDescent="0.25">
      <c r="B5180" s="19">
        <v>5177</v>
      </c>
      <c r="C5180" s="21">
        <v>-5.5806861747158898E-3</v>
      </c>
      <c r="D5180" s="21">
        <v>0.15833217600895266</v>
      </c>
      <c r="E5180" s="30">
        <v>570450.26252603345</v>
      </c>
      <c r="F5180" s="21">
        <v>35830.273466872721</v>
      </c>
    </row>
    <row r="5181" spans="2:6" x14ac:dyDescent="0.25">
      <c r="B5181" s="19">
        <v>5178</v>
      </c>
      <c r="C5181" s="21">
        <v>-1.4692655924825895E-2</v>
      </c>
      <c r="D5181" s="21">
        <v>0.23107125587420563</v>
      </c>
      <c r="E5181" s="30">
        <v>800001.39314186783</v>
      </c>
      <c r="F5181" s="21">
        <v>146087.93449488273</v>
      </c>
    </row>
    <row r="5182" spans="2:6" x14ac:dyDescent="0.25">
      <c r="B5182" s="19">
        <v>5179</v>
      </c>
      <c r="C5182" s="21">
        <v>7.4903670688542708E-3</v>
      </c>
      <c r="D5182" s="21">
        <v>6.3773406157009216E-2</v>
      </c>
      <c r="E5182" s="30">
        <v>349393.1133809759</v>
      </c>
      <c r="F5182" s="21">
        <v>-70347.570889049413</v>
      </c>
    </row>
    <row r="5183" spans="2:6" x14ac:dyDescent="0.25">
      <c r="B5183" s="19">
        <v>5180</v>
      </c>
      <c r="C5183" s="21">
        <v>1.1612128092362499E-2</v>
      </c>
      <c r="D5183" s="21">
        <v>3.4883959285963995E-2</v>
      </c>
      <c r="E5183" s="30">
        <v>296421.49143128411</v>
      </c>
      <c r="F5183" s="21">
        <v>-95790.822339670369</v>
      </c>
    </row>
    <row r="5184" spans="2:6" x14ac:dyDescent="0.25">
      <c r="B5184" s="19">
        <v>5181</v>
      </c>
      <c r="C5184" s="21">
        <v>1.0929147777541746E-2</v>
      </c>
      <c r="D5184" s="21">
        <v>3.9667699661604106E-2</v>
      </c>
      <c r="E5184" s="30">
        <v>304773.39935224992</v>
      </c>
      <c r="F5184" s="21">
        <v>-91779.246225814903</v>
      </c>
    </row>
    <row r="5185" spans="2:6" x14ac:dyDescent="0.25">
      <c r="B5185" s="19">
        <v>5182</v>
      </c>
      <c r="C5185" s="21">
        <v>-3.5661360675853307E-2</v>
      </c>
      <c r="D5185" s="21">
        <v>0.45801683932938575</v>
      </c>
      <c r="E5185" s="30">
        <v>1981125.5121511337</v>
      </c>
      <c r="F5185" s="21">
        <v>713403.73205317871</v>
      </c>
    </row>
    <row r="5186" spans="2:6" x14ac:dyDescent="0.25">
      <c r="B5186" s="19">
        <v>5183</v>
      </c>
      <c r="C5186" s="21">
        <v>8.1105803605250049E-3</v>
      </c>
      <c r="D5186" s="21">
        <v>5.9418955189370681E-2</v>
      </c>
      <c r="E5186" s="30">
        <v>341012.54390055232</v>
      </c>
      <c r="F5186" s="21">
        <v>-74372.913680937578</v>
      </c>
    </row>
    <row r="5187" spans="2:6" x14ac:dyDescent="0.25">
      <c r="B5187" s="19">
        <v>5184</v>
      </c>
      <c r="C5187" s="21">
        <v>-7.0139420526076071E-3</v>
      </c>
      <c r="D5187" s="21">
        <v>0.16926049734994186</v>
      </c>
      <c r="E5187" s="30">
        <v>601324.61747664306</v>
      </c>
      <c r="F5187" s="21">
        <v>50659.798172197618</v>
      </c>
    </row>
    <row r="5188" spans="2:6" x14ac:dyDescent="0.25">
      <c r="B5188" s="19">
        <v>5185</v>
      </c>
      <c r="C5188" s="21">
        <v>-4.9637252496860492E-3</v>
      </c>
      <c r="D5188" s="21">
        <v>0.15367476107942379</v>
      </c>
      <c r="E5188" s="30">
        <v>557655.14143514819</v>
      </c>
      <c r="F5188" s="21">
        <v>29684.539746169976</v>
      </c>
    </row>
    <row r="5189" spans="2:6" x14ac:dyDescent="0.25">
      <c r="B5189" s="19">
        <v>5186</v>
      </c>
      <c r="C5189" s="21">
        <v>1.8822904934109524E-2</v>
      </c>
      <c r="D5189" s="21">
        <v>-1.6024661210364166E-2</v>
      </c>
      <c r="E5189" s="30">
        <v>217074.24283680809</v>
      </c>
      <c r="F5189" s="21">
        <v>-133902.77594044045</v>
      </c>
    </row>
    <row r="5190" spans="2:6" x14ac:dyDescent="0.25">
      <c r="B5190" s="19">
        <v>5187</v>
      </c>
      <c r="C5190" s="21">
        <v>1.9007133512529292E-2</v>
      </c>
      <c r="D5190" s="21">
        <v>-1.7343874355632338E-2</v>
      </c>
      <c r="E5190" s="30">
        <v>215236.74391823565</v>
      </c>
      <c r="F5190" s="21">
        <v>-134785.36071516914</v>
      </c>
    </row>
    <row r="5191" spans="2:6" x14ac:dyDescent="0.25">
      <c r="B5191" s="19">
        <v>5188</v>
      </c>
      <c r="C5191" s="21">
        <v>3.9441510944524735E-3</v>
      </c>
      <c r="D5191" s="21">
        <v>8.8800581132054024E-2</v>
      </c>
      <c r="E5191" s="30">
        <v>400433.19947078207</v>
      </c>
      <c r="F5191" s="21">
        <v>-45832.071898332993</v>
      </c>
    </row>
    <row r="5192" spans="2:6" x14ac:dyDescent="0.25">
      <c r="B5192" s="19">
        <v>5189</v>
      </c>
      <c r="C5192" s="21">
        <v>1.680591804767475E-3</v>
      </c>
      <c r="D5192" s="21">
        <v>0.10495001329453468</v>
      </c>
      <c r="E5192" s="30">
        <v>436080.88591779745</v>
      </c>
      <c r="F5192" s="21">
        <v>-28709.827637704235</v>
      </c>
    </row>
    <row r="5193" spans="2:6" x14ac:dyDescent="0.25">
      <c r="B5193" s="19">
        <v>5190</v>
      </c>
      <c r="C5193" s="21">
        <v>-2.884251693927594E-2</v>
      </c>
      <c r="D5193" s="21">
        <v>0.36956030108192151</v>
      </c>
      <c r="E5193" s="30">
        <v>1422602.7098013745</v>
      </c>
      <c r="F5193" s="21">
        <v>445134.88209071138</v>
      </c>
    </row>
    <row r="5194" spans="2:6" x14ac:dyDescent="0.25">
      <c r="B5194" s="19">
        <v>5191</v>
      </c>
      <c r="C5194" s="21">
        <v>-2.3165717849620219E-3</v>
      </c>
      <c r="D5194" s="21">
        <v>0.13397602768099093</v>
      </c>
      <c r="E5194" s="30">
        <v>505862.52404452488</v>
      </c>
      <c r="F5194" s="21">
        <v>4807.5860291977515</v>
      </c>
    </row>
    <row r="5195" spans="2:6" x14ac:dyDescent="0.25">
      <c r="B5195" s="19">
        <v>5192</v>
      </c>
      <c r="C5195" s="21">
        <v>1.6429219314289579E-2</v>
      </c>
      <c r="D5195" s="21">
        <v>1.0066927567211614E-3</v>
      </c>
      <c r="E5195" s="30">
        <v>241754.18194012076</v>
      </c>
      <c r="F5195" s="21">
        <v>-122048.54393319771</v>
      </c>
    </row>
    <row r="5196" spans="2:6" x14ac:dyDescent="0.25">
      <c r="B5196" s="19">
        <v>5193</v>
      </c>
      <c r="C5196" s="21">
        <v>5.2818204881797714E-3</v>
      </c>
      <c r="D5196" s="21">
        <v>7.932833459534816E-2</v>
      </c>
      <c r="E5196" s="30">
        <v>380529.00803025521</v>
      </c>
      <c r="F5196" s="21">
        <v>-55392.423820794167</v>
      </c>
    </row>
    <row r="5197" spans="2:6" x14ac:dyDescent="0.25">
      <c r="B5197" s="19">
        <v>5194</v>
      </c>
      <c r="C5197" s="21">
        <v>1.8633459868714664E-2</v>
      </c>
      <c r="D5197" s="21">
        <v>-1.4669488975699974E-2</v>
      </c>
      <c r="E5197" s="30">
        <v>218972.75030067738</v>
      </c>
      <c r="F5197" s="21">
        <v>-132990.88763107391</v>
      </c>
    </row>
    <row r="5198" spans="2:6" x14ac:dyDescent="0.25">
      <c r="B5198" s="19">
        <v>5195</v>
      </c>
      <c r="C5198" s="21">
        <v>3.722234456595707E-3</v>
      </c>
      <c r="D5198" s="21">
        <v>9.0376637745282151E-2</v>
      </c>
      <c r="E5198" s="30">
        <v>403816.0816675059</v>
      </c>
      <c r="F5198" s="21">
        <v>-44207.210903122803</v>
      </c>
    </row>
    <row r="5199" spans="2:6" x14ac:dyDescent="0.25">
      <c r="B5199" s="19">
        <v>5196</v>
      </c>
      <c r="C5199" s="21">
        <v>-4.6605803208671151E-3</v>
      </c>
      <c r="D5199" s="21">
        <v>0.15139607080438511</v>
      </c>
      <c r="E5199" s="30">
        <v>551472.76407981804</v>
      </c>
      <c r="F5199" s="21">
        <v>26715.029358821801</v>
      </c>
    </row>
    <row r="5200" spans="2:6" x14ac:dyDescent="0.25">
      <c r="B5200" s="19">
        <v>5197</v>
      </c>
      <c r="C5200" s="21">
        <v>5.4041307354734443E-3</v>
      </c>
      <c r="D5200" s="21">
        <v>7.8464414950761174E-2</v>
      </c>
      <c r="E5200" s="30">
        <v>378749.68728537892</v>
      </c>
      <c r="F5200" s="21">
        <v>-56247.064540804386</v>
      </c>
    </row>
    <row r="5201" spans="2:6" x14ac:dyDescent="0.25">
      <c r="B5201" s="19">
        <v>5198</v>
      </c>
      <c r="C5201" s="21">
        <v>2.9348975762903302E-3</v>
      </c>
      <c r="D5201" s="21">
        <v>9.5980264990723096E-2</v>
      </c>
      <c r="E5201" s="30">
        <v>416010.66320645378</v>
      </c>
      <c r="F5201" s="21">
        <v>-38349.927455672005</v>
      </c>
    </row>
    <row r="5202" spans="2:6" x14ac:dyDescent="0.25">
      <c r="B5202" s="19">
        <v>5199</v>
      </c>
      <c r="C5202" s="21">
        <v>-8.445002542594799E-3</v>
      </c>
      <c r="D5202" s="21">
        <v>0.18033686120445225</v>
      </c>
      <c r="E5202" s="30">
        <v>633864.38489211746</v>
      </c>
      <c r="F5202" s="21">
        <v>66289.251340215153</v>
      </c>
    </row>
    <row r="5203" spans="2:6" x14ac:dyDescent="0.25">
      <c r="B5203" s="19">
        <v>5200</v>
      </c>
      <c r="C5203" s="21">
        <v>-2.9339382432425589E-2</v>
      </c>
      <c r="D5203" s="21">
        <v>0.37535029170094747</v>
      </c>
      <c r="E5203" s="30">
        <v>1454908.8001623389</v>
      </c>
      <c r="F5203" s="21">
        <v>460652.09584001178</v>
      </c>
    </row>
    <row r="5204" spans="2:6" x14ac:dyDescent="0.25">
      <c r="B5204" s="19">
        <v>5201</v>
      </c>
      <c r="C5204" s="21">
        <v>1.1917857165630366E-2</v>
      </c>
      <c r="D5204" s="21">
        <v>3.274202608007637E-2</v>
      </c>
      <c r="E5204" s="30">
        <v>292734.24423563248</v>
      </c>
      <c r="F5204" s="21">
        <v>-97561.875482967764</v>
      </c>
    </row>
    <row r="5205" spans="2:6" x14ac:dyDescent="0.25">
      <c r="B5205" s="19">
        <v>5202</v>
      </c>
      <c r="C5205" s="21">
        <v>-2.207353733586403E-3</v>
      </c>
      <c r="D5205" s="21">
        <v>0.13317235319019272</v>
      </c>
      <c r="E5205" s="30">
        <v>503827.5465411772</v>
      </c>
      <c r="F5205" s="21">
        <v>3830.1486314302192</v>
      </c>
    </row>
    <row r="5206" spans="2:6" x14ac:dyDescent="0.25">
      <c r="B5206" s="19">
        <v>5203</v>
      </c>
      <c r="C5206" s="21">
        <v>1.8504428844914312E-2</v>
      </c>
      <c r="D5206" s="21">
        <v>-1.3747271673368089E-2</v>
      </c>
      <c r="E5206" s="30">
        <v>220271.06936042453</v>
      </c>
      <c r="F5206" s="21">
        <v>-132367.2809321578</v>
      </c>
    </row>
    <row r="5207" spans="2:6" x14ac:dyDescent="0.25">
      <c r="B5207" s="19">
        <v>5204</v>
      </c>
      <c r="C5207" s="21">
        <v>1.5077264495324922E-2</v>
      </c>
      <c r="D5207" s="21">
        <v>1.0553813783158672E-2</v>
      </c>
      <c r="E5207" s="30">
        <v>256388.85912430589</v>
      </c>
      <c r="F5207" s="21">
        <v>-115019.23733863051</v>
      </c>
    </row>
    <row r="5208" spans="2:6" x14ac:dyDescent="0.25">
      <c r="B5208" s="19">
        <v>5205</v>
      </c>
      <c r="C5208" s="21">
        <v>8.7296570861640325E-3</v>
      </c>
      <c r="D5208" s="21">
        <v>5.5076649252078225E-2</v>
      </c>
      <c r="E5208" s="30">
        <v>332798.16839909554</v>
      </c>
      <c r="F5208" s="21">
        <v>-78318.430425580169</v>
      </c>
    </row>
    <row r="5209" spans="2:6" x14ac:dyDescent="0.25">
      <c r="B5209" s="19">
        <v>5206</v>
      </c>
      <c r="C5209" s="21">
        <v>-1.2115606122437474E-2</v>
      </c>
      <c r="D5209" s="21">
        <v>0.20962170452880091</v>
      </c>
      <c r="E5209" s="30">
        <v>726219.62726178556</v>
      </c>
      <c r="F5209" s="21">
        <v>110649.18535594491</v>
      </c>
    </row>
    <row r="5210" spans="2:6" x14ac:dyDescent="0.25">
      <c r="B5210" s="19">
        <v>5207</v>
      </c>
      <c r="C5210" s="21">
        <v>3.8245755848987633E-3</v>
      </c>
      <c r="D5210" s="21">
        <v>8.9649632655455003E-2</v>
      </c>
      <c r="E5210" s="30">
        <v>402253.07762311294</v>
      </c>
      <c r="F5210" s="21">
        <v>-44957.950704097697</v>
      </c>
    </row>
    <row r="5211" spans="2:6" x14ac:dyDescent="0.25">
      <c r="B5211" s="19">
        <v>5208</v>
      </c>
      <c r="C5211" s="21">
        <v>2.163255527429269E-2</v>
      </c>
      <c r="D5211" s="21">
        <v>-3.6310635905850708E-2</v>
      </c>
      <c r="E5211" s="30">
        <v>189952.01992926735</v>
      </c>
      <c r="F5211" s="21">
        <v>-146930.08210810379</v>
      </c>
    </row>
    <row r="5212" spans="2:6" x14ac:dyDescent="0.25">
      <c r="B5212" s="19">
        <v>5209</v>
      </c>
      <c r="C5212" s="21">
        <v>1.3462258610108534E-2</v>
      </c>
      <c r="D5212" s="21">
        <v>2.1911513002822902E-2</v>
      </c>
      <c r="E5212" s="30">
        <v>274577.08022889588</v>
      </c>
      <c r="F5212" s="21">
        <v>-106283.09776104549</v>
      </c>
    </row>
    <row r="5213" spans="2:6" x14ac:dyDescent="0.25">
      <c r="B5213" s="19">
        <v>5210</v>
      </c>
      <c r="C5213" s="21">
        <v>1.5291342099352749E-2</v>
      </c>
      <c r="D5213" s="21">
        <v>9.0448062590884337E-3</v>
      </c>
      <c r="E5213" s="30">
        <v>254036.48394036596</v>
      </c>
      <c r="F5213" s="21">
        <v>-116149.12672295082</v>
      </c>
    </row>
    <row r="5214" spans="2:6" x14ac:dyDescent="0.25">
      <c r="B5214" s="19">
        <v>5211</v>
      </c>
      <c r="C5214" s="21">
        <v>2.5572221050507202E-2</v>
      </c>
      <c r="D5214" s="21">
        <v>-6.554380315517927E-2</v>
      </c>
      <c r="E5214" s="30">
        <v>154921.06169522961</v>
      </c>
      <c r="F5214" s="21">
        <v>-163756.10038164866</v>
      </c>
    </row>
    <row r="5215" spans="2:6" x14ac:dyDescent="0.25">
      <c r="B5215" s="19">
        <v>5212</v>
      </c>
      <c r="C5215" s="21">
        <v>1.2207978968354316E-2</v>
      </c>
      <c r="D5215" s="21">
        <v>3.0708965486372364E-2</v>
      </c>
      <c r="E5215" s="30">
        <v>289264.10203658137</v>
      </c>
      <c r="F5215" s="21">
        <v>-99228.649073999579</v>
      </c>
    </row>
    <row r="5216" spans="2:6" x14ac:dyDescent="0.25">
      <c r="B5216" s="19">
        <v>5213</v>
      </c>
      <c r="C5216" s="21">
        <v>3.5852709593265221E-3</v>
      </c>
      <c r="D5216" s="21">
        <v>9.1350071610077688E-2</v>
      </c>
      <c r="E5216" s="30">
        <v>405915.72799757938</v>
      </c>
      <c r="F5216" s="21">
        <v>-43198.711869731524</v>
      </c>
    </row>
    <row r="5217" spans="2:6" x14ac:dyDescent="0.25">
      <c r="B5217" s="19">
        <v>5214</v>
      </c>
      <c r="C5217" s="21">
        <v>2.3930727697877005E-2</v>
      </c>
      <c r="D5217" s="21">
        <v>-5.3229464252537495E-2</v>
      </c>
      <c r="E5217" s="30">
        <v>169117.3290014572</v>
      </c>
      <c r="F5217" s="21">
        <v>-156937.37017407417</v>
      </c>
    </row>
    <row r="5218" spans="2:6" x14ac:dyDescent="0.25">
      <c r="B5218" s="19">
        <v>5215</v>
      </c>
      <c r="C5218" s="21">
        <v>9.2118766029994116E-3</v>
      </c>
      <c r="D5218" s="21">
        <v>5.1696524011072276E-2</v>
      </c>
      <c r="E5218" s="30">
        <v>326501.52911637246</v>
      </c>
      <c r="F5218" s="21">
        <v>-81342.822933635369</v>
      </c>
    </row>
    <row r="5219" spans="2:6" x14ac:dyDescent="0.25">
      <c r="B5219" s="19">
        <v>5216</v>
      </c>
      <c r="C5219" s="21">
        <v>-3.3647816990933388E-2</v>
      </c>
      <c r="D5219" s="21">
        <v>0.42962799222139059</v>
      </c>
      <c r="E5219" s="30">
        <v>1786124.4413053156</v>
      </c>
      <c r="F5219" s="21">
        <v>619741.10485662974</v>
      </c>
    </row>
    <row r="5220" spans="2:6" x14ac:dyDescent="0.25">
      <c r="B5220" s="19">
        <v>5217</v>
      </c>
      <c r="C5220" s="21">
        <v>-2.4476901610631673E-3</v>
      </c>
      <c r="D5220" s="21">
        <v>0.13494173949409816</v>
      </c>
      <c r="E5220" s="30">
        <v>508315.75577252125</v>
      </c>
      <c r="F5220" s="21">
        <v>5985.9186802412269</v>
      </c>
    </row>
    <row r="5221" spans="2:6" x14ac:dyDescent="0.25">
      <c r="B5221" s="19">
        <v>5218</v>
      </c>
      <c r="C5221" s="21">
        <v>5.7679099267227262E-3</v>
      </c>
      <c r="D5221" s="21">
        <v>7.58968482206277E-2</v>
      </c>
      <c r="E5221" s="30">
        <v>373496.68647838267</v>
      </c>
      <c r="F5221" s="21">
        <v>-58770.178153025932</v>
      </c>
    </row>
    <row r="5222" spans="2:6" x14ac:dyDescent="0.25">
      <c r="B5222" s="19">
        <v>5219</v>
      </c>
      <c r="C5222" s="21">
        <v>-1.3541410043852618E-2</v>
      </c>
      <c r="D5222" s="21">
        <v>0.22138830683661403</v>
      </c>
      <c r="E5222" s="30">
        <v>766029.30102218781</v>
      </c>
      <c r="F5222" s="21">
        <v>129770.50923413502</v>
      </c>
    </row>
    <row r="5223" spans="2:6" x14ac:dyDescent="0.25">
      <c r="B5223" s="19">
        <v>5220</v>
      </c>
      <c r="C5223" s="21">
        <v>3.3863518134615829E-3</v>
      </c>
      <c r="D5223" s="21">
        <v>9.2764839670714361E-2</v>
      </c>
      <c r="E5223" s="30">
        <v>408981.3113958108</v>
      </c>
      <c r="F5223" s="21">
        <v>-41726.25536616952</v>
      </c>
    </row>
    <row r="5224" spans="2:6" x14ac:dyDescent="0.25">
      <c r="B5224" s="19">
        <v>5221</v>
      </c>
      <c r="C5224" s="21">
        <v>1.412065472764152E-2</v>
      </c>
      <c r="D5224" s="21">
        <v>1.728629626566569E-2</v>
      </c>
      <c r="E5224" s="30">
        <v>267066.51589647681</v>
      </c>
      <c r="F5224" s="21">
        <v>-109890.56096138489</v>
      </c>
    </row>
    <row r="5225" spans="2:6" x14ac:dyDescent="0.25">
      <c r="B5225" s="19">
        <v>5222</v>
      </c>
      <c r="C5225" s="21">
        <v>-1.0817062868087315E-3</v>
      </c>
      <c r="D5225" s="21">
        <v>0.12492689093508114</v>
      </c>
      <c r="E5225" s="30">
        <v>483293.78654857771</v>
      </c>
      <c r="F5225" s="21">
        <v>-6032.5967308807094</v>
      </c>
    </row>
    <row r="5226" spans="2:6" x14ac:dyDescent="0.25">
      <c r="B5226" s="19">
        <v>5223</v>
      </c>
      <c r="C5226" s="21">
        <v>9.219645420307738E-5</v>
      </c>
      <c r="D5226" s="21">
        <v>0.11639583914657936</v>
      </c>
      <c r="E5226" s="30">
        <v>462699.21743125282</v>
      </c>
      <c r="F5226" s="21">
        <v>-15924.549842434184</v>
      </c>
    </row>
    <row r="5227" spans="2:6" x14ac:dyDescent="0.25">
      <c r="B5227" s="19">
        <v>5224</v>
      </c>
      <c r="C5227" s="21">
        <v>-6.5706510848577383E-3</v>
      </c>
      <c r="D5227" s="21">
        <v>0.16586360918467746</v>
      </c>
      <c r="E5227" s="30">
        <v>591598.57362817181</v>
      </c>
      <c r="F5227" s="21">
        <v>45988.199113149756</v>
      </c>
    </row>
    <row r="5228" spans="2:6" x14ac:dyDescent="0.25">
      <c r="B5228" s="19">
        <v>5225</v>
      </c>
      <c r="C5228" s="21">
        <v>-1.0421181340319135E-3</v>
      </c>
      <c r="D5228" s="21">
        <v>0.12463810459477354</v>
      </c>
      <c r="E5228" s="30">
        <v>482585.90264559677</v>
      </c>
      <c r="F5228" s="21">
        <v>-6372.6064847541184</v>
      </c>
    </row>
    <row r="5229" spans="2:6" x14ac:dyDescent="0.25">
      <c r="B5229" s="19">
        <v>5226</v>
      </c>
      <c r="C5229" s="21">
        <v>1.2796274297825387E-2</v>
      </c>
      <c r="D5229" s="21">
        <v>2.6584557816814902E-2</v>
      </c>
      <c r="E5229" s="30">
        <v>282312.42014108226</v>
      </c>
      <c r="F5229" s="21">
        <v>-102567.67068522933</v>
      </c>
    </row>
    <row r="5230" spans="2:6" x14ac:dyDescent="0.25">
      <c r="B5230" s="19">
        <v>5227</v>
      </c>
      <c r="C5230" s="21">
        <v>-1.1426077280353187E-2</v>
      </c>
      <c r="D5230" s="21">
        <v>0.20401485382459583</v>
      </c>
      <c r="E5230" s="30">
        <v>707805.7986053268</v>
      </c>
      <c r="F5230" s="21">
        <v>101804.68229126846</v>
      </c>
    </row>
    <row r="5231" spans="2:6" x14ac:dyDescent="0.25">
      <c r="B5231" s="19">
        <v>5228</v>
      </c>
      <c r="C5231" s="21">
        <v>1.0410435754950554E-3</v>
      </c>
      <c r="D5231" s="21">
        <v>0.10954601498894112</v>
      </c>
      <c r="E5231" s="30">
        <v>446631.83802812477</v>
      </c>
      <c r="F5231" s="21">
        <v>-23642.00985705425</v>
      </c>
    </row>
    <row r="5232" spans="2:6" x14ac:dyDescent="0.25">
      <c r="B5232" s="19">
        <v>5229</v>
      </c>
      <c r="C5232" s="21">
        <v>1.3519180468186984E-2</v>
      </c>
      <c r="D5232" s="21">
        <v>2.1511869933966699E-2</v>
      </c>
      <c r="E5232" s="30">
        <v>273922.43958244333</v>
      </c>
      <c r="F5232" s="21">
        <v>-106597.53379234746</v>
      </c>
    </row>
    <row r="5233" spans="2:6" x14ac:dyDescent="0.25">
      <c r="B5233" s="19">
        <v>5230</v>
      </c>
      <c r="C5233" s="21">
        <v>8.5387708220577077E-3</v>
      </c>
      <c r="D5233" s="21">
        <v>5.6415173192210011E-2</v>
      </c>
      <c r="E5233" s="30">
        <v>335315.16728049563</v>
      </c>
      <c r="F5233" s="21">
        <v>-77109.469229315204</v>
      </c>
    </row>
    <row r="5234" spans="2:6" x14ac:dyDescent="0.25">
      <c r="B5234" s="19">
        <v>5231</v>
      </c>
      <c r="C5234" s="21">
        <v>-1.1555674210308738E-2</v>
      </c>
      <c r="D5234" s="21">
        <v>0.20506467759251001</v>
      </c>
      <c r="E5234" s="30">
        <v>711226.67555516353</v>
      </c>
      <c r="F5234" s="21">
        <v>103447.79287034403</v>
      </c>
    </row>
    <row r="5235" spans="2:6" x14ac:dyDescent="0.25">
      <c r="B5235" s="19">
        <v>5232</v>
      </c>
      <c r="C5235" s="21">
        <v>5.6949238676592927E-3</v>
      </c>
      <c r="D5235" s="21">
        <v>7.641176073794842E-2</v>
      </c>
      <c r="E5235" s="30">
        <v>374545.94593716669</v>
      </c>
      <c r="F5235" s="21">
        <v>-58266.199394887495</v>
      </c>
    </row>
    <row r="5236" spans="2:6" x14ac:dyDescent="0.25">
      <c r="B5236" s="19">
        <v>5233</v>
      </c>
      <c r="C5236" s="21">
        <v>-2.074090632845969E-2</v>
      </c>
      <c r="D5236" s="21">
        <v>0.28516236586515742</v>
      </c>
      <c r="E5236" s="30">
        <v>1011209.0808995878</v>
      </c>
      <c r="F5236" s="21">
        <v>247534.90006122936</v>
      </c>
    </row>
    <row r="5237" spans="2:6" x14ac:dyDescent="0.25">
      <c r="B5237" s="19">
        <v>5234</v>
      </c>
      <c r="C5237" s="21">
        <v>2.1737050164189583E-2</v>
      </c>
      <c r="D5237" s="21">
        <v>-3.7072825955046573E-2</v>
      </c>
      <c r="E5237" s="30">
        <v>188979.26926916884</v>
      </c>
      <c r="F5237" s="21">
        <v>-147397.31227272193</v>
      </c>
    </row>
    <row r="5238" spans="2:6" x14ac:dyDescent="0.25">
      <c r="B5238" s="19">
        <v>5235</v>
      </c>
      <c r="C5238" s="21">
        <v>1.0411832873684463E-2</v>
      </c>
      <c r="D5238" s="21">
        <v>4.3290652072323521E-2</v>
      </c>
      <c r="E5238" s="30">
        <v>311207.28639900323</v>
      </c>
      <c r="F5238" s="21">
        <v>-88688.931073847183</v>
      </c>
    </row>
    <row r="5239" spans="2:6" x14ac:dyDescent="0.25">
      <c r="B5239" s="19">
        <v>5236</v>
      </c>
      <c r="C5239" s="21">
        <v>1.3081123526159812E-2</v>
      </c>
      <c r="D5239" s="21">
        <v>2.4586430554220051E-2</v>
      </c>
      <c r="E5239" s="30">
        <v>278986.67081400601</v>
      </c>
      <c r="F5239" s="21">
        <v>-104165.08970462235</v>
      </c>
    </row>
    <row r="5240" spans="2:6" x14ac:dyDescent="0.25">
      <c r="B5240" s="19">
        <v>5237</v>
      </c>
      <c r="C5240" s="21">
        <v>-1.2433478473834027E-3</v>
      </c>
      <c r="D5240" s="21">
        <v>0.12610685044201286</v>
      </c>
      <c r="E5240" s="30">
        <v>486194.03139602556</v>
      </c>
      <c r="F5240" s="21">
        <v>-4639.5553965589752</v>
      </c>
    </row>
    <row r="5241" spans="2:6" x14ac:dyDescent="0.25">
      <c r="B5241" s="19">
        <v>5238</v>
      </c>
      <c r="C5241" s="21">
        <v>7.6612539019030009E-3</v>
      </c>
      <c r="D5241" s="21">
        <v>6.2573153753984201E-2</v>
      </c>
      <c r="E5241" s="30">
        <v>347068.68803718791</v>
      </c>
      <c r="F5241" s="21">
        <v>-71464.035447305912</v>
      </c>
    </row>
    <row r="5242" spans="2:6" x14ac:dyDescent="0.25">
      <c r="B5242" s="19">
        <v>5239</v>
      </c>
      <c r="C5242" s="21">
        <v>7.1293346255708288E-3</v>
      </c>
      <c r="D5242" s="21">
        <v>6.6310496043481049E-2</v>
      </c>
      <c r="E5242" s="30">
        <v>354342.83678198431</v>
      </c>
      <c r="F5242" s="21">
        <v>-67970.127033875688</v>
      </c>
    </row>
    <row r="5243" spans="2:6" x14ac:dyDescent="0.25">
      <c r="B5243" s="19">
        <v>5240</v>
      </c>
      <c r="C5243" s="21">
        <v>-1.6976090659245524E-3</v>
      </c>
      <c r="D5243" s="21">
        <v>0.1294301023287614</v>
      </c>
      <c r="E5243" s="30">
        <v>494430.69039988494</v>
      </c>
      <c r="F5243" s="21">
        <v>-683.33547285632278</v>
      </c>
    </row>
    <row r="5244" spans="2:6" x14ac:dyDescent="0.25">
      <c r="B5244" s="19">
        <v>5241</v>
      </c>
      <c r="C5244" s="21">
        <v>1.0093542207454795E-2</v>
      </c>
      <c r="D5244" s="21">
        <v>4.5519868669277708E-2</v>
      </c>
      <c r="E5244" s="30">
        <v>315213.08470706828</v>
      </c>
      <c r="F5244" s="21">
        <v>-86764.871929323228</v>
      </c>
    </row>
    <row r="5245" spans="2:6" x14ac:dyDescent="0.25">
      <c r="B5245" s="19">
        <v>5242</v>
      </c>
      <c r="C5245" s="21">
        <v>2.4492914753381605E-2</v>
      </c>
      <c r="D5245" s="21">
        <v>-5.7423175812599481E-2</v>
      </c>
      <c r="E5245" s="30">
        <v>164193.21165933833</v>
      </c>
      <c r="F5245" s="21">
        <v>-159302.5149647487</v>
      </c>
    </row>
    <row r="5246" spans="2:6" x14ac:dyDescent="0.25">
      <c r="B5246" s="19">
        <v>5243</v>
      </c>
      <c r="C5246" s="21">
        <v>-2.297890510737274E-2</v>
      </c>
      <c r="D5246" s="21">
        <v>0.30685455504770331</v>
      </c>
      <c r="E5246" s="30">
        <v>1106853.3934316006</v>
      </c>
      <c r="F5246" s="21">
        <v>293474.63541396079</v>
      </c>
    </row>
    <row r="5247" spans="2:6" x14ac:dyDescent="0.25">
      <c r="B5247" s="19">
        <v>5244</v>
      </c>
      <c r="C5247" s="21">
        <v>7.0170838189068377E-3</v>
      </c>
      <c r="D5247" s="21">
        <v>6.70997066305139E-2</v>
      </c>
      <c r="E5247" s="30">
        <v>355892.65383368649</v>
      </c>
      <c r="F5247" s="21">
        <v>-67225.721189811331</v>
      </c>
    </row>
    <row r="5248" spans="2:6" x14ac:dyDescent="0.25">
      <c r="B5248" s="19">
        <v>5245</v>
      </c>
      <c r="C5248" s="21">
        <v>1.1520388895441548E-2</v>
      </c>
      <c r="D5248" s="21">
        <v>3.5526601641139965E-2</v>
      </c>
      <c r="E5248" s="30">
        <v>297534.06136603723</v>
      </c>
      <c r="F5248" s="21">
        <v>-95256.43438694338</v>
      </c>
    </row>
    <row r="5249" spans="2:6" x14ac:dyDescent="0.25">
      <c r="B5249" s="19">
        <v>5246</v>
      </c>
      <c r="C5249" s="21">
        <v>-3.9807648870864382E-2</v>
      </c>
      <c r="D5249" s="21">
        <v>0.52478224742418234</v>
      </c>
      <c r="E5249" s="30">
        <v>2505166.3513216022</v>
      </c>
      <c r="F5249" s="21">
        <v>965110.25623836508</v>
      </c>
    </row>
    <row r="5250" spans="2:6" x14ac:dyDescent="0.25">
      <c r="B5250" s="19">
        <v>5247</v>
      </c>
      <c r="C5250" s="21">
        <v>-5.3776477427469986E-2</v>
      </c>
      <c r="D5250" s="21">
        <v>0.97120411650828586</v>
      </c>
      <c r="E5250" s="30">
        <v>9409561.8577349763</v>
      </c>
      <c r="F5250" s="21">
        <v>4281419.3386948295</v>
      </c>
    </row>
    <row r="5251" spans="2:6" x14ac:dyDescent="0.25">
      <c r="B5251" s="19">
        <v>5248</v>
      </c>
      <c r="C5251" s="21">
        <v>1.2735353480493936E-2</v>
      </c>
      <c r="D5251" s="21">
        <v>2.7011795514854109E-2</v>
      </c>
      <c r="E5251" s="30">
        <v>283027.08075417113</v>
      </c>
      <c r="F5251" s="21">
        <v>-102224.40595193602</v>
      </c>
    </row>
    <row r="5252" spans="2:6" x14ac:dyDescent="0.25">
      <c r="B5252" s="19">
        <v>5249</v>
      </c>
      <c r="C5252" s="21">
        <v>-5.1768138728542697E-2</v>
      </c>
      <c r="D5252" s="21">
        <v>0.85903901578188946</v>
      </c>
      <c r="E5252" s="30">
        <v>6974603.8399771955</v>
      </c>
      <c r="F5252" s="21">
        <v>3111863.8892438933</v>
      </c>
    </row>
    <row r="5253" spans="2:6" x14ac:dyDescent="0.25">
      <c r="B5253" s="19">
        <v>5250</v>
      </c>
      <c r="C5253" s="21">
        <v>-1.2571691487309794E-2</v>
      </c>
      <c r="D5253" s="21">
        <v>0.21335964235769445</v>
      </c>
      <c r="E5253" s="30">
        <v>738693.55829854892</v>
      </c>
      <c r="F5253" s="21">
        <v>116640.64554282562</v>
      </c>
    </row>
    <row r="5254" spans="2:6" x14ac:dyDescent="0.25">
      <c r="B5254" s="19">
        <v>5251</v>
      </c>
      <c r="C5254" s="21">
        <v>1.2555446115283237E-2</v>
      </c>
      <c r="D5254" s="21">
        <v>2.8273292030293273E-2</v>
      </c>
      <c r="E5254" s="30">
        <v>285144.57483757217</v>
      </c>
      <c r="F5254" s="21">
        <v>-101207.33431194845</v>
      </c>
    </row>
    <row r="5255" spans="2:6" x14ac:dyDescent="0.25">
      <c r="B5255" s="19">
        <v>5252</v>
      </c>
      <c r="C5255" s="21">
        <v>6.0948904893016907E-3</v>
      </c>
      <c r="D5255" s="21">
        <v>7.359134684247004E-2</v>
      </c>
      <c r="E5255" s="30">
        <v>368824.4066881059</v>
      </c>
      <c r="F5255" s="21">
        <v>-61014.360701647282</v>
      </c>
    </row>
    <row r="5256" spans="2:6" x14ac:dyDescent="0.25">
      <c r="B5256" s="19">
        <v>5253</v>
      </c>
      <c r="C5256" s="21">
        <v>1.1069026299731222E-2</v>
      </c>
      <c r="D5256" s="21">
        <v>3.8688049552605186E-2</v>
      </c>
      <c r="E5256" s="30">
        <v>303049.80619573535</v>
      </c>
      <c r="F5256" s="21">
        <v>-92607.119952645822</v>
      </c>
    </row>
    <row r="5257" spans="2:6" x14ac:dyDescent="0.25">
      <c r="B5257" s="19">
        <v>5254</v>
      </c>
      <c r="C5257" s="21">
        <v>7.1834751267427647E-3</v>
      </c>
      <c r="D5257" s="21">
        <v>6.5929913953154173E-2</v>
      </c>
      <c r="E5257" s="30">
        <v>353597.18459230976</v>
      </c>
      <c r="F5257" s="21">
        <v>-68328.277595597479</v>
      </c>
    </row>
    <row r="5258" spans="2:6" x14ac:dyDescent="0.25">
      <c r="B5258" s="19">
        <v>5255</v>
      </c>
      <c r="C5258" s="21">
        <v>1.3467826837673627E-2</v>
      </c>
      <c r="D5258" s="21">
        <v>2.1872420786131164E-2</v>
      </c>
      <c r="E5258" s="30">
        <v>274512.99700702738</v>
      </c>
      <c r="F5258" s="21">
        <v>-106313.87811980654</v>
      </c>
    </row>
    <row r="5259" spans="2:6" x14ac:dyDescent="0.25">
      <c r="B5259" s="19">
        <v>5256</v>
      </c>
      <c r="C5259" s="21">
        <v>8.2643483462371782E-4</v>
      </c>
      <c r="D5259" s="21">
        <v>0.11109194692516122</v>
      </c>
      <c r="E5259" s="30">
        <v>450222.06518116489</v>
      </c>
      <c r="F5259" s="21">
        <v>-21917.557237755544</v>
      </c>
    </row>
    <row r="5260" spans="2:6" x14ac:dyDescent="0.25">
      <c r="B5260" s="19">
        <v>5257</v>
      </c>
      <c r="C5260" s="21">
        <v>1.1704643063753059E-2</v>
      </c>
      <c r="D5260" s="21">
        <v>3.4235847326588909E-2</v>
      </c>
      <c r="E5260" s="30">
        <v>295302.39633286186</v>
      </c>
      <c r="F5260" s="21">
        <v>-96328.344449402197</v>
      </c>
    </row>
    <row r="5261" spans="2:6" x14ac:dyDescent="0.25">
      <c r="B5261" s="19">
        <v>5258</v>
      </c>
      <c r="C5261" s="21">
        <v>8.1751357148999379E-3</v>
      </c>
      <c r="D5261" s="21">
        <v>5.8965976140133769E-2</v>
      </c>
      <c r="E5261" s="30">
        <v>340149.00777590054</v>
      </c>
      <c r="F5261" s="21">
        <v>-74787.686080715634</v>
      </c>
    </row>
    <row r="5262" spans="2:6" x14ac:dyDescent="0.25">
      <c r="B5262" s="19">
        <v>5259</v>
      </c>
      <c r="C5262" s="21">
        <v>1.456922528331548E-2</v>
      </c>
      <c r="D5262" s="21">
        <v>1.4131336215250867E-2</v>
      </c>
      <c r="E5262" s="30">
        <v>262025.46923165966</v>
      </c>
      <c r="F5262" s="21">
        <v>-112311.86907215162</v>
      </c>
    </row>
    <row r="5263" spans="2:6" x14ac:dyDescent="0.25">
      <c r="B5263" s="19">
        <v>5260</v>
      </c>
      <c r="C5263" s="21">
        <v>7.2106568102845239E-4</v>
      </c>
      <c r="D5263" s="21">
        <v>0.11185167381545758</v>
      </c>
      <c r="E5263" s="30">
        <v>451994.09316907753</v>
      </c>
      <c r="F5263" s="21">
        <v>-21066.419364031033</v>
      </c>
    </row>
    <row r="5264" spans="2:6" x14ac:dyDescent="0.25">
      <c r="B5264" s="19">
        <v>5261</v>
      </c>
      <c r="C5264" s="21">
        <v>-2.7976920535723804E-2</v>
      </c>
      <c r="D5264" s="21">
        <v>0.35967311966906412</v>
      </c>
      <c r="E5264" s="30">
        <v>1368716.353857148</v>
      </c>
      <c r="F5264" s="21">
        <v>419252.26695484249</v>
      </c>
    </row>
    <row r="5265" spans="2:6" x14ac:dyDescent="0.25">
      <c r="B5265" s="19">
        <v>5262</v>
      </c>
      <c r="C5265" s="21">
        <v>4.0304681899775204E-3</v>
      </c>
      <c r="D5265" s="21">
        <v>8.818793464273722E-2</v>
      </c>
      <c r="E5265" s="30">
        <v>399123.72164803161</v>
      </c>
      <c r="F5265" s="21">
        <v>-46461.038357862846</v>
      </c>
    </row>
    <row r="5266" spans="2:6" x14ac:dyDescent="0.25">
      <c r="B5266" s="19">
        <v>5263</v>
      </c>
      <c r="C5266" s="21">
        <v>-4.2607103176263497E-3</v>
      </c>
      <c r="D5266" s="21">
        <v>0.14839980994362656</v>
      </c>
      <c r="E5266" s="30">
        <v>543420.6183088664</v>
      </c>
      <c r="F5266" s="21">
        <v>22847.434559441328</v>
      </c>
    </row>
    <row r="5267" spans="2:6" x14ac:dyDescent="0.25">
      <c r="B5267" s="19">
        <v>5264</v>
      </c>
      <c r="C5267" s="21">
        <v>1.2542810918583982E-3</v>
      </c>
      <c r="D5267" s="21">
        <v>0.10801182244772489</v>
      </c>
      <c r="E5267" s="30">
        <v>443089.4669667132</v>
      </c>
      <c r="F5267" s="21">
        <v>-25343.476308893212</v>
      </c>
    </row>
    <row r="5268" spans="2:6" x14ac:dyDescent="0.25">
      <c r="B5268" s="19">
        <v>5265</v>
      </c>
      <c r="C5268" s="21">
        <v>1.2787909891830693E-2</v>
      </c>
      <c r="D5268" s="21">
        <v>2.6643219440462218E-2</v>
      </c>
      <c r="E5268" s="30">
        <v>282410.47193321958</v>
      </c>
      <c r="F5268" s="21">
        <v>-102520.57459281776</v>
      </c>
    </row>
    <row r="5269" spans="2:6" x14ac:dyDescent="0.25">
      <c r="B5269" s="19">
        <v>5266</v>
      </c>
      <c r="C5269" s="21">
        <v>2.3524517385104839E-2</v>
      </c>
      <c r="D5269" s="21">
        <v>-5.0213637705705194E-2</v>
      </c>
      <c r="E5269" s="30">
        <v>172716.51933950454</v>
      </c>
      <c r="F5269" s="21">
        <v>-155208.61237095171</v>
      </c>
    </row>
    <row r="5270" spans="2:6" x14ac:dyDescent="0.25">
      <c r="B5270" s="19">
        <v>5267</v>
      </c>
      <c r="C5270" s="21">
        <v>7.1574875338048247E-3</v>
      </c>
      <c r="D5270" s="21">
        <v>6.6112588993270771E-2</v>
      </c>
      <c r="E5270" s="30">
        <v>353954.9497013106</v>
      </c>
      <c r="F5270" s="21">
        <v>-68156.436385275229</v>
      </c>
    </row>
    <row r="5271" spans="2:6" x14ac:dyDescent="0.25">
      <c r="B5271" s="19">
        <v>5268</v>
      </c>
      <c r="C5271" s="21">
        <v>2.6509242262819092E-2</v>
      </c>
      <c r="D5271" s="21">
        <v>-7.2674619093083259E-2</v>
      </c>
      <c r="E5271" s="30">
        <v>147058.88241123559</v>
      </c>
      <c r="F5271" s="21">
        <v>-167532.450757752</v>
      </c>
    </row>
    <row r="5272" spans="2:6" x14ac:dyDescent="0.25">
      <c r="B5272" s="19">
        <v>5269</v>
      </c>
      <c r="C5272" s="21">
        <v>1.053297975354147E-2</v>
      </c>
      <c r="D5272" s="21">
        <v>4.2442210493505605E-2</v>
      </c>
      <c r="E5272" s="30">
        <v>309692.11004133744</v>
      </c>
      <c r="F5272" s="21">
        <v>-89416.698350762745</v>
      </c>
    </row>
    <row r="5273" spans="2:6" x14ac:dyDescent="0.25">
      <c r="B5273" s="19">
        <v>5270</v>
      </c>
      <c r="C5273" s="21">
        <v>1.5636419564594391E-2</v>
      </c>
      <c r="D5273" s="21">
        <v>6.6103449003098724E-3</v>
      </c>
      <c r="E5273" s="30">
        <v>250272.65886644437</v>
      </c>
      <c r="F5273" s="21">
        <v>-117956.96163997277</v>
      </c>
    </row>
    <row r="5274" spans="2:6" x14ac:dyDescent="0.25">
      <c r="B5274" s="19">
        <v>5271</v>
      </c>
      <c r="C5274" s="21">
        <v>9.238077684305887E-3</v>
      </c>
      <c r="D5274" s="21">
        <v>5.1512912778068243E-2</v>
      </c>
      <c r="E5274" s="30">
        <v>326161.91759046738</v>
      </c>
      <c r="F5274" s="21">
        <v>-81505.944641657436</v>
      </c>
    </row>
    <row r="5275" spans="2:6" x14ac:dyDescent="0.25">
      <c r="B5275" s="19">
        <v>5272</v>
      </c>
      <c r="C5275" s="21">
        <v>1.1370891354792679E-2</v>
      </c>
      <c r="D5275" s="21">
        <v>3.6573781317625675E-2</v>
      </c>
      <c r="E5275" s="30">
        <v>299353.2255335286</v>
      </c>
      <c r="F5275" s="21">
        <v>-94382.656132854783</v>
      </c>
    </row>
    <row r="5276" spans="2:6" x14ac:dyDescent="0.25">
      <c r="B5276" s="19">
        <v>5273</v>
      </c>
      <c r="C5276" s="21">
        <v>-4.0208534550685912E-4</v>
      </c>
      <c r="D5276" s="21">
        <v>0.11997992752157605</v>
      </c>
      <c r="E5276" s="30">
        <v>471271.85197266436</v>
      </c>
      <c r="F5276" s="21">
        <v>-11806.954643280922</v>
      </c>
    </row>
    <row r="5277" spans="2:6" x14ac:dyDescent="0.25">
      <c r="B5277" s="19">
        <v>5274</v>
      </c>
      <c r="C5277" s="21">
        <v>-8.2138464738412617E-3</v>
      </c>
      <c r="D5277" s="21">
        <v>0.17853587598415643</v>
      </c>
      <c r="E5277" s="30">
        <v>628486.52221523155</v>
      </c>
      <c r="F5277" s="21">
        <v>63706.164258515644</v>
      </c>
    </row>
    <row r="5278" spans="2:6" x14ac:dyDescent="0.25">
      <c r="B5278" s="19">
        <v>5275</v>
      </c>
      <c r="C5278" s="21">
        <v>-3.5551580954474101E-3</v>
      </c>
      <c r="D5278" s="21">
        <v>0.14313846011588427</v>
      </c>
      <c r="E5278" s="30">
        <v>529491.22164304811</v>
      </c>
      <c r="F5278" s="21">
        <v>16156.887264883371</v>
      </c>
    </row>
    <row r="5279" spans="2:6" x14ac:dyDescent="0.25">
      <c r="B5279" s="19">
        <v>5276</v>
      </c>
      <c r="C5279" s="21">
        <v>-1.1430223528227274E-2</v>
      </c>
      <c r="D5279" s="21">
        <v>0.20404841313006483</v>
      </c>
      <c r="E5279" s="30">
        <v>707914.96144194156</v>
      </c>
      <c r="F5279" s="21">
        <v>101857.11522420171</v>
      </c>
    </row>
    <row r="5280" spans="2:6" x14ac:dyDescent="0.25">
      <c r="B5280" s="19">
        <v>5277</v>
      </c>
      <c r="C5280" s="21">
        <v>6.7219369222214151E-3</v>
      </c>
      <c r="D5280" s="21">
        <v>6.9175762754124959E-2</v>
      </c>
      <c r="E5280" s="30">
        <v>359992.55023366585</v>
      </c>
      <c r="F5280" s="21">
        <v>-65256.464988344807</v>
      </c>
    </row>
    <row r="5281" spans="2:6" x14ac:dyDescent="0.25">
      <c r="B5281" s="19">
        <v>5278</v>
      </c>
      <c r="C5281" s="21">
        <v>-1.4690421268470063E-2</v>
      </c>
      <c r="D5281" s="21">
        <v>0.23105229415007189</v>
      </c>
      <c r="E5281" s="30">
        <v>799933.77846902446</v>
      </c>
      <c r="F5281" s="21">
        <v>146055.45791478976</v>
      </c>
    </row>
    <row r="5282" spans="2:6" x14ac:dyDescent="0.25">
      <c r="B5282" s="19">
        <v>5279</v>
      </c>
      <c r="C5282" s="21">
        <v>4.6765135708862633E-4</v>
      </c>
      <c r="D5282" s="21">
        <v>0.11368075730288218</v>
      </c>
      <c r="E5282" s="30">
        <v>456281.13288226165</v>
      </c>
      <c r="F5282" s="21">
        <v>-19007.274761947032</v>
      </c>
    </row>
    <row r="5283" spans="2:6" x14ac:dyDescent="0.25">
      <c r="B5283" s="19">
        <v>5280</v>
      </c>
      <c r="C5283" s="21">
        <v>-8.0593808477165234E-3</v>
      </c>
      <c r="D5283" s="21">
        <v>0.17733500644026079</v>
      </c>
      <c r="E5283" s="30">
        <v>624919.54853202635</v>
      </c>
      <c r="F5283" s="21">
        <v>61992.880711605751</v>
      </c>
    </row>
    <row r="5284" spans="2:6" x14ac:dyDescent="0.25">
      <c r="B5284" s="19">
        <v>5281</v>
      </c>
      <c r="C5284" s="21">
        <v>-9.1386259480971347E-3</v>
      </c>
      <c r="D5284" s="21">
        <v>0.1857697646166967</v>
      </c>
      <c r="E5284" s="30">
        <v>650294.99589396617</v>
      </c>
      <c r="F5284" s="21">
        <v>74181.178221449853</v>
      </c>
    </row>
    <row r="5285" spans="2:6" x14ac:dyDescent="0.25">
      <c r="B5285" s="19">
        <v>5282</v>
      </c>
      <c r="C5285" s="21">
        <v>2.9621018015567255E-2</v>
      </c>
      <c r="D5285" s="21">
        <v>-9.6993977940336928E-2</v>
      </c>
      <c r="E5285" s="30">
        <v>122128.74086160562</v>
      </c>
      <c r="F5285" s="21">
        <v>-179506.85963557003</v>
      </c>
    </row>
    <row r="5286" spans="2:6" x14ac:dyDescent="0.25">
      <c r="B5286" s="19">
        <v>5283</v>
      </c>
      <c r="C5286" s="21">
        <v>2.2579001752079511E-2</v>
      </c>
      <c r="D5286" s="21">
        <v>-4.3237454892544491E-2</v>
      </c>
      <c r="E5286" s="30">
        <v>181231.30937103229</v>
      </c>
      <c r="F5286" s="21">
        <v>-151118.80096160591</v>
      </c>
    </row>
    <row r="5287" spans="2:6" x14ac:dyDescent="0.25">
      <c r="B5287" s="19">
        <v>5284</v>
      </c>
      <c r="C5287" s="21">
        <v>1.1211380018965355E-2</v>
      </c>
      <c r="D5287" s="21">
        <v>3.7691028836533302E-2</v>
      </c>
      <c r="E5287" s="30">
        <v>301302.66548422794</v>
      </c>
      <c r="F5287" s="21">
        <v>-93446.30400641555</v>
      </c>
    </row>
    <row r="5288" spans="2:6" x14ac:dyDescent="0.25">
      <c r="B5288" s="19">
        <v>5285</v>
      </c>
      <c r="C5288" s="21">
        <v>-8.9033644788069494E-3</v>
      </c>
      <c r="D5288" s="21">
        <v>0.18392213955610548</v>
      </c>
      <c r="E5288" s="30">
        <v>644672.11033794237</v>
      </c>
      <c r="F5288" s="21">
        <v>71480.402111255447</v>
      </c>
    </row>
    <row r="5289" spans="2:6" x14ac:dyDescent="0.25">
      <c r="B5289" s="19">
        <v>5286</v>
      </c>
      <c r="C5289" s="21">
        <v>-1.1376597840672915E-2</v>
      </c>
      <c r="D5289" s="21">
        <v>0.20361451529592478</v>
      </c>
      <c r="E5289" s="30">
        <v>706504.53559353971</v>
      </c>
      <c r="F5289" s="21">
        <v>101179.66155764366</v>
      </c>
    </row>
    <row r="5290" spans="2:6" x14ac:dyDescent="0.25">
      <c r="B5290" s="19">
        <v>5287</v>
      </c>
      <c r="C5290" s="21">
        <v>6.8686150075472231E-3</v>
      </c>
      <c r="D5290" s="21">
        <v>6.8143857802338781E-2</v>
      </c>
      <c r="E5290" s="30">
        <v>357950.5156563581</v>
      </c>
      <c r="F5290" s="21">
        <v>-66237.292029484815</v>
      </c>
    </row>
    <row r="5291" spans="2:6" x14ac:dyDescent="0.25">
      <c r="B5291" s="19">
        <v>5288</v>
      </c>
      <c r="C5291" s="21">
        <v>8.568630805711774E-3</v>
      </c>
      <c r="D5291" s="21">
        <v>5.620576935355448E-2</v>
      </c>
      <c r="E5291" s="30">
        <v>334920.51318912802</v>
      </c>
      <c r="F5291" s="21">
        <v>-77299.028901326368</v>
      </c>
    </row>
    <row r="5292" spans="2:6" x14ac:dyDescent="0.25">
      <c r="B5292" s="19">
        <v>5289</v>
      </c>
      <c r="C5292" s="21">
        <v>-5.7408910708633208E-2</v>
      </c>
      <c r="D5292" s="21">
        <v>1.3582793084368303</v>
      </c>
      <c r="E5292" s="30">
        <v>23401176.343697496</v>
      </c>
      <c r="F5292" s="21">
        <v>11001851.005004542</v>
      </c>
    </row>
    <row r="5293" spans="2:6" x14ac:dyDescent="0.25">
      <c r="B5293" s="19">
        <v>5290</v>
      </c>
      <c r="C5293" s="21">
        <v>7.3284656456032383E-4</v>
      </c>
      <c r="D5293" s="21">
        <v>0.11176670875386918</v>
      </c>
      <c r="E5293" s="30">
        <v>451795.66484096646</v>
      </c>
      <c r="F5293" s="21">
        <v>-21161.728166390352</v>
      </c>
    </row>
    <row r="5294" spans="2:6" x14ac:dyDescent="0.25">
      <c r="B5294" s="19">
        <v>5291</v>
      </c>
      <c r="C5294" s="21">
        <v>1.9042500680528842E-2</v>
      </c>
      <c r="D5294" s="21">
        <v>-1.7597285493774706E-2</v>
      </c>
      <c r="E5294" s="30">
        <v>214884.97121086682</v>
      </c>
      <c r="F5294" s="21">
        <v>-134954.32366396373</v>
      </c>
    </row>
    <row r="5295" spans="2:6" x14ac:dyDescent="0.25">
      <c r="B5295" s="19">
        <v>5292</v>
      </c>
      <c r="C5295" s="21">
        <v>6.0512491450951302E-3</v>
      </c>
      <c r="D5295" s="21">
        <v>7.3898934323089138E-2</v>
      </c>
      <c r="E5295" s="30">
        <v>369445.33009121672</v>
      </c>
      <c r="F5295" s="21">
        <v>-60716.119687016326</v>
      </c>
    </row>
    <row r="5296" spans="2:6" x14ac:dyDescent="0.25">
      <c r="B5296" s="19">
        <v>5293</v>
      </c>
      <c r="C5296" s="21">
        <v>1.2186163049782045E-2</v>
      </c>
      <c r="D5296" s="21">
        <v>3.0861861397545542E-2</v>
      </c>
      <c r="E5296" s="30">
        <v>289524.07200948754</v>
      </c>
      <c r="F5296" s="21">
        <v>-99103.780679436444</v>
      </c>
    </row>
    <row r="5297" spans="2:6" x14ac:dyDescent="0.25">
      <c r="B5297" s="19">
        <v>5294</v>
      </c>
      <c r="C5297" s="21">
        <v>1.8015036214353585E-2</v>
      </c>
      <c r="D5297" s="21">
        <v>-1.0255055378740052E-2</v>
      </c>
      <c r="E5297" s="30">
        <v>225234.40660678828</v>
      </c>
      <c r="F5297" s="21">
        <v>-129983.29809483029</v>
      </c>
    </row>
    <row r="5298" spans="2:6" x14ac:dyDescent="0.25">
      <c r="B5298" s="19">
        <v>5295</v>
      </c>
      <c r="C5298" s="21">
        <v>-9.9612425809430076E-3</v>
      </c>
      <c r="D5298" s="21">
        <v>0.1922711347994055</v>
      </c>
      <c r="E5298" s="30">
        <v>670371.66743630311</v>
      </c>
      <c r="F5298" s="21">
        <v>83824.375532424005</v>
      </c>
    </row>
    <row r="5299" spans="2:6" x14ac:dyDescent="0.25">
      <c r="B5299" s="19">
        <v>5296</v>
      </c>
      <c r="C5299" s="21">
        <v>-5.7116261400168775E-3</v>
      </c>
      <c r="D5299" s="21">
        <v>0.15932414637994219</v>
      </c>
      <c r="E5299" s="30">
        <v>573203.23050373467</v>
      </c>
      <c r="F5299" s="21">
        <v>37152.574991992733</v>
      </c>
    </row>
    <row r="5300" spans="2:6" x14ac:dyDescent="0.25">
      <c r="B5300" s="19">
        <v>5297</v>
      </c>
      <c r="C5300" s="21">
        <v>-5.2408315166927186E-3</v>
      </c>
      <c r="D5300" s="21">
        <v>0.15576328994876021</v>
      </c>
      <c r="E5300" s="30">
        <v>563366.36690621264</v>
      </c>
      <c r="F5300" s="21">
        <v>32427.747154270302</v>
      </c>
    </row>
    <row r="5301" spans="2:6" x14ac:dyDescent="0.25">
      <c r="B5301" s="19">
        <v>5298</v>
      </c>
      <c r="C5301" s="21">
        <v>-1.6644409884729063E-2</v>
      </c>
      <c r="D5301" s="21">
        <v>0.24789630412861352</v>
      </c>
      <c r="E5301" s="30">
        <v>861717.73779282905</v>
      </c>
      <c r="F5301" s="21">
        <v>175731.43827618859</v>
      </c>
    </row>
    <row r="5302" spans="2:6" x14ac:dyDescent="0.25">
      <c r="B5302" s="19">
        <v>5299</v>
      </c>
      <c r="C5302" s="21">
        <v>1.0934341976303264E-2</v>
      </c>
      <c r="D5302" s="21">
        <v>3.9631322162062999E-2</v>
      </c>
      <c r="E5302" s="30">
        <v>304709.2745393411</v>
      </c>
      <c r="F5302" s="21">
        <v>-91810.046561523195</v>
      </c>
    </row>
    <row r="5303" spans="2:6" x14ac:dyDescent="0.25">
      <c r="B5303" s="19">
        <v>5300</v>
      </c>
      <c r="C5303" s="21">
        <v>-3.7634551558002903E-2</v>
      </c>
      <c r="D5303" s="21">
        <v>0.48821064993425423</v>
      </c>
      <c r="E5303" s="30">
        <v>2206281.7728060298</v>
      </c>
      <c r="F5303" s="21">
        <v>821550.45561329043</v>
      </c>
    </row>
    <row r="5304" spans="2:6" x14ac:dyDescent="0.25">
      <c r="B5304" s="19">
        <v>5301</v>
      </c>
      <c r="C5304" s="21">
        <v>2.511215022299592E-2</v>
      </c>
      <c r="D5304" s="21">
        <v>-6.2070649979486081E-2</v>
      </c>
      <c r="E5304" s="30">
        <v>158844.70177437877</v>
      </c>
      <c r="F5304" s="21">
        <v>-161871.50335665408</v>
      </c>
    </row>
    <row r="5305" spans="2:6" x14ac:dyDescent="0.25">
      <c r="B5305" s="19">
        <v>5302</v>
      </c>
      <c r="C5305" s="21">
        <v>1.1295106871952838E-3</v>
      </c>
      <c r="D5305" s="21">
        <v>0.10890929263707205</v>
      </c>
      <c r="E5305" s="30">
        <v>445159.19389341795</v>
      </c>
      <c r="F5305" s="21">
        <v>-24349.348119269689</v>
      </c>
    </row>
    <row r="5306" spans="2:6" x14ac:dyDescent="0.25">
      <c r="B5306" s="19">
        <v>5303</v>
      </c>
      <c r="C5306" s="21">
        <v>-2.6766964185737387E-3</v>
      </c>
      <c r="D5306" s="21">
        <v>0.13663076137429897</v>
      </c>
      <c r="E5306" s="30">
        <v>512627.39299503225</v>
      </c>
      <c r="F5306" s="21">
        <v>8056.877921783599</v>
      </c>
    </row>
    <row r="5307" spans="2:6" x14ac:dyDescent="0.25">
      <c r="B5307" s="19">
        <v>5304</v>
      </c>
      <c r="C5307" s="21">
        <v>1.8573268283444921E-2</v>
      </c>
      <c r="D5307" s="21">
        <v>-1.4239205776903407E-2</v>
      </c>
      <c r="E5307" s="30">
        <v>219577.87156021665</v>
      </c>
      <c r="F5307" s="21">
        <v>-132700.23667877354</v>
      </c>
    </row>
    <row r="5308" spans="2:6" x14ac:dyDescent="0.25">
      <c r="B5308" s="19">
        <v>5305</v>
      </c>
      <c r="C5308" s="21">
        <v>2.8607200267697842E-2</v>
      </c>
      <c r="D5308" s="21">
        <v>-8.8952041115566649E-2</v>
      </c>
      <c r="E5308" s="30">
        <v>130058.67965705134</v>
      </c>
      <c r="F5308" s="21">
        <v>-175697.96311070657</v>
      </c>
    </row>
    <row r="5309" spans="2:6" x14ac:dyDescent="0.25">
      <c r="B5309" s="19">
        <v>5306</v>
      </c>
      <c r="C5309" s="21">
        <v>6.599164560406069E-3</v>
      </c>
      <c r="D5309" s="21">
        <v>7.0039762175050591E-2</v>
      </c>
      <c r="E5309" s="30">
        <v>361708.6874786946</v>
      </c>
      <c r="F5309" s="21">
        <v>-64432.172473939427</v>
      </c>
    </row>
    <row r="5310" spans="2:6" x14ac:dyDescent="0.25">
      <c r="B5310" s="19">
        <v>5307</v>
      </c>
      <c r="C5310" s="21">
        <v>1.3392221073314257E-2</v>
      </c>
      <c r="D5310" s="21">
        <v>2.2403184855097402E-2</v>
      </c>
      <c r="E5310" s="30">
        <v>275383.95361097646</v>
      </c>
      <c r="F5310" s="21">
        <v>-105895.54152633956</v>
      </c>
    </row>
    <row r="5311" spans="2:6" x14ac:dyDescent="0.25">
      <c r="B5311" s="19">
        <v>5308</v>
      </c>
      <c r="C5311" s="21">
        <v>1.1158917719148665E-2</v>
      </c>
      <c r="D5311" s="21">
        <v>3.8058470607309935E-2</v>
      </c>
      <c r="E5311" s="30">
        <v>301945.73425806942</v>
      </c>
      <c r="F5311" s="21">
        <v>-93137.426159925773</v>
      </c>
    </row>
    <row r="5312" spans="2:6" x14ac:dyDescent="0.25">
      <c r="B5312" s="19">
        <v>5309</v>
      </c>
      <c r="C5312" s="21">
        <v>-1.3241799155203467E-2</v>
      </c>
      <c r="D5312" s="21">
        <v>0.21889564950110452</v>
      </c>
      <c r="E5312" s="30">
        <v>757462.42249676632</v>
      </c>
      <c r="F5312" s="21">
        <v>125655.67875610598</v>
      </c>
    </row>
    <row r="5313" spans="2:6" x14ac:dyDescent="0.25">
      <c r="B5313" s="19">
        <v>5310</v>
      </c>
      <c r="C5313" s="21">
        <v>4.3329917844075666E-2</v>
      </c>
      <c r="D5313" s="21">
        <v>-0.22674866279419259</v>
      </c>
      <c r="E5313" s="30">
        <v>30177.947880119667</v>
      </c>
      <c r="F5313" s="21">
        <v>-223672.52911674688</v>
      </c>
    </row>
    <row r="5314" spans="2:6" x14ac:dyDescent="0.25">
      <c r="B5314" s="19">
        <v>5311</v>
      </c>
      <c r="C5314" s="21">
        <v>1.1140769334207899E-2</v>
      </c>
      <c r="D5314" s="21">
        <v>3.8185579041855489E-2</v>
      </c>
      <c r="E5314" s="30">
        <v>302168.41308440804</v>
      </c>
      <c r="F5314" s="21">
        <v>-93030.469393968277</v>
      </c>
    </row>
    <row r="5315" spans="2:6" x14ac:dyDescent="0.25">
      <c r="B5315" s="19">
        <v>5312</v>
      </c>
      <c r="C5315" s="21">
        <v>-3.1050709237413266E-3</v>
      </c>
      <c r="D5315" s="21">
        <v>0.13979840439857893</v>
      </c>
      <c r="E5315" s="30">
        <v>520785.84338568198</v>
      </c>
      <c r="F5315" s="21">
        <v>11975.53279955683</v>
      </c>
    </row>
    <row r="5316" spans="2:6" x14ac:dyDescent="0.25">
      <c r="B5316" s="19">
        <v>5313</v>
      </c>
      <c r="C5316" s="21">
        <v>-7.8536314663388649E-3</v>
      </c>
      <c r="D5316" s="21">
        <v>0.17573863649582355</v>
      </c>
      <c r="E5316" s="30">
        <v>620201.13306303765</v>
      </c>
      <c r="F5316" s="21">
        <v>59726.538341723346</v>
      </c>
    </row>
    <row r="5317" spans="2:6" x14ac:dyDescent="0.25">
      <c r="B5317" s="19">
        <v>5314</v>
      </c>
      <c r="C5317" s="21">
        <v>5.1676588936846752E-4</v>
      </c>
      <c r="D5317" s="21">
        <v>0.11332604522225531</v>
      </c>
      <c r="E5317" s="30">
        <v>455447.45163154649</v>
      </c>
      <c r="F5317" s="21">
        <v>-19407.707312639159</v>
      </c>
    </row>
    <row r="5318" spans="2:6" x14ac:dyDescent="0.25">
      <c r="B5318" s="19">
        <v>5315</v>
      </c>
      <c r="C5318" s="21">
        <v>2.9468680102432837E-3</v>
      </c>
      <c r="D5318" s="21">
        <v>9.5894923052641801E-2</v>
      </c>
      <c r="E5318" s="30">
        <v>415822.97669088654</v>
      </c>
      <c r="F5318" s="21">
        <v>-38440.076766448328</v>
      </c>
    </row>
    <row r="5319" spans="2:6" x14ac:dyDescent="0.25">
      <c r="B5319" s="19">
        <v>5316</v>
      </c>
      <c r="C5319" s="21">
        <v>1.8169707242546421E-2</v>
      </c>
      <c r="D5319" s="21">
        <v>-1.1357824164846653E-2</v>
      </c>
      <c r="E5319" s="30">
        <v>223659.0422851881</v>
      </c>
      <c r="F5319" s="21">
        <v>-130739.97476595199</v>
      </c>
    </row>
    <row r="5320" spans="2:6" x14ac:dyDescent="0.25">
      <c r="B5320" s="19">
        <v>5317</v>
      </c>
      <c r="C5320" s="21">
        <v>3.77501359735033E-3</v>
      </c>
      <c r="D5320" s="21">
        <v>9.0001670298448078E-2</v>
      </c>
      <c r="E5320" s="30">
        <v>403009.3862454443</v>
      </c>
      <c r="F5320" s="21">
        <v>-44594.681660334485</v>
      </c>
    </row>
    <row r="5321" spans="2:6" x14ac:dyDescent="0.25">
      <c r="B5321" s="19">
        <v>5318</v>
      </c>
      <c r="C5321" s="21">
        <v>-1.0484610980591908E-2</v>
      </c>
      <c r="D5321" s="21">
        <v>0.19644179004582285</v>
      </c>
      <c r="E5321" s="30">
        <v>683492.14423704636</v>
      </c>
      <c r="F5321" s="21">
        <v>90126.383628577678</v>
      </c>
    </row>
    <row r="5322" spans="2:6" x14ac:dyDescent="0.25">
      <c r="B5322" s="19">
        <v>5319</v>
      </c>
      <c r="C5322" s="21">
        <v>-1.6772088759883161E-2</v>
      </c>
      <c r="D5322" s="21">
        <v>0.2490161451404278</v>
      </c>
      <c r="E5322" s="30">
        <v>865949.27854599734</v>
      </c>
      <c r="F5322" s="21">
        <v>177763.92569952374</v>
      </c>
    </row>
    <row r="5323" spans="2:6" x14ac:dyDescent="0.25">
      <c r="B5323" s="19">
        <v>5320</v>
      </c>
      <c r="C5323" s="21">
        <v>-9.5790940121264993E-3</v>
      </c>
      <c r="D5323" s="21">
        <v>0.18924286714517113</v>
      </c>
      <c r="E5323" s="30">
        <v>660963.52446360863</v>
      </c>
      <c r="F5323" s="21">
        <v>79305.470153898947</v>
      </c>
    </row>
    <row r="5324" spans="2:6" x14ac:dyDescent="0.25">
      <c r="B5324" s="19">
        <v>5321</v>
      </c>
      <c r="C5324" s="21">
        <v>-3.8645883689206718E-2</v>
      </c>
      <c r="D5324" s="21">
        <v>0.50475300887032559</v>
      </c>
      <c r="E5324" s="30">
        <v>2337811.3499570126</v>
      </c>
      <c r="F5324" s="21">
        <v>884726.54842435429</v>
      </c>
    </row>
    <row r="5325" spans="2:6" x14ac:dyDescent="0.25">
      <c r="B5325" s="19">
        <v>5322</v>
      </c>
      <c r="C5325" s="21">
        <v>-1.9388253958773381E-2</v>
      </c>
      <c r="D5325" s="21">
        <v>0.27253479507800771</v>
      </c>
      <c r="E5325" s="30">
        <v>958512.41973180929</v>
      </c>
      <c r="F5325" s="21">
        <v>222223.71736847874</v>
      </c>
    </row>
    <row r="5326" spans="2:6" x14ac:dyDescent="0.25">
      <c r="B5326" s="19">
        <v>5323</v>
      </c>
      <c r="C5326" s="21">
        <v>-1.0864339624057761E-2</v>
      </c>
      <c r="D5326" s="21">
        <v>0.19948514990448185</v>
      </c>
      <c r="E5326" s="30">
        <v>693186.63939105859</v>
      </c>
      <c r="F5326" s="21">
        <v>94782.82926516053</v>
      </c>
    </row>
    <row r="5327" spans="2:6" x14ac:dyDescent="0.25">
      <c r="B5327" s="19">
        <v>5324</v>
      </c>
      <c r="C5327" s="21">
        <v>-1.0305318289790026E-2</v>
      </c>
      <c r="D5327" s="21">
        <v>0.19500994623628976</v>
      </c>
      <c r="E5327" s="30">
        <v>678966.2822207706</v>
      </c>
      <c r="F5327" s="21">
        <v>87952.528249554496</v>
      </c>
    </row>
    <row r="5328" spans="2:6" x14ac:dyDescent="0.25">
      <c r="B5328" s="19">
        <v>5325</v>
      </c>
      <c r="C5328" s="21">
        <v>7.4905673049529007E-3</v>
      </c>
      <c r="D5328" s="21">
        <v>6.3771999539187885E-2</v>
      </c>
      <c r="E5328" s="30">
        <v>349390.38285483373</v>
      </c>
      <c r="F5328" s="21">
        <v>-70348.882411345126</v>
      </c>
    </row>
    <row r="5329" spans="2:6" x14ac:dyDescent="0.25">
      <c r="B5329" s="19">
        <v>5326</v>
      </c>
      <c r="C5329" s="21">
        <v>7.5504664563802891E-3</v>
      </c>
      <c r="D5329" s="21">
        <v>6.335124427108374E-2</v>
      </c>
      <c r="E5329" s="30">
        <v>348574.29282576079</v>
      </c>
      <c r="F5329" s="21">
        <v>-70740.865572362309</v>
      </c>
    </row>
    <row r="5330" spans="2:6" x14ac:dyDescent="0.25">
      <c r="B5330" s="19">
        <v>5327</v>
      </c>
      <c r="C5330" s="21">
        <v>-2.6360095818384614E-2</v>
      </c>
      <c r="D5330" s="21">
        <v>0.34183680166247155</v>
      </c>
      <c r="E5330" s="30">
        <v>1275491.0238215856</v>
      </c>
      <c r="F5330" s="21">
        <v>374474.41371269262</v>
      </c>
    </row>
    <row r="5331" spans="2:6" x14ac:dyDescent="0.25">
      <c r="B5331" s="19">
        <v>5328</v>
      </c>
      <c r="C5331" s="21">
        <v>-2.8260994745279312E-3</v>
      </c>
      <c r="D5331" s="21">
        <v>0.13773430670548859</v>
      </c>
      <c r="E5331" s="30">
        <v>515458.91069491883</v>
      </c>
      <c r="F5331" s="21">
        <v>9416.908333793981</v>
      </c>
    </row>
    <row r="5332" spans="2:6" x14ac:dyDescent="0.25">
      <c r="B5332" s="19">
        <v>5329</v>
      </c>
      <c r="C5332" s="21">
        <v>-1.5064604167365894E-2</v>
      </c>
      <c r="D5332" s="21">
        <v>0.23423665791397519</v>
      </c>
      <c r="E5332" s="30">
        <v>811349.25832529482</v>
      </c>
      <c r="F5332" s="21">
        <v>151538.52438929619</v>
      </c>
    </row>
    <row r="5333" spans="2:6" x14ac:dyDescent="0.25">
      <c r="B5333" s="19">
        <v>5330</v>
      </c>
      <c r="C5333" s="21">
        <v>1.2836244126224194E-3</v>
      </c>
      <c r="D5333" s="21">
        <v>0.1078008472034635</v>
      </c>
      <c r="E5333" s="30">
        <v>442603.93569762795</v>
      </c>
      <c r="F5333" s="21">
        <v>-25576.685973082978</v>
      </c>
    </row>
    <row r="5334" spans="2:6" x14ac:dyDescent="0.25">
      <c r="B5334" s="19">
        <v>5331</v>
      </c>
      <c r="C5334" s="21">
        <v>1.3573233884129052E-2</v>
      </c>
      <c r="D5334" s="21">
        <v>2.1132327877035229E-2</v>
      </c>
      <c r="E5334" s="30">
        <v>273301.72567725496</v>
      </c>
      <c r="F5334" s="21">
        <v>-106895.67418124482</v>
      </c>
    </row>
    <row r="5335" spans="2:6" x14ac:dyDescent="0.25">
      <c r="B5335" s="19">
        <v>5332</v>
      </c>
      <c r="C5335" s="21">
        <v>-1.4314212473985826E-2</v>
      </c>
      <c r="D5335" s="21">
        <v>0.22786942605391425</v>
      </c>
      <c r="E5335" s="30">
        <v>788645.0081622859</v>
      </c>
      <c r="F5335" s="21">
        <v>140633.2523845261</v>
      </c>
    </row>
    <row r="5336" spans="2:6" x14ac:dyDescent="0.25">
      <c r="B5336" s="19">
        <v>5333</v>
      </c>
      <c r="C5336" s="21">
        <v>7.3906987127984256E-3</v>
      </c>
      <c r="D5336" s="21">
        <v>6.4473623739226271E-2</v>
      </c>
      <c r="E5336" s="30">
        <v>350754.25833781075</v>
      </c>
      <c r="F5336" s="21">
        <v>-69693.787747759445</v>
      </c>
    </row>
    <row r="5337" spans="2:6" x14ac:dyDescent="0.25">
      <c r="B5337" s="19">
        <v>5334</v>
      </c>
      <c r="C5337" s="21">
        <v>5.80052236141164E-3</v>
      </c>
      <c r="D5337" s="21">
        <v>7.5666805015306871E-2</v>
      </c>
      <c r="E5337" s="30">
        <v>373028.59722180478</v>
      </c>
      <c r="F5337" s="21">
        <v>-58995.010095452679</v>
      </c>
    </row>
    <row r="5338" spans="2:6" x14ac:dyDescent="0.25">
      <c r="B5338" s="19">
        <v>5335</v>
      </c>
      <c r="C5338" s="21">
        <v>2.516554503497442E-2</v>
      </c>
      <c r="D5338" s="21">
        <v>-6.2472831405250506E-2</v>
      </c>
      <c r="E5338" s="30">
        <v>158387.15826194827</v>
      </c>
      <c r="F5338" s="21">
        <v>-162091.26998278126</v>
      </c>
    </row>
    <row r="5339" spans="2:6" x14ac:dyDescent="0.25">
      <c r="B5339" s="19">
        <v>5336</v>
      </c>
      <c r="C5339" s="21">
        <v>-9.828928606598928E-3</v>
      </c>
      <c r="D5339" s="21">
        <v>0.19122103339967644</v>
      </c>
      <c r="E5339" s="30">
        <v>667097.99926873227</v>
      </c>
      <c r="F5339" s="21">
        <v>82251.972058871601</v>
      </c>
    </row>
    <row r="5340" spans="2:6" x14ac:dyDescent="0.25">
      <c r="B5340" s="19">
        <v>5337</v>
      </c>
      <c r="C5340" s="21">
        <v>0.12211300123481494</v>
      </c>
      <c r="D5340" s="21">
        <v>-0.30444048012692615</v>
      </c>
      <c r="E5340" s="30">
        <v>0</v>
      </c>
      <c r="F5340" s="21">
        <v>-238167.55660348001</v>
      </c>
    </row>
    <row r="5341" spans="2:6" x14ac:dyDescent="0.25">
      <c r="B5341" s="19">
        <v>5338</v>
      </c>
      <c r="C5341" s="21">
        <v>2.0069383928417464E-2</v>
      </c>
      <c r="D5341" s="21">
        <v>-2.4978269513835083E-2</v>
      </c>
      <c r="E5341" s="30">
        <v>204806.7765337053</v>
      </c>
      <c r="F5341" s="21">
        <v>-139795.06729048243</v>
      </c>
    </row>
    <row r="5342" spans="2:6" x14ac:dyDescent="0.25">
      <c r="B5342" s="19">
        <v>5339</v>
      </c>
      <c r="C5342" s="21">
        <v>-1.2078488292333378E-2</v>
      </c>
      <c r="D5342" s="21">
        <v>0.20931853939646383</v>
      </c>
      <c r="E5342" s="30">
        <v>725214.90295680729</v>
      </c>
      <c r="F5342" s="21">
        <v>110166.59765730148</v>
      </c>
    </row>
    <row r="5343" spans="2:6" x14ac:dyDescent="0.25">
      <c r="B5343" s="19">
        <v>5340</v>
      </c>
      <c r="C5343" s="21">
        <v>-4.0068844364360021E-2</v>
      </c>
      <c r="D5343" s="21">
        <v>0.52944999658338388</v>
      </c>
      <c r="E5343" s="30">
        <v>2545478.4252991332</v>
      </c>
      <c r="F5343" s="21">
        <v>984472.89224902866</v>
      </c>
    </row>
    <row r="5344" spans="2:6" x14ac:dyDescent="0.25">
      <c r="B5344" s="19">
        <v>5341</v>
      </c>
      <c r="C5344" s="21">
        <v>4.5808744412359917E-3</v>
      </c>
      <c r="D5344" s="21">
        <v>8.4286141626457978E-2</v>
      </c>
      <c r="E5344" s="30">
        <v>390856.0809963888</v>
      </c>
      <c r="F5344" s="21">
        <v>-50432.139341006281</v>
      </c>
    </row>
    <row r="5345" spans="2:6" x14ac:dyDescent="0.25">
      <c r="B5345" s="19">
        <v>5342</v>
      </c>
      <c r="C5345" s="21">
        <v>-7.8624327313875711E-3</v>
      </c>
      <c r="D5345" s="21">
        <v>0.1758068496370635</v>
      </c>
      <c r="E5345" s="30">
        <v>620402.20853646193</v>
      </c>
      <c r="F5345" s="21">
        <v>59823.11861702145</v>
      </c>
    </row>
    <row r="5346" spans="2:6" x14ac:dyDescent="0.25">
      <c r="B5346" s="19">
        <v>5343</v>
      </c>
      <c r="C5346" s="21">
        <v>1.1264647683280917E-2</v>
      </c>
      <c r="D5346" s="21">
        <v>3.7317939659293975E-2</v>
      </c>
      <c r="E5346" s="30">
        <v>300650.6934874932</v>
      </c>
      <c r="F5346" s="21">
        <v>-93759.458235814818</v>
      </c>
    </row>
    <row r="5347" spans="2:6" x14ac:dyDescent="0.25">
      <c r="B5347" s="19">
        <v>5344</v>
      </c>
      <c r="C5347" s="21">
        <v>1.9812618696754963E-2</v>
      </c>
      <c r="D5347" s="21">
        <v>-2.3128342889713216E-2</v>
      </c>
      <c r="E5347" s="30">
        <v>207302.44563063292</v>
      </c>
      <c r="F5347" s="21">
        <v>-138596.35118488577</v>
      </c>
    </row>
    <row r="5348" spans="2:6" x14ac:dyDescent="0.25">
      <c r="B5348" s="19">
        <v>5345</v>
      </c>
      <c r="C5348" s="21">
        <v>2.170524619947568E-2</v>
      </c>
      <c r="D5348" s="21">
        <v>-3.6840780873961254E-2</v>
      </c>
      <c r="E5348" s="30">
        <v>189275.07132804987</v>
      </c>
      <c r="F5348" s="21">
        <v>-147255.23306338853</v>
      </c>
    </row>
    <row r="5349" spans="2:6" x14ac:dyDescent="0.25">
      <c r="B5349" s="19">
        <v>5346</v>
      </c>
      <c r="C5349" s="21">
        <v>7.4027470208673394E-3</v>
      </c>
      <c r="D5349" s="21">
        <v>6.4388971405246131E-2</v>
      </c>
      <c r="E5349" s="30">
        <v>350589.50381690857</v>
      </c>
      <c r="F5349" s="21">
        <v>-69772.922396627124</v>
      </c>
    </row>
    <row r="5350" spans="2:6" x14ac:dyDescent="0.25">
      <c r="B5350" s="19">
        <v>5347</v>
      </c>
      <c r="C5350" s="21">
        <v>1.0260983584291745E-2</v>
      </c>
      <c r="D5350" s="21">
        <v>4.434713504441401E-2</v>
      </c>
      <c r="E5350" s="30">
        <v>313101.25261013128</v>
      </c>
      <c r="F5350" s="21">
        <v>-87779.224012310049</v>
      </c>
    </row>
    <row r="5351" spans="2:6" x14ac:dyDescent="0.25">
      <c r="B5351" s="19">
        <v>5348</v>
      </c>
      <c r="C5351" s="21">
        <v>-1.3516441594698225E-3</v>
      </c>
      <c r="D5351" s="21">
        <v>0.12689814326770965</v>
      </c>
      <c r="E5351" s="30">
        <v>488146.07545699319</v>
      </c>
      <c r="F5351" s="21">
        <v>-3701.9524677103877</v>
      </c>
    </row>
    <row r="5352" spans="2:6" x14ac:dyDescent="0.25">
      <c r="B5352" s="19">
        <v>5349</v>
      </c>
      <c r="C5352" s="21">
        <v>2.1319931153793804E-2</v>
      </c>
      <c r="D5352" s="21">
        <v>-3.4033990849705043E-2</v>
      </c>
      <c r="E5352" s="30">
        <v>192877.18866072292</v>
      </c>
      <c r="F5352" s="21">
        <v>-145525.06937051757</v>
      </c>
    </row>
    <row r="5353" spans="2:6" x14ac:dyDescent="0.25">
      <c r="B5353" s="19">
        <v>5350</v>
      </c>
      <c r="C5353" s="21">
        <v>8.7792834381885555E-3</v>
      </c>
      <c r="D5353" s="21">
        <v>5.4728712038804694E-2</v>
      </c>
      <c r="E5353" s="30">
        <v>332146.09068047674</v>
      </c>
      <c r="F5353" s="21">
        <v>-78631.635435159114</v>
      </c>
    </row>
    <row r="5354" spans="2:6" x14ac:dyDescent="0.25">
      <c r="B5354" s="19">
        <v>5351</v>
      </c>
      <c r="C5354" s="21">
        <v>3.6316364701470599E-3</v>
      </c>
      <c r="D5354" s="21">
        <v>9.1020478181074838E-2</v>
      </c>
      <c r="E5354" s="30">
        <v>405203.93409588933</v>
      </c>
      <c r="F5354" s="21">
        <v>-43540.599668427167</v>
      </c>
    </row>
    <row r="5355" spans="2:6" x14ac:dyDescent="0.25">
      <c r="B5355" s="19">
        <v>5352</v>
      </c>
      <c r="C5355" s="21">
        <v>2.4898711967462409E-2</v>
      </c>
      <c r="D5355" s="21">
        <v>-6.0465307028908954E-2</v>
      </c>
      <c r="E5355" s="30">
        <v>160679.41601403488</v>
      </c>
      <c r="F5355" s="21">
        <v>-160990.25611480183</v>
      </c>
    </row>
    <row r="5356" spans="2:6" x14ac:dyDescent="0.25">
      <c r="B5356" s="19">
        <v>5353</v>
      </c>
      <c r="C5356" s="21">
        <v>1.3093725444378011E-2</v>
      </c>
      <c r="D5356" s="21">
        <v>2.4498012817198767E-2</v>
      </c>
      <c r="E5356" s="30">
        <v>278840.13621620112</v>
      </c>
      <c r="F5356" s="21">
        <v>-104235.47298685802</v>
      </c>
    </row>
    <row r="5357" spans="2:6" x14ac:dyDescent="0.25">
      <c r="B5357" s="19">
        <v>5354</v>
      </c>
      <c r="C5357" s="21">
        <v>-1.3761989456973591E-2</v>
      </c>
      <c r="D5357" s="21">
        <v>0.2232305211283776</v>
      </c>
      <c r="E5357" s="30">
        <v>772407.36168294819</v>
      </c>
      <c r="F5357" s="21">
        <v>132834.00993859072</v>
      </c>
    </row>
    <row r="5358" spans="2:6" x14ac:dyDescent="0.25">
      <c r="B5358" s="19">
        <v>5355</v>
      </c>
      <c r="C5358" s="21">
        <v>-1.8017140326569241E-2</v>
      </c>
      <c r="D5358" s="21">
        <v>0.2600686243060728</v>
      </c>
      <c r="E5358" s="30">
        <v>908562.06203982164</v>
      </c>
      <c r="F5358" s="21">
        <v>198231.63511710463</v>
      </c>
    </row>
    <row r="5359" spans="2:6" x14ac:dyDescent="0.25">
      <c r="B5359" s="19">
        <v>5356</v>
      </c>
      <c r="C5359" s="21">
        <v>-7.9249112100165872E-3</v>
      </c>
      <c r="D5359" s="21">
        <v>0.17629127154691027</v>
      </c>
      <c r="E5359" s="30">
        <v>621831.55824119761</v>
      </c>
      <c r="F5359" s="21">
        <v>60509.661762387055</v>
      </c>
    </row>
    <row r="5360" spans="2:6" x14ac:dyDescent="0.25">
      <c r="B5360" s="19">
        <v>5357</v>
      </c>
      <c r="C5360" s="21">
        <v>7.182309534505966E-3</v>
      </c>
      <c r="D5360" s="21">
        <v>6.5938107057151196E-2</v>
      </c>
      <c r="E5360" s="30">
        <v>353613.22509908781</v>
      </c>
      <c r="F5360" s="21">
        <v>-68320.573043002543</v>
      </c>
    </row>
    <row r="5361" spans="2:6" x14ac:dyDescent="0.25">
      <c r="B5361" s="19">
        <v>5358</v>
      </c>
      <c r="C5361" s="21">
        <v>2.6956697159068238E-3</v>
      </c>
      <c r="D5361" s="21">
        <v>9.7686804207460565E-2</v>
      </c>
      <c r="E5361" s="30">
        <v>419776.58687627048</v>
      </c>
      <c r="F5361" s="21">
        <v>-36541.084544160054</v>
      </c>
    </row>
    <row r="5362" spans="2:6" x14ac:dyDescent="0.25">
      <c r="B5362" s="19">
        <v>5359</v>
      </c>
      <c r="C5362" s="21">
        <v>6.3463843100284942E-3</v>
      </c>
      <c r="D5362" s="21">
        <v>7.1819504797097089E-2</v>
      </c>
      <c r="E5362" s="30">
        <v>365262.10247760289</v>
      </c>
      <c r="F5362" s="21">
        <v>-62725.401414304964</v>
      </c>
    </row>
    <row r="5363" spans="2:6" x14ac:dyDescent="0.25">
      <c r="B5363" s="19">
        <v>5360</v>
      </c>
      <c r="C5363" s="21">
        <v>-1.5187367155052379E-3</v>
      </c>
      <c r="D5363" s="21">
        <v>0.1281202342637473</v>
      </c>
      <c r="E5363" s="30">
        <v>491172.10628636205</v>
      </c>
      <c r="F5363" s="21">
        <v>-2248.4937957806856</v>
      </c>
    </row>
    <row r="5364" spans="2:6" x14ac:dyDescent="0.25">
      <c r="B5364" s="19">
        <v>5361</v>
      </c>
      <c r="C5364" s="21">
        <v>2.613051447555936E-2</v>
      </c>
      <c r="D5364" s="21">
        <v>-6.9782932914072227E-2</v>
      </c>
      <c r="E5364" s="30">
        <v>150216.04140847106</v>
      </c>
      <c r="F5364" s="21">
        <v>-166016.00879732758</v>
      </c>
    </row>
    <row r="5365" spans="2:6" x14ac:dyDescent="0.25">
      <c r="B5365" s="19">
        <v>5362</v>
      </c>
      <c r="C5365" s="21">
        <v>2.2299240536449744E-2</v>
      </c>
      <c r="D5365" s="21">
        <v>-4.1184354317060023E-2</v>
      </c>
      <c r="E5365" s="30">
        <v>183788.19253219385</v>
      </c>
      <c r="F5365" s="21">
        <v>-149890.68260681815</v>
      </c>
    </row>
    <row r="5366" spans="2:6" x14ac:dyDescent="0.25">
      <c r="B5366" s="19">
        <v>5363</v>
      </c>
      <c r="C5366" s="21">
        <v>-4.2421258017140149E-3</v>
      </c>
      <c r="D5366" s="21">
        <v>0.148260812451942</v>
      </c>
      <c r="E5366" s="30">
        <v>543049.19218314486</v>
      </c>
      <c r="F5366" s="21">
        <v>22669.031709684547</v>
      </c>
    </row>
    <row r="5367" spans="2:6" x14ac:dyDescent="0.25">
      <c r="B5367" s="19">
        <v>5364</v>
      </c>
      <c r="C5367" s="21">
        <v>-5.207350423657027E-2</v>
      </c>
      <c r="D5367" s="21">
        <v>0.87392582420111031</v>
      </c>
      <c r="E5367" s="30">
        <v>7265293.4697276652</v>
      </c>
      <c r="F5367" s="21">
        <v>3251487.5041457233</v>
      </c>
    </row>
    <row r="5368" spans="2:6" x14ac:dyDescent="0.25">
      <c r="B5368" s="19">
        <v>5365</v>
      </c>
      <c r="C5368" s="21">
        <v>-5.2758878823077979E-3</v>
      </c>
      <c r="D5368" s="21">
        <v>0.15602789183334331</v>
      </c>
      <c r="E5368" s="30">
        <v>564093.00833258638</v>
      </c>
      <c r="F5368" s="21">
        <v>32776.766494158052</v>
      </c>
    </row>
    <row r="5369" spans="2:6" x14ac:dyDescent="0.25">
      <c r="B5369" s="19">
        <v>5366</v>
      </c>
      <c r="C5369" s="21">
        <v>-1.0321463626001129E-2</v>
      </c>
      <c r="D5369" s="21">
        <v>0.1951387513121936</v>
      </c>
      <c r="E5369" s="30">
        <v>679372.49840327702</v>
      </c>
      <c r="F5369" s="21">
        <v>88147.641408155512</v>
      </c>
    </row>
    <row r="5370" spans="2:6" x14ac:dyDescent="0.25">
      <c r="B5370" s="19">
        <v>5367</v>
      </c>
      <c r="C5370" s="21">
        <v>5.6088507207481654E-3</v>
      </c>
      <c r="D5370" s="21">
        <v>7.7019145578431258E-2</v>
      </c>
      <c r="E5370" s="30">
        <v>375786.34740172361</v>
      </c>
      <c r="F5370" s="21">
        <v>-57670.411590005606</v>
      </c>
    </row>
    <row r="5371" spans="2:6" x14ac:dyDescent="0.25">
      <c r="B5371" s="19">
        <v>5368</v>
      </c>
      <c r="C5371" s="21">
        <v>2.9431776230341467E-4</v>
      </c>
      <c r="D5371" s="21">
        <v>0.11493343621928931</v>
      </c>
      <c r="E5371" s="30">
        <v>459234.19165824249</v>
      </c>
      <c r="F5371" s="21">
        <v>-17588.865919244417</v>
      </c>
    </row>
    <row r="5372" spans="2:6" x14ac:dyDescent="0.25">
      <c r="B5372" s="19">
        <v>5369</v>
      </c>
      <c r="C5372" s="21">
        <v>4.6621319061993523E-2</v>
      </c>
      <c r="D5372" s="21">
        <v>-0.26988596704659318</v>
      </c>
      <c r="E5372" s="30">
        <v>11621.300161496038</v>
      </c>
      <c r="F5372" s="21">
        <v>-232585.63082305176</v>
      </c>
    </row>
    <row r="5373" spans="2:6" x14ac:dyDescent="0.25">
      <c r="B5373" s="19">
        <v>5370</v>
      </c>
      <c r="C5373" s="21">
        <v>-3.2312435567368021E-2</v>
      </c>
      <c r="D5373" s="21">
        <v>0.41194956964440022</v>
      </c>
      <c r="E5373" s="30">
        <v>1672442.1518855402</v>
      </c>
      <c r="F5373" s="21">
        <v>565137.39500729518</v>
      </c>
    </row>
    <row r="5374" spans="2:6" x14ac:dyDescent="0.25">
      <c r="B5374" s="19">
        <v>5371</v>
      </c>
      <c r="C5374" s="21">
        <v>1.847735223574477E-2</v>
      </c>
      <c r="D5374" s="21">
        <v>-1.3553828263691337E-2</v>
      </c>
      <c r="E5374" s="30">
        <v>220544.05802182481</v>
      </c>
      <c r="F5374" s="21">
        <v>-132236.15942030805</v>
      </c>
    </row>
    <row r="5375" spans="2:6" x14ac:dyDescent="0.25">
      <c r="B5375" s="19">
        <v>5372</v>
      </c>
      <c r="C5375" s="21">
        <v>-1.4061705674894233E-2</v>
      </c>
      <c r="D5375" s="21">
        <v>0.22574344010025826</v>
      </c>
      <c r="E5375" s="30">
        <v>781171.81981719728</v>
      </c>
      <c r="F5375" s="21">
        <v>137043.74156338262</v>
      </c>
    </row>
    <row r="5376" spans="2:6" x14ac:dyDescent="0.25">
      <c r="B5376" s="19">
        <v>5373</v>
      </c>
      <c r="C5376" s="21">
        <v>-1.7085619810977984E-3</v>
      </c>
      <c r="D5376" s="21">
        <v>0.12951036470994537</v>
      </c>
      <c r="E5376" s="30">
        <v>494630.87350549921</v>
      </c>
      <c r="F5376" s="21">
        <v>-587.18381835069442</v>
      </c>
    </row>
    <row r="5377" spans="2:6" x14ac:dyDescent="0.25">
      <c r="B5377" s="19">
        <v>5374</v>
      </c>
      <c r="C5377" s="21">
        <v>-6.6399595245148664E-3</v>
      </c>
      <c r="D5377" s="21">
        <v>0.1663936900718006</v>
      </c>
      <c r="E5377" s="30">
        <v>593108.58049471304</v>
      </c>
      <c r="F5377" s="21">
        <v>46713.48338770074</v>
      </c>
    </row>
    <row r="5378" spans="2:6" x14ac:dyDescent="0.25">
      <c r="B5378" s="19">
        <v>5375</v>
      </c>
      <c r="C5378" s="21">
        <v>-1.1234080699116749E-2</v>
      </c>
      <c r="D5378" s="21">
        <v>0.20246287635632809</v>
      </c>
      <c r="E5378" s="30">
        <v>702771.22452960094</v>
      </c>
      <c r="F5378" s="21">
        <v>99386.483084962747</v>
      </c>
    </row>
    <row r="5379" spans="2:6" x14ac:dyDescent="0.25">
      <c r="B5379" s="19">
        <v>5376</v>
      </c>
      <c r="C5379" s="21">
        <v>-8.7383457271261022E-3</v>
      </c>
      <c r="D5379" s="21">
        <v>0.18262919043972303</v>
      </c>
      <c r="E5379" s="30">
        <v>640758.86381310597</v>
      </c>
      <c r="F5379" s="21">
        <v>69600.797302963168</v>
      </c>
    </row>
    <row r="5380" spans="2:6" x14ac:dyDescent="0.25">
      <c r="B5380" s="19">
        <v>5377</v>
      </c>
      <c r="C5380" s="21">
        <v>6.2943773308416547E-3</v>
      </c>
      <c r="D5380" s="21">
        <v>7.2185811212066131E-2</v>
      </c>
      <c r="E5380" s="30">
        <v>365996.54278808041</v>
      </c>
      <c r="F5380" s="21">
        <v>-62372.636125888865</v>
      </c>
    </row>
    <row r="5381" spans="2:6" x14ac:dyDescent="0.25">
      <c r="B5381" s="19">
        <v>5378</v>
      </c>
      <c r="C5381" s="21">
        <v>9.0634409176553361E-3</v>
      </c>
      <c r="D5381" s="21">
        <v>5.2736810354181873E-2</v>
      </c>
      <c r="E5381" s="30">
        <v>328430.37850521819</v>
      </c>
      <c r="F5381" s="21">
        <v>-80416.360835544692</v>
      </c>
    </row>
    <row r="5382" spans="2:6" x14ac:dyDescent="0.25">
      <c r="B5382" s="19">
        <v>5379</v>
      </c>
      <c r="C5382" s="21">
        <v>1.5565906800652196E-2</v>
      </c>
      <c r="D5382" s="21">
        <v>7.1080136670400584E-3</v>
      </c>
      <c r="E5382" s="30">
        <v>251038.96042809205</v>
      </c>
      <c r="F5382" s="21">
        <v>-117588.89280231243</v>
      </c>
    </row>
    <row r="5383" spans="2:6" x14ac:dyDescent="0.25">
      <c r="B5383" s="19">
        <v>5380</v>
      </c>
      <c r="C5383" s="21">
        <v>1.200992470159565E-2</v>
      </c>
      <c r="D5383" s="21">
        <v>3.2096907749372017E-2</v>
      </c>
      <c r="E5383" s="30">
        <v>291629.99716130795</v>
      </c>
      <c r="F5383" s="21">
        <v>-98092.265811629666</v>
      </c>
    </row>
    <row r="5384" spans="2:6" x14ac:dyDescent="0.25">
      <c r="B5384" s="19">
        <v>5381</v>
      </c>
      <c r="C5384" s="21">
        <v>2.1359062476435486E-2</v>
      </c>
      <c r="D5384" s="21">
        <v>-3.4318664652212671E-2</v>
      </c>
      <c r="E5384" s="30">
        <v>192509.8129642664</v>
      </c>
      <c r="F5384" s="21">
        <v>-145701.5267240543</v>
      </c>
    </row>
    <row r="5385" spans="2:6" x14ac:dyDescent="0.25">
      <c r="B5385" s="19">
        <v>5382</v>
      </c>
      <c r="C5385" s="21">
        <v>1.6913033648374782E-2</v>
      </c>
      <c r="D5385" s="21">
        <v>-2.4210766061729672E-3</v>
      </c>
      <c r="E5385" s="30">
        <v>236641.97766630666</v>
      </c>
      <c r="F5385" s="21">
        <v>-124504.03036193352</v>
      </c>
    </row>
    <row r="5386" spans="2:6" x14ac:dyDescent="0.25">
      <c r="B5386" s="19">
        <v>5383</v>
      </c>
      <c r="C5386" s="21">
        <v>4.5508765471998398E-3</v>
      </c>
      <c r="D5386" s="21">
        <v>8.4498588196624036E-2</v>
      </c>
      <c r="E5386" s="30">
        <v>391303.04601458588</v>
      </c>
      <c r="F5386" s="21">
        <v>-50217.453761651741</v>
      </c>
    </row>
    <row r="5387" spans="2:6" x14ac:dyDescent="0.25">
      <c r="B5387" s="19">
        <v>5384</v>
      </c>
      <c r="C5387" s="21">
        <v>5.5444800634721798E-3</v>
      </c>
      <c r="D5387" s="21">
        <v>7.7473487486709791E-2</v>
      </c>
      <c r="E5387" s="30">
        <v>376716.12317004649</v>
      </c>
      <c r="F5387" s="21">
        <v>-57223.823062121737</v>
      </c>
    </row>
    <row r="5388" spans="2:6" x14ac:dyDescent="0.25">
      <c r="B5388" s="19">
        <v>5385</v>
      </c>
      <c r="C5388" s="21">
        <v>-4.9541109820491688E-3</v>
      </c>
      <c r="D5388" s="21">
        <v>0.15360239521443875</v>
      </c>
      <c r="E5388" s="30">
        <v>557458.02124011703</v>
      </c>
      <c r="F5388" s="21">
        <v>29589.859264365256</v>
      </c>
    </row>
    <row r="5389" spans="2:6" x14ac:dyDescent="0.25">
      <c r="B5389" s="19">
        <v>5386</v>
      </c>
      <c r="C5389" s="21">
        <v>1.4227290810581121E-2</v>
      </c>
      <c r="D5389" s="21">
        <v>1.6536583886221479E-2</v>
      </c>
      <c r="E5389" s="30">
        <v>265862.61660198669</v>
      </c>
      <c r="F5389" s="21">
        <v>-110468.81609769218</v>
      </c>
    </row>
    <row r="5390" spans="2:6" x14ac:dyDescent="0.25">
      <c r="B5390" s="19">
        <v>5387</v>
      </c>
      <c r="C5390" s="21">
        <v>1.1781462259301929E-3</v>
      </c>
      <c r="D5390" s="21">
        <v>0.10855938413479294</v>
      </c>
      <c r="E5390" s="30">
        <v>444351.40973659675</v>
      </c>
      <c r="F5390" s="21">
        <v>-24737.341815957865</v>
      </c>
    </row>
    <row r="5391" spans="2:6" x14ac:dyDescent="0.25">
      <c r="B5391" s="19">
        <v>5388</v>
      </c>
      <c r="C5391" s="21">
        <v>5.1019197784080705E-3</v>
      </c>
      <c r="D5391" s="21">
        <v>8.0599654824860645E-2</v>
      </c>
      <c r="E5391" s="30">
        <v>383158.28088146134</v>
      </c>
      <c r="F5391" s="21">
        <v>-54129.535356682907</v>
      </c>
    </row>
    <row r="5392" spans="2:6" x14ac:dyDescent="0.25">
      <c r="B5392" s="19">
        <v>5389</v>
      </c>
      <c r="C5392" s="21">
        <v>-2.0717426574677778E-3</v>
      </c>
      <c r="D5392" s="21">
        <v>0.13217538984785016</v>
      </c>
      <c r="E5392" s="30">
        <v>501311.48679035879</v>
      </c>
      <c r="F5392" s="21">
        <v>2621.6385169833516</v>
      </c>
    </row>
    <row r="5393" spans="2:6" x14ac:dyDescent="0.25">
      <c r="B5393" s="19">
        <v>5390</v>
      </c>
      <c r="C5393" s="21">
        <v>-5.9560263665198905E-3</v>
      </c>
      <c r="D5393" s="21">
        <v>0.16117903293961899</v>
      </c>
      <c r="E5393" s="30">
        <v>578377.34852029639</v>
      </c>
      <c r="F5393" s="21">
        <v>39637.799738472961</v>
      </c>
    </row>
    <row r="5394" spans="2:6" x14ac:dyDescent="0.25">
      <c r="B5394" s="19">
        <v>5391</v>
      </c>
      <c r="C5394" s="21">
        <v>1.0158815505420114E-2</v>
      </c>
      <c r="D5394" s="21">
        <v>4.5062697467027402E-2</v>
      </c>
      <c r="E5394" s="30">
        <v>314388.63506653567</v>
      </c>
      <c r="F5394" s="21">
        <v>-87160.870366606643</v>
      </c>
    </row>
    <row r="5395" spans="2:6" x14ac:dyDescent="0.25">
      <c r="B5395" s="19">
        <v>5392</v>
      </c>
      <c r="C5395" s="21">
        <v>-6.4650702750426829E-3</v>
      </c>
      <c r="D5395" s="21">
        <v>0.16505683053398323</v>
      </c>
      <c r="E5395" s="30">
        <v>589305.82362511754</v>
      </c>
      <c r="F5395" s="21">
        <v>44886.948807910398</v>
      </c>
    </row>
    <row r="5396" spans="2:6" x14ac:dyDescent="0.25">
      <c r="B5396" s="19">
        <v>5393</v>
      </c>
      <c r="C5396" s="21">
        <v>1.2351110406375321E-2</v>
      </c>
      <c r="D5396" s="21">
        <v>2.9705753063645091E-2</v>
      </c>
      <c r="E5396" s="30">
        <v>287562.36097993865</v>
      </c>
      <c r="F5396" s="21">
        <v>-100046.02683239873</v>
      </c>
    </row>
    <row r="5397" spans="2:6" x14ac:dyDescent="0.25">
      <c r="B5397" s="19">
        <v>5394</v>
      </c>
      <c r="C5397" s="21">
        <v>1.4415641131791314E-3</v>
      </c>
      <c r="D5397" s="21">
        <v>0.10666586322888505</v>
      </c>
      <c r="E5397" s="30">
        <v>439998.54152252653</v>
      </c>
      <c r="F5397" s="21">
        <v>-26828.105066650583</v>
      </c>
    </row>
    <row r="5398" spans="2:6" x14ac:dyDescent="0.25">
      <c r="B5398" s="19">
        <v>5395</v>
      </c>
      <c r="C5398" s="21">
        <v>-7.3687863962049209E-3</v>
      </c>
      <c r="D5398" s="21">
        <v>0.17199098626079401</v>
      </c>
      <c r="E5398" s="30">
        <v>609228.15874056867</v>
      </c>
      <c r="F5398" s="21">
        <v>54456.01547359339</v>
      </c>
    </row>
    <row r="5399" spans="2:6" x14ac:dyDescent="0.25">
      <c r="B5399" s="19">
        <v>5396</v>
      </c>
      <c r="C5399" s="21">
        <v>-8.2824869165164603E-3</v>
      </c>
      <c r="D5399" s="21">
        <v>0.17907017780385237</v>
      </c>
      <c r="E5399" s="30">
        <v>630078.42895333213</v>
      </c>
      <c r="F5399" s="21">
        <v>64470.786558771026</v>
      </c>
    </row>
    <row r="5400" spans="2:6" x14ac:dyDescent="0.25">
      <c r="B5400" s="19">
        <v>5397</v>
      </c>
      <c r="C5400" s="21">
        <v>-1.1085753560824189E-2</v>
      </c>
      <c r="D5400" s="21">
        <v>0.20126658669190123</v>
      </c>
      <c r="E5400" s="30">
        <v>698908.82080031699</v>
      </c>
      <c r="F5400" s="21">
        <v>97531.29901336084</v>
      </c>
    </row>
    <row r="5401" spans="2:6" x14ac:dyDescent="0.25">
      <c r="B5401" s="19">
        <v>5398</v>
      </c>
      <c r="C5401" s="21">
        <v>1.3168697330196256E-2</v>
      </c>
      <c r="D5401" s="21">
        <v>2.397195853591283E-2</v>
      </c>
      <c r="E5401" s="30">
        <v>277969.40954561392</v>
      </c>
      <c r="F5401" s="21">
        <v>-104653.69913907122</v>
      </c>
    </row>
    <row r="5402" spans="2:6" x14ac:dyDescent="0.25">
      <c r="B5402" s="19">
        <v>5399</v>
      </c>
      <c r="C5402" s="21">
        <v>3.4612076205692063E-3</v>
      </c>
      <c r="D5402" s="21">
        <v>9.2232303741806243E-2</v>
      </c>
      <c r="E5402" s="30">
        <v>407825.43807097652</v>
      </c>
      <c r="F5402" s="21">
        <v>-42281.442739453174</v>
      </c>
    </row>
    <row r="5403" spans="2:6" x14ac:dyDescent="0.25">
      <c r="B5403" s="19">
        <v>5400</v>
      </c>
      <c r="C5403" s="21">
        <v>1.1757007359429305E-3</v>
      </c>
      <c r="D5403" s="21">
        <v>0.10857697594328242</v>
      </c>
      <c r="E5403" s="30">
        <v>444391.99603610532</v>
      </c>
      <c r="F5403" s="21">
        <v>-24717.847464343926</v>
      </c>
    </row>
    <row r="5404" spans="2:6" x14ac:dyDescent="0.25">
      <c r="B5404" s="19">
        <v>5401</v>
      </c>
      <c r="C5404" s="21">
        <v>7.7146292656392005E-3</v>
      </c>
      <c r="D5404" s="21">
        <v>6.2198340162945565E-2</v>
      </c>
      <c r="E5404" s="30">
        <v>346345.07374935225</v>
      </c>
      <c r="F5404" s="21">
        <v>-71811.600796468731</v>
      </c>
    </row>
    <row r="5405" spans="2:6" x14ac:dyDescent="0.25">
      <c r="B5405" s="19">
        <v>5402</v>
      </c>
      <c r="C5405" s="21">
        <v>3.9328873390475664E-3</v>
      </c>
      <c r="D5405" s="21">
        <v>8.8880542566541987E-2</v>
      </c>
      <c r="E5405" s="30">
        <v>400604.33764689555</v>
      </c>
      <c r="F5405" s="21">
        <v>-45749.871061594575</v>
      </c>
    </row>
    <row r="5406" spans="2:6" x14ac:dyDescent="0.25">
      <c r="B5406" s="19">
        <v>5403</v>
      </c>
      <c r="C5406" s="21">
        <v>2.3049725532898743E-2</v>
      </c>
      <c r="D5406" s="21">
        <v>-4.6703151420144584E-2</v>
      </c>
      <c r="E5406" s="30">
        <v>176967.99712225993</v>
      </c>
      <c r="F5406" s="21">
        <v>-153166.54882292388</v>
      </c>
    </row>
    <row r="5407" spans="2:6" x14ac:dyDescent="0.25">
      <c r="B5407" s="19">
        <v>5404</v>
      </c>
      <c r="C5407" s="21">
        <v>-2.8700023224126491E-3</v>
      </c>
      <c r="D5407" s="21">
        <v>0.13805883698684984</v>
      </c>
      <c r="E5407" s="30">
        <v>516293.78192922799</v>
      </c>
      <c r="F5407" s="21">
        <v>9817.9124556536444</v>
      </c>
    </row>
    <row r="5408" spans="2:6" x14ac:dyDescent="0.25">
      <c r="B5408" s="19">
        <v>5405</v>
      </c>
      <c r="C5408" s="21">
        <v>-1.2650193696384807E-3</v>
      </c>
      <c r="D5408" s="21">
        <v>0.12626515043102815</v>
      </c>
      <c r="E5408" s="30">
        <v>486584.08507508505</v>
      </c>
      <c r="F5408" s="21">
        <v>-4452.2053878132638</v>
      </c>
    </row>
    <row r="5409" spans="2:6" x14ac:dyDescent="0.25">
      <c r="B5409" s="19">
        <v>5406</v>
      </c>
      <c r="C5409" s="21">
        <v>1.3582798552633063E-2</v>
      </c>
      <c r="D5409" s="21">
        <v>2.1065164579737727E-2</v>
      </c>
      <c r="E5409" s="30">
        <v>273191.98627038265</v>
      </c>
      <c r="F5409" s="21">
        <v>-106948.3840515551</v>
      </c>
    </row>
    <row r="5410" spans="2:6" x14ac:dyDescent="0.25">
      <c r="B5410" s="19">
        <v>5407</v>
      </c>
      <c r="C5410" s="21">
        <v>4.9395237762862258E-3</v>
      </c>
      <c r="D5410" s="21">
        <v>8.1747924124392801E-2</v>
      </c>
      <c r="E5410" s="30">
        <v>385544.23051299213</v>
      </c>
      <c r="F5410" s="21">
        <v>-52983.519543136397</v>
      </c>
    </row>
    <row r="5411" spans="2:6" x14ac:dyDescent="0.25">
      <c r="B5411" s="19">
        <v>5408</v>
      </c>
      <c r="C5411" s="21">
        <v>2.1251764446247962E-2</v>
      </c>
      <c r="D5411" s="21">
        <v>-3.353828814125559E-2</v>
      </c>
      <c r="E5411" s="30">
        <v>193518.00171117997</v>
      </c>
      <c r="F5411" s="21">
        <v>-145217.27498976214</v>
      </c>
    </row>
    <row r="5412" spans="2:6" x14ac:dyDescent="0.25">
      <c r="B5412" s="19">
        <v>5409</v>
      </c>
      <c r="C5412" s="21">
        <v>-1.2964474920697699E-2</v>
      </c>
      <c r="D5412" s="21">
        <v>0.21659810467141716</v>
      </c>
      <c r="E5412" s="30">
        <v>749630.05841778847</v>
      </c>
      <c r="F5412" s="21">
        <v>121893.64917537115</v>
      </c>
    </row>
    <row r="5413" spans="2:6" x14ac:dyDescent="0.25">
      <c r="B5413" s="19">
        <v>5410</v>
      </c>
      <c r="C5413" s="21">
        <v>1.9835757682197953E-2</v>
      </c>
      <c r="D5413" s="21">
        <v>-2.3294929831426558E-2</v>
      </c>
      <c r="E5413" s="30">
        <v>207076.8845669931</v>
      </c>
      <c r="F5413" s="21">
        <v>-138704.6923428195</v>
      </c>
    </row>
    <row r="5414" spans="2:6" x14ac:dyDescent="0.25">
      <c r="B5414" s="19">
        <v>5411</v>
      </c>
      <c r="C5414" s="21">
        <v>-1.0915026710162014E-2</v>
      </c>
      <c r="D5414" s="21">
        <v>0.19989251170836297</v>
      </c>
      <c r="E5414" s="30">
        <v>694492.03095503198</v>
      </c>
      <c r="F5414" s="21">
        <v>95409.833018891877</v>
      </c>
    </row>
    <row r="5415" spans="2:6" x14ac:dyDescent="0.25">
      <c r="B5415" s="19">
        <v>5412</v>
      </c>
      <c r="C5415" s="21">
        <v>3.2045426971279794E-3</v>
      </c>
      <c r="D5415" s="21">
        <v>9.4058977721628079E-2</v>
      </c>
      <c r="E5415" s="30">
        <v>411800.08657444699</v>
      </c>
      <c r="F5415" s="21">
        <v>-40372.345423201914</v>
      </c>
    </row>
    <row r="5416" spans="2:6" x14ac:dyDescent="0.25">
      <c r="B5416" s="19">
        <v>5413</v>
      </c>
      <c r="C5416" s="21">
        <v>-2.3763746910803626E-2</v>
      </c>
      <c r="D5416" s="21">
        <v>0.31472147998667421</v>
      </c>
      <c r="E5416" s="30">
        <v>1143192.8490215291</v>
      </c>
      <c r="F5416" s="21">
        <v>310929.14921063726</v>
      </c>
    </row>
    <row r="5417" spans="2:6" x14ac:dyDescent="0.25">
      <c r="B5417" s="19">
        <v>5414</v>
      </c>
      <c r="C5417" s="21">
        <v>-2.1408637304250685E-2</v>
      </c>
      <c r="D5417" s="21">
        <v>0.29152553304764806</v>
      </c>
      <c r="E5417" s="30">
        <v>1038584.4493254668</v>
      </c>
      <c r="F5417" s="21">
        <v>260683.79671148726</v>
      </c>
    </row>
    <row r="5418" spans="2:6" x14ac:dyDescent="0.25">
      <c r="B5418" s="19">
        <v>5415</v>
      </c>
      <c r="C5418" s="21">
        <v>-8.642993208517644E-3</v>
      </c>
      <c r="D5418" s="21">
        <v>0.18188321220785486</v>
      </c>
      <c r="E5418" s="30">
        <v>638509.14271967206</v>
      </c>
      <c r="F5418" s="21">
        <v>68520.214580229702</v>
      </c>
    </row>
    <row r="5419" spans="2:6" x14ac:dyDescent="0.25">
      <c r="B5419" s="19">
        <v>5416</v>
      </c>
      <c r="C5419" s="21">
        <v>1.1254323469803398E-2</v>
      </c>
      <c r="D5419" s="21">
        <v>3.7390251484581638E-2</v>
      </c>
      <c r="E5419" s="30">
        <v>300776.98101058637</v>
      </c>
      <c r="F5419" s="21">
        <v>-93698.799998689545</v>
      </c>
    </row>
    <row r="5420" spans="2:6" x14ac:dyDescent="0.25">
      <c r="B5420" s="19">
        <v>5417</v>
      </c>
      <c r="C5420" s="21">
        <v>1.0636410328695241E-3</v>
      </c>
      <c r="D5420" s="21">
        <v>0.10938334456483889</v>
      </c>
      <c r="E5420" s="30">
        <v>446255.2697240361</v>
      </c>
      <c r="F5420" s="21">
        <v>-23822.88259035211</v>
      </c>
    </row>
    <row r="5421" spans="2:6" x14ac:dyDescent="0.25">
      <c r="B5421" s="19">
        <v>5418</v>
      </c>
      <c r="C5421" s="21">
        <v>-0.18292484027587608</v>
      </c>
      <c r="D5421" s="21">
        <v>-0.30444048012692615</v>
      </c>
      <c r="E5421" s="30">
        <v>0</v>
      </c>
      <c r="F5421" s="21">
        <v>-238167.55660348001</v>
      </c>
    </row>
    <row r="5422" spans="2:6" x14ac:dyDescent="0.25">
      <c r="B5422" s="19">
        <v>5419</v>
      </c>
      <c r="C5422" s="21">
        <v>1.016674942454983E-2</v>
      </c>
      <c r="D5422" s="21">
        <v>4.5007129314364569E-2</v>
      </c>
      <c r="E5422" s="30">
        <v>314288.52840084606</v>
      </c>
      <c r="F5422" s="21">
        <v>-87208.953452856906</v>
      </c>
    </row>
    <row r="5423" spans="2:6" x14ac:dyDescent="0.25">
      <c r="B5423" s="19">
        <v>5420</v>
      </c>
      <c r="C5423" s="21">
        <v>1.0484279402271495E-2</v>
      </c>
      <c r="D5423" s="21">
        <v>4.2783277718138724E-2</v>
      </c>
      <c r="E5423" s="30">
        <v>310300.57620284415</v>
      </c>
      <c r="F5423" s="21">
        <v>-89124.440780074932</v>
      </c>
    </row>
    <row r="5424" spans="2:6" x14ac:dyDescent="0.25">
      <c r="B5424" s="19">
        <v>5421</v>
      </c>
      <c r="C5424" s="21">
        <v>3.0322997528985377E-2</v>
      </c>
      <c r="D5424" s="21">
        <v>-0.10263813590811111</v>
      </c>
      <c r="E5424" s="30">
        <v>116742.26080938778</v>
      </c>
      <c r="F5424" s="21">
        <v>-182094.08580229926</v>
      </c>
    </row>
    <row r="5425" spans="2:6" x14ac:dyDescent="0.25">
      <c r="B5425" s="19">
        <v>5422</v>
      </c>
      <c r="C5425" s="21">
        <v>2.5285572352892596E-2</v>
      </c>
      <c r="D5425" s="21">
        <v>-6.3377762783736635E-2</v>
      </c>
      <c r="E5425" s="30">
        <v>157360.72802784434</v>
      </c>
      <c r="F5425" s="21">
        <v>-162584.28344133892</v>
      </c>
    </row>
    <row r="5426" spans="2:6" x14ac:dyDescent="0.25">
      <c r="B5426" s="19">
        <v>5423</v>
      </c>
      <c r="C5426" s="21">
        <v>5.2226628566677301E-3</v>
      </c>
      <c r="D5426" s="21">
        <v>7.9746306797281674E-2</v>
      </c>
      <c r="E5426" s="30">
        <v>381392.00411997654</v>
      </c>
      <c r="F5426" s="21">
        <v>-54977.910809798675</v>
      </c>
    </row>
    <row r="5427" spans="2:6" x14ac:dyDescent="0.25">
      <c r="B5427" s="19">
        <v>5424</v>
      </c>
      <c r="C5427" s="21">
        <v>2.0925248199762825E-2</v>
      </c>
      <c r="D5427" s="21">
        <v>-3.1167329327845605E-2</v>
      </c>
      <c r="E5427" s="30">
        <v>196602.44498337654</v>
      </c>
      <c r="F5427" s="21">
        <v>-143735.75973930961</v>
      </c>
    </row>
    <row r="5428" spans="2:6" x14ac:dyDescent="0.25">
      <c r="B5428" s="19">
        <v>5425</v>
      </c>
      <c r="C5428" s="21">
        <v>1.4448955277000596E-2</v>
      </c>
      <c r="D5428" s="21">
        <v>1.4977568545663011E-2</v>
      </c>
      <c r="E5428" s="30">
        <v>263371.10625507205</v>
      </c>
      <c r="F5428" s="21">
        <v>-111665.53467860664</v>
      </c>
    </row>
    <row r="5429" spans="2:6" x14ac:dyDescent="0.25">
      <c r="B5429" s="19">
        <v>5426</v>
      </c>
      <c r="C5429" s="21">
        <v>-2.5831988304099961E-2</v>
      </c>
      <c r="D5429" s="21">
        <v>0.33617663901939809</v>
      </c>
      <c r="E5429" s="30">
        <v>1246952.1571455065</v>
      </c>
      <c r="F5429" s="21">
        <v>360766.66729622759</v>
      </c>
    </row>
    <row r="5430" spans="2:6" x14ac:dyDescent="0.25">
      <c r="B5430" s="19">
        <v>5427</v>
      </c>
      <c r="C5430" s="21">
        <v>-3.7498970397451072E-2</v>
      </c>
      <c r="D5430" s="21">
        <v>0.48605127019721772</v>
      </c>
      <c r="E5430" s="30">
        <v>2189547.4486101032</v>
      </c>
      <c r="F5430" s="21">
        <v>813512.6496579143</v>
      </c>
    </row>
    <row r="5431" spans="2:6" x14ac:dyDescent="0.25">
      <c r="B5431" s="19">
        <v>5428</v>
      </c>
      <c r="C5431" s="21">
        <v>-0.11893289657778651</v>
      </c>
      <c r="D5431" s="21">
        <v>-0.30444048012692615</v>
      </c>
      <c r="E5431" s="30">
        <v>0</v>
      </c>
      <c r="F5431" s="21">
        <v>-238167.55660348001</v>
      </c>
    </row>
    <row r="5432" spans="2:6" x14ac:dyDescent="0.25">
      <c r="B5432" s="19">
        <v>5429</v>
      </c>
      <c r="C5432" s="21">
        <v>-1.0746474146068467E-2</v>
      </c>
      <c r="D5432" s="21">
        <v>0.19853892097912995</v>
      </c>
      <c r="E5432" s="30">
        <v>690161.52827108908</v>
      </c>
      <c r="F5432" s="21">
        <v>93329.81234669518</v>
      </c>
    </row>
    <row r="5433" spans="2:6" x14ac:dyDescent="0.25">
      <c r="B5433" s="19">
        <v>5430</v>
      </c>
      <c r="C5433" s="21">
        <v>-7.8849573315141856E-3</v>
      </c>
      <c r="D5433" s="21">
        <v>0.17598145390633468</v>
      </c>
      <c r="E5433" s="30">
        <v>620917.11940843286</v>
      </c>
      <c r="F5433" s="21">
        <v>60070.439848805829</v>
      </c>
    </row>
    <row r="5434" spans="2:6" x14ac:dyDescent="0.25">
      <c r="B5434" s="19">
        <v>5431</v>
      </c>
      <c r="C5434" s="21">
        <v>-9.3528578180233652E-3</v>
      </c>
      <c r="D5434" s="21">
        <v>0.18745670453705454</v>
      </c>
      <c r="E5434" s="30">
        <v>655460.7041844232</v>
      </c>
      <c r="F5434" s="21">
        <v>76662.363620671356</v>
      </c>
    </row>
    <row r="5435" spans="2:6" x14ac:dyDescent="0.25">
      <c r="B5435" s="19">
        <v>5432</v>
      </c>
      <c r="C5435" s="21">
        <v>6.4167220115978374E-4</v>
      </c>
      <c r="D5435" s="21">
        <v>0.11242442173329281</v>
      </c>
      <c r="E5435" s="30">
        <v>453333.34767753363</v>
      </c>
      <c r="F5435" s="21">
        <v>-20423.150610671211</v>
      </c>
    </row>
    <row r="5436" spans="2:6" x14ac:dyDescent="0.25">
      <c r="B5436" s="19">
        <v>5433</v>
      </c>
      <c r="C5436" s="21">
        <v>-8.9412852433601985E-3</v>
      </c>
      <c r="D5436" s="21">
        <v>0.18421960587717057</v>
      </c>
      <c r="E5436" s="30">
        <v>645574.93566597858</v>
      </c>
      <c r="F5436" s="21">
        <v>71914.045843347165</v>
      </c>
    </row>
    <row r="5437" spans="2:6" x14ac:dyDescent="0.25">
      <c r="B5437" s="19">
        <v>5434</v>
      </c>
      <c r="C5437" s="21">
        <v>-4.384209347781021E-3</v>
      </c>
      <c r="D5437" s="21">
        <v>0.14932406291095313</v>
      </c>
      <c r="E5437" s="30">
        <v>545895.1489406894</v>
      </c>
      <c r="F5437" s="21">
        <v>24035.997468606722</v>
      </c>
    </row>
    <row r="5438" spans="2:6" x14ac:dyDescent="0.25">
      <c r="B5438" s="19">
        <v>5435</v>
      </c>
      <c r="C5438" s="21">
        <v>-5.1385495278491976E-3</v>
      </c>
      <c r="D5438" s="21">
        <v>0.1549917718777718</v>
      </c>
      <c r="E5438" s="30">
        <v>561251.59337271471</v>
      </c>
      <c r="F5438" s="21">
        <v>31411.982244805979</v>
      </c>
    </row>
    <row r="5439" spans="2:6" x14ac:dyDescent="0.25">
      <c r="B5439" s="19">
        <v>5436</v>
      </c>
      <c r="C5439" s="21">
        <v>6.6018556828229972E-3</v>
      </c>
      <c r="D5439" s="21">
        <v>7.0020820894988844E-2</v>
      </c>
      <c r="E5439" s="30">
        <v>361671.00259531569</v>
      </c>
      <c r="F5439" s="21">
        <v>-64450.273221630487</v>
      </c>
    </row>
    <row r="5440" spans="2:6" x14ac:dyDescent="0.25">
      <c r="B5440" s="19">
        <v>5437</v>
      </c>
      <c r="C5440" s="21">
        <v>-3.2420698728271089E-4</v>
      </c>
      <c r="D5440" s="21">
        <v>0.11941447132484062</v>
      </c>
      <c r="E5440" s="30">
        <v>469911.73469537834</v>
      </c>
      <c r="F5440" s="21">
        <v>-12460.244171043336</v>
      </c>
    </row>
    <row r="5441" spans="2:6" x14ac:dyDescent="0.25">
      <c r="B5441" s="19">
        <v>5438</v>
      </c>
      <c r="C5441" s="21">
        <v>3.8178268692607869E-3</v>
      </c>
      <c r="D5441" s="21">
        <v>8.9697564449030098E-2</v>
      </c>
      <c r="E5441" s="30">
        <v>402355.99293984962</v>
      </c>
      <c r="F5441" s="21">
        <v>-44908.518570712418</v>
      </c>
    </row>
    <row r="5442" spans="2:6" x14ac:dyDescent="0.25">
      <c r="B5442" s="19">
        <v>5439</v>
      </c>
      <c r="C5442" s="21">
        <v>-4.1430539160936036E-3</v>
      </c>
      <c r="D5442" s="21">
        <v>0.14752021451380104</v>
      </c>
      <c r="E5442" s="30">
        <v>541073.33356030495</v>
      </c>
      <c r="F5442" s="21">
        <v>21719.990205546004</v>
      </c>
    </row>
    <row r="5443" spans="2:6" x14ac:dyDescent="0.25">
      <c r="B5443" s="19">
        <v>5440</v>
      </c>
      <c r="C5443" s="21">
        <v>3.2882725020995374E-2</v>
      </c>
      <c r="D5443" s="21">
        <v>-0.12382303441921161</v>
      </c>
      <c r="E5443" s="30">
        <v>97790.512707133079</v>
      </c>
      <c r="F5443" s="21">
        <v>-191196.96154305805</v>
      </c>
    </row>
    <row r="5444" spans="2:6" x14ac:dyDescent="0.25">
      <c r="B5444" s="19">
        <v>5441</v>
      </c>
      <c r="C5444" s="21">
        <v>2.6344024429476618E-2</v>
      </c>
      <c r="D5444" s="21">
        <v>-7.1411506350029463E-2</v>
      </c>
      <c r="E5444" s="30">
        <v>148432.76924109063</v>
      </c>
      <c r="F5444" s="21">
        <v>-166872.54745877624</v>
      </c>
    </row>
    <row r="5445" spans="2:6" x14ac:dyDescent="0.25">
      <c r="B5445" s="19">
        <v>5442</v>
      </c>
      <c r="C5445" s="21">
        <v>-6.6675585158720747E-3</v>
      </c>
      <c r="D5445" s="21">
        <v>0.16660487568974292</v>
      </c>
      <c r="E5445" s="30">
        <v>593710.96588093787</v>
      </c>
      <c r="F5445" s="21">
        <v>47002.820249359524</v>
      </c>
    </row>
    <row r="5446" spans="2:6" x14ac:dyDescent="0.25">
      <c r="B5446" s="19">
        <v>5443</v>
      </c>
      <c r="C5446" s="21">
        <v>8.9585453527655391E-3</v>
      </c>
      <c r="D5446" s="21">
        <v>5.3472043203558473E-2</v>
      </c>
      <c r="E5446" s="30">
        <v>329798.45271219453</v>
      </c>
      <c r="F5446" s="21">
        <v>-79759.249447030539</v>
      </c>
    </row>
    <row r="5447" spans="2:6" x14ac:dyDescent="0.25">
      <c r="B5447" s="19">
        <v>5444</v>
      </c>
      <c r="C5447" s="21">
        <v>1.700792631604708E-2</v>
      </c>
      <c r="D5447" s="21">
        <v>-3.0941625580082066E-3</v>
      </c>
      <c r="E5447" s="30">
        <v>235646.83323167323</v>
      </c>
      <c r="F5447" s="21">
        <v>-124982.01667135992</v>
      </c>
    </row>
    <row r="5448" spans="2:6" x14ac:dyDescent="0.25">
      <c r="B5448" s="19">
        <v>5445</v>
      </c>
      <c r="C5448" s="21">
        <v>1.5615933525814725E-2</v>
      </c>
      <c r="D5448" s="21">
        <v>6.7549439368304043E-3</v>
      </c>
      <c r="E5448" s="30">
        <v>250495.1447920592</v>
      </c>
      <c r="F5448" s="21">
        <v>-117850.09752780685</v>
      </c>
    </row>
    <row r="5449" spans="2:6" x14ac:dyDescent="0.25">
      <c r="B5449" s="19">
        <v>5446</v>
      </c>
      <c r="C5449" s="21">
        <v>-4.7532488764339877E-3</v>
      </c>
      <c r="D5449" s="21">
        <v>0.15209197793373774</v>
      </c>
      <c r="E5449" s="30">
        <v>553355.45870262617</v>
      </c>
      <c r="F5449" s="21">
        <v>27619.3224676553</v>
      </c>
    </row>
    <row r="5450" spans="2:6" x14ac:dyDescent="0.25">
      <c r="B5450" s="19">
        <v>5447</v>
      </c>
      <c r="C5450" s="21">
        <v>-6.910008798496908E-3</v>
      </c>
      <c r="D5450" s="21">
        <v>0.16846266943389754</v>
      </c>
      <c r="E5450" s="30">
        <v>599029.68931979453</v>
      </c>
      <c r="F5450" s="21">
        <v>49557.501659335248</v>
      </c>
    </row>
    <row r="5451" spans="2:6" x14ac:dyDescent="0.25">
      <c r="B5451" s="19">
        <v>5448</v>
      </c>
      <c r="C5451" s="21">
        <v>6.9657718707547009E-3</v>
      </c>
      <c r="D5451" s="21">
        <v>6.7460534020493901E-2</v>
      </c>
      <c r="E5451" s="30">
        <v>356602.83464135276</v>
      </c>
      <c r="F5451" s="21">
        <v>-66884.608190061772</v>
      </c>
    </row>
    <row r="5452" spans="2:6" x14ac:dyDescent="0.25">
      <c r="B5452" s="19">
        <v>5449</v>
      </c>
      <c r="C5452" s="21">
        <v>-2.5095127226662711E-2</v>
      </c>
      <c r="D5452" s="21">
        <v>0.32840645676337399</v>
      </c>
      <c r="E5452" s="30">
        <v>1208575.3638342042</v>
      </c>
      <c r="F5452" s="21">
        <v>342333.5824453368</v>
      </c>
    </row>
    <row r="5453" spans="2:6" x14ac:dyDescent="0.25">
      <c r="B5453" s="19">
        <v>5450</v>
      </c>
      <c r="C5453" s="21">
        <v>1.5497185838112463E-2</v>
      </c>
      <c r="D5453" s="21">
        <v>7.5929290369354252E-3</v>
      </c>
      <c r="E5453" s="30">
        <v>251787.16680393845</v>
      </c>
      <c r="F5453" s="21">
        <v>-117229.5154176498</v>
      </c>
    </row>
    <row r="5454" spans="2:6" x14ac:dyDescent="0.25">
      <c r="B5454" s="19">
        <v>5451</v>
      </c>
      <c r="C5454" s="21">
        <v>-1.2099265246665721E-2</v>
      </c>
      <c r="D5454" s="21">
        <v>0.209488218992675</v>
      </c>
      <c r="E5454" s="30">
        <v>725777.11226696661</v>
      </c>
      <c r="F5454" s="21">
        <v>110436.63720526636</v>
      </c>
    </row>
    <row r="5455" spans="2:6" x14ac:dyDescent="0.25">
      <c r="B5455" s="19">
        <v>5452</v>
      </c>
      <c r="C5455" s="21">
        <v>-7.0665989881138706E-3</v>
      </c>
      <c r="D5455" s="21">
        <v>0.16966504128614468</v>
      </c>
      <c r="E5455" s="30">
        <v>602490.76368560293</v>
      </c>
      <c r="F5455" s="21">
        <v>51219.919802056967</v>
      </c>
    </row>
    <row r="5456" spans="2:6" x14ac:dyDescent="0.25">
      <c r="B5456" s="19">
        <v>5453</v>
      </c>
      <c r="C5456" s="21">
        <v>5.5253208383746269E-3</v>
      </c>
      <c r="D5456" s="21">
        <v>7.7608734639223798E-2</v>
      </c>
      <c r="E5456" s="30">
        <v>376993.21357913641</v>
      </c>
      <c r="F5456" s="21">
        <v>-57090.731404861828</v>
      </c>
    </row>
    <row r="5457" spans="2:6" x14ac:dyDescent="0.25">
      <c r="B5457" s="19">
        <v>5454</v>
      </c>
      <c r="C5457" s="21">
        <v>1.0938236871940708E-2</v>
      </c>
      <c r="D5457" s="21">
        <v>3.9604044293361618E-2</v>
      </c>
      <c r="E5457" s="30">
        <v>304661.1963920428</v>
      </c>
      <c r="F5457" s="21">
        <v>-91833.139386435229</v>
      </c>
    </row>
    <row r="5458" spans="2:6" x14ac:dyDescent="0.25">
      <c r="B5458" s="19">
        <v>5455</v>
      </c>
      <c r="C5458" s="21">
        <v>-9.8557180451738918E-3</v>
      </c>
      <c r="D5458" s="21">
        <v>0.19143350814013926</v>
      </c>
      <c r="E5458" s="30">
        <v>667759.41977112205</v>
      </c>
      <c r="F5458" s="21">
        <v>82569.664580593584</v>
      </c>
    </row>
    <row r="5459" spans="2:6" x14ac:dyDescent="0.25">
      <c r="B5459" s="19">
        <v>5456</v>
      </c>
      <c r="C5459" s="21">
        <v>4.4450521782314284E-3</v>
      </c>
      <c r="D5459" s="21">
        <v>8.5248227549243438E-2</v>
      </c>
      <c r="E5459" s="30">
        <v>392883.13955120114</v>
      </c>
      <c r="F5459" s="21">
        <v>-49458.50556093808</v>
      </c>
    </row>
    <row r="5460" spans="2:6" x14ac:dyDescent="0.25">
      <c r="B5460" s="19">
        <v>5457</v>
      </c>
      <c r="C5460" s="21">
        <v>-5.4371327188712714E-3</v>
      </c>
      <c r="D5460" s="21">
        <v>0.1572460773453046</v>
      </c>
      <c r="E5460" s="30">
        <v>567447.28391516535</v>
      </c>
      <c r="F5460" s="21">
        <v>34387.887202587292</v>
      </c>
    </row>
    <row r="5461" spans="2:6" x14ac:dyDescent="0.25">
      <c r="B5461" s="19">
        <v>5458</v>
      </c>
      <c r="C5461" s="21">
        <v>7.5686389031896749E-3</v>
      </c>
      <c r="D5461" s="21">
        <v>6.3223603246480131E-2</v>
      </c>
      <c r="E5461" s="30">
        <v>348326.99020644871</v>
      </c>
      <c r="F5461" s="21">
        <v>-70859.649602300648</v>
      </c>
    </row>
    <row r="5462" spans="2:6" x14ac:dyDescent="0.25">
      <c r="B5462" s="19">
        <v>5459</v>
      </c>
      <c r="C5462" s="21">
        <v>-6.9366883463898446E-3</v>
      </c>
      <c r="D5462" s="21">
        <v>0.16866738848105678</v>
      </c>
      <c r="E5462" s="30">
        <v>599617.93709683535</v>
      </c>
      <c r="F5462" s="21">
        <v>49840.047965369311</v>
      </c>
    </row>
    <row r="5463" spans="2:6" x14ac:dyDescent="0.25">
      <c r="B5463" s="19">
        <v>5460</v>
      </c>
      <c r="C5463" s="21">
        <v>9.7126936636254893E-3</v>
      </c>
      <c r="D5463" s="21">
        <v>4.8187561190792039E-2</v>
      </c>
      <c r="E5463" s="30">
        <v>320054.26504124119</v>
      </c>
      <c r="F5463" s="21">
        <v>-84439.563320175002</v>
      </c>
    </row>
    <row r="5464" spans="2:6" x14ac:dyDescent="0.25">
      <c r="B5464" s="19">
        <v>5461</v>
      </c>
      <c r="C5464" s="21">
        <v>1.2341999876254263E-2</v>
      </c>
      <c r="D5464" s="21">
        <v>2.9769613417010454E-2</v>
      </c>
      <c r="E5464" s="30">
        <v>287670.47867282038</v>
      </c>
      <c r="F5464" s="21">
        <v>-99994.095901364315</v>
      </c>
    </row>
    <row r="5465" spans="2:6" x14ac:dyDescent="0.25">
      <c r="B5465" s="19">
        <v>5462</v>
      </c>
      <c r="C5465" s="21">
        <v>1.1409004261500804E-2</v>
      </c>
      <c r="D5465" s="21">
        <v>3.6306820411013518E-2</v>
      </c>
      <c r="E5465" s="30">
        <v>298888.72436951322</v>
      </c>
      <c r="F5465" s="21">
        <v>-94605.764647945645</v>
      </c>
    </row>
    <row r="5466" spans="2:6" x14ac:dyDescent="0.25">
      <c r="B5466" s="19">
        <v>5463</v>
      </c>
      <c r="C5466" s="21">
        <v>1.6671546753766562E-2</v>
      </c>
      <c r="D5466" s="21">
        <v>-7.0935274900929546E-4</v>
      </c>
      <c r="E5466" s="30">
        <v>239185.57425263466</v>
      </c>
      <c r="F5466" s="21">
        <v>-123282.29379520449</v>
      </c>
    </row>
    <row r="5467" spans="2:6" x14ac:dyDescent="0.25">
      <c r="B5467" s="19">
        <v>5464</v>
      </c>
      <c r="C5467" s="21">
        <v>-1.8266149522336919E-2</v>
      </c>
      <c r="D5467" s="21">
        <v>0.26230893972627323</v>
      </c>
      <c r="E5467" s="30">
        <v>917389.68438583752</v>
      </c>
      <c r="F5467" s="21">
        <v>202471.70568307888</v>
      </c>
    </row>
    <row r="5468" spans="2:6" x14ac:dyDescent="0.25">
      <c r="B5468" s="19">
        <v>5465</v>
      </c>
      <c r="C5468" s="21">
        <v>5.3718256945224033E-3</v>
      </c>
      <c r="D5468" s="21">
        <v>7.8692564078359784E-2</v>
      </c>
      <c r="E5468" s="30">
        <v>379219.00109836098</v>
      </c>
      <c r="F5468" s="21">
        <v>-56021.644421248799</v>
      </c>
    </row>
    <row r="5469" spans="2:6" x14ac:dyDescent="0.25">
      <c r="B5469" s="19">
        <v>5466</v>
      </c>
      <c r="C5469" s="21">
        <v>9.1509885397882112E-3</v>
      </c>
      <c r="D5469" s="21">
        <v>5.2123230340323623E-2</v>
      </c>
      <c r="E5469" s="30">
        <v>327291.73812213226</v>
      </c>
      <c r="F5469" s="21">
        <v>-80963.270907624421</v>
      </c>
    </row>
    <row r="5470" spans="2:6" x14ac:dyDescent="0.25">
      <c r="B5470" s="19">
        <v>5467</v>
      </c>
      <c r="C5470" s="21">
        <v>2.2264481169535496E-2</v>
      </c>
      <c r="D5470" s="21">
        <v>-4.0929599338085931E-2</v>
      </c>
      <c r="E5470" s="30">
        <v>184107.09104957292</v>
      </c>
      <c r="F5470" s="21">
        <v>-149737.50974055004</v>
      </c>
    </row>
    <row r="5471" spans="2:6" x14ac:dyDescent="0.25">
      <c r="B5471" s="19">
        <v>5468</v>
      </c>
      <c r="C5471" s="21">
        <v>8.423761775129707E-3</v>
      </c>
      <c r="D5471" s="21">
        <v>5.7221791795508015E-2</v>
      </c>
      <c r="E5471" s="30">
        <v>336838.43970009347</v>
      </c>
      <c r="F5471" s="21">
        <v>-76377.813263854463</v>
      </c>
    </row>
    <row r="5472" spans="2:6" x14ac:dyDescent="0.25">
      <c r="B5472" s="19">
        <v>5469</v>
      </c>
      <c r="C5472" s="21">
        <v>1.9358711274594945E-2</v>
      </c>
      <c r="D5472" s="21">
        <v>-1.9865271998734224E-2</v>
      </c>
      <c r="E5472" s="30">
        <v>211753.777250226</v>
      </c>
      <c r="F5472" s="21">
        <v>-136458.29413624623</v>
      </c>
    </row>
    <row r="5473" spans="2:6" x14ac:dyDescent="0.25">
      <c r="B5473" s="19">
        <v>5470</v>
      </c>
      <c r="C5473" s="21">
        <v>2.0112924118077965E-2</v>
      </c>
      <c r="D5473" s="21">
        <v>-2.5292267357483467E-2</v>
      </c>
      <c r="E5473" s="30">
        <v>204385.16733423318</v>
      </c>
      <c r="F5473" s="21">
        <v>-139997.57400032517</v>
      </c>
    </row>
    <row r="5474" spans="2:6" x14ac:dyDescent="0.25">
      <c r="B5474" s="19">
        <v>5471</v>
      </c>
      <c r="C5474" s="21">
        <v>-8.2925249120711832E-3</v>
      </c>
      <c r="D5474" s="21">
        <v>0.17914834882275343</v>
      </c>
      <c r="E5474" s="30">
        <v>630311.58402533759</v>
      </c>
      <c r="F5474" s="21">
        <v>64582.77525962027</v>
      </c>
    </row>
    <row r="5475" spans="2:6" x14ac:dyDescent="0.25">
      <c r="B5475" s="19">
        <v>5472</v>
      </c>
      <c r="C5475" s="21">
        <v>-1.1419483417558616E-2</v>
      </c>
      <c r="D5475" s="21">
        <v>0.20396148759458432</v>
      </c>
      <c r="E5475" s="30">
        <v>707632.23309372296</v>
      </c>
      <c r="F5475" s="21">
        <v>101721.31556032172</v>
      </c>
    </row>
    <row r="5476" spans="2:6" x14ac:dyDescent="0.25">
      <c r="B5476" s="19">
        <v>5473</v>
      </c>
      <c r="C5476" s="21">
        <v>9.0395530750150728E-3</v>
      </c>
      <c r="D5476" s="21">
        <v>5.2904237966621803E-2</v>
      </c>
      <c r="E5476" s="30">
        <v>328741.56416740711</v>
      </c>
      <c r="F5476" s="21">
        <v>-80266.892596523787</v>
      </c>
    </row>
    <row r="5477" spans="2:6" x14ac:dyDescent="0.25">
      <c r="B5477" s="19">
        <v>5474</v>
      </c>
      <c r="C5477" s="21">
        <v>3.9052254212990196E-3</v>
      </c>
      <c r="D5477" s="21">
        <v>8.9076929893294077E-2</v>
      </c>
      <c r="E5477" s="30">
        <v>401024.88066658017</v>
      </c>
      <c r="F5477" s="21">
        <v>-45547.876457657374</v>
      </c>
    </row>
    <row r="5478" spans="2:6" x14ac:dyDescent="0.25">
      <c r="B5478" s="19">
        <v>5475</v>
      </c>
      <c r="C5478" s="21">
        <v>-5.2137082325493011E-4</v>
      </c>
      <c r="D5478" s="21">
        <v>0.12084658732816389</v>
      </c>
      <c r="E5478" s="30">
        <v>473362.03536403307</v>
      </c>
      <c r="F5478" s="21">
        <v>-10803.000834673507</v>
      </c>
    </row>
    <row r="5479" spans="2:6" x14ac:dyDescent="0.25">
      <c r="B5479" s="19">
        <v>5476</v>
      </c>
      <c r="C5479" s="21">
        <v>-1.1216604098467668E-2</v>
      </c>
      <c r="D5479" s="21">
        <v>0.2023218024810709</v>
      </c>
      <c r="E5479" s="30">
        <v>702314.91729907296</v>
      </c>
      <c r="F5479" s="21">
        <v>99167.31026793849</v>
      </c>
    </row>
    <row r="5480" spans="2:6" x14ac:dyDescent="0.25">
      <c r="B5480" s="19">
        <v>5477</v>
      </c>
      <c r="C5480" s="21">
        <v>6.1053549848269131E-3</v>
      </c>
      <c r="D5480" s="21">
        <v>7.3517597765410114E-2</v>
      </c>
      <c r="E5480" s="30">
        <v>368675.64105996862</v>
      </c>
      <c r="F5480" s="21">
        <v>-61085.815589086844</v>
      </c>
    </row>
    <row r="5481" spans="2:6" x14ac:dyDescent="0.25">
      <c r="B5481" s="19">
        <v>5478</v>
      </c>
      <c r="C5481" s="21">
        <v>1.5005618614465794E-2</v>
      </c>
      <c r="D5481" s="21">
        <v>1.1058629845097867E-2</v>
      </c>
      <c r="E5481" s="30">
        <v>257179.13335687655</v>
      </c>
      <c r="F5481" s="21">
        <v>-114639.65398297382</v>
      </c>
    </row>
    <row r="5482" spans="2:6" x14ac:dyDescent="0.25">
      <c r="B5482" s="19">
        <v>5479</v>
      </c>
      <c r="C5482" s="21">
        <v>-5.6185527348221864E-3</v>
      </c>
      <c r="D5482" s="21">
        <v>0.15861891582283816</v>
      </c>
      <c r="E5482" s="30">
        <v>571245.03142609401</v>
      </c>
      <c r="F5482" s="21">
        <v>36212.015694599453</v>
      </c>
    </row>
    <row r="5483" spans="2:6" x14ac:dyDescent="0.25">
      <c r="B5483" s="19">
        <v>5480</v>
      </c>
      <c r="C5483" s="21">
        <v>-9.0548832399629051E-3</v>
      </c>
      <c r="D5483" s="21">
        <v>0.18511150637449703</v>
      </c>
      <c r="E5483" s="30">
        <v>648287.54383038078</v>
      </c>
      <c r="F5483" s="21">
        <v>73216.961802375939</v>
      </c>
    </row>
    <row r="5484" spans="2:6" x14ac:dyDescent="0.25">
      <c r="B5484" s="19">
        <v>5481</v>
      </c>
      <c r="C5484" s="21">
        <v>1.4185120427996314E-2</v>
      </c>
      <c r="D5484" s="21">
        <v>1.6833087089126231E-2</v>
      </c>
      <c r="E5484" s="30">
        <v>266338.29776989319</v>
      </c>
      <c r="F5484" s="21">
        <v>-110240.33761959564</v>
      </c>
    </row>
    <row r="5485" spans="2:6" x14ac:dyDescent="0.25">
      <c r="B5485" s="19">
        <v>5482</v>
      </c>
      <c r="C5485" s="21">
        <v>1.3368816694632102E-2</v>
      </c>
      <c r="D5485" s="21">
        <v>2.2567473062476751E-2</v>
      </c>
      <c r="E5485" s="30">
        <v>275653.92914160201</v>
      </c>
      <c r="F5485" s="21">
        <v>-105765.86727702651</v>
      </c>
    </row>
    <row r="5486" spans="2:6" x14ac:dyDescent="0.25">
      <c r="B5486" s="19">
        <v>5483</v>
      </c>
      <c r="C5486" s="21">
        <v>-5.9745256228652113E-3</v>
      </c>
      <c r="D5486" s="21">
        <v>0.16131961415176255</v>
      </c>
      <c r="E5486" s="30">
        <v>578770.89609551127</v>
      </c>
      <c r="F5486" s="21">
        <v>39826.827930275045</v>
      </c>
    </row>
    <row r="5487" spans="2:6" x14ac:dyDescent="0.25">
      <c r="B5487" s="19">
        <v>5484</v>
      </c>
      <c r="C5487" s="21">
        <v>1.6345647416430974E-2</v>
      </c>
      <c r="D5487" s="21">
        <v>1.5981414094314861E-3</v>
      </c>
      <c r="E5487" s="30">
        <v>242643.80368916481</v>
      </c>
      <c r="F5487" s="21">
        <v>-121621.24212472438</v>
      </c>
    </row>
    <row r="5488" spans="2:6" x14ac:dyDescent="0.25">
      <c r="B5488" s="19">
        <v>5485</v>
      </c>
      <c r="C5488" s="21">
        <v>1.0555051428468038E-2</v>
      </c>
      <c r="D5488" s="21">
        <v>4.2287634565821852E-2</v>
      </c>
      <c r="E5488" s="30">
        <v>309416.62134765997</v>
      </c>
      <c r="F5488" s="21">
        <v>-89549.020674434374</v>
      </c>
    </row>
    <row r="5489" spans="2:6" x14ac:dyDescent="0.25">
      <c r="B5489" s="19">
        <v>5486</v>
      </c>
      <c r="C5489" s="21">
        <v>3.3706590662298309E-3</v>
      </c>
      <c r="D5489" s="21">
        <v>9.2876502074178191E-2</v>
      </c>
      <c r="E5489" s="30">
        <v>409223.97454623331</v>
      </c>
      <c r="F5489" s="21">
        <v>-41609.6997590963</v>
      </c>
    </row>
    <row r="5490" spans="2:6" x14ac:dyDescent="0.25">
      <c r="B5490" s="19">
        <v>5487</v>
      </c>
      <c r="C5490" s="21">
        <v>-2.0107373665095105E-2</v>
      </c>
      <c r="D5490" s="21">
        <v>0.27920552165490053</v>
      </c>
      <c r="E5490" s="30">
        <v>986082.98891651235</v>
      </c>
      <c r="F5490" s="21">
        <v>235466.37255976885</v>
      </c>
    </row>
    <row r="5491" spans="2:6" x14ac:dyDescent="0.25">
      <c r="B5491" s="19">
        <v>5488</v>
      </c>
      <c r="C5491" s="21">
        <v>2.5115529735794946E-3</v>
      </c>
      <c r="D5491" s="21">
        <v>9.9001514338207031E-2</v>
      </c>
      <c r="E5491" s="30">
        <v>422694.58011195518</v>
      </c>
      <c r="F5491" s="21">
        <v>-35139.51833013611</v>
      </c>
    </row>
    <row r="5492" spans="2:6" x14ac:dyDescent="0.25">
      <c r="B5492" s="19">
        <v>5489</v>
      </c>
      <c r="C5492" s="21">
        <v>-1.1976512126652506E-2</v>
      </c>
      <c r="D5492" s="21">
        <v>0.20848643133145917</v>
      </c>
      <c r="E5492" s="30">
        <v>722462.5552204079</v>
      </c>
      <c r="F5492" s="21">
        <v>108844.59404557016</v>
      </c>
    </row>
    <row r="5493" spans="2:6" x14ac:dyDescent="0.25">
      <c r="B5493" s="19">
        <v>5490</v>
      </c>
      <c r="C5493" s="21">
        <v>-5.5860841306959808E-3</v>
      </c>
      <c r="D5493" s="21">
        <v>0.15837304499627436</v>
      </c>
      <c r="E5493" s="30">
        <v>570563.49086311739</v>
      </c>
      <c r="F5493" s="21">
        <v>35884.659135004556</v>
      </c>
    </row>
    <row r="5494" spans="2:6" x14ac:dyDescent="0.25">
      <c r="B5494" s="19">
        <v>5491</v>
      </c>
      <c r="C5494" s="21">
        <v>7.6298986343796924E-3</v>
      </c>
      <c r="D5494" s="21">
        <v>6.2793354253412481E-2</v>
      </c>
      <c r="E5494" s="30">
        <v>347494.30660395836</v>
      </c>
      <c r="F5494" s="21">
        <v>-71259.602964066537</v>
      </c>
    </row>
    <row r="5495" spans="2:6" x14ac:dyDescent="0.25">
      <c r="B5495" s="19">
        <v>5492</v>
      </c>
      <c r="C5495" s="21">
        <v>-2.2257424500073493E-3</v>
      </c>
      <c r="D5495" s="21">
        <v>0.13330761884096409</v>
      </c>
      <c r="E5495" s="30">
        <v>504169.63096062676</v>
      </c>
      <c r="F5495" s="21">
        <v>3994.4581160380558</v>
      </c>
    </row>
    <row r="5496" spans="2:6" x14ac:dyDescent="0.25">
      <c r="B5496" s="19">
        <v>5493</v>
      </c>
      <c r="C5496" s="21">
        <v>5.4807430340466897E-3</v>
      </c>
      <c r="D5496" s="21">
        <v>7.7923445284670878E-2</v>
      </c>
      <c r="E5496" s="30">
        <v>377638.54788300127</v>
      </c>
      <c r="F5496" s="21">
        <v>-56780.765382327358</v>
      </c>
    </row>
    <row r="5497" spans="2:6" x14ac:dyDescent="0.25">
      <c r="B5497" s="19">
        <v>5494</v>
      </c>
      <c r="C5497" s="21">
        <v>-1.5356802652633941E-2</v>
      </c>
      <c r="D5497" s="21">
        <v>0.2367365286684322</v>
      </c>
      <c r="E5497" s="30">
        <v>820396.6403786419</v>
      </c>
      <c r="F5497" s="21">
        <v>155884.14961428489</v>
      </c>
    </row>
    <row r="5498" spans="2:6" x14ac:dyDescent="0.25">
      <c r="B5498" s="19">
        <v>5495</v>
      </c>
      <c r="C5498" s="21">
        <v>-9.7823193983184956E-3</v>
      </c>
      <c r="D5498" s="21">
        <v>0.19085152862595045</v>
      </c>
      <c r="E5498" s="30">
        <v>665948.91856103996</v>
      </c>
      <c r="F5498" s="21">
        <v>81700.047305451022</v>
      </c>
    </row>
    <row r="5499" spans="2:6" x14ac:dyDescent="0.25">
      <c r="B5499" s="19">
        <v>5496</v>
      </c>
      <c r="C5499" s="21">
        <v>1.7438577780750489E-2</v>
      </c>
      <c r="D5499" s="21">
        <v>-6.1522494316547105E-3</v>
      </c>
      <c r="E5499" s="30">
        <v>231161.21855126019</v>
      </c>
      <c r="F5499" s="21">
        <v>-127136.54050928839</v>
      </c>
    </row>
    <row r="5500" spans="2:6" x14ac:dyDescent="0.25">
      <c r="B5500" s="19">
        <v>5497</v>
      </c>
      <c r="C5500" s="21">
        <v>4.7624018276429285E-3</v>
      </c>
      <c r="D5500" s="21">
        <v>8.300104386586904E-2</v>
      </c>
      <c r="E5500" s="30">
        <v>388160.17888108443</v>
      </c>
      <c r="F5500" s="21">
        <v>-51727.031075133171</v>
      </c>
    </row>
    <row r="5501" spans="2:6" x14ac:dyDescent="0.25">
      <c r="B5501" s="19">
        <v>5498</v>
      </c>
      <c r="C5501" s="21">
        <v>2.0543510038795528E-3</v>
      </c>
      <c r="D5501" s="21">
        <v>0.10227133014319834</v>
      </c>
      <c r="E5501" s="30">
        <v>430015.47884410818</v>
      </c>
      <c r="F5501" s="21">
        <v>-31623.155031621227</v>
      </c>
    </row>
    <row r="5502" spans="2:6" x14ac:dyDescent="0.25">
      <c r="B5502" s="19">
        <v>5499</v>
      </c>
      <c r="C5502" s="21">
        <v>4.2027066148070981E-3</v>
      </c>
      <c r="D5502" s="21">
        <v>8.6966070527762618E-2</v>
      </c>
      <c r="E5502" s="30">
        <v>396521.29280679103</v>
      </c>
      <c r="F5502" s="21">
        <v>-47711.033146637055</v>
      </c>
    </row>
    <row r="5503" spans="2:6" x14ac:dyDescent="0.25">
      <c r="B5503" s="19">
        <v>5500</v>
      </c>
      <c r="C5503" s="21">
        <v>7.73701048274814E-3</v>
      </c>
      <c r="D5503" s="21">
        <v>6.2041184964072071E-2</v>
      </c>
      <c r="E5503" s="30">
        <v>346041.98905701039</v>
      </c>
      <c r="F5503" s="21">
        <v>-71957.177989581891</v>
      </c>
    </row>
    <row r="5504" spans="2:6" x14ac:dyDescent="0.25">
      <c r="B5504" s="19">
        <v>5501</v>
      </c>
      <c r="C5504" s="21">
        <v>-4.6614560591991807E-3</v>
      </c>
      <c r="D5504" s="21">
        <v>0.15140264455216523</v>
      </c>
      <c r="E5504" s="30">
        <v>551490.52644784003</v>
      </c>
      <c r="F5504" s="21">
        <v>26723.560953273831</v>
      </c>
    </row>
    <row r="5505" spans="2:6" x14ac:dyDescent="0.25">
      <c r="B5505" s="19">
        <v>5502</v>
      </c>
      <c r="C5505" s="21">
        <v>2.1657785328816031E-3</v>
      </c>
      <c r="D5505" s="21">
        <v>0.10147373768998724</v>
      </c>
      <c r="E5505" s="30">
        <v>428221.3331060831</v>
      </c>
      <c r="F5505" s="21">
        <v>-32484.916470509874</v>
      </c>
    </row>
    <row r="5506" spans="2:6" x14ac:dyDescent="0.25">
      <c r="B5506" s="19">
        <v>5503</v>
      </c>
      <c r="C5506" s="21">
        <v>-8.3564283528895431E-3</v>
      </c>
      <c r="D5506" s="21">
        <v>0.17964620528232023</v>
      </c>
      <c r="E5506" s="30">
        <v>631798.01064441679</v>
      </c>
      <c r="F5506" s="21">
        <v>65296.733504433789</v>
      </c>
    </row>
    <row r="5507" spans="2:6" x14ac:dyDescent="0.25">
      <c r="B5507" s="19">
        <v>5504</v>
      </c>
      <c r="C5507" s="21">
        <v>1.9788367991833665E-2</v>
      </c>
      <c r="D5507" s="21">
        <v>-2.2953778148201209E-2</v>
      </c>
      <c r="E5507" s="30">
        <v>207538.98424996692</v>
      </c>
      <c r="F5507" s="21">
        <v>-138482.73730356619</v>
      </c>
    </row>
    <row r="5508" spans="2:6" x14ac:dyDescent="0.25">
      <c r="B5508" s="19">
        <v>5505</v>
      </c>
      <c r="C5508" s="21">
        <v>1.6887845729517178E-2</v>
      </c>
      <c r="D5508" s="21">
        <v>-2.2424597131902591E-3</v>
      </c>
      <c r="E5508" s="30">
        <v>236906.5372412306</v>
      </c>
      <c r="F5508" s="21">
        <v>-124376.95749648771</v>
      </c>
    </row>
    <row r="5509" spans="2:6" x14ac:dyDescent="0.25">
      <c r="B5509" s="19">
        <v>5506</v>
      </c>
      <c r="C5509" s="21">
        <v>-9.2045389112976048E-4</v>
      </c>
      <c r="D5509" s="21">
        <v>0.12375108326276552</v>
      </c>
      <c r="E5509" s="30">
        <v>480416.33713623462</v>
      </c>
      <c r="F5509" s="21">
        <v>-7414.6889953806576</v>
      </c>
    </row>
    <row r="5510" spans="2:6" x14ac:dyDescent="0.25">
      <c r="B5510" s="19">
        <v>5507</v>
      </c>
      <c r="C5510" s="21">
        <v>2.6451686613243298E-3</v>
      </c>
      <c r="D5510" s="21">
        <v>9.8047299107739239E-2</v>
      </c>
      <c r="E5510" s="30">
        <v>420575.25095436955</v>
      </c>
      <c r="F5510" s="21">
        <v>-36157.471390253741</v>
      </c>
    </row>
    <row r="5511" spans="2:6" x14ac:dyDescent="0.25">
      <c r="B5511" s="19">
        <v>5508</v>
      </c>
      <c r="C5511" s="21">
        <v>-3.8022909622591975E-3</v>
      </c>
      <c r="D5511" s="21">
        <v>0.1449777362614344</v>
      </c>
      <c r="E5511" s="30">
        <v>534330.4539127748</v>
      </c>
      <c r="F5511" s="21">
        <v>18481.260182585444</v>
      </c>
    </row>
    <row r="5512" spans="2:6" x14ac:dyDescent="0.25">
      <c r="B5512" s="19">
        <v>5509</v>
      </c>
      <c r="C5512" s="21">
        <v>-4.2163276597375704E-2</v>
      </c>
      <c r="D5512" s="21">
        <v>0.56937588069721601</v>
      </c>
      <c r="E5512" s="30">
        <v>2911416.4906296209</v>
      </c>
      <c r="F5512" s="21">
        <v>1160239.7249203008</v>
      </c>
    </row>
    <row r="5513" spans="2:6" x14ac:dyDescent="0.25">
      <c r="B5513" s="19">
        <v>5510</v>
      </c>
      <c r="C5513" s="21">
        <v>1.5808105544472158E-2</v>
      </c>
      <c r="D5513" s="21">
        <v>5.3981342626123752E-3</v>
      </c>
      <c r="E5513" s="30">
        <v>248412.81255242508</v>
      </c>
      <c r="F5513" s="21">
        <v>-118850.28028277446</v>
      </c>
    </row>
    <row r="5514" spans="2:6" x14ac:dyDescent="0.25">
      <c r="B5514" s="19">
        <v>5511</v>
      </c>
      <c r="C5514" s="21">
        <v>-1.2574994240830034E-2</v>
      </c>
      <c r="D5514" s="21">
        <v>0.21338679795290116</v>
      </c>
      <c r="E5514" s="30">
        <v>738784.76357591269</v>
      </c>
      <c r="F5514" s="21">
        <v>116684.45312734313</v>
      </c>
    </row>
    <row r="5515" spans="2:6" x14ac:dyDescent="0.25">
      <c r="B5515" s="19">
        <v>5512</v>
      </c>
      <c r="C5515" s="21">
        <v>-2.2182941170232215E-2</v>
      </c>
      <c r="D5515" s="21">
        <v>0.29901825242110691</v>
      </c>
      <c r="E5515" s="30">
        <v>1071539.5313631811</v>
      </c>
      <c r="F5515" s="21">
        <v>276512.73318728048</v>
      </c>
    </row>
    <row r="5516" spans="2:6" x14ac:dyDescent="0.25">
      <c r="B5516" s="19">
        <v>5513</v>
      </c>
      <c r="C5516" s="21">
        <v>2.1416590058496764E-3</v>
      </c>
      <c r="D5516" s="21">
        <v>0.10164634599054723</v>
      </c>
      <c r="E5516" s="30">
        <v>428609.14703174436</v>
      </c>
      <c r="F5516" s="21">
        <v>-32298.64225681821</v>
      </c>
    </row>
    <row r="5517" spans="2:6" x14ac:dyDescent="0.25">
      <c r="B5517" s="19">
        <v>5514</v>
      </c>
      <c r="C5517" s="21">
        <v>-4.4496540570194334E-3</v>
      </c>
      <c r="D5517" s="21">
        <v>0.14981425317531949</v>
      </c>
      <c r="E5517" s="30">
        <v>547210.91443154425</v>
      </c>
      <c r="F5517" s="21">
        <v>24667.984011621513</v>
      </c>
    </row>
    <row r="5518" spans="2:6" x14ac:dyDescent="0.25">
      <c r="B5518" s="19">
        <v>5515</v>
      </c>
      <c r="C5518" s="21">
        <v>1.2489517396575096E-3</v>
      </c>
      <c r="D5518" s="21">
        <v>0.10805014358398446</v>
      </c>
      <c r="E5518" s="30">
        <v>443177.69937792968</v>
      </c>
      <c r="F5518" s="21">
        <v>-25301.09664706585</v>
      </c>
    </row>
    <row r="5519" spans="2:6" x14ac:dyDescent="0.25">
      <c r="B5519" s="19">
        <v>5516</v>
      </c>
      <c r="C5519" s="21">
        <v>7.9682374145476926E-3</v>
      </c>
      <c r="D5519" s="21">
        <v>6.0417924176367821E-2</v>
      </c>
      <c r="E5519" s="30">
        <v>342922.41560315539</v>
      </c>
      <c r="F5519" s="21">
        <v>-73455.566917157033</v>
      </c>
    </row>
    <row r="5520" spans="2:6" x14ac:dyDescent="0.25">
      <c r="B5520" s="19">
        <v>5517</v>
      </c>
      <c r="C5520" s="21">
        <v>2.1175751493488472E-2</v>
      </c>
      <c r="D5520" s="21">
        <v>-3.2985823686604632E-2</v>
      </c>
      <c r="E5520" s="30">
        <v>194233.84394455934</v>
      </c>
      <c r="F5520" s="21">
        <v>-144873.44270235091</v>
      </c>
    </row>
    <row r="5521" spans="2:6" x14ac:dyDescent="0.25">
      <c r="B5521" s="19">
        <v>5518</v>
      </c>
      <c r="C5521" s="21">
        <v>2.0735059474947998E-2</v>
      </c>
      <c r="D5521" s="21">
        <v>-2.9788859662680633E-2</v>
      </c>
      <c r="E5521" s="30">
        <v>198410.56556506001</v>
      </c>
      <c r="F5521" s="21">
        <v>-142867.28592409386</v>
      </c>
    </row>
    <row r="5522" spans="2:6" x14ac:dyDescent="0.25">
      <c r="B5522" s="19">
        <v>5519</v>
      </c>
      <c r="C5522" s="21">
        <v>1.835942168844879E-3</v>
      </c>
      <c r="D5522" s="21">
        <v>0.10383600568337092</v>
      </c>
      <c r="E5522" s="30">
        <v>433550.937923569</v>
      </c>
      <c r="F5522" s="21">
        <v>-29925.008532774496</v>
      </c>
    </row>
    <row r="5523" spans="2:6" x14ac:dyDescent="0.25">
      <c r="B5523" s="19">
        <v>5520</v>
      </c>
      <c r="C5523" s="21">
        <v>-1.0353549464439045E-2</v>
      </c>
      <c r="D5523" s="21">
        <v>0.19539480506580431</v>
      </c>
      <c r="E5523" s="30">
        <v>680180.56141687022</v>
      </c>
      <c r="F5523" s="21">
        <v>88535.769044917775</v>
      </c>
    </row>
    <row r="5524" spans="2:6" x14ac:dyDescent="0.25">
      <c r="B5524" s="19">
        <v>5521</v>
      </c>
      <c r="C5524" s="21">
        <v>1.0157081413031338E-2</v>
      </c>
      <c r="D5524" s="21">
        <v>4.5074842846001273E-2</v>
      </c>
      <c r="E5524" s="30">
        <v>314410.51808883343</v>
      </c>
      <c r="F5524" s="21">
        <v>-87150.359545560801</v>
      </c>
    </row>
    <row r="5525" spans="2:6" x14ac:dyDescent="0.25">
      <c r="B5525" s="19">
        <v>5522</v>
      </c>
      <c r="C5525" s="21">
        <v>1.9039390092126605E-2</v>
      </c>
      <c r="D5525" s="21">
        <v>-1.7574995618792277E-2</v>
      </c>
      <c r="E5525" s="30">
        <v>214915.89745139005</v>
      </c>
      <c r="F5525" s="21">
        <v>-134939.46921765656</v>
      </c>
    </row>
    <row r="5526" spans="2:6" x14ac:dyDescent="0.25">
      <c r="B5526" s="19">
        <v>5523</v>
      </c>
      <c r="C5526" s="21">
        <v>-1.8761735470161193E-2</v>
      </c>
      <c r="D5526" s="21">
        <v>0.26679853858203795</v>
      </c>
      <c r="E5526" s="30">
        <v>935275.92136388086</v>
      </c>
      <c r="F5526" s="21">
        <v>211062.79668969283</v>
      </c>
    </row>
    <row r="5527" spans="2:6" x14ac:dyDescent="0.25">
      <c r="B5527" s="19">
        <v>5524</v>
      </c>
      <c r="C5527" s="21">
        <v>1.7742203784379355E-2</v>
      </c>
      <c r="D5527" s="21">
        <v>-8.3118499359217113E-3</v>
      </c>
      <c r="E5527" s="30">
        <v>228028.55625281332</v>
      </c>
      <c r="F5527" s="21">
        <v>-128641.21625142371</v>
      </c>
    </row>
    <row r="5528" spans="2:6" x14ac:dyDescent="0.25">
      <c r="B5528" s="19">
        <v>5525</v>
      </c>
      <c r="C5528" s="21">
        <v>2.4015891537780828E-2</v>
      </c>
      <c r="D5528" s="21">
        <v>-5.3863247745017273E-2</v>
      </c>
      <c r="E5528" s="30">
        <v>168367.15563919523</v>
      </c>
      <c r="F5528" s="21">
        <v>-157297.69233875538</v>
      </c>
    </row>
    <row r="5529" spans="2:6" x14ac:dyDescent="0.25">
      <c r="B5529" s="19">
        <v>5526</v>
      </c>
      <c r="C5529" s="21">
        <v>-3.0480145807972613E-3</v>
      </c>
      <c r="D5529" s="21">
        <v>0.1393758709693993</v>
      </c>
      <c r="E5529" s="30">
        <v>519692.11285432801</v>
      </c>
      <c r="F5529" s="21">
        <v>11450.193761328217</v>
      </c>
    </row>
    <row r="5530" spans="2:6" x14ac:dyDescent="0.25">
      <c r="B5530" s="19">
        <v>5527</v>
      </c>
      <c r="C5530" s="21">
        <v>-0.27174311124611539</v>
      </c>
      <c r="D5530" s="21">
        <v>-0.30444048012692615</v>
      </c>
      <c r="E5530" s="30">
        <v>0</v>
      </c>
      <c r="F5530" s="21">
        <v>-238167.55660348001</v>
      </c>
    </row>
    <row r="5531" spans="2:6" x14ac:dyDescent="0.25">
      <c r="B5531" s="19">
        <v>5528</v>
      </c>
      <c r="C5531" s="21">
        <v>-4.6838303546142948E-4</v>
      </c>
      <c r="D5531" s="21">
        <v>0.12046152499003338</v>
      </c>
      <c r="E5531" s="30">
        <v>472432.52124329016</v>
      </c>
      <c r="F5531" s="21">
        <v>-11249.463688377065</v>
      </c>
    </row>
    <row r="5532" spans="2:6" x14ac:dyDescent="0.25">
      <c r="B5532" s="19">
        <v>5529</v>
      </c>
      <c r="C5532" s="21">
        <v>2.2433568487523568E-2</v>
      </c>
      <c r="D5532" s="21">
        <v>-4.2169551353687607E-2</v>
      </c>
      <c r="E5532" s="30">
        <v>182558.33361272491</v>
      </c>
      <c r="F5532" s="21">
        <v>-150481.40663196801</v>
      </c>
    </row>
    <row r="5533" spans="2:6" x14ac:dyDescent="0.25">
      <c r="B5533" s="19">
        <v>5530</v>
      </c>
      <c r="C5533" s="21">
        <v>-1.3032247056693944E-3</v>
      </c>
      <c r="D5533" s="21">
        <v>0.12654428052891697</v>
      </c>
      <c r="E5533" s="30">
        <v>487272.42313635536</v>
      </c>
      <c r="F5533" s="21">
        <v>-4121.5838638477371</v>
      </c>
    </row>
    <row r="5534" spans="2:6" x14ac:dyDescent="0.25">
      <c r="B5534" s="19">
        <v>5531</v>
      </c>
      <c r="C5534" s="21">
        <v>-1.4460784509304653E-2</v>
      </c>
      <c r="D5534" s="21">
        <v>0.22910727501831052</v>
      </c>
      <c r="E5534" s="30">
        <v>793020.96763339569</v>
      </c>
      <c r="F5534" s="21">
        <v>142735.10679379667</v>
      </c>
    </row>
    <row r="5535" spans="2:6" x14ac:dyDescent="0.25">
      <c r="B5535" s="19">
        <v>5532</v>
      </c>
      <c r="C5535" s="21">
        <v>-4.6094623024000476E-3</v>
      </c>
      <c r="D5535" s="21">
        <v>0.15101244223049681</v>
      </c>
      <c r="E5535" s="30">
        <v>550436.92411795608</v>
      </c>
      <c r="F5535" s="21">
        <v>26217.496233683883</v>
      </c>
    </row>
    <row r="5536" spans="2:6" x14ac:dyDescent="0.25">
      <c r="B5536" s="19">
        <v>5533</v>
      </c>
      <c r="C5536" s="21">
        <v>1.4312301618510942E-2</v>
      </c>
      <c r="D5536" s="21">
        <v>1.5938779621620602E-2</v>
      </c>
      <c r="E5536" s="30">
        <v>264905.33733232948</v>
      </c>
      <c r="F5536" s="21">
        <v>-110928.6150668362</v>
      </c>
    </row>
    <row r="5537" spans="2:6" x14ac:dyDescent="0.25">
      <c r="B5537" s="19">
        <v>5534</v>
      </c>
      <c r="C5537" s="21">
        <v>-3.8646565021365341E-2</v>
      </c>
      <c r="D5537" s="21">
        <v>0.50476442233835805</v>
      </c>
      <c r="E5537" s="30">
        <v>2337904.1607257645</v>
      </c>
      <c r="F5537" s="21">
        <v>884771.12715613109</v>
      </c>
    </row>
    <row r="5538" spans="2:6" x14ac:dyDescent="0.25">
      <c r="B5538" s="19">
        <v>5535</v>
      </c>
      <c r="C5538" s="21">
        <v>2.1263258637692118E-2</v>
      </c>
      <c r="D5538" s="21">
        <v>-3.3621855334263873E-2</v>
      </c>
      <c r="E5538" s="30">
        <v>193409.87319958594</v>
      </c>
      <c r="F5538" s="21">
        <v>-145269.21111722451</v>
      </c>
    </row>
    <row r="5539" spans="2:6" x14ac:dyDescent="0.25">
      <c r="B5539" s="19">
        <v>5536</v>
      </c>
      <c r="C5539" s="21">
        <v>-3.9361834478877318E-2</v>
      </c>
      <c r="D5539" s="21">
        <v>0.51695846436439408</v>
      </c>
      <c r="E5539" s="30">
        <v>2438717.8888568711</v>
      </c>
      <c r="F5539" s="21">
        <v>933193.82859710907</v>
      </c>
    </row>
    <row r="5540" spans="2:6" x14ac:dyDescent="0.25">
      <c r="B5540" s="19">
        <v>5537</v>
      </c>
      <c r="C5540" s="21">
        <v>4.6749324302631946E-3</v>
      </c>
      <c r="D5540" s="21">
        <v>8.3620167356819541E-2</v>
      </c>
      <c r="E5540" s="30">
        <v>389457.31644609373</v>
      </c>
      <c r="F5540" s="21">
        <v>-51103.991870029706</v>
      </c>
    </row>
    <row r="5541" spans="2:6" x14ac:dyDescent="0.25">
      <c r="B5541" s="19">
        <v>5538</v>
      </c>
      <c r="C5541" s="21">
        <v>9.9984137440586492E-3</v>
      </c>
      <c r="D5541" s="21">
        <v>4.6186163133807634E-2</v>
      </c>
      <c r="E5541" s="30">
        <v>316417.38033093815</v>
      </c>
      <c r="F5541" s="21">
        <v>-86186.426428671883</v>
      </c>
    </row>
    <row r="5542" spans="2:6" x14ac:dyDescent="0.25">
      <c r="B5542" s="19">
        <v>5539</v>
      </c>
      <c r="C5542" s="21">
        <v>2.4524806473132172E-2</v>
      </c>
      <c r="D5542" s="21">
        <v>-5.7661792166217474E-2</v>
      </c>
      <c r="E5542" s="30">
        <v>163915.83986593655</v>
      </c>
      <c r="F5542" s="21">
        <v>-159435.74177610691</v>
      </c>
    </row>
    <row r="5543" spans="2:6" x14ac:dyDescent="0.25">
      <c r="B5543" s="19">
        <v>5540</v>
      </c>
      <c r="C5543" s="21">
        <v>-6.2912515092997792E-2</v>
      </c>
      <c r="D5543" s="21">
        <v>-0.30444048012692615</v>
      </c>
      <c r="E5543" s="30">
        <v>0</v>
      </c>
      <c r="F5543" s="21">
        <v>-238167.55660348001</v>
      </c>
    </row>
    <row r="5544" spans="2:6" x14ac:dyDescent="0.25">
      <c r="B5544" s="19">
        <v>5541</v>
      </c>
      <c r="C5544" s="21">
        <v>-1.3546344942178008E-2</v>
      </c>
      <c r="D5544" s="21">
        <v>0.22142945565210548</v>
      </c>
      <c r="E5544" s="30">
        <v>766171.33136219508</v>
      </c>
      <c r="F5544" s="21">
        <v>129838.72903789816</v>
      </c>
    </row>
    <row r="5545" spans="2:6" x14ac:dyDescent="0.25">
      <c r="B5545" s="19">
        <v>5542</v>
      </c>
      <c r="C5545" s="21">
        <v>2.4890845863185861E-2</v>
      </c>
      <c r="D5545" s="21">
        <v>-6.0406213619607407E-2</v>
      </c>
      <c r="E5545" s="30">
        <v>160747.20928202861</v>
      </c>
      <c r="F5545" s="21">
        <v>-160957.69375214924</v>
      </c>
    </row>
    <row r="5546" spans="2:6" x14ac:dyDescent="0.25">
      <c r="B5546" s="19">
        <v>5543</v>
      </c>
      <c r="C5546" s="21">
        <v>-3.8621708584325891E-2</v>
      </c>
      <c r="D5546" s="21">
        <v>0.50434827731376508</v>
      </c>
      <c r="E5546" s="30">
        <v>2334522.0566375344</v>
      </c>
      <c r="F5546" s="21">
        <v>883146.63990084676</v>
      </c>
    </row>
    <row r="5547" spans="2:6" x14ac:dyDescent="0.25">
      <c r="B5547" s="19">
        <v>5544</v>
      </c>
      <c r="C5547" s="21">
        <v>4.0699198034271199E-3</v>
      </c>
      <c r="D5547" s="21">
        <v>8.7907991359862825E-2</v>
      </c>
      <c r="E5547" s="30">
        <v>398526.39382507396</v>
      </c>
      <c r="F5547" s="21">
        <v>-46747.945978180709</v>
      </c>
    </row>
    <row r="5548" spans="2:6" x14ac:dyDescent="0.25">
      <c r="B5548" s="19">
        <v>5545</v>
      </c>
      <c r="C5548" s="21">
        <v>2.3051061396971714E-2</v>
      </c>
      <c r="D5548" s="21">
        <v>-4.671300718684035E-2</v>
      </c>
      <c r="E5548" s="30">
        <v>176955.96706445492</v>
      </c>
      <c r="F5548" s="21">
        <v>-153172.32708257373</v>
      </c>
    </row>
    <row r="5549" spans="2:6" x14ac:dyDescent="0.25">
      <c r="B5549" s="19">
        <v>5546</v>
      </c>
      <c r="C5549" s="21">
        <v>4.4011267250888934E-3</v>
      </c>
      <c r="D5549" s="21">
        <v>8.5559472880292642E-2</v>
      </c>
      <c r="E5549" s="30">
        <v>393540.52795356757</v>
      </c>
      <c r="F5549" s="21">
        <v>-49142.749731561824</v>
      </c>
    </row>
    <row r="5550" spans="2:6" x14ac:dyDescent="0.25">
      <c r="B5550" s="19">
        <v>5547</v>
      </c>
      <c r="C5550" s="21">
        <v>-2.3428034270451353E-2</v>
      </c>
      <c r="D5550" s="21">
        <v>0.31133893217309527</v>
      </c>
      <c r="E5550" s="30">
        <v>1127457.9145684368</v>
      </c>
      <c r="F5550" s="21">
        <v>303371.36866487103</v>
      </c>
    </row>
    <row r="5551" spans="2:6" x14ac:dyDescent="0.25">
      <c r="B5551" s="19">
        <v>5548</v>
      </c>
      <c r="C5551" s="21">
        <v>6.0405582052340596E-2</v>
      </c>
      <c r="D5551" s="21">
        <v>-0.30444048012692615</v>
      </c>
      <c r="E5551" s="30">
        <v>0</v>
      </c>
      <c r="F5551" s="21">
        <v>-238167.55660348001</v>
      </c>
    </row>
    <row r="5552" spans="2:6" x14ac:dyDescent="0.25">
      <c r="B5552" s="19">
        <v>5549</v>
      </c>
      <c r="C5552" s="21">
        <v>-1.0515964555188724E-2</v>
      </c>
      <c r="D5552" s="21">
        <v>0.1966925159767885</v>
      </c>
      <c r="E5552" s="30">
        <v>684286.96753663709</v>
      </c>
      <c r="F5552" s="21">
        <v>90508.151985406657</v>
      </c>
    </row>
    <row r="5553" spans="2:6" x14ac:dyDescent="0.25">
      <c r="B5553" s="19">
        <v>5550</v>
      </c>
      <c r="C5553" s="21">
        <v>-9.012232229581432E-4</v>
      </c>
      <c r="D5553" s="21">
        <v>0.12361094505250647</v>
      </c>
      <c r="E5553" s="30">
        <v>480074.22572154691</v>
      </c>
      <c r="F5553" s="21">
        <v>-7579.0114463015416</v>
      </c>
    </row>
    <row r="5554" spans="2:6" x14ac:dyDescent="0.25">
      <c r="B5554" s="19">
        <v>5551</v>
      </c>
      <c r="C5554" s="21">
        <v>-1.413462932433494E-3</v>
      </c>
      <c r="D5554" s="21">
        <v>0.12735010783816336</v>
      </c>
      <c r="E5554" s="30">
        <v>489263.59607190872</v>
      </c>
      <c r="F5554" s="21">
        <v>-3165.186611578009</v>
      </c>
    </row>
    <row r="5555" spans="2:6" x14ac:dyDescent="0.25">
      <c r="B5555" s="19">
        <v>5552</v>
      </c>
      <c r="C5555" s="21">
        <v>2.3644596403692285E-2</v>
      </c>
      <c r="D5555" s="21">
        <v>-5.1103923144982244E-2</v>
      </c>
      <c r="E5555" s="30">
        <v>171648.93032155046</v>
      </c>
      <c r="F5555" s="21">
        <v>-155721.39515595918</v>
      </c>
    </row>
    <row r="5556" spans="2:6" x14ac:dyDescent="0.25">
      <c r="B5556" s="19">
        <v>5553</v>
      </c>
      <c r="C5556" s="21">
        <v>6.1234739391636192E-3</v>
      </c>
      <c r="D5556" s="21">
        <v>7.3389908473779242E-2</v>
      </c>
      <c r="E5556" s="30">
        <v>368418.16926574218</v>
      </c>
      <c r="F5556" s="21">
        <v>-61209.484062145268</v>
      </c>
    </row>
    <row r="5557" spans="2:6" x14ac:dyDescent="0.25">
      <c r="B5557" s="19">
        <v>5554</v>
      </c>
      <c r="C5557" s="21">
        <v>-1.4865331914044214E-5</v>
      </c>
      <c r="D5557" s="21">
        <v>0.11717120327561314</v>
      </c>
      <c r="E5557" s="30">
        <v>464544.06972567888</v>
      </c>
      <c r="F5557" s="21">
        <v>-15038.433105043812</v>
      </c>
    </row>
    <row r="5558" spans="2:6" x14ac:dyDescent="0.25">
      <c r="B5558" s="19">
        <v>5555</v>
      </c>
      <c r="C5558" s="21">
        <v>7.4588984235246965E-3</v>
      </c>
      <c r="D5558" s="21">
        <v>6.3994473711128208E-2</v>
      </c>
      <c r="E5558" s="30">
        <v>349822.43805142783</v>
      </c>
      <c r="F5558" s="21">
        <v>-70141.358295547223</v>
      </c>
    </row>
    <row r="5559" spans="2:6" x14ac:dyDescent="0.25">
      <c r="B5559" s="19">
        <v>5556</v>
      </c>
      <c r="C5559" s="21">
        <v>8.6215043894352326E-3</v>
      </c>
      <c r="D5559" s="21">
        <v>5.5834993856183512E-2</v>
      </c>
      <c r="E5559" s="30">
        <v>334222.53497389692</v>
      </c>
      <c r="F5559" s="21">
        <v>-77634.280769846562</v>
      </c>
    </row>
    <row r="5560" spans="2:6" x14ac:dyDescent="0.25">
      <c r="B5560" s="19">
        <v>5557</v>
      </c>
      <c r="C5560" s="21">
        <v>-1.1953306821191976E-2</v>
      </c>
      <c r="D5560" s="21">
        <v>0.20829724260713656</v>
      </c>
      <c r="E5560" s="30">
        <v>721837.87332305755</v>
      </c>
      <c r="F5560" s="21">
        <v>108544.54775652071</v>
      </c>
    </row>
    <row r="5561" spans="2:6" x14ac:dyDescent="0.25">
      <c r="B5561" s="19">
        <v>5558</v>
      </c>
      <c r="C5561" s="21">
        <v>-3.1186669434057998E-2</v>
      </c>
      <c r="D5561" s="21">
        <v>0.39767246795774636</v>
      </c>
      <c r="E5561" s="30">
        <v>1584790.7641702881</v>
      </c>
      <c r="F5561" s="21">
        <v>523036.8095324341</v>
      </c>
    </row>
    <row r="5562" spans="2:6" x14ac:dyDescent="0.25">
      <c r="B5562" s="19">
        <v>5559</v>
      </c>
      <c r="C5562" s="21">
        <v>-8.0497642217578526E-3</v>
      </c>
      <c r="D5562" s="21">
        <v>0.17726031181941537</v>
      </c>
      <c r="E5562" s="30">
        <v>624698.17947661248</v>
      </c>
      <c r="F5562" s="21">
        <v>61886.553052890136</v>
      </c>
    </row>
    <row r="5563" spans="2:6" x14ac:dyDescent="0.25">
      <c r="B5563" s="19">
        <v>5560</v>
      </c>
      <c r="C5563" s="21">
        <v>-1.4488722121711312E-2</v>
      </c>
      <c r="D5563" s="21">
        <v>0.22934353546224862</v>
      </c>
      <c r="E5563" s="30">
        <v>793858.25308677182</v>
      </c>
      <c r="F5563" s="21">
        <v>143137.27050980346</v>
      </c>
    </row>
    <row r="5564" spans="2:6" x14ac:dyDescent="0.25">
      <c r="B5564" s="19">
        <v>5561</v>
      </c>
      <c r="C5564" s="21">
        <v>1.6962536270503079E-3</v>
      </c>
      <c r="D5564" s="21">
        <v>0.10483766204685785</v>
      </c>
      <c r="E5564" s="30">
        <v>435825.2488666143</v>
      </c>
      <c r="F5564" s="21">
        <v>-28832.614849685884</v>
      </c>
    </row>
    <row r="5565" spans="2:6" x14ac:dyDescent="0.25">
      <c r="B5565" s="19">
        <v>5562</v>
      </c>
      <c r="C5565" s="21">
        <v>5.6905050110430703E-3</v>
      </c>
      <c r="D5565" s="21">
        <v>7.6442939090980877E-2</v>
      </c>
      <c r="E5565" s="30">
        <v>374609.54699341825</v>
      </c>
      <c r="F5565" s="21">
        <v>-58235.650629205564</v>
      </c>
    </row>
    <row r="5566" spans="2:6" x14ac:dyDescent="0.25">
      <c r="B5566" s="19">
        <v>5563</v>
      </c>
      <c r="C5566" s="21">
        <v>1.9932841975601145E-2</v>
      </c>
      <c r="D5566" s="21">
        <v>-2.3994143943264268E-2</v>
      </c>
      <c r="E5566" s="30">
        <v>206131.92092049448</v>
      </c>
      <c r="F5566" s="21">
        <v>-139158.57588998356</v>
      </c>
    </row>
    <row r="5567" spans="2:6" x14ac:dyDescent="0.25">
      <c r="B5567" s="19">
        <v>5564</v>
      </c>
      <c r="C5567" s="21">
        <v>-1.6351204612717937E-2</v>
      </c>
      <c r="D5567" s="21">
        <v>0.24533390142321676</v>
      </c>
      <c r="E5567" s="30">
        <v>852094.01193198445</v>
      </c>
      <c r="F5567" s="21">
        <v>171108.9844422875</v>
      </c>
    </row>
    <row r="5568" spans="2:6" x14ac:dyDescent="0.25">
      <c r="B5568" s="19">
        <v>5565</v>
      </c>
      <c r="C5568" s="21">
        <v>1.1835142022633053E-2</v>
      </c>
      <c r="D5568" s="21">
        <v>3.3321572372001951E-2</v>
      </c>
      <c r="E5568" s="30">
        <v>293728.7336485514</v>
      </c>
      <c r="F5568" s="21">
        <v>-97084.20379260667</v>
      </c>
    </row>
    <row r="5569" spans="2:6" x14ac:dyDescent="0.25">
      <c r="B5569" s="19">
        <v>5566</v>
      </c>
      <c r="C5569" s="21">
        <v>1.5831268694543921E-2</v>
      </c>
      <c r="D5569" s="21">
        <v>5.234535242693239E-3</v>
      </c>
      <c r="E5569" s="30">
        <v>248162.53466064692</v>
      </c>
      <c r="F5569" s="21">
        <v>-118970.49339120241</v>
      </c>
    </row>
    <row r="5570" spans="2:6" x14ac:dyDescent="0.25">
      <c r="B5570" s="19">
        <v>5567</v>
      </c>
      <c r="C5570" s="21">
        <v>2.5488963133240804E-2</v>
      </c>
      <c r="D5570" s="21">
        <v>-6.4913953001730973E-2</v>
      </c>
      <c r="E5570" s="30">
        <v>155627.98373408278</v>
      </c>
      <c r="F5570" s="21">
        <v>-163416.55262893665</v>
      </c>
    </row>
    <row r="5571" spans="2:6" x14ac:dyDescent="0.25">
      <c r="B5571" s="19">
        <v>5568</v>
      </c>
      <c r="C5571" s="21">
        <v>-1.4113408704401481E-2</v>
      </c>
      <c r="D5571" s="21">
        <v>0.22617808824230989</v>
      </c>
      <c r="E5571" s="30">
        <v>782695.32578855287</v>
      </c>
      <c r="F5571" s="21">
        <v>137775.50970807974</v>
      </c>
    </row>
    <row r="5572" spans="2:6" x14ac:dyDescent="0.25">
      <c r="B5572" s="19">
        <v>5569</v>
      </c>
      <c r="C5572" s="21">
        <v>-2.4542541948246371E-2</v>
      </c>
      <c r="D5572" s="21">
        <v>0.32267279218346223</v>
      </c>
      <c r="E5572" s="30">
        <v>1180842.5148837832</v>
      </c>
      <c r="F5572" s="21">
        <v>329012.98127594497</v>
      </c>
    </row>
    <row r="5573" spans="2:6" x14ac:dyDescent="0.25">
      <c r="B5573" s="19">
        <v>5570</v>
      </c>
      <c r="C5573" s="21">
        <v>1.5463266391350407E-2</v>
      </c>
      <c r="D5573" s="21">
        <v>7.8322361656308903E-3</v>
      </c>
      <c r="E5573" s="30">
        <v>252156.97048501112</v>
      </c>
      <c r="F5573" s="21">
        <v>-117051.89185811763</v>
      </c>
    </row>
    <row r="5574" spans="2:6" x14ac:dyDescent="0.25">
      <c r="B5574" s="19">
        <v>5571</v>
      </c>
      <c r="C5574" s="21">
        <v>3.4496533973139539E-3</v>
      </c>
      <c r="D5574" s="21">
        <v>9.2314491143730137E-2</v>
      </c>
      <c r="E5574" s="30">
        <v>408003.67266510427</v>
      </c>
      <c r="F5574" s="21">
        <v>-42195.833361664081</v>
      </c>
    </row>
    <row r="5575" spans="2:6" x14ac:dyDescent="0.25">
      <c r="B5575" s="19">
        <v>5572</v>
      </c>
      <c r="C5575" s="21">
        <v>8.1901107881274422E-3</v>
      </c>
      <c r="D5575" s="21">
        <v>5.8860903758859218E-2</v>
      </c>
      <c r="E5575" s="30">
        <v>339948.92468842887</v>
      </c>
      <c r="F5575" s="21">
        <v>-74883.789694654319</v>
      </c>
    </row>
    <row r="5576" spans="2:6" x14ac:dyDescent="0.25">
      <c r="B5576" s="19">
        <v>5573</v>
      </c>
      <c r="C5576" s="21">
        <v>1.4370517897188606E-2</v>
      </c>
      <c r="D5576" s="21">
        <v>1.552932898946624E-2</v>
      </c>
      <c r="E5576" s="30">
        <v>264251.04511383956</v>
      </c>
      <c r="F5576" s="21">
        <v>-111242.88374173224</v>
      </c>
    </row>
    <row r="5577" spans="2:6" x14ac:dyDescent="0.25">
      <c r="B5577" s="19">
        <v>5574</v>
      </c>
      <c r="C5577" s="21">
        <v>8.1960154189979488E-4</v>
      </c>
      <c r="D5577" s="21">
        <v>0.11114120184364951</v>
      </c>
      <c r="E5577" s="30">
        <v>450336.79674820078</v>
      </c>
      <c r="F5577" s="21">
        <v>-21862.449540426765</v>
      </c>
    </row>
    <row r="5578" spans="2:6" x14ac:dyDescent="0.25">
      <c r="B5578" s="19">
        <v>5575</v>
      </c>
      <c r="C5578" s="21">
        <v>2.2935579039229572E-3</v>
      </c>
      <c r="D5578" s="21">
        <v>0.10055964809545359</v>
      </c>
      <c r="E5578" s="30">
        <v>426171.79939700325</v>
      </c>
      <c r="F5578" s="21">
        <v>-33469.345483579702</v>
      </c>
    </row>
    <row r="5579" spans="2:6" x14ac:dyDescent="0.25">
      <c r="B5579" s="19">
        <v>5576</v>
      </c>
      <c r="C5579" s="21">
        <v>-1.5282581618937443E-2</v>
      </c>
      <c r="D5579" s="21">
        <v>0.23610042788517793</v>
      </c>
      <c r="E5579" s="30">
        <v>818087.32197189261</v>
      </c>
      <c r="F5579" s="21">
        <v>154774.9411977808</v>
      </c>
    </row>
    <row r="5580" spans="2:6" x14ac:dyDescent="0.25">
      <c r="B5580" s="19">
        <v>5577</v>
      </c>
      <c r="C5580" s="21">
        <v>4.3859243574866178E-3</v>
      </c>
      <c r="D5580" s="21">
        <v>8.5667205092758492E-2</v>
      </c>
      <c r="E5580" s="30">
        <v>393768.25554980058</v>
      </c>
      <c r="F5580" s="21">
        <v>-49033.367947883271</v>
      </c>
    </row>
    <row r="5581" spans="2:6" x14ac:dyDescent="0.25">
      <c r="B5581" s="19">
        <v>5578</v>
      </c>
      <c r="C5581" s="21">
        <v>1.1855469055610619E-2</v>
      </c>
      <c r="D5581" s="21">
        <v>3.3179153704946396E-2</v>
      </c>
      <c r="E5581" s="30">
        <v>293484.12824817852</v>
      </c>
      <c r="F5581" s="21">
        <v>-97201.692298315989</v>
      </c>
    </row>
    <row r="5582" spans="2:6" x14ac:dyDescent="0.25">
      <c r="B5582" s="19">
        <v>5579</v>
      </c>
      <c r="C5582" s="21">
        <v>-1.6164261278178868E-2</v>
      </c>
      <c r="D5582" s="21">
        <v>0.24370678050976902</v>
      </c>
      <c r="E5582" s="30">
        <v>846025.27620993275</v>
      </c>
      <c r="F5582" s="21">
        <v>168194.05823689073</v>
      </c>
    </row>
    <row r="5583" spans="2:6" x14ac:dyDescent="0.25">
      <c r="B5583" s="19">
        <v>5580</v>
      </c>
      <c r="C5583" s="21">
        <v>1.8860421112785156E-3</v>
      </c>
      <c r="D5583" s="21">
        <v>0.1034769351285032</v>
      </c>
      <c r="E5583" s="30">
        <v>432737.74728801521</v>
      </c>
      <c r="F5583" s="21">
        <v>-30315.599061366105</v>
      </c>
    </row>
    <row r="5584" spans="2:6" x14ac:dyDescent="0.25">
      <c r="B5584" s="19">
        <v>5581</v>
      </c>
      <c r="C5584" s="21">
        <v>-3.1450982218271702E-3</v>
      </c>
      <c r="D5584" s="21">
        <v>0.1400949448437574</v>
      </c>
      <c r="E5584" s="30">
        <v>521554.44914478087</v>
      </c>
      <c r="F5584" s="21">
        <v>12344.708385943813</v>
      </c>
    </row>
    <row r="5585" spans="2:6" x14ac:dyDescent="0.25">
      <c r="B5585" s="19">
        <v>5582</v>
      </c>
      <c r="C5585" s="21">
        <v>-1.9579531184646372E-2</v>
      </c>
      <c r="D5585" s="21">
        <v>0.27429993091526694</v>
      </c>
      <c r="E5585" s="30">
        <v>965750.09492393839</v>
      </c>
      <c r="F5585" s="21">
        <v>225700.10685880156</v>
      </c>
    </row>
    <row r="5586" spans="2:6" x14ac:dyDescent="0.25">
      <c r="B5586" s="19">
        <v>5583</v>
      </c>
      <c r="C5586" s="21">
        <v>-0.15664828460216657</v>
      </c>
      <c r="D5586" s="21">
        <v>-0.30444048012692615</v>
      </c>
      <c r="E5586" s="30">
        <v>0</v>
      </c>
      <c r="F5586" s="21">
        <v>-238167.55660348001</v>
      </c>
    </row>
    <row r="5587" spans="2:6" x14ac:dyDescent="0.25">
      <c r="B5587" s="19">
        <v>5584</v>
      </c>
      <c r="C5587" s="21">
        <v>-9.516858131855618E-3</v>
      </c>
      <c r="D5587" s="21">
        <v>0.18875102215860928</v>
      </c>
      <c r="E5587" s="30">
        <v>659444.82217089413</v>
      </c>
      <c r="F5587" s="21">
        <v>78576.009305052939</v>
      </c>
    </row>
    <row r="5588" spans="2:6" x14ac:dyDescent="0.25">
      <c r="B5588" s="19">
        <v>5585</v>
      </c>
      <c r="C5588" s="21">
        <v>1.3346625932723677E-2</v>
      </c>
      <c r="D5588" s="21">
        <v>2.272323615331806E-2</v>
      </c>
      <c r="E5588" s="30">
        <v>275910.06441526709</v>
      </c>
      <c r="F5588" s="21">
        <v>-105642.84075955603</v>
      </c>
    </row>
    <row r="5589" spans="2:6" x14ac:dyDescent="0.25">
      <c r="B5589" s="19">
        <v>5586</v>
      </c>
      <c r="C5589" s="21">
        <v>3.6952734317206854E-4</v>
      </c>
      <c r="D5589" s="21">
        <v>0.11438973643273664</v>
      </c>
      <c r="E5589" s="30">
        <v>457950.7745028449</v>
      </c>
      <c r="F5589" s="21">
        <v>-18205.314957407412</v>
      </c>
    </row>
    <row r="5590" spans="2:6" x14ac:dyDescent="0.25">
      <c r="B5590" s="19">
        <v>5587</v>
      </c>
      <c r="C5590" s="21">
        <v>8.4362338842737215E-3</v>
      </c>
      <c r="D5590" s="21">
        <v>5.7134312384487185E-2</v>
      </c>
      <c r="E5590" s="30">
        <v>336673.00154182187</v>
      </c>
      <c r="F5590" s="21">
        <v>-76457.276276416727</v>
      </c>
    </row>
    <row r="5591" spans="2:6" x14ac:dyDescent="0.25">
      <c r="B5591" s="19">
        <v>5588</v>
      </c>
      <c r="C5591" s="21">
        <v>-1.1316352783816501E-2</v>
      </c>
      <c r="D5591" s="21">
        <v>0.20312742742956669</v>
      </c>
      <c r="E5591" s="30">
        <v>704923.71785064484</v>
      </c>
      <c r="F5591" s="21">
        <v>100420.36550723623</v>
      </c>
    </row>
    <row r="5592" spans="2:6" x14ac:dyDescent="0.25">
      <c r="B5592" s="19">
        <v>5589</v>
      </c>
      <c r="C5592" s="21">
        <v>-3.8026583540578655E-3</v>
      </c>
      <c r="D5592" s="21">
        <v>0.14498047342254994</v>
      </c>
      <c r="E5592" s="30">
        <v>534337.67967899423</v>
      </c>
      <c r="F5592" s="21">
        <v>18484.730851975532</v>
      </c>
    </row>
    <row r="5593" spans="2:6" x14ac:dyDescent="0.25">
      <c r="B5593" s="19">
        <v>5590</v>
      </c>
      <c r="C5593" s="21">
        <v>1.1266208839411405E-2</v>
      </c>
      <c r="D5593" s="21">
        <v>3.7307005141295146E-2</v>
      </c>
      <c r="E5593" s="30">
        <v>300631.60034678993</v>
      </c>
      <c r="F5593" s="21">
        <v>-93768.62902504149</v>
      </c>
    </row>
    <row r="5594" spans="2:6" x14ac:dyDescent="0.25">
      <c r="B5594" s="19">
        <v>5591</v>
      </c>
      <c r="C5594" s="21">
        <v>-9.0903599328728268E-2</v>
      </c>
      <c r="D5594" s="21">
        <v>-0.30444048012692615</v>
      </c>
      <c r="E5594" s="30">
        <v>0</v>
      </c>
      <c r="F5594" s="21">
        <v>-238167.55660348001</v>
      </c>
    </row>
    <row r="5595" spans="2:6" x14ac:dyDescent="0.25">
      <c r="B5595" s="19">
        <v>5592</v>
      </c>
      <c r="C5595" s="21">
        <v>-1.3983257110660068E-3</v>
      </c>
      <c r="D5595" s="21">
        <v>0.1272394194791695</v>
      </c>
      <c r="E5595" s="30">
        <v>488989.73699361924</v>
      </c>
      <c r="F5595" s="21">
        <v>-3296.7262007862196</v>
      </c>
    </row>
    <row r="5596" spans="2:6" x14ac:dyDescent="0.25">
      <c r="B5596" s="19">
        <v>5593</v>
      </c>
      <c r="C5596" s="21">
        <v>1.8988080799372389E-2</v>
      </c>
      <c r="D5596" s="21">
        <v>-1.7207379756472574E-2</v>
      </c>
      <c r="E5596" s="30">
        <v>215426.37861208688</v>
      </c>
      <c r="F5596" s="21">
        <v>-134694.27565826828</v>
      </c>
    </row>
    <row r="5597" spans="2:6" x14ac:dyDescent="0.25">
      <c r="B5597" s="19">
        <v>5594</v>
      </c>
      <c r="C5597" s="21">
        <v>-5.0725081235535275E-3</v>
      </c>
      <c r="D5597" s="21">
        <v>0.15449400884403097</v>
      </c>
      <c r="E5597" s="30">
        <v>559890.31144752819</v>
      </c>
      <c r="F5597" s="21">
        <v>30758.133315079049</v>
      </c>
    </row>
    <row r="5598" spans="2:6" x14ac:dyDescent="0.25">
      <c r="B5598" s="19">
        <v>5595</v>
      </c>
      <c r="C5598" s="21">
        <v>8.2067466927794111E-3</v>
      </c>
      <c r="D5598" s="21">
        <v>5.8744180944661828E-2</v>
      </c>
      <c r="E5598" s="30">
        <v>339726.75412103836</v>
      </c>
      <c r="F5598" s="21">
        <v>-74990.502334422301</v>
      </c>
    </row>
    <row r="5599" spans="2:6" x14ac:dyDescent="0.25">
      <c r="B5599" s="19">
        <v>5596</v>
      </c>
      <c r="C5599" s="21">
        <v>3.8077724445142831E-3</v>
      </c>
      <c r="D5599" s="21">
        <v>8.9768977009799134E-2</v>
      </c>
      <c r="E5599" s="30">
        <v>402509.35942543577</v>
      </c>
      <c r="F5599" s="21">
        <v>-44834.853806198073</v>
      </c>
    </row>
    <row r="5600" spans="2:6" x14ac:dyDescent="0.25">
      <c r="B5600" s="19">
        <v>5597</v>
      </c>
      <c r="C5600" s="21">
        <v>1.6675287030074312E-2</v>
      </c>
      <c r="D5600" s="21">
        <v>-7.3585223292738089E-4</v>
      </c>
      <c r="E5600" s="30">
        <v>239146.05553131481</v>
      </c>
      <c r="F5600" s="21">
        <v>-123301.27536923488</v>
      </c>
    </row>
    <row r="5601" spans="2:6" x14ac:dyDescent="0.25">
      <c r="B5601" s="19">
        <v>5598</v>
      </c>
      <c r="C5601" s="21">
        <v>1.0009598633584072E-2</v>
      </c>
      <c r="D5601" s="21">
        <v>4.6107821166482488E-2</v>
      </c>
      <c r="E5601" s="30">
        <v>316275.6134627359</v>
      </c>
      <c r="F5601" s="21">
        <v>-86254.519682045589</v>
      </c>
    </row>
    <row r="5602" spans="2:6" x14ac:dyDescent="0.25">
      <c r="B5602" s="19">
        <v>5599</v>
      </c>
      <c r="C5602" s="21">
        <v>3.5566499973717664E-5</v>
      </c>
      <c r="D5602" s="21">
        <v>0.11680590062613483</v>
      </c>
      <c r="E5602" s="30">
        <v>463674.22581938468</v>
      </c>
      <c r="F5602" s="21">
        <v>-15456.235249211757</v>
      </c>
    </row>
    <row r="5603" spans="2:6" x14ac:dyDescent="0.25">
      <c r="B5603" s="19">
        <v>5600</v>
      </c>
      <c r="C5603" s="21">
        <v>-4.9651297936564968E-3</v>
      </c>
      <c r="D5603" s="21">
        <v>0.15368533351165858</v>
      </c>
      <c r="E5603" s="30">
        <v>557683.94440009515</v>
      </c>
      <c r="F5603" s="21">
        <v>29698.37434387903</v>
      </c>
    </row>
    <row r="5604" spans="2:6" x14ac:dyDescent="0.25">
      <c r="B5604" s="19">
        <v>5601</v>
      </c>
      <c r="C5604" s="21">
        <v>3.662834771680671E-3</v>
      </c>
      <c r="D5604" s="21">
        <v>9.0798738127816359E-2</v>
      </c>
      <c r="E5604" s="30">
        <v>404725.56763973937</v>
      </c>
      <c r="F5604" s="21">
        <v>-43770.36794021853</v>
      </c>
    </row>
    <row r="5605" spans="2:6" x14ac:dyDescent="0.25">
      <c r="B5605" s="19">
        <v>5602</v>
      </c>
      <c r="C5605" s="21">
        <v>1.4009150967550133E-3</v>
      </c>
      <c r="D5605" s="21">
        <v>0.10695788080269786</v>
      </c>
      <c r="E5605" s="30">
        <v>440667.81215342181</v>
      </c>
      <c r="F5605" s="21">
        <v>-26506.641982764726</v>
      </c>
    </row>
    <row r="5606" spans="2:6" x14ac:dyDescent="0.25">
      <c r="B5606" s="19">
        <v>5603</v>
      </c>
      <c r="C5606" s="21">
        <v>8.7407465588324445E-3</v>
      </c>
      <c r="D5606" s="21">
        <v>5.4998897681700409E-2</v>
      </c>
      <c r="E5606" s="30">
        <v>332652.37384360866</v>
      </c>
      <c r="F5606" s="21">
        <v>-78388.45825177939</v>
      </c>
    </row>
    <row r="5607" spans="2:6" x14ac:dyDescent="0.25">
      <c r="B5607" s="19">
        <v>5604</v>
      </c>
      <c r="C5607" s="21">
        <v>9.4141367544222348E-3</v>
      </c>
      <c r="D5607" s="21">
        <v>5.0279235593203797E-2</v>
      </c>
      <c r="E5607" s="30">
        <v>323886.53564490331</v>
      </c>
      <c r="F5607" s="21">
        <v>-82598.852747098717</v>
      </c>
    </row>
    <row r="5608" spans="2:6" x14ac:dyDescent="0.25">
      <c r="B5608" s="19">
        <v>5605</v>
      </c>
      <c r="C5608" s="21">
        <v>2.8685287579851768E-2</v>
      </c>
      <c r="D5608" s="21">
        <v>-8.9567091273154875E-2</v>
      </c>
      <c r="E5608" s="30">
        <v>129441.44725860306</v>
      </c>
      <c r="F5608" s="21">
        <v>-175994.43126741328</v>
      </c>
    </row>
    <row r="5609" spans="2:6" x14ac:dyDescent="0.25">
      <c r="B5609" s="19">
        <v>5606</v>
      </c>
      <c r="C5609" s="21">
        <v>3.196175842801862E-2</v>
      </c>
      <c r="D5609" s="21">
        <v>-0.11608332576752289</v>
      </c>
      <c r="E5609" s="30">
        <v>104487.66992739809</v>
      </c>
      <c r="F5609" s="21">
        <v>-187980.19284903214</v>
      </c>
    </row>
    <row r="5610" spans="2:6" x14ac:dyDescent="0.25">
      <c r="B5610" s="19">
        <v>5607</v>
      </c>
      <c r="C5610" s="21">
        <v>-1.8473312421696151E-3</v>
      </c>
      <c r="D5610" s="21">
        <v>0.13052781393466595</v>
      </c>
      <c r="E5610" s="30">
        <v>497173.64707743772</v>
      </c>
      <c r="F5610" s="21">
        <v>634.15743931870406</v>
      </c>
    </row>
    <row r="5611" spans="2:6" x14ac:dyDescent="0.25">
      <c r="B5611" s="19">
        <v>5608</v>
      </c>
      <c r="C5611" s="21">
        <v>-2.1914176224632809E-2</v>
      </c>
      <c r="D5611" s="21">
        <v>0.29640326451021526</v>
      </c>
      <c r="E5611" s="30">
        <v>1059948.8129779208</v>
      </c>
      <c r="F5611" s="21">
        <v>270945.49640058004</v>
      </c>
    </row>
    <row r="5612" spans="2:6" x14ac:dyDescent="0.25">
      <c r="B5612" s="19">
        <v>5609</v>
      </c>
      <c r="C5612" s="21">
        <v>1.8931930040410959E-2</v>
      </c>
      <c r="D5612" s="21">
        <v>-1.6805197922951987E-2</v>
      </c>
      <c r="E5612" s="30">
        <v>215985.7885528265</v>
      </c>
      <c r="F5612" s="21">
        <v>-134425.58069930077</v>
      </c>
    </row>
    <row r="5613" spans="2:6" x14ac:dyDescent="0.25">
      <c r="B5613" s="19">
        <v>5610</v>
      </c>
      <c r="C5613" s="21">
        <v>9.0765247698886241E-3</v>
      </c>
      <c r="D5613" s="21">
        <v>5.2645108538838858E-2</v>
      </c>
      <c r="E5613" s="30">
        <v>328260.02708012145</v>
      </c>
      <c r="F5613" s="21">
        <v>-80498.183781193293</v>
      </c>
    </row>
    <row r="5614" spans="2:6" x14ac:dyDescent="0.25">
      <c r="B5614" s="19">
        <v>5611</v>
      </c>
      <c r="C5614" s="21">
        <v>-3.3158250906769694E-2</v>
      </c>
      <c r="D5614" s="21">
        <v>0.42304805450873717</v>
      </c>
      <c r="E5614" s="30">
        <v>1743133.916588298</v>
      </c>
      <c r="F5614" s="21">
        <v>599091.95933097391</v>
      </c>
    </row>
    <row r="5615" spans="2:6" x14ac:dyDescent="0.25">
      <c r="B5615" s="19">
        <v>5612</v>
      </c>
      <c r="C5615" s="21">
        <v>4.775885148241869E-3</v>
      </c>
      <c r="D5615" s="21">
        <v>8.2905623596876588E-2</v>
      </c>
      <c r="E5615" s="30">
        <v>387960.53804009757</v>
      </c>
      <c r="F5615" s="21">
        <v>-51822.922269891504</v>
      </c>
    </row>
    <row r="5616" spans="2:6" x14ac:dyDescent="0.25">
      <c r="B5616" s="19">
        <v>5613</v>
      </c>
      <c r="C5616" s="21">
        <v>-7.499434766947719E-3</v>
      </c>
      <c r="D5616" s="21">
        <v>0.17299891041905635</v>
      </c>
      <c r="E5616" s="30">
        <v>612165.03377520991</v>
      </c>
      <c r="F5616" s="21">
        <v>55866.650965487417</v>
      </c>
    </row>
    <row r="5617" spans="2:6" x14ac:dyDescent="0.25">
      <c r="B5617" s="19">
        <v>5614</v>
      </c>
      <c r="C5617" s="21">
        <v>2.8560899124194551E-2</v>
      </c>
      <c r="D5617" s="21">
        <v>-8.8587685310445474E-2</v>
      </c>
      <c r="E5617" s="30">
        <v>130425.17589273525</v>
      </c>
      <c r="F5617" s="21">
        <v>-175521.92817847311</v>
      </c>
    </row>
    <row r="5618" spans="2:6" x14ac:dyDescent="0.25">
      <c r="B5618" s="19">
        <v>5615</v>
      </c>
      <c r="C5618" s="21">
        <v>1.8310804072199836E-2</v>
      </c>
      <c r="D5618" s="21">
        <v>-1.2364558673409909E-2</v>
      </c>
      <c r="E5618" s="30">
        <v>222227.36241167469</v>
      </c>
      <c r="F5618" s="21">
        <v>-131427.63713455363</v>
      </c>
    </row>
    <row r="5619" spans="2:6" x14ac:dyDescent="0.25">
      <c r="B5619" s="19">
        <v>5616</v>
      </c>
      <c r="C5619" s="21">
        <v>-7.8310566405702768E-3</v>
      </c>
      <c r="D5619" s="21">
        <v>0.17556370319264425</v>
      </c>
      <c r="E5619" s="30">
        <v>619685.69423626876</v>
      </c>
      <c r="F5619" s="21">
        <v>59478.963523467879</v>
      </c>
    </row>
    <row r="5620" spans="2:6" x14ac:dyDescent="0.25">
      <c r="B5620" s="19">
        <v>5617</v>
      </c>
      <c r="C5620" s="21">
        <v>1.309182839302506E-2</v>
      </c>
      <c r="D5620" s="21">
        <v>2.4511323041659372E-2</v>
      </c>
      <c r="E5620" s="30">
        <v>278862.19182228728</v>
      </c>
      <c r="F5620" s="21">
        <v>-104224.87927062105</v>
      </c>
    </row>
    <row r="5621" spans="2:6" x14ac:dyDescent="0.25">
      <c r="B5621" s="19">
        <v>5618</v>
      </c>
      <c r="C5621" s="21">
        <v>-4.2077053973003598E-2</v>
      </c>
      <c r="D5621" s="21">
        <v>0.56763649432488883</v>
      </c>
      <c r="E5621" s="30">
        <v>2894663.7603811617</v>
      </c>
      <c r="F5621" s="21">
        <v>1152193.0781968762</v>
      </c>
    </row>
    <row r="5622" spans="2:6" x14ac:dyDescent="0.25">
      <c r="B5622" s="19">
        <v>5619</v>
      </c>
      <c r="C5622" s="21">
        <v>-8.1147457879226954E-3</v>
      </c>
      <c r="D5622" s="21">
        <v>0.1777651946480161</v>
      </c>
      <c r="E5622" s="30">
        <v>626195.61294395081</v>
      </c>
      <c r="F5622" s="21">
        <v>62605.79809085116</v>
      </c>
    </row>
    <row r="5623" spans="2:6" x14ac:dyDescent="0.25">
      <c r="B5623" s="19">
        <v>5620</v>
      </c>
      <c r="C5623" s="21">
        <v>9.000619978482987E-3</v>
      </c>
      <c r="D5623" s="21">
        <v>5.3177124843777124E-2</v>
      </c>
      <c r="E5623" s="30">
        <v>329249.20531252364</v>
      </c>
      <c r="F5623" s="21">
        <v>-80023.063149236943</v>
      </c>
    </row>
    <row r="5624" spans="2:6" x14ac:dyDescent="0.25">
      <c r="B5624" s="19">
        <v>5621</v>
      </c>
      <c r="C5624" s="21">
        <v>-9.3661525132342719E-3</v>
      </c>
      <c r="D5624" s="21">
        <v>0.18756153370334316</v>
      </c>
      <c r="E5624" s="30">
        <v>655782.71565637179</v>
      </c>
      <c r="F5624" s="21">
        <v>76817.031696694292</v>
      </c>
    </row>
    <row r="5625" spans="2:6" x14ac:dyDescent="0.25">
      <c r="B5625" s="19">
        <v>5622</v>
      </c>
      <c r="C5625" s="21">
        <v>3.522148567490827E-3</v>
      </c>
      <c r="D5625" s="21">
        <v>9.1798886050794115E-2</v>
      </c>
      <c r="E5625" s="30">
        <v>406886.44039021514</v>
      </c>
      <c r="F5625" s="21">
        <v>-42732.460722739612</v>
      </c>
    </row>
    <row r="5626" spans="2:6" x14ac:dyDescent="0.25">
      <c r="B5626" s="19">
        <v>5623</v>
      </c>
      <c r="C5626" s="21">
        <v>-2.5041816069665194E-3</v>
      </c>
      <c r="D5626" s="21">
        <v>0.13535810993044928</v>
      </c>
      <c r="E5626" s="30">
        <v>509376.16257448774</v>
      </c>
      <c r="F5626" s="21">
        <v>6495.2517138418552</v>
      </c>
    </row>
    <row r="5627" spans="2:6" x14ac:dyDescent="0.25">
      <c r="B5627" s="19">
        <v>5624</v>
      </c>
      <c r="C5627" s="21">
        <v>7.850663500971607E-3</v>
      </c>
      <c r="D5627" s="21">
        <v>6.1243237520821836E-2</v>
      </c>
      <c r="E5627" s="30">
        <v>344505.99448158918</v>
      </c>
      <c r="F5627" s="21">
        <v>-72694.944642193484</v>
      </c>
    </row>
    <row r="5628" spans="2:6" x14ac:dyDescent="0.25">
      <c r="B5628" s="19">
        <v>5625</v>
      </c>
      <c r="C5628" s="21">
        <v>7.1855004457191899E-3</v>
      </c>
      <c r="D5628" s="21">
        <v>6.5915677762357072E-2</v>
      </c>
      <c r="E5628" s="30">
        <v>353569.31412543636</v>
      </c>
      <c r="F5628" s="21">
        <v>-68341.664297204989</v>
      </c>
    </row>
    <row r="5629" spans="2:6" x14ac:dyDescent="0.25">
      <c r="B5629" s="19">
        <v>5626</v>
      </c>
      <c r="C5629" s="21">
        <v>-9.3748068706906631E-3</v>
      </c>
      <c r="D5629" s="21">
        <v>0.18762978259043206</v>
      </c>
      <c r="E5629" s="30">
        <v>655992.42415925814</v>
      </c>
      <c r="F5629" s="21">
        <v>76917.758575990854</v>
      </c>
    </row>
    <row r="5630" spans="2:6" x14ac:dyDescent="0.25">
      <c r="B5630" s="19">
        <v>5627</v>
      </c>
      <c r="C5630" s="21">
        <v>-1.9781861913704436E-3</v>
      </c>
      <c r="D5630" s="21">
        <v>0.13148818678302421</v>
      </c>
      <c r="E5630" s="30">
        <v>499582.54298956203</v>
      </c>
      <c r="F5630" s="21">
        <v>1791.1947765699754</v>
      </c>
    </row>
    <row r="5631" spans="2:6" x14ac:dyDescent="0.25">
      <c r="B5631" s="19">
        <v>5628</v>
      </c>
      <c r="C5631" s="21">
        <v>1.2588794601674509E-2</v>
      </c>
      <c r="D5631" s="21">
        <v>2.8039476133755903E-2</v>
      </c>
      <c r="E5631" s="30">
        <v>284751.27355876775</v>
      </c>
      <c r="F5631" s="21">
        <v>-101396.24420302137</v>
      </c>
    </row>
    <row r="5632" spans="2:6" x14ac:dyDescent="0.25">
      <c r="B5632" s="19">
        <v>5629</v>
      </c>
      <c r="C5632" s="21">
        <v>-1.6034192293720204E-2</v>
      </c>
      <c r="D5632" s="21">
        <v>0.24257769003006358</v>
      </c>
      <c r="E5632" s="30">
        <v>841833.2962634305</v>
      </c>
      <c r="F5632" s="21">
        <v>166180.57260195751</v>
      </c>
    </row>
    <row r="5633" spans="2:6" x14ac:dyDescent="0.25">
      <c r="B5633" s="19">
        <v>5630</v>
      </c>
      <c r="C5633" s="21">
        <v>-3.6523607623135885E-3</v>
      </c>
      <c r="D5633" s="21">
        <v>0.14386142992290729</v>
      </c>
      <c r="E5633" s="30">
        <v>531389.53116813651</v>
      </c>
      <c r="F5633" s="21">
        <v>17068.680500586168</v>
      </c>
    </row>
    <row r="5634" spans="2:6" x14ac:dyDescent="0.25">
      <c r="B5634" s="19">
        <v>5631</v>
      </c>
      <c r="C5634" s="21">
        <v>-6.1207245021809228E-3</v>
      </c>
      <c r="D5634" s="21">
        <v>0.16243152317784437</v>
      </c>
      <c r="E5634" s="30">
        <v>581890.59399259929</v>
      </c>
      <c r="F5634" s="21">
        <v>41325.276630240616</v>
      </c>
    </row>
    <row r="5635" spans="2:6" x14ac:dyDescent="0.25">
      <c r="B5635" s="19">
        <v>5632</v>
      </c>
      <c r="C5635" s="21">
        <v>2.413740310133884E-3</v>
      </c>
      <c r="D5635" s="21">
        <v>9.9700431636660092E-2</v>
      </c>
      <c r="E5635" s="30">
        <v>424251.77661551861</v>
      </c>
      <c r="F5635" s="21">
        <v>-34391.567998620492</v>
      </c>
    </row>
    <row r="5636" spans="2:6" x14ac:dyDescent="0.25">
      <c r="B5636" s="19">
        <v>5633</v>
      </c>
      <c r="C5636" s="21">
        <v>1.8583111420674831E-2</v>
      </c>
      <c r="D5636" s="21">
        <v>-1.4309560586498571E-2</v>
      </c>
      <c r="E5636" s="30">
        <v>219478.85260621284</v>
      </c>
      <c r="F5636" s="21">
        <v>-132747.79731694859</v>
      </c>
    </row>
    <row r="5637" spans="2:6" x14ac:dyDescent="0.25">
      <c r="B5637" s="19">
        <v>5634</v>
      </c>
      <c r="C5637" s="21">
        <v>2.0843423626335871E-3</v>
      </c>
      <c r="D5637" s="21">
        <v>0.10205660936264427</v>
      </c>
      <c r="E5637" s="30">
        <v>429531.94079761836</v>
      </c>
      <c r="F5637" s="21">
        <v>-31855.407314069122</v>
      </c>
    </row>
    <row r="5638" spans="2:6" x14ac:dyDescent="0.25">
      <c r="B5638" s="19">
        <v>5635</v>
      </c>
      <c r="C5638" s="21">
        <v>2.5119650574651514E-2</v>
      </c>
      <c r="D5638" s="21">
        <v>-6.2127130140493869E-2</v>
      </c>
      <c r="E5638" s="30">
        <v>158780.39613449364</v>
      </c>
      <c r="F5638" s="21">
        <v>-161902.39054690936</v>
      </c>
    </row>
    <row r="5639" spans="2:6" x14ac:dyDescent="0.25">
      <c r="B5639" s="19">
        <v>5636</v>
      </c>
      <c r="C5639" s="21">
        <v>1.4355435068739325E-2</v>
      </c>
      <c r="D5639" s="21">
        <v>1.563541592806339E-2</v>
      </c>
      <c r="E5639" s="30">
        <v>264420.46254772216</v>
      </c>
      <c r="F5639" s="21">
        <v>-111161.50940936824</v>
      </c>
    </row>
    <row r="5640" spans="2:6" x14ac:dyDescent="0.25">
      <c r="B5640" s="19">
        <v>5637</v>
      </c>
      <c r="C5640" s="21">
        <v>1.6870535328034297E-2</v>
      </c>
      <c r="D5640" s="21">
        <v>-2.1197159041560498E-3</v>
      </c>
      <c r="E5640" s="30">
        <v>237088.45637318783</v>
      </c>
      <c r="F5640" s="21">
        <v>-124289.57836691411</v>
      </c>
    </row>
    <row r="5641" spans="2:6" x14ac:dyDescent="0.25">
      <c r="B5641" s="19">
        <v>5638</v>
      </c>
      <c r="C5641" s="21">
        <v>-1.7243041793203013E-3</v>
      </c>
      <c r="D5641" s="21">
        <v>0.12962573389737986</v>
      </c>
      <c r="E5641" s="30">
        <v>494918.72068107151</v>
      </c>
      <c r="F5641" s="21">
        <v>-448.92548685398913</v>
      </c>
    </row>
    <row r="5642" spans="2:6" x14ac:dyDescent="0.25">
      <c r="B5642" s="19">
        <v>5639</v>
      </c>
      <c r="C5642" s="21">
        <v>1.7703120450730771E-2</v>
      </c>
      <c r="D5642" s="21">
        <v>-8.0336918799776003E-3</v>
      </c>
      <c r="E5642" s="30">
        <v>228430.42582595733</v>
      </c>
      <c r="F5642" s="21">
        <v>-128448.19084983099</v>
      </c>
    </row>
    <row r="5643" spans="2:6" x14ac:dyDescent="0.25">
      <c r="B5643" s="19">
        <v>5640</v>
      </c>
      <c r="C5643" s="21">
        <v>6.8769190970871287E-3</v>
      </c>
      <c r="D5643" s="21">
        <v>6.808544759761137E-2</v>
      </c>
      <c r="E5643" s="30">
        <v>357835.17503934412</v>
      </c>
      <c r="F5643" s="21">
        <v>-66292.692264802201</v>
      </c>
    </row>
    <row r="5644" spans="2:6" x14ac:dyDescent="0.25">
      <c r="B5644" s="19">
        <v>5641</v>
      </c>
      <c r="C5644" s="21">
        <v>1.0425267287818214E-2</v>
      </c>
      <c r="D5644" s="21">
        <v>4.3196564681327265E-2</v>
      </c>
      <c r="E5644" s="30">
        <v>311039.00604721403</v>
      </c>
      <c r="F5644" s="21">
        <v>-88769.759244614514</v>
      </c>
    </row>
    <row r="5645" spans="2:6" x14ac:dyDescent="0.25">
      <c r="B5645" s="19">
        <v>5642</v>
      </c>
      <c r="C5645" s="21">
        <v>-3.9939781142003278E-2</v>
      </c>
      <c r="D5645" s="21">
        <v>0.5271356296726637</v>
      </c>
      <c r="E5645" s="30">
        <v>2525428.0184454485</v>
      </c>
      <c r="F5645" s="21">
        <v>974842.31035463128</v>
      </c>
    </row>
    <row r="5646" spans="2:6" x14ac:dyDescent="0.25">
      <c r="B5646" s="19">
        <v>5643</v>
      </c>
      <c r="C5646" s="21">
        <v>1.4242099023062242E-2</v>
      </c>
      <c r="D5646" s="21">
        <v>1.6432459482875306E-2</v>
      </c>
      <c r="E5646" s="30">
        <v>265695.70842317003</v>
      </c>
      <c r="F5646" s="21">
        <v>-110548.98518835794</v>
      </c>
    </row>
    <row r="5647" spans="2:6" x14ac:dyDescent="0.25">
      <c r="B5647" s="19">
        <v>5644</v>
      </c>
      <c r="C5647" s="21">
        <v>1.4614626804814792E-2</v>
      </c>
      <c r="D5647" s="21">
        <v>1.3811820659560103E-2</v>
      </c>
      <c r="E5647" s="30">
        <v>261518.62368177169</v>
      </c>
      <c r="F5647" s="21">
        <v>-112555.31638030984</v>
      </c>
    </row>
    <row r="5648" spans="2:6" x14ac:dyDescent="0.25">
      <c r="B5648" s="19">
        <v>5645</v>
      </c>
      <c r="C5648" s="21">
        <v>-3.1952083045746846E-3</v>
      </c>
      <c r="D5648" s="21">
        <v>0.14046631899227124</v>
      </c>
      <c r="E5648" s="30">
        <v>522518.19176944415</v>
      </c>
      <c r="F5648" s="21">
        <v>12807.61182424664</v>
      </c>
    </row>
    <row r="5649" spans="2:6" x14ac:dyDescent="0.25">
      <c r="B5649" s="19">
        <v>5646</v>
      </c>
      <c r="C5649" s="21">
        <v>8.5309610337921688E-3</v>
      </c>
      <c r="D5649" s="21">
        <v>5.6469943459355187E-2</v>
      </c>
      <c r="E5649" s="30">
        <v>335418.44460030727</v>
      </c>
      <c r="F5649" s="21">
        <v>-77059.863219146035</v>
      </c>
    </row>
    <row r="5650" spans="2:6" x14ac:dyDescent="0.25">
      <c r="B5650" s="19">
        <v>5647</v>
      </c>
      <c r="C5650" s="21">
        <v>1.3181513943650388E-2</v>
      </c>
      <c r="D5650" s="21">
        <v>2.3882022181350049E-2</v>
      </c>
      <c r="E5650" s="30">
        <v>277820.73541544331</v>
      </c>
      <c r="F5650" s="21">
        <v>-104725.11007834216</v>
      </c>
    </row>
    <row r="5651" spans="2:6" x14ac:dyDescent="0.25">
      <c r="B5651" s="19">
        <v>5648</v>
      </c>
      <c r="C5651" s="21">
        <v>1.1731572726026923E-3</v>
      </c>
      <c r="D5651" s="21">
        <v>0.10859527278533121</v>
      </c>
      <c r="E5651" s="30">
        <v>444434.21178195509</v>
      </c>
      <c r="F5651" s="21">
        <v>-24697.570459462888</v>
      </c>
    </row>
    <row r="5652" spans="2:6" x14ac:dyDescent="0.25">
      <c r="B5652" s="19">
        <v>5649</v>
      </c>
      <c r="C5652" s="21">
        <v>-6.0107236988789703E-3</v>
      </c>
      <c r="D5652" s="21">
        <v>0.16159476774616643</v>
      </c>
      <c r="E5652" s="30">
        <v>579541.74316470674</v>
      </c>
      <c r="F5652" s="21">
        <v>40197.080059427171</v>
      </c>
    </row>
    <row r="5653" spans="2:6" x14ac:dyDescent="0.25">
      <c r="B5653" s="19">
        <v>5650</v>
      </c>
      <c r="C5653" s="21">
        <v>-2.30009282546072E-2</v>
      </c>
      <c r="D5653" s="21">
        <v>0.30707337393596612</v>
      </c>
      <c r="E5653" s="30">
        <v>1107852.0775139842</v>
      </c>
      <c r="F5653" s="21">
        <v>293954.32188178215</v>
      </c>
    </row>
    <row r="5654" spans="2:6" x14ac:dyDescent="0.25">
      <c r="B5654" s="19">
        <v>5651</v>
      </c>
      <c r="C5654" s="21">
        <v>1.5144409728014825E-2</v>
      </c>
      <c r="D5654" s="21">
        <v>1.0080616005262666E-2</v>
      </c>
      <c r="E5654" s="30">
        <v>255649.59624696628</v>
      </c>
      <c r="F5654" s="21">
        <v>-115374.31899526027</v>
      </c>
    </row>
    <row r="5655" spans="2:6" x14ac:dyDescent="0.25">
      <c r="B5655" s="19">
        <v>5652</v>
      </c>
      <c r="C5655" s="21">
        <v>-6.9390986150179102E-3</v>
      </c>
      <c r="D5655" s="21">
        <v>0.16868588589398881</v>
      </c>
      <c r="E5655" s="30">
        <v>599671.109379753</v>
      </c>
      <c r="F5655" s="21">
        <v>49865.587598000566</v>
      </c>
    </row>
    <row r="5656" spans="2:6" x14ac:dyDescent="0.25">
      <c r="B5656" s="19">
        <v>5653</v>
      </c>
      <c r="C5656" s="21">
        <v>9.0463235577400766E-3</v>
      </c>
      <c r="D5656" s="21">
        <v>5.2856783898766357E-2</v>
      </c>
      <c r="E5656" s="30">
        <v>328653.34358171467</v>
      </c>
      <c r="F5656" s="21">
        <v>-80309.266578332885</v>
      </c>
    </row>
    <row r="5657" spans="2:6" x14ac:dyDescent="0.25">
      <c r="B5657" s="19">
        <v>5654</v>
      </c>
      <c r="C5657" s="21">
        <v>2.4865024573744926E-2</v>
      </c>
      <c r="D5657" s="21">
        <v>-6.0212268303683647E-2</v>
      </c>
      <c r="E5657" s="30">
        <v>160969.8359346654</v>
      </c>
      <c r="F5657" s="21">
        <v>-160850.76204618733</v>
      </c>
    </row>
    <row r="5658" spans="2:6" x14ac:dyDescent="0.25">
      <c r="B5658" s="19">
        <v>5655</v>
      </c>
      <c r="C5658" s="21">
        <v>1.801875156055336E-2</v>
      </c>
      <c r="D5658" s="21">
        <v>-1.0281535054940449E-2</v>
      </c>
      <c r="E5658" s="30">
        <v>225196.49162865838</v>
      </c>
      <c r="F5658" s="21">
        <v>-130001.50936129331</v>
      </c>
    </row>
    <row r="5659" spans="2:6" x14ac:dyDescent="0.25">
      <c r="B5659" s="19">
        <v>5656</v>
      </c>
      <c r="C5659" s="21">
        <v>-1.4390567911140415E-2</v>
      </c>
      <c r="D5659" s="21">
        <v>0.22851392366352496</v>
      </c>
      <c r="E5659" s="30">
        <v>790921.11697607231</v>
      </c>
      <c r="F5659" s="21">
        <v>141726.50961824157</v>
      </c>
    </row>
    <row r="5660" spans="2:6" x14ac:dyDescent="0.25">
      <c r="B5660" s="19">
        <v>5657</v>
      </c>
      <c r="C5660" s="21">
        <v>1.4116287496634104E-2</v>
      </c>
      <c r="D5660" s="21">
        <v>1.7316996595756695E-2</v>
      </c>
      <c r="E5660" s="30">
        <v>267115.8948740632</v>
      </c>
      <c r="F5660" s="21">
        <v>-109866.84332358444</v>
      </c>
    </row>
    <row r="5661" spans="2:6" x14ac:dyDescent="0.25">
      <c r="B5661" s="19">
        <v>5658</v>
      </c>
      <c r="C5661" s="21">
        <v>1.8807311483336274E-2</v>
      </c>
      <c r="D5661" s="21">
        <v>-1.5913062448215887E-2</v>
      </c>
      <c r="E5661" s="30">
        <v>217230.16653195699</v>
      </c>
      <c r="F5661" s="21">
        <v>-133827.88290079459</v>
      </c>
    </row>
    <row r="5662" spans="2:6" x14ac:dyDescent="0.25">
      <c r="B5662" s="19">
        <v>5659</v>
      </c>
      <c r="C5662" s="21">
        <v>1.0605071346998347E-2</v>
      </c>
      <c r="D5662" s="21">
        <v>4.193732774715242E-2</v>
      </c>
      <c r="E5662" s="30">
        <v>308792.93275064568</v>
      </c>
      <c r="F5662" s="21">
        <v>-89848.589862929119</v>
      </c>
    </row>
    <row r="5663" spans="2:6" x14ac:dyDescent="0.25">
      <c r="B5663" s="19">
        <v>5660</v>
      </c>
      <c r="C5663" s="21">
        <v>-1.5442561185577347E-3</v>
      </c>
      <c r="D5663" s="21">
        <v>0.12830700771444081</v>
      </c>
      <c r="E5663" s="30">
        <v>491635.78312951326</v>
      </c>
      <c r="F5663" s="21">
        <v>-2025.7812172734382</v>
      </c>
    </row>
    <row r="5664" spans="2:6" x14ac:dyDescent="0.25">
      <c r="B5664" s="19">
        <v>5661</v>
      </c>
      <c r="C5664" s="21">
        <v>-5.7468876326437802E-3</v>
      </c>
      <c r="D5664" s="21">
        <v>0.15959149322551802</v>
      </c>
      <c r="E5664" s="30">
        <v>573946.86244228203</v>
      </c>
      <c r="F5664" s="21">
        <v>37509.755189668038</v>
      </c>
    </row>
    <row r="5665" spans="2:6" x14ac:dyDescent="0.25">
      <c r="B5665" s="19">
        <v>5662</v>
      </c>
      <c r="C5665" s="21">
        <v>2.0093205552437866E-2</v>
      </c>
      <c r="D5665" s="21">
        <v>-2.5150052419832258E-2</v>
      </c>
      <c r="E5665" s="30">
        <v>204576.04973731714</v>
      </c>
      <c r="F5665" s="21">
        <v>-139905.88964556294</v>
      </c>
    </row>
    <row r="5666" spans="2:6" x14ac:dyDescent="0.25">
      <c r="B5666" s="19">
        <v>5663</v>
      </c>
      <c r="C5666" s="21">
        <v>-2.1347211195242482E-3</v>
      </c>
      <c r="D5666" s="21">
        <v>0.13263825815318775</v>
      </c>
      <c r="E5666" s="30">
        <v>502478.4908567986</v>
      </c>
      <c r="F5666" s="21">
        <v>3182.1721916841616</v>
      </c>
    </row>
    <row r="5667" spans="2:6" x14ac:dyDescent="0.25">
      <c r="B5667" s="19">
        <v>5664</v>
      </c>
      <c r="C5667" s="21">
        <v>8.3566926342611477E-3</v>
      </c>
      <c r="D5667" s="21">
        <v>5.7692240603081757E-2</v>
      </c>
      <c r="E5667" s="30">
        <v>337729.1235698997</v>
      </c>
      <c r="F5667" s="21">
        <v>-75950.001299100681</v>
      </c>
    </row>
    <row r="5668" spans="2:6" x14ac:dyDescent="0.25">
      <c r="B5668" s="19">
        <v>5665</v>
      </c>
      <c r="C5668" s="21">
        <v>-5.5339206746776093E-3</v>
      </c>
      <c r="D5668" s="21">
        <v>0.15797819357804421</v>
      </c>
      <c r="E5668" s="30">
        <v>569470.24184738216</v>
      </c>
      <c r="F5668" s="21">
        <v>35359.551377648873</v>
      </c>
    </row>
    <row r="5669" spans="2:6" x14ac:dyDescent="0.25">
      <c r="B5669" s="19">
        <v>5666</v>
      </c>
      <c r="C5669" s="21">
        <v>1.8746689242628341E-2</v>
      </c>
      <c r="D5669" s="21">
        <v>-1.5479293592845278E-2</v>
      </c>
      <c r="E5669" s="30">
        <v>217836.93360036938</v>
      </c>
      <c r="F5669" s="21">
        <v>-133536.44143599982</v>
      </c>
    </row>
    <row r="5670" spans="2:6" x14ac:dyDescent="0.25">
      <c r="B5670" s="19">
        <v>5667</v>
      </c>
      <c r="C5670" s="21">
        <v>6.2275162624300584E-3</v>
      </c>
      <c r="D5670" s="21">
        <v>7.2656814494131972E-2</v>
      </c>
      <c r="E5670" s="30">
        <v>366942.44661195274</v>
      </c>
      <c r="F5670" s="21">
        <v>-61918.300994113146</v>
      </c>
    </row>
    <row r="5671" spans="2:6" x14ac:dyDescent="0.25">
      <c r="B5671" s="19">
        <v>5668</v>
      </c>
      <c r="C5671" s="21">
        <v>1.5940260515602142E-2</v>
      </c>
      <c r="D5671" s="21">
        <v>4.4645652111043876E-3</v>
      </c>
      <c r="E5671" s="30">
        <v>246986.92719048099</v>
      </c>
      <c r="F5671" s="21">
        <v>-119535.15944011192</v>
      </c>
    </row>
    <row r="5672" spans="2:6" x14ac:dyDescent="0.25">
      <c r="B5672" s="19">
        <v>5669</v>
      </c>
      <c r="C5672" s="21">
        <v>1.8863687708057721E-2</v>
      </c>
      <c r="D5672" s="21">
        <v>-1.6316579565977096E-2</v>
      </c>
      <c r="E5672" s="30">
        <v>216666.73489444435</v>
      </c>
      <c r="F5672" s="21">
        <v>-134098.5095552339</v>
      </c>
    </row>
    <row r="5673" spans="2:6" x14ac:dyDescent="0.25">
      <c r="B5673" s="19">
        <v>5670</v>
      </c>
      <c r="C5673" s="21">
        <v>-3.6978003999133764E-2</v>
      </c>
      <c r="D5673" s="21">
        <v>0.47787520237779502</v>
      </c>
      <c r="E5673" s="30">
        <v>2127080.0845486443</v>
      </c>
      <c r="F5673" s="21">
        <v>783508.41733928444</v>
      </c>
    </row>
    <row r="5674" spans="2:6" x14ac:dyDescent="0.25">
      <c r="B5674" s="19">
        <v>5671</v>
      </c>
      <c r="C5674" s="21">
        <v>1.4974619611344451E-2</v>
      </c>
      <c r="D5674" s="21">
        <v>1.12770170692853E-2</v>
      </c>
      <c r="E5674" s="30">
        <v>257521.52920699958</v>
      </c>
      <c r="F5674" s="21">
        <v>-114475.19491244352</v>
      </c>
    </row>
    <row r="5675" spans="2:6" x14ac:dyDescent="0.25">
      <c r="B5675" s="19">
        <v>5672</v>
      </c>
      <c r="C5675" s="21">
        <v>7.3553973095930427E-3</v>
      </c>
      <c r="D5675" s="21">
        <v>6.4721665722555333E-2</v>
      </c>
      <c r="E5675" s="30">
        <v>351237.32652758388</v>
      </c>
      <c r="F5675" s="21">
        <v>-69461.761146197823</v>
      </c>
    </row>
    <row r="5676" spans="2:6" x14ac:dyDescent="0.25">
      <c r="B5676" s="19">
        <v>5673</v>
      </c>
      <c r="C5676" s="21">
        <v>1.9130006501422089E-2</v>
      </c>
      <c r="D5676" s="21">
        <v>-1.8224497104670778E-2</v>
      </c>
      <c r="E5676" s="30">
        <v>214015.96295376343</v>
      </c>
      <c r="F5676" s="21">
        <v>-135371.72443034285</v>
      </c>
    </row>
    <row r="5677" spans="2:6" x14ac:dyDescent="0.25">
      <c r="B5677" s="19">
        <v>5674</v>
      </c>
      <c r="C5677" s="21">
        <v>-2.9210226561653132E-3</v>
      </c>
      <c r="D5677" s="21">
        <v>0.1384361221982835</v>
      </c>
      <c r="E5677" s="30">
        <v>517265.61514425674</v>
      </c>
      <c r="F5677" s="21">
        <v>10284.701954406859</v>
      </c>
    </row>
    <row r="5678" spans="2:6" x14ac:dyDescent="0.25">
      <c r="B5678" s="19">
        <v>5675</v>
      </c>
      <c r="C5678" s="21">
        <v>-7.0280592625475688E-2</v>
      </c>
      <c r="D5678" s="21">
        <v>-0.30444048012692615</v>
      </c>
      <c r="E5678" s="30">
        <v>0</v>
      </c>
      <c r="F5678" s="21">
        <v>-238167.55660348001</v>
      </c>
    </row>
    <row r="5679" spans="2:6" x14ac:dyDescent="0.25">
      <c r="B5679" s="19">
        <v>5676</v>
      </c>
      <c r="C5679" s="21">
        <v>1.3100199447140607E-2</v>
      </c>
      <c r="D5679" s="21">
        <v>2.4452589174530193E-2</v>
      </c>
      <c r="E5679" s="30">
        <v>278764.8764172683</v>
      </c>
      <c r="F5679" s="21">
        <v>-104271.62166265633</v>
      </c>
    </row>
    <row r="5680" spans="2:6" x14ac:dyDescent="0.25">
      <c r="B5680" s="19">
        <v>5677</v>
      </c>
      <c r="C5680" s="21">
        <v>1.3235050107995977E-2</v>
      </c>
      <c r="D5680" s="21">
        <v>2.3506329909677381E-2</v>
      </c>
      <c r="E5680" s="30">
        <v>277200.27266667702</v>
      </c>
      <c r="F5680" s="21">
        <v>-105023.12983215672</v>
      </c>
    </row>
    <row r="5681" spans="2:6" x14ac:dyDescent="0.25">
      <c r="B5681" s="19">
        <v>5678</v>
      </c>
      <c r="C5681" s="21">
        <v>4.7949022333268303E-3</v>
      </c>
      <c r="D5681" s="21">
        <v>8.2771049033141697E-2</v>
      </c>
      <c r="E5681" s="30">
        <v>387679.10272854404</v>
      </c>
      <c r="F5681" s="21">
        <v>-51958.100864304586</v>
      </c>
    </row>
    <row r="5682" spans="2:6" x14ac:dyDescent="0.25">
      <c r="B5682" s="19">
        <v>5679</v>
      </c>
      <c r="C5682" s="21">
        <v>9.5576832836242812E-3</v>
      </c>
      <c r="D5682" s="21">
        <v>4.9273503392551099E-2</v>
      </c>
      <c r="E5682" s="30">
        <v>322039.86904997751</v>
      </c>
      <c r="F5682" s="21">
        <v>-83485.840926633464</v>
      </c>
    </row>
    <row r="5683" spans="2:6" x14ac:dyDescent="0.25">
      <c r="B5683" s="19">
        <v>5680</v>
      </c>
      <c r="C5683" s="21">
        <v>3.1302804684049793E-3</v>
      </c>
      <c r="D5683" s="21">
        <v>9.4587882432229931E-2</v>
      </c>
      <c r="E5683" s="30">
        <v>412956.12108622259</v>
      </c>
      <c r="F5683" s="21">
        <v>-39817.080628843949</v>
      </c>
    </row>
    <row r="5684" spans="2:6" x14ac:dyDescent="0.25">
      <c r="B5684" s="19">
        <v>5681</v>
      </c>
      <c r="C5684" s="21">
        <v>5.1327237951082093E-2</v>
      </c>
      <c r="D5684" s="21">
        <v>-0.30444048012692615</v>
      </c>
      <c r="E5684" s="30">
        <v>0</v>
      </c>
      <c r="F5684" s="21">
        <v>-238167.55660348001</v>
      </c>
    </row>
    <row r="5685" spans="2:6" x14ac:dyDescent="0.25">
      <c r="B5685" s="19">
        <v>5682</v>
      </c>
      <c r="C5685" s="21">
        <v>-1.4027119799732688E-3</v>
      </c>
      <c r="D5685" s="21">
        <v>0.12727149210263522</v>
      </c>
      <c r="E5685" s="30">
        <v>489069.0777881383</v>
      </c>
      <c r="F5685" s="21">
        <v>-3258.6173471974098</v>
      </c>
    </row>
    <row r="5686" spans="2:6" x14ac:dyDescent="0.25">
      <c r="B5686" s="19">
        <v>5683</v>
      </c>
      <c r="C5686" s="21">
        <v>2.1148559812620607E-2</v>
      </c>
      <c r="D5686" s="21">
        <v>-3.2788268878363724E-2</v>
      </c>
      <c r="E5686" s="30">
        <v>194490.24378638994</v>
      </c>
      <c r="F5686" s="21">
        <v>-144750.2891078887</v>
      </c>
    </row>
    <row r="5687" spans="2:6" x14ac:dyDescent="0.25">
      <c r="B5687" s="19">
        <v>5684</v>
      </c>
      <c r="C5687" s="21">
        <v>-3.1640996875355156E-3</v>
      </c>
      <c r="D5687" s="21">
        <v>0.14023575005670819</v>
      </c>
      <c r="E5687" s="30">
        <v>521919.69498427724</v>
      </c>
      <c r="F5687" s="21">
        <v>12520.142729721802</v>
      </c>
    </row>
    <row r="5688" spans="2:6" x14ac:dyDescent="0.25">
      <c r="B5688" s="19">
        <v>5685</v>
      </c>
      <c r="C5688" s="21">
        <v>7.5950893339339987E-3</v>
      </c>
      <c r="D5688" s="21">
        <v>6.303782642640976E-2</v>
      </c>
      <c r="E5688" s="30">
        <v>347967.2729563585</v>
      </c>
      <c r="F5688" s="21">
        <v>-71032.428462156284</v>
      </c>
    </row>
    <row r="5689" spans="2:6" x14ac:dyDescent="0.25">
      <c r="B5689" s="19">
        <v>5686</v>
      </c>
      <c r="C5689" s="21">
        <v>-4.6391685771416859E-3</v>
      </c>
      <c r="D5689" s="21">
        <v>0.15123535926075027</v>
      </c>
      <c r="E5689" s="30">
        <v>551038.65020653722</v>
      </c>
      <c r="F5689" s="21">
        <v>26506.516422469282</v>
      </c>
    </row>
    <row r="5690" spans="2:6" x14ac:dyDescent="0.25">
      <c r="B5690" s="19">
        <v>5687</v>
      </c>
      <c r="C5690" s="21">
        <v>8.5399463664541878E-3</v>
      </c>
      <c r="D5690" s="21">
        <v>5.6406929113811843E-2</v>
      </c>
      <c r="E5690" s="30">
        <v>335299.62381703104</v>
      </c>
      <c r="F5690" s="21">
        <v>-77116.935042797733</v>
      </c>
    </row>
    <row r="5691" spans="2:6" x14ac:dyDescent="0.25">
      <c r="B5691" s="19">
        <v>5688</v>
      </c>
      <c r="C5691" s="21">
        <v>5.3687673874874145E-3</v>
      </c>
      <c r="D5691" s="21">
        <v>7.8714164082028137E-2</v>
      </c>
      <c r="E5691" s="30">
        <v>379263.45491016947</v>
      </c>
      <c r="F5691" s="21">
        <v>-56000.29243182217</v>
      </c>
    </row>
    <row r="5692" spans="2:6" x14ac:dyDescent="0.25">
      <c r="B5692" s="19">
        <v>5689</v>
      </c>
      <c r="C5692" s="21">
        <v>1.5554854633716338E-2</v>
      </c>
      <c r="D5692" s="21">
        <v>7.1860081084065275E-3</v>
      </c>
      <c r="E5692" s="30">
        <v>251159.20015914971</v>
      </c>
      <c r="F5692" s="21">
        <v>-117531.13943175187</v>
      </c>
    </row>
    <row r="5693" spans="2:6" x14ac:dyDescent="0.25">
      <c r="B5693" s="19">
        <v>5690</v>
      </c>
      <c r="C5693" s="21">
        <v>-1.4127700873058872E-3</v>
      </c>
      <c r="D5693" s="21">
        <v>0.12734504126636814</v>
      </c>
      <c r="E5693" s="30">
        <v>489251.05818907544</v>
      </c>
      <c r="F5693" s="21">
        <v>-3171.2087889976156</v>
      </c>
    </row>
    <row r="5694" spans="2:6" x14ac:dyDescent="0.25">
      <c r="B5694" s="19">
        <v>5691</v>
      </c>
      <c r="C5694" s="21">
        <v>6.6203586012234875E-3</v>
      </c>
      <c r="D5694" s="21">
        <v>6.9890592739770829E-2</v>
      </c>
      <c r="E5694" s="30">
        <v>361411.98112129851</v>
      </c>
      <c r="F5694" s="21">
        <v>-64574.686034603961</v>
      </c>
    </row>
    <row r="5695" spans="2:6" x14ac:dyDescent="0.25">
      <c r="B5695" s="19">
        <v>5692</v>
      </c>
      <c r="C5695" s="21">
        <v>-1.3166202168234357E-2</v>
      </c>
      <c r="D5695" s="21">
        <v>0.21826843524568296</v>
      </c>
      <c r="E5695" s="30">
        <v>755318.16888529295</v>
      </c>
      <c r="F5695" s="21">
        <v>124625.75401899991</v>
      </c>
    </row>
    <row r="5696" spans="2:6" x14ac:dyDescent="0.25">
      <c r="B5696" s="19">
        <v>5693</v>
      </c>
      <c r="C5696" s="21">
        <v>-1.4933352444792792E-2</v>
      </c>
      <c r="D5696" s="21">
        <v>0.2331175383255577</v>
      </c>
      <c r="E5696" s="30">
        <v>807323.47848948906</v>
      </c>
      <c r="F5696" s="21">
        <v>149604.86774679195</v>
      </c>
    </row>
    <row r="5697" spans="2:6" x14ac:dyDescent="0.25">
      <c r="B5697" s="19">
        <v>5694</v>
      </c>
      <c r="C5697" s="21">
        <v>-6.8921959808525791E-3</v>
      </c>
      <c r="D5697" s="21">
        <v>0.16832601871431629</v>
      </c>
      <c r="E5697" s="30">
        <v>598637.26993064047</v>
      </c>
      <c r="F5697" s="21">
        <v>49369.015356200594</v>
      </c>
    </row>
    <row r="5698" spans="2:6" x14ac:dyDescent="0.25">
      <c r="B5698" s="19">
        <v>5695</v>
      </c>
      <c r="C5698" s="21">
        <v>-3.0775585336136361E-3</v>
      </c>
      <c r="D5698" s="21">
        <v>0.13959463579628806</v>
      </c>
      <c r="E5698" s="30">
        <v>520258.17621566588</v>
      </c>
      <c r="F5698" s="21">
        <v>11722.084481479855</v>
      </c>
    </row>
    <row r="5699" spans="2:6" x14ac:dyDescent="0.25">
      <c r="B5699" s="19">
        <v>5696</v>
      </c>
      <c r="C5699" s="21">
        <v>1.3664386618561836E-2</v>
      </c>
      <c r="D5699" s="21">
        <v>2.049220282356834E-2</v>
      </c>
      <c r="E5699" s="30">
        <v>272257.05089457682</v>
      </c>
      <c r="F5699" s="21">
        <v>-107397.45083450731</v>
      </c>
    </row>
    <row r="5700" spans="2:6" x14ac:dyDescent="0.25">
      <c r="B5700" s="19">
        <v>5697</v>
      </c>
      <c r="C5700" s="21">
        <v>-2.5812310184565975E-2</v>
      </c>
      <c r="D5700" s="21">
        <v>0.33596723005786799</v>
      </c>
      <c r="E5700" s="30">
        <v>1245905.7927221593</v>
      </c>
      <c r="F5700" s="21">
        <v>360264.07907724701</v>
      </c>
    </row>
    <row r="5701" spans="2:6" x14ac:dyDescent="0.25">
      <c r="B5701" s="19">
        <v>5698</v>
      </c>
      <c r="C5701" s="21">
        <v>1.0594655050479065E-2</v>
      </c>
      <c r="D5701" s="21">
        <v>4.2010276610116914E-2</v>
      </c>
      <c r="E5701" s="30">
        <v>308922.73865597998</v>
      </c>
      <c r="F5701" s="21">
        <v>-89786.241681626838</v>
      </c>
    </row>
    <row r="5702" spans="2:6" x14ac:dyDescent="0.25">
      <c r="B5702" s="19">
        <v>5699</v>
      </c>
      <c r="C5702" s="21">
        <v>7.773973240015993E-4</v>
      </c>
      <c r="D5702" s="21">
        <v>0.11144545650503757</v>
      </c>
      <c r="E5702" s="30">
        <v>451045.98089792603</v>
      </c>
      <c r="F5702" s="21">
        <v>-21521.81525395182</v>
      </c>
    </row>
    <row r="5703" spans="2:6" x14ac:dyDescent="0.25">
      <c r="B5703" s="19">
        <v>5700</v>
      </c>
      <c r="C5703" s="21">
        <v>2.3094723259750385E-2</v>
      </c>
      <c r="D5703" s="21">
        <v>-4.7035201648128244E-2</v>
      </c>
      <c r="E5703" s="30">
        <v>176562.98524387798</v>
      </c>
      <c r="F5703" s="21">
        <v>-153361.08353194123</v>
      </c>
    </row>
    <row r="5704" spans="2:6" x14ac:dyDescent="0.25">
      <c r="B5704" s="19">
        <v>5701</v>
      </c>
      <c r="C5704" s="21">
        <v>-1.3365149795723417E-2</v>
      </c>
      <c r="D5704" s="21">
        <v>0.21992055484267614</v>
      </c>
      <c r="E5704" s="30">
        <v>760976.09972134279</v>
      </c>
      <c r="F5704" s="21">
        <v>127343.36302648995</v>
      </c>
    </row>
    <row r="5705" spans="2:6" x14ac:dyDescent="0.25">
      <c r="B5705" s="19">
        <v>5702</v>
      </c>
      <c r="C5705" s="21">
        <v>-1.950283441659869E-2</v>
      </c>
      <c r="D5705" s="21">
        <v>0.27359137104001308</v>
      </c>
      <c r="E5705" s="30">
        <v>962839.78043060214</v>
      </c>
      <c r="F5705" s="21">
        <v>224302.22888699503</v>
      </c>
    </row>
    <row r="5706" spans="2:6" x14ac:dyDescent="0.25">
      <c r="B5706" s="19">
        <v>5703</v>
      </c>
      <c r="C5706" s="21">
        <v>-2.147841611466912E-3</v>
      </c>
      <c r="D5706" s="21">
        <v>0.13273471645154289</v>
      </c>
      <c r="E5706" s="30">
        <v>502721.9361232759</v>
      </c>
      <c r="F5706" s="21">
        <v>3299.1034635891256</v>
      </c>
    </row>
    <row r="5707" spans="2:6" x14ac:dyDescent="0.25">
      <c r="B5707" s="19">
        <v>5704</v>
      </c>
      <c r="C5707" s="21">
        <v>-3.5841761822183963E-3</v>
      </c>
      <c r="D5707" s="21">
        <v>0.14335422790047914</v>
      </c>
      <c r="E5707" s="30">
        <v>530057.24247127306</v>
      </c>
      <c r="F5707" s="21">
        <v>16428.757555592874</v>
      </c>
    </row>
    <row r="5708" spans="2:6" x14ac:dyDescent="0.25">
      <c r="B5708" s="19">
        <v>5705</v>
      </c>
      <c r="C5708" s="21">
        <v>2.7397655397194648E-3</v>
      </c>
      <c r="D5708" s="21">
        <v>9.7372102343607825E-2</v>
      </c>
      <c r="E5708" s="30">
        <v>419080.27170738531</v>
      </c>
      <c r="F5708" s="21">
        <v>-36875.537620708339</v>
      </c>
    </row>
    <row r="5709" spans="2:6" x14ac:dyDescent="0.25">
      <c r="B5709" s="19">
        <v>5706</v>
      </c>
      <c r="C5709" s="21">
        <v>1.9364132871530427E-2</v>
      </c>
      <c r="D5709" s="21">
        <v>-1.9904194324364965E-2</v>
      </c>
      <c r="E5709" s="30">
        <v>211700.30885152472</v>
      </c>
      <c r="F5709" s="21">
        <v>-136483.97599877467</v>
      </c>
    </row>
    <row r="5710" spans="2:6" x14ac:dyDescent="0.25">
      <c r="B5710" s="19">
        <v>5707</v>
      </c>
      <c r="C5710" s="21">
        <v>2.3825129376284023E-3</v>
      </c>
      <c r="D5710" s="21">
        <v>9.9923635853121251E-2</v>
      </c>
      <c r="E5710" s="30">
        <v>424749.95078074909</v>
      </c>
      <c r="F5710" s="21">
        <v>-34152.285717171748</v>
      </c>
    </row>
    <row r="5711" spans="2:6" x14ac:dyDescent="0.25">
      <c r="B5711" s="19">
        <v>5708</v>
      </c>
      <c r="C5711" s="21">
        <v>7.8505648735434815E-3</v>
      </c>
      <c r="D5711" s="21">
        <v>6.1243929907170314E-2</v>
      </c>
      <c r="E5711" s="30">
        <v>344507.32517796662</v>
      </c>
      <c r="F5711" s="21">
        <v>-72694.305484069046</v>
      </c>
    </row>
    <row r="5712" spans="2:6" x14ac:dyDescent="0.25">
      <c r="B5712" s="19">
        <v>5709</v>
      </c>
      <c r="C5712" s="21">
        <v>1.0246685206335841E-2</v>
      </c>
      <c r="D5712" s="21">
        <v>4.4447276497679988E-2</v>
      </c>
      <c r="E5712" s="30">
        <v>313281.19585378061</v>
      </c>
      <c r="F5712" s="21">
        <v>-87692.793938498857</v>
      </c>
    </row>
    <row r="5713" spans="2:6" x14ac:dyDescent="0.25">
      <c r="B5713" s="19">
        <v>5710</v>
      </c>
      <c r="C5713" s="21">
        <v>-4.4031532618533618E-3</v>
      </c>
      <c r="D5713" s="21">
        <v>0.14946592627696442</v>
      </c>
      <c r="E5713" s="30">
        <v>546275.69766608882</v>
      </c>
      <c r="F5713" s="21">
        <v>24218.782072007169</v>
      </c>
    </row>
    <row r="5714" spans="2:6" x14ac:dyDescent="0.25">
      <c r="B5714" s="19">
        <v>5711</v>
      </c>
      <c r="C5714" s="21">
        <v>5.6747218787270006E-3</v>
      </c>
      <c r="D5714" s="21">
        <v>7.6554304294641717E-2</v>
      </c>
      <c r="E5714" s="30">
        <v>374836.78511325049</v>
      </c>
      <c r="F5714" s="21">
        <v>-58126.503950111066</v>
      </c>
    </row>
    <row r="5715" spans="2:6" x14ac:dyDescent="0.25">
      <c r="B5715" s="19">
        <v>5712</v>
      </c>
      <c r="C5715" s="21">
        <v>1.2917949329819363E-3</v>
      </c>
      <c r="D5715" s="21">
        <v>0.10774210815817442</v>
      </c>
      <c r="E5715" s="30">
        <v>442468.82436821971</v>
      </c>
      <c r="F5715" s="21">
        <v>-25641.582447863897</v>
      </c>
    </row>
    <row r="5716" spans="2:6" x14ac:dyDescent="0.25">
      <c r="B5716" s="19">
        <v>5713</v>
      </c>
      <c r="C5716" s="21">
        <v>-7.1310506370498147E-3</v>
      </c>
      <c r="D5716" s="21">
        <v>0.17016050417607875</v>
      </c>
      <c r="E5716" s="30">
        <v>603921.27858996438</v>
      </c>
      <c r="F5716" s="21">
        <v>51907.022614391019</v>
      </c>
    </row>
    <row r="5717" spans="2:6" x14ac:dyDescent="0.25">
      <c r="B5717" s="19">
        <v>5714</v>
      </c>
      <c r="C5717" s="21">
        <v>-1.3097766706046137E-2</v>
      </c>
      <c r="D5717" s="21">
        <v>0.21770123307962086</v>
      </c>
      <c r="E5717" s="30">
        <v>753383.00772894616</v>
      </c>
      <c r="F5717" s="21">
        <v>123696.26026203763</v>
      </c>
    </row>
    <row r="5718" spans="2:6" x14ac:dyDescent="0.25">
      <c r="B5718" s="19">
        <v>5715</v>
      </c>
      <c r="C5718" s="21">
        <v>-3.8618831736071939E-2</v>
      </c>
      <c r="D5718" s="21">
        <v>0.50430014544268209</v>
      </c>
      <c r="E5718" s="30">
        <v>2334131.1245097574</v>
      </c>
      <c r="F5718" s="21">
        <v>882958.86795690667</v>
      </c>
    </row>
    <row r="5719" spans="2:6" x14ac:dyDescent="0.25">
      <c r="B5719" s="19">
        <v>5716</v>
      </c>
      <c r="C5719" s="21">
        <v>1.5618697458970454E-2</v>
      </c>
      <c r="D5719" s="21">
        <v>6.7354354949873407E-3</v>
      </c>
      <c r="E5719" s="30">
        <v>250465.12042519962</v>
      </c>
      <c r="F5719" s="21">
        <v>-117864.51878748396</v>
      </c>
    </row>
    <row r="5720" spans="2:6" x14ac:dyDescent="0.25">
      <c r="B5720" s="19">
        <v>5717</v>
      </c>
      <c r="C5720" s="21">
        <v>1.5096006644300559E-2</v>
      </c>
      <c r="D5720" s="21">
        <v>1.0421739932431784E-2</v>
      </c>
      <c r="E5720" s="30">
        <v>256182.37677407742</v>
      </c>
      <c r="F5720" s="21">
        <v>-115118.41463703319</v>
      </c>
    </row>
    <row r="5721" spans="2:6" x14ac:dyDescent="0.25">
      <c r="B5721" s="19">
        <v>5718</v>
      </c>
      <c r="C5721" s="21">
        <v>-1.4607218578513929E-2</v>
      </c>
      <c r="D5721" s="21">
        <v>0.23034676556128764</v>
      </c>
      <c r="E5721" s="30">
        <v>797421.02789393812</v>
      </c>
      <c r="F5721" s="21">
        <v>144848.53725875751</v>
      </c>
    </row>
    <row r="5722" spans="2:6" x14ac:dyDescent="0.25">
      <c r="B5722" s="19">
        <v>5719</v>
      </c>
      <c r="C5722" s="21">
        <v>3.817956043022765E-3</v>
      </c>
      <c r="D5722" s="21">
        <v>8.9696646998412621E-2</v>
      </c>
      <c r="E5722" s="30">
        <v>402354.02288535901</v>
      </c>
      <c r="F5722" s="21">
        <v>-44909.464824384297</v>
      </c>
    </row>
    <row r="5723" spans="2:6" x14ac:dyDescent="0.25">
      <c r="B5723" s="19">
        <v>5720</v>
      </c>
      <c r="C5723" s="21">
        <v>-2.4594022261439315E-2</v>
      </c>
      <c r="D5723" s="21">
        <v>0.32320367195411537</v>
      </c>
      <c r="E5723" s="30">
        <v>1183389.6138726489</v>
      </c>
      <c r="F5723" s="21">
        <v>330236.40011150332</v>
      </c>
    </row>
    <row r="5724" spans="2:6" x14ac:dyDescent="0.25">
      <c r="B5724" s="19">
        <v>5721</v>
      </c>
      <c r="C5724" s="21">
        <v>2.1114843035329491E-2</v>
      </c>
      <c r="D5724" s="21">
        <v>-3.2543362206207682E-2</v>
      </c>
      <c r="E5724" s="30">
        <v>194808.40976689954</v>
      </c>
      <c r="F5724" s="21">
        <v>-144597.46809265102</v>
      </c>
    </row>
    <row r="5725" spans="2:6" x14ac:dyDescent="0.25">
      <c r="B5725" s="19">
        <v>5722</v>
      </c>
      <c r="C5725" s="21">
        <v>-9.1555752730851474E-3</v>
      </c>
      <c r="D5725" s="21">
        <v>0.18590307367354142</v>
      </c>
      <c r="E5725" s="30">
        <v>650702.10405933461</v>
      </c>
      <c r="F5725" s="21">
        <v>74376.719815945631</v>
      </c>
    </row>
    <row r="5726" spans="2:6" x14ac:dyDescent="0.25">
      <c r="B5726" s="19">
        <v>5723</v>
      </c>
      <c r="C5726" s="21">
        <v>-1.7275435768049172E-3</v>
      </c>
      <c r="D5726" s="21">
        <v>0.12964947597312992</v>
      </c>
      <c r="E5726" s="30">
        <v>494977.9725808918</v>
      </c>
      <c r="F5726" s="21">
        <v>-420.46570158470837</v>
      </c>
    </row>
    <row r="5727" spans="2:6" x14ac:dyDescent="0.25">
      <c r="B5727" s="19">
        <v>5724</v>
      </c>
      <c r="C5727" s="21">
        <v>-2.693883054433999E-2</v>
      </c>
      <c r="D5727" s="21">
        <v>0.34813098136248333</v>
      </c>
      <c r="E5727" s="30">
        <v>1307812.8144971216</v>
      </c>
      <c r="F5727" s="21">
        <v>389999.16861396824</v>
      </c>
    </row>
    <row r="5728" spans="2:6" x14ac:dyDescent="0.25">
      <c r="B5728" s="19">
        <v>5725</v>
      </c>
      <c r="C5728" s="21">
        <v>-1.242815034355787E-2</v>
      </c>
      <c r="D5728" s="21">
        <v>0.21218065142620057</v>
      </c>
      <c r="E5728" s="30">
        <v>734741.91658397368</v>
      </c>
      <c r="F5728" s="21">
        <v>114742.59881353748</v>
      </c>
    </row>
    <row r="5729" spans="2:6" x14ac:dyDescent="0.25">
      <c r="B5729" s="19">
        <v>5726</v>
      </c>
      <c r="C5729" s="21">
        <v>1.0718189698615892E-2</v>
      </c>
      <c r="D5729" s="21">
        <v>4.1145122242945531E-2</v>
      </c>
      <c r="E5729" s="30">
        <v>307385.73585061112</v>
      </c>
      <c r="F5729" s="21">
        <v>-90524.492605762207</v>
      </c>
    </row>
    <row r="5730" spans="2:6" x14ac:dyDescent="0.25">
      <c r="B5730" s="19">
        <v>5727</v>
      </c>
      <c r="C5730" s="21">
        <v>6.8770200451823008E-3</v>
      </c>
      <c r="D5730" s="21">
        <v>6.8084737544765961E-2</v>
      </c>
      <c r="E5730" s="30">
        <v>357833.77308525925</v>
      </c>
      <c r="F5730" s="21">
        <v>-66293.365649323765</v>
      </c>
    </row>
    <row r="5731" spans="2:6" x14ac:dyDescent="0.25">
      <c r="B5731" s="19">
        <v>5728</v>
      </c>
      <c r="C5731" s="21">
        <v>1.6118070965273099E-2</v>
      </c>
      <c r="D5731" s="21">
        <v>3.207806830767268E-3</v>
      </c>
      <c r="E5731" s="30">
        <v>245076.25467333617</v>
      </c>
      <c r="F5731" s="21">
        <v>-120452.89084995388</v>
      </c>
    </row>
    <row r="5732" spans="2:6" x14ac:dyDescent="0.25">
      <c r="B5732" s="19">
        <v>5729</v>
      </c>
      <c r="C5732" s="21">
        <v>2.1117505006511186E-3</v>
      </c>
      <c r="D5732" s="21">
        <v>0.10186041147724167</v>
      </c>
      <c r="E5732" s="30">
        <v>429090.45929600764</v>
      </c>
      <c r="F5732" s="21">
        <v>-32067.459058811746</v>
      </c>
    </row>
    <row r="5733" spans="2:6" x14ac:dyDescent="0.25">
      <c r="B5733" s="19">
        <v>5730</v>
      </c>
      <c r="C5733" s="21">
        <v>-6.368919521462563E-3</v>
      </c>
      <c r="D5733" s="21">
        <v>0.16432286008061192</v>
      </c>
      <c r="E5733" s="30">
        <v>587225.70672885166</v>
      </c>
      <c r="F5733" s="21">
        <v>43887.830123407162</v>
      </c>
    </row>
    <row r="5734" spans="2:6" x14ac:dyDescent="0.25">
      <c r="B5734" s="19">
        <v>5731</v>
      </c>
      <c r="C5734" s="21">
        <v>-9.9247549495069427E-3</v>
      </c>
      <c r="D5734" s="21">
        <v>0.19198138219376215</v>
      </c>
      <c r="E5734" s="30">
        <v>669467.17507104645</v>
      </c>
      <c r="F5734" s="21">
        <v>83389.931091469407</v>
      </c>
    </row>
    <row r="5735" spans="2:6" x14ac:dyDescent="0.25">
      <c r="B5735" s="19">
        <v>5732</v>
      </c>
      <c r="C5735" s="21">
        <v>1.4428203244989855E-2</v>
      </c>
      <c r="D5735" s="21">
        <v>1.5123556876508015E-2</v>
      </c>
      <c r="E5735" s="30">
        <v>263603.72961206769</v>
      </c>
      <c r="F5735" s="21">
        <v>-111553.80137032796</v>
      </c>
    </row>
    <row r="5736" spans="2:6" x14ac:dyDescent="0.25">
      <c r="B5736" s="19">
        <v>5733</v>
      </c>
      <c r="C5736" s="21">
        <v>1.2608215341211283E-3</v>
      </c>
      <c r="D5736" s="21">
        <v>0.10796479441860996</v>
      </c>
      <c r="E5736" s="30">
        <v>442981.20480732631</v>
      </c>
      <c r="F5736" s="21">
        <v>-25395.476629866669</v>
      </c>
    </row>
    <row r="5737" spans="2:6" x14ac:dyDescent="0.25">
      <c r="B5737" s="19">
        <v>5734</v>
      </c>
      <c r="C5737" s="21">
        <v>1.9142776459631243E-2</v>
      </c>
      <c r="D5737" s="21">
        <v>-1.8316054028102768E-2</v>
      </c>
      <c r="E5737" s="30">
        <v>213889.30693707347</v>
      </c>
      <c r="F5737" s="21">
        <v>-135432.55966176992</v>
      </c>
    </row>
    <row r="5738" spans="2:6" x14ac:dyDescent="0.25">
      <c r="B5738" s="19">
        <v>5735</v>
      </c>
      <c r="C5738" s="21">
        <v>1.1573369835434838E-2</v>
      </c>
      <c r="D5738" s="21">
        <v>3.5155468842675397E-2</v>
      </c>
      <c r="E5738" s="30">
        <v>296891.18544493953</v>
      </c>
      <c r="F5738" s="21">
        <v>-95565.219602687241</v>
      </c>
    </row>
    <row r="5739" spans="2:6" x14ac:dyDescent="0.25">
      <c r="B5739" s="19">
        <v>5736</v>
      </c>
      <c r="C5739" s="21">
        <v>-5.8835187029273575E-4</v>
      </c>
      <c r="D5739" s="21">
        <v>0.12133353081141474</v>
      </c>
      <c r="E5739" s="30">
        <v>474539.3924826287</v>
      </c>
      <c r="F5739" s="21">
        <v>-10237.494397206765</v>
      </c>
    </row>
    <row r="5740" spans="2:6" x14ac:dyDescent="0.25">
      <c r="B5740" s="19">
        <v>5737</v>
      </c>
      <c r="C5740" s="21">
        <v>1.3084448170195157E-2</v>
      </c>
      <c r="D5740" s="21">
        <v>2.4563104310187267E-2</v>
      </c>
      <c r="E5740" s="30">
        <v>278948.00707966543</v>
      </c>
      <c r="F5740" s="21">
        <v>-104183.66061256587</v>
      </c>
    </row>
    <row r="5741" spans="2:6" x14ac:dyDescent="0.25">
      <c r="B5741" s="19">
        <v>5738</v>
      </c>
      <c r="C5741" s="21">
        <v>-0.43176223198727004</v>
      </c>
      <c r="D5741" s="21">
        <v>-0.30444048012692615</v>
      </c>
      <c r="E5741" s="30">
        <v>0</v>
      </c>
      <c r="F5741" s="21">
        <v>-238167.55660348001</v>
      </c>
    </row>
    <row r="5742" spans="2:6" x14ac:dyDescent="0.25">
      <c r="B5742" s="19">
        <v>5739</v>
      </c>
      <c r="C5742" s="21">
        <v>-8.4483097098189519E-2</v>
      </c>
      <c r="D5742" s="21">
        <v>-0.30444048012692615</v>
      </c>
      <c r="E5742" s="30">
        <v>0</v>
      </c>
      <c r="F5742" s="21">
        <v>-238167.55660348001</v>
      </c>
    </row>
    <row r="5743" spans="2:6" x14ac:dyDescent="0.25">
      <c r="B5743" s="19">
        <v>5740</v>
      </c>
      <c r="C5743" s="21">
        <v>-4.3671349035940424E-3</v>
      </c>
      <c r="D5743" s="21">
        <v>0.14919621964503893</v>
      </c>
      <c r="E5743" s="30">
        <v>545552.37652459927</v>
      </c>
      <c r="F5743" s="21">
        <v>23871.357526465639</v>
      </c>
    </row>
    <row r="5744" spans="2:6" x14ac:dyDescent="0.25">
      <c r="B5744" s="19">
        <v>5741</v>
      </c>
      <c r="C5744" s="21">
        <v>-1.8724991057282802E-3</v>
      </c>
      <c r="D5744" s="21">
        <v>0.13071245430763545</v>
      </c>
      <c r="E5744" s="30">
        <v>497636.11741411383</v>
      </c>
      <c r="F5744" s="21">
        <v>856.2905104125158</v>
      </c>
    </row>
    <row r="5745" spans="2:6" x14ac:dyDescent="0.25">
      <c r="B5745" s="19">
        <v>5742</v>
      </c>
      <c r="C5745" s="21">
        <v>-6.7738253110402593E-3</v>
      </c>
      <c r="D5745" s="21">
        <v>0.1674185809118538</v>
      </c>
      <c r="E5745" s="30">
        <v>596036.21610795194</v>
      </c>
      <c r="F5745" s="21">
        <v>48119.68101431246</v>
      </c>
    </row>
    <row r="5746" spans="2:6" x14ac:dyDescent="0.25">
      <c r="B5746" s="19">
        <v>5743</v>
      </c>
      <c r="C5746" s="21">
        <v>-2.2807618772159098E-3</v>
      </c>
      <c r="D5746" s="21">
        <v>0.13371244913399316</v>
      </c>
      <c r="E5746" s="30">
        <v>505194.45648760116</v>
      </c>
      <c r="F5746" s="21">
        <v>4486.700804030268</v>
      </c>
    </row>
    <row r="5747" spans="2:6" x14ac:dyDescent="0.25">
      <c r="B5747" s="19">
        <v>5744</v>
      </c>
      <c r="C5747" s="21">
        <v>1.4643419880194157E-2</v>
      </c>
      <c r="D5747" s="21">
        <v>1.3609168912641856E-2</v>
      </c>
      <c r="E5747" s="30">
        <v>261197.50809467072</v>
      </c>
      <c r="F5747" s="21">
        <v>-112709.55414624201</v>
      </c>
    </row>
    <row r="5748" spans="2:6" x14ac:dyDescent="0.25">
      <c r="B5748" s="19">
        <v>5745</v>
      </c>
      <c r="C5748" s="21">
        <v>-2.0409104930507464E-2</v>
      </c>
      <c r="D5748" s="21">
        <v>0.28203301773860723</v>
      </c>
      <c r="E5748" s="30">
        <v>997949.44940415653</v>
      </c>
      <c r="F5748" s="21">
        <v>241166.05338703768</v>
      </c>
    </row>
    <row r="5749" spans="2:6" x14ac:dyDescent="0.25">
      <c r="B5749" s="19">
        <v>5746</v>
      </c>
      <c r="C5749" s="21">
        <v>-2.7861510974208424E-3</v>
      </c>
      <c r="D5749" s="21">
        <v>0.13743910604226195</v>
      </c>
      <c r="E5749" s="30">
        <v>514700.35235545109</v>
      </c>
      <c r="F5749" s="21">
        <v>9052.558709208728</v>
      </c>
    </row>
    <row r="5750" spans="2:6" x14ac:dyDescent="0.25">
      <c r="B5750" s="19">
        <v>5747</v>
      </c>
      <c r="C5750" s="21">
        <v>-6.7065170229662656E-3</v>
      </c>
      <c r="D5750" s="21">
        <v>0.16690308526480702</v>
      </c>
      <c r="E5750" s="30">
        <v>594562.35004731431</v>
      </c>
      <c r="F5750" s="21">
        <v>47411.755838433332</v>
      </c>
    </row>
    <row r="5751" spans="2:6" x14ac:dyDescent="0.25">
      <c r="B5751" s="19">
        <v>5748</v>
      </c>
      <c r="C5751" s="21">
        <v>8.4656695073367077E-3</v>
      </c>
      <c r="D5751" s="21">
        <v>5.6927856673128607E-2</v>
      </c>
      <c r="E5751" s="30">
        <v>336282.78731030039</v>
      </c>
      <c r="F5751" s="21">
        <v>-76644.70340148457</v>
      </c>
    </row>
    <row r="5752" spans="2:6" x14ac:dyDescent="0.25">
      <c r="B5752" s="19">
        <v>5749</v>
      </c>
      <c r="C5752" s="21">
        <v>1.0443422449073933E-2</v>
      </c>
      <c r="D5752" s="21">
        <v>4.3069416016615403E-2</v>
      </c>
      <c r="E5752" s="30">
        <v>310811.69528836035</v>
      </c>
      <c r="F5752" s="21">
        <v>-88878.940813576832</v>
      </c>
    </row>
    <row r="5753" spans="2:6" x14ac:dyDescent="0.25">
      <c r="B5753" s="19">
        <v>5750</v>
      </c>
      <c r="C5753" s="21">
        <v>2.22574805761536E-2</v>
      </c>
      <c r="D5753" s="21">
        <v>-4.0878300138021739E-2</v>
      </c>
      <c r="E5753" s="30">
        <v>184171.35033906437</v>
      </c>
      <c r="F5753" s="21">
        <v>-149706.64481324764</v>
      </c>
    </row>
    <row r="5754" spans="2:6" x14ac:dyDescent="0.25">
      <c r="B5754" s="19">
        <v>5751</v>
      </c>
      <c r="C5754" s="21">
        <v>1.207144383467171E-2</v>
      </c>
      <c r="D5754" s="21">
        <v>3.1665814846020268E-2</v>
      </c>
      <c r="E5754" s="30">
        <v>290893.71638719284</v>
      </c>
      <c r="F5754" s="21">
        <v>-98445.915108829955</v>
      </c>
    </row>
    <row r="5755" spans="2:6" x14ac:dyDescent="0.25">
      <c r="B5755" s="19">
        <v>5752</v>
      </c>
      <c r="C5755" s="21">
        <v>1.3336285020197385E-2</v>
      </c>
      <c r="D5755" s="21">
        <v>2.2795819871528122E-2</v>
      </c>
      <c r="E5755" s="30">
        <v>276029.47660178924</v>
      </c>
      <c r="F5755" s="21">
        <v>-105585.48487396812</v>
      </c>
    </row>
    <row r="5756" spans="2:6" x14ac:dyDescent="0.25">
      <c r="B5756" s="19">
        <v>5753</v>
      </c>
      <c r="C5756" s="21">
        <v>-3.041576596686487E-2</v>
      </c>
      <c r="D5756" s="21">
        <v>0.3881983256543371</v>
      </c>
      <c r="E5756" s="30">
        <v>1528616.8041868745</v>
      </c>
      <c r="F5756" s="21">
        <v>496055.41579311271</v>
      </c>
    </row>
    <row r="5757" spans="2:6" x14ac:dyDescent="0.25">
      <c r="B5757" s="19">
        <v>5754</v>
      </c>
      <c r="C5757" s="21">
        <v>3.708784592711188E-3</v>
      </c>
      <c r="D5757" s="21">
        <v>9.0472204812562795E-2</v>
      </c>
      <c r="E5757" s="30">
        <v>404021.86794250307</v>
      </c>
      <c r="F5757" s="21">
        <v>-44108.367942550212</v>
      </c>
    </row>
    <row r="5758" spans="2:6" x14ac:dyDescent="0.25">
      <c r="B5758" s="19">
        <v>5755</v>
      </c>
      <c r="C5758" s="21">
        <v>-3.0255218478750883E-2</v>
      </c>
      <c r="D5758" s="21">
        <v>0.3862545379838298</v>
      </c>
      <c r="E5758" s="30">
        <v>1517284.421416119</v>
      </c>
      <c r="F5758" s="21">
        <v>490612.26238835469</v>
      </c>
    </row>
    <row r="5759" spans="2:6" x14ac:dyDescent="0.25">
      <c r="B5759" s="19">
        <v>5756</v>
      </c>
      <c r="C5759" s="21">
        <v>-1.6146094303353353E-2</v>
      </c>
      <c r="D5759" s="21">
        <v>0.24354893077571749</v>
      </c>
      <c r="E5759" s="30">
        <v>845438.28061907878</v>
      </c>
      <c r="F5759" s="21">
        <v>167912.11337908197</v>
      </c>
    </row>
    <row r="5760" spans="2:6" x14ac:dyDescent="0.25">
      <c r="B5760" s="19">
        <v>5757</v>
      </c>
      <c r="C5760" s="21">
        <v>-4.4472374804717264E-3</v>
      </c>
      <c r="D5760" s="21">
        <v>0.14979614760372484</v>
      </c>
      <c r="E5760" s="30">
        <v>547162.27405133774</v>
      </c>
      <c r="F5760" s="21">
        <v>24644.62113582691</v>
      </c>
    </row>
    <row r="5761" spans="2:6" x14ac:dyDescent="0.25">
      <c r="B5761" s="19">
        <v>5758</v>
      </c>
      <c r="C5761" s="21">
        <v>5.0039616084512711E-2</v>
      </c>
      <c r="D5761" s="21">
        <v>-0.30444048012692615</v>
      </c>
      <c r="E5761" s="30">
        <v>0</v>
      </c>
      <c r="F5761" s="21">
        <v>-238167.55660348001</v>
      </c>
    </row>
    <row r="5762" spans="2:6" x14ac:dyDescent="0.25">
      <c r="B5762" s="19">
        <v>5759</v>
      </c>
      <c r="C5762" s="21">
        <v>1.3163741813816597E-2</v>
      </c>
      <c r="D5762" s="21">
        <v>2.4006731747623133E-2</v>
      </c>
      <c r="E5762" s="30">
        <v>278026.90804588771</v>
      </c>
      <c r="F5762" s="21">
        <v>-104626.08154409011</v>
      </c>
    </row>
    <row r="5763" spans="2:6" x14ac:dyDescent="0.25">
      <c r="B5763" s="19">
        <v>5760</v>
      </c>
      <c r="C5763" s="21">
        <v>1.0328538167122751E-2</v>
      </c>
      <c r="D5763" s="21">
        <v>4.387400805501751E-2</v>
      </c>
      <c r="E5763" s="30">
        <v>312252.07637091714</v>
      </c>
      <c r="F5763" s="21">
        <v>-88187.099093060606</v>
      </c>
    </row>
    <row r="5764" spans="2:6" x14ac:dyDescent="0.25">
      <c r="B5764" s="19">
        <v>5761</v>
      </c>
      <c r="C5764" s="21">
        <v>8.0927742699878485E-3</v>
      </c>
      <c r="D5764" s="21">
        <v>5.9543906820356707E-2</v>
      </c>
      <c r="E5764" s="30">
        <v>341251.01832012471</v>
      </c>
      <c r="F5764" s="21">
        <v>-74258.369998898095</v>
      </c>
    </row>
    <row r="5765" spans="2:6" x14ac:dyDescent="0.25">
      <c r="B5765" s="19">
        <v>5762</v>
      </c>
      <c r="C5765" s="21">
        <v>-3.0183735777328342E-3</v>
      </c>
      <c r="D5765" s="21">
        <v>0.13915643984388648</v>
      </c>
      <c r="E5765" s="30">
        <v>519124.77988914191</v>
      </c>
      <c r="F5765" s="21">
        <v>11177.693226925754</v>
      </c>
    </row>
    <row r="5766" spans="2:6" x14ac:dyDescent="0.25">
      <c r="B5766" s="19">
        <v>5763</v>
      </c>
      <c r="C5766" s="21">
        <v>1.6320394932938458E-2</v>
      </c>
      <c r="D5766" s="21">
        <v>1.7768201373238313E-3</v>
      </c>
      <c r="E5766" s="30">
        <v>242912.99933892628</v>
      </c>
      <c r="F5766" s="21">
        <v>-121491.94246663954</v>
      </c>
    </row>
    <row r="5767" spans="2:6" x14ac:dyDescent="0.25">
      <c r="B5767" s="19">
        <v>5764</v>
      </c>
      <c r="C5767" s="21">
        <v>6.7207769592402492E-3</v>
      </c>
      <c r="D5767" s="21">
        <v>6.9183924700712218E-2</v>
      </c>
      <c r="E5767" s="30">
        <v>360008.73488031002</v>
      </c>
      <c r="F5767" s="21">
        <v>-65248.691202701666</v>
      </c>
    </row>
    <row r="5768" spans="2:6" x14ac:dyDescent="0.25">
      <c r="B5768" s="19">
        <v>5765</v>
      </c>
      <c r="C5768" s="21">
        <v>-1.4390064497862986E-2</v>
      </c>
      <c r="D5768" s="21">
        <v>0.22850967199206207</v>
      </c>
      <c r="E5768" s="30">
        <v>790906.08557801251</v>
      </c>
      <c r="F5768" s="21">
        <v>141719.28975926022</v>
      </c>
    </row>
    <row r="5769" spans="2:6" x14ac:dyDescent="0.25">
      <c r="B5769" s="19">
        <v>5766</v>
      </c>
      <c r="C5769" s="21">
        <v>7.7666879554492132E-3</v>
      </c>
      <c r="D5769" s="21">
        <v>6.1832806909731142E-2</v>
      </c>
      <c r="E5769" s="30">
        <v>345640.40777566365</v>
      </c>
      <c r="F5769" s="21">
        <v>-72150.064919283075</v>
      </c>
    </row>
    <row r="5770" spans="2:6" x14ac:dyDescent="0.25">
      <c r="B5770" s="19">
        <v>5767</v>
      </c>
      <c r="C5770" s="21">
        <v>4.1029439578068186E-3</v>
      </c>
      <c r="D5770" s="21">
        <v>8.7673689723168025E-2</v>
      </c>
      <c r="E5770" s="30">
        <v>398026.94800467847</v>
      </c>
      <c r="F5770" s="21">
        <v>-46987.839059165708</v>
      </c>
    </row>
    <row r="5771" spans="2:6" x14ac:dyDescent="0.25">
      <c r="B5771" s="19">
        <v>5768</v>
      </c>
      <c r="C5771" s="21">
        <v>-5.3296491791959806E-3</v>
      </c>
      <c r="D5771" s="21">
        <v>0.15643384603188526</v>
      </c>
      <c r="E5771" s="30">
        <v>565209.17226512055</v>
      </c>
      <c r="F5771" s="21">
        <v>33312.88071060682</v>
      </c>
    </row>
    <row r="5772" spans="2:6" x14ac:dyDescent="0.25">
      <c r="B5772" s="19">
        <v>5769</v>
      </c>
      <c r="C5772" s="21">
        <v>2.5786956511007774E-4</v>
      </c>
      <c r="D5772" s="21">
        <v>0.11519701461065845</v>
      </c>
      <c r="E5772" s="30">
        <v>459857.31601367006</v>
      </c>
      <c r="F5772" s="21">
        <v>-17289.567746437722</v>
      </c>
    </row>
    <row r="5773" spans="2:6" x14ac:dyDescent="0.25">
      <c r="B5773" s="19">
        <v>5770</v>
      </c>
      <c r="C5773" s="21">
        <v>1.8782270185947299E-2</v>
      </c>
      <c r="D5773" s="21">
        <v>-1.5733867608147434E-2</v>
      </c>
      <c r="E5773" s="30">
        <v>217480.69129248569</v>
      </c>
      <c r="F5773" s="21">
        <v>-133707.5512167319</v>
      </c>
    </row>
    <row r="5774" spans="2:6" x14ac:dyDescent="0.25">
      <c r="B5774" s="19">
        <v>5771</v>
      </c>
      <c r="C5774" s="21">
        <v>-4.2551425118927903E-3</v>
      </c>
      <c r="D5774" s="21">
        <v>0.1483581647783172</v>
      </c>
      <c r="E5774" s="30">
        <v>543309.31536089536</v>
      </c>
      <c r="F5774" s="21">
        <v>22793.973691372896</v>
      </c>
    </row>
    <row r="5775" spans="2:6" x14ac:dyDescent="0.25">
      <c r="B5775" s="19">
        <v>5772</v>
      </c>
      <c r="C5775" s="21">
        <v>1.5710641457058E-2</v>
      </c>
      <c r="D5775" s="21">
        <v>6.0863755023550237E-3</v>
      </c>
      <c r="E5775" s="30">
        <v>249467.59011801321</v>
      </c>
      <c r="F5775" s="21">
        <v>-118343.65107570165</v>
      </c>
    </row>
    <row r="5776" spans="2:6" x14ac:dyDescent="0.25">
      <c r="B5776" s="19">
        <v>5773</v>
      </c>
      <c r="C5776" s="21">
        <v>-6.7706250333042062E-2</v>
      </c>
      <c r="D5776" s="21">
        <v>-0.30444048012692615</v>
      </c>
      <c r="E5776" s="30">
        <v>0</v>
      </c>
      <c r="F5776" s="21">
        <v>-238167.55660348001</v>
      </c>
    </row>
    <row r="5777" spans="2:6" x14ac:dyDescent="0.25">
      <c r="B5777" s="19">
        <v>5774</v>
      </c>
      <c r="C5777" s="21">
        <v>2.1742498583922455E-2</v>
      </c>
      <c r="D5777" s="21">
        <v>-3.7112583987894632E-2</v>
      </c>
      <c r="E5777" s="30">
        <v>188928.61774466245</v>
      </c>
      <c r="F5777" s="21">
        <v>-147421.64113838508</v>
      </c>
    </row>
    <row r="5778" spans="2:6" x14ac:dyDescent="0.25">
      <c r="B5778" s="19">
        <v>5775</v>
      </c>
      <c r="C5778" s="21">
        <v>4.2081710132944915E-3</v>
      </c>
      <c r="D5778" s="21">
        <v>8.6927319270507342E-2</v>
      </c>
      <c r="E5778" s="30">
        <v>396438.95722492819</v>
      </c>
      <c r="F5778" s="21">
        <v>-47750.580452072754</v>
      </c>
    </row>
    <row r="5779" spans="2:6" x14ac:dyDescent="0.25">
      <c r="B5779" s="19">
        <v>5776</v>
      </c>
      <c r="C5779" s="21">
        <v>-6.1670974165859028E-3</v>
      </c>
      <c r="D5779" s="21">
        <v>0.16278454628937644</v>
      </c>
      <c r="E5779" s="30">
        <v>582883.6727212551</v>
      </c>
      <c r="F5779" s="21">
        <v>41802.27074281378</v>
      </c>
    </row>
    <row r="5780" spans="2:6" x14ac:dyDescent="0.25">
      <c r="B5780" s="19">
        <v>5777</v>
      </c>
      <c r="C5780" s="21">
        <v>-5.7589292383479233E-3</v>
      </c>
      <c r="D5780" s="21">
        <v>0.15968281159913045</v>
      </c>
      <c r="E5780" s="30">
        <v>574201.0301213963</v>
      </c>
      <c r="F5780" s="21">
        <v>37631.836635021311</v>
      </c>
    </row>
    <row r="5781" spans="2:6" x14ac:dyDescent="0.25">
      <c r="B5781" s="19">
        <v>5778</v>
      </c>
      <c r="C5781" s="21">
        <v>9.5332761481199298E-3</v>
      </c>
      <c r="D5781" s="21">
        <v>4.9444500231397681E-2</v>
      </c>
      <c r="E5781" s="30">
        <v>322353.31873957347</v>
      </c>
      <c r="F5781" s="21">
        <v>-83335.285233302347</v>
      </c>
    </row>
    <row r="5782" spans="2:6" x14ac:dyDescent="0.25">
      <c r="B5782" s="19">
        <v>5779</v>
      </c>
      <c r="C5782" s="21">
        <v>2.4253553443424374E-2</v>
      </c>
      <c r="D5782" s="21">
        <v>-5.5634735528756862E-2</v>
      </c>
      <c r="E5782" s="30">
        <v>166281.71063681145</v>
      </c>
      <c r="F5782" s="21">
        <v>-158299.37021134316</v>
      </c>
    </row>
    <row r="5783" spans="2:6" x14ac:dyDescent="0.25">
      <c r="B5783" s="19">
        <v>5780</v>
      </c>
      <c r="C5783" s="21">
        <v>-1.7530924090118222E-2</v>
      </c>
      <c r="D5783" s="21">
        <v>0.25572329661245763</v>
      </c>
      <c r="E5783" s="30">
        <v>891623.62003124645</v>
      </c>
      <c r="F5783" s="21">
        <v>190095.78759453417</v>
      </c>
    </row>
    <row r="5784" spans="2:6" x14ac:dyDescent="0.25">
      <c r="B5784" s="19">
        <v>5781</v>
      </c>
      <c r="C5784" s="21">
        <v>-2.4188967516949374E-2</v>
      </c>
      <c r="D5784" s="21">
        <v>0.31904448667194329</v>
      </c>
      <c r="E5784" s="30">
        <v>1163546.5321120196</v>
      </c>
      <c r="F5784" s="21">
        <v>320705.40030050243</v>
      </c>
    </row>
    <row r="5785" spans="2:6" x14ac:dyDescent="0.25">
      <c r="B5785" s="19">
        <v>5782</v>
      </c>
      <c r="C5785" s="21">
        <v>-1.7502550689350353E-2</v>
      </c>
      <c r="D5785" s="21">
        <v>0.25547089308043924</v>
      </c>
      <c r="E5785" s="30">
        <v>890647.13734028069</v>
      </c>
      <c r="F5785" s="21">
        <v>189626.76486634553</v>
      </c>
    </row>
    <row r="5786" spans="2:6" x14ac:dyDescent="0.25">
      <c r="B5786" s="19">
        <v>5783</v>
      </c>
      <c r="C5786" s="21">
        <v>-3.7131486169690265E-3</v>
      </c>
      <c r="D5786" s="21">
        <v>0.14431385567480892</v>
      </c>
      <c r="E5786" s="30">
        <v>532580.01353837363</v>
      </c>
      <c r="F5786" s="21">
        <v>17640.491239593543</v>
      </c>
    </row>
    <row r="5787" spans="2:6" x14ac:dyDescent="0.25">
      <c r="B5787" s="19">
        <v>5784</v>
      </c>
      <c r="C5787" s="21">
        <v>1.2268035484127438E-2</v>
      </c>
      <c r="D5787" s="21">
        <v>3.0288045247786943E-2</v>
      </c>
      <c r="E5787" s="30">
        <v>288549.24774851999</v>
      </c>
      <c r="F5787" s="21">
        <v>-99572.006832970481</v>
      </c>
    </row>
    <row r="5788" spans="2:6" x14ac:dyDescent="0.25">
      <c r="B5788" s="19">
        <v>5785</v>
      </c>
      <c r="C5788" s="21">
        <v>3.2764958655304359E-3</v>
      </c>
      <c r="D5788" s="21">
        <v>9.3546683934206287E-2</v>
      </c>
      <c r="E5788" s="30">
        <v>410682.58526383305</v>
      </c>
      <c r="F5788" s="21">
        <v>-40909.102007120578</v>
      </c>
    </row>
    <row r="5789" spans="2:6" x14ac:dyDescent="0.25">
      <c r="B5789" s="19">
        <v>5786</v>
      </c>
      <c r="C5789" s="21">
        <v>-5.8087610261986554E-4</v>
      </c>
      <c r="D5789" s="21">
        <v>0.12127917228175633</v>
      </c>
      <c r="E5789" s="30">
        <v>474407.85583029781</v>
      </c>
      <c r="F5789" s="21">
        <v>-10300.673888357815</v>
      </c>
    </row>
    <row r="5790" spans="2:6" x14ac:dyDescent="0.25">
      <c r="B5790" s="19">
        <v>5787</v>
      </c>
      <c r="C5790" s="21">
        <v>5.3395801975848313E-3</v>
      </c>
      <c r="D5790" s="21">
        <v>7.8920315915643302E-2</v>
      </c>
      <c r="E5790" s="30">
        <v>379687.91267317638</v>
      </c>
      <c r="F5790" s="21">
        <v>-55796.41750413712</v>
      </c>
    </row>
    <row r="5791" spans="2:6" x14ac:dyDescent="0.25">
      <c r="B5791" s="19">
        <v>5788</v>
      </c>
      <c r="C5791" s="21">
        <v>5.1135728084178286E-3</v>
      </c>
      <c r="D5791" s="21">
        <v>8.0517282601604512E-2</v>
      </c>
      <c r="E5791" s="30">
        <v>382987.53022730013</v>
      </c>
      <c r="F5791" s="21">
        <v>-54211.55005944788</v>
      </c>
    </row>
    <row r="5792" spans="2:6" x14ac:dyDescent="0.25">
      <c r="B5792" s="19">
        <v>5789</v>
      </c>
      <c r="C5792" s="21">
        <v>-5.9592026172483842E-4</v>
      </c>
      <c r="D5792" s="21">
        <v>0.12138856557416311</v>
      </c>
      <c r="E5792" s="30">
        <v>474672.59258100169</v>
      </c>
      <c r="F5792" s="21">
        <v>-10173.515922102288</v>
      </c>
    </row>
    <row r="5793" spans="2:6" x14ac:dyDescent="0.25">
      <c r="B5793" s="19">
        <v>5790</v>
      </c>
      <c r="C5793" s="21">
        <v>-2.5629499418011386E-2</v>
      </c>
      <c r="D5793" s="21">
        <v>0.33402686522065683</v>
      </c>
      <c r="E5793" s="30">
        <v>1236242.2807244025</v>
      </c>
      <c r="F5793" s="21">
        <v>355622.51522465202</v>
      </c>
    </row>
    <row r="5794" spans="2:6" x14ac:dyDescent="0.25">
      <c r="B5794" s="19">
        <v>5791</v>
      </c>
      <c r="C5794" s="21">
        <v>1.4197419594596236E-2</v>
      </c>
      <c r="D5794" s="21">
        <v>1.6746613617325101E-2</v>
      </c>
      <c r="E5794" s="30">
        <v>266199.50753548311</v>
      </c>
      <c r="F5794" s="21">
        <v>-110307.0011406096</v>
      </c>
    </row>
    <row r="5795" spans="2:6" x14ac:dyDescent="0.25">
      <c r="B5795" s="19">
        <v>5792</v>
      </c>
      <c r="C5795" s="21">
        <v>-1.3799926040917504E-2</v>
      </c>
      <c r="D5795" s="21">
        <v>0.22354796781852659</v>
      </c>
      <c r="E5795" s="30">
        <v>773510.43719619024</v>
      </c>
      <c r="F5795" s="21">
        <v>133363.83754475866</v>
      </c>
    </row>
    <row r="5796" spans="2:6" x14ac:dyDescent="0.25">
      <c r="B5796" s="19">
        <v>5793</v>
      </c>
      <c r="C5796" s="21">
        <v>-7.7909902172993706E-2</v>
      </c>
      <c r="D5796" s="21">
        <v>-0.30444048012692615</v>
      </c>
      <c r="E5796" s="30">
        <v>0</v>
      </c>
      <c r="F5796" s="21">
        <v>-238167.55660348001</v>
      </c>
    </row>
    <row r="5797" spans="2:6" x14ac:dyDescent="0.25">
      <c r="B5797" s="19">
        <v>5794</v>
      </c>
      <c r="C5797" s="21">
        <v>1.7304483218081541E-2</v>
      </c>
      <c r="D5797" s="21">
        <v>-5.1994198512526069E-3</v>
      </c>
      <c r="E5797" s="30">
        <v>232552.57354648795</v>
      </c>
      <c r="F5797" s="21">
        <v>-126468.24692684384</v>
      </c>
    </row>
    <row r="5798" spans="2:6" x14ac:dyDescent="0.25">
      <c r="B5798" s="19">
        <v>5795</v>
      </c>
      <c r="C5798" s="21">
        <v>3.5909480440616391E-2</v>
      </c>
      <c r="D5798" s="21">
        <v>-0.15038070507170731</v>
      </c>
      <c r="E5798" s="30">
        <v>76686.274761928828</v>
      </c>
      <c r="F5798" s="21">
        <v>-201333.71803549715</v>
      </c>
    </row>
    <row r="5799" spans="2:6" x14ac:dyDescent="0.25">
      <c r="B5799" s="19">
        <v>5796</v>
      </c>
      <c r="C5799" s="21">
        <v>-4.60953826992798E-3</v>
      </c>
      <c r="D5799" s="21">
        <v>0.15101301221777264</v>
      </c>
      <c r="E5799" s="30">
        <v>550438.46208227752</v>
      </c>
      <c r="F5799" s="21">
        <v>26218.234946441982</v>
      </c>
    </row>
    <row r="5800" spans="2:6" x14ac:dyDescent="0.25">
      <c r="B5800" s="19">
        <v>5797</v>
      </c>
      <c r="C5800" s="21">
        <v>-2.1716064102729495E-2</v>
      </c>
      <c r="D5800" s="21">
        <v>0.29448545273030358</v>
      </c>
      <c r="E5800" s="30">
        <v>1051509.2501928739</v>
      </c>
      <c r="F5800" s="21">
        <v>266891.81803148676</v>
      </c>
    </row>
    <row r="5801" spans="2:6" x14ac:dyDescent="0.25">
      <c r="B5801" s="19">
        <v>5798</v>
      </c>
      <c r="C5801" s="21">
        <v>-1.5807767690089899E-2</v>
      </c>
      <c r="D5801" s="21">
        <v>0.24061798343843699</v>
      </c>
      <c r="E5801" s="30">
        <v>834594.74835791066</v>
      </c>
      <c r="F5801" s="21">
        <v>162703.76393122398</v>
      </c>
    </row>
    <row r="5802" spans="2:6" x14ac:dyDescent="0.25">
      <c r="B5802" s="19">
        <v>5799</v>
      </c>
      <c r="C5802" s="21">
        <v>-7.4876134390100815E-3</v>
      </c>
      <c r="D5802" s="21">
        <v>0.17290765321809043</v>
      </c>
      <c r="E5802" s="30">
        <v>611898.69808817282</v>
      </c>
      <c r="F5802" s="21">
        <v>55738.725000486891</v>
      </c>
    </row>
    <row r="5803" spans="2:6" x14ac:dyDescent="0.25">
      <c r="B5803" s="19">
        <v>5800</v>
      </c>
      <c r="C5803" s="21">
        <v>4.0135552299850052E-2</v>
      </c>
      <c r="D5803" s="21">
        <v>-0.19132020813952089</v>
      </c>
      <c r="E5803" s="30">
        <v>49353.993928266224</v>
      </c>
      <c r="F5803" s="21">
        <v>-214461.91891691103</v>
      </c>
    </row>
    <row r="5804" spans="2:6" x14ac:dyDescent="0.25">
      <c r="B5804" s="19">
        <v>5801</v>
      </c>
      <c r="C5804" s="21">
        <v>1.5727170292673585E-2</v>
      </c>
      <c r="D5804" s="21">
        <v>5.9696729453164732E-3</v>
      </c>
      <c r="E5804" s="30">
        <v>249288.52028082206</v>
      </c>
      <c r="F5804" s="21">
        <v>-118429.66163620901</v>
      </c>
    </row>
    <row r="5805" spans="2:6" x14ac:dyDescent="0.25">
      <c r="B5805" s="19">
        <v>5802</v>
      </c>
      <c r="C5805" s="21">
        <v>-9.9164437092140786E-3</v>
      </c>
      <c r="D5805" s="21">
        <v>0.19191539987811468</v>
      </c>
      <c r="E5805" s="30">
        <v>669261.33191643376</v>
      </c>
      <c r="F5805" s="21">
        <v>83291.060810563606</v>
      </c>
    </row>
    <row r="5806" spans="2:6" x14ac:dyDescent="0.25">
      <c r="B5806" s="19">
        <v>5803</v>
      </c>
      <c r="C5806" s="21">
        <v>8.2135838200839469E-3</v>
      </c>
      <c r="D5806" s="21">
        <v>5.8696210318244235E-2</v>
      </c>
      <c r="E5806" s="30">
        <v>339635.47650331329</v>
      </c>
      <c r="F5806" s="21">
        <v>-75034.344665355602</v>
      </c>
    </row>
    <row r="5807" spans="2:6" x14ac:dyDescent="0.25">
      <c r="B5807" s="19">
        <v>5804</v>
      </c>
      <c r="C5807" s="21">
        <v>-4.7058743617900481E-2</v>
      </c>
      <c r="D5807" s="21">
        <v>0.68659827606121882</v>
      </c>
      <c r="E5807" s="30">
        <v>4228736.9687433876</v>
      </c>
      <c r="F5807" s="21">
        <v>1792973.157125426</v>
      </c>
    </row>
    <row r="5808" spans="2:6" x14ac:dyDescent="0.25">
      <c r="B5808" s="19">
        <v>5805</v>
      </c>
      <c r="C5808" s="21">
        <v>1.3045507281491321E-2</v>
      </c>
      <c r="D5808" s="21">
        <v>2.4836312547856565E-2</v>
      </c>
      <c r="E5808" s="30">
        <v>279401.0884547265</v>
      </c>
      <c r="F5808" s="21">
        <v>-103966.03723368917</v>
      </c>
    </row>
    <row r="5809" spans="2:6" x14ac:dyDescent="0.25">
      <c r="B5809" s="19">
        <v>5806</v>
      </c>
      <c r="C5809" s="21">
        <v>1.1852487292526232E-2</v>
      </c>
      <c r="D5809" s="21">
        <v>3.3200045167155912E-2</v>
      </c>
      <c r="E5809" s="30">
        <v>293520.00063972175</v>
      </c>
      <c r="F5809" s="21">
        <v>-97184.462124034428</v>
      </c>
    </row>
    <row r="5810" spans="2:6" x14ac:dyDescent="0.25">
      <c r="B5810" s="19">
        <v>5807</v>
      </c>
      <c r="C5810" s="21">
        <v>2.4597327273958948E-2</v>
      </c>
      <c r="D5810" s="21">
        <v>-5.8204691128211805E-2</v>
      </c>
      <c r="E5810" s="30">
        <v>163285.88331492711</v>
      </c>
      <c r="F5810" s="21">
        <v>-159738.32157903464</v>
      </c>
    </row>
    <row r="5811" spans="2:6" x14ac:dyDescent="0.25">
      <c r="B5811" s="19">
        <v>5808</v>
      </c>
      <c r="C5811" s="21">
        <v>1.5667014221003552E-2</v>
      </c>
      <c r="D5811" s="21">
        <v>6.3943772318415526E-3</v>
      </c>
      <c r="E5811" s="30">
        <v>249940.61393634835</v>
      </c>
      <c r="F5811" s="21">
        <v>-118116.44897183811</v>
      </c>
    </row>
    <row r="5812" spans="2:6" x14ac:dyDescent="0.25">
      <c r="B5812" s="19">
        <v>5809</v>
      </c>
      <c r="C5812" s="21">
        <v>2.957733853410591E-3</v>
      </c>
      <c r="D5812" s="21">
        <v>9.581746021711024E-2</v>
      </c>
      <c r="E5812" s="30">
        <v>415652.6710426826</v>
      </c>
      <c r="F5812" s="21">
        <v>-38521.877724607199</v>
      </c>
    </row>
    <row r="5813" spans="2:6" x14ac:dyDescent="0.25">
      <c r="B5813" s="19">
        <v>5810</v>
      </c>
      <c r="C5813" s="21">
        <v>2.3455417003808818E-3</v>
      </c>
      <c r="D5813" s="21">
        <v>0.10018793965957684</v>
      </c>
      <c r="E5813" s="30">
        <v>425340.40271448961</v>
      </c>
      <c r="F5813" s="21">
        <v>-33868.680713837457</v>
      </c>
    </row>
    <row r="5814" spans="2:6" x14ac:dyDescent="0.25">
      <c r="B5814" s="19">
        <v>5811</v>
      </c>
      <c r="C5814" s="21">
        <v>4.1855856387401254E-3</v>
      </c>
      <c r="D5814" s="21">
        <v>8.708749068730226E-2</v>
      </c>
      <c r="E5814" s="30">
        <v>396779.35626197606</v>
      </c>
      <c r="F5814" s="21">
        <v>-47587.080487858279</v>
      </c>
    </row>
    <row r="5815" spans="2:6" x14ac:dyDescent="0.25">
      <c r="B5815" s="19">
        <v>5812</v>
      </c>
      <c r="C5815" s="21">
        <v>-2.6987471888326254E-3</v>
      </c>
      <c r="D5815" s="21">
        <v>0.13679355475306743</v>
      </c>
      <c r="E5815" s="30">
        <v>513044.37495738128</v>
      </c>
      <c r="F5815" s="21">
        <v>8257.1620839052484</v>
      </c>
    </row>
    <row r="5816" spans="2:6" x14ac:dyDescent="0.25">
      <c r="B5816" s="19">
        <v>5813</v>
      </c>
      <c r="C5816" s="21">
        <v>3.7982152656244315E-3</v>
      </c>
      <c r="D5816" s="21">
        <v>8.9836860540343677E-2</v>
      </c>
      <c r="E5816" s="30">
        <v>402655.18591954163</v>
      </c>
      <c r="F5816" s="21">
        <v>-44764.810639288407</v>
      </c>
    </row>
    <row r="5817" spans="2:6" x14ac:dyDescent="0.25">
      <c r="B5817" s="19">
        <v>5814</v>
      </c>
      <c r="C5817" s="21">
        <v>2.2591709456852564E-2</v>
      </c>
      <c r="D5817" s="21">
        <v>-4.3330829208891752E-2</v>
      </c>
      <c r="E5817" s="30">
        <v>181115.57832839841</v>
      </c>
      <c r="F5817" s="21">
        <v>-151174.3887255821</v>
      </c>
    </row>
    <row r="5818" spans="2:6" x14ac:dyDescent="0.25">
      <c r="B5818" s="19">
        <v>5815</v>
      </c>
      <c r="C5818" s="21">
        <v>-3.968789729076348E-4</v>
      </c>
      <c r="D5818" s="21">
        <v>0.11994211637584873</v>
      </c>
      <c r="E5818" s="30">
        <v>471180.81369915884</v>
      </c>
      <c r="F5818" s="21">
        <v>-11850.682012751169</v>
      </c>
    </row>
    <row r="5819" spans="2:6" x14ac:dyDescent="0.25">
      <c r="B5819" s="19">
        <v>5816</v>
      </c>
      <c r="C5819" s="21">
        <v>6.8521072176458741E-3</v>
      </c>
      <c r="D5819" s="21">
        <v>6.8259975375022375E-2</v>
      </c>
      <c r="E5819" s="30">
        <v>358179.88762208167</v>
      </c>
      <c r="F5819" s="21">
        <v>-66127.120424674024</v>
      </c>
    </row>
    <row r="5820" spans="2:6" x14ac:dyDescent="0.25">
      <c r="B5820" s="19">
        <v>5817</v>
      </c>
      <c r="C5820" s="21">
        <v>1.8760251993445065E-3</v>
      </c>
      <c r="D5820" s="21">
        <v>0.10354871971954793</v>
      </c>
      <c r="E5820" s="30">
        <v>432900.2301545142</v>
      </c>
      <c r="F5820" s="21">
        <v>-30237.555530196187</v>
      </c>
    </row>
    <row r="5821" spans="2:6" x14ac:dyDescent="0.25">
      <c r="B5821" s="19">
        <v>5818</v>
      </c>
      <c r="C5821" s="21">
        <v>-3.4019501804230246E-3</v>
      </c>
      <c r="D5821" s="21">
        <v>0.14200012731080336</v>
      </c>
      <c r="E5821" s="30">
        <v>526512.40132718417</v>
      </c>
      <c r="F5821" s="21">
        <v>14726.1046772797</v>
      </c>
    </row>
    <row r="5822" spans="2:6" x14ac:dyDescent="0.25">
      <c r="B5822" s="19">
        <v>5819</v>
      </c>
      <c r="C5822" s="21">
        <v>6.5047079995502266E-3</v>
      </c>
      <c r="D5822" s="21">
        <v>7.0704667626863893E-2</v>
      </c>
      <c r="E5822" s="30">
        <v>363033.3333478946</v>
      </c>
      <c r="F5822" s="21">
        <v>-63795.920520674896</v>
      </c>
    </row>
    <row r="5823" spans="2:6" x14ac:dyDescent="0.25">
      <c r="B5823" s="19">
        <v>5820</v>
      </c>
      <c r="C5823" s="21">
        <v>-3.6115838797504802E-4</v>
      </c>
      <c r="D5823" s="21">
        <v>0.11968273104418792</v>
      </c>
      <c r="E5823" s="30">
        <v>470556.63464058901</v>
      </c>
      <c r="F5823" s="21">
        <v>-12150.486779018034</v>
      </c>
    </row>
    <row r="5824" spans="2:6" x14ac:dyDescent="0.25">
      <c r="B5824" s="19">
        <v>5821</v>
      </c>
      <c r="C5824" s="21">
        <v>1.4041656433861122E-2</v>
      </c>
      <c r="D5824" s="21">
        <v>1.7841585438603813E-2</v>
      </c>
      <c r="E5824" s="30">
        <v>267960.6263474531</v>
      </c>
      <c r="F5824" s="21">
        <v>-109461.10314620937</v>
      </c>
    </row>
    <row r="5825" spans="2:6" x14ac:dyDescent="0.25">
      <c r="B5825" s="19">
        <v>5822</v>
      </c>
      <c r="C5825" s="21">
        <v>-9.4428936403241653E-2</v>
      </c>
      <c r="D5825" s="21">
        <v>-0.30444048012692615</v>
      </c>
      <c r="E5825" s="30">
        <v>0</v>
      </c>
      <c r="F5825" s="21">
        <v>-238167.55660348001</v>
      </c>
    </row>
    <row r="5826" spans="2:6" x14ac:dyDescent="0.25">
      <c r="B5826" s="19">
        <v>5823</v>
      </c>
      <c r="C5826" s="21">
        <v>-1.8887227594444791E-2</v>
      </c>
      <c r="D5826" s="21">
        <v>0.26794203117407633</v>
      </c>
      <c r="E5826" s="30">
        <v>939873.48934444413</v>
      </c>
      <c r="F5826" s="21">
        <v>213271.09377189074</v>
      </c>
    </row>
    <row r="5827" spans="2:6" x14ac:dyDescent="0.25">
      <c r="B5827" s="19">
        <v>5824</v>
      </c>
      <c r="C5827" s="21">
        <v>-5.5091920338758791E-3</v>
      </c>
      <c r="D5827" s="21">
        <v>0.15779107883059829</v>
      </c>
      <c r="E5827" s="30">
        <v>568952.70685740141</v>
      </c>
      <c r="F5827" s="21">
        <v>35110.969733366226</v>
      </c>
    </row>
    <row r="5828" spans="2:6" x14ac:dyDescent="0.25">
      <c r="B5828" s="19">
        <v>5825</v>
      </c>
      <c r="C5828" s="21">
        <v>-1.2438226905682748E-2</v>
      </c>
      <c r="D5828" s="21">
        <v>0.21226333877163328</v>
      </c>
      <c r="E5828" s="30">
        <v>735018.54267844395</v>
      </c>
      <c r="F5828" s="21">
        <v>114875.46745188303</v>
      </c>
    </row>
    <row r="5829" spans="2:6" x14ac:dyDescent="0.25">
      <c r="B5829" s="19">
        <v>5826</v>
      </c>
      <c r="C5829" s="21">
        <v>-3.9758038747641673E-3</v>
      </c>
      <c r="D5829" s="21">
        <v>0.1462714073889948</v>
      </c>
      <c r="E5829" s="30">
        <v>537753.60751771391</v>
      </c>
      <c r="F5829" s="21">
        <v>20125.464281287259</v>
      </c>
    </row>
    <row r="5830" spans="2:6" x14ac:dyDescent="0.25">
      <c r="B5830" s="19">
        <v>5827</v>
      </c>
      <c r="C5830" s="21">
        <v>-1.2263524182360567E-2</v>
      </c>
      <c r="D5830" s="21">
        <v>0.21083139298797793</v>
      </c>
      <c r="E5830" s="30">
        <v>730239.06852500956</v>
      </c>
      <c r="F5830" s="21">
        <v>112579.79746460066</v>
      </c>
    </row>
    <row r="5831" spans="2:6" x14ac:dyDescent="0.25">
      <c r="B5831" s="19">
        <v>5828</v>
      </c>
      <c r="C5831" s="21">
        <v>1.0265621824922347E-2</v>
      </c>
      <c r="D5831" s="21">
        <v>4.4314650306534809E-2</v>
      </c>
      <c r="E5831" s="30">
        <v>313042.89668081095</v>
      </c>
      <c r="F5831" s="21">
        <v>-87807.253446348172</v>
      </c>
    </row>
    <row r="5832" spans="2:6" x14ac:dyDescent="0.25">
      <c r="B5832" s="19">
        <v>5829</v>
      </c>
      <c r="C5832" s="21">
        <v>6.1553462406295078E-4</v>
      </c>
      <c r="D5832" s="21">
        <v>0.11261303792791932</v>
      </c>
      <c r="E5832" s="30">
        <v>453775.01884700684</v>
      </c>
      <c r="F5832" s="21">
        <v>-20211.007764940157</v>
      </c>
    </row>
    <row r="5833" spans="2:6" x14ac:dyDescent="0.25">
      <c r="B5833" s="19">
        <v>5830</v>
      </c>
      <c r="C5833" s="21">
        <v>5.9798760023101385E-3</v>
      </c>
      <c r="D5833" s="21">
        <v>7.440205771306907E-2</v>
      </c>
      <c r="E5833" s="30">
        <v>370462.58811242471</v>
      </c>
      <c r="F5833" s="21">
        <v>-60227.511812250144</v>
      </c>
    </row>
    <row r="5834" spans="2:6" x14ac:dyDescent="0.25">
      <c r="B5834" s="19">
        <v>5831</v>
      </c>
      <c r="C5834" s="21">
        <v>9.5360578931363432E-3</v>
      </c>
      <c r="D5834" s="21">
        <v>4.9425011130216578E-2</v>
      </c>
      <c r="E5834" s="30">
        <v>322317.58294910518</v>
      </c>
      <c r="F5834" s="21">
        <v>-83352.449795556735</v>
      </c>
    </row>
    <row r="5835" spans="2:6" x14ac:dyDescent="0.25">
      <c r="B5835" s="19">
        <v>5832</v>
      </c>
      <c r="C5835" s="21">
        <v>5.1683188771270852E-3</v>
      </c>
      <c r="D5835" s="21">
        <v>8.0130339377711302E-2</v>
      </c>
      <c r="E5835" s="30">
        <v>382186.15903341584</v>
      </c>
      <c r="F5835" s="21">
        <v>-54596.463491221708</v>
      </c>
    </row>
    <row r="5836" spans="2:6" x14ac:dyDescent="0.25">
      <c r="B5836" s="19">
        <v>5833</v>
      </c>
      <c r="C5836" s="21">
        <v>-1.7047545599477219E-2</v>
      </c>
      <c r="D5836" s="21">
        <v>0.25144054040924013</v>
      </c>
      <c r="E5836" s="30">
        <v>875164.16857448942</v>
      </c>
      <c r="F5836" s="21">
        <v>182190.00810846736</v>
      </c>
    </row>
    <row r="5837" spans="2:6" x14ac:dyDescent="0.25">
      <c r="B5837" s="19">
        <v>5834</v>
      </c>
      <c r="C5837" s="21">
        <v>-1.0519416876506258E-2</v>
      </c>
      <c r="D5837" s="21">
        <v>0.196720129350066</v>
      </c>
      <c r="E5837" s="30">
        <v>684374.54656534526</v>
      </c>
      <c r="F5837" s="21">
        <v>90550.21781550975</v>
      </c>
    </row>
    <row r="5838" spans="2:6" x14ac:dyDescent="0.25">
      <c r="B5838" s="19">
        <v>5835</v>
      </c>
      <c r="C5838" s="21">
        <v>-4.0950384232904197E-3</v>
      </c>
      <c r="D5838" s="21">
        <v>0.14716151159661606</v>
      </c>
      <c r="E5838" s="30">
        <v>540118.24711269932</v>
      </c>
      <c r="F5838" s="21">
        <v>21261.244489460725</v>
      </c>
    </row>
    <row r="5839" spans="2:6" x14ac:dyDescent="0.25">
      <c r="B5839" s="19">
        <v>5836</v>
      </c>
      <c r="C5839" s="21">
        <v>1.3209162996886759E-3</v>
      </c>
      <c r="D5839" s="21">
        <v>0.10753277201357325</v>
      </c>
      <c r="E5839" s="30">
        <v>441987.55345997412</v>
      </c>
      <c r="F5839" s="21">
        <v>-25872.745781808819</v>
      </c>
    </row>
    <row r="5840" spans="2:6" x14ac:dyDescent="0.25">
      <c r="B5840" s="19">
        <v>5837</v>
      </c>
      <c r="C5840" s="21">
        <v>-3.4355936612674262E-2</v>
      </c>
      <c r="D5840" s="21">
        <v>0.4393599232156018</v>
      </c>
      <c r="E5840" s="30">
        <v>1851211.1067182398</v>
      </c>
      <c r="F5840" s="21">
        <v>651003.4361432991</v>
      </c>
    </row>
    <row r="5841" spans="2:6" x14ac:dyDescent="0.25">
      <c r="B5841" s="19">
        <v>5838</v>
      </c>
      <c r="C5841" s="21">
        <v>-8.0828642878877314E-3</v>
      </c>
      <c r="D5841" s="21">
        <v>0.17751744148807291</v>
      </c>
      <c r="E5841" s="30">
        <v>625460.46811532974</v>
      </c>
      <c r="F5841" s="21">
        <v>62252.69440931781</v>
      </c>
    </row>
    <row r="5842" spans="2:6" x14ac:dyDescent="0.25">
      <c r="B5842" s="19">
        <v>5839</v>
      </c>
      <c r="C5842" s="21">
        <v>1.2759816806900496E-2</v>
      </c>
      <c r="D5842" s="21">
        <v>2.6840238331511834E-2</v>
      </c>
      <c r="E5842" s="30">
        <v>282739.95827709651</v>
      </c>
      <c r="F5842" s="21">
        <v>-102362.31619731746</v>
      </c>
    </row>
    <row r="5843" spans="2:6" x14ac:dyDescent="0.25">
      <c r="B5843" s="19">
        <v>5840</v>
      </c>
      <c r="C5843" s="21">
        <v>-5.7078797285062439E-2</v>
      </c>
      <c r="D5843" s="21">
        <v>1.3017006334759942</v>
      </c>
      <c r="E5843" s="30">
        <v>20692182.972152587</v>
      </c>
      <c r="F5843" s="21">
        <v>9700671.2979579531</v>
      </c>
    </row>
    <row r="5844" spans="2:6" x14ac:dyDescent="0.25">
      <c r="B5844" s="19">
        <v>5841</v>
      </c>
      <c r="C5844" s="21">
        <v>-6.7526881116500952E-3</v>
      </c>
      <c r="D5844" s="21">
        <v>0.16725665844243731</v>
      </c>
      <c r="E5844" s="30">
        <v>595572.96834150702</v>
      </c>
      <c r="F5844" s="21">
        <v>47897.174529296935</v>
      </c>
    </row>
    <row r="5845" spans="2:6" x14ac:dyDescent="0.25">
      <c r="B5845" s="19">
        <v>5842</v>
      </c>
      <c r="C5845" s="21">
        <v>1.8288405842850564E-2</v>
      </c>
      <c r="D5845" s="21">
        <v>-1.2204697711213353E-2</v>
      </c>
      <c r="E5845" s="30">
        <v>222454.2879566804</v>
      </c>
      <c r="F5845" s="21">
        <v>-131318.64059093953</v>
      </c>
    </row>
    <row r="5846" spans="2:6" x14ac:dyDescent="0.25">
      <c r="B5846" s="19">
        <v>5843</v>
      </c>
      <c r="C5846" s="21">
        <v>1.2440212261208546E-4</v>
      </c>
      <c r="D5846" s="21">
        <v>0.11616270009653729</v>
      </c>
      <c r="E5846" s="30">
        <v>462145.54576325009</v>
      </c>
      <c r="F5846" s="21">
        <v>-16190.488602690744</v>
      </c>
    </row>
    <row r="5847" spans="2:6" x14ac:dyDescent="0.25">
      <c r="B5847" s="19">
        <v>5844</v>
      </c>
      <c r="C5847" s="21">
        <v>5.0885765714315887E-3</v>
      </c>
      <c r="D5847" s="21">
        <v>8.0693978378628906E-2</v>
      </c>
      <c r="E5847" s="30">
        <v>383353.8726105236</v>
      </c>
      <c r="F5847" s="21">
        <v>-54035.589025401619</v>
      </c>
    </row>
    <row r="5848" spans="2:6" x14ac:dyDescent="0.25">
      <c r="B5848" s="19">
        <v>5845</v>
      </c>
      <c r="C5848" s="21">
        <v>-1.5329236419507713E-2</v>
      </c>
      <c r="D5848" s="21">
        <v>0.23650018737314715</v>
      </c>
      <c r="E5848" s="30">
        <v>819538.04689103644</v>
      </c>
      <c r="F5848" s="21">
        <v>155471.75125465458</v>
      </c>
    </row>
    <row r="5849" spans="2:6" x14ac:dyDescent="0.25">
      <c r="B5849" s="19">
        <v>5846</v>
      </c>
      <c r="C5849" s="21">
        <v>1.458820087149303E-3</v>
      </c>
      <c r="D5849" s="21">
        <v>0.10654191794736767</v>
      </c>
      <c r="E5849" s="30">
        <v>439714.69614334533</v>
      </c>
      <c r="F5849" s="21">
        <v>-26964.441261197619</v>
      </c>
    </row>
    <row r="5850" spans="2:6" x14ac:dyDescent="0.25">
      <c r="B5850" s="19">
        <v>5847</v>
      </c>
      <c r="C5850" s="21">
        <v>2.628860356663995E-3</v>
      </c>
      <c r="D5850" s="21">
        <v>9.8163732133865977E-2</v>
      </c>
      <c r="E5850" s="30">
        <v>420833.43865927367</v>
      </c>
      <c r="F5850" s="21">
        <v>-36033.459052032864</v>
      </c>
    </row>
    <row r="5851" spans="2:6" x14ac:dyDescent="0.25">
      <c r="B5851" s="19">
        <v>5848</v>
      </c>
      <c r="C5851" s="21">
        <v>-1.2977656189429441E-2</v>
      </c>
      <c r="D5851" s="21">
        <v>0.21670709889386353</v>
      </c>
      <c r="E5851" s="30">
        <v>750000.24082725891</v>
      </c>
      <c r="F5851" s="21">
        <v>122071.45464516959</v>
      </c>
    </row>
    <row r="5852" spans="2:6" x14ac:dyDescent="0.25">
      <c r="B5852" s="19">
        <v>5849</v>
      </c>
      <c r="C5852" s="21">
        <v>7.8189606152950994E-3</v>
      </c>
      <c r="D5852" s="21">
        <v>6.1465804794962109E-2</v>
      </c>
      <c r="E5852" s="30">
        <v>344933.93400524836</v>
      </c>
      <c r="F5852" s="21">
        <v>-72489.397360359071</v>
      </c>
    </row>
    <row r="5853" spans="2:6" x14ac:dyDescent="0.25">
      <c r="B5853" s="19">
        <v>5850</v>
      </c>
      <c r="C5853" s="21">
        <v>1.0574064456942502E-2</v>
      </c>
      <c r="D5853" s="21">
        <v>4.2154479631308917E-2</v>
      </c>
      <c r="E5853" s="30">
        <v>309179.44745101372</v>
      </c>
      <c r="F5853" s="21">
        <v>-89662.939691217078</v>
      </c>
    </row>
    <row r="5854" spans="2:6" x14ac:dyDescent="0.25">
      <c r="B5854" s="19">
        <v>5851</v>
      </c>
      <c r="C5854" s="21">
        <v>2.2272686029324699E-2</v>
      </c>
      <c r="D5854" s="21">
        <v>-4.0989726986232489E-2</v>
      </c>
      <c r="E5854" s="30">
        <v>184031.79157299362</v>
      </c>
      <c r="F5854" s="21">
        <v>-149773.6774742571</v>
      </c>
    </row>
    <row r="5855" spans="2:6" x14ac:dyDescent="0.25">
      <c r="B5855" s="19">
        <v>5852</v>
      </c>
      <c r="C5855" s="21">
        <v>-1.174009057639158E-2</v>
      </c>
      <c r="D5855" s="21">
        <v>0.20656172983324561</v>
      </c>
      <c r="E5855" s="30">
        <v>716126.25579252001</v>
      </c>
      <c r="F5855" s="21">
        <v>105801.15203499162</v>
      </c>
    </row>
    <row r="5856" spans="2:6" x14ac:dyDescent="0.25">
      <c r="B5856" s="19">
        <v>5853</v>
      </c>
      <c r="C5856" s="21">
        <v>-6.8501342578199788E-3</v>
      </c>
      <c r="D5856" s="21">
        <v>0.16800344321899807</v>
      </c>
      <c r="E5856" s="30">
        <v>597711.6869158342</v>
      </c>
      <c r="F5856" s="21">
        <v>48924.440685511712</v>
      </c>
    </row>
    <row r="5857" spans="2:6" x14ac:dyDescent="0.25">
      <c r="B5857" s="19">
        <v>5854</v>
      </c>
      <c r="C5857" s="21">
        <v>-1.9029916097931979E-2</v>
      </c>
      <c r="D5857" s="21">
        <v>0.26924553041837607</v>
      </c>
      <c r="E5857" s="30">
        <v>945135.28767129593</v>
      </c>
      <c r="F5857" s="21">
        <v>215798.43299589431</v>
      </c>
    </row>
    <row r="5858" spans="2:6" x14ac:dyDescent="0.25">
      <c r="B5858" s="19">
        <v>5855</v>
      </c>
      <c r="C5858" s="21">
        <v>-7.9240477351000399E-3</v>
      </c>
      <c r="D5858" s="21">
        <v>0.17628457438928025</v>
      </c>
      <c r="E5858" s="30">
        <v>621811.78074455168</v>
      </c>
      <c r="F5858" s="21">
        <v>60500.162264321778</v>
      </c>
    </row>
    <row r="5859" spans="2:6" x14ac:dyDescent="0.25">
      <c r="B5859" s="19">
        <v>5856</v>
      </c>
      <c r="C5859" s="21">
        <v>3.093757232393243E-4</v>
      </c>
      <c r="D5859" s="21">
        <v>0.11482456035217381</v>
      </c>
      <c r="E5859" s="30">
        <v>458976.97814553755</v>
      </c>
      <c r="F5859" s="21">
        <v>-17712.41033490275</v>
      </c>
    </row>
    <row r="5860" spans="2:6" x14ac:dyDescent="0.25">
      <c r="B5860" s="19">
        <v>5857</v>
      </c>
      <c r="C5860" s="21">
        <v>5.9872584742275718E-3</v>
      </c>
      <c r="D5860" s="21">
        <v>7.4350012564124768E-2</v>
      </c>
      <c r="E5860" s="30">
        <v>370357.26612249762</v>
      </c>
      <c r="F5860" s="21">
        <v>-60278.09991535826</v>
      </c>
    </row>
    <row r="5861" spans="2:6" x14ac:dyDescent="0.25">
      <c r="B5861" s="19">
        <v>5858</v>
      </c>
      <c r="C5861" s="21">
        <v>2.1000271639162498E-2</v>
      </c>
      <c r="D5861" s="21">
        <v>-3.1711605738753756E-2</v>
      </c>
      <c r="E5861" s="30">
        <v>195891.53389585786</v>
      </c>
      <c r="F5861" s="21">
        <v>-144077.22350600248</v>
      </c>
    </row>
    <row r="5862" spans="2:6" x14ac:dyDescent="0.25">
      <c r="B5862" s="19">
        <v>5859</v>
      </c>
      <c r="C5862" s="21">
        <v>2.5273585082063104E-2</v>
      </c>
      <c r="D5862" s="21">
        <v>-6.3287332456217982E-2</v>
      </c>
      <c r="E5862" s="30">
        <v>157463.10895540728</v>
      </c>
      <c r="F5862" s="21">
        <v>-162535.10798497463</v>
      </c>
    </row>
    <row r="5863" spans="2:6" x14ac:dyDescent="0.25">
      <c r="B5863" s="19">
        <v>5860</v>
      </c>
      <c r="C5863" s="21">
        <v>2.1577902854742793E-2</v>
      </c>
      <c r="D5863" s="21">
        <v>-3.5912244667968274E-2</v>
      </c>
      <c r="E5863" s="30">
        <v>190461.77587349783</v>
      </c>
      <c r="F5863" s="21">
        <v>-146685.23688362073</v>
      </c>
    </row>
    <row r="5864" spans="2:6" x14ac:dyDescent="0.25">
      <c r="B5864" s="19">
        <v>5861</v>
      </c>
      <c r="C5864" s="21">
        <v>-8.2402125890502836E-4</v>
      </c>
      <c r="D5864" s="21">
        <v>0.12304854098124052</v>
      </c>
      <c r="E5864" s="30">
        <v>478703.04960414651</v>
      </c>
      <c r="F5864" s="21">
        <v>-8237.6127398627996</v>
      </c>
    </row>
    <row r="5865" spans="2:6" x14ac:dyDescent="0.25">
      <c r="B5865" s="19">
        <v>5862</v>
      </c>
      <c r="C5865" s="21">
        <v>-3.2171061184040907E-3</v>
      </c>
      <c r="D5865" s="21">
        <v>0.14062865489603826</v>
      </c>
      <c r="E5865" s="30">
        <v>522939.87574554374</v>
      </c>
      <c r="F5865" s="21">
        <v>13010.154450688959</v>
      </c>
    </row>
    <row r="5866" spans="2:6" x14ac:dyDescent="0.25">
      <c r="B5866" s="19">
        <v>5863</v>
      </c>
      <c r="C5866" s="21">
        <v>-5.0625622123895864E-3</v>
      </c>
      <c r="D5866" s="21">
        <v>0.15441907159407031</v>
      </c>
      <c r="E5866" s="30">
        <v>559685.58439236786</v>
      </c>
      <c r="F5866" s="21">
        <v>30659.799117418741</v>
      </c>
    </row>
    <row r="5867" spans="2:6" x14ac:dyDescent="0.25">
      <c r="B5867" s="19">
        <v>5864</v>
      </c>
      <c r="C5867" s="21">
        <v>1.3184196035459304E-2</v>
      </c>
      <c r="D5867" s="21">
        <v>2.3863201255982514E-2</v>
      </c>
      <c r="E5867" s="30">
        <v>277789.62944344955</v>
      </c>
      <c r="F5867" s="21">
        <v>-104740.05085300458</v>
      </c>
    </row>
    <row r="5868" spans="2:6" x14ac:dyDescent="0.25">
      <c r="B5868" s="19">
        <v>5865</v>
      </c>
      <c r="C5868" s="21">
        <v>-1.1486266378762959E-2</v>
      </c>
      <c r="D5868" s="21">
        <v>0.20450220042375955</v>
      </c>
      <c r="E5868" s="30">
        <v>709392.2939204094</v>
      </c>
      <c r="F5868" s="21">
        <v>102566.70538478854</v>
      </c>
    </row>
    <row r="5869" spans="2:6" x14ac:dyDescent="0.25">
      <c r="B5869" s="19">
        <v>5866</v>
      </c>
      <c r="C5869" s="21">
        <v>-8.8426997734793802E-3</v>
      </c>
      <c r="D5869" s="21">
        <v>0.18344653358351892</v>
      </c>
      <c r="E5869" s="30">
        <v>643230.57596173743</v>
      </c>
      <c r="F5869" s="21">
        <v>70788.006442432423</v>
      </c>
    </row>
    <row r="5870" spans="2:6" x14ac:dyDescent="0.25">
      <c r="B5870" s="19">
        <v>5867</v>
      </c>
      <c r="C5870" s="21">
        <v>8.948355371662749E-3</v>
      </c>
      <c r="D5870" s="21">
        <v>5.3543470900518475E-2</v>
      </c>
      <c r="E5870" s="30">
        <v>329931.5748270147</v>
      </c>
      <c r="F5870" s="21">
        <v>-79695.308428871343</v>
      </c>
    </row>
    <row r="5871" spans="2:6" x14ac:dyDescent="0.25">
      <c r="B5871" s="19">
        <v>5868</v>
      </c>
      <c r="C5871" s="21">
        <v>2.452204676729543E-3</v>
      </c>
      <c r="D5871" s="21">
        <v>9.942554617105781E-2</v>
      </c>
      <c r="E5871" s="30">
        <v>423638.83454086294</v>
      </c>
      <c r="F5871" s="21">
        <v>-34685.975433320898</v>
      </c>
    </row>
    <row r="5872" spans="2:6" x14ac:dyDescent="0.25">
      <c r="B5872" s="19">
        <v>5869</v>
      </c>
      <c r="C5872" s="21">
        <v>-1.4572062924590415E-2</v>
      </c>
      <c r="D5872" s="21">
        <v>0.23004893338032528</v>
      </c>
      <c r="E5872" s="30">
        <v>796362.08094577887</v>
      </c>
      <c r="F5872" s="21">
        <v>144339.9054199878</v>
      </c>
    </row>
    <row r="5873" spans="2:6" x14ac:dyDescent="0.25">
      <c r="B5873" s="19">
        <v>5870</v>
      </c>
      <c r="C5873" s="21">
        <v>-1.8069690628729138E-3</v>
      </c>
      <c r="D5873" s="21">
        <v>0.13023177394726071</v>
      </c>
      <c r="E5873" s="30">
        <v>496432.80982541246</v>
      </c>
      <c r="F5873" s="21">
        <v>278.3195813583103</v>
      </c>
    </row>
    <row r="5874" spans="2:6" x14ac:dyDescent="0.25">
      <c r="B5874" s="19">
        <v>5871</v>
      </c>
      <c r="C5874" s="21">
        <v>1.4197573482112836E-2</v>
      </c>
      <c r="D5874" s="21">
        <v>1.6745531643669098E-2</v>
      </c>
      <c r="E5874" s="30">
        <v>266197.77127964294</v>
      </c>
      <c r="F5874" s="21">
        <v>-110307.83509645802</v>
      </c>
    </row>
    <row r="5875" spans="2:6" x14ac:dyDescent="0.25">
      <c r="B5875" s="19">
        <v>5872</v>
      </c>
      <c r="C5875" s="21">
        <v>2.0683694297876372E-2</v>
      </c>
      <c r="D5875" s="21">
        <v>-2.9416886030214195E-2</v>
      </c>
      <c r="E5875" s="30">
        <v>198900.35529857711</v>
      </c>
      <c r="F5875" s="21">
        <v>-142632.03084053905</v>
      </c>
    </row>
    <row r="5876" spans="2:6" x14ac:dyDescent="0.25">
      <c r="B5876" s="19">
        <v>5873</v>
      </c>
      <c r="C5876" s="21">
        <v>2.4298745327144225E-2</v>
      </c>
      <c r="D5876" s="21">
        <v>-5.5972063998396382E-2</v>
      </c>
      <c r="E5876" s="30">
        <v>165886.48970320716</v>
      </c>
      <c r="F5876" s="21">
        <v>-158489.20214818278</v>
      </c>
    </row>
    <row r="5877" spans="2:6" x14ac:dyDescent="0.25">
      <c r="B5877" s="19">
        <v>5874</v>
      </c>
      <c r="C5877" s="21">
        <v>1.3072771809594978E-2</v>
      </c>
      <c r="D5877" s="21">
        <v>2.464502703697713E-2</v>
      </c>
      <c r="E5877" s="30">
        <v>279083.81208535668</v>
      </c>
      <c r="F5877" s="21">
        <v>-104118.43095221421</v>
      </c>
    </row>
    <row r="5878" spans="2:6" x14ac:dyDescent="0.25">
      <c r="B5878" s="19">
        <v>5875</v>
      </c>
      <c r="C5878" s="21">
        <v>2.9070286470113493E-3</v>
      </c>
      <c r="D5878" s="21">
        <v>9.6178971679611092E-2</v>
      </c>
      <c r="E5878" s="30">
        <v>416447.90172520955</v>
      </c>
      <c r="F5878" s="21">
        <v>-38139.913694206189</v>
      </c>
    </row>
    <row r="5879" spans="2:6" x14ac:dyDescent="0.25">
      <c r="B5879" s="19">
        <v>5876</v>
      </c>
      <c r="C5879" s="21">
        <v>4.5853090413696231E-3</v>
      </c>
      <c r="D5879" s="21">
        <v>8.4254737529093626E-2</v>
      </c>
      <c r="E5879" s="30">
        <v>390790.0412137229</v>
      </c>
      <c r="F5879" s="21">
        <v>-50463.859472168377</v>
      </c>
    </row>
    <row r="5880" spans="2:6" x14ac:dyDescent="0.25">
      <c r="B5880" s="19">
        <v>5877</v>
      </c>
      <c r="C5880" s="21">
        <v>6.5800235626771062E-3</v>
      </c>
      <c r="D5880" s="21">
        <v>7.0174488367209742E-2</v>
      </c>
      <c r="E5880" s="30">
        <v>361976.81455877994</v>
      </c>
      <c r="F5880" s="21">
        <v>-64303.386069667882</v>
      </c>
    </row>
    <row r="5881" spans="2:6" x14ac:dyDescent="0.25">
      <c r="B5881" s="19">
        <v>5878</v>
      </c>
      <c r="C5881" s="21">
        <v>-2.6608503576498247E-2</v>
      </c>
      <c r="D5881" s="21">
        <v>0.34452649965598581</v>
      </c>
      <c r="E5881" s="30">
        <v>1289227.1210373694</v>
      </c>
      <c r="F5881" s="21">
        <v>381072.11570005631</v>
      </c>
    </row>
    <row r="5882" spans="2:6" x14ac:dyDescent="0.25">
      <c r="B5882" s="19">
        <v>5879</v>
      </c>
      <c r="C5882" s="21">
        <v>9.3226081120640521E-3</v>
      </c>
      <c r="D5882" s="21">
        <v>5.0920570881149541E-2</v>
      </c>
      <c r="E5882" s="30">
        <v>325068.00655370392</v>
      </c>
      <c r="F5882" s="21">
        <v>-82031.370379978514</v>
      </c>
    </row>
    <row r="5883" spans="2:6" x14ac:dyDescent="0.25">
      <c r="B5883" s="19">
        <v>5880</v>
      </c>
      <c r="C5883" s="21">
        <v>-5.4533856988041654E-3</v>
      </c>
      <c r="D5883" s="21">
        <v>0.15736896982311133</v>
      </c>
      <c r="E5883" s="30">
        <v>567786.48469990445</v>
      </c>
      <c r="F5883" s="21">
        <v>34550.811624017384</v>
      </c>
    </row>
    <row r="5884" spans="2:6" x14ac:dyDescent="0.25">
      <c r="B5884" s="19">
        <v>5881</v>
      </c>
      <c r="C5884" s="21">
        <v>6.9202354843907786E-3</v>
      </c>
      <c r="D5884" s="21">
        <v>6.7780781962103243E-2</v>
      </c>
      <c r="E5884" s="30">
        <v>357233.99113751086</v>
      </c>
      <c r="F5884" s="21">
        <v>-66581.452031247274</v>
      </c>
    </row>
    <row r="5885" spans="2:6" x14ac:dyDescent="0.25">
      <c r="B5885" s="19">
        <v>5882</v>
      </c>
      <c r="C5885" s="21">
        <v>9.940842732298602E-3</v>
      </c>
      <c r="D5885" s="21">
        <v>4.6589411740880049E-2</v>
      </c>
      <c r="E5885" s="30">
        <v>317147.80197744723</v>
      </c>
      <c r="F5885" s="21">
        <v>-85835.591379015343</v>
      </c>
    </row>
    <row r="5886" spans="2:6" x14ac:dyDescent="0.25">
      <c r="B5886" s="19">
        <v>5883</v>
      </c>
      <c r="C5886" s="21">
        <v>3.028204990350147E-3</v>
      </c>
      <c r="D5886" s="21">
        <v>9.531516286660513E-2</v>
      </c>
      <c r="E5886" s="30">
        <v>414549.56799402379</v>
      </c>
      <c r="F5886" s="21">
        <v>-39051.718556546002</v>
      </c>
    </row>
    <row r="5887" spans="2:6" x14ac:dyDescent="0.25">
      <c r="B5887" s="19">
        <v>5884</v>
      </c>
      <c r="C5887" s="21">
        <v>1.437921619488643E-2</v>
      </c>
      <c r="D5887" s="21">
        <v>1.5468146716118847E-2</v>
      </c>
      <c r="E5887" s="30">
        <v>264153.37297529529</v>
      </c>
      <c r="F5887" s="21">
        <v>-111289.79747948906</v>
      </c>
    </row>
    <row r="5888" spans="2:6" x14ac:dyDescent="0.25">
      <c r="B5888" s="19">
        <v>5885</v>
      </c>
      <c r="C5888" s="21">
        <v>1.0161342038441192E-3</v>
      </c>
      <c r="D5888" s="21">
        <v>0.10972535214636236</v>
      </c>
      <c r="E5888" s="30">
        <v>447047.25569932093</v>
      </c>
      <c r="F5888" s="21">
        <v>-23442.477052955604</v>
      </c>
    </row>
    <row r="5889" spans="2:6" x14ac:dyDescent="0.25">
      <c r="B5889" s="19">
        <v>5886</v>
      </c>
      <c r="C5889" s="21">
        <v>7.4824915433316574E-3</v>
      </c>
      <c r="D5889" s="21">
        <v>6.3828730548553647E-2</v>
      </c>
      <c r="E5889" s="30">
        <v>349500.52109584387</v>
      </c>
      <c r="F5889" s="21">
        <v>-70295.980973609068</v>
      </c>
    </row>
    <row r="5890" spans="2:6" x14ac:dyDescent="0.25">
      <c r="B5890" s="19">
        <v>5887</v>
      </c>
      <c r="C5890" s="21">
        <v>6.8388433237347021E-3</v>
      </c>
      <c r="D5890" s="21">
        <v>6.8353278217669455E-2</v>
      </c>
      <c r="E5890" s="30">
        <v>358364.26848608558</v>
      </c>
      <c r="F5890" s="21">
        <v>-66038.558879588832</v>
      </c>
    </row>
    <row r="5891" spans="2:6" x14ac:dyDescent="0.25">
      <c r="B5891" s="19">
        <v>5888</v>
      </c>
      <c r="C5891" s="21">
        <v>-1.3861412394649268E-2</v>
      </c>
      <c r="D5891" s="21">
        <v>0.22406285861069386</v>
      </c>
      <c r="E5891" s="30">
        <v>775302.11785490951</v>
      </c>
      <c r="F5891" s="21">
        <v>134224.41496038518</v>
      </c>
    </row>
    <row r="5892" spans="2:6" x14ac:dyDescent="0.25">
      <c r="B5892" s="19">
        <v>5889</v>
      </c>
      <c r="C5892" s="21">
        <v>1.2351338439861239E-2</v>
      </c>
      <c r="D5892" s="21">
        <v>2.9704154652741233E-2</v>
      </c>
      <c r="E5892" s="30">
        <v>287559.65517996228</v>
      </c>
      <c r="F5892" s="21">
        <v>-100047.32647825891</v>
      </c>
    </row>
    <row r="5893" spans="2:6" x14ac:dyDescent="0.25">
      <c r="B5893" s="19">
        <v>5890</v>
      </c>
      <c r="C5893" s="21">
        <v>4.4075795414197462E-2</v>
      </c>
      <c r="D5893" s="21">
        <v>-0.23580926667068425</v>
      </c>
      <c r="E5893" s="30">
        <v>25869.89964424842</v>
      </c>
      <c r="F5893" s="21">
        <v>-225741.7645015115</v>
      </c>
    </row>
    <row r="5894" spans="2:6" x14ac:dyDescent="0.25">
      <c r="B5894" s="19">
        <v>5891</v>
      </c>
      <c r="C5894" s="21">
        <v>1.8313030353819947E-2</v>
      </c>
      <c r="D5894" s="21">
        <v>-1.2380449123943427E-2</v>
      </c>
      <c r="E5894" s="30">
        <v>222204.81414196547</v>
      </c>
      <c r="F5894" s="21">
        <v>-131438.4674862565</v>
      </c>
    </row>
    <row r="5895" spans="2:6" x14ac:dyDescent="0.25">
      <c r="B5895" s="19">
        <v>5892</v>
      </c>
      <c r="C5895" s="21">
        <v>-3.2123277420409761E-2</v>
      </c>
      <c r="D5895" s="21">
        <v>0.40951226949440533</v>
      </c>
      <c r="E5895" s="30">
        <v>1657219.6016359557</v>
      </c>
      <c r="F5895" s="21">
        <v>557825.72208763775</v>
      </c>
    </row>
    <row r="5896" spans="2:6" x14ac:dyDescent="0.25">
      <c r="B5896" s="19">
        <v>5893</v>
      </c>
      <c r="C5896" s="21">
        <v>1.2257482106195421E-2</v>
      </c>
      <c r="D5896" s="21">
        <v>3.036201289304663E-2</v>
      </c>
      <c r="E5896" s="30">
        <v>288674.77882433764</v>
      </c>
      <c r="F5896" s="21">
        <v>-99511.711931486672</v>
      </c>
    </row>
    <row r="5897" spans="2:6" x14ac:dyDescent="0.25">
      <c r="B5897" s="19">
        <v>5894</v>
      </c>
      <c r="C5897" s="21">
        <v>-3.5255821009956222E-3</v>
      </c>
      <c r="D5897" s="21">
        <v>0.14291859778725202</v>
      </c>
      <c r="E5897" s="30">
        <v>528914.91693868907</v>
      </c>
      <c r="F5897" s="21">
        <v>15880.077437932843</v>
      </c>
    </row>
    <row r="5898" spans="2:6" x14ac:dyDescent="0.25">
      <c r="B5898" s="19">
        <v>5895</v>
      </c>
      <c r="C5898" s="21">
        <v>1.554197722103505E-2</v>
      </c>
      <c r="D5898" s="21">
        <v>7.2768797525293305E-3</v>
      </c>
      <c r="E5898" s="30">
        <v>251299.34164713102</v>
      </c>
      <c r="F5898" s="21">
        <v>-117463.82687861238</v>
      </c>
    </row>
    <row r="5899" spans="2:6" x14ac:dyDescent="0.25">
      <c r="B5899" s="19">
        <v>5896</v>
      </c>
      <c r="C5899" s="21">
        <v>-0.10286040347882899</v>
      </c>
      <c r="D5899" s="21">
        <v>-0.30444048012692615</v>
      </c>
      <c r="E5899" s="30">
        <v>0</v>
      </c>
      <c r="F5899" s="21">
        <v>-238167.55660348001</v>
      </c>
    </row>
    <row r="5900" spans="2:6" x14ac:dyDescent="0.25">
      <c r="B5900" s="19">
        <v>5897</v>
      </c>
      <c r="C5900" s="21">
        <v>8.7284212066790785E-3</v>
      </c>
      <c r="D5900" s="21">
        <v>5.5085314431146948E-2</v>
      </c>
      <c r="E5900" s="30">
        <v>332814.41956078424</v>
      </c>
      <c r="F5900" s="21">
        <v>-78310.624691528777</v>
      </c>
    </row>
    <row r="5901" spans="2:6" x14ac:dyDescent="0.25">
      <c r="B5901" s="19">
        <v>5898</v>
      </c>
      <c r="C5901" s="21">
        <v>8.1447482893005942E-3</v>
      </c>
      <c r="D5901" s="21">
        <v>5.9179196376547782E-2</v>
      </c>
      <c r="E5901" s="30">
        <v>340555.28674189595</v>
      </c>
      <c r="F5901" s="21">
        <v>-74592.542766041661</v>
      </c>
    </row>
    <row r="5902" spans="2:6" x14ac:dyDescent="0.25">
      <c r="B5902" s="19">
        <v>5899</v>
      </c>
      <c r="C5902" s="21">
        <v>-6.3893090704849453E-3</v>
      </c>
      <c r="D5902" s="21">
        <v>0.16447844501368802</v>
      </c>
      <c r="E5902" s="30">
        <v>587666.18906963058</v>
      </c>
      <c r="F5902" s="21">
        <v>44099.401952690387</v>
      </c>
    </row>
    <row r="5903" spans="2:6" x14ac:dyDescent="0.25">
      <c r="B5903" s="19">
        <v>5900</v>
      </c>
      <c r="C5903" s="21">
        <v>1.0549580266936497E-2</v>
      </c>
      <c r="D5903" s="21">
        <v>4.2325951067029743E-2</v>
      </c>
      <c r="E5903" s="30">
        <v>309484.89385030023</v>
      </c>
      <c r="F5903" s="21">
        <v>-89516.228126502028</v>
      </c>
    </row>
    <row r="5904" spans="2:6" x14ac:dyDescent="0.25">
      <c r="B5904" s="19">
        <v>5901</v>
      </c>
      <c r="C5904" s="21">
        <v>-8.8201850457549479E-3</v>
      </c>
      <c r="D5904" s="21">
        <v>0.18327010544779454</v>
      </c>
      <c r="E5904" s="30">
        <v>642696.44321597647</v>
      </c>
      <c r="F5904" s="21">
        <v>70531.452588534739</v>
      </c>
    </row>
    <row r="5905" spans="2:6" x14ac:dyDescent="0.25">
      <c r="B5905" s="19">
        <v>5902</v>
      </c>
      <c r="C5905" s="21">
        <v>-2.3448273392963213E-2</v>
      </c>
      <c r="D5905" s="21">
        <v>0.31154210689379935</v>
      </c>
      <c r="E5905" s="30">
        <v>1128398.3398834597</v>
      </c>
      <c r="F5905" s="21">
        <v>303823.0723673437</v>
      </c>
    </row>
    <row r="5906" spans="2:6" x14ac:dyDescent="0.25">
      <c r="B5906" s="19">
        <v>5903</v>
      </c>
      <c r="C5906" s="21">
        <v>1.4109537218865164E-2</v>
      </c>
      <c r="D5906" s="21">
        <v>1.7364448453189407E-2</v>
      </c>
      <c r="E5906" s="30">
        <v>267192.22969977069</v>
      </c>
      <c r="F5906" s="21">
        <v>-109830.17829250876</v>
      </c>
    </row>
    <row r="5907" spans="2:6" x14ac:dyDescent="0.25">
      <c r="B5907" s="19">
        <v>5904</v>
      </c>
      <c r="C5907" s="21">
        <v>2.3274358108260262E-3</v>
      </c>
      <c r="D5907" s="21">
        <v>0.10031739442300092</v>
      </c>
      <c r="E5907" s="30">
        <v>425629.81971405819</v>
      </c>
      <c r="F5907" s="21">
        <v>-33729.668366790553</v>
      </c>
    </row>
    <row r="5908" spans="2:6" x14ac:dyDescent="0.25">
      <c r="B5908" s="19">
        <v>5905</v>
      </c>
      <c r="C5908" s="21">
        <v>1.3380404643952883E-2</v>
      </c>
      <c r="D5908" s="21">
        <v>2.2486131697709855E-2</v>
      </c>
      <c r="E5908" s="30">
        <v>275520.23763947515</v>
      </c>
      <c r="F5908" s="21">
        <v>-105830.08178245839</v>
      </c>
    </row>
    <row r="5909" spans="2:6" x14ac:dyDescent="0.25">
      <c r="B5909" s="19">
        <v>5906</v>
      </c>
      <c r="C5909" s="21">
        <v>-2.492023898707272E-2</v>
      </c>
      <c r="D5909" s="21">
        <v>0.32658333267880524</v>
      </c>
      <c r="E5909" s="30">
        <v>1199703.6657525559</v>
      </c>
      <c r="F5909" s="21">
        <v>338072.34148692817</v>
      </c>
    </row>
    <row r="5910" spans="2:6" x14ac:dyDescent="0.25">
      <c r="B5910" s="19">
        <v>5907</v>
      </c>
      <c r="C5910" s="21">
        <v>-2.6949094960044846E-2</v>
      </c>
      <c r="D5910" s="21">
        <v>0.34824350047137131</v>
      </c>
      <c r="E5910" s="30">
        <v>1308396.2884823182</v>
      </c>
      <c r="F5910" s="21">
        <v>390279.42197933339</v>
      </c>
    </row>
    <row r="5911" spans="2:6" x14ac:dyDescent="0.25">
      <c r="B5911" s="19">
        <v>5908</v>
      </c>
      <c r="C5911" s="21">
        <v>-3.5895217767388625E-3</v>
      </c>
      <c r="D5911" s="21">
        <v>0.14339398148654525</v>
      </c>
      <c r="E5911" s="30">
        <v>530161.57605619123</v>
      </c>
      <c r="F5911" s="21">
        <v>16478.870909462585</v>
      </c>
    </row>
    <row r="5912" spans="2:6" x14ac:dyDescent="0.25">
      <c r="B5912" s="19">
        <v>5909</v>
      </c>
      <c r="C5912" s="21">
        <v>-9.1814347162960715E-3</v>
      </c>
      <c r="D5912" s="21">
        <v>0.18610651367227127</v>
      </c>
      <c r="E5912" s="30">
        <v>651323.74880145933</v>
      </c>
      <c r="F5912" s="21">
        <v>74675.307303069552</v>
      </c>
    </row>
    <row r="5913" spans="2:6" x14ac:dyDescent="0.25">
      <c r="B5913" s="19">
        <v>5910</v>
      </c>
      <c r="C5913" s="21">
        <v>1.7891323783036248E-2</v>
      </c>
      <c r="D5913" s="21">
        <v>-9.3736173540625023E-3</v>
      </c>
      <c r="E5913" s="30">
        <v>226498.95302467362</v>
      </c>
      <c r="F5913" s="21">
        <v>-129375.91302152076</v>
      </c>
    </row>
    <row r="5914" spans="2:6" x14ac:dyDescent="0.25">
      <c r="B5914" s="19">
        <v>5911</v>
      </c>
      <c r="C5914" s="21">
        <v>-5.685344207327447E-3</v>
      </c>
      <c r="D5914" s="21">
        <v>0.15912494031696323</v>
      </c>
      <c r="E5914" s="30">
        <v>572649.59712403361</v>
      </c>
      <c r="F5914" s="21">
        <v>36886.654622316884</v>
      </c>
    </row>
    <row r="5915" spans="2:6" x14ac:dyDescent="0.25">
      <c r="B5915" s="19">
        <v>5912</v>
      </c>
      <c r="C5915" s="21">
        <v>1.7526328186900933E-2</v>
      </c>
      <c r="D5915" s="21">
        <v>-6.7760830958661922E-3</v>
      </c>
      <c r="E5915" s="30">
        <v>230253.33241461928</v>
      </c>
      <c r="F5915" s="21">
        <v>-127572.61504151672</v>
      </c>
    </row>
    <row r="5916" spans="2:6" x14ac:dyDescent="0.25">
      <c r="B5916" s="19">
        <v>5913</v>
      </c>
      <c r="C5916" s="21">
        <v>2.2626090913056864E-2</v>
      </c>
      <c r="D5916" s="21">
        <v>-4.3583509941392706E-2</v>
      </c>
      <c r="E5916" s="30">
        <v>180802.63951016718</v>
      </c>
      <c r="F5916" s="21">
        <v>-151324.6990379316</v>
      </c>
    </row>
    <row r="5917" spans="2:6" x14ac:dyDescent="0.25">
      <c r="B5917" s="19">
        <v>5914</v>
      </c>
      <c r="C5917" s="21">
        <v>3.5852330267259008E-2</v>
      </c>
      <c r="D5917" s="21">
        <v>-0.14986111270550562</v>
      </c>
      <c r="E5917" s="30">
        <v>77072.412431403412</v>
      </c>
      <c r="F5917" s="21">
        <v>-201148.24895870866</v>
      </c>
    </row>
    <row r="5918" spans="2:6" x14ac:dyDescent="0.25">
      <c r="B5918" s="19">
        <v>5915</v>
      </c>
      <c r="C5918" s="21">
        <v>9.2684499300153735E-3</v>
      </c>
      <c r="D5918" s="21">
        <v>5.1300076206780565E-2</v>
      </c>
      <c r="E5918" s="30">
        <v>325768.56205463992</v>
      </c>
      <c r="F5918" s="21">
        <v>-81694.880593383758</v>
      </c>
    </row>
    <row r="5919" spans="2:6" x14ac:dyDescent="0.25">
      <c r="B5919" s="19">
        <v>5916</v>
      </c>
      <c r="C5919" s="21">
        <v>-9.8213507425187613E-3</v>
      </c>
      <c r="D5919" s="21">
        <v>0.19116094384816962</v>
      </c>
      <c r="E5919" s="30">
        <v>666911.0329822381</v>
      </c>
      <c r="F5919" s="21">
        <v>82162.168687463083</v>
      </c>
    </row>
    <row r="5920" spans="2:6" x14ac:dyDescent="0.25">
      <c r="B5920" s="19">
        <v>5917</v>
      </c>
      <c r="C5920" s="21">
        <v>1.7116411600423355E-2</v>
      </c>
      <c r="D5920" s="21">
        <v>-3.8639899765486874E-3</v>
      </c>
      <c r="E5920" s="30">
        <v>234512.14272049931</v>
      </c>
      <c r="F5920" s="21">
        <v>-125527.02954677935</v>
      </c>
    </row>
    <row r="5921" spans="2:6" x14ac:dyDescent="0.25">
      <c r="B5921" s="19">
        <v>5918</v>
      </c>
      <c r="C5921" s="21">
        <v>-1.9408356521169831E-2</v>
      </c>
      <c r="D5921" s="21">
        <v>0.27271999583103423</v>
      </c>
      <c r="E5921" s="30">
        <v>959269.8662166046</v>
      </c>
      <c r="F5921" s="21">
        <v>222587.53294866509</v>
      </c>
    </row>
    <row r="5922" spans="2:6" x14ac:dyDescent="0.25">
      <c r="B5922" s="19">
        <v>5919</v>
      </c>
      <c r="C5922" s="21">
        <v>-2.7187307676280557E-2</v>
      </c>
      <c r="D5922" s="21">
        <v>0.35086364705077644</v>
      </c>
      <c r="E5922" s="30">
        <v>1322039.8750678871</v>
      </c>
      <c r="F5922" s="21">
        <v>396832.6893970205</v>
      </c>
    </row>
    <row r="5923" spans="2:6" x14ac:dyDescent="0.25">
      <c r="B5923" s="19">
        <v>5920</v>
      </c>
      <c r="C5923" s="21">
        <v>1.2582404861952813E-2</v>
      </c>
      <c r="D5923" s="21">
        <v>2.8084277173779704E-2</v>
      </c>
      <c r="E5923" s="30">
        <v>284826.60409565608</v>
      </c>
      <c r="F5923" s="21">
        <v>-101360.06155047241</v>
      </c>
    </row>
    <row r="5924" spans="2:6" x14ac:dyDescent="0.25">
      <c r="B5924" s="19">
        <v>5921</v>
      </c>
      <c r="C5924" s="21">
        <v>3.0321554961076091E-2</v>
      </c>
      <c r="D5924" s="21">
        <v>-0.10262646999350877</v>
      </c>
      <c r="E5924" s="30">
        <v>116753.24417275854</v>
      </c>
      <c r="F5924" s="21">
        <v>-182088.81028937877</v>
      </c>
    </row>
    <row r="5925" spans="2:6" x14ac:dyDescent="0.25">
      <c r="B5925" s="19">
        <v>5922</v>
      </c>
      <c r="C5925" s="21">
        <v>1.0493273985777554E-2</v>
      </c>
      <c r="D5925" s="21">
        <v>4.2720285079097309E-2</v>
      </c>
      <c r="E5925" s="30">
        <v>310188.13384459179</v>
      </c>
      <c r="F5925" s="21">
        <v>-89178.448928011829</v>
      </c>
    </row>
    <row r="5926" spans="2:6" x14ac:dyDescent="0.25">
      <c r="B5926" s="19">
        <v>5923</v>
      </c>
      <c r="C5926" s="21">
        <v>8.112707970706878E-3</v>
      </c>
      <c r="D5926" s="21">
        <v>5.9404025227411728E-2</v>
      </c>
      <c r="E5926" s="30">
        <v>340984.05746141193</v>
      </c>
      <c r="F5926" s="21">
        <v>-74386.596245437308</v>
      </c>
    </row>
    <row r="5927" spans="2:6" x14ac:dyDescent="0.25">
      <c r="B5927" s="19">
        <v>5924</v>
      </c>
      <c r="C5927" s="21">
        <v>-4.4939525455282088E-4</v>
      </c>
      <c r="D5927" s="21">
        <v>0.12032357328483512</v>
      </c>
      <c r="E5927" s="30">
        <v>472099.83933052956</v>
      </c>
      <c r="F5927" s="21">
        <v>-11409.256974817872</v>
      </c>
    </row>
    <row r="5928" spans="2:6" x14ac:dyDescent="0.25">
      <c r="B5928" s="19">
        <v>5925</v>
      </c>
      <c r="C5928" s="21">
        <v>7.3869447738523386E-2</v>
      </c>
      <c r="D5928" s="21">
        <v>-0.30444048012692615</v>
      </c>
      <c r="E5928" s="30">
        <v>0</v>
      </c>
      <c r="F5928" s="21">
        <v>-238167.55660348001</v>
      </c>
    </row>
    <row r="5929" spans="2:6" x14ac:dyDescent="0.25">
      <c r="B5929" s="19">
        <v>5926</v>
      </c>
      <c r="C5929" s="21">
        <v>5.5665021505184728E-3</v>
      </c>
      <c r="D5929" s="21">
        <v>7.7318040857195403E-2</v>
      </c>
      <c r="E5929" s="30">
        <v>376397.82864421443</v>
      </c>
      <c r="F5929" s="21">
        <v>-57376.705820059418</v>
      </c>
    </row>
    <row r="5930" spans="2:6" x14ac:dyDescent="0.25">
      <c r="B5930" s="19">
        <v>5927</v>
      </c>
      <c r="C5930" s="21">
        <v>9.4413738993908997E-3</v>
      </c>
      <c r="D5930" s="21">
        <v>5.0088395481159731E-2</v>
      </c>
      <c r="E5930" s="30">
        <v>323535.55417917948</v>
      </c>
      <c r="F5930" s="21">
        <v>-82767.43564787152</v>
      </c>
    </row>
    <row r="5931" spans="2:6" x14ac:dyDescent="0.25">
      <c r="B5931" s="19">
        <v>5928</v>
      </c>
      <c r="C5931" s="21">
        <v>7.241280934985714E-3</v>
      </c>
      <c r="D5931" s="21">
        <v>6.5523614177644074E-2</v>
      </c>
      <c r="E5931" s="30">
        <v>352802.37725396582</v>
      </c>
      <c r="F5931" s="21">
        <v>-68710.038285943883</v>
      </c>
    </row>
    <row r="5932" spans="2:6" x14ac:dyDescent="0.25">
      <c r="B5932" s="19">
        <v>5929</v>
      </c>
      <c r="C5932" s="21">
        <v>4.4612030724276337E-3</v>
      </c>
      <c r="D5932" s="21">
        <v>8.5133798883006095E-2</v>
      </c>
      <c r="E5932" s="30">
        <v>392641.6505148228</v>
      </c>
      <c r="F5932" s="21">
        <v>-49574.497219282559</v>
      </c>
    </row>
    <row r="5933" spans="2:6" x14ac:dyDescent="0.25">
      <c r="B5933" s="19">
        <v>5930</v>
      </c>
      <c r="C5933" s="21">
        <v>-9.2779637088741332E-3</v>
      </c>
      <c r="D5933" s="21">
        <v>0.18686647245976284</v>
      </c>
      <c r="E5933" s="30">
        <v>653649.84422173398</v>
      </c>
      <c r="F5933" s="21">
        <v>75792.574030004835</v>
      </c>
    </row>
    <row r="5934" spans="2:6" x14ac:dyDescent="0.25">
      <c r="B5934" s="19">
        <v>5931</v>
      </c>
      <c r="C5934" s="21">
        <v>2.2824839695523406E-2</v>
      </c>
      <c r="D5934" s="21">
        <v>-4.5045651463648917E-2</v>
      </c>
      <c r="E5934" s="30">
        <v>178998.72688072815</v>
      </c>
      <c r="F5934" s="21">
        <v>-152191.15169572178</v>
      </c>
    </row>
    <row r="5935" spans="2:6" x14ac:dyDescent="0.25">
      <c r="B5935" s="19">
        <v>5932</v>
      </c>
      <c r="C5935" s="21">
        <v>1.3784399495688359E-2</v>
      </c>
      <c r="D5935" s="21">
        <v>1.9649235986367142E-2</v>
      </c>
      <c r="E5935" s="30">
        <v>270885.55486021342</v>
      </c>
      <c r="F5935" s="21">
        <v>-108056.20579011315</v>
      </c>
    </row>
    <row r="5936" spans="2:6" x14ac:dyDescent="0.25">
      <c r="B5936" s="19">
        <v>5933</v>
      </c>
      <c r="C5936" s="21">
        <v>-1.6527192931940313E-3</v>
      </c>
      <c r="D5936" s="21">
        <v>0.12910121909058159</v>
      </c>
      <c r="E5936" s="30">
        <v>493611.03887000028</v>
      </c>
      <c r="F5936" s="21">
        <v>-1077.0292886988718</v>
      </c>
    </row>
    <row r="5937" spans="2:6" x14ac:dyDescent="0.25">
      <c r="B5937" s="19">
        <v>5934</v>
      </c>
      <c r="C5937" s="21">
        <v>-8.0943311595873969E-3</v>
      </c>
      <c r="D5937" s="21">
        <v>0.17760654113887209</v>
      </c>
      <c r="E5937" s="30">
        <v>625724.77487490745</v>
      </c>
      <c r="F5937" s="21">
        <v>62379.645842868806</v>
      </c>
    </row>
    <row r="5938" spans="2:6" x14ac:dyDescent="0.25">
      <c r="B5938" s="19">
        <v>5935</v>
      </c>
      <c r="C5938" s="21">
        <v>1.1382417926650045E-2</v>
      </c>
      <c r="D5938" s="21">
        <v>3.6493044213992132E-2</v>
      </c>
      <c r="E5938" s="30">
        <v>299212.69308295578</v>
      </c>
      <c r="F5938" s="21">
        <v>-94450.15647257051</v>
      </c>
    </row>
    <row r="5939" spans="2:6" x14ac:dyDescent="0.25">
      <c r="B5939" s="19">
        <v>5936</v>
      </c>
      <c r="C5939" s="21">
        <v>-8.2146084319793429E-3</v>
      </c>
      <c r="D5939" s="21">
        <v>0.1785418048564984</v>
      </c>
      <c r="E5939" s="30">
        <v>628504.17035870277</v>
      </c>
      <c r="F5939" s="21">
        <v>63714.640988799671</v>
      </c>
    </row>
    <row r="5940" spans="2:6" x14ac:dyDescent="0.25">
      <c r="B5940" s="19">
        <v>5937</v>
      </c>
      <c r="C5940" s="21">
        <v>-1.7379645351517144E-2</v>
      </c>
      <c r="D5940" s="21">
        <v>0.25437902461152095</v>
      </c>
      <c r="E5940" s="30">
        <v>886432.31130614667</v>
      </c>
      <c r="F5940" s="21">
        <v>187602.30583224341</v>
      </c>
    </row>
    <row r="5941" spans="2:6" x14ac:dyDescent="0.25">
      <c r="B5941" s="19">
        <v>5938</v>
      </c>
      <c r="C5941" s="21">
        <v>2.1956113375909456E-2</v>
      </c>
      <c r="D5941" s="21">
        <v>-3.8672714283290333E-2</v>
      </c>
      <c r="E5941" s="30">
        <v>186948.04457091994</v>
      </c>
      <c r="F5941" s="21">
        <v>-148372.94712867067</v>
      </c>
    </row>
    <row r="5942" spans="2:6" x14ac:dyDescent="0.25">
      <c r="B5942" s="19">
        <v>5939</v>
      </c>
      <c r="C5942" s="21">
        <v>7.4587336122021401E-3</v>
      </c>
      <c r="D5942" s="21">
        <v>6.3995631547663079E-2</v>
      </c>
      <c r="E5942" s="30">
        <v>349824.68761591904</v>
      </c>
      <c r="F5942" s="21">
        <v>-70140.277788043444</v>
      </c>
    </row>
    <row r="5943" spans="2:6" x14ac:dyDescent="0.25">
      <c r="B5943" s="19">
        <v>5940</v>
      </c>
      <c r="C5943" s="21">
        <v>-1.9544812901321288E-4</v>
      </c>
      <c r="D5943" s="21">
        <v>0.11848020682837013</v>
      </c>
      <c r="E5943" s="30">
        <v>467670.77776143723</v>
      </c>
      <c r="F5943" s="21">
        <v>-13536.617305595017</v>
      </c>
    </row>
    <row r="5944" spans="2:6" x14ac:dyDescent="0.25">
      <c r="B5944" s="19">
        <v>5941</v>
      </c>
      <c r="C5944" s="21">
        <v>-9.5650863736584588E-3</v>
      </c>
      <c r="D5944" s="21">
        <v>0.18913213368813997</v>
      </c>
      <c r="E5944" s="30">
        <v>660621.37817720044</v>
      </c>
      <c r="F5944" s="21">
        <v>79141.130953444648</v>
      </c>
    </row>
    <row r="5945" spans="2:6" x14ac:dyDescent="0.25">
      <c r="B5945" s="19">
        <v>5942</v>
      </c>
      <c r="C5945" s="21">
        <v>3.4524551385160516E-3</v>
      </c>
      <c r="D5945" s="21">
        <v>9.2294561449485446E-2</v>
      </c>
      <c r="E5945" s="30">
        <v>407960.44725076796</v>
      </c>
      <c r="F5945" s="21">
        <v>-42216.595329025782</v>
      </c>
    </row>
    <row r="5946" spans="2:6" x14ac:dyDescent="0.25">
      <c r="B5946" s="19">
        <v>5943</v>
      </c>
      <c r="C5946" s="21">
        <v>2.0158077363858752E-2</v>
      </c>
      <c r="D5946" s="21">
        <v>-2.5617991953895802E-2</v>
      </c>
      <c r="E5946" s="30">
        <v>203948.42234438693</v>
      </c>
      <c r="F5946" s="21">
        <v>-140207.35071071191</v>
      </c>
    </row>
    <row r="5947" spans="2:6" x14ac:dyDescent="0.25">
      <c r="B5947" s="19">
        <v>5944</v>
      </c>
      <c r="C5947" s="21">
        <v>2.4249897778559092E-2</v>
      </c>
      <c r="D5947" s="21">
        <v>-5.5607455042850473E-2</v>
      </c>
      <c r="E5947" s="30">
        <v>166313.69941101188</v>
      </c>
      <c r="F5947" s="21">
        <v>-158284.00541042484</v>
      </c>
    </row>
    <row r="5948" spans="2:6" x14ac:dyDescent="0.25">
      <c r="B5948" s="19">
        <v>5945</v>
      </c>
      <c r="C5948" s="21">
        <v>-8.6651971901930043E-4</v>
      </c>
      <c r="D5948" s="21">
        <v>0.12335809913081297</v>
      </c>
      <c r="E5948" s="30">
        <v>479457.41739526787</v>
      </c>
      <c r="F5948" s="21">
        <v>-7875.275913288403</v>
      </c>
    </row>
    <row r="5949" spans="2:6" x14ac:dyDescent="0.25">
      <c r="B5949" s="19">
        <v>5946</v>
      </c>
      <c r="C5949" s="21">
        <v>1.4779289797199084E-3</v>
      </c>
      <c r="D5949" s="21">
        <v>0.10640467716476221</v>
      </c>
      <c r="E5949" s="30">
        <v>439400.55783224234</v>
      </c>
      <c r="F5949" s="21">
        <v>-27115.327712196929</v>
      </c>
    </row>
    <row r="5950" spans="2:6" x14ac:dyDescent="0.25">
      <c r="B5950" s="19">
        <v>5947</v>
      </c>
      <c r="C5950" s="21">
        <v>-1.7834918629375949E-2</v>
      </c>
      <c r="D5950" s="21">
        <v>0.25843563268064296</v>
      </c>
      <c r="E5950" s="30">
        <v>902168.18971332582</v>
      </c>
      <c r="F5950" s="21">
        <v>195160.53977664665</v>
      </c>
    </row>
    <row r="5951" spans="2:6" x14ac:dyDescent="0.25">
      <c r="B5951" s="19">
        <v>5948</v>
      </c>
      <c r="C5951" s="21">
        <v>4.2917740926606412E-3</v>
      </c>
      <c r="D5951" s="21">
        <v>8.6334541655376018E-2</v>
      </c>
      <c r="E5951" s="30">
        <v>395181.00137856463</v>
      </c>
      <c r="F5951" s="21">
        <v>-48354.799951774032</v>
      </c>
    </row>
    <row r="5952" spans="2:6" x14ac:dyDescent="0.25">
      <c r="B5952" s="19">
        <v>5949</v>
      </c>
      <c r="C5952" s="21">
        <v>2.6309938229245926E-2</v>
      </c>
      <c r="D5952" s="21">
        <v>-7.1151228709659398E-2</v>
      </c>
      <c r="E5952" s="30">
        <v>148716.8712671597</v>
      </c>
      <c r="F5952" s="21">
        <v>-166736.08799197397</v>
      </c>
    </row>
    <row r="5953" spans="2:6" x14ac:dyDescent="0.25">
      <c r="B5953" s="19">
        <v>5950</v>
      </c>
      <c r="C5953" s="21">
        <v>1.1283073071012048E-2</v>
      </c>
      <c r="D5953" s="21">
        <v>3.7188885703776542E-2</v>
      </c>
      <c r="E5953" s="30">
        <v>300425.40193292336</v>
      </c>
      <c r="F5953" s="21">
        <v>-93867.669943548943</v>
      </c>
    </row>
    <row r="5954" spans="2:6" x14ac:dyDescent="0.25">
      <c r="B5954" s="19">
        <v>5951</v>
      </c>
      <c r="C5954" s="21">
        <v>-2.8459484843272462E-2</v>
      </c>
      <c r="D5954" s="21">
        <v>0.36515455148019615</v>
      </c>
      <c r="E5954" s="30">
        <v>1398392.8179296567</v>
      </c>
      <c r="F5954" s="21">
        <v>433506.42247757234</v>
      </c>
    </row>
    <row r="5955" spans="2:6" x14ac:dyDescent="0.25">
      <c r="B5955" s="19">
        <v>5952</v>
      </c>
      <c r="C5955" s="21">
        <v>1.6653340595909047E-2</v>
      </c>
      <c r="D5955" s="21">
        <v>-5.8036951161954953E-4</v>
      </c>
      <c r="E5955" s="30">
        <v>239377.99053774797</v>
      </c>
      <c r="F5955" s="21">
        <v>-123189.8726884847</v>
      </c>
    </row>
    <row r="5956" spans="2:6" x14ac:dyDescent="0.25">
      <c r="B5956" s="19">
        <v>5953</v>
      </c>
      <c r="C5956" s="21">
        <v>-4.0519303897816458E-3</v>
      </c>
      <c r="D5956" s="21">
        <v>0.1468395975560508</v>
      </c>
      <c r="E5956" s="30">
        <v>539262.17256571539</v>
      </c>
      <c r="F5956" s="21">
        <v>20850.056023680427</v>
      </c>
    </row>
    <row r="5957" spans="2:6" x14ac:dyDescent="0.25">
      <c r="B5957" s="19">
        <v>5954</v>
      </c>
      <c r="C5957" s="21">
        <v>4.6502505501327283E-3</v>
      </c>
      <c r="D5957" s="21">
        <v>8.3794904781756552E-2</v>
      </c>
      <c r="E5957" s="30">
        <v>389823.9742016372</v>
      </c>
      <c r="F5957" s="21">
        <v>-50927.879356815116</v>
      </c>
    </row>
    <row r="5958" spans="2:6" x14ac:dyDescent="0.25">
      <c r="B5958" s="19">
        <v>5955</v>
      </c>
      <c r="C5958" s="21">
        <v>4.9040151539802403E-3</v>
      </c>
      <c r="D5958" s="21">
        <v>8.1999082585366478E-2</v>
      </c>
      <c r="E5958" s="30">
        <v>386067.51997793966</v>
      </c>
      <c r="F5958" s="21">
        <v>-52732.173917911525</v>
      </c>
    </row>
    <row r="5959" spans="2:6" x14ac:dyDescent="0.25">
      <c r="B5959" s="19">
        <v>5956</v>
      </c>
      <c r="C5959" s="21">
        <v>-1.3209905084030809E-2</v>
      </c>
      <c r="D5959" s="21">
        <v>0.21863094604574584</v>
      </c>
      <c r="E5959" s="30">
        <v>756556.92537632002</v>
      </c>
      <c r="F5959" s="21">
        <v>125220.75171261826</v>
      </c>
    </row>
    <row r="5960" spans="2:6" x14ac:dyDescent="0.25">
      <c r="B5960" s="19">
        <v>5957</v>
      </c>
      <c r="C5960" s="21">
        <v>-1.5663235736099661E-2</v>
      </c>
      <c r="D5960" s="21">
        <v>0.239370882718561</v>
      </c>
      <c r="E5960" s="30">
        <v>830012.87825914263</v>
      </c>
      <c r="F5960" s="21">
        <v>160503.00683249376</v>
      </c>
    </row>
    <row r="5961" spans="2:6" x14ac:dyDescent="0.25">
      <c r="B5961" s="19">
        <v>5958</v>
      </c>
      <c r="C5961" s="21">
        <v>-1.485184300300528E-2</v>
      </c>
      <c r="D5961" s="21">
        <v>0.23242371692348174</v>
      </c>
      <c r="E5961" s="30">
        <v>804835.18574962672</v>
      </c>
      <c r="F5961" s="21">
        <v>148409.69464215869</v>
      </c>
    </row>
    <row r="5962" spans="2:6" x14ac:dyDescent="0.25">
      <c r="B5962" s="19">
        <v>5959</v>
      </c>
      <c r="C5962" s="21">
        <v>1.3610181161346309E-2</v>
      </c>
      <c r="D5962" s="21">
        <v>2.0872876760857251E-2</v>
      </c>
      <c r="E5962" s="30">
        <v>272877.97194176086</v>
      </c>
      <c r="F5962" s="21">
        <v>-107099.21095147163</v>
      </c>
    </row>
    <row r="5963" spans="2:6" x14ac:dyDescent="0.25">
      <c r="B5963" s="19">
        <v>5960</v>
      </c>
      <c r="C5963" s="21">
        <v>1.4831037084897664E-3</v>
      </c>
      <c r="D5963" s="21">
        <v>0.10636751451404725</v>
      </c>
      <c r="E5963" s="30">
        <v>439315.52210847405</v>
      </c>
      <c r="F5963" s="21">
        <v>-27156.171945816521</v>
      </c>
    </row>
    <row r="5964" spans="2:6" x14ac:dyDescent="0.25">
      <c r="B5964" s="19">
        <v>5961</v>
      </c>
      <c r="C5964" s="21">
        <v>6.7827820295497895E-5</v>
      </c>
      <c r="D5964" s="21">
        <v>0.11657227639216394</v>
      </c>
      <c r="E5964" s="30">
        <v>463118.55136743898</v>
      </c>
      <c r="F5964" s="21">
        <v>-15723.135983702508</v>
      </c>
    </row>
    <row r="5965" spans="2:6" x14ac:dyDescent="0.25">
      <c r="B5965" s="19">
        <v>5962</v>
      </c>
      <c r="C5965" s="21">
        <v>-1.7893826256335173E-2</v>
      </c>
      <c r="D5965" s="21">
        <v>0.25896294636870887</v>
      </c>
      <c r="E5965" s="30">
        <v>904229.11211430631</v>
      </c>
      <c r="F5965" s="21">
        <v>196150.4389894396</v>
      </c>
    </row>
    <row r="5966" spans="2:6" x14ac:dyDescent="0.25">
      <c r="B5966" s="19">
        <v>5963</v>
      </c>
      <c r="C5966" s="21">
        <v>-7.8812235451134385E-3</v>
      </c>
      <c r="D5966" s="21">
        <v>0.17595250766753479</v>
      </c>
      <c r="E5966" s="30">
        <v>620831.73452436761</v>
      </c>
      <c r="F5966" s="21">
        <v>60029.427907026569</v>
      </c>
    </row>
    <row r="5967" spans="2:6" x14ac:dyDescent="0.25">
      <c r="B5967" s="19">
        <v>5964</v>
      </c>
      <c r="C5967" s="21">
        <v>-3.4933374670234603E-3</v>
      </c>
      <c r="D5967" s="21">
        <v>0.14267895909332595</v>
      </c>
      <c r="E5967" s="30">
        <v>528287.29970005061</v>
      </c>
      <c r="F5967" s="21">
        <v>15578.621250078386</v>
      </c>
    </row>
    <row r="5968" spans="2:6" x14ac:dyDescent="0.25">
      <c r="B5968" s="19">
        <v>5965</v>
      </c>
      <c r="C5968" s="21">
        <v>1.4379636836290309E-2</v>
      </c>
      <c r="D5968" s="21">
        <v>1.5465187967580896E-2</v>
      </c>
      <c r="E5968" s="30">
        <v>264148.65022264956</v>
      </c>
      <c r="F5968" s="21">
        <v>-111292.06590508528</v>
      </c>
    </row>
    <row r="5969" spans="2:6" x14ac:dyDescent="0.25">
      <c r="B5969" s="19">
        <v>5966</v>
      </c>
      <c r="C5969" s="21">
        <v>4.0531108616333925E-2</v>
      </c>
      <c r="D5969" s="21">
        <v>-0.19545650241702617</v>
      </c>
      <c r="E5969" s="30">
        <v>46913.327724521281</v>
      </c>
      <c r="F5969" s="21">
        <v>-215634.21611384963</v>
      </c>
    </row>
    <row r="5970" spans="2:6" x14ac:dyDescent="0.25">
      <c r="B5970" s="19">
        <v>5967</v>
      </c>
      <c r="C5970" s="21">
        <v>9.5631642815821455E-3</v>
      </c>
      <c r="D5970" s="21">
        <v>4.9235103810968628E-2</v>
      </c>
      <c r="E5970" s="30">
        <v>321969.50934085425</v>
      </c>
      <c r="F5970" s="21">
        <v>-83519.635998510174</v>
      </c>
    </row>
    <row r="5971" spans="2:6" x14ac:dyDescent="0.25">
      <c r="B5971" s="19">
        <v>5968</v>
      </c>
      <c r="C5971" s="21">
        <v>5.0137335832764899E-3</v>
      </c>
      <c r="D5971" s="21">
        <v>8.1223123698529465E-2</v>
      </c>
      <c r="E5971" s="30">
        <v>384452.44851745118</v>
      </c>
      <c r="F5971" s="21">
        <v>-53507.922663512632</v>
      </c>
    </row>
    <row r="5972" spans="2:6" x14ac:dyDescent="0.25">
      <c r="B5972" s="19">
        <v>5969</v>
      </c>
      <c r="C5972" s="21">
        <v>2.4583861862116169E-2</v>
      </c>
      <c r="D5972" s="21">
        <v>-5.8103856696748224E-2</v>
      </c>
      <c r="E5972" s="30">
        <v>163402.7698060309</v>
      </c>
      <c r="F5972" s="21">
        <v>-159682.17883175085</v>
      </c>
    </row>
    <row r="5973" spans="2:6" x14ac:dyDescent="0.25">
      <c r="B5973" s="19">
        <v>5970</v>
      </c>
      <c r="C5973" s="21">
        <v>2.8714370253929301E-3</v>
      </c>
      <c r="D5973" s="21">
        <v>9.643277847920495E-2</v>
      </c>
      <c r="E5973" s="30">
        <v>417006.86599709955</v>
      </c>
      <c r="F5973" s="21">
        <v>-37871.432798244248</v>
      </c>
    </row>
    <row r="5974" spans="2:6" x14ac:dyDescent="0.25">
      <c r="B5974" s="19">
        <v>5971</v>
      </c>
      <c r="C5974" s="21">
        <v>-9.4350581258710473E-2</v>
      </c>
      <c r="D5974" s="21">
        <v>-0.30444048012692615</v>
      </c>
      <c r="E5974" s="30">
        <v>0</v>
      </c>
      <c r="F5974" s="21">
        <v>-238167.55660348001</v>
      </c>
    </row>
    <row r="5975" spans="2:6" x14ac:dyDescent="0.25">
      <c r="B5975" s="19">
        <v>5972</v>
      </c>
      <c r="C5975" s="21">
        <v>-1.153029443596066E-4</v>
      </c>
      <c r="D5975" s="21">
        <v>0.11789906780397441</v>
      </c>
      <c r="E5975" s="30">
        <v>466280.77337969281</v>
      </c>
      <c r="F5975" s="21">
        <v>-14204.262163360096</v>
      </c>
    </row>
    <row r="5976" spans="2:6" x14ac:dyDescent="0.25">
      <c r="B5976" s="19">
        <v>5973</v>
      </c>
      <c r="C5976" s="21">
        <v>1.002729810487136E-2</v>
      </c>
      <c r="D5976" s="21">
        <v>4.5983850037255136E-2</v>
      </c>
      <c r="E5976" s="30">
        <v>316051.36773986369</v>
      </c>
      <c r="F5976" s="21">
        <v>-86362.229057438744</v>
      </c>
    </row>
    <row r="5977" spans="2:6" x14ac:dyDescent="0.25">
      <c r="B5977" s="19">
        <v>5974</v>
      </c>
      <c r="C5977" s="21">
        <v>2.7295513372652725E-2</v>
      </c>
      <c r="D5977" s="21">
        <v>-7.8721709646637827E-2</v>
      </c>
      <c r="E5977" s="30">
        <v>140591.82494679443</v>
      </c>
      <c r="F5977" s="21">
        <v>-170638.69827589788</v>
      </c>
    </row>
    <row r="5978" spans="2:6" x14ac:dyDescent="0.25">
      <c r="B5978" s="19">
        <v>5975</v>
      </c>
      <c r="C5978" s="21">
        <v>-4.6308409703383797E-3</v>
      </c>
      <c r="D5978" s="21">
        <v>0.15117286256564633</v>
      </c>
      <c r="E5978" s="30">
        <v>550869.90225367574</v>
      </c>
      <c r="F5978" s="21">
        <v>26425.463654243482</v>
      </c>
    </row>
    <row r="5979" spans="2:6" x14ac:dyDescent="0.25">
      <c r="B5979" s="19">
        <v>5976</v>
      </c>
      <c r="C5979" s="21">
        <v>1.6297319047515257E-2</v>
      </c>
      <c r="D5979" s="21">
        <v>1.9400833585272448E-3</v>
      </c>
      <c r="E5979" s="30">
        <v>243159.14791046921</v>
      </c>
      <c r="F5979" s="21">
        <v>-121373.71274722627</v>
      </c>
    </row>
    <row r="5980" spans="2:6" x14ac:dyDescent="0.25">
      <c r="B5980" s="19">
        <v>5977</v>
      </c>
      <c r="C5980" s="21">
        <v>5.3829848231443144E-3</v>
      </c>
      <c r="D5980" s="21">
        <v>7.8613751910701746E-2</v>
      </c>
      <c r="E5980" s="30">
        <v>379056.8336216372</v>
      </c>
      <c r="F5980" s="21">
        <v>-56099.536464866324</v>
      </c>
    </row>
    <row r="5981" spans="2:6" x14ac:dyDescent="0.25">
      <c r="B5981" s="19">
        <v>5978</v>
      </c>
      <c r="C5981" s="21">
        <v>-1.2061946875962485E-2</v>
      </c>
      <c r="D5981" s="21">
        <v>0.20918348498210171</v>
      </c>
      <c r="E5981" s="30">
        <v>724767.65267342399</v>
      </c>
      <c r="F5981" s="21">
        <v>109951.77505979274</v>
      </c>
    </row>
    <row r="5982" spans="2:6" x14ac:dyDescent="0.25">
      <c r="B5982" s="19">
        <v>5979</v>
      </c>
      <c r="C5982" s="21">
        <v>-1.0023637248750767E-3</v>
      </c>
      <c r="D5982" s="21">
        <v>0.12434818458272101</v>
      </c>
      <c r="E5982" s="30">
        <v>481876.00186887942</v>
      </c>
      <c r="F5982" s="21">
        <v>-6713.5849804506206</v>
      </c>
    </row>
    <row r="5983" spans="2:6" x14ac:dyDescent="0.25">
      <c r="B5983" s="19">
        <v>5980</v>
      </c>
      <c r="C5983" s="21">
        <v>-1.0422621468951279E-2</v>
      </c>
      <c r="D5983" s="21">
        <v>0.19594637040611618</v>
      </c>
      <c r="E5983" s="30">
        <v>681923.64867888857</v>
      </c>
      <c r="F5983" s="21">
        <v>89373.006151797905</v>
      </c>
    </row>
    <row r="5984" spans="2:6" x14ac:dyDescent="0.25">
      <c r="B5984" s="19">
        <v>5981</v>
      </c>
      <c r="C5984" s="21">
        <v>2.9659814166202877E-2</v>
      </c>
      <c r="D5984" s="21">
        <v>-9.7304238057043135E-2</v>
      </c>
      <c r="E5984" s="30">
        <v>121828.84549045959</v>
      </c>
      <c r="F5984" s="21">
        <v>-179650.90493862287</v>
      </c>
    </row>
    <row r="5985" spans="2:6" x14ac:dyDescent="0.25">
      <c r="B5985" s="19">
        <v>5982</v>
      </c>
      <c r="C5985" s="21">
        <v>-2.7395164283044365E-2</v>
      </c>
      <c r="D5985" s="21">
        <v>0.35316390971638878</v>
      </c>
      <c r="E5985" s="30">
        <v>1334107.6939473213</v>
      </c>
      <c r="F5985" s="21">
        <v>402629.08639052015</v>
      </c>
    </row>
    <row r="5986" spans="2:6" x14ac:dyDescent="0.25">
      <c r="B5986" s="19">
        <v>5983</v>
      </c>
      <c r="C5986" s="21">
        <v>-2.8208511874173538E-2</v>
      </c>
      <c r="D5986" s="21">
        <v>0.3622942839138632</v>
      </c>
      <c r="E5986" s="30">
        <v>1382846.1922649387</v>
      </c>
      <c r="F5986" s="21">
        <v>426039.09013174073</v>
      </c>
    </row>
    <row r="5987" spans="2:6" x14ac:dyDescent="0.25">
      <c r="B5987" s="19">
        <v>5984</v>
      </c>
      <c r="C5987" s="21">
        <v>4.0947460522833597E-3</v>
      </c>
      <c r="D5987" s="21">
        <v>8.7731849866611089E-2</v>
      </c>
      <c r="E5987" s="30">
        <v>398150.8822525451</v>
      </c>
      <c r="F5987" s="21">
        <v>-46928.311143731866</v>
      </c>
    </row>
    <row r="5988" spans="2:6" x14ac:dyDescent="0.25">
      <c r="B5988" s="19">
        <v>5985</v>
      </c>
      <c r="C5988" s="21">
        <v>-1.9440562510974157E-2</v>
      </c>
      <c r="D5988" s="21">
        <v>0.27301685369308881</v>
      </c>
      <c r="E5988" s="30">
        <v>960484.92398175015</v>
      </c>
      <c r="F5988" s="21">
        <v>223171.14770516602</v>
      </c>
    </row>
    <row r="5989" spans="2:6" x14ac:dyDescent="0.25">
      <c r="B5989" s="19">
        <v>5986</v>
      </c>
      <c r="C5989" s="21">
        <v>1.0426133865737128E-2</v>
      </c>
      <c r="D5989" s="21">
        <v>4.319049564344235E-2</v>
      </c>
      <c r="E5989" s="30">
        <v>311028.15343963366</v>
      </c>
      <c r="F5989" s="21">
        <v>-88774.971953106317</v>
      </c>
    </row>
    <row r="5990" spans="2:6" x14ac:dyDescent="0.25">
      <c r="B5990" s="19">
        <v>5987</v>
      </c>
      <c r="C5990" s="21">
        <v>-6.9657696712726513E-3</v>
      </c>
      <c r="D5990" s="21">
        <v>0.16889060179340687</v>
      </c>
      <c r="E5990" s="30">
        <v>600259.81496262783</v>
      </c>
      <c r="F5990" s="21">
        <v>50148.353796658696</v>
      </c>
    </row>
    <row r="5991" spans="2:6" x14ac:dyDescent="0.25">
      <c r="B5991" s="19">
        <v>5988</v>
      </c>
      <c r="C5991" s="21">
        <v>1.1256025254179205E-2</v>
      </c>
      <c r="D5991" s="21">
        <v>3.7378332035304274E-2</v>
      </c>
      <c r="E5991" s="30">
        <v>300756.16197772778</v>
      </c>
      <c r="F5991" s="21">
        <v>-93708.799765894757</v>
      </c>
    </row>
    <row r="5992" spans="2:6" x14ac:dyDescent="0.25">
      <c r="B5992" s="19">
        <v>5989</v>
      </c>
      <c r="C5992" s="21">
        <v>1.1047385254017853E-3</v>
      </c>
      <c r="D5992" s="21">
        <v>0.10908755273783166</v>
      </c>
      <c r="E5992" s="30">
        <v>445571.1272219664</v>
      </c>
      <c r="F5992" s="21">
        <v>-24151.488909500666</v>
      </c>
    </row>
    <row r="5993" spans="2:6" x14ac:dyDescent="0.25">
      <c r="B5993" s="19">
        <v>5990</v>
      </c>
      <c r="C5993" s="21">
        <v>2.1972257787140102E-2</v>
      </c>
      <c r="D5993" s="21">
        <v>-3.8790732349179513E-2</v>
      </c>
      <c r="E5993" s="30">
        <v>186798.77791871026</v>
      </c>
      <c r="F5993" s="21">
        <v>-148444.6426672549</v>
      </c>
    </row>
    <row r="5994" spans="2:6" x14ac:dyDescent="0.25">
      <c r="B5994" s="19">
        <v>5991</v>
      </c>
      <c r="C5994" s="21">
        <v>-7.3509725440263254E-2</v>
      </c>
      <c r="D5994" s="21">
        <v>-0.30444048012692615</v>
      </c>
      <c r="E5994" s="30">
        <v>0</v>
      </c>
      <c r="F5994" s="21">
        <v>-238167.55660348001</v>
      </c>
    </row>
    <row r="5995" spans="2:6" x14ac:dyDescent="0.25">
      <c r="B5995" s="19">
        <v>5992</v>
      </c>
      <c r="C5995" s="21">
        <v>6.054318867400983E-3</v>
      </c>
      <c r="D5995" s="21">
        <v>7.3877297480235082E-2</v>
      </c>
      <c r="E5995" s="30">
        <v>369401.62765286292</v>
      </c>
      <c r="F5995" s="21">
        <v>-60737.110777851667</v>
      </c>
    </row>
    <row r="5996" spans="2:6" x14ac:dyDescent="0.25">
      <c r="B5996" s="19">
        <v>5993</v>
      </c>
      <c r="C5996" s="21">
        <v>6.5104598624391033E-3</v>
      </c>
      <c r="D5996" s="21">
        <v>7.066417424805449E-2</v>
      </c>
      <c r="E5996" s="30">
        <v>362952.56243040168</v>
      </c>
      <c r="F5996" s="21">
        <v>-63834.716288824529</v>
      </c>
    </row>
    <row r="5997" spans="2:6" x14ac:dyDescent="0.25">
      <c r="B5997" s="19">
        <v>5994</v>
      </c>
      <c r="C5997" s="21">
        <v>-5.5785069969952576E-3</v>
      </c>
      <c r="D5997" s="21">
        <v>0.15831567762429621</v>
      </c>
      <c r="E5997" s="30">
        <v>570404.55813051155</v>
      </c>
      <c r="F5997" s="21">
        <v>35808.320798918423</v>
      </c>
    </row>
    <row r="5998" spans="2:6" x14ac:dyDescent="0.25">
      <c r="B5998" s="19">
        <v>5995</v>
      </c>
      <c r="C5998" s="21">
        <v>2.1269312141654378E-2</v>
      </c>
      <c r="D5998" s="21">
        <v>-3.3665869504885149E-2</v>
      </c>
      <c r="E5998" s="30">
        <v>193352.93878671038</v>
      </c>
      <c r="F5998" s="21">
        <v>-145296.55777057717</v>
      </c>
    </row>
    <row r="5999" spans="2:6" x14ac:dyDescent="0.25">
      <c r="B5999" s="19">
        <v>5996</v>
      </c>
      <c r="C5999" s="21">
        <v>6.6174303479291374E-3</v>
      </c>
      <c r="D5999" s="21">
        <v>6.9911202126315519E-2</v>
      </c>
      <c r="E5999" s="30">
        <v>361452.96401605208</v>
      </c>
      <c r="F5999" s="21">
        <v>-64555.001190946001</v>
      </c>
    </row>
    <row r="6000" spans="2:6" x14ac:dyDescent="0.25">
      <c r="B6000" s="19">
        <v>5997</v>
      </c>
      <c r="C6000" s="21">
        <v>9.463776702266273E-3</v>
      </c>
      <c r="D6000" s="21">
        <v>4.9931430644948982E-2</v>
      </c>
      <c r="E6000" s="30">
        <v>323247.07498677669</v>
      </c>
      <c r="F6000" s="21">
        <v>-82905.997548761516</v>
      </c>
    </row>
    <row r="6001" spans="2:6" x14ac:dyDescent="0.25">
      <c r="B6001" s="19">
        <v>5998</v>
      </c>
      <c r="C6001" s="21">
        <v>1.2268899035631194E-3</v>
      </c>
      <c r="D6001" s="21">
        <v>0.10820879305631381</v>
      </c>
      <c r="E6001" s="30">
        <v>443543.11711751099</v>
      </c>
      <c r="F6001" s="21">
        <v>-25125.579736492211</v>
      </c>
    </row>
    <row r="6002" spans="2:6" x14ac:dyDescent="0.25">
      <c r="B6002" s="19">
        <v>5999</v>
      </c>
      <c r="C6002" s="21">
        <v>7.2589048552139379E-3</v>
      </c>
      <c r="D6002" s="21">
        <v>6.5399750578210014E-2</v>
      </c>
      <c r="E6002" s="30">
        <v>352560.32697836193</v>
      </c>
      <c r="F6002" s="21">
        <v>-68826.299517886728</v>
      </c>
    </row>
    <row r="6003" spans="2:6" x14ac:dyDescent="0.25">
      <c r="B6003" s="19">
        <v>6000</v>
      </c>
      <c r="C6003" s="21">
        <v>-1.6051542654635126E-2</v>
      </c>
      <c r="D6003" s="21">
        <v>0.24272816169583811</v>
      </c>
      <c r="E6003" s="30">
        <v>842391.04507634463</v>
      </c>
      <c r="F6003" s="21">
        <v>166448.46969045402</v>
      </c>
    </row>
    <row r="6004" spans="2:6" x14ac:dyDescent="0.25">
      <c r="B6004" s="19">
        <v>6001</v>
      </c>
      <c r="C6004" s="21">
        <v>-1.0781158411616724E-3</v>
      </c>
      <c r="D6004" s="21">
        <v>0.12490069622163191</v>
      </c>
      <c r="E6004" s="30">
        <v>483229.54582818644</v>
      </c>
      <c r="F6004" s="21">
        <v>-6063.4527391002548</v>
      </c>
    </row>
    <row r="6005" spans="2:6" x14ac:dyDescent="0.25">
      <c r="B6005" s="19">
        <v>6002</v>
      </c>
      <c r="C6005" s="21">
        <v>1.7067114936069636E-2</v>
      </c>
      <c r="D6005" s="21">
        <v>-3.5141299788240543E-3</v>
      </c>
      <c r="E6005" s="30">
        <v>235027.36003883008</v>
      </c>
      <c r="F6005" s="21">
        <v>-125279.56112313064</v>
      </c>
    </row>
    <row r="6006" spans="2:6" x14ac:dyDescent="0.25">
      <c r="B6006" s="19">
        <v>6003</v>
      </c>
      <c r="C6006" s="21">
        <v>1.7726211901878442E-2</v>
      </c>
      <c r="D6006" s="21">
        <v>-8.1980287342577896E-3</v>
      </c>
      <c r="E6006" s="30">
        <v>228192.94196712784</v>
      </c>
      <c r="F6006" s="21">
        <v>-128562.25874719312</v>
      </c>
    </row>
    <row r="6007" spans="2:6" x14ac:dyDescent="0.25">
      <c r="B6007" s="19">
        <v>6004</v>
      </c>
      <c r="C6007" s="21">
        <v>-7.4064175757828773E-3</v>
      </c>
      <c r="D6007" s="21">
        <v>0.17228115800459798</v>
      </c>
      <c r="E6007" s="30">
        <v>610072.58265918773</v>
      </c>
      <c r="F6007" s="21">
        <v>54861.607926713812</v>
      </c>
    </row>
    <row r="6008" spans="2:6" x14ac:dyDescent="0.25">
      <c r="B6008" s="19">
        <v>6005</v>
      </c>
      <c r="C6008" s="21">
        <v>1.4226586989649253E-2</v>
      </c>
      <c r="D6008" s="21">
        <v>1.6541532737497811E-2</v>
      </c>
      <c r="E6008" s="30">
        <v>265870.55125446164</v>
      </c>
      <c r="F6008" s="21">
        <v>-110465.00493709971</v>
      </c>
    </row>
    <row r="6009" spans="2:6" x14ac:dyDescent="0.25">
      <c r="B6009" s="19">
        <v>6006</v>
      </c>
      <c r="C6009" s="21">
        <v>-6.0894912089746199E-2</v>
      </c>
      <c r="D6009" s="21">
        <v>-0.30444048012692615</v>
      </c>
      <c r="E6009" s="30">
        <v>0</v>
      </c>
      <c r="F6009" s="21">
        <v>-238167.55660348001</v>
      </c>
    </row>
    <row r="6010" spans="2:6" x14ac:dyDescent="0.25">
      <c r="B6010" s="19">
        <v>6007</v>
      </c>
      <c r="C6010" s="21">
        <v>1.3626591568193054E-3</v>
      </c>
      <c r="D6010" s="21">
        <v>0.10723276601758847</v>
      </c>
      <c r="E6010" s="30">
        <v>441298.49162402702</v>
      </c>
      <c r="F6010" s="21">
        <v>-26203.714948161316</v>
      </c>
    </row>
    <row r="6011" spans="2:6" x14ac:dyDescent="0.25">
      <c r="B6011" s="19">
        <v>6008</v>
      </c>
      <c r="C6011" s="21">
        <v>1.2868493113506428E-2</v>
      </c>
      <c r="D6011" s="21">
        <v>2.6078041974939792E-2</v>
      </c>
      <c r="E6011" s="30">
        <v>281466.77091924311</v>
      </c>
      <c r="F6011" s="21">
        <v>-102973.8516741881</v>
      </c>
    </row>
    <row r="6012" spans="2:6" x14ac:dyDescent="0.25">
      <c r="B6012" s="19">
        <v>6009</v>
      </c>
      <c r="C6012" s="21">
        <v>-9.7246310690809606E-3</v>
      </c>
      <c r="D6012" s="21">
        <v>0.19039448324593589</v>
      </c>
      <c r="E6012" s="30">
        <v>664529.64903590805</v>
      </c>
      <c r="F6012" s="21">
        <v>81018.3458571089</v>
      </c>
    </row>
    <row r="6013" spans="2:6" x14ac:dyDescent="0.25">
      <c r="B6013" s="19">
        <v>6010</v>
      </c>
      <c r="C6013" s="21">
        <v>2.6891147287873646E-2</v>
      </c>
      <c r="D6013" s="21">
        <v>-7.5604240382487364E-2</v>
      </c>
      <c r="E6013" s="30">
        <v>143903.10643305385</v>
      </c>
      <c r="F6013" s="21">
        <v>-169048.22842850114</v>
      </c>
    </row>
    <row r="6014" spans="2:6" x14ac:dyDescent="0.25">
      <c r="B6014" s="19">
        <v>6011</v>
      </c>
      <c r="C6014" s="21">
        <v>7.0209665735804358E-3</v>
      </c>
      <c r="D6014" s="21">
        <v>6.7072404627200211E-2</v>
      </c>
      <c r="E6014" s="30">
        <v>355838.95899141463</v>
      </c>
      <c r="F6014" s="21">
        <v>-67251.511817382096</v>
      </c>
    </row>
    <row r="6015" spans="2:6" x14ac:dyDescent="0.25">
      <c r="B6015" s="19">
        <v>6012</v>
      </c>
      <c r="C6015" s="21">
        <v>1.4526477622149319E-2</v>
      </c>
      <c r="D6015" s="21">
        <v>1.4432141943959254E-2</v>
      </c>
      <c r="E6015" s="30">
        <v>262503.25253035082</v>
      </c>
      <c r="F6015" s="21">
        <v>-112082.38090169213</v>
      </c>
    </row>
    <row r="6016" spans="2:6" x14ac:dyDescent="0.25">
      <c r="B6016" s="19">
        <v>6013</v>
      </c>
      <c r="C6016" s="21">
        <v>3.1504415250288272E-4</v>
      </c>
      <c r="D6016" s="21">
        <v>0.11478357763380442</v>
      </c>
      <c r="E6016" s="30">
        <v>458880.18578505702</v>
      </c>
      <c r="F6016" s="21">
        <v>-17758.901498955547</v>
      </c>
    </row>
    <row r="6017" spans="2:6" x14ac:dyDescent="0.25">
      <c r="B6017" s="19">
        <v>6014</v>
      </c>
      <c r="C6017" s="21">
        <v>6.8498998874040864E-3</v>
      </c>
      <c r="D6017" s="21">
        <v>6.827550230651025E-2</v>
      </c>
      <c r="E6017" s="30">
        <v>358210.56655741436</v>
      </c>
      <c r="F6017" s="21">
        <v>-66112.38476363181</v>
      </c>
    </row>
    <row r="6018" spans="2:6" x14ac:dyDescent="0.25">
      <c r="B6018" s="19">
        <v>6015</v>
      </c>
      <c r="C6018" s="21">
        <v>2.9502064218818115E-3</v>
      </c>
      <c r="D6018" s="21">
        <v>9.5871123033605121E-2</v>
      </c>
      <c r="E6018" s="30">
        <v>415770.64588367939</v>
      </c>
      <c r="F6018" s="21">
        <v>-38465.21222270545</v>
      </c>
    </row>
    <row r="6019" spans="2:6" x14ac:dyDescent="0.25">
      <c r="B6019" s="19">
        <v>6016</v>
      </c>
      <c r="C6019" s="21">
        <v>3.2651504284672761E-3</v>
      </c>
      <c r="D6019" s="21">
        <v>9.362745068037337E-2</v>
      </c>
      <c r="E6019" s="30">
        <v>410858.62191494089</v>
      </c>
      <c r="F6019" s="21">
        <v>-40824.548342086215</v>
      </c>
    </row>
    <row r="6020" spans="2:6" x14ac:dyDescent="0.25">
      <c r="B6020" s="19">
        <v>6017</v>
      </c>
      <c r="C6020" s="21">
        <v>2.4985025308780086E-2</v>
      </c>
      <c r="D6020" s="21">
        <v>-6.1114055117226784E-2</v>
      </c>
      <c r="E6020" s="30">
        <v>159936.35709336423</v>
      </c>
      <c r="F6020" s="21">
        <v>-161347.16108137445</v>
      </c>
    </row>
    <row r="6021" spans="2:6" x14ac:dyDescent="0.25">
      <c r="B6021" s="19">
        <v>6018</v>
      </c>
      <c r="C6021" s="21">
        <v>2.0273940455517968E-2</v>
      </c>
      <c r="D6021" s="21">
        <v>-2.6454241573433124E-2</v>
      </c>
      <c r="E6021" s="30">
        <v>202829.98393836536</v>
      </c>
      <c r="F6021" s="21">
        <v>-140744.55739891686</v>
      </c>
    </row>
    <row r="6022" spans="2:6" x14ac:dyDescent="0.25">
      <c r="B6022" s="19">
        <v>6019</v>
      </c>
      <c r="C6022" s="21">
        <v>-1.6068785127784556E-2</v>
      </c>
      <c r="D6022" s="21">
        <v>0.24287774083045544</v>
      </c>
      <c r="E6022" s="30">
        <v>842945.76216175919</v>
      </c>
      <c r="F6022" s="21">
        <v>166714.91058406234</v>
      </c>
    </row>
    <row r="6023" spans="2:6" x14ac:dyDescent="0.25">
      <c r="B6023" s="19">
        <v>6020</v>
      </c>
      <c r="C6023" s="21">
        <v>1.8791180662327635E-2</v>
      </c>
      <c r="D6023" s="21">
        <v>-1.5797627912842671E-2</v>
      </c>
      <c r="E6023" s="30">
        <v>217391.5285010502</v>
      </c>
      <c r="F6023" s="21">
        <v>-133750.37775741602</v>
      </c>
    </row>
    <row r="6024" spans="2:6" x14ac:dyDescent="0.25">
      <c r="B6024" s="19">
        <v>6021</v>
      </c>
      <c r="C6024" s="21">
        <v>4.7441518311959942E-3</v>
      </c>
      <c r="D6024" s="21">
        <v>8.3130204684204179E-2</v>
      </c>
      <c r="E6024" s="30">
        <v>388430.52997067012</v>
      </c>
      <c r="F6024" s="21">
        <v>-51597.176437893431</v>
      </c>
    </row>
    <row r="6025" spans="2:6" x14ac:dyDescent="0.25">
      <c r="B6025" s="19">
        <v>6022</v>
      </c>
      <c r="C6025" s="21">
        <v>-6.4431569188645879E-3</v>
      </c>
      <c r="D6025" s="21">
        <v>0.16488949138387943</v>
      </c>
      <c r="E6025" s="30">
        <v>588831.09488565009</v>
      </c>
      <c r="F6025" s="21">
        <v>44658.927798839199</v>
      </c>
    </row>
    <row r="6026" spans="2:6" x14ac:dyDescent="0.25">
      <c r="B6026" s="19">
        <v>6023</v>
      </c>
      <c r="C6026" s="21">
        <v>-1.6318482132781392E-2</v>
      </c>
      <c r="D6026" s="21">
        <v>0.24504872073820549</v>
      </c>
      <c r="E6026" s="30">
        <v>851027.99265238596</v>
      </c>
      <c r="F6026" s="21">
        <v>170596.9556316954</v>
      </c>
    </row>
    <row r="6027" spans="2:6" x14ac:dyDescent="0.25">
      <c r="B6027" s="19">
        <v>6024</v>
      </c>
      <c r="C6027" s="21">
        <v>-2.6910784339372881E-2</v>
      </c>
      <c r="D6027" s="21">
        <v>0.34782369677033209</v>
      </c>
      <c r="E6027" s="30">
        <v>1306220.3921925919</v>
      </c>
      <c r="F6027" s="21">
        <v>389234.29867760488</v>
      </c>
    </row>
    <row r="6028" spans="2:6" x14ac:dyDescent="0.25">
      <c r="B6028" s="19">
        <v>6025</v>
      </c>
      <c r="C6028" s="21">
        <v>-4.3043750838077412E-2</v>
      </c>
      <c r="D6028" s="21">
        <v>0.58766848155901696</v>
      </c>
      <c r="E6028" s="30">
        <v>3092242.384319487</v>
      </c>
      <c r="F6028" s="21">
        <v>1247093.7518991989</v>
      </c>
    </row>
    <row r="6029" spans="2:6" x14ac:dyDescent="0.25">
      <c r="B6029" s="19">
        <v>6026</v>
      </c>
      <c r="C6029" s="21">
        <v>-1.1587979830743233E-2</v>
      </c>
      <c r="D6029" s="21">
        <v>0.20532665911342995</v>
      </c>
      <c r="E6029" s="30">
        <v>712082.27559729456</v>
      </c>
      <c r="F6029" s="21">
        <v>103858.75342265215</v>
      </c>
    </row>
    <row r="6030" spans="2:6" x14ac:dyDescent="0.25">
      <c r="B6030" s="19">
        <v>6027</v>
      </c>
      <c r="C6030" s="21">
        <v>-1.5780252058986106E-2</v>
      </c>
      <c r="D6030" s="21">
        <v>0.24038033508390111</v>
      </c>
      <c r="E6030" s="30">
        <v>833720.15513345529</v>
      </c>
      <c r="F6030" s="21">
        <v>162283.68060155059</v>
      </c>
    </row>
    <row r="6031" spans="2:6" x14ac:dyDescent="0.25">
      <c r="B6031" s="19">
        <v>6028</v>
      </c>
      <c r="C6031" s="21">
        <v>1.0397683927193003E-2</v>
      </c>
      <c r="D6031" s="21">
        <v>4.3389743874832964E-2</v>
      </c>
      <c r="E6031" s="30">
        <v>311384.58647278661</v>
      </c>
      <c r="F6031" s="21">
        <v>-88603.770563493788</v>
      </c>
    </row>
    <row r="6032" spans="2:6" x14ac:dyDescent="0.25">
      <c r="B6032" s="19">
        <v>6029</v>
      </c>
      <c r="C6032" s="21">
        <v>1.6248070724992014E-2</v>
      </c>
      <c r="D6032" s="21">
        <v>2.2884718239690738E-3</v>
      </c>
      <c r="E6032" s="30">
        <v>243684.97400905564</v>
      </c>
      <c r="F6032" s="21">
        <v>-121121.1487298673</v>
      </c>
    </row>
    <row r="6033" spans="2:6" x14ac:dyDescent="0.25">
      <c r="B6033" s="19">
        <v>6030</v>
      </c>
      <c r="C6033" s="21">
        <v>1.1713445973998891E-2</v>
      </c>
      <c r="D6033" s="21">
        <v>3.4174176728770878E-2</v>
      </c>
      <c r="E6033" s="30">
        <v>295196.06353615015</v>
      </c>
      <c r="F6033" s="21">
        <v>-96379.418061736622</v>
      </c>
    </row>
    <row r="6034" spans="2:6" x14ac:dyDescent="0.25">
      <c r="B6034" s="19">
        <v>6031</v>
      </c>
      <c r="C6034" s="21">
        <v>2.0125610142351532E-2</v>
      </c>
      <c r="D6034" s="21">
        <v>-2.5383771587383808E-2</v>
      </c>
      <c r="E6034" s="30">
        <v>204262.41198180954</v>
      </c>
      <c r="F6034" s="21">
        <v>-140056.53567043581</v>
      </c>
    </row>
    <row r="6035" spans="2:6" x14ac:dyDescent="0.25">
      <c r="B6035" s="19">
        <v>6032</v>
      </c>
      <c r="C6035" s="21">
        <v>2.9330183077301567E-2</v>
      </c>
      <c r="D6035" s="21">
        <v>-9.4674159713424855E-2</v>
      </c>
      <c r="E6035" s="30">
        <v>124385.19916892203</v>
      </c>
      <c r="F6035" s="21">
        <v>-178423.04090418553</v>
      </c>
    </row>
    <row r="6036" spans="2:6" x14ac:dyDescent="0.25">
      <c r="B6036" s="19">
        <v>6033</v>
      </c>
      <c r="C6036" s="21">
        <v>4.2973998444317688E-3</v>
      </c>
      <c r="D6036" s="21">
        <v>8.6294659704901022E-2</v>
      </c>
      <c r="E6036" s="30">
        <v>395096.4694888544</v>
      </c>
      <c r="F6036" s="21">
        <v>-48395.402184560793</v>
      </c>
    </row>
    <row r="6037" spans="2:6" x14ac:dyDescent="0.25">
      <c r="B6037" s="19">
        <v>6034</v>
      </c>
      <c r="C6037" s="21">
        <v>-4.0285056556829011E-3</v>
      </c>
      <c r="D6037" s="21">
        <v>0.14666472113329698</v>
      </c>
      <c r="E6037" s="30">
        <v>538797.53802273399</v>
      </c>
      <c r="F6037" s="21">
        <v>20626.883444200997</v>
      </c>
    </row>
    <row r="6038" spans="2:6" x14ac:dyDescent="0.25">
      <c r="B6038" s="19">
        <v>6035</v>
      </c>
      <c r="C6038" s="21">
        <v>4.7963662967781956E-3</v>
      </c>
      <c r="D6038" s="21">
        <v>8.2760688947016492E-2</v>
      </c>
      <c r="E6038" s="30">
        <v>387657.44278894749</v>
      </c>
      <c r="F6038" s="21">
        <v>-51968.504534595893</v>
      </c>
    </row>
    <row r="6039" spans="2:6" x14ac:dyDescent="0.25">
      <c r="B6039" s="19">
        <v>6036</v>
      </c>
      <c r="C6039" s="21">
        <v>-4.2023049413735941E-3</v>
      </c>
      <c r="D6039" s="21">
        <v>0.14796306011595717</v>
      </c>
      <c r="E6039" s="30">
        <v>542254.17410395667</v>
      </c>
      <c r="F6039" s="21">
        <v>22287.169796606144</v>
      </c>
    </row>
    <row r="6040" spans="2:6" x14ac:dyDescent="0.25">
      <c r="B6040" s="19">
        <v>6037</v>
      </c>
      <c r="C6040" s="21">
        <v>-1.257196368532959E-2</v>
      </c>
      <c r="D6040" s="21">
        <v>0.21336188035124959</v>
      </c>
      <c r="E6040" s="30">
        <v>738701.07454504352</v>
      </c>
      <c r="F6040" s="21">
        <v>116644.25573527373</v>
      </c>
    </row>
    <row r="6041" spans="2:6" x14ac:dyDescent="0.25">
      <c r="B6041" s="19">
        <v>6038</v>
      </c>
      <c r="C6041" s="21">
        <v>-2.4844484371590071E-3</v>
      </c>
      <c r="D6041" s="21">
        <v>0.13521264587917625</v>
      </c>
      <c r="E6041" s="30">
        <v>509005.51246149396</v>
      </c>
      <c r="F6041" s="21">
        <v>6317.2215973757484</v>
      </c>
    </row>
    <row r="6042" spans="2:6" x14ac:dyDescent="0.25">
      <c r="B6042" s="19">
        <v>6039</v>
      </c>
      <c r="C6042" s="21">
        <v>1.9907155105840939E-2</v>
      </c>
      <c r="D6042" s="21">
        <v>-2.3809101864293192E-2</v>
      </c>
      <c r="E6042" s="30">
        <v>206381.71899887826</v>
      </c>
      <c r="F6042" s="21">
        <v>-139038.59324481862</v>
      </c>
    </row>
    <row r="6043" spans="2:6" x14ac:dyDescent="0.25">
      <c r="B6043" s="19">
        <v>6040</v>
      </c>
      <c r="C6043" s="21">
        <v>8.1163917777504185E-3</v>
      </c>
      <c r="D6043" s="21">
        <v>5.9378175166870939E-2</v>
      </c>
      <c r="E6043" s="30">
        <v>340934.73940817569</v>
      </c>
      <c r="F6043" s="21">
        <v>-74410.28462014359</v>
      </c>
    </row>
    <row r="6044" spans="2:6" x14ac:dyDescent="0.25">
      <c r="B6044" s="19">
        <v>6041</v>
      </c>
      <c r="C6044" s="21">
        <v>-5.272928956587059E-4</v>
      </c>
      <c r="D6044" s="21">
        <v>0.12088963136199582</v>
      </c>
      <c r="E6044" s="30">
        <v>473466.02352256922</v>
      </c>
      <c r="F6044" s="21">
        <v>-10753.053395494931</v>
      </c>
    </row>
    <row r="6045" spans="2:6" x14ac:dyDescent="0.25">
      <c r="B6045" s="19">
        <v>6042</v>
      </c>
      <c r="C6045" s="21">
        <v>-2.9740176328244678E-2</v>
      </c>
      <c r="D6045" s="21">
        <v>0.3800844127180969</v>
      </c>
      <c r="E6045" s="30">
        <v>1481741.3929676292</v>
      </c>
      <c r="F6045" s="21">
        <v>473540.28730346193</v>
      </c>
    </row>
    <row r="6046" spans="2:6" x14ac:dyDescent="0.25">
      <c r="B6046" s="19">
        <v>6043</v>
      </c>
      <c r="C6046" s="21">
        <v>5.8580676543907549E-3</v>
      </c>
      <c r="D6046" s="21">
        <v>7.5260942337140868E-2</v>
      </c>
      <c r="E6046" s="30">
        <v>372203.77507556533</v>
      </c>
      <c r="F6046" s="21">
        <v>-59391.187454128682</v>
      </c>
    </row>
    <row r="6047" spans="2:6" x14ac:dyDescent="0.25">
      <c r="B6047" s="19">
        <v>6044</v>
      </c>
      <c r="C6047" s="21">
        <v>6.8202632176480697E-3</v>
      </c>
      <c r="D6047" s="21">
        <v>6.8483981935941296E-2</v>
      </c>
      <c r="E6047" s="30">
        <v>358622.67289208528</v>
      </c>
      <c r="F6047" s="21">
        <v>-65914.44245581681</v>
      </c>
    </row>
    <row r="6048" spans="2:6" x14ac:dyDescent="0.25">
      <c r="B6048" s="19">
        <v>6045</v>
      </c>
      <c r="C6048" s="21">
        <v>-6.4462586970765465E-3</v>
      </c>
      <c r="D6048" s="21">
        <v>0.16491317554926366</v>
      </c>
      <c r="E6048" s="30">
        <v>588898.2678923416</v>
      </c>
      <c r="F6048" s="21">
        <v>44691.192238496529</v>
      </c>
    </row>
    <row r="6049" spans="2:6" x14ac:dyDescent="0.25">
      <c r="B6049" s="19">
        <v>6046</v>
      </c>
      <c r="C6049" s="21">
        <v>5.8941160207114339E-3</v>
      </c>
      <c r="D6049" s="21">
        <v>7.5006730157659574E-2</v>
      </c>
      <c r="E6049" s="30">
        <v>371687.81178913882</v>
      </c>
      <c r="F6049" s="21">
        <v>-59639.014180074606</v>
      </c>
    </row>
    <row r="6050" spans="2:6" x14ac:dyDescent="0.25">
      <c r="B6050" s="19">
        <v>6047</v>
      </c>
      <c r="C6050" s="21">
        <v>-8.6126966756533765E-4</v>
      </c>
      <c r="D6050" s="21">
        <v>0.12331985301437487</v>
      </c>
      <c r="E6050" s="30">
        <v>479364.1677998302</v>
      </c>
      <c r="F6050" s="21">
        <v>-7920.0654216527437</v>
      </c>
    </row>
    <row r="6051" spans="2:6" x14ac:dyDescent="0.25">
      <c r="B6051" s="19">
        <v>6048</v>
      </c>
      <c r="C6051" s="21">
        <v>5.4166502829161908E-3</v>
      </c>
      <c r="D6051" s="21">
        <v>7.8376003904265135E-2</v>
      </c>
      <c r="E6051" s="30">
        <v>378567.93328300677</v>
      </c>
      <c r="F6051" s="21">
        <v>-56334.364355578859</v>
      </c>
    </row>
    <row r="6052" spans="2:6" x14ac:dyDescent="0.25">
      <c r="B6052" s="19">
        <v>6049</v>
      </c>
      <c r="C6052" s="21">
        <v>-2.4729800061781084E-3</v>
      </c>
      <c r="D6052" s="21">
        <v>0.13512811595483099</v>
      </c>
      <c r="E6052" s="30">
        <v>508790.21660493221</v>
      </c>
      <c r="F6052" s="21">
        <v>6213.8110085895323</v>
      </c>
    </row>
    <row r="6053" spans="2:6" x14ac:dyDescent="0.25">
      <c r="B6053" s="19">
        <v>6050</v>
      </c>
      <c r="C6053" s="21">
        <v>-2.7389585794610403E-2</v>
      </c>
      <c r="D6053" s="21">
        <v>0.35310200259718827</v>
      </c>
      <c r="E6053" s="30">
        <v>1333781.8069457696</v>
      </c>
      <c r="F6053" s="21">
        <v>402472.55682582525</v>
      </c>
    </row>
    <row r="6054" spans="2:6" x14ac:dyDescent="0.25">
      <c r="B6054" s="19">
        <v>6051</v>
      </c>
      <c r="C6054" s="21">
        <v>1.2429177177486478E-2</v>
      </c>
      <c r="D6054" s="21">
        <v>2.9158517694620745E-2</v>
      </c>
      <c r="E6054" s="30">
        <v>286637.03171513043</v>
      </c>
      <c r="F6054" s="21">
        <v>-100490.47962226221</v>
      </c>
    </row>
    <row r="6055" spans="2:6" x14ac:dyDescent="0.25">
      <c r="B6055" s="19">
        <v>6052</v>
      </c>
      <c r="C6055" s="21">
        <v>2.2094871791956204E-2</v>
      </c>
      <c r="D6055" s="21">
        <v>-3.9687560034117442E-2</v>
      </c>
      <c r="E6055" s="30">
        <v>185667.03969469341</v>
      </c>
      <c r="F6055" s="21">
        <v>-148988.23750445445</v>
      </c>
    </row>
    <row r="6056" spans="2:6" x14ac:dyDescent="0.25">
      <c r="B6056" s="19">
        <v>6053</v>
      </c>
      <c r="C6056" s="21">
        <v>2.7879604693696311E-2</v>
      </c>
      <c r="D6056" s="21">
        <v>-8.3254290359946137E-2</v>
      </c>
      <c r="E6056" s="30">
        <v>135862.60439836618</v>
      </c>
      <c r="F6056" s="21">
        <v>-172910.23052562549</v>
      </c>
    </row>
    <row r="6057" spans="2:6" x14ac:dyDescent="0.25">
      <c r="B6057" s="19">
        <v>6054</v>
      </c>
      <c r="C6057" s="21">
        <v>-2.1781134034077002E-2</v>
      </c>
      <c r="D6057" s="21">
        <v>0.29511445359986999</v>
      </c>
      <c r="E6057" s="30">
        <v>1054271.5753869838</v>
      </c>
      <c r="F6057" s="21">
        <v>268218.61400101316</v>
      </c>
    </row>
    <row r="6058" spans="2:6" x14ac:dyDescent="0.25">
      <c r="B6058" s="19">
        <v>6055</v>
      </c>
      <c r="C6058" s="21">
        <v>-3.3185612473806303E-2</v>
      </c>
      <c r="D6058" s="21">
        <v>0.42341271043391826</v>
      </c>
      <c r="E6058" s="30">
        <v>1745495.2162517845</v>
      </c>
      <c r="F6058" s="21">
        <v>600226.13530816813</v>
      </c>
    </row>
    <row r="6059" spans="2:6" x14ac:dyDescent="0.25">
      <c r="B6059" s="19">
        <v>6056</v>
      </c>
      <c r="C6059" s="21">
        <v>6.6501678567083946E-3</v>
      </c>
      <c r="D6059" s="21">
        <v>6.9680800064818582E-2</v>
      </c>
      <c r="E6059" s="30">
        <v>360994.98525629181</v>
      </c>
      <c r="F6059" s="21">
        <v>-64774.976874429703</v>
      </c>
    </row>
    <row r="6060" spans="2:6" x14ac:dyDescent="0.25">
      <c r="B6060" s="19">
        <v>6057</v>
      </c>
      <c r="C6060" s="21">
        <v>-0.11441274441571136</v>
      </c>
      <c r="D6060" s="21">
        <v>-0.30444048012692615</v>
      </c>
      <c r="E6060" s="30">
        <v>0</v>
      </c>
      <c r="F6060" s="21">
        <v>-238167.55660348001</v>
      </c>
    </row>
    <row r="6061" spans="2:6" x14ac:dyDescent="0.25">
      <c r="B6061" s="19">
        <v>6058</v>
      </c>
      <c r="C6061" s="21">
        <v>2.10454033395303E-2</v>
      </c>
      <c r="D6061" s="21">
        <v>-3.2039166776376193E-2</v>
      </c>
      <c r="E6061" s="30">
        <v>195464.50657108764</v>
      </c>
      <c r="F6061" s="21">
        <v>-144282.3326418098</v>
      </c>
    </row>
    <row r="6062" spans="2:6" x14ac:dyDescent="0.25">
      <c r="B6062" s="19">
        <v>6059</v>
      </c>
      <c r="C6062" s="21">
        <v>-8.1126301272864229E-2</v>
      </c>
      <c r="D6062" s="21">
        <v>-0.30444048012692615</v>
      </c>
      <c r="E6062" s="30">
        <v>0</v>
      </c>
      <c r="F6062" s="21">
        <v>-238167.55660348001</v>
      </c>
    </row>
    <row r="6063" spans="2:6" x14ac:dyDescent="0.25">
      <c r="B6063" s="19">
        <v>6060</v>
      </c>
      <c r="C6063" s="21">
        <v>-3.8100342633896767E-3</v>
      </c>
      <c r="D6063" s="21">
        <v>0.14503542760869115</v>
      </c>
      <c r="E6063" s="30">
        <v>534482.76713401871</v>
      </c>
      <c r="F6063" s="21">
        <v>18554.419044721915</v>
      </c>
    </row>
    <row r="6064" spans="2:6" x14ac:dyDescent="0.25">
      <c r="B6064" s="19">
        <v>6061</v>
      </c>
      <c r="C6064" s="21">
        <v>-2.8898193434141049E-3</v>
      </c>
      <c r="D6064" s="21">
        <v>0.13820536169807962</v>
      </c>
      <c r="E6064" s="30">
        <v>516671.04948818963</v>
      </c>
      <c r="F6064" s="21">
        <v>9999.1210540223965</v>
      </c>
    </row>
    <row r="6065" spans="2:6" x14ac:dyDescent="0.25">
      <c r="B6065" s="19">
        <v>6062</v>
      </c>
      <c r="C6065" s="21">
        <v>-9.4457240772929718E-2</v>
      </c>
      <c r="D6065" s="21">
        <v>-0.30444048012692615</v>
      </c>
      <c r="E6065" s="30">
        <v>0</v>
      </c>
      <c r="F6065" s="21">
        <v>-238167.55660348001</v>
      </c>
    </row>
    <row r="6066" spans="2:6" x14ac:dyDescent="0.25">
      <c r="B6066" s="19">
        <v>6063</v>
      </c>
      <c r="C6066" s="21">
        <v>-3.4276394824795282E-2</v>
      </c>
      <c r="D6066" s="21">
        <v>0.43825368901938533</v>
      </c>
      <c r="E6066" s="30">
        <v>1843721.3880563825</v>
      </c>
      <c r="F6066" s="21">
        <v>647405.98550474725</v>
      </c>
    </row>
    <row r="6067" spans="2:6" x14ac:dyDescent="0.25">
      <c r="B6067" s="19">
        <v>6064</v>
      </c>
      <c r="C6067" s="21">
        <v>1.5515437915360048E-3</v>
      </c>
      <c r="D6067" s="21">
        <v>0.10587610531208957</v>
      </c>
      <c r="E6067" s="30">
        <v>438192.19916904403</v>
      </c>
      <c r="F6067" s="21">
        <v>-27695.724765915402</v>
      </c>
    </row>
    <row r="6068" spans="2:6" x14ac:dyDescent="0.25">
      <c r="B6068" s="19">
        <v>6065</v>
      </c>
      <c r="C6068" s="21">
        <v>5.802106283697505E-4</v>
      </c>
      <c r="D6068" s="21">
        <v>0.11286799229043609</v>
      </c>
      <c r="E6068" s="30">
        <v>454372.52713951143</v>
      </c>
      <c r="F6068" s="21">
        <v>-19924.01346175525</v>
      </c>
    </row>
    <row r="6069" spans="2:6" x14ac:dyDescent="0.25">
      <c r="B6069" s="19">
        <v>6066</v>
      </c>
      <c r="C6069" s="21">
        <v>2.6143961230825009E-2</v>
      </c>
      <c r="D6069" s="21">
        <v>-6.9885376780964958E-2</v>
      </c>
      <c r="E6069" s="30">
        <v>150103.47094511706</v>
      </c>
      <c r="F6069" s="21">
        <v>-166070.07847651822</v>
      </c>
    </row>
    <row r="6070" spans="2:6" x14ac:dyDescent="0.25">
      <c r="B6070" s="19">
        <v>6067</v>
      </c>
      <c r="C6070" s="21">
        <v>-7.004892116884924E-3</v>
      </c>
      <c r="D6070" s="21">
        <v>0.16919099247307079</v>
      </c>
      <c r="E6070" s="30">
        <v>601124.42998552974</v>
      </c>
      <c r="F6070" s="21">
        <v>50563.644411255489</v>
      </c>
    </row>
    <row r="6071" spans="2:6" x14ac:dyDescent="0.25">
      <c r="B6071" s="19">
        <v>6068</v>
      </c>
      <c r="C6071" s="21">
        <v>-4.9579204915205857E-3</v>
      </c>
      <c r="D6071" s="21">
        <v>0.15363106833816853</v>
      </c>
      <c r="E6071" s="30">
        <v>557536.11892626947</v>
      </c>
      <c r="F6071" s="21">
        <v>29627.371029973969</v>
      </c>
    </row>
    <row r="6072" spans="2:6" x14ac:dyDescent="0.25">
      <c r="B6072" s="19">
        <v>6069</v>
      </c>
      <c r="C6072" s="21">
        <v>-2.5378110803968977E-2</v>
      </c>
      <c r="D6072" s="21">
        <v>0.33137336104277049</v>
      </c>
      <c r="E6072" s="30">
        <v>1223120.3476948512</v>
      </c>
      <c r="F6072" s="21">
        <v>349319.80767482164</v>
      </c>
    </row>
    <row r="6073" spans="2:6" x14ac:dyDescent="0.25">
      <c r="B6073" s="19">
        <v>6070</v>
      </c>
      <c r="C6073" s="21">
        <v>-9.6727172070610948E-3</v>
      </c>
      <c r="D6073" s="21">
        <v>0.18998346182553894</v>
      </c>
      <c r="E6073" s="30">
        <v>663255.22656069393</v>
      </c>
      <c r="F6073" s="21">
        <v>80406.217130486388</v>
      </c>
    </row>
    <row r="6074" spans="2:6" x14ac:dyDescent="0.25">
      <c r="B6074" s="19">
        <v>6071</v>
      </c>
      <c r="C6074" s="21">
        <v>-6.5578424495203388E-3</v>
      </c>
      <c r="D6074" s="21">
        <v>0.16576568792329915</v>
      </c>
      <c r="E6074" s="30">
        <v>591319.94365748088</v>
      </c>
      <c r="F6074" s="21">
        <v>45854.367975928704</v>
      </c>
    </row>
    <row r="6075" spans="2:6" x14ac:dyDescent="0.25">
      <c r="B6075" s="19">
        <v>6072</v>
      </c>
      <c r="C6075" s="21">
        <v>-4.0594372432757172E-3</v>
      </c>
      <c r="D6075" s="21">
        <v>0.14689564717307957</v>
      </c>
      <c r="E6075" s="30">
        <v>539411.1549208411</v>
      </c>
      <c r="F6075" s="21">
        <v>20921.615009107918</v>
      </c>
    </row>
    <row r="6076" spans="2:6" x14ac:dyDescent="0.25">
      <c r="B6076" s="19">
        <v>6073</v>
      </c>
      <c r="C6076" s="21">
        <v>-1.9938269507576836E-2</v>
      </c>
      <c r="D6076" s="21">
        <v>0.27762833276530552</v>
      </c>
      <c r="E6076" s="30">
        <v>979510.63739118376</v>
      </c>
      <c r="F6076" s="21">
        <v>232309.55035335015</v>
      </c>
    </row>
    <row r="6077" spans="2:6" x14ac:dyDescent="0.25">
      <c r="B6077" s="19">
        <v>6074</v>
      </c>
      <c r="C6077" s="21">
        <v>8.1262373920491897E-3</v>
      </c>
      <c r="D6077" s="21">
        <v>5.9309087110175129E-2</v>
      </c>
      <c r="E6077" s="30">
        <v>340802.95451985742</v>
      </c>
      <c r="F6077" s="21">
        <v>-74473.583343638573</v>
      </c>
    </row>
    <row r="6078" spans="2:6" x14ac:dyDescent="0.25">
      <c r="B6078" s="19">
        <v>6075</v>
      </c>
      <c r="C6078" s="21">
        <v>2.5170651814672249E-2</v>
      </c>
      <c r="D6078" s="21">
        <v>-6.2511309074940069E-2</v>
      </c>
      <c r="E6078" s="30">
        <v>158343.42800240777</v>
      </c>
      <c r="F6078" s="21">
        <v>-162112.27443664803</v>
      </c>
    </row>
    <row r="6079" spans="2:6" x14ac:dyDescent="0.25">
      <c r="B6079" s="19">
        <v>6076</v>
      </c>
      <c r="C6079" s="21">
        <v>-6.8154343431038374E-3</v>
      </c>
      <c r="D6079" s="21">
        <v>0.16773743198166757</v>
      </c>
      <c r="E6079" s="30">
        <v>596949.2051689236</v>
      </c>
      <c r="F6079" s="21">
        <v>48558.206575640957</v>
      </c>
    </row>
    <row r="6080" spans="2:6" x14ac:dyDescent="0.25">
      <c r="B6080" s="19">
        <v>6077</v>
      </c>
      <c r="C6080" s="21">
        <v>8.4580482886226736E-3</v>
      </c>
      <c r="D6080" s="21">
        <v>5.6981309630056431E-2</v>
      </c>
      <c r="E6080" s="30">
        <v>336383.78603388323</v>
      </c>
      <c r="F6080" s="21">
        <v>-76596.191843300636</v>
      </c>
    </row>
    <row r="6081" spans="2:6" x14ac:dyDescent="0.25">
      <c r="B6081" s="19">
        <v>6078</v>
      </c>
      <c r="C6081" s="21">
        <v>1.1359102645697193E-2</v>
      </c>
      <c r="D6081" s="21">
        <v>3.6656354121652024E-2</v>
      </c>
      <c r="E6081" s="30">
        <v>299497.00093300943</v>
      </c>
      <c r="F6081" s="21">
        <v>-94313.598144695046</v>
      </c>
    </row>
    <row r="6082" spans="2:6" x14ac:dyDescent="0.25">
      <c r="B6082" s="19">
        <v>6079</v>
      </c>
      <c r="C6082" s="21">
        <v>2.6842671477148961E-2</v>
      </c>
      <c r="D6082" s="21">
        <v>-7.5231600121843933E-2</v>
      </c>
      <c r="E6082" s="30">
        <v>144302.1361199884</v>
      </c>
      <c r="F6082" s="21">
        <v>-168856.56707687062</v>
      </c>
    </row>
    <row r="6083" spans="2:6" x14ac:dyDescent="0.25">
      <c r="B6083" s="19">
        <v>6080</v>
      </c>
      <c r="C6083" s="21">
        <v>9.0011669064917182E-3</v>
      </c>
      <c r="D6083" s="21">
        <v>5.3173291283878266E-2</v>
      </c>
      <c r="E6083" s="30">
        <v>329242.07005636417</v>
      </c>
      <c r="F6083" s="21">
        <v>-80026.490344968319</v>
      </c>
    </row>
    <row r="6084" spans="2:6" x14ac:dyDescent="0.25">
      <c r="B6084" s="19">
        <v>6081</v>
      </c>
      <c r="C6084" s="21">
        <v>6.3560403482030398E-4</v>
      </c>
      <c r="D6084" s="21">
        <v>0.11246820875311436</v>
      </c>
      <c r="E6084" s="30">
        <v>453435.8532400215</v>
      </c>
      <c r="F6084" s="21">
        <v>-20373.915289843328</v>
      </c>
    </row>
    <row r="6085" spans="2:6" x14ac:dyDescent="0.25">
      <c r="B6085" s="19">
        <v>6082</v>
      </c>
      <c r="C6085" s="21">
        <v>1.6562943811204132E-2</v>
      </c>
      <c r="D6085" s="21">
        <v>5.9919043562173258E-5</v>
      </c>
      <c r="E6085" s="30">
        <v>240334.72651674633</v>
      </c>
      <c r="F6085" s="21">
        <v>-122730.33467190989</v>
      </c>
    </row>
    <row r="6086" spans="2:6" x14ac:dyDescent="0.25">
      <c r="B6086" s="19">
        <v>6083</v>
      </c>
      <c r="C6086" s="21">
        <v>-7.0160407735029677E-3</v>
      </c>
      <c r="D6086" s="21">
        <v>0.1692766167842783</v>
      </c>
      <c r="E6086" s="30">
        <v>601371.05162678799</v>
      </c>
      <c r="F6086" s="21">
        <v>50682.101354817816</v>
      </c>
    </row>
    <row r="6087" spans="2:6" x14ac:dyDescent="0.25">
      <c r="B6087" s="19">
        <v>6084</v>
      </c>
      <c r="C6087" s="21">
        <v>-2.0603049344733232E-3</v>
      </c>
      <c r="D6087" s="21">
        <v>0.13209135026343777</v>
      </c>
      <c r="E6087" s="30">
        <v>501099.81560681434</v>
      </c>
      <c r="F6087" s="21">
        <v>2519.9689258032158</v>
      </c>
    </row>
    <row r="6088" spans="2:6" x14ac:dyDescent="0.25">
      <c r="B6088" s="19">
        <v>6085</v>
      </c>
      <c r="C6088" s="21">
        <v>1.6909800313273098E-2</v>
      </c>
      <c r="D6088" s="21">
        <v>-2.3981467923738231E-3</v>
      </c>
      <c r="E6088" s="30">
        <v>236675.92908486677</v>
      </c>
      <c r="F6088" s="21">
        <v>-124487.72286656646</v>
      </c>
    </row>
    <row r="6089" spans="2:6" x14ac:dyDescent="0.25">
      <c r="B6089" s="19">
        <v>6086</v>
      </c>
      <c r="C6089" s="21">
        <v>9.9338919898458149E-3</v>
      </c>
      <c r="D6089" s="21">
        <v>4.6638097986079652E-2</v>
      </c>
      <c r="E6089" s="30">
        <v>317236.06960833725</v>
      </c>
      <c r="F6089" s="21">
        <v>-85793.194800526224</v>
      </c>
    </row>
    <row r="6090" spans="2:6" x14ac:dyDescent="0.25">
      <c r="B6090" s="19">
        <v>6087</v>
      </c>
      <c r="C6090" s="21">
        <v>1.1875881402502569E-2</v>
      </c>
      <c r="D6090" s="21">
        <v>3.3036135133493572E-2</v>
      </c>
      <c r="E6090" s="30">
        <v>293238.6354472884</v>
      </c>
      <c r="F6090" s="21">
        <v>-97319.607038934962</v>
      </c>
    </row>
    <row r="6091" spans="2:6" x14ac:dyDescent="0.25">
      <c r="B6091" s="19">
        <v>6088</v>
      </c>
      <c r="C6091" s="21">
        <v>-1.5543536613793943E-2</v>
      </c>
      <c r="D6091" s="21">
        <v>0.23834028618157532</v>
      </c>
      <c r="E6091" s="30">
        <v>826240.79827202903</v>
      </c>
      <c r="F6091" s="21">
        <v>158691.20692772337</v>
      </c>
    </row>
    <row r="6092" spans="2:6" x14ac:dyDescent="0.25">
      <c r="B6092" s="19">
        <v>6089</v>
      </c>
      <c r="C6092" s="21">
        <v>-2.1362838621630576E-3</v>
      </c>
      <c r="D6092" s="21">
        <v>0.13264974651384276</v>
      </c>
      <c r="E6092" s="30">
        <v>502507.48110426241</v>
      </c>
      <c r="F6092" s="21">
        <v>3196.0967446558916</v>
      </c>
    </row>
    <row r="6093" spans="2:6" x14ac:dyDescent="0.25">
      <c r="B6093" s="19">
        <v>6090</v>
      </c>
      <c r="C6093" s="21">
        <v>-6.6320105115914017E-4</v>
      </c>
      <c r="D6093" s="21">
        <v>0.12187792996388702</v>
      </c>
      <c r="E6093" s="30">
        <v>475858.19622469414</v>
      </c>
      <c r="F6093" s="21">
        <v>-9604.0485258445478</v>
      </c>
    </row>
    <row r="6094" spans="2:6" x14ac:dyDescent="0.25">
      <c r="B6094" s="19">
        <v>6091</v>
      </c>
      <c r="C6094" s="21">
        <v>-2.4380232549857814E-2</v>
      </c>
      <c r="D6094" s="21">
        <v>0.32100335613608388</v>
      </c>
      <c r="E6094" s="30">
        <v>1172860.1086957115</v>
      </c>
      <c r="F6094" s="21">
        <v>325178.8836903171</v>
      </c>
    </row>
    <row r="6095" spans="2:6" x14ac:dyDescent="0.25">
      <c r="B6095" s="19">
        <v>6092</v>
      </c>
      <c r="C6095" s="21">
        <v>1.7151378222608555E-2</v>
      </c>
      <c r="D6095" s="21">
        <v>-4.1121936714785257E-3</v>
      </c>
      <c r="E6095" s="30">
        <v>234147.09300653741</v>
      </c>
      <c r="F6095" s="21">
        <v>-125702.36968782941</v>
      </c>
    </row>
    <row r="6096" spans="2:6" x14ac:dyDescent="0.25">
      <c r="B6096" s="19">
        <v>6093</v>
      </c>
      <c r="C6096" s="21">
        <v>8.1095300507489487E-3</v>
      </c>
      <c r="D6096" s="21">
        <v>5.9426325488536769E-2</v>
      </c>
      <c r="E6096" s="30">
        <v>341026.60708834208</v>
      </c>
      <c r="F6096" s="21">
        <v>-74366.158871287393</v>
      </c>
    </row>
    <row r="6097" spans="2:6" x14ac:dyDescent="0.25">
      <c r="B6097" s="19">
        <v>6094</v>
      </c>
      <c r="C6097" s="21">
        <v>3.8209772924022241E-3</v>
      </c>
      <c r="D6097" s="21">
        <v>8.9675188852970322E-2</v>
      </c>
      <c r="E6097" s="30">
        <v>402307.94749044988</v>
      </c>
      <c r="F6097" s="21">
        <v>-44931.595690217953</v>
      </c>
    </row>
    <row r="6098" spans="2:6" x14ac:dyDescent="0.25">
      <c r="B6098" s="19">
        <v>6095</v>
      </c>
      <c r="C6098" s="21">
        <v>2.3906814195270031E-2</v>
      </c>
      <c r="D6098" s="21">
        <v>-5.3051596456140881E-2</v>
      </c>
      <c r="E6098" s="30">
        <v>169328.24707895063</v>
      </c>
      <c r="F6098" s="21">
        <v>-156836.06231368351</v>
      </c>
    </row>
    <row r="6099" spans="2:6" x14ac:dyDescent="0.25">
      <c r="B6099" s="19">
        <v>6096</v>
      </c>
      <c r="C6099" s="21">
        <v>1.4771914663816587E-2</v>
      </c>
      <c r="D6099" s="21">
        <v>1.2704612583454233E-2</v>
      </c>
      <c r="E6099" s="30">
        <v>259767.48088966089</v>
      </c>
      <c r="F6099" s="21">
        <v>-113396.42270754164</v>
      </c>
    </row>
    <row r="6100" spans="2:6" x14ac:dyDescent="0.25">
      <c r="B6100" s="19">
        <v>6097</v>
      </c>
      <c r="C6100" s="21">
        <v>-2.9751278026557398E-3</v>
      </c>
      <c r="D6100" s="21">
        <v>0.13883638691648748</v>
      </c>
      <c r="E6100" s="30">
        <v>518298.10764498427</v>
      </c>
      <c r="F6100" s="21">
        <v>10780.627231942068</v>
      </c>
    </row>
    <row r="6101" spans="2:6" x14ac:dyDescent="0.25">
      <c r="B6101" s="19">
        <v>6098</v>
      </c>
      <c r="C6101" s="21">
        <v>-2.8746792782253654E-2</v>
      </c>
      <c r="D6101" s="21">
        <v>0.3684546115650984</v>
      </c>
      <c r="E6101" s="30">
        <v>1416496.7572621773</v>
      </c>
      <c r="F6101" s="21">
        <v>442202.07995850756</v>
      </c>
    </row>
    <row r="6102" spans="2:6" x14ac:dyDescent="0.25">
      <c r="B6102" s="19">
        <v>6099</v>
      </c>
      <c r="C6102" s="21">
        <v>-4.320694471588702E-2</v>
      </c>
      <c r="D6102" s="21">
        <v>0.59117038423194779</v>
      </c>
      <c r="E6102" s="30">
        <v>3127841.0063723857</v>
      </c>
      <c r="F6102" s="21">
        <v>1264192.4296222962</v>
      </c>
    </row>
    <row r="6103" spans="2:6" x14ac:dyDescent="0.25">
      <c r="B6103" s="19">
        <v>6100</v>
      </c>
      <c r="C6103" s="21">
        <v>-5.3811941737175236E-3</v>
      </c>
      <c r="D6103" s="21">
        <v>0.15682325805154251</v>
      </c>
      <c r="E6103" s="30">
        <v>566281.38576069288</v>
      </c>
      <c r="F6103" s="21">
        <v>33827.884717894085</v>
      </c>
    </row>
    <row r="6104" spans="2:6" x14ac:dyDescent="0.25">
      <c r="B6104" s="19">
        <v>6101</v>
      </c>
      <c r="C6104" s="21">
        <v>6.3171819229122282E-3</v>
      </c>
      <c r="D6104" s="21">
        <v>7.2025183035111295E-2</v>
      </c>
      <c r="E6104" s="30">
        <v>365674.3555144337</v>
      </c>
      <c r="F6104" s="21">
        <v>-62527.388642724545</v>
      </c>
    </row>
    <row r="6105" spans="2:6" x14ac:dyDescent="0.25">
      <c r="B6105" s="19">
        <v>6102</v>
      </c>
      <c r="C6105" s="21">
        <v>-4.4823531598729371E-2</v>
      </c>
      <c r="D6105" s="21">
        <v>0.62797943160057001</v>
      </c>
      <c r="E6105" s="30">
        <v>3521833.0427237228</v>
      </c>
      <c r="F6105" s="21">
        <v>1453434.1043429545</v>
      </c>
    </row>
    <row r="6106" spans="2:6" x14ac:dyDescent="0.25">
      <c r="B6106" s="19">
        <v>6103</v>
      </c>
      <c r="C6106" s="21">
        <v>-3.1017434562422331E-2</v>
      </c>
      <c r="D6106" s="21">
        <v>0.39557228421984969</v>
      </c>
      <c r="E6106" s="30">
        <v>1572203.0056702504</v>
      </c>
      <c r="F6106" s="21">
        <v>516990.67590601195</v>
      </c>
    </row>
    <row r="6107" spans="2:6" x14ac:dyDescent="0.25">
      <c r="B6107" s="19">
        <v>6104</v>
      </c>
      <c r="C6107" s="21">
        <v>-8.8809473045508736E-2</v>
      </c>
      <c r="D6107" s="21">
        <v>-0.30444048012692615</v>
      </c>
      <c r="E6107" s="30">
        <v>0</v>
      </c>
      <c r="F6107" s="21">
        <v>-238167.55660348001</v>
      </c>
    </row>
    <row r="6108" spans="2:6" x14ac:dyDescent="0.25">
      <c r="B6108" s="19">
        <v>6105</v>
      </c>
      <c r="C6108" s="21">
        <v>1.3719751512086232E-2</v>
      </c>
      <c r="D6108" s="21">
        <v>2.010334587048801E-2</v>
      </c>
      <c r="E6108" s="30">
        <v>271623.79117802391</v>
      </c>
      <c r="F6108" s="21">
        <v>-107701.61720904472</v>
      </c>
    </row>
    <row r="6109" spans="2:6" x14ac:dyDescent="0.25">
      <c r="B6109" s="19">
        <v>6106</v>
      </c>
      <c r="C6109" s="21">
        <v>4.0011915279734274E-3</v>
      </c>
      <c r="D6109" s="21">
        <v>8.8395705968499216E-2</v>
      </c>
      <c r="E6109" s="30">
        <v>399567.46887778118</v>
      </c>
      <c r="F6109" s="21">
        <v>-46247.898341917004</v>
      </c>
    </row>
    <row r="6110" spans="2:6" x14ac:dyDescent="0.25">
      <c r="B6110" s="19">
        <v>6107</v>
      </c>
      <c r="C6110" s="21">
        <v>1.872924904798582E-2</v>
      </c>
      <c r="D6110" s="21">
        <v>-1.5354530784283837E-2</v>
      </c>
      <c r="E6110" s="30">
        <v>218011.66531863448</v>
      </c>
      <c r="F6110" s="21">
        <v>-133452.51455438687</v>
      </c>
    </row>
    <row r="6111" spans="2:6" x14ac:dyDescent="0.25">
      <c r="B6111" s="19">
        <v>6108</v>
      </c>
      <c r="C6111" s="21">
        <v>-2.530489678999483E-2</v>
      </c>
      <c r="D6111" s="21">
        <v>0.33060373255453279</v>
      </c>
      <c r="E6111" s="30">
        <v>1219334.4915751482</v>
      </c>
      <c r="F6111" s="21">
        <v>347501.39083833212</v>
      </c>
    </row>
    <row r="6112" spans="2:6" x14ac:dyDescent="0.25">
      <c r="B6112" s="19">
        <v>6109</v>
      </c>
      <c r="C6112" s="21">
        <v>-9.4434369664918964E-3</v>
      </c>
      <c r="D6112" s="21">
        <v>0.18817125506921717</v>
      </c>
      <c r="E6112" s="30">
        <v>657657.98002044903</v>
      </c>
      <c r="F6112" s="21">
        <v>77717.755914595706</v>
      </c>
    </row>
    <row r="6113" spans="2:6" x14ac:dyDescent="0.25">
      <c r="B6113" s="19">
        <v>6110</v>
      </c>
      <c r="C6113" s="21">
        <v>1.4302320041309482E-2</v>
      </c>
      <c r="D6113" s="21">
        <v>1.6008977119448708E-2</v>
      </c>
      <c r="E6113" s="30">
        <v>265017.62315256137</v>
      </c>
      <c r="F6113" s="21">
        <v>-110874.68210701081</v>
      </c>
    </row>
    <row r="6114" spans="2:6" x14ac:dyDescent="0.25">
      <c r="B6114" s="19">
        <v>6111</v>
      </c>
      <c r="C6114" s="21">
        <v>-4.9557387251214112E-3</v>
      </c>
      <c r="D6114" s="21">
        <v>0.15361464666319891</v>
      </c>
      <c r="E6114" s="30">
        <v>557491.38982203719</v>
      </c>
      <c r="F6114" s="21">
        <v>29605.886812495693</v>
      </c>
    </row>
    <row r="6115" spans="2:6" x14ac:dyDescent="0.25">
      <c r="B6115" s="19">
        <v>6112</v>
      </c>
      <c r="C6115" s="21">
        <v>-8.4363634578781214E-3</v>
      </c>
      <c r="D6115" s="21">
        <v>0.18026946752007733</v>
      </c>
      <c r="E6115" s="30">
        <v>633662.52861587564</v>
      </c>
      <c r="F6115" s="21">
        <v>66192.296030857513</v>
      </c>
    </row>
    <row r="6116" spans="2:6" x14ac:dyDescent="0.25">
      <c r="B6116" s="19">
        <v>6113</v>
      </c>
      <c r="C6116" s="21">
        <v>-4.0378726384643321E-2</v>
      </c>
      <c r="D6116" s="21">
        <v>0.53507130690888394</v>
      </c>
      <c r="E6116" s="30">
        <v>2594696.6038104631</v>
      </c>
      <c r="F6116" s="21">
        <v>1008113.2952745321</v>
      </c>
    </row>
    <row r="6117" spans="2:6" x14ac:dyDescent="0.25">
      <c r="B6117" s="19">
        <v>6114</v>
      </c>
      <c r="C6117" s="21">
        <v>1.2155834371565309E-2</v>
      </c>
      <c r="D6117" s="21">
        <v>3.1074413348689323E-2</v>
      </c>
      <c r="E6117" s="30">
        <v>289885.74568938941</v>
      </c>
      <c r="F6117" s="21">
        <v>-98930.062110094674</v>
      </c>
    </row>
    <row r="6118" spans="2:6" x14ac:dyDescent="0.25">
      <c r="B6118" s="19">
        <v>6115</v>
      </c>
      <c r="C6118" s="21">
        <v>4.0132176012640207E-3</v>
      </c>
      <c r="D6118" s="21">
        <v>8.8310356132620393E-2</v>
      </c>
      <c r="E6118" s="30">
        <v>399385.14020854246</v>
      </c>
      <c r="F6118" s="21">
        <v>-46335.474179834579</v>
      </c>
    </row>
    <row r="6119" spans="2:6" x14ac:dyDescent="0.25">
      <c r="B6119" s="19">
        <v>6116</v>
      </c>
      <c r="C6119" s="21">
        <v>1.2632203961831896E-3</v>
      </c>
      <c r="D6119" s="21">
        <v>0.10794754620272795</v>
      </c>
      <c r="E6119" s="30">
        <v>442941.50289098278</v>
      </c>
      <c r="F6119" s="21">
        <v>-25414.546195861054</v>
      </c>
    </row>
    <row r="6120" spans="2:6" x14ac:dyDescent="0.25">
      <c r="B6120" s="19">
        <v>6117</v>
      </c>
      <c r="C6120" s="21">
        <v>-6.2284651693660983E-3</v>
      </c>
      <c r="D6120" s="21">
        <v>0.1632519708982374</v>
      </c>
      <c r="E6120" s="30">
        <v>584200.50002585258</v>
      </c>
      <c r="F6120" s="21">
        <v>42434.767294641788</v>
      </c>
    </row>
    <row r="6121" spans="2:6" x14ac:dyDescent="0.25">
      <c r="B6121" s="19">
        <v>6118</v>
      </c>
      <c r="C6121" s="21">
        <v>1.3167624785977758E-2</v>
      </c>
      <c r="D6121" s="21">
        <v>2.3979484678226637E-2</v>
      </c>
      <c r="E6121" s="30">
        <v>277981.85353863798</v>
      </c>
      <c r="F6121" s="21">
        <v>-104647.72205866649</v>
      </c>
    </row>
    <row r="6122" spans="2:6" x14ac:dyDescent="0.25">
      <c r="B6122" s="19">
        <v>6119</v>
      </c>
      <c r="C6122" s="21">
        <v>9.5400841221486982E-3</v>
      </c>
      <c r="D6122" s="21">
        <v>4.939680315288153E-2</v>
      </c>
      <c r="E6122" s="30">
        <v>322265.86491254321</v>
      </c>
      <c r="F6122" s="21">
        <v>-83377.290926719899</v>
      </c>
    </row>
    <row r="6123" spans="2:6" x14ac:dyDescent="0.25">
      <c r="B6123" s="19">
        <v>6120</v>
      </c>
      <c r="C6123" s="21">
        <v>-3.4432322766841518E-3</v>
      </c>
      <c r="D6123" s="21">
        <v>0.14230671017145857</v>
      </c>
      <c r="E6123" s="30">
        <v>527313.46036891057</v>
      </c>
      <c r="F6123" s="21">
        <v>15110.868176588721</v>
      </c>
    </row>
    <row r="6124" spans="2:6" x14ac:dyDescent="0.25">
      <c r="B6124" s="19">
        <v>6121</v>
      </c>
      <c r="C6124" s="21">
        <v>3.2537874063080208E-3</v>
      </c>
      <c r="D6124" s="21">
        <v>9.3708346638391005E-2</v>
      </c>
      <c r="E6124" s="30">
        <v>411034.99471380224</v>
      </c>
      <c r="F6124" s="21">
        <v>-40739.833219057859</v>
      </c>
    </row>
    <row r="6125" spans="2:6" x14ac:dyDescent="0.25">
      <c r="B6125" s="19">
        <v>6122</v>
      </c>
      <c r="C6125" s="21">
        <v>7.5340791352660951E-3</v>
      </c>
      <c r="D6125" s="21">
        <v>6.3466350532244364E-2</v>
      </c>
      <c r="E6125" s="30">
        <v>348797.41640189989</v>
      </c>
      <c r="F6125" s="21">
        <v>-70633.695184835567</v>
      </c>
    </row>
    <row r="6126" spans="2:6" x14ac:dyDescent="0.25">
      <c r="B6126" s="19">
        <v>6123</v>
      </c>
      <c r="C6126" s="21">
        <v>4.3846705927647481E-3</v>
      </c>
      <c r="D6126" s="21">
        <v>8.5676090221546541E-2</v>
      </c>
      <c r="E6126" s="30">
        <v>393787.04142640298</v>
      </c>
      <c r="F6126" s="21">
        <v>-49024.344743297086</v>
      </c>
    </row>
    <row r="6127" spans="2:6" x14ac:dyDescent="0.25">
      <c r="B6127" s="19">
        <v>6124</v>
      </c>
      <c r="C6127" s="21">
        <v>2.6753497409246499E-2</v>
      </c>
      <c r="D6127" s="21">
        <v>-7.4546702860997294E-2</v>
      </c>
      <c r="E6127" s="30">
        <v>145037.3390757069</v>
      </c>
      <c r="F6127" s="21">
        <v>-168503.43547581541</v>
      </c>
    </row>
    <row r="6128" spans="2:6" x14ac:dyDescent="0.25">
      <c r="B6128" s="19">
        <v>6125</v>
      </c>
      <c r="C6128" s="21">
        <v>2.4329178645890827E-2</v>
      </c>
      <c r="D6128" s="21">
        <v>-5.6199315966026564E-2</v>
      </c>
      <c r="E6128" s="30">
        <v>165620.57695022016</v>
      </c>
      <c r="F6128" s="21">
        <v>-158616.92497012316</v>
      </c>
    </row>
    <row r="6129" spans="2:6" x14ac:dyDescent="0.25">
      <c r="B6129" s="19">
        <v>6126</v>
      </c>
      <c r="C6129" s="21">
        <v>1.8752378187366539E-3</v>
      </c>
      <c r="D6129" s="21">
        <v>0.10355436251428274</v>
      </c>
      <c r="E6129" s="30">
        <v>432913.00437060441</v>
      </c>
      <c r="F6129" s="21">
        <v>-30231.419837534631</v>
      </c>
    </row>
    <row r="6130" spans="2:6" x14ac:dyDescent="0.25">
      <c r="B6130" s="19">
        <v>6127</v>
      </c>
      <c r="C6130" s="21">
        <v>1.5570548232274931E-3</v>
      </c>
      <c r="D6130" s="21">
        <v>0.10583654322673119</v>
      </c>
      <c r="E6130" s="30">
        <v>438101.85399513505</v>
      </c>
      <c r="F6130" s="21">
        <v>-27739.119226808056</v>
      </c>
    </row>
    <row r="6131" spans="2:6" x14ac:dyDescent="0.25">
      <c r="B6131" s="19">
        <v>6128</v>
      </c>
      <c r="C6131" s="21">
        <v>2.044338170254776E-2</v>
      </c>
      <c r="D6131" s="21">
        <v>-2.7678354704298691E-2</v>
      </c>
      <c r="E6131" s="30">
        <v>201200.151074872</v>
      </c>
      <c r="F6131" s="21">
        <v>-141527.39631987212</v>
      </c>
    </row>
    <row r="6132" spans="2:6" x14ac:dyDescent="0.25">
      <c r="B6132" s="19">
        <v>6129</v>
      </c>
      <c r="C6132" s="21">
        <v>-2.5260488699263678E-3</v>
      </c>
      <c r="D6132" s="21">
        <v>0.13551933150014883</v>
      </c>
      <c r="E6132" s="30">
        <v>509787.19486939674</v>
      </c>
      <c r="F6132" s="21">
        <v>6692.678140459966</v>
      </c>
    </row>
    <row r="6133" spans="2:6" x14ac:dyDescent="0.25">
      <c r="B6133" s="19">
        <v>6130</v>
      </c>
      <c r="C6133" s="21">
        <v>1.30468540345065E-2</v>
      </c>
      <c r="D6133" s="21">
        <v>2.4826864032667872E-2</v>
      </c>
      <c r="E6133" s="30">
        <v>279385.41077589802</v>
      </c>
      <c r="F6133" s="21">
        <v>-103973.56751329765</v>
      </c>
    </row>
    <row r="6134" spans="2:6" x14ac:dyDescent="0.25">
      <c r="B6134" s="19">
        <v>6131</v>
      </c>
      <c r="C6134" s="21">
        <v>3.1065244765567917E-3</v>
      </c>
      <c r="D6134" s="21">
        <v>9.4757112436308688E-2</v>
      </c>
      <c r="E6134" s="30">
        <v>413326.50321124704</v>
      </c>
      <c r="F6134" s="21">
        <v>-39639.179231964656</v>
      </c>
    </row>
    <row r="6135" spans="2:6" x14ac:dyDescent="0.25">
      <c r="B6135" s="19">
        <v>6132</v>
      </c>
      <c r="C6135" s="21">
        <v>1.8962780417907351E-3</v>
      </c>
      <c r="D6135" s="21">
        <v>0.10340358482386214</v>
      </c>
      <c r="E6135" s="30">
        <v>432571.76608097204</v>
      </c>
      <c r="F6135" s="21">
        <v>-30395.322910314651</v>
      </c>
    </row>
    <row r="6136" spans="2:6" x14ac:dyDescent="0.25">
      <c r="B6136" s="19">
        <v>6133</v>
      </c>
      <c r="C6136" s="21">
        <v>3.0266604230285061E-2</v>
      </c>
      <c r="D6136" s="21">
        <v>-0.10218229870530338</v>
      </c>
      <c r="E6136" s="30">
        <v>117171.8871349385</v>
      </c>
      <c r="F6136" s="21">
        <v>-181887.72831826424</v>
      </c>
    </row>
    <row r="6137" spans="2:6" x14ac:dyDescent="0.25">
      <c r="B6137" s="19">
        <v>6134</v>
      </c>
      <c r="C6137" s="21">
        <v>1.135516632748965E-2</v>
      </c>
      <c r="D6137" s="21">
        <v>3.668392556500355E-2</v>
      </c>
      <c r="E6137" s="30">
        <v>299545.01895088819</v>
      </c>
      <c r="F6137" s="21">
        <v>-94290.534201057264</v>
      </c>
    </row>
    <row r="6138" spans="2:6" x14ac:dyDescent="0.25">
      <c r="B6138" s="19">
        <v>6135</v>
      </c>
      <c r="C6138" s="21">
        <v>4.0420943255320828E-2</v>
      </c>
      <c r="D6138" s="21">
        <v>-0.19429828203208832</v>
      </c>
      <c r="E6138" s="30">
        <v>47591.139526700135</v>
      </c>
      <c r="F6138" s="21">
        <v>-215308.65054715029</v>
      </c>
    </row>
    <row r="6139" spans="2:6" x14ac:dyDescent="0.25">
      <c r="B6139" s="19">
        <v>6136</v>
      </c>
      <c r="C6139" s="21">
        <v>5.0167185934936291E-3</v>
      </c>
      <c r="D6139" s="21">
        <v>8.1202016918022757E-2</v>
      </c>
      <c r="E6139" s="30">
        <v>384408.5848943973</v>
      </c>
      <c r="F6139" s="21">
        <v>-53528.991174345778</v>
      </c>
    </row>
    <row r="6140" spans="2:6" x14ac:dyDescent="0.25">
      <c r="B6140" s="19">
        <v>6137</v>
      </c>
      <c r="C6140" s="21">
        <v>5.9449970585176435E-3</v>
      </c>
      <c r="D6140" s="21">
        <v>7.4647962832083747E-2</v>
      </c>
      <c r="E6140" s="30">
        <v>370960.50723957713</v>
      </c>
      <c r="F6140" s="21">
        <v>-59988.352030315502</v>
      </c>
    </row>
    <row r="6141" spans="2:6" x14ac:dyDescent="0.25">
      <c r="B6141" s="19">
        <v>6138</v>
      </c>
      <c r="C6141" s="21">
        <v>1.9521367877103946E-2</v>
      </c>
      <c r="D6141" s="21">
        <v>-2.1033551327612976E-2</v>
      </c>
      <c r="E6141" s="30">
        <v>210152.81135273282</v>
      </c>
      <c r="F6141" s="21">
        <v>-137227.26771860084</v>
      </c>
    </row>
    <row r="6142" spans="2:6" x14ac:dyDescent="0.25">
      <c r="B6142" s="19">
        <v>6139</v>
      </c>
      <c r="C6142" s="21">
        <v>-1.5605854380314618E-3</v>
      </c>
      <c r="D6142" s="21">
        <v>0.12842653797886938</v>
      </c>
      <c r="E6142" s="30">
        <v>491932.69247699669</v>
      </c>
      <c r="F6142" s="21">
        <v>-1883.1701567090547</v>
      </c>
    </row>
    <row r="6143" spans="2:6" x14ac:dyDescent="0.25">
      <c r="B6143" s="19">
        <v>6140</v>
      </c>
      <c r="C6143" s="21">
        <v>9.4366097481238991E-4</v>
      </c>
      <c r="D6143" s="21">
        <v>0.11024727402419354</v>
      </c>
      <c r="E6143" s="30">
        <v>448257.83492392523</v>
      </c>
      <c r="F6143" s="21">
        <v>-22861.01342245251</v>
      </c>
    </row>
    <row r="6144" spans="2:6" x14ac:dyDescent="0.25">
      <c r="B6144" s="19">
        <v>6141</v>
      </c>
      <c r="C6144" s="21">
        <v>1.498592921145912E-2</v>
      </c>
      <c r="D6144" s="21">
        <v>1.1197343392271408E-2</v>
      </c>
      <c r="E6144" s="30">
        <v>257396.57754599932</v>
      </c>
      <c r="F6144" s="21">
        <v>-114535.21151025548</v>
      </c>
    </row>
    <row r="6145" spans="2:6" x14ac:dyDescent="0.25">
      <c r="B6145" s="19">
        <v>6142</v>
      </c>
      <c r="C6145" s="21">
        <v>2.1807014652525498E-2</v>
      </c>
      <c r="D6145" s="21">
        <v>-3.7583497784698161E-2</v>
      </c>
      <c r="E6145" s="30">
        <v>188329.353625783</v>
      </c>
      <c r="F6145" s="21">
        <v>-147709.47879750878</v>
      </c>
    </row>
    <row r="6146" spans="2:6" x14ac:dyDescent="0.25">
      <c r="B6146" s="19">
        <v>6143</v>
      </c>
      <c r="C6146" s="21">
        <v>-2.8081515287436184E-2</v>
      </c>
      <c r="D6146" s="21">
        <v>0.36085478413208505</v>
      </c>
      <c r="E6146" s="30">
        <v>1375072.492585032</v>
      </c>
      <c r="F6146" s="21">
        <v>422305.23814878048</v>
      </c>
    </row>
    <row r="6147" spans="2:6" x14ac:dyDescent="0.25">
      <c r="B6147" s="19">
        <v>6144</v>
      </c>
      <c r="C6147" s="21">
        <v>2.1578034353388759E-2</v>
      </c>
      <c r="D6147" s="21">
        <v>-3.5913203031842089E-2</v>
      </c>
      <c r="E6147" s="30">
        <v>190460.54853504628</v>
      </c>
      <c r="F6147" s="21">
        <v>-146685.82639701845</v>
      </c>
    </row>
    <row r="6148" spans="2:6" x14ac:dyDescent="0.25">
      <c r="B6148" s="19">
        <v>6145</v>
      </c>
      <c r="C6148" s="21">
        <v>4.4311080142398996E-3</v>
      </c>
      <c r="D6148" s="21">
        <v>8.5347027088358507E-2</v>
      </c>
      <c r="E6148" s="30">
        <v>393091.73082437715</v>
      </c>
      <c r="F6148" s="21">
        <v>-49358.315307770776</v>
      </c>
    </row>
    <row r="6149" spans="2:6" x14ac:dyDescent="0.25">
      <c r="B6149" s="19">
        <v>6146</v>
      </c>
      <c r="C6149" s="21">
        <v>-1.0299508624848051E-2</v>
      </c>
      <c r="D6149" s="21">
        <v>0.19496360399856738</v>
      </c>
      <c r="E6149" s="30">
        <v>678820.17579279258</v>
      </c>
      <c r="F6149" s="21">
        <v>87882.35062521958</v>
      </c>
    </row>
    <row r="6150" spans="2:6" x14ac:dyDescent="0.25">
      <c r="B6150" s="19">
        <v>6147</v>
      </c>
      <c r="C6150" s="21">
        <v>1.5745268221250882E-2</v>
      </c>
      <c r="D6150" s="21">
        <v>5.841884475561443E-3</v>
      </c>
      <c r="E6150" s="30">
        <v>249092.54086167156</v>
      </c>
      <c r="F6150" s="21">
        <v>-118523.79418222257</v>
      </c>
    </row>
    <row r="6151" spans="2:6" x14ac:dyDescent="0.25">
      <c r="B6151" s="19">
        <v>6148</v>
      </c>
      <c r="C6151" s="21">
        <v>1.2643079315247427E-2</v>
      </c>
      <c r="D6151" s="21">
        <v>2.7658850068566387E-2</v>
      </c>
      <c r="E6151" s="30">
        <v>284111.82950479293</v>
      </c>
      <c r="F6151" s="21">
        <v>-101703.38102940242</v>
      </c>
    </row>
    <row r="6152" spans="2:6" x14ac:dyDescent="0.25">
      <c r="B6152" s="19">
        <v>6149</v>
      </c>
      <c r="C6152" s="21">
        <v>1.5459297820484739E-2</v>
      </c>
      <c r="D6152" s="21">
        <v>7.8602334194706192E-3</v>
      </c>
      <c r="E6152" s="30">
        <v>252200.25919196301</v>
      </c>
      <c r="F6152" s="21">
        <v>-117031.09949014001</v>
      </c>
    </row>
    <row r="6153" spans="2:6" x14ac:dyDescent="0.25">
      <c r="B6153" s="19">
        <v>6150</v>
      </c>
      <c r="C6153" s="21">
        <v>1.7161033821385886E-2</v>
      </c>
      <c r="D6153" s="21">
        <v>-4.1807385785318507E-3</v>
      </c>
      <c r="E6153" s="30">
        <v>234046.34735324548</v>
      </c>
      <c r="F6153" s="21">
        <v>-125750.75969166387</v>
      </c>
    </row>
    <row r="6154" spans="2:6" x14ac:dyDescent="0.25">
      <c r="B6154" s="19">
        <v>6151</v>
      </c>
      <c r="C6154" s="21">
        <v>4.7779753614469577E-3</v>
      </c>
      <c r="D6154" s="21">
        <v>8.2890831746868177E-2</v>
      </c>
      <c r="E6154" s="30">
        <v>387929.59673033538</v>
      </c>
      <c r="F6154" s="21">
        <v>-51837.783954233331</v>
      </c>
    </row>
    <row r="6155" spans="2:6" x14ac:dyDescent="0.25">
      <c r="B6155" s="19">
        <v>6152</v>
      </c>
      <c r="C6155" s="21">
        <v>-5.7895040613138229E-3</v>
      </c>
      <c r="D6155" s="21">
        <v>0.1599147258373379</v>
      </c>
      <c r="E6155" s="30">
        <v>574846.89422737015</v>
      </c>
      <c r="F6155" s="21">
        <v>37942.057131324582</v>
      </c>
    </row>
    <row r="6156" spans="2:6" x14ac:dyDescent="0.25">
      <c r="B6156" s="19">
        <v>6153</v>
      </c>
      <c r="C6156" s="21">
        <v>-4.9600526637400269E-3</v>
      </c>
      <c r="D6156" s="21">
        <v>0.15364711704719136</v>
      </c>
      <c r="E6156" s="30">
        <v>557579.83471015585</v>
      </c>
      <c r="F6156" s="21">
        <v>29648.368530915857</v>
      </c>
    </row>
    <row r="6157" spans="2:6" x14ac:dyDescent="0.25">
      <c r="B6157" s="19">
        <v>6154</v>
      </c>
      <c r="C6157" s="21">
        <v>1.3624692512623739E-2</v>
      </c>
      <c r="D6157" s="21">
        <v>2.0770970288935819E-2</v>
      </c>
      <c r="E6157" s="30">
        <v>272711.65545308671</v>
      </c>
      <c r="F6157" s="21">
        <v>-107179.09584239946</v>
      </c>
    </row>
    <row r="6158" spans="2:6" x14ac:dyDescent="0.25">
      <c r="B6158" s="19">
        <v>6155</v>
      </c>
      <c r="C6158" s="21">
        <v>-2.3599558509117811E-3</v>
      </c>
      <c r="D6158" s="21">
        <v>0.13429545222142591</v>
      </c>
      <c r="E6158" s="30">
        <v>506673.00668335357</v>
      </c>
      <c r="F6158" s="21">
        <v>5196.875856790035</v>
      </c>
    </row>
    <row r="6159" spans="2:6" x14ac:dyDescent="0.25">
      <c r="B6159" s="19">
        <v>6156</v>
      </c>
      <c r="C6159" s="21">
        <v>-8.1371577604284501E-3</v>
      </c>
      <c r="D6159" s="21">
        <v>0.1779394122518434</v>
      </c>
      <c r="E6159" s="30">
        <v>626712.94411999709</v>
      </c>
      <c r="F6159" s="21">
        <v>62854.281839524941</v>
      </c>
    </row>
    <row r="6160" spans="2:6" x14ac:dyDescent="0.25">
      <c r="B6160" s="19">
        <v>6157</v>
      </c>
      <c r="C6160" s="21">
        <v>-3.8998241786073209E-2</v>
      </c>
      <c r="D6160" s="21">
        <v>0.51070625831483829</v>
      </c>
      <c r="E6160" s="30">
        <v>2386613.1487758355</v>
      </c>
      <c r="F6160" s="21">
        <v>908166.95656909968</v>
      </c>
    </row>
    <row r="6161" spans="2:6" x14ac:dyDescent="0.25">
      <c r="B6161" s="19">
        <v>6158</v>
      </c>
      <c r="C6161" s="21">
        <v>-3.0730271504170355E-2</v>
      </c>
      <c r="D6161" s="21">
        <v>0.39203502946811875</v>
      </c>
      <c r="E6161" s="30">
        <v>1551176.7527760933</v>
      </c>
      <c r="F6161" s="21">
        <v>506891.37707845366</v>
      </c>
    </row>
    <row r="6162" spans="2:6" x14ac:dyDescent="0.25">
      <c r="B6162" s="19">
        <v>6159</v>
      </c>
      <c r="C6162" s="21">
        <v>-7.4838074265145219E-3</v>
      </c>
      <c r="D6162" s="21">
        <v>0.17287827438311565</v>
      </c>
      <c r="E6162" s="30">
        <v>611812.97376714041</v>
      </c>
      <c r="F6162" s="21">
        <v>55697.550020843388</v>
      </c>
    </row>
    <row r="6163" spans="2:6" x14ac:dyDescent="0.25">
      <c r="B6163" s="19">
        <v>6160</v>
      </c>
      <c r="C6163" s="21">
        <v>-5.4956860140970573E-3</v>
      </c>
      <c r="D6163" s="21">
        <v>0.15768890116920753</v>
      </c>
      <c r="E6163" s="30">
        <v>568670.24351821002</v>
      </c>
      <c r="F6163" s="21">
        <v>34975.297358231954</v>
      </c>
    </row>
    <row r="6164" spans="2:6" x14ac:dyDescent="0.25">
      <c r="B6164" s="19">
        <v>6161</v>
      </c>
      <c r="C6164" s="21">
        <v>8.1351525728970992E-3</v>
      </c>
      <c r="D6164" s="21">
        <v>5.9246528938126541E-2</v>
      </c>
      <c r="E6164" s="30">
        <v>340683.6564673821</v>
      </c>
      <c r="F6164" s="21">
        <v>-74530.884408529164</v>
      </c>
    </row>
    <row r="6165" spans="2:6" x14ac:dyDescent="0.25">
      <c r="B6165" s="19">
        <v>6162</v>
      </c>
      <c r="C6165" s="21">
        <v>-4.9655938766103129E-3</v>
      </c>
      <c r="D6165" s="21">
        <v>0.15368882683609963</v>
      </c>
      <c r="E6165" s="30">
        <v>557693.46166633326</v>
      </c>
      <c r="F6165" s="21">
        <v>29702.945663183684</v>
      </c>
    </row>
    <row r="6166" spans="2:6" x14ac:dyDescent="0.25">
      <c r="B6166" s="19">
        <v>6163</v>
      </c>
      <c r="C6166" s="21">
        <v>-1.96931290003433E-3</v>
      </c>
      <c r="D6166" s="21">
        <v>0.13142303437868774</v>
      </c>
      <c r="E6166" s="30">
        <v>499418.85208076565</v>
      </c>
      <c r="F6166" s="21">
        <v>1712.5710003026988</v>
      </c>
    </row>
    <row r="6167" spans="2:6" x14ac:dyDescent="0.25">
      <c r="B6167" s="19">
        <v>6164</v>
      </c>
      <c r="C6167" s="21">
        <v>2.6644079360335204E-3</v>
      </c>
      <c r="D6167" s="21">
        <v>9.790995201560726E-2</v>
      </c>
      <c r="E6167" s="30">
        <v>420270.83388196654</v>
      </c>
      <c r="F6167" s="21">
        <v>-36303.688550195882</v>
      </c>
    </row>
    <row r="6168" spans="2:6" x14ac:dyDescent="0.25">
      <c r="B6168" s="19">
        <v>6165</v>
      </c>
      <c r="C6168" s="21">
        <v>1.4746111022143054E-3</v>
      </c>
      <c r="D6168" s="21">
        <v>0.10642850526551939</v>
      </c>
      <c r="E6168" s="30">
        <v>439455.08766452572</v>
      </c>
      <c r="F6168" s="21">
        <v>-27089.136023453386</v>
      </c>
    </row>
    <row r="6169" spans="2:6" x14ac:dyDescent="0.25">
      <c r="B6169" s="19">
        <v>6166</v>
      </c>
      <c r="C6169" s="21">
        <v>-1.7649622780708463E-2</v>
      </c>
      <c r="D6169" s="21">
        <v>0.25678060250178891</v>
      </c>
      <c r="E6169" s="30">
        <v>895722.87249818328</v>
      </c>
      <c r="F6169" s="21">
        <v>192064.73450302993</v>
      </c>
    </row>
    <row r="6170" spans="2:6" x14ac:dyDescent="0.25">
      <c r="B6170" s="19">
        <v>6167</v>
      </c>
      <c r="C6170" s="21">
        <v>-5.3673925200959996E-3</v>
      </c>
      <c r="D6170" s="21">
        <v>0.15671897076101593</v>
      </c>
      <c r="E6170" s="30">
        <v>565994.09224286466</v>
      </c>
      <c r="F6170" s="21">
        <v>33689.892318469749</v>
      </c>
    </row>
    <row r="6171" spans="2:6" x14ac:dyDescent="0.25">
      <c r="B6171" s="19">
        <v>6168</v>
      </c>
      <c r="C6171" s="21">
        <v>1.8303550418133852E-2</v>
      </c>
      <c r="D6171" s="21">
        <v>-1.2312785784011404E-2</v>
      </c>
      <c r="E6171" s="30">
        <v>222300.83790915576</v>
      </c>
      <c r="F6171" s="21">
        <v>-131392.3454918011</v>
      </c>
    </row>
    <row r="6172" spans="2:6" x14ac:dyDescent="0.25">
      <c r="B6172" s="19">
        <v>6169</v>
      </c>
      <c r="C6172" s="21">
        <v>1.7847022603130761E-2</v>
      </c>
      <c r="D6172" s="21">
        <v>-9.058104304397574E-3</v>
      </c>
      <c r="E6172" s="30">
        <v>226952.76195124083</v>
      </c>
      <c r="F6172" s="21">
        <v>-129157.94018617597</v>
      </c>
    </row>
    <row r="6173" spans="2:6" x14ac:dyDescent="0.25">
      <c r="B6173" s="19">
        <v>6170</v>
      </c>
      <c r="C6173" s="21">
        <v>-5.9360596906805826E-3</v>
      </c>
      <c r="D6173" s="21">
        <v>0.16102732900421302</v>
      </c>
      <c r="E6173" s="30">
        <v>577952.88572321204</v>
      </c>
      <c r="F6173" s="21">
        <v>39433.922392827262</v>
      </c>
    </row>
    <row r="6174" spans="2:6" x14ac:dyDescent="0.25">
      <c r="B6174" s="19">
        <v>6171</v>
      </c>
      <c r="C6174" s="21">
        <v>1.0932593019780945E-2</v>
      </c>
      <c r="D6174" s="21">
        <v>3.9643570958497243E-2</v>
      </c>
      <c r="E6174" s="30">
        <v>304730.86517683044</v>
      </c>
      <c r="F6174" s="21">
        <v>-91799.676178317968</v>
      </c>
    </row>
    <row r="6175" spans="2:6" x14ac:dyDescent="0.25">
      <c r="B6175" s="19">
        <v>6172</v>
      </c>
      <c r="C6175" s="21">
        <v>-0.14453104964347191</v>
      </c>
      <c r="D6175" s="21">
        <v>-0.30444048012692615</v>
      </c>
      <c r="E6175" s="30">
        <v>0</v>
      </c>
      <c r="F6175" s="21">
        <v>-238167.55660348001</v>
      </c>
    </row>
    <row r="6176" spans="2:6" x14ac:dyDescent="0.25">
      <c r="B6176" s="19">
        <v>6173</v>
      </c>
      <c r="C6176" s="21">
        <v>-6.9551393099480628E-3</v>
      </c>
      <c r="D6176" s="21">
        <v>0.16880900075257754</v>
      </c>
      <c r="E6176" s="30">
        <v>600025.10189175862</v>
      </c>
      <c r="F6176" s="21">
        <v>50035.616760089506</v>
      </c>
    </row>
    <row r="6177" spans="2:6" x14ac:dyDescent="0.25">
      <c r="B6177" s="19">
        <v>6174</v>
      </c>
      <c r="C6177" s="21">
        <v>-3.7732426766119785E-2</v>
      </c>
      <c r="D6177" s="21">
        <v>0.4897777997284698</v>
      </c>
      <c r="E6177" s="30">
        <v>2218488.8314658273</v>
      </c>
      <c r="F6177" s="21">
        <v>827413.7320530545</v>
      </c>
    </row>
    <row r="6178" spans="2:6" x14ac:dyDescent="0.25">
      <c r="B6178" s="19">
        <v>6175</v>
      </c>
      <c r="C6178" s="21">
        <v>-1.3686847383847218E-2</v>
      </c>
      <c r="D6178" s="21">
        <v>0.22260227686004352</v>
      </c>
      <c r="E6178" s="30">
        <v>770227.80322973407</v>
      </c>
      <c r="F6178" s="21">
        <v>131787.12763188843</v>
      </c>
    </row>
    <row r="6179" spans="2:6" x14ac:dyDescent="0.25">
      <c r="B6179" s="19">
        <v>6176</v>
      </c>
      <c r="C6179" s="21">
        <v>9.9410164853925981E-3</v>
      </c>
      <c r="D6179" s="21">
        <v>4.6588194695019958E-2</v>
      </c>
      <c r="E6179" s="30">
        <v>317145.59570785798</v>
      </c>
      <c r="F6179" s="21">
        <v>-85836.651091175561</v>
      </c>
    </row>
    <row r="6180" spans="2:6" x14ac:dyDescent="0.25">
      <c r="B6180" s="19">
        <v>6177</v>
      </c>
      <c r="C6180" s="21">
        <v>1.6054892699581613E-2</v>
      </c>
      <c r="D6180" s="21">
        <v>3.6544382355168104E-3</v>
      </c>
      <c r="E6180" s="30">
        <v>245754.11716112925</v>
      </c>
      <c r="F6180" s="21">
        <v>-120127.30093801496</v>
      </c>
    </row>
    <row r="6181" spans="2:6" x14ac:dyDescent="0.25">
      <c r="B6181" s="19">
        <v>6178</v>
      </c>
      <c r="C6181" s="21">
        <v>-1.0298799337055168E-3</v>
      </c>
      <c r="D6181" s="21">
        <v>0.12454884570311964</v>
      </c>
      <c r="E6181" s="30">
        <v>482367.26119197882</v>
      </c>
      <c r="F6181" s="21">
        <v>-6477.6240257917189</v>
      </c>
    </row>
    <row r="6182" spans="2:6" x14ac:dyDescent="0.25">
      <c r="B6182" s="19">
        <v>6179</v>
      </c>
      <c r="C6182" s="21">
        <v>1.4708083816357662E-2</v>
      </c>
      <c r="D6182" s="21">
        <v>1.3153996086338493E-2</v>
      </c>
      <c r="E6182" s="30">
        <v>260477.24387075996</v>
      </c>
      <c r="F6182" s="21">
        <v>-113055.5103976336</v>
      </c>
    </row>
    <row r="6183" spans="2:6" x14ac:dyDescent="0.25">
      <c r="B6183" s="19">
        <v>6180</v>
      </c>
      <c r="C6183" s="21">
        <v>2.0781496811001849E-2</v>
      </c>
      <c r="D6183" s="21">
        <v>-3.0125262201449954E-2</v>
      </c>
      <c r="E6183" s="30">
        <v>197968.30108076893</v>
      </c>
      <c r="F6183" s="21">
        <v>-143079.71374992453</v>
      </c>
    </row>
    <row r="6184" spans="2:6" x14ac:dyDescent="0.25">
      <c r="B6184" s="19">
        <v>6181</v>
      </c>
      <c r="C6184" s="21">
        <v>5.026280148333926E-3</v>
      </c>
      <c r="D6184" s="21">
        <v>8.1134409317605183E-2</v>
      </c>
      <c r="E6184" s="30">
        <v>384268.10848581477</v>
      </c>
      <c r="F6184" s="21">
        <v>-53596.464596055215</v>
      </c>
    </row>
    <row r="6185" spans="2:6" x14ac:dyDescent="0.25">
      <c r="B6185" s="19">
        <v>6182</v>
      </c>
      <c r="C6185" s="21">
        <v>2.2262710844039892E-2</v>
      </c>
      <c r="D6185" s="21">
        <v>-4.0916626402683565E-2</v>
      </c>
      <c r="E6185" s="30">
        <v>184123.34004725819</v>
      </c>
      <c r="F6185" s="21">
        <v>-149729.70504590959</v>
      </c>
    </row>
    <row r="6186" spans="2:6" x14ac:dyDescent="0.25">
      <c r="B6186" s="19">
        <v>6183</v>
      </c>
      <c r="C6186" s="21">
        <v>-2.3744995989190987E-3</v>
      </c>
      <c r="D6186" s="21">
        <v>0.13440255741827012</v>
      </c>
      <c r="E6186" s="30">
        <v>506944.97991360421</v>
      </c>
      <c r="F6186" s="21">
        <v>5327.5096382452821</v>
      </c>
    </row>
    <row r="6187" spans="2:6" x14ac:dyDescent="0.25">
      <c r="B6187" s="19">
        <v>6184</v>
      </c>
      <c r="C6187" s="21">
        <v>-8.0240683738147765E-3</v>
      </c>
      <c r="D6187" s="21">
        <v>0.17706076520837954</v>
      </c>
      <c r="E6187" s="30">
        <v>624107.07808604534</v>
      </c>
      <c r="F6187" s="21">
        <v>61602.636103409212</v>
      </c>
    </row>
    <row r="6188" spans="2:6" x14ac:dyDescent="0.25">
      <c r="B6188" s="19">
        <v>6185</v>
      </c>
      <c r="C6188" s="21">
        <v>-1.6058482949954073E-2</v>
      </c>
      <c r="D6188" s="21">
        <v>0.24278836385874647</v>
      </c>
      <c r="E6188" s="30">
        <v>842614.27278509201</v>
      </c>
      <c r="F6188" s="21">
        <v>166555.69009480183</v>
      </c>
    </row>
    <row r="6189" spans="2:6" x14ac:dyDescent="0.25">
      <c r="B6189" s="19">
        <v>6186</v>
      </c>
      <c r="C6189" s="21">
        <v>-9.8444954767692352E-3</v>
      </c>
      <c r="D6189" s="21">
        <v>0.19134449022132838</v>
      </c>
      <c r="E6189" s="30">
        <v>667482.25305659301</v>
      </c>
      <c r="F6189" s="21">
        <v>82436.536272417507</v>
      </c>
    </row>
    <row r="6190" spans="2:6" x14ac:dyDescent="0.25">
      <c r="B6190" s="19">
        <v>6187</v>
      </c>
      <c r="C6190" s="21">
        <v>8.9528468235525235E-3</v>
      </c>
      <c r="D6190" s="21">
        <v>5.3511987523463533E-2</v>
      </c>
      <c r="E6190" s="30">
        <v>329872.89356138068</v>
      </c>
      <c r="F6190" s="21">
        <v>-79723.494127968574</v>
      </c>
    </row>
    <row r="6191" spans="2:6" x14ac:dyDescent="0.25">
      <c r="B6191" s="19">
        <v>6188</v>
      </c>
      <c r="C6191" s="21">
        <v>-1.888287442471804E-3</v>
      </c>
      <c r="D6191" s="21">
        <v>0.13082830061170769</v>
      </c>
      <c r="E6191" s="30">
        <v>497926.43937445455</v>
      </c>
      <c r="F6191" s="21">
        <v>995.73752688485069</v>
      </c>
    </row>
    <row r="6192" spans="2:6" x14ac:dyDescent="0.25">
      <c r="B6192" s="19">
        <v>6189</v>
      </c>
      <c r="C6192" s="21">
        <v>-6.0233469159834711E-3</v>
      </c>
      <c r="D6192" s="21">
        <v>0.16169074405664285</v>
      </c>
      <c r="E6192" s="30">
        <v>579810.80086543388</v>
      </c>
      <c r="F6192" s="21">
        <v>40326.313458034972</v>
      </c>
    </row>
    <row r="6193" spans="2:6" x14ac:dyDescent="0.25">
      <c r="B6193" s="19">
        <v>6190</v>
      </c>
      <c r="C6193" s="21">
        <v>-8.0733728780328813E-3</v>
      </c>
      <c r="D6193" s="21">
        <v>0.17744370013617727</v>
      </c>
      <c r="E6193" s="30">
        <v>625241.78325288091</v>
      </c>
      <c r="F6193" s="21">
        <v>62147.656018214475</v>
      </c>
    </row>
    <row r="6194" spans="2:6" x14ac:dyDescent="0.25">
      <c r="B6194" s="19">
        <v>6191</v>
      </c>
      <c r="C6194" s="21">
        <v>-7.2445862282041543E-3</v>
      </c>
      <c r="D6194" s="21">
        <v>0.17103411250738176</v>
      </c>
      <c r="E6194" s="30">
        <v>606449.72145713749</v>
      </c>
      <c r="F6194" s="21">
        <v>53121.480569050422</v>
      </c>
    </row>
    <row r="6195" spans="2:6" x14ac:dyDescent="0.25">
      <c r="B6195" s="19">
        <v>6192</v>
      </c>
      <c r="C6195" s="21">
        <v>-1.9068987037161169E-2</v>
      </c>
      <c r="D6195" s="21">
        <v>0.26960307302836783</v>
      </c>
      <c r="E6195" s="30">
        <v>946582.47029102826</v>
      </c>
      <c r="F6195" s="21">
        <v>216493.541620731</v>
      </c>
    </row>
    <row r="6196" spans="2:6" x14ac:dyDescent="0.25">
      <c r="B6196" s="19">
        <v>6193</v>
      </c>
      <c r="C6196" s="21">
        <v>1.0537259312940063E-2</v>
      </c>
      <c r="D6196" s="21">
        <v>4.241223917012471E-2</v>
      </c>
      <c r="E6196" s="30">
        <v>309638.68103732145</v>
      </c>
      <c r="F6196" s="21">
        <v>-89442.361291293913</v>
      </c>
    </row>
    <row r="6197" spans="2:6" x14ac:dyDescent="0.25">
      <c r="B6197" s="19">
        <v>6194</v>
      </c>
      <c r="C6197" s="21">
        <v>1.7928600581233903E-3</v>
      </c>
      <c r="D6197" s="21">
        <v>0.10414485377087224</v>
      </c>
      <c r="E6197" s="30">
        <v>434251.27404420741</v>
      </c>
      <c r="F6197" s="21">
        <v>-29588.624118601205</v>
      </c>
    </row>
    <row r="6198" spans="2:6" x14ac:dyDescent="0.25">
      <c r="B6198" s="19">
        <v>6195</v>
      </c>
      <c r="C6198" s="21">
        <v>5.2641081220078734E-3</v>
      </c>
      <c r="D6198" s="21">
        <v>7.9453471138549503E-2</v>
      </c>
      <c r="E6198" s="30">
        <v>380787.23330627708</v>
      </c>
      <c r="F6198" s="21">
        <v>-55268.393436469327</v>
      </c>
    </row>
    <row r="6199" spans="2:6" x14ac:dyDescent="0.25">
      <c r="B6199" s="19">
        <v>6196</v>
      </c>
      <c r="C6199" s="21">
        <v>-1.7285349665137409E-2</v>
      </c>
      <c r="D6199" s="21">
        <v>0.25354293037998255</v>
      </c>
      <c r="E6199" s="30">
        <v>883215.04697467829</v>
      </c>
      <c r="F6199" s="21">
        <v>186056.99416618937</v>
      </c>
    </row>
    <row r="6200" spans="2:6" x14ac:dyDescent="0.25">
      <c r="B6200" s="19">
        <v>6197</v>
      </c>
      <c r="C6200" s="21">
        <v>1.8216703645215673E-2</v>
      </c>
      <c r="D6200" s="21">
        <v>-1.1693066441499145E-2</v>
      </c>
      <c r="E6200" s="30">
        <v>223181.60596474214</v>
      </c>
      <c r="F6200" s="21">
        <v>-130969.2962763317</v>
      </c>
    </row>
    <row r="6201" spans="2:6" x14ac:dyDescent="0.25">
      <c r="B6201" s="19">
        <v>6198</v>
      </c>
      <c r="C6201" s="21">
        <v>-3.072304555995181E-3</v>
      </c>
      <c r="D6201" s="21">
        <v>0.13955572772774372</v>
      </c>
      <c r="E6201" s="30">
        <v>520157.4668341116</v>
      </c>
      <c r="F6201" s="21">
        <v>11673.711899633003</v>
      </c>
    </row>
    <row r="6202" spans="2:6" x14ac:dyDescent="0.25">
      <c r="B6202" s="19">
        <v>6199</v>
      </c>
      <c r="C6202" s="21">
        <v>-6.2576569376523207E-3</v>
      </c>
      <c r="D6202" s="21">
        <v>0.16347441854381151</v>
      </c>
      <c r="E6202" s="30">
        <v>584827.95158963976</v>
      </c>
      <c r="F6202" s="21">
        <v>42736.14390579566</v>
      </c>
    </row>
    <row r="6203" spans="2:6" x14ac:dyDescent="0.25">
      <c r="B6203" s="19">
        <v>6200</v>
      </c>
      <c r="C6203" s="21">
        <v>1.9979261134744717E-2</v>
      </c>
      <c r="D6203" s="21">
        <v>-2.4328613240020225E-2</v>
      </c>
      <c r="E6203" s="30">
        <v>205680.91373631172</v>
      </c>
      <c r="F6203" s="21">
        <v>-139375.20299655199</v>
      </c>
    </row>
    <row r="6204" spans="2:6" x14ac:dyDescent="0.25">
      <c r="B6204" s="19">
        <v>6201</v>
      </c>
      <c r="C6204" s="21">
        <v>-6.4251699785493168E-3</v>
      </c>
      <c r="D6204" s="21">
        <v>0.16475216361689338</v>
      </c>
      <c r="E6204" s="30">
        <v>588441.71783157601</v>
      </c>
      <c r="F6204" s="21">
        <v>44471.902785610066</v>
      </c>
    </row>
    <row r="6205" spans="2:6" x14ac:dyDescent="0.25">
      <c r="B6205" s="19">
        <v>6202</v>
      </c>
      <c r="C6205" s="21">
        <v>6.9929527088722224E-3</v>
      </c>
      <c r="D6205" s="21">
        <v>6.7269392330905342E-2</v>
      </c>
      <c r="E6205" s="30">
        <v>356226.50391553831</v>
      </c>
      <c r="F6205" s="21">
        <v>-67065.366810112828</v>
      </c>
    </row>
    <row r="6206" spans="2:6" x14ac:dyDescent="0.25">
      <c r="B6206" s="19">
        <v>6203</v>
      </c>
      <c r="C6206" s="21">
        <v>-3.132961615587035E-3</v>
      </c>
      <c r="D6206" s="21">
        <v>0.1400050211766295</v>
      </c>
      <c r="E6206" s="30">
        <v>521321.2872530804</v>
      </c>
      <c r="F6206" s="21">
        <v>12232.716409468703</v>
      </c>
    </row>
    <row r="6207" spans="2:6" x14ac:dyDescent="0.25">
      <c r="B6207" s="19">
        <v>6204</v>
      </c>
      <c r="C6207" s="21">
        <v>-3.4658918733353208E-2</v>
      </c>
      <c r="D6207" s="21">
        <v>0.44360486702666302</v>
      </c>
      <c r="E6207" s="30">
        <v>1880170.7928410955</v>
      </c>
      <c r="F6207" s="21">
        <v>664913.3099367551</v>
      </c>
    </row>
    <row r="6208" spans="2:6" x14ac:dyDescent="0.25">
      <c r="B6208" s="19">
        <v>6205</v>
      </c>
      <c r="C6208" s="21">
        <v>-2.3445542643863893E-2</v>
      </c>
      <c r="D6208" s="21">
        <v>0.31151468812099292</v>
      </c>
      <c r="E6208" s="30">
        <v>1128271.3928975535</v>
      </c>
      <c r="F6208" s="21">
        <v>303762.09737801109</v>
      </c>
    </row>
    <row r="6209" spans="2:6" x14ac:dyDescent="0.25">
      <c r="B6209" s="19">
        <v>6206</v>
      </c>
      <c r="C6209" s="21">
        <v>2.1320669923083572E-2</v>
      </c>
      <c r="D6209" s="21">
        <v>-3.4039364499852676E-2</v>
      </c>
      <c r="E6209" s="30">
        <v>192870.24961552105</v>
      </c>
      <c r="F6209" s="21">
        <v>-145528.40232249073</v>
      </c>
    </row>
    <row r="6210" spans="2:6" x14ac:dyDescent="0.25">
      <c r="B6210" s="19">
        <v>6207</v>
      </c>
      <c r="C6210" s="21">
        <v>-3.6528458702841562E-2</v>
      </c>
      <c r="D6210" s="21">
        <v>0.47096922567898525</v>
      </c>
      <c r="E6210" s="30">
        <v>2075405.4150843183</v>
      </c>
      <c r="F6210" s="21">
        <v>758688.11619658524</v>
      </c>
    </row>
    <row r="6211" spans="2:6" x14ac:dyDescent="0.25">
      <c r="B6211" s="19">
        <v>6208</v>
      </c>
      <c r="C6211" s="21">
        <v>1.7780511970925231E-2</v>
      </c>
      <c r="D6211" s="21">
        <v>-8.5845408912772481E-3</v>
      </c>
      <c r="E6211" s="30">
        <v>227635.04896372266</v>
      </c>
      <c r="F6211" s="21">
        <v>-128830.22509305394</v>
      </c>
    </row>
    <row r="6212" spans="2:6" x14ac:dyDescent="0.25">
      <c r="B6212" s="19">
        <v>6209</v>
      </c>
      <c r="C6212" s="21">
        <v>1.2717806202415471E-2</v>
      </c>
      <c r="D6212" s="21">
        <v>2.7134848249507737E-2</v>
      </c>
      <c r="E6212" s="30">
        <v>283233.14956707065</v>
      </c>
      <c r="F6212" s="21">
        <v>-102125.42728317423</v>
      </c>
    </row>
    <row r="6213" spans="2:6" x14ac:dyDescent="0.25">
      <c r="B6213" s="19">
        <v>6210</v>
      </c>
      <c r="C6213" s="21">
        <v>-2.0945183215647603E-2</v>
      </c>
      <c r="D6213" s="21">
        <v>0.28709962565449332</v>
      </c>
      <c r="E6213" s="30">
        <v>1019484.5608356514</v>
      </c>
      <c r="F6213" s="21">
        <v>251509.76639792183</v>
      </c>
    </row>
    <row r="6214" spans="2:6" x14ac:dyDescent="0.25">
      <c r="B6214" s="19">
        <v>6211</v>
      </c>
      <c r="C6214" s="21">
        <v>8.951340505031451E-3</v>
      </c>
      <c r="D6214" s="21">
        <v>5.3522546229478385E-2</v>
      </c>
      <c r="E6214" s="30">
        <v>329892.57291064679</v>
      </c>
      <c r="F6214" s="21">
        <v>-79714.041771908247</v>
      </c>
    </row>
    <row r="6215" spans="2:6" x14ac:dyDescent="0.25">
      <c r="B6215" s="19">
        <v>6212</v>
      </c>
      <c r="C6215" s="21">
        <v>1.1019885677892183E-2</v>
      </c>
      <c r="D6215" s="21">
        <v>3.9032213026129581E-2</v>
      </c>
      <c r="E6215" s="30">
        <v>303654.54682357714</v>
      </c>
      <c r="F6215" s="21">
        <v>-92316.651824801869</v>
      </c>
    </row>
    <row r="6216" spans="2:6" x14ac:dyDescent="0.25">
      <c r="B6216" s="19">
        <v>6213</v>
      </c>
      <c r="C6216" s="21">
        <v>-0.10718230808114727</v>
      </c>
      <c r="D6216" s="21">
        <v>-0.30444048012692615</v>
      </c>
      <c r="E6216" s="30">
        <v>0</v>
      </c>
      <c r="F6216" s="21">
        <v>-238167.55660348001</v>
      </c>
    </row>
    <row r="6217" spans="2:6" x14ac:dyDescent="0.25">
      <c r="B6217" s="19">
        <v>6214</v>
      </c>
      <c r="C6217" s="21">
        <v>-1.6402964670687935E-2</v>
      </c>
      <c r="D6217" s="21">
        <v>0.2457853194337587</v>
      </c>
      <c r="E6217" s="30">
        <v>853783.49703486869</v>
      </c>
      <c r="F6217" s="21">
        <v>171920.47543902506</v>
      </c>
    </row>
    <row r="6218" spans="2:6" x14ac:dyDescent="0.25">
      <c r="B6218" s="19">
        <v>6215</v>
      </c>
      <c r="C6218" s="21">
        <v>-0.42769761620246954</v>
      </c>
      <c r="D6218" s="21">
        <v>-0.30444048012692615</v>
      </c>
      <c r="E6218" s="30">
        <v>0</v>
      </c>
      <c r="F6218" s="21">
        <v>-238167.55660348001</v>
      </c>
    </row>
    <row r="6219" spans="2:6" x14ac:dyDescent="0.25">
      <c r="B6219" s="19">
        <v>6216</v>
      </c>
      <c r="C6219" s="21">
        <v>2.179582522195838E-2</v>
      </c>
      <c r="D6219" s="21">
        <v>-3.7501807100573825E-2</v>
      </c>
      <c r="E6219" s="30">
        <v>188433.22003930807</v>
      </c>
      <c r="F6219" s="21">
        <v>-147659.58983471466</v>
      </c>
    </row>
    <row r="6220" spans="2:6" x14ac:dyDescent="0.25">
      <c r="B6220" s="19">
        <v>6217</v>
      </c>
      <c r="C6220" s="21">
        <v>-6.7470162096886109E-3</v>
      </c>
      <c r="D6220" s="21">
        <v>0.16721321458266925</v>
      </c>
      <c r="E6220" s="30">
        <v>595448.72420164756</v>
      </c>
      <c r="F6220" s="21">
        <v>47837.497766997483</v>
      </c>
    </row>
    <row r="6221" spans="2:6" x14ac:dyDescent="0.25">
      <c r="B6221" s="19">
        <v>6218</v>
      </c>
      <c r="C6221" s="21">
        <v>-2.7820962794616794E-2</v>
      </c>
      <c r="D6221" s="21">
        <v>0.35791767905654037</v>
      </c>
      <c r="E6221" s="30">
        <v>1359315.666051972</v>
      </c>
      <c r="F6221" s="21">
        <v>414736.94243140158</v>
      </c>
    </row>
    <row r="6222" spans="2:6" x14ac:dyDescent="0.25">
      <c r="B6222" s="19">
        <v>6219</v>
      </c>
      <c r="C6222" s="21">
        <v>-1.0753164389229384E-2</v>
      </c>
      <c r="D6222" s="21">
        <v>0.19859259202685897</v>
      </c>
      <c r="E6222" s="30">
        <v>690332.85103826644</v>
      </c>
      <c r="F6222" s="21">
        <v>93412.101845941579</v>
      </c>
    </row>
    <row r="6223" spans="2:6" x14ac:dyDescent="0.25">
      <c r="B6223" s="19">
        <v>6220</v>
      </c>
      <c r="C6223" s="21">
        <v>-4.7713930897745754E-3</v>
      </c>
      <c r="D6223" s="21">
        <v>0.15222830280496735</v>
      </c>
      <c r="E6223" s="30">
        <v>553724.82404587395</v>
      </c>
      <c r="F6223" s="21">
        <v>27796.735485408928</v>
      </c>
    </row>
    <row r="6224" spans="2:6" x14ac:dyDescent="0.25">
      <c r="B6224" s="19">
        <v>6221</v>
      </c>
      <c r="C6224" s="21">
        <v>3.2303092826236864E-4</v>
      </c>
      <c r="D6224" s="21">
        <v>0.11472583568121686</v>
      </c>
      <c r="E6224" s="30">
        <v>458743.83692249784</v>
      </c>
      <c r="F6224" s="21">
        <v>-17824.392383837141</v>
      </c>
    </row>
    <row r="6225" spans="2:6" x14ac:dyDescent="0.25">
      <c r="B6225" s="19">
        <v>6222</v>
      </c>
      <c r="C6225" s="21">
        <v>-1.0006894793035261E-2</v>
      </c>
      <c r="D6225" s="21">
        <v>0.19263384837405839</v>
      </c>
      <c r="E6225" s="30">
        <v>671505.20007510227</v>
      </c>
      <c r="F6225" s="21">
        <v>84368.83226028939</v>
      </c>
    </row>
    <row r="6226" spans="2:6" x14ac:dyDescent="0.25">
      <c r="B6226" s="19">
        <v>6223</v>
      </c>
      <c r="C6226" s="21">
        <v>-5.2314089893415371E-2</v>
      </c>
      <c r="D6226" s="21">
        <v>0.88612516179346112</v>
      </c>
      <c r="E6226" s="30">
        <v>7510584.7061870713</v>
      </c>
      <c r="F6226" s="21">
        <v>3369305.4296341594</v>
      </c>
    </row>
    <row r="6227" spans="2:6" x14ac:dyDescent="0.25">
      <c r="B6227" s="19">
        <v>6224</v>
      </c>
      <c r="C6227" s="21">
        <v>2.0771488040156733E-2</v>
      </c>
      <c r="D6227" s="21">
        <v>-3.0052747135286495E-2</v>
      </c>
      <c r="E6227" s="30">
        <v>198063.58060917689</v>
      </c>
      <c r="F6227" s="21">
        <v>-143033.94922714509</v>
      </c>
    </row>
    <row r="6228" spans="2:6" x14ac:dyDescent="0.25">
      <c r="B6228" s="19">
        <v>6225</v>
      </c>
      <c r="C6228" s="21">
        <v>-4.8830130457225306E-2</v>
      </c>
      <c r="D6228" s="21">
        <v>0.74163901142467958</v>
      </c>
      <c r="E6228" s="30">
        <v>4989900.0306563638</v>
      </c>
      <c r="F6228" s="21">
        <v>2158573.8781599673</v>
      </c>
    </row>
    <row r="6229" spans="2:6" x14ac:dyDescent="0.25">
      <c r="B6229" s="19">
        <v>6226</v>
      </c>
      <c r="C6229" s="21">
        <v>1.483895979550439E-2</v>
      </c>
      <c r="D6229" s="21">
        <v>1.2232518379194479E-2</v>
      </c>
      <c r="E6229" s="30">
        <v>259023.28059647197</v>
      </c>
      <c r="F6229" s="21">
        <v>-113753.87589648146</v>
      </c>
    </row>
    <row r="6230" spans="2:6" x14ac:dyDescent="0.25">
      <c r="B6230" s="19">
        <v>6227</v>
      </c>
      <c r="C6230" s="21">
        <v>3.291195936313265E-3</v>
      </c>
      <c r="D6230" s="21">
        <v>9.3442041933731179E-2</v>
      </c>
      <c r="E6230" s="30">
        <v>410454.59172692918</v>
      </c>
      <c r="F6230" s="21">
        <v>-41018.611527030538</v>
      </c>
    </row>
    <row r="6231" spans="2:6" x14ac:dyDescent="0.25">
      <c r="B6231" s="19">
        <v>6228</v>
      </c>
      <c r="C6231" s="21">
        <v>1.0351164024737087E-2</v>
      </c>
      <c r="D6231" s="21">
        <v>4.3715546564773833E-2</v>
      </c>
      <c r="E6231" s="30">
        <v>311968.02884913061</v>
      </c>
      <c r="F6231" s="21">
        <v>-88323.532380446137</v>
      </c>
    </row>
    <row r="6232" spans="2:6" x14ac:dyDescent="0.25">
      <c r="B6232" s="19">
        <v>6229</v>
      </c>
      <c r="C6232" s="21">
        <v>-1.4914800537227341E-2</v>
      </c>
      <c r="D6232" s="21">
        <v>0.23295954297326849</v>
      </c>
      <c r="E6232" s="30">
        <v>806756.3412610963</v>
      </c>
      <c r="F6232" s="21">
        <v>149332.46122839785</v>
      </c>
    </row>
    <row r="6233" spans="2:6" x14ac:dyDescent="0.25">
      <c r="B6233" s="19">
        <v>6230</v>
      </c>
      <c r="C6233" s="21">
        <v>-4.8556246591911576E-3</v>
      </c>
      <c r="D6233" s="21">
        <v>0.1528614638641459</v>
      </c>
      <c r="E6233" s="30">
        <v>555442.72616413748</v>
      </c>
      <c r="F6233" s="21">
        <v>28621.875701127505</v>
      </c>
    </row>
    <row r="6234" spans="2:6" x14ac:dyDescent="0.25">
      <c r="B6234" s="19">
        <v>6231</v>
      </c>
      <c r="C6234" s="21">
        <v>-1.1819521143662302E-2</v>
      </c>
      <c r="D6234" s="21">
        <v>0.20720768095425068</v>
      </c>
      <c r="E6234" s="30">
        <v>718248.12632927648</v>
      </c>
      <c r="F6234" s="21">
        <v>106820.32576661024</v>
      </c>
    </row>
    <row r="6235" spans="2:6" x14ac:dyDescent="0.25">
      <c r="B6235" s="19">
        <v>6232</v>
      </c>
      <c r="C6235" s="21">
        <v>-1.3431224296529763E-2</v>
      </c>
      <c r="D6235" s="21">
        <v>0.22047032285421797</v>
      </c>
      <c r="E6235" s="30">
        <v>762865.90612798836</v>
      </c>
      <c r="F6235" s="21">
        <v>128251.07205686366</v>
      </c>
    </row>
    <row r="6236" spans="2:6" x14ac:dyDescent="0.25">
      <c r="B6236" s="19">
        <v>6233</v>
      </c>
      <c r="C6236" s="21">
        <v>-9.3908553324303619E-4</v>
      </c>
      <c r="D6236" s="21">
        <v>0.12388687373506224</v>
      </c>
      <c r="E6236" s="30">
        <v>480748.0044314668</v>
      </c>
      <c r="F6236" s="21">
        <v>-7255.3830485370127</v>
      </c>
    </row>
    <row r="6237" spans="2:6" x14ac:dyDescent="0.25">
      <c r="B6237" s="19">
        <v>6234</v>
      </c>
      <c r="C6237" s="21">
        <v>-2.2988157963656122E-2</v>
      </c>
      <c r="D6237" s="21">
        <v>0.30694647677042619</v>
      </c>
      <c r="E6237" s="30">
        <v>1107272.8381119086</v>
      </c>
      <c r="F6237" s="21">
        <v>293676.10246514599</v>
      </c>
    </row>
    <row r="6238" spans="2:6" x14ac:dyDescent="0.25">
      <c r="B6238" s="19">
        <v>6235</v>
      </c>
      <c r="C6238" s="21">
        <v>1.6305154726271347E-2</v>
      </c>
      <c r="D6238" s="21">
        <v>1.8846470357134493E-3</v>
      </c>
      <c r="E6238" s="30">
        <v>243075.54867605807</v>
      </c>
      <c r="F6238" s="21">
        <v>-121413.86700839316</v>
      </c>
    </row>
    <row r="6239" spans="2:6" x14ac:dyDescent="0.25">
      <c r="B6239" s="19">
        <v>6236</v>
      </c>
      <c r="C6239" s="21">
        <v>-5.8871203502963041E-3</v>
      </c>
      <c r="D6239" s="21">
        <v>0.16065562033435787</v>
      </c>
      <c r="E6239" s="30">
        <v>576913.83056278806</v>
      </c>
      <c r="F6239" s="21">
        <v>38934.844948250582</v>
      </c>
    </row>
    <row r="6240" spans="2:6" x14ac:dyDescent="0.25">
      <c r="B6240" s="19">
        <v>6237</v>
      </c>
      <c r="C6240" s="21">
        <v>-3.505203302068079E-3</v>
      </c>
      <c r="D6240" s="21">
        <v>0.14276713723258094</v>
      </c>
      <c r="E6240" s="30">
        <v>528518.1758289868</v>
      </c>
      <c r="F6240" s="21">
        <v>15689.515332348463</v>
      </c>
    </row>
    <row r="6241" spans="2:6" x14ac:dyDescent="0.25">
      <c r="B6241" s="19">
        <v>6238</v>
      </c>
      <c r="C6241" s="21">
        <v>6.045066587569062E-3</v>
      </c>
      <c r="D6241" s="21">
        <v>7.394251244605643E-2</v>
      </c>
      <c r="E6241" s="30">
        <v>369533.36108022789</v>
      </c>
      <c r="F6241" s="21">
        <v>-60673.836772006005</v>
      </c>
    </row>
    <row r="6242" spans="2:6" x14ac:dyDescent="0.25">
      <c r="B6242" s="19">
        <v>6239</v>
      </c>
      <c r="C6242" s="21">
        <v>2.4158011040835908E-2</v>
      </c>
      <c r="D6242" s="21">
        <v>-5.4922076421211941E-2</v>
      </c>
      <c r="E6242" s="30">
        <v>167118.66408213286</v>
      </c>
      <c r="F6242" s="21">
        <v>-157897.36596495632</v>
      </c>
    </row>
    <row r="6243" spans="2:6" x14ac:dyDescent="0.25">
      <c r="B6243" s="19">
        <v>6240</v>
      </c>
      <c r="C6243" s="21">
        <v>1.3431091874421472E-2</v>
      </c>
      <c r="D6243" s="21">
        <v>2.2130314636331416E-2</v>
      </c>
      <c r="E6243" s="30">
        <v>274935.94918228267</v>
      </c>
      <c r="F6243" s="21">
        <v>-106110.72635381327</v>
      </c>
    </row>
    <row r="6244" spans="2:6" x14ac:dyDescent="0.25">
      <c r="B6244" s="19">
        <v>6241</v>
      </c>
      <c r="C6244" s="21">
        <v>-5.9010335106437746E-3</v>
      </c>
      <c r="D6244" s="21">
        <v>0.1607612767761093</v>
      </c>
      <c r="E6244" s="30">
        <v>577209.03644640301</v>
      </c>
      <c r="F6244" s="21">
        <v>39076.637803558144</v>
      </c>
    </row>
    <row r="6245" spans="2:6" x14ac:dyDescent="0.25">
      <c r="B6245" s="19">
        <v>6242</v>
      </c>
      <c r="C6245" s="21">
        <v>1.4731156147128706E-2</v>
      </c>
      <c r="D6245" s="21">
        <v>1.2991570340799008E-2</v>
      </c>
      <c r="E6245" s="30">
        <v>260220.55265701003</v>
      </c>
      <c r="F6245" s="21">
        <v>-113178.80394342699</v>
      </c>
    </row>
    <row r="6246" spans="2:6" x14ac:dyDescent="0.25">
      <c r="B6246" s="19">
        <v>6243</v>
      </c>
      <c r="C6246" s="21">
        <v>-0.13700874100632121</v>
      </c>
      <c r="D6246" s="21">
        <v>-0.30444048012692615</v>
      </c>
      <c r="E6246" s="30">
        <v>0</v>
      </c>
      <c r="F6246" s="21">
        <v>-238167.55660348001</v>
      </c>
    </row>
    <row r="6247" spans="2:6" x14ac:dyDescent="0.25">
      <c r="B6247" s="19">
        <v>6244</v>
      </c>
      <c r="C6247" s="21">
        <v>9.7403982340457836E-3</v>
      </c>
      <c r="D6247" s="21">
        <v>4.7993484575416856E-2</v>
      </c>
      <c r="E6247" s="30">
        <v>319700.31337075308</v>
      </c>
      <c r="F6247" s="21">
        <v>-84609.57286532638</v>
      </c>
    </row>
    <row r="6248" spans="2:6" x14ac:dyDescent="0.25">
      <c r="B6248" s="19">
        <v>6245</v>
      </c>
      <c r="C6248" s="21">
        <v>8.3923746791684361E-3</v>
      </c>
      <c r="D6248" s="21">
        <v>5.7441947565823881E-2</v>
      </c>
      <c r="E6248" s="30">
        <v>337255.04552482325</v>
      </c>
      <c r="F6248" s="21">
        <v>-76177.709767600201</v>
      </c>
    </row>
    <row r="6249" spans="2:6" x14ac:dyDescent="0.25">
      <c r="B6249" s="19">
        <v>6246</v>
      </c>
      <c r="C6249" s="21">
        <v>1.5436549411973038E-2</v>
      </c>
      <c r="D6249" s="21">
        <v>8.0207109953933653E-3</v>
      </c>
      <c r="E6249" s="30">
        <v>252448.48405341839</v>
      </c>
      <c r="F6249" s="21">
        <v>-116911.87249021346</v>
      </c>
    </row>
    <row r="6250" spans="2:6" x14ac:dyDescent="0.25">
      <c r="B6250" s="19">
        <v>6247</v>
      </c>
      <c r="C6250" s="21">
        <v>-1.4008127345799841E-2</v>
      </c>
      <c r="D6250" s="21">
        <v>0.22529338682279465</v>
      </c>
      <c r="E6250" s="30">
        <v>779596.66937589552</v>
      </c>
      <c r="F6250" s="21">
        <v>136287.16762293095</v>
      </c>
    </row>
    <row r="6251" spans="2:6" x14ac:dyDescent="0.25">
      <c r="B6251" s="19">
        <v>6248</v>
      </c>
      <c r="C6251" s="21">
        <v>2.172260563529016E-2</v>
      </c>
      <c r="D6251" s="21">
        <v>-3.6967430003757795E-2</v>
      </c>
      <c r="E6251" s="30">
        <v>189113.5862896773</v>
      </c>
      <c r="F6251" s="21">
        <v>-147332.7973192221</v>
      </c>
    </row>
    <row r="6252" spans="2:6" x14ac:dyDescent="0.25">
      <c r="B6252" s="19">
        <v>6249</v>
      </c>
      <c r="C6252" s="21">
        <v>-3.9292098951883313E-2</v>
      </c>
      <c r="D6252" s="21">
        <v>0.51575052694939227</v>
      </c>
      <c r="E6252" s="30">
        <v>2428582.6089361273</v>
      </c>
      <c r="F6252" s="21">
        <v>928325.66587045486</v>
      </c>
    </row>
    <row r="6253" spans="2:6" x14ac:dyDescent="0.25">
      <c r="B6253" s="19">
        <v>6250</v>
      </c>
      <c r="C6253" s="21">
        <v>4.0527382830538071E-3</v>
      </c>
      <c r="D6253" s="21">
        <v>8.8029903758984673E-2</v>
      </c>
      <c r="E6253" s="30">
        <v>398786.44483401242</v>
      </c>
      <c r="F6253" s="21">
        <v>-46623.038660509897</v>
      </c>
    </row>
    <row r="6254" spans="2:6" x14ac:dyDescent="0.25">
      <c r="B6254" s="19">
        <v>6251</v>
      </c>
      <c r="C6254" s="21">
        <v>1.15231369495021E-2</v>
      </c>
      <c r="D6254" s="21">
        <v>3.5507351717301683E-2</v>
      </c>
      <c r="E6254" s="30">
        <v>297500.69278927345</v>
      </c>
      <c r="F6254" s="21">
        <v>-95272.461932597085</v>
      </c>
    </row>
    <row r="6255" spans="2:6" x14ac:dyDescent="0.25">
      <c r="B6255" s="19">
        <v>6252</v>
      </c>
      <c r="C6255" s="21">
        <v>4.5373112702200274E-3</v>
      </c>
      <c r="D6255" s="21">
        <v>8.4594665765848287E-2</v>
      </c>
      <c r="E6255" s="30">
        <v>391505.30344550253</v>
      </c>
      <c r="F6255" s="21">
        <v>-50120.30577027145</v>
      </c>
    </row>
    <row r="6256" spans="2:6" x14ac:dyDescent="0.25">
      <c r="B6256" s="19">
        <v>6253</v>
      </c>
      <c r="C6256" s="21">
        <v>2.6861708943727903E-2</v>
      </c>
      <c r="D6256" s="21">
        <v>-7.5377916446671467E-2</v>
      </c>
      <c r="E6256" s="30">
        <v>144145.37569135812</v>
      </c>
      <c r="F6256" s="21">
        <v>-168931.86201511012</v>
      </c>
    </row>
    <row r="6257" spans="2:6" x14ac:dyDescent="0.25">
      <c r="B6257" s="19">
        <v>6254</v>
      </c>
      <c r="C6257" s="21">
        <v>-1.5280260498273623E-3</v>
      </c>
      <c r="D6257" s="21">
        <v>0.12818821783494894</v>
      </c>
      <c r="E6257" s="30">
        <v>491340.84274313645</v>
      </c>
      <c r="F6257" s="21">
        <v>-2167.4465493385092</v>
      </c>
    </row>
    <row r="6258" spans="2:6" x14ac:dyDescent="0.25">
      <c r="B6258" s="19">
        <v>6255</v>
      </c>
      <c r="C6258" s="21">
        <v>-1.3817189524855907E-3</v>
      </c>
      <c r="D6258" s="21">
        <v>0.12711799903753151</v>
      </c>
      <c r="E6258" s="30">
        <v>488689.45409330772</v>
      </c>
      <c r="F6258" s="21">
        <v>-3440.9576412771967</v>
      </c>
    </row>
    <row r="6259" spans="2:6" x14ac:dyDescent="0.25">
      <c r="B6259" s="19">
        <v>6256</v>
      </c>
      <c r="C6259" s="21">
        <v>-7.9804041317599397E-3</v>
      </c>
      <c r="D6259" s="21">
        <v>0.17672181162294121</v>
      </c>
      <c r="E6259" s="30">
        <v>623103.97514831834</v>
      </c>
      <c r="F6259" s="21">
        <v>61120.827177496358</v>
      </c>
    </row>
    <row r="6260" spans="2:6" x14ac:dyDescent="0.25">
      <c r="B6260" s="19">
        <v>6257</v>
      </c>
      <c r="C6260" s="21">
        <v>-8.0783399850050345E-3</v>
      </c>
      <c r="D6260" s="21">
        <v>0.1774822899731312</v>
      </c>
      <c r="E6260" s="30">
        <v>625356.2168797662</v>
      </c>
      <c r="F6260" s="21">
        <v>62202.620609368838</v>
      </c>
    </row>
    <row r="6261" spans="2:6" x14ac:dyDescent="0.25">
      <c r="B6261" s="19">
        <v>6258</v>
      </c>
      <c r="C6261" s="21">
        <v>4.5881932754170901E-3</v>
      </c>
      <c r="D6261" s="21">
        <v>8.4234312786205079E-2</v>
      </c>
      <c r="E6261" s="30">
        <v>390747.09425114177</v>
      </c>
      <c r="F6261" s="21">
        <v>-50484.487693993076</v>
      </c>
    </row>
    <row r="6262" spans="2:6" x14ac:dyDescent="0.25">
      <c r="B6262" s="19">
        <v>6259</v>
      </c>
      <c r="C6262" s="21">
        <v>7.1179780610065588E-3</v>
      </c>
      <c r="D6262" s="21">
        <v>6.6390332861027579E-2</v>
      </c>
      <c r="E6262" s="30">
        <v>354499.39814719686</v>
      </c>
      <c r="F6262" s="21">
        <v>-67894.927709483862</v>
      </c>
    </row>
    <row r="6263" spans="2:6" x14ac:dyDescent="0.25">
      <c r="B6263" s="19">
        <v>6260</v>
      </c>
      <c r="C6263" s="21">
        <v>1.7837576066143307E-2</v>
      </c>
      <c r="D6263" s="21">
        <v>-8.9908347213252249E-3</v>
      </c>
      <c r="E6263" s="30">
        <v>227049.5964596523</v>
      </c>
      <c r="F6263" s="21">
        <v>-129111.42877769108</v>
      </c>
    </row>
    <row r="6264" spans="2:6" x14ac:dyDescent="0.25">
      <c r="B6264" s="19">
        <v>6261</v>
      </c>
      <c r="C6264" s="21">
        <v>-2.8601541877155889E-3</v>
      </c>
      <c r="D6264" s="21">
        <v>0.13798602963379003</v>
      </c>
      <c r="E6264" s="30">
        <v>516106.39489303064</v>
      </c>
      <c r="F6264" s="21">
        <v>9727.9069903672917</v>
      </c>
    </row>
    <row r="6265" spans="2:6" x14ac:dyDescent="0.25">
      <c r="B6265" s="19">
        <v>6262</v>
      </c>
      <c r="C6265" s="21">
        <v>1.9922726596005459E-2</v>
      </c>
      <c r="D6265" s="21">
        <v>-2.3921271559804391E-2</v>
      </c>
      <c r="E6265" s="30">
        <v>206230.27117131162</v>
      </c>
      <c r="F6265" s="21">
        <v>-139111.33644233839</v>
      </c>
    </row>
    <row r="6266" spans="2:6" x14ac:dyDescent="0.25">
      <c r="B6266" s="19">
        <v>6263</v>
      </c>
      <c r="C6266" s="21">
        <v>4.715758817045136E-3</v>
      </c>
      <c r="D6266" s="21">
        <v>8.3331167280271234E-2</v>
      </c>
      <c r="E6266" s="30">
        <v>388851.44044961012</v>
      </c>
      <c r="F6266" s="21">
        <v>-51395.005336467802</v>
      </c>
    </row>
    <row r="6267" spans="2:6" x14ac:dyDescent="0.25">
      <c r="B6267" s="19">
        <v>6264</v>
      </c>
      <c r="C6267" s="21">
        <v>1.4823092198248169E-2</v>
      </c>
      <c r="D6267" s="21">
        <v>1.2344256706471768E-2</v>
      </c>
      <c r="E6267" s="30">
        <v>259199.2902981923</v>
      </c>
      <c r="F6267" s="21">
        <v>-113669.3351757372</v>
      </c>
    </row>
    <row r="6268" spans="2:6" x14ac:dyDescent="0.25">
      <c r="B6268" s="19">
        <v>6265</v>
      </c>
      <c r="C6268" s="21">
        <v>-1.7556662812508072E-2</v>
      </c>
      <c r="D6268" s="21">
        <v>0.25595237318127584</v>
      </c>
      <c r="E6268" s="30">
        <v>892510.55848318548</v>
      </c>
      <c r="F6268" s="21">
        <v>190521.80056569335</v>
      </c>
    </row>
    <row r="6269" spans="2:6" x14ac:dyDescent="0.25">
      <c r="B6269" s="19">
        <v>6266</v>
      </c>
      <c r="C6269" s="21">
        <v>-3.6052936909148972E-2</v>
      </c>
      <c r="D6269" s="21">
        <v>0.46380776943932944</v>
      </c>
      <c r="E6269" s="30">
        <v>2022856.3019188838</v>
      </c>
      <c r="F6269" s="21">
        <v>733447.80354304623</v>
      </c>
    </row>
    <row r="6270" spans="2:6" x14ac:dyDescent="0.25">
      <c r="B6270" s="19">
        <v>6267</v>
      </c>
      <c r="C6270" s="21">
        <v>-4.7753628071678259E-4</v>
      </c>
      <c r="D6270" s="21">
        <v>0.12052803207936402</v>
      </c>
      <c r="E6270" s="30">
        <v>472592.96962982835</v>
      </c>
      <c r="F6270" s="21">
        <v>-11172.397355625997</v>
      </c>
    </row>
    <row r="6271" spans="2:6" x14ac:dyDescent="0.25">
      <c r="B6271" s="19">
        <v>6268</v>
      </c>
      <c r="C6271" s="21">
        <v>-8.6684378196772126E-3</v>
      </c>
      <c r="D6271" s="21">
        <v>0.18208219472694798</v>
      </c>
      <c r="E6271" s="30">
        <v>639108.65828846185</v>
      </c>
      <c r="F6271" s="21">
        <v>68808.173015404071</v>
      </c>
    </row>
    <row r="6272" spans="2:6" x14ac:dyDescent="0.25">
      <c r="B6272" s="19">
        <v>6269</v>
      </c>
      <c r="C6272" s="21">
        <v>9.1879275900075448E-3</v>
      </c>
      <c r="D6272" s="21">
        <v>5.1864356988183147E-2</v>
      </c>
      <c r="E6272" s="30">
        <v>326812.17493004655</v>
      </c>
      <c r="F6272" s="21">
        <v>-81193.613993858176</v>
      </c>
    </row>
    <row r="6273" spans="2:6" x14ac:dyDescent="0.25">
      <c r="B6273" s="19">
        <v>6270</v>
      </c>
      <c r="C6273" s="21">
        <v>3.3787652549420151E-3</v>
      </c>
      <c r="D6273" s="21">
        <v>9.2818821202566237E-2</v>
      </c>
      <c r="E6273" s="30">
        <v>409098.61034300155</v>
      </c>
      <c r="F6273" s="21">
        <v>-41669.914508585418</v>
      </c>
    </row>
    <row r="6274" spans="2:6" x14ac:dyDescent="0.25">
      <c r="B6274" s="19">
        <v>6271</v>
      </c>
      <c r="C6274" s="21">
        <v>-5.3693981231074227E-3</v>
      </c>
      <c r="D6274" s="21">
        <v>0.15673412454246316</v>
      </c>
      <c r="E6274" s="30">
        <v>566035.83161306567</v>
      </c>
      <c r="F6274" s="21">
        <v>33709.940511300709</v>
      </c>
    </row>
    <row r="6275" spans="2:6" x14ac:dyDescent="0.25">
      <c r="B6275" s="19">
        <v>6272</v>
      </c>
      <c r="C6275" s="21">
        <v>-4.9185939706530638E-3</v>
      </c>
      <c r="D6275" s="21">
        <v>0.1533351168128938</v>
      </c>
      <c r="E6275" s="30">
        <v>556730.41680181003</v>
      </c>
      <c r="F6275" s="21">
        <v>29240.37737200383</v>
      </c>
    </row>
    <row r="6276" spans="2:6" x14ac:dyDescent="0.25">
      <c r="B6276" s="19">
        <v>6273</v>
      </c>
      <c r="C6276" s="21">
        <v>-7.2600907138505519E-3</v>
      </c>
      <c r="D6276" s="21">
        <v>0.17115349447577621</v>
      </c>
      <c r="E6276" s="30">
        <v>606795.85188880772</v>
      </c>
      <c r="F6276" s="21">
        <v>53287.733428290041</v>
      </c>
    </row>
    <row r="6277" spans="2:6" x14ac:dyDescent="0.25">
      <c r="B6277" s="19">
        <v>6274</v>
      </c>
      <c r="C6277" s="21">
        <v>1.6874876562534943E-2</v>
      </c>
      <c r="D6277" s="21">
        <v>-2.1504977170990758E-3</v>
      </c>
      <c r="E6277" s="30">
        <v>237042.8256090458</v>
      </c>
      <c r="F6277" s="21">
        <v>-124311.49566835245</v>
      </c>
    </row>
    <row r="6278" spans="2:6" x14ac:dyDescent="0.25">
      <c r="B6278" s="19">
        <v>6275</v>
      </c>
      <c r="C6278" s="21">
        <v>9.2368481012470981E-3</v>
      </c>
      <c r="D6278" s="21">
        <v>5.1521529322921644E-2</v>
      </c>
      <c r="E6278" s="30">
        <v>326177.84937458322</v>
      </c>
      <c r="F6278" s="21">
        <v>-81498.292310571516</v>
      </c>
    </row>
    <row r="6279" spans="2:6" x14ac:dyDescent="0.25">
      <c r="B6279" s="19">
        <v>6276</v>
      </c>
      <c r="C6279" s="21">
        <v>4.4078805914656086E-3</v>
      </c>
      <c r="D6279" s="21">
        <v>8.5511613282359678E-2</v>
      </c>
      <c r="E6279" s="30">
        <v>393439.39124335966</v>
      </c>
      <c r="F6279" s="21">
        <v>-49191.327567278298</v>
      </c>
    </row>
    <row r="6280" spans="2:6" x14ac:dyDescent="0.25">
      <c r="B6280" s="19">
        <v>6277</v>
      </c>
      <c r="C6280" s="21">
        <v>-7.2717342129334931E-3</v>
      </c>
      <c r="D6280" s="21">
        <v>0.17124316040835796</v>
      </c>
      <c r="E6280" s="30">
        <v>607055.92142302962</v>
      </c>
      <c r="F6280" s="21">
        <v>53412.649643997742</v>
      </c>
    </row>
    <row r="6281" spans="2:6" x14ac:dyDescent="0.25">
      <c r="B6281" s="19">
        <v>6278</v>
      </c>
      <c r="C6281" s="21">
        <v>5.6203281323687852E-3</v>
      </c>
      <c r="D6281" s="21">
        <v>7.6938144860649871E-2</v>
      </c>
      <c r="E6281" s="30">
        <v>375620.75821921485</v>
      </c>
      <c r="F6281" s="21">
        <v>-57749.947142307072</v>
      </c>
    </row>
    <row r="6282" spans="2:6" x14ac:dyDescent="0.25">
      <c r="B6282" s="19">
        <v>6279</v>
      </c>
      <c r="C6282" s="21">
        <v>-1.0948861180573087E-2</v>
      </c>
      <c r="D6282" s="21">
        <v>0.20016458166467488</v>
      </c>
      <c r="E6282" s="30">
        <v>695364.90295440005</v>
      </c>
      <c r="F6282" s="21">
        <v>95829.089612265976</v>
      </c>
    </row>
    <row r="6283" spans="2:6" x14ac:dyDescent="0.25">
      <c r="B6283" s="19">
        <v>6280</v>
      </c>
      <c r="C6283" s="21">
        <v>-1.5031722801601161E-3</v>
      </c>
      <c r="D6283" s="21">
        <v>0.12800633678034634</v>
      </c>
      <c r="E6283" s="30">
        <v>490889.50564567372</v>
      </c>
      <c r="F6283" s="21">
        <v>-2384.2321193677612</v>
      </c>
    </row>
    <row r="6284" spans="2:6" x14ac:dyDescent="0.25">
      <c r="B6284" s="19">
        <v>6281</v>
      </c>
      <c r="C6284" s="21">
        <v>8.1310147932298314E-3</v>
      </c>
      <c r="D6284" s="21">
        <v>5.9275563793111052E-2</v>
      </c>
      <c r="E6284" s="30">
        <v>340739.02207921131</v>
      </c>
      <c r="F6284" s="21">
        <v>-74504.291279384939</v>
      </c>
    </row>
    <row r="6285" spans="2:6" x14ac:dyDescent="0.25">
      <c r="B6285" s="19">
        <v>6282</v>
      </c>
      <c r="C6285" s="21">
        <v>-1.243100506231754E-2</v>
      </c>
      <c r="D6285" s="21">
        <v>0.21220407580067246</v>
      </c>
      <c r="E6285" s="30">
        <v>734820.27364684641</v>
      </c>
      <c r="F6285" s="21">
        <v>114780.23516259047</v>
      </c>
    </row>
    <row r="6286" spans="2:6" x14ac:dyDescent="0.25">
      <c r="B6286" s="19">
        <v>6283</v>
      </c>
      <c r="C6286" s="21">
        <v>9.6741051264766405E-3</v>
      </c>
      <c r="D6286" s="21">
        <v>4.845788762981118E-2</v>
      </c>
      <c r="E6286" s="30">
        <v>320547.73859688989</v>
      </c>
      <c r="F6286" s="21">
        <v>-84202.538828598626</v>
      </c>
    </row>
    <row r="6287" spans="2:6" x14ac:dyDescent="0.25">
      <c r="B6287" s="19">
        <v>6284</v>
      </c>
      <c r="C6287" s="21">
        <v>-3.6920689466132119E-2</v>
      </c>
      <c r="D6287" s="21">
        <v>0.47698718498630654</v>
      </c>
      <c r="E6287" s="30">
        <v>2120379.8842461966</v>
      </c>
      <c r="F6287" s="21">
        <v>780290.18699650571</v>
      </c>
    </row>
    <row r="6288" spans="2:6" x14ac:dyDescent="0.25">
      <c r="B6288" s="19">
        <v>6285</v>
      </c>
      <c r="C6288" s="21">
        <v>6.7002449210857547E-3</v>
      </c>
      <c r="D6288" s="21">
        <v>6.932839975449423E-2</v>
      </c>
      <c r="E6288" s="30">
        <v>360295.30596782721</v>
      </c>
      <c r="F6288" s="21">
        <v>-65111.04579994049</v>
      </c>
    </row>
    <row r="6289" spans="2:6" x14ac:dyDescent="0.25">
      <c r="B6289" s="19">
        <v>6286</v>
      </c>
      <c r="C6289" s="21">
        <v>-2.6044097095751232E-2</v>
      </c>
      <c r="D6289" s="21">
        <v>0.33844062040527567</v>
      </c>
      <c r="E6289" s="30">
        <v>1258307.8205889466</v>
      </c>
      <c r="F6289" s="21">
        <v>366221.00283940701</v>
      </c>
    </row>
    <row r="6290" spans="2:6" x14ac:dyDescent="0.25">
      <c r="B6290" s="19">
        <v>6287</v>
      </c>
      <c r="C6290" s="21">
        <v>3.529023816626291E-3</v>
      </c>
      <c r="D6290" s="21">
        <v>9.1749995676006391E-2</v>
      </c>
      <c r="E6290" s="30">
        <v>406780.6174286172</v>
      </c>
      <c r="F6290" s="21">
        <v>-42783.289451822944</v>
      </c>
    </row>
    <row r="6291" spans="2:6" x14ac:dyDescent="0.25">
      <c r="B6291" s="19">
        <v>6288</v>
      </c>
      <c r="C6291" s="21">
        <v>-7.5007334450404627E-3</v>
      </c>
      <c r="D6291" s="21">
        <v>0.17300893654284155</v>
      </c>
      <c r="E6291" s="30">
        <v>612194.3004331761</v>
      </c>
      <c r="F6291" s="21">
        <v>55880.708283544634</v>
      </c>
    </row>
    <row r="6292" spans="2:6" x14ac:dyDescent="0.25">
      <c r="B6292" s="19">
        <v>6289</v>
      </c>
      <c r="C6292" s="21">
        <v>1.7701873831483222E-2</v>
      </c>
      <c r="D6292" s="21">
        <v>-8.0248204665738232E-3</v>
      </c>
      <c r="E6292" s="30">
        <v>228443.25068819756</v>
      </c>
      <c r="F6292" s="21">
        <v>-128442.03083088524</v>
      </c>
    </row>
    <row r="6293" spans="2:6" x14ac:dyDescent="0.25">
      <c r="B6293" s="19">
        <v>6290</v>
      </c>
      <c r="C6293" s="21">
        <v>-3.0745474445222062E-2</v>
      </c>
      <c r="D6293" s="21">
        <v>0.39222147498798621</v>
      </c>
      <c r="E6293" s="30">
        <v>1552279.572922443</v>
      </c>
      <c r="F6293" s="21">
        <v>507421.08202717197</v>
      </c>
    </row>
    <row r="6294" spans="2:6" x14ac:dyDescent="0.25">
      <c r="B6294" s="19">
        <v>6291</v>
      </c>
      <c r="C6294" s="21">
        <v>1.593017126204118E-2</v>
      </c>
      <c r="D6294" s="21">
        <v>4.5358524869671957E-3</v>
      </c>
      <c r="E6294" s="30">
        <v>247095.61013783398</v>
      </c>
      <c r="F6294" s="21">
        <v>-119482.95700688224</v>
      </c>
    </row>
    <row r="6295" spans="2:6" x14ac:dyDescent="0.25">
      <c r="B6295" s="19">
        <v>6292</v>
      </c>
      <c r="C6295" s="21">
        <v>-3.926081562968798E-2</v>
      </c>
      <c r="D6295" s="21">
        <v>0.51521001529882571</v>
      </c>
      <c r="E6295" s="30">
        <v>2424058.0739904209</v>
      </c>
      <c r="F6295" s="21">
        <v>926152.44790801336</v>
      </c>
    </row>
    <row r="6296" spans="2:6" x14ac:dyDescent="0.25">
      <c r="B6296" s="19">
        <v>6293</v>
      </c>
      <c r="C6296" s="21">
        <v>-2.0932074265291211E-2</v>
      </c>
      <c r="D6296" s="21">
        <v>0.28697506056098954</v>
      </c>
      <c r="E6296" s="30">
        <v>1018950.9043482004</v>
      </c>
      <c r="F6296" s="21">
        <v>251253.44129971424</v>
      </c>
    </row>
    <row r="6297" spans="2:6" x14ac:dyDescent="0.25">
      <c r="B6297" s="19">
        <v>6294</v>
      </c>
      <c r="C6297" s="21">
        <v>4.6726889798760687E-3</v>
      </c>
      <c r="D6297" s="21">
        <v>8.3636049414243629E-2</v>
      </c>
      <c r="E6297" s="30">
        <v>389490.63210448809</v>
      </c>
      <c r="F6297" s="21">
        <v>-51087.989742049242</v>
      </c>
    </row>
    <row r="6298" spans="2:6" x14ac:dyDescent="0.25">
      <c r="B6298" s="19">
        <v>6295</v>
      </c>
      <c r="C6298" s="21">
        <v>-9.1311575448086817E-3</v>
      </c>
      <c r="D6298" s="21">
        <v>0.18571103294437075</v>
      </c>
      <c r="E6298" s="30">
        <v>650115.69739640108</v>
      </c>
      <c r="F6298" s="21">
        <v>74095.057831128419</v>
      </c>
    </row>
    <row r="6299" spans="2:6" x14ac:dyDescent="0.25">
      <c r="B6299" s="19">
        <v>6296</v>
      </c>
      <c r="C6299" s="21">
        <v>6.2466304151575168E-4</v>
      </c>
      <c r="D6299" s="21">
        <v>0.11254716135961318</v>
      </c>
      <c r="E6299" s="30">
        <v>453620.72413302632</v>
      </c>
      <c r="F6299" s="21">
        <v>-20285.118374750004</v>
      </c>
    </row>
    <row r="6300" spans="2:6" x14ac:dyDescent="0.25">
      <c r="B6300" s="19">
        <v>6297</v>
      </c>
      <c r="C6300" s="21">
        <v>9.5203420263069026E-4</v>
      </c>
      <c r="D6300" s="21">
        <v>0.11018696250469873</v>
      </c>
      <c r="E6300" s="30">
        <v>448117.82300856465</v>
      </c>
      <c r="F6300" s="21">
        <v>-22928.263739461599</v>
      </c>
    </row>
    <row r="6301" spans="2:6" x14ac:dyDescent="0.25">
      <c r="B6301" s="19">
        <v>6298</v>
      </c>
      <c r="C6301" s="21">
        <v>1.7158378386677595E-2</v>
      </c>
      <c r="D6301" s="21">
        <v>-4.1618874167226316E-3</v>
      </c>
      <c r="E6301" s="30">
        <v>234074.05140761461</v>
      </c>
      <c r="F6301" s="21">
        <v>-125737.45292106537</v>
      </c>
    </row>
    <row r="6302" spans="2:6" x14ac:dyDescent="0.25">
      <c r="B6302" s="19">
        <v>6299</v>
      </c>
      <c r="C6302" s="21">
        <v>1.1585344008525707E-2</v>
      </c>
      <c r="D6302" s="21">
        <v>3.5071587945995519E-2</v>
      </c>
      <c r="E6302" s="30">
        <v>296746.02149298997</v>
      </c>
      <c r="F6302" s="21">
        <v>-95634.944538324038</v>
      </c>
    </row>
    <row r="6303" spans="2:6" x14ac:dyDescent="0.25">
      <c r="B6303" s="19">
        <v>6300</v>
      </c>
      <c r="C6303" s="21">
        <v>-1.7829333231514425E-2</v>
      </c>
      <c r="D6303" s="21">
        <v>0.2583856639794313</v>
      </c>
      <c r="E6303" s="30">
        <v>901973.07970985095</v>
      </c>
      <c r="F6303" s="21">
        <v>195066.82482709011</v>
      </c>
    </row>
    <row r="6304" spans="2:6" x14ac:dyDescent="0.25">
      <c r="B6304" s="19">
        <v>6301</v>
      </c>
      <c r="C6304" s="21">
        <v>-2.8925836193785984E-2</v>
      </c>
      <c r="D6304" s="21">
        <v>0.37052525138653736</v>
      </c>
      <c r="E6304" s="30">
        <v>1427948.0135593689</v>
      </c>
      <c r="F6304" s="21">
        <v>447702.33052043407</v>
      </c>
    </row>
    <row r="6305" spans="2:6" x14ac:dyDescent="0.25">
      <c r="B6305" s="19">
        <v>6302</v>
      </c>
      <c r="C6305" s="21">
        <v>4.3384499207362696E-3</v>
      </c>
      <c r="D6305" s="21">
        <v>8.6003674104118133E-2</v>
      </c>
      <c r="E6305" s="30">
        <v>394480.10331379657</v>
      </c>
      <c r="F6305" s="21">
        <v>-48691.454278124169</v>
      </c>
    </row>
    <row r="6306" spans="2:6" x14ac:dyDescent="0.25">
      <c r="B6306" s="19">
        <v>6303</v>
      </c>
      <c r="C6306" s="21">
        <v>7.6688990202903196E-3</v>
      </c>
      <c r="D6306" s="21">
        <v>6.2519465831730958E-2</v>
      </c>
      <c r="E6306" s="30">
        <v>346964.97248225892</v>
      </c>
      <c r="F6306" s="21">
        <v>-71513.851949921329</v>
      </c>
    </row>
    <row r="6307" spans="2:6" x14ac:dyDescent="0.25">
      <c r="B6307" s="19">
        <v>6304</v>
      </c>
      <c r="C6307" s="21">
        <v>-2.612842529770646E-2</v>
      </c>
      <c r="D6307" s="21">
        <v>0.33934418562037405</v>
      </c>
      <c r="E6307" s="30">
        <v>1262862.0090911437</v>
      </c>
      <c r="F6307" s="21">
        <v>368408.46395443531</v>
      </c>
    </row>
    <row r="6308" spans="2:6" x14ac:dyDescent="0.25">
      <c r="B6308" s="19">
        <v>6305</v>
      </c>
      <c r="C6308" s="21">
        <v>5.5125815553654645E-3</v>
      </c>
      <c r="D6308" s="21">
        <v>7.7698667091927964E-2</v>
      </c>
      <c r="E6308" s="30">
        <v>377177.54524548864</v>
      </c>
      <c r="F6308" s="21">
        <v>-57002.193490320213</v>
      </c>
    </row>
    <row r="6309" spans="2:6" x14ac:dyDescent="0.25">
      <c r="B6309" s="19">
        <v>6306</v>
      </c>
      <c r="C6309" s="21">
        <v>4.8092285982598518E-3</v>
      </c>
      <c r="D6309" s="21">
        <v>8.2669674300934082E-2</v>
      </c>
      <c r="E6309" s="30">
        <v>387467.194826753</v>
      </c>
      <c r="F6309" s="21">
        <v>-52059.8841556443</v>
      </c>
    </row>
    <row r="6310" spans="2:6" x14ac:dyDescent="0.25">
      <c r="B6310" s="19">
        <v>6307</v>
      </c>
      <c r="C6310" s="21">
        <v>2.3033553123334868E-2</v>
      </c>
      <c r="D6310" s="21">
        <v>-4.6583843620560339E-2</v>
      </c>
      <c r="E6310" s="30">
        <v>177113.66766560695</v>
      </c>
      <c r="F6310" s="21">
        <v>-153096.58056205307</v>
      </c>
    </row>
    <row r="6311" spans="2:6" x14ac:dyDescent="0.25">
      <c r="B6311" s="19">
        <v>6308</v>
      </c>
      <c r="C6311" s="21">
        <v>-3.8668419705859047E-2</v>
      </c>
      <c r="D6311" s="21">
        <v>0.50513072434092288</v>
      </c>
      <c r="E6311" s="30">
        <v>2340884.3414188004</v>
      </c>
      <c r="F6311" s="21">
        <v>886202.56315809488</v>
      </c>
    </row>
    <row r="6312" spans="2:6" x14ac:dyDescent="0.25">
      <c r="B6312" s="19">
        <v>6309</v>
      </c>
      <c r="C6312" s="21">
        <v>2.090403226208299E-2</v>
      </c>
      <c r="D6312" s="21">
        <v>-3.1013466047315252E-2</v>
      </c>
      <c r="E6312" s="30">
        <v>196803.72323731403</v>
      </c>
      <c r="F6312" s="21">
        <v>-143639.08206477403</v>
      </c>
    </row>
    <row r="6313" spans="2:6" x14ac:dyDescent="0.25">
      <c r="B6313" s="19">
        <v>6310</v>
      </c>
      <c r="C6313" s="21">
        <v>1.3268588647475828E-2</v>
      </c>
      <c r="D6313" s="21">
        <v>2.3270955217685074E-2</v>
      </c>
      <c r="E6313" s="30">
        <v>276812.0363392462</v>
      </c>
      <c r="F6313" s="21">
        <v>-105209.60693324433</v>
      </c>
    </row>
    <row r="6314" spans="2:6" x14ac:dyDescent="0.25">
      <c r="B6314" s="19">
        <v>6311</v>
      </c>
      <c r="C6314" s="21">
        <v>1.0126124321157811E-2</v>
      </c>
      <c r="D6314" s="21">
        <v>4.5291663798463055E-2</v>
      </c>
      <c r="E6314" s="30">
        <v>314801.35685878724</v>
      </c>
      <c r="F6314" s="21">
        <v>-86962.632443112787</v>
      </c>
    </row>
    <row r="6315" spans="2:6" x14ac:dyDescent="0.25">
      <c r="B6315" s="19">
        <v>6312</v>
      </c>
      <c r="C6315" s="21">
        <v>3.2432495964021726E-3</v>
      </c>
      <c r="D6315" s="21">
        <v>9.378337132737613E-2</v>
      </c>
      <c r="E6315" s="30">
        <v>411198.61550228973</v>
      </c>
      <c r="F6315" s="21">
        <v>-40661.243122874119</v>
      </c>
    </row>
    <row r="6316" spans="2:6" x14ac:dyDescent="0.25">
      <c r="B6316" s="19">
        <v>6313</v>
      </c>
      <c r="C6316" s="21">
        <v>1.4507561168842768E-2</v>
      </c>
      <c r="D6316" s="21">
        <v>1.4565242631612074E-2</v>
      </c>
      <c r="E6316" s="30">
        <v>262714.85347493517</v>
      </c>
      <c r="F6316" s="21">
        <v>-111980.74504758589</v>
      </c>
    </row>
    <row r="6317" spans="2:6" x14ac:dyDescent="0.25">
      <c r="B6317" s="19">
        <v>6314</v>
      </c>
      <c r="C6317" s="21">
        <v>3.5455362757457802E-2</v>
      </c>
      <c r="D6317" s="21">
        <v>-0.14627300249743858</v>
      </c>
      <c r="E6317" s="30">
        <v>79767.300849049119</v>
      </c>
      <c r="F6317" s="21">
        <v>-199853.84412234847</v>
      </c>
    </row>
    <row r="6318" spans="2:6" x14ac:dyDescent="0.25">
      <c r="B6318" s="19">
        <v>6315</v>
      </c>
      <c r="C6318" s="21">
        <v>-4.8972365017209366E-3</v>
      </c>
      <c r="D6318" s="21">
        <v>0.15317443606186565</v>
      </c>
      <c r="E6318" s="30">
        <v>556293.33752243267</v>
      </c>
      <c r="F6318" s="21">
        <v>29030.440096161794</v>
      </c>
    </row>
    <row r="6319" spans="2:6" x14ac:dyDescent="0.25">
      <c r="B6319" s="19">
        <v>6316</v>
      </c>
      <c r="C6319" s="21">
        <v>2.3232086543682168E-2</v>
      </c>
      <c r="D6319" s="21">
        <v>-4.8049676522646356E-2</v>
      </c>
      <c r="E6319" s="30">
        <v>175329.32585069863</v>
      </c>
      <c r="F6319" s="21">
        <v>-153953.6329950272</v>
      </c>
    </row>
    <row r="6320" spans="2:6" x14ac:dyDescent="0.25">
      <c r="B6320" s="19">
        <v>6317</v>
      </c>
      <c r="C6320" s="21">
        <v>-8.1065550467226133E-3</v>
      </c>
      <c r="D6320" s="21">
        <v>0.17770153547333756</v>
      </c>
      <c r="E6320" s="30">
        <v>626006.6591634748</v>
      </c>
      <c r="F6320" s="21">
        <v>62515.040089260016</v>
      </c>
    </row>
    <row r="6321" spans="2:6" x14ac:dyDescent="0.25">
      <c r="B6321" s="19">
        <v>6318</v>
      </c>
      <c r="C6321" s="21">
        <v>2.7034454776199827E-3</v>
      </c>
      <c r="D6321" s="21">
        <v>9.7631305625931253E-2</v>
      </c>
      <c r="E6321" s="30">
        <v>419653.72905065946</v>
      </c>
      <c r="F6321" s="21">
        <v>-36600.09543404117</v>
      </c>
    </row>
    <row r="6322" spans="2:6" x14ac:dyDescent="0.25">
      <c r="B6322" s="19">
        <v>6319</v>
      </c>
      <c r="C6322" s="21">
        <v>-1.1176322685549982E-2</v>
      </c>
      <c r="D6322" s="21">
        <v>0.20199676832129776</v>
      </c>
      <c r="E6322" s="30">
        <v>701264.42949997913</v>
      </c>
      <c r="F6322" s="21">
        <v>98662.741515191228</v>
      </c>
    </row>
    <row r="6323" spans="2:6" x14ac:dyDescent="0.25">
      <c r="B6323" s="19">
        <v>6320</v>
      </c>
      <c r="C6323" s="21">
        <v>7.8429585933751083E-3</v>
      </c>
      <c r="D6323" s="21">
        <v>6.1297328025887277E-2</v>
      </c>
      <c r="E6323" s="30">
        <v>344609.96193095599</v>
      </c>
      <c r="F6323" s="21">
        <v>-72645.007150012651</v>
      </c>
    </row>
    <row r="6324" spans="2:6" x14ac:dyDescent="0.25">
      <c r="B6324" s="19">
        <v>6321</v>
      </c>
      <c r="C6324" s="21">
        <v>-8.6795798661408061E-2</v>
      </c>
      <c r="D6324" s="21">
        <v>-0.30444048012692615</v>
      </c>
      <c r="E6324" s="30">
        <v>0</v>
      </c>
      <c r="F6324" s="21">
        <v>-238167.55660348001</v>
      </c>
    </row>
    <row r="6325" spans="2:6" x14ac:dyDescent="0.25">
      <c r="B6325" s="19">
        <v>6322</v>
      </c>
      <c r="C6325" s="21">
        <v>-3.9330263955490294E-3</v>
      </c>
      <c r="D6325" s="21">
        <v>0.14595229001021948</v>
      </c>
      <c r="E6325" s="30">
        <v>536907.70313756168</v>
      </c>
      <c r="F6325" s="21">
        <v>19719.160735063295</v>
      </c>
    </row>
    <row r="6326" spans="2:6" x14ac:dyDescent="0.25">
      <c r="B6326" s="19">
        <v>6323</v>
      </c>
      <c r="C6326" s="21">
        <v>-4.2481443420884979E-3</v>
      </c>
      <c r="D6326" s="21">
        <v>0.14830582389575353</v>
      </c>
      <c r="E6326" s="30">
        <v>543169.45032143639</v>
      </c>
      <c r="F6326" s="21">
        <v>22726.793921580622</v>
      </c>
    </row>
    <row r="6327" spans="2:6" x14ac:dyDescent="0.25">
      <c r="B6327" s="19">
        <v>6324</v>
      </c>
      <c r="C6327" s="21">
        <v>-2.7280487346885471E-2</v>
      </c>
      <c r="D6327" s="21">
        <v>0.35189320035463956</v>
      </c>
      <c r="E6327" s="30">
        <v>1327430.7755046303</v>
      </c>
      <c r="F6327" s="21">
        <v>399422.03875633562</v>
      </c>
    </row>
    <row r="6328" spans="2:6" x14ac:dyDescent="0.25">
      <c r="B6328" s="19">
        <v>6325</v>
      </c>
      <c r="C6328" s="21">
        <v>-1.6247793836491244E-3</v>
      </c>
      <c r="D6328" s="21">
        <v>0.12889657234721841</v>
      </c>
      <c r="E6328" s="30">
        <v>493101.51483723242</v>
      </c>
      <c r="F6328" s="21">
        <v>-1321.763121809726</v>
      </c>
    </row>
    <row r="6329" spans="2:6" x14ac:dyDescent="0.25">
      <c r="B6329" s="19">
        <v>6326</v>
      </c>
      <c r="C6329" s="21">
        <v>3.6863556976205178E-2</v>
      </c>
      <c r="D6329" s="21">
        <v>-0.15917305547007299</v>
      </c>
      <c r="E6329" s="30">
        <v>70307.311565154465</v>
      </c>
      <c r="F6329" s="21">
        <v>-204397.65224472203</v>
      </c>
    </row>
    <row r="6330" spans="2:6" x14ac:dyDescent="0.25">
      <c r="B6330" s="19">
        <v>6327</v>
      </c>
      <c r="C6330" s="21">
        <v>-7.2218522105692321E-3</v>
      </c>
      <c r="D6330" s="21">
        <v>0.17085909983363878</v>
      </c>
      <c r="E6330" s="30">
        <v>605942.56279585441</v>
      </c>
      <c r="F6330" s="21">
        <v>52877.882867687971</v>
      </c>
    </row>
    <row r="6331" spans="2:6" x14ac:dyDescent="0.25">
      <c r="B6331" s="19">
        <v>6328</v>
      </c>
      <c r="C6331" s="21">
        <v>8.4403757803777051E-3</v>
      </c>
      <c r="D6331" s="21">
        <v>5.7105261439611033E-2</v>
      </c>
      <c r="E6331" s="30">
        <v>336618.07407805219</v>
      </c>
      <c r="F6331" s="21">
        <v>-76483.658954930215</v>
      </c>
    </row>
    <row r="6332" spans="2:6" x14ac:dyDescent="0.25">
      <c r="B6332" s="19">
        <v>6329</v>
      </c>
      <c r="C6332" s="21">
        <v>-2.2820591943048806E-4</v>
      </c>
      <c r="D6332" s="21">
        <v>0.11871782165692024</v>
      </c>
      <c r="E6332" s="30">
        <v>468239.98825879185</v>
      </c>
      <c r="F6332" s="21">
        <v>-13263.21495770615</v>
      </c>
    </row>
    <row r="6333" spans="2:6" x14ac:dyDescent="0.25">
      <c r="B6333" s="19">
        <v>6330</v>
      </c>
      <c r="C6333" s="21">
        <v>1.511588767631346E-2</v>
      </c>
      <c r="D6333" s="21">
        <v>1.0281632778800009E-2</v>
      </c>
      <c r="E6333" s="30">
        <v>255963.45996448281</v>
      </c>
      <c r="F6333" s="21">
        <v>-115223.56443664806</v>
      </c>
    </row>
    <row r="6334" spans="2:6" x14ac:dyDescent="0.25">
      <c r="B6334" s="19">
        <v>6331</v>
      </c>
      <c r="C6334" s="21">
        <v>6.285100994587494E-3</v>
      </c>
      <c r="D6334" s="21">
        <v>7.2251153471057039E-2</v>
      </c>
      <c r="E6334" s="30">
        <v>366127.6639223391</v>
      </c>
      <c r="F6334" s="21">
        <v>-62309.656215766379</v>
      </c>
    </row>
    <row r="6335" spans="2:6" x14ac:dyDescent="0.25">
      <c r="B6335" s="19">
        <v>6332</v>
      </c>
      <c r="C6335" s="21">
        <v>2.8938610997975199E-2</v>
      </c>
      <c r="D6335" s="21">
        <v>-9.1567283503943053E-2</v>
      </c>
      <c r="E6335" s="30">
        <v>127446.54211099539</v>
      </c>
      <c r="F6335" s="21">
        <v>-176952.621170281</v>
      </c>
    </row>
    <row r="6336" spans="2:6" x14ac:dyDescent="0.25">
      <c r="B6336" s="19">
        <v>6333</v>
      </c>
      <c r="C6336" s="21">
        <v>1.047731852927272E-2</v>
      </c>
      <c r="D6336" s="21">
        <v>4.2832027517992088E-2</v>
      </c>
      <c r="E6336" s="30">
        <v>310387.6146044319</v>
      </c>
      <c r="F6336" s="21">
        <v>-89082.634623194186</v>
      </c>
    </row>
    <row r="6337" spans="2:6" x14ac:dyDescent="0.25">
      <c r="B6337" s="19">
        <v>6334</v>
      </c>
      <c r="C6337" s="21">
        <v>1.5974782093245897E-2</v>
      </c>
      <c r="D6337" s="21">
        <v>4.220628650080549E-3</v>
      </c>
      <c r="E6337" s="30">
        <v>246615.2739516811</v>
      </c>
      <c r="F6337" s="21">
        <v>-119713.67137648804</v>
      </c>
    </row>
    <row r="6338" spans="2:6" x14ac:dyDescent="0.25">
      <c r="B6338" s="19">
        <v>6335</v>
      </c>
      <c r="C6338" s="21">
        <v>7.3297130587981259E-3</v>
      </c>
      <c r="D6338" s="21">
        <v>6.4902144663743E-2</v>
      </c>
      <c r="E6338" s="30">
        <v>351589.1109213141</v>
      </c>
      <c r="F6338" s="21">
        <v>-69292.792584227354</v>
      </c>
    </row>
    <row r="6339" spans="2:6" x14ac:dyDescent="0.25">
      <c r="B6339" s="19">
        <v>6336</v>
      </c>
      <c r="C6339" s="21">
        <v>1.9686080607775248E-2</v>
      </c>
      <c r="D6339" s="21">
        <v>-2.2217769126428255E-2</v>
      </c>
      <c r="E6339" s="30">
        <v>208538.26807170396</v>
      </c>
      <c r="F6339" s="21">
        <v>-138002.76276982171</v>
      </c>
    </row>
    <row r="6340" spans="2:6" x14ac:dyDescent="0.25">
      <c r="B6340" s="19">
        <v>6337</v>
      </c>
      <c r="C6340" s="21">
        <v>-8.3578313235448706E-5</v>
      </c>
      <c r="D6340" s="21">
        <v>0.11766911169214467</v>
      </c>
      <c r="E6340" s="30">
        <v>465731.58202964126</v>
      </c>
      <c r="F6340" s="21">
        <v>-14468.048943895888</v>
      </c>
    </row>
    <row r="6341" spans="2:6" x14ac:dyDescent="0.25">
      <c r="B6341" s="19">
        <v>6338</v>
      </c>
      <c r="C6341" s="21">
        <v>-9.8432461709237681E-3</v>
      </c>
      <c r="D6341" s="21">
        <v>0.19133458142950777</v>
      </c>
      <c r="E6341" s="30">
        <v>667451.40629474982</v>
      </c>
      <c r="F6341" s="21">
        <v>82421.72000119288</v>
      </c>
    </row>
    <row r="6342" spans="2:6" x14ac:dyDescent="0.25">
      <c r="B6342" s="19">
        <v>6339</v>
      </c>
      <c r="C6342" s="21">
        <v>-3.4828160623338184E-2</v>
      </c>
      <c r="D6342" s="21">
        <v>0.44599790378421167</v>
      </c>
      <c r="E6342" s="30">
        <v>1896650.7700191489</v>
      </c>
      <c r="F6342" s="21">
        <v>672828.94830704946</v>
      </c>
    </row>
    <row r="6343" spans="2:6" x14ac:dyDescent="0.25">
      <c r="B6343" s="19">
        <v>6340</v>
      </c>
      <c r="C6343" s="21">
        <v>2.4700234067749474E-2</v>
      </c>
      <c r="D6343" s="21">
        <v>-5.8975765712875217E-2</v>
      </c>
      <c r="E6343" s="30">
        <v>162393.82832422771</v>
      </c>
      <c r="F6343" s="21">
        <v>-160166.79211855677</v>
      </c>
    </row>
    <row r="6344" spans="2:6" x14ac:dyDescent="0.25">
      <c r="B6344" s="19">
        <v>6341</v>
      </c>
      <c r="C6344" s="21">
        <v>8.1819358165731472E-3</v>
      </c>
      <c r="D6344" s="21">
        <v>5.8918263033257201E-2</v>
      </c>
      <c r="E6344" s="30">
        <v>340058.14020880719</v>
      </c>
      <c r="F6344" s="21">
        <v>-74831.331456733358</v>
      </c>
    </row>
    <row r="6345" spans="2:6" x14ac:dyDescent="0.25">
      <c r="B6345" s="19">
        <v>6342</v>
      </c>
      <c r="C6345" s="21">
        <v>1.1671042433895287E-2</v>
      </c>
      <c r="D6345" s="21">
        <v>3.4471240240746992E-2</v>
      </c>
      <c r="E6345" s="30">
        <v>295708.50779927184</v>
      </c>
      <c r="F6345" s="21">
        <v>-96133.281587882448</v>
      </c>
    </row>
    <row r="6346" spans="2:6" x14ac:dyDescent="0.25">
      <c r="B6346" s="19">
        <v>6343</v>
      </c>
      <c r="C6346" s="21">
        <v>-4.9334038716144842E-2</v>
      </c>
      <c r="D6346" s="21">
        <v>0.75909708859383351</v>
      </c>
      <c r="E6346" s="30">
        <v>5252619.4680527057</v>
      </c>
      <c r="F6346" s="21">
        <v>2284762.8914582408</v>
      </c>
    </row>
    <row r="6347" spans="2:6" x14ac:dyDescent="0.25">
      <c r="B6347" s="19">
        <v>6344</v>
      </c>
      <c r="C6347" s="21">
        <v>1.2306945588564187E-3</v>
      </c>
      <c r="D6347" s="21">
        <v>0.10818143190789353</v>
      </c>
      <c r="E6347" s="30">
        <v>443480.08052009891</v>
      </c>
      <c r="F6347" s="21">
        <v>-25155.85738213556</v>
      </c>
    </row>
    <row r="6348" spans="2:6" x14ac:dyDescent="0.25">
      <c r="B6348" s="19">
        <v>6345</v>
      </c>
      <c r="C6348" s="21">
        <v>3.7249047817923861E-2</v>
      </c>
      <c r="D6348" s="21">
        <v>-0.16279208555284219</v>
      </c>
      <c r="E6348" s="30">
        <v>67765.419374549529</v>
      </c>
      <c r="F6348" s="21">
        <v>-205618.57015860718</v>
      </c>
    </row>
    <row r="6349" spans="2:6" x14ac:dyDescent="0.25">
      <c r="B6349" s="19">
        <v>6346</v>
      </c>
      <c r="C6349" s="21">
        <v>1.0351160363224539E-2</v>
      </c>
      <c r="D6349" s="21">
        <v>4.3715572208329556E-2</v>
      </c>
      <c r="E6349" s="30">
        <v>311968.07480138354</v>
      </c>
      <c r="F6349" s="21">
        <v>-88323.51030872768</v>
      </c>
    </row>
    <row r="6350" spans="2:6" x14ac:dyDescent="0.25">
      <c r="B6350" s="19">
        <v>6347</v>
      </c>
      <c r="C6350" s="21">
        <v>1.7235919553385434E-2</v>
      </c>
      <c r="D6350" s="21">
        <v>-4.7124476366773305E-3</v>
      </c>
      <c r="E6350" s="30">
        <v>233265.8515848238</v>
      </c>
      <c r="F6350" s="21">
        <v>-126125.64626981998</v>
      </c>
    </row>
    <row r="6351" spans="2:6" x14ac:dyDescent="0.25">
      <c r="B6351" s="19">
        <v>6348</v>
      </c>
      <c r="C6351" s="21">
        <v>2.8984475783574094E-2</v>
      </c>
      <c r="D6351" s="21">
        <v>-9.1930234348947648E-2</v>
      </c>
      <c r="E6351" s="30">
        <v>127086.57434596575</v>
      </c>
      <c r="F6351" s="21">
        <v>-177125.52035710344</v>
      </c>
    </row>
    <row r="6352" spans="2:6" x14ac:dyDescent="0.25">
      <c r="B6352" s="19">
        <v>6349</v>
      </c>
      <c r="C6352" s="21">
        <v>4.9647172205064313E-3</v>
      </c>
      <c r="D6352" s="21">
        <v>8.1569745118077908E-2</v>
      </c>
      <c r="E6352" s="30">
        <v>385173.30242122221</v>
      </c>
      <c r="F6352" s="21">
        <v>-53161.683177958897</v>
      </c>
    </row>
    <row r="6353" spans="2:6" x14ac:dyDescent="0.25">
      <c r="B6353" s="19">
        <v>6350</v>
      </c>
      <c r="C6353" s="21">
        <v>1.1712243429026225E-2</v>
      </c>
      <c r="D6353" s="21">
        <v>3.4182601425700732E-2</v>
      </c>
      <c r="E6353" s="30">
        <v>295210.58787121077</v>
      </c>
      <c r="F6353" s="21">
        <v>-96372.441754508356</v>
      </c>
    </row>
    <row r="6354" spans="2:6" x14ac:dyDescent="0.25">
      <c r="B6354" s="19">
        <v>6351</v>
      </c>
      <c r="C6354" s="21">
        <v>-3.2063204099700097E-3</v>
      </c>
      <c r="D6354" s="21">
        <v>0.14054869316819274</v>
      </c>
      <c r="E6354" s="30">
        <v>522732.13581614476</v>
      </c>
      <c r="F6354" s="21">
        <v>12910.373113710955</v>
      </c>
    </row>
    <row r="6355" spans="2:6" x14ac:dyDescent="0.25">
      <c r="B6355" s="19">
        <v>6352</v>
      </c>
      <c r="C6355" s="21">
        <v>7.5705039538664963E-3</v>
      </c>
      <c r="D6355" s="21">
        <v>6.3210503606389912E-2</v>
      </c>
      <c r="E6355" s="30">
        <v>348301.6168955405</v>
      </c>
      <c r="F6355" s="21">
        <v>-70871.836873632186</v>
      </c>
    </row>
    <row r="6356" spans="2:6" x14ac:dyDescent="0.25">
      <c r="B6356" s="19">
        <v>6353</v>
      </c>
      <c r="C6356" s="21">
        <v>4.7935618462669558E-3</v>
      </c>
      <c r="D6356" s="21">
        <v>8.2780534000098882E-2</v>
      </c>
      <c r="E6356" s="30">
        <v>387698.93380850449</v>
      </c>
      <c r="F6356" s="21">
        <v>-51948.575629180574</v>
      </c>
    </row>
    <row r="6357" spans="2:6" x14ac:dyDescent="0.25">
      <c r="B6357" s="19">
        <v>6354</v>
      </c>
      <c r="C6357" s="21">
        <v>2.8511312735050164E-2</v>
      </c>
      <c r="D6357" s="21">
        <v>-8.8197749985181595E-2</v>
      </c>
      <c r="E6357" s="30">
        <v>130818.10166742094</v>
      </c>
      <c r="F6357" s="21">
        <v>-175333.19864898556</v>
      </c>
    </row>
    <row r="6358" spans="2:6" x14ac:dyDescent="0.25">
      <c r="B6358" s="19">
        <v>6355</v>
      </c>
      <c r="C6358" s="21">
        <v>1.4713795799650374E-2</v>
      </c>
      <c r="D6358" s="21">
        <v>1.3113785488355845E-2</v>
      </c>
      <c r="E6358" s="30">
        <v>260413.68043515109</v>
      </c>
      <c r="F6358" s="21">
        <v>-113086.04109342383</v>
      </c>
    </row>
    <row r="6359" spans="2:6" x14ac:dyDescent="0.25">
      <c r="B6359" s="19">
        <v>6356</v>
      </c>
      <c r="C6359" s="21">
        <v>1.286577469981311E-2</v>
      </c>
      <c r="D6359" s="21">
        <v>2.6097108823107229E-2</v>
      </c>
      <c r="E6359" s="30">
        <v>281498.57193607837</v>
      </c>
      <c r="F6359" s="21">
        <v>-102958.5770566109</v>
      </c>
    </row>
    <row r="6360" spans="2:6" x14ac:dyDescent="0.25">
      <c r="B6360" s="19">
        <v>6357</v>
      </c>
      <c r="C6360" s="21">
        <v>-2.6594740066904943E-3</v>
      </c>
      <c r="D6360" s="21">
        <v>0.13650363370384211</v>
      </c>
      <c r="E6360" s="30">
        <v>512301.93876499194</v>
      </c>
      <c r="F6360" s="21">
        <v>7900.5562252637556</v>
      </c>
    </row>
    <row r="6361" spans="2:6" x14ac:dyDescent="0.25">
      <c r="B6361" s="19">
        <v>6358</v>
      </c>
      <c r="C6361" s="21">
        <v>5.0735135035959514E-3</v>
      </c>
      <c r="D6361" s="21">
        <v>8.0800464713222775E-2</v>
      </c>
      <c r="E6361" s="30">
        <v>383574.77134842111</v>
      </c>
      <c r="F6361" s="21">
        <v>-53929.487268902849</v>
      </c>
    </row>
    <row r="6362" spans="2:6" x14ac:dyDescent="0.25">
      <c r="B6362" s="19">
        <v>6359</v>
      </c>
      <c r="C6362" s="21">
        <v>-6.5209979874873833E-3</v>
      </c>
      <c r="D6362" s="21">
        <v>0.16548408532984338</v>
      </c>
      <c r="E6362" s="30">
        <v>590519.19950592611</v>
      </c>
      <c r="F6362" s="21">
        <v>45469.755724203249</v>
      </c>
    </row>
    <row r="6363" spans="2:6" x14ac:dyDescent="0.25">
      <c r="B6363" s="19">
        <v>6360</v>
      </c>
      <c r="C6363" s="21">
        <v>-3.2696574529161235E-2</v>
      </c>
      <c r="D6363" s="21">
        <v>0.41694890220209957</v>
      </c>
      <c r="E6363" s="30">
        <v>1704004.9356558174</v>
      </c>
      <c r="F6363" s="21">
        <v>580297.58482952532</v>
      </c>
    </row>
    <row r="6364" spans="2:6" x14ac:dyDescent="0.25">
      <c r="B6364" s="19">
        <v>6361</v>
      </c>
      <c r="C6364" s="21">
        <v>6.0260125748955061E-3</v>
      </c>
      <c r="D6364" s="21">
        <v>7.4076820476655092E-2</v>
      </c>
      <c r="E6364" s="30">
        <v>369804.76732112584</v>
      </c>
      <c r="F6364" s="21">
        <v>-60543.475326041742</v>
      </c>
    </row>
    <row r="6365" spans="2:6" x14ac:dyDescent="0.25">
      <c r="B6365" s="19">
        <v>6362</v>
      </c>
      <c r="C6365" s="21">
        <v>-5.5798275470176674E-4</v>
      </c>
      <c r="D6365" s="21">
        <v>0.12111272464165834</v>
      </c>
      <c r="E6365" s="30">
        <v>474005.25157780887</v>
      </c>
      <c r="F6365" s="21">
        <v>-10494.052170051584</v>
      </c>
    </row>
    <row r="6366" spans="2:6" x14ac:dyDescent="0.25">
      <c r="B6366" s="19">
        <v>6363</v>
      </c>
      <c r="C6366" s="21">
        <v>1.4814176337535269E-2</v>
      </c>
      <c r="D6366" s="21">
        <v>1.2407039393359964E-2</v>
      </c>
      <c r="E6366" s="30">
        <v>259298.22133413376</v>
      </c>
      <c r="F6366" s="21">
        <v>-113621.81676623636</v>
      </c>
    </row>
    <row r="6367" spans="2:6" x14ac:dyDescent="0.25">
      <c r="B6367" s="19">
        <v>6364</v>
      </c>
      <c r="C6367" s="21">
        <v>-5.9411957181361164E-3</v>
      </c>
      <c r="D6367" s="21">
        <v>0.16106634896676608</v>
      </c>
      <c r="E6367" s="30">
        <v>578062.04032237036</v>
      </c>
      <c r="F6367" s="21">
        <v>39486.351369157543</v>
      </c>
    </row>
    <row r="6368" spans="2:6" x14ac:dyDescent="0.25">
      <c r="B6368" s="19">
        <v>6365</v>
      </c>
      <c r="C6368" s="21">
        <v>-1.0432791005445412E-2</v>
      </c>
      <c r="D6368" s="21">
        <v>0.19602761857401507</v>
      </c>
      <c r="E6368" s="30">
        <v>682180.69534014305</v>
      </c>
      <c r="F6368" s="21">
        <v>89496.470425613239</v>
      </c>
    </row>
    <row r="6369" spans="2:6" x14ac:dyDescent="0.25">
      <c r="B6369" s="19">
        <v>6366</v>
      </c>
      <c r="C6369" s="21">
        <v>-1.8804837108448928E-3</v>
      </c>
      <c r="D6369" s="21">
        <v>0.13077103935106926</v>
      </c>
      <c r="E6369" s="30">
        <v>497782.92166554136</v>
      </c>
      <c r="F6369" s="21">
        <v>926.80331227911518</v>
      </c>
    </row>
    <row r="6370" spans="2:6" x14ac:dyDescent="0.25">
      <c r="B6370" s="19">
        <v>6367</v>
      </c>
      <c r="C6370" s="21">
        <v>1.9179891378799899E-2</v>
      </c>
      <c r="D6370" s="21">
        <v>-1.8582195518473954E-2</v>
      </c>
      <c r="E6370" s="30">
        <v>213521.42270977772</v>
      </c>
      <c r="F6370" s="21">
        <v>-135609.26127209052</v>
      </c>
    </row>
    <row r="6371" spans="2:6" x14ac:dyDescent="0.25">
      <c r="B6371" s="19">
        <v>6368</v>
      </c>
      <c r="C6371" s="21">
        <v>1.7528353103279956E-3</v>
      </c>
      <c r="D6371" s="21">
        <v>0.10443184656682303</v>
      </c>
      <c r="E6371" s="30">
        <v>434902.78577148728</v>
      </c>
      <c r="F6371" s="21">
        <v>-29275.690965148711</v>
      </c>
    </row>
    <row r="6372" spans="2:6" x14ac:dyDescent="0.25">
      <c r="B6372" s="19">
        <v>6369</v>
      </c>
      <c r="C6372" s="21">
        <v>3.221934709662979E-2</v>
      </c>
      <c r="D6372" s="21">
        <v>-0.11823393475328436</v>
      </c>
      <c r="E6372" s="30">
        <v>102601.04192106449</v>
      </c>
      <c r="F6372" s="21">
        <v>-188886.37523484841</v>
      </c>
    </row>
    <row r="6373" spans="2:6" x14ac:dyDescent="0.25">
      <c r="B6373" s="19">
        <v>6370</v>
      </c>
      <c r="C6373" s="21">
        <v>-1.8506449823729797E-2</v>
      </c>
      <c r="D6373" s="21">
        <v>0.26448067944412768</v>
      </c>
      <c r="E6373" s="30">
        <v>926009.02608734253</v>
      </c>
      <c r="F6373" s="21">
        <v>206611.73519658882</v>
      </c>
    </row>
    <row r="6374" spans="2:6" x14ac:dyDescent="0.25">
      <c r="B6374" s="19">
        <v>6371</v>
      </c>
      <c r="C6374" s="21">
        <v>5.0672931666379609E-3</v>
      </c>
      <c r="D6374" s="21">
        <v>8.0844440109200777E-2</v>
      </c>
      <c r="E6374" s="30">
        <v>383666.02195238741</v>
      </c>
      <c r="F6374" s="21">
        <v>-53885.657913178373</v>
      </c>
    </row>
    <row r="6375" spans="2:6" x14ac:dyDescent="0.25">
      <c r="B6375" s="19">
        <v>6372</v>
      </c>
      <c r="C6375" s="21">
        <v>2.4557690162321931E-3</v>
      </c>
      <c r="D6375" s="21">
        <v>9.9400076232167844E-2</v>
      </c>
      <c r="E6375" s="30">
        <v>423582.07386447955</v>
      </c>
      <c r="F6375" s="21">
        <v>-34713.238637817492</v>
      </c>
    </row>
    <row r="6376" spans="2:6" x14ac:dyDescent="0.25">
      <c r="B6376" s="19">
        <v>6373</v>
      </c>
      <c r="C6376" s="21">
        <v>3.8318789063875924E-2</v>
      </c>
      <c r="D6376" s="21">
        <v>-0.1730540324668548</v>
      </c>
      <c r="E6376" s="30">
        <v>60816.045211500954</v>
      </c>
      <c r="F6376" s="21">
        <v>-208956.4833231846</v>
      </c>
    </row>
    <row r="6377" spans="2:6" x14ac:dyDescent="0.25">
      <c r="B6377" s="19">
        <v>6374</v>
      </c>
      <c r="C6377" s="21">
        <v>-3.749466808654147E-3</v>
      </c>
      <c r="D6377" s="21">
        <v>0.14458427197506585</v>
      </c>
      <c r="E6377" s="30">
        <v>533292.50464926474</v>
      </c>
      <c r="F6377" s="21">
        <v>17982.713920785995</v>
      </c>
    </row>
    <row r="6378" spans="2:6" x14ac:dyDescent="0.25">
      <c r="B6378" s="19">
        <v>6375</v>
      </c>
      <c r="C6378" s="21">
        <v>2.8437223058254742E-2</v>
      </c>
      <c r="D6378" s="21">
        <v>-8.7615649897352488E-2</v>
      </c>
      <c r="E6378" s="30">
        <v>131406.01411298302</v>
      </c>
      <c r="F6378" s="21">
        <v>-175050.81340887357</v>
      </c>
    </row>
    <row r="6379" spans="2:6" x14ac:dyDescent="0.25">
      <c r="B6379" s="19">
        <v>6376</v>
      </c>
      <c r="C6379" s="21">
        <v>-1.1357975332878904E-2</v>
      </c>
      <c r="D6379" s="21">
        <v>0.20346390867878572</v>
      </c>
      <c r="E6379" s="30">
        <v>706015.4667339928</v>
      </c>
      <c r="F6379" s="21">
        <v>100944.75272321272</v>
      </c>
    </row>
    <row r="6380" spans="2:6" x14ac:dyDescent="0.25">
      <c r="B6380" s="19">
        <v>6377</v>
      </c>
      <c r="C6380" s="21">
        <v>7.3791348679026515E-3</v>
      </c>
      <c r="D6380" s="21">
        <v>6.4554874092272563E-2</v>
      </c>
      <c r="E6380" s="30">
        <v>350912.44348431239</v>
      </c>
      <c r="F6380" s="21">
        <v>-69617.808491129981</v>
      </c>
    </row>
    <row r="6381" spans="2:6" x14ac:dyDescent="0.25">
      <c r="B6381" s="19">
        <v>6378</v>
      </c>
      <c r="C6381" s="21">
        <v>4.5190763060375262E-2</v>
      </c>
      <c r="D6381" s="21">
        <v>-0.25006879285521022</v>
      </c>
      <c r="E6381" s="30">
        <v>19543.978791886242</v>
      </c>
      <c r="F6381" s="21">
        <v>-228780.22148997668</v>
      </c>
    </row>
    <row r="6382" spans="2:6" x14ac:dyDescent="0.25">
      <c r="B6382" s="19">
        <v>6379</v>
      </c>
      <c r="C6382" s="21">
        <v>4.1088155416760171E-4</v>
      </c>
      <c r="D6382" s="21">
        <v>0.11409088714354398</v>
      </c>
      <c r="E6382" s="30">
        <v>457246.44541721849</v>
      </c>
      <c r="F6382" s="21">
        <v>-18543.617266643818</v>
      </c>
    </row>
    <row r="6383" spans="2:6" x14ac:dyDescent="0.25">
      <c r="B6383" s="19">
        <v>6380</v>
      </c>
      <c r="C6383" s="21">
        <v>8.9065149332561711E-3</v>
      </c>
      <c r="D6383" s="21">
        <v>5.383676368350887E-2</v>
      </c>
      <c r="E6383" s="30">
        <v>330478.59187637735</v>
      </c>
      <c r="F6383" s="21">
        <v>-79432.566005240646</v>
      </c>
    </row>
    <row r="6384" spans="2:6" x14ac:dyDescent="0.25">
      <c r="B6384" s="19">
        <v>6381</v>
      </c>
      <c r="C6384" s="21">
        <v>1.6144296268648241E-2</v>
      </c>
      <c r="D6384" s="21">
        <v>3.0223807209730502E-3</v>
      </c>
      <c r="E6384" s="30">
        <v>244795.20427652576</v>
      </c>
      <c r="F6384" s="21">
        <v>-120587.88456268435</v>
      </c>
    </row>
    <row r="6385" spans="2:6" x14ac:dyDescent="0.25">
      <c r="B6385" s="19">
        <v>6382</v>
      </c>
      <c r="C6385" s="21">
        <v>1.0643654197597907E-2</v>
      </c>
      <c r="D6385" s="21">
        <v>4.1667119139117359E-2</v>
      </c>
      <c r="E6385" s="30">
        <v>308312.45410368429</v>
      </c>
      <c r="F6385" s="21">
        <v>-90079.372659100685</v>
      </c>
    </row>
    <row r="6386" spans="2:6" x14ac:dyDescent="0.25">
      <c r="B6386" s="19">
        <v>6383</v>
      </c>
      <c r="C6386" s="21">
        <v>-1.4855977384721393E-2</v>
      </c>
      <c r="D6386" s="21">
        <v>0.23245888795466918</v>
      </c>
      <c r="E6386" s="30">
        <v>804961.18243574863</v>
      </c>
      <c r="F6386" s="21">
        <v>148470.21318489822</v>
      </c>
    </row>
    <row r="6387" spans="2:6" x14ac:dyDescent="0.25">
      <c r="B6387" s="19">
        <v>6384</v>
      </c>
      <c r="C6387" s="21">
        <v>-1.3507693367381448E-2</v>
      </c>
      <c r="D6387" s="21">
        <v>0.22110724642282253</v>
      </c>
      <c r="E6387" s="30">
        <v>765059.71471542912</v>
      </c>
      <c r="F6387" s="21">
        <v>129304.79896705336</v>
      </c>
    </row>
    <row r="6388" spans="2:6" x14ac:dyDescent="0.25">
      <c r="B6388" s="19">
        <v>6385</v>
      </c>
      <c r="C6388" s="21">
        <v>-2.8748205060409216E-3</v>
      </c>
      <c r="D6388" s="21">
        <v>0.13809445994118708</v>
      </c>
      <c r="E6388" s="30">
        <v>516385.48426467855</v>
      </c>
      <c r="F6388" s="21">
        <v>9861.9587863794441</v>
      </c>
    </row>
    <row r="6389" spans="2:6" x14ac:dyDescent="0.25">
      <c r="B6389" s="19">
        <v>6386</v>
      </c>
      <c r="C6389" s="21">
        <v>-5.4604226387562427E-3</v>
      </c>
      <c r="D6389" s="21">
        <v>0.15742218361327431</v>
      </c>
      <c r="E6389" s="30">
        <v>567933.40882408246</v>
      </c>
      <c r="F6389" s="21">
        <v>34621.382002986968</v>
      </c>
    </row>
    <row r="6390" spans="2:6" x14ac:dyDescent="0.25">
      <c r="B6390" s="19">
        <v>6387</v>
      </c>
      <c r="C6390" s="21">
        <v>-7.6663275344046869E-3</v>
      </c>
      <c r="D6390" s="21">
        <v>0.17428851795542344</v>
      </c>
      <c r="E6390" s="30">
        <v>615937.98471409362</v>
      </c>
      <c r="F6390" s="21">
        <v>57678.869204529547</v>
      </c>
    </row>
    <row r="6391" spans="2:6" x14ac:dyDescent="0.25">
      <c r="B6391" s="19">
        <v>6388</v>
      </c>
      <c r="C6391" s="21">
        <v>1.0886952773306445E-2</v>
      </c>
      <c r="D6391" s="21">
        <v>3.9963210697550267E-2</v>
      </c>
      <c r="E6391" s="30">
        <v>305294.66465551674</v>
      </c>
      <c r="F6391" s="21">
        <v>-91528.872842947807</v>
      </c>
    </row>
    <row r="6392" spans="2:6" x14ac:dyDescent="0.25">
      <c r="B6392" s="19">
        <v>6389</v>
      </c>
      <c r="C6392" s="21">
        <v>-8.6436145398055709E-3</v>
      </c>
      <c r="D6392" s="21">
        <v>0.1818880704633159</v>
      </c>
      <c r="E6392" s="30">
        <v>638523.77519843564</v>
      </c>
      <c r="F6392" s="21">
        <v>68527.242830882125</v>
      </c>
    </row>
    <row r="6393" spans="2:6" x14ac:dyDescent="0.25">
      <c r="B6393" s="19">
        <v>6390</v>
      </c>
      <c r="C6393" s="21">
        <v>1.1203596315544821E-2</v>
      </c>
      <c r="D6393" s="21">
        <v>3.7745545673671277E-2</v>
      </c>
      <c r="E6393" s="30">
        <v>301398.0161612808</v>
      </c>
      <c r="F6393" s="21">
        <v>-93400.505309623768</v>
      </c>
    </row>
    <row r="6394" spans="2:6" x14ac:dyDescent="0.25">
      <c r="B6394" s="19">
        <v>6391</v>
      </c>
      <c r="C6394" s="21">
        <v>1.2004499074188803E-2</v>
      </c>
      <c r="D6394" s="21">
        <v>3.213492653567096E-2</v>
      </c>
      <c r="E6394" s="30">
        <v>291694.99318806932</v>
      </c>
      <c r="F6394" s="21">
        <v>-98061.047015766642</v>
      </c>
    </row>
    <row r="6395" spans="2:6" x14ac:dyDescent="0.25">
      <c r="B6395" s="19">
        <v>6392</v>
      </c>
      <c r="C6395" s="21">
        <v>5.9617990123670851E-3</v>
      </c>
      <c r="D6395" s="21">
        <v>7.4529501916857477E-2</v>
      </c>
      <c r="E6395" s="30">
        <v>370720.58291814977</v>
      </c>
      <c r="F6395" s="21">
        <v>-60103.592127078889</v>
      </c>
    </row>
    <row r="6396" spans="2:6" x14ac:dyDescent="0.25">
      <c r="B6396" s="19">
        <v>6393</v>
      </c>
      <c r="C6396" s="21">
        <v>1.9061708231090622E-2</v>
      </c>
      <c r="D6396" s="21">
        <v>-1.7734931807314003E-2</v>
      </c>
      <c r="E6396" s="30">
        <v>214694.0588920319</v>
      </c>
      <c r="F6396" s="21">
        <v>-135046.02238781535</v>
      </c>
    </row>
    <row r="6397" spans="2:6" x14ac:dyDescent="0.25">
      <c r="B6397" s="19">
        <v>6394</v>
      </c>
      <c r="C6397" s="21">
        <v>0.16117409561852841</v>
      </c>
      <c r="D6397" s="21">
        <v>-0.30444048012692615</v>
      </c>
      <c r="E6397" s="30">
        <v>0</v>
      </c>
      <c r="F6397" s="21">
        <v>-238167.55660348001</v>
      </c>
    </row>
    <row r="6398" spans="2:6" x14ac:dyDescent="0.25">
      <c r="B6398" s="19">
        <v>6395</v>
      </c>
      <c r="C6398" s="21">
        <v>1.0384084353168409E-2</v>
      </c>
      <c r="D6398" s="21">
        <v>4.3484988377016309E-2</v>
      </c>
      <c r="E6398" s="30">
        <v>311555.06956022582</v>
      </c>
      <c r="F6398" s="21">
        <v>-88521.884377982729</v>
      </c>
    </row>
    <row r="6399" spans="2:6" x14ac:dyDescent="0.25">
      <c r="B6399" s="19">
        <v>6396</v>
      </c>
      <c r="C6399" s="21">
        <v>2.7503625105597829E-2</v>
      </c>
      <c r="D6399" s="21">
        <v>-8.0332588604305588E-2</v>
      </c>
      <c r="E6399" s="30">
        <v>138899.56361982634</v>
      </c>
      <c r="F6399" s="21">
        <v>-171451.52274449923</v>
      </c>
    </row>
    <row r="6400" spans="2:6" x14ac:dyDescent="0.25">
      <c r="B6400" s="19">
        <v>6397</v>
      </c>
      <c r="C6400" s="21">
        <v>1.4158739178131456E-2</v>
      </c>
      <c r="D6400" s="21">
        <v>1.7018561394264609E-2</v>
      </c>
      <c r="E6400" s="30">
        <v>266636.15288079577</v>
      </c>
      <c r="F6400" s="21">
        <v>-110097.27229133849</v>
      </c>
    </row>
    <row r="6401" spans="2:6" x14ac:dyDescent="0.25">
      <c r="B6401" s="19">
        <v>6398</v>
      </c>
      <c r="C6401" s="21">
        <v>2.0773414729092044E-2</v>
      </c>
      <c r="D6401" s="21">
        <v>-3.0066705892874412E-2</v>
      </c>
      <c r="E6401" s="30">
        <v>198045.23745953734</v>
      </c>
      <c r="F6401" s="21">
        <v>-143042.75978176843</v>
      </c>
    </row>
    <row r="6402" spans="2:6" x14ac:dyDescent="0.25">
      <c r="B6402" s="19">
        <v>6399</v>
      </c>
      <c r="C6402" s="21">
        <v>-3.9798611843159856E-3</v>
      </c>
      <c r="D6402" s="21">
        <v>0.14630168076805727</v>
      </c>
      <c r="E6402" s="30">
        <v>537833.90596765466</v>
      </c>
      <c r="F6402" s="21">
        <v>20164.033114517973</v>
      </c>
    </row>
    <row r="6403" spans="2:6" x14ac:dyDescent="0.25">
      <c r="B6403" s="19">
        <v>6400</v>
      </c>
      <c r="C6403" s="21">
        <v>6.9482409078083784E-3</v>
      </c>
      <c r="D6403" s="21">
        <v>6.7583821775019981E-2</v>
      </c>
      <c r="E6403" s="30">
        <v>356845.72068198223</v>
      </c>
      <c r="F6403" s="21">
        <v>-66767.945524692579</v>
      </c>
    </row>
    <row r="6404" spans="2:6" x14ac:dyDescent="0.25">
      <c r="B6404" s="19">
        <v>6401</v>
      </c>
      <c r="C6404" s="21">
        <v>-4.7023541081502871E-3</v>
      </c>
      <c r="D6404" s="21">
        <v>0.15170970450945642</v>
      </c>
      <c r="E6404" s="30">
        <v>552320.67736535729</v>
      </c>
      <c r="F6404" s="21">
        <v>27122.297819523017</v>
      </c>
    </row>
    <row r="6405" spans="2:6" x14ac:dyDescent="0.25">
      <c r="B6405" s="19">
        <v>6402</v>
      </c>
      <c r="C6405" s="21">
        <v>4.7964945558471098E-3</v>
      </c>
      <c r="D6405" s="21">
        <v>8.2759781355681739E-2</v>
      </c>
      <c r="E6405" s="30">
        <v>387655.54531967221</v>
      </c>
      <c r="F6405" s="21">
        <v>-51969.415924244022</v>
      </c>
    </row>
    <row r="6406" spans="2:6" x14ac:dyDescent="0.25">
      <c r="B6406" s="19">
        <v>6403</v>
      </c>
      <c r="C6406" s="21">
        <v>1.7188372107240595E-2</v>
      </c>
      <c r="D6406" s="21">
        <v>-4.3748279429925985E-3</v>
      </c>
      <c r="E6406" s="30">
        <v>233761.23883469938</v>
      </c>
      <c r="F6406" s="21">
        <v>-125887.70259545058</v>
      </c>
    </row>
    <row r="6407" spans="2:6" x14ac:dyDescent="0.25">
      <c r="B6407" s="19">
        <v>6404</v>
      </c>
      <c r="C6407" s="21">
        <v>1.0682777892265592E-3</v>
      </c>
      <c r="D6407" s="21">
        <v>0.10934996890734139</v>
      </c>
      <c r="E6407" s="30">
        <v>446178.03639764152</v>
      </c>
      <c r="F6407" s="21">
        <v>-23859.979187954705</v>
      </c>
    </row>
    <row r="6408" spans="2:6" x14ac:dyDescent="0.25">
      <c r="B6408" s="19">
        <v>6405</v>
      </c>
      <c r="C6408" s="21">
        <v>5.5099922939227585E-3</v>
      </c>
      <c r="D6408" s="21">
        <v>7.7716946309236645E-2</v>
      </c>
      <c r="E6408" s="30">
        <v>377215.01945454907</v>
      </c>
      <c r="F6408" s="21">
        <v>-56984.193933407594</v>
      </c>
    </row>
    <row r="6409" spans="2:6" x14ac:dyDescent="0.25">
      <c r="B6409" s="19">
        <v>6406</v>
      </c>
      <c r="C6409" s="21">
        <v>2.1064260103886814E-2</v>
      </c>
      <c r="D6409" s="21">
        <v>-3.2176058868463642E-2</v>
      </c>
      <c r="E6409" s="30">
        <v>195286.22838951601</v>
      </c>
      <c r="F6409" s="21">
        <v>-144367.96295545576</v>
      </c>
    </row>
    <row r="6410" spans="2:6" x14ac:dyDescent="0.25">
      <c r="B6410" s="19">
        <v>6407</v>
      </c>
      <c r="C6410" s="21">
        <v>-1.1346352959061784E-2</v>
      </c>
      <c r="D6410" s="21">
        <v>0.20336993343068643</v>
      </c>
      <c r="E6410" s="30">
        <v>705710.42684885184</v>
      </c>
      <c r="F6410" s="21">
        <v>100798.23641477342</v>
      </c>
    </row>
    <row r="6411" spans="2:6" x14ac:dyDescent="0.25">
      <c r="B6411" s="19">
        <v>6408</v>
      </c>
      <c r="C6411" s="21">
        <v>1.7676344470502921E-2</v>
      </c>
      <c r="D6411" s="21">
        <v>-7.843155253941414E-3</v>
      </c>
      <c r="E6411" s="30">
        <v>228705.97998640768</v>
      </c>
      <c r="F6411" s="21">
        <v>-128315.83708125539</v>
      </c>
    </row>
    <row r="6412" spans="2:6" x14ac:dyDescent="0.25">
      <c r="B6412" s="19">
        <v>6409</v>
      </c>
      <c r="C6412" s="21">
        <v>-1.1926835022215502E-2</v>
      </c>
      <c r="D6412" s="21">
        <v>0.2080814961133779</v>
      </c>
      <c r="E6412" s="30">
        <v>721125.99450491113</v>
      </c>
      <c r="F6412" s="21">
        <v>108202.61917087776</v>
      </c>
    </row>
    <row r="6413" spans="2:6" x14ac:dyDescent="0.25">
      <c r="B6413" s="19">
        <v>6410</v>
      </c>
      <c r="C6413" s="21">
        <v>2.0425590366512418E-2</v>
      </c>
      <c r="D6413" s="21">
        <v>-2.7549757340890935E-2</v>
      </c>
      <c r="E6413" s="30">
        <v>201370.96088836552</v>
      </c>
      <c r="F6413" s="21">
        <v>-141445.35320178379</v>
      </c>
    </row>
    <row r="6414" spans="2:6" x14ac:dyDescent="0.25">
      <c r="B6414" s="19">
        <v>6411</v>
      </c>
      <c r="C6414" s="21">
        <v>1.2384922101423198E-2</v>
      </c>
      <c r="D6414" s="21">
        <v>2.9468744244552703E-2</v>
      </c>
      <c r="E6414" s="30">
        <v>287161.34427518316</v>
      </c>
      <c r="F6414" s="21">
        <v>-100238.64258550298</v>
      </c>
    </row>
    <row r="6415" spans="2:6" x14ac:dyDescent="0.25">
      <c r="B6415" s="19">
        <v>6412</v>
      </c>
      <c r="C6415" s="21">
        <v>-6.6265337495435156E-4</v>
      </c>
      <c r="D6415" s="21">
        <v>0.12187394557752662</v>
      </c>
      <c r="E6415" s="30">
        <v>475848.53437072365</v>
      </c>
      <c r="F6415" s="21">
        <v>-9608.689293315927</v>
      </c>
    </row>
    <row r="6416" spans="2:6" x14ac:dyDescent="0.25">
      <c r="B6416" s="19">
        <v>6413</v>
      </c>
      <c r="C6416" s="21">
        <v>1.2918251947193322E-3</v>
      </c>
      <c r="D6416" s="21">
        <v>0.10774189060712347</v>
      </c>
      <c r="E6416" s="30">
        <v>442468.32401373459</v>
      </c>
      <c r="F6416" s="21">
        <v>-25641.822777393372</v>
      </c>
    </row>
    <row r="6417" spans="2:6" x14ac:dyDescent="0.25">
      <c r="B6417" s="19">
        <v>6414</v>
      </c>
      <c r="C6417" s="21">
        <v>2.6379113256829677E-3</v>
      </c>
      <c r="D6417" s="21">
        <v>9.8099111691511975E-2</v>
      </c>
      <c r="E6417" s="30">
        <v>420690.13009850285</v>
      </c>
      <c r="F6417" s="21">
        <v>-36102.292808910875</v>
      </c>
    </row>
    <row r="6418" spans="2:6" x14ac:dyDescent="0.25">
      <c r="B6418" s="19">
        <v>6415</v>
      </c>
      <c r="C6418" s="21">
        <v>1.2321703197809626E-2</v>
      </c>
      <c r="D6418" s="21">
        <v>2.9911880998035878E-2</v>
      </c>
      <c r="E6418" s="30">
        <v>287911.44405125792</v>
      </c>
      <c r="F6418" s="21">
        <v>-99878.355765630826</v>
      </c>
    </row>
    <row r="6419" spans="2:6" x14ac:dyDescent="0.25">
      <c r="B6419" s="19">
        <v>6416</v>
      </c>
      <c r="C6419" s="21">
        <v>1.3578027875255831E-2</v>
      </c>
      <c r="D6419" s="21">
        <v>2.1098664521802313E-2</v>
      </c>
      <c r="E6419" s="30">
        <v>273246.71866332972</v>
      </c>
      <c r="F6419" s="21">
        <v>-106922.09506917188</v>
      </c>
    </row>
    <row r="6420" spans="2:6" x14ac:dyDescent="0.25">
      <c r="B6420" s="19">
        <v>6417</v>
      </c>
      <c r="C6420" s="21">
        <v>3.0296249210173491E-2</v>
      </c>
      <c r="D6420" s="21">
        <v>-0.10242187066954911</v>
      </c>
      <c r="E6420" s="30">
        <v>116945.97311823955</v>
      </c>
      <c r="F6420" s="21">
        <v>-181996.23900609158</v>
      </c>
    </row>
    <row r="6421" spans="2:6" x14ac:dyDescent="0.25">
      <c r="B6421" s="19">
        <v>6418</v>
      </c>
      <c r="C6421" s="21">
        <v>-2.4075762743626986E-3</v>
      </c>
      <c r="D6421" s="21">
        <v>0.13464618996456856</v>
      </c>
      <c r="E6421" s="30">
        <v>507564.03688570042</v>
      </c>
      <c r="F6421" s="21">
        <v>5624.8541714797684</v>
      </c>
    </row>
    <row r="6422" spans="2:6" x14ac:dyDescent="0.25">
      <c r="B6422" s="19">
        <v>6419</v>
      </c>
      <c r="C6422" s="21">
        <v>-1.8335702696999082E-2</v>
      </c>
      <c r="D6422" s="21">
        <v>0.26293653977225806</v>
      </c>
      <c r="E6422" s="30">
        <v>919874.26603405387</v>
      </c>
      <c r="F6422" s="21">
        <v>203665.09628163752</v>
      </c>
    </row>
    <row r="6423" spans="2:6" x14ac:dyDescent="0.25">
      <c r="B6423" s="19">
        <v>6420</v>
      </c>
      <c r="C6423" s="21">
        <v>1.7292937835592107E-2</v>
      </c>
      <c r="D6423" s="21">
        <v>-5.1174087572338767E-3</v>
      </c>
      <c r="E6423" s="30">
        <v>232672.59328110062</v>
      </c>
      <c r="F6423" s="21">
        <v>-126410.59922465177</v>
      </c>
    </row>
    <row r="6424" spans="2:6" x14ac:dyDescent="0.25">
      <c r="B6424" s="19">
        <v>6421</v>
      </c>
      <c r="C6424" s="21">
        <v>-6.6881388698847447E-3</v>
      </c>
      <c r="D6424" s="21">
        <v>0.16676239404542881</v>
      </c>
      <c r="E6424" s="30">
        <v>594160.56594470236</v>
      </c>
      <c r="F6424" s="21">
        <v>47218.771489920713</v>
      </c>
    </row>
    <row r="6425" spans="2:6" x14ac:dyDescent="0.25">
      <c r="B6425" s="19">
        <v>6422</v>
      </c>
      <c r="C6425" s="21">
        <v>1.7107177952915948E-3</v>
      </c>
      <c r="D6425" s="21">
        <v>0.10473391052757286</v>
      </c>
      <c r="E6425" s="30">
        <v>435589.2755447462</v>
      </c>
      <c r="F6425" s="21">
        <v>-28945.957208159089</v>
      </c>
    </row>
    <row r="6426" spans="2:6" x14ac:dyDescent="0.25">
      <c r="B6426" s="19">
        <v>6423</v>
      </c>
      <c r="C6426" s="21">
        <v>1.4147917247147146E-2</v>
      </c>
      <c r="D6426" s="21">
        <v>1.7094642204038779E-2</v>
      </c>
      <c r="E6426" s="30">
        <v>266758.39821683266</v>
      </c>
      <c r="F6426" s="21">
        <v>-110038.55559154769</v>
      </c>
    </row>
    <row r="6427" spans="2:6" x14ac:dyDescent="0.25">
      <c r="B6427" s="19">
        <v>6424</v>
      </c>
      <c r="C6427" s="21">
        <v>3.7841512437222754E-3</v>
      </c>
      <c r="D6427" s="21">
        <v>8.9936760461129639E-2</v>
      </c>
      <c r="E6427" s="30">
        <v>402869.85873707221</v>
      </c>
      <c r="F6427" s="21">
        <v>-44661.699307692194</v>
      </c>
    </row>
    <row r="6428" spans="2:6" x14ac:dyDescent="0.25">
      <c r="B6428" s="19">
        <v>6425</v>
      </c>
      <c r="C6428" s="21">
        <v>1.9491012827857965E-2</v>
      </c>
      <c r="D6428" s="21">
        <v>-2.0815440099696936E-2</v>
      </c>
      <c r="E6428" s="30">
        <v>210451.08707232412</v>
      </c>
      <c r="F6428" s="21">
        <v>-137084.00036419771</v>
      </c>
    </row>
    <row r="6429" spans="2:6" x14ac:dyDescent="0.25">
      <c r="B6429" s="19">
        <v>6426</v>
      </c>
      <c r="C6429" s="21">
        <v>-1.0613477500880916E-2</v>
      </c>
      <c r="D6429" s="21">
        <v>0.19747294022236761</v>
      </c>
      <c r="E6429" s="30">
        <v>686765.40264542634</v>
      </c>
      <c r="F6429" s="21">
        <v>91698.590287198866</v>
      </c>
    </row>
    <row r="6430" spans="2:6" x14ac:dyDescent="0.25">
      <c r="B6430" s="19">
        <v>6427</v>
      </c>
      <c r="C6430" s="21">
        <v>1.0972712059958874E-2</v>
      </c>
      <c r="D6430" s="21">
        <v>3.9362596789755067E-2</v>
      </c>
      <c r="E6430" s="30">
        <v>304235.86867508723</v>
      </c>
      <c r="F6430" s="21">
        <v>-92037.432169119827</v>
      </c>
    </row>
    <row r="6431" spans="2:6" x14ac:dyDescent="0.25">
      <c r="B6431" s="19">
        <v>6428</v>
      </c>
      <c r="C6431" s="21">
        <v>-3.3328928441903939E-3</v>
      </c>
      <c r="D6431" s="21">
        <v>0.14148750443659242</v>
      </c>
      <c r="E6431" s="30">
        <v>525174.986464174</v>
      </c>
      <c r="F6431" s="21">
        <v>14083.719539711463</v>
      </c>
    </row>
    <row r="6432" spans="2:6" x14ac:dyDescent="0.25">
      <c r="B6432" s="19">
        <v>6429</v>
      </c>
      <c r="C6432" s="21">
        <v>9.1328599022593489E-3</v>
      </c>
      <c r="D6432" s="21">
        <v>5.2250281250553643E-2</v>
      </c>
      <c r="E6432" s="30">
        <v>327527.28159946657</v>
      </c>
      <c r="F6432" s="21">
        <v>-80850.135011444712</v>
      </c>
    </row>
    <row r="6433" spans="2:6" x14ac:dyDescent="0.25">
      <c r="B6433" s="19">
        <v>6430</v>
      </c>
      <c r="C6433" s="21">
        <v>7.2088895525073884E-3</v>
      </c>
      <c r="D6433" s="21">
        <v>6.5751277517882123E-2</v>
      </c>
      <c r="E6433" s="30">
        <v>353247.57772903692</v>
      </c>
      <c r="F6433" s="21">
        <v>-68496.200249345202</v>
      </c>
    </row>
    <row r="6434" spans="2:6" x14ac:dyDescent="0.25">
      <c r="B6434" s="19">
        <v>6431</v>
      </c>
      <c r="C6434" s="21">
        <v>-2.3039305234924767E-2</v>
      </c>
      <c r="D6434" s="21">
        <v>0.30745494446471056</v>
      </c>
      <c r="E6434" s="30">
        <v>1109595.2030999302</v>
      </c>
      <c r="F6434" s="21">
        <v>294791.57739635487</v>
      </c>
    </row>
    <row r="6435" spans="2:6" x14ac:dyDescent="0.25">
      <c r="B6435" s="19">
        <v>6432</v>
      </c>
      <c r="C6435" s="21">
        <v>1.6508459538052408E-2</v>
      </c>
      <c r="D6435" s="21">
        <v>4.4572781669427464E-4</v>
      </c>
      <c r="E6435" s="30">
        <v>240912.46581968782</v>
      </c>
      <c r="F6435" s="21">
        <v>-122452.83578068078</v>
      </c>
    </row>
    <row r="6436" spans="2:6" x14ac:dyDescent="0.25">
      <c r="B6436" s="19">
        <v>6433</v>
      </c>
      <c r="C6436" s="21">
        <v>-1.2234680477883775E-3</v>
      </c>
      <c r="D6436" s="21">
        <v>0.12596165922786184</v>
      </c>
      <c r="E6436" s="30">
        <v>485836.47888289252</v>
      </c>
      <c r="F6436" s="21">
        <v>-4811.2944931470774</v>
      </c>
    </row>
    <row r="6437" spans="2:6" x14ac:dyDescent="0.25">
      <c r="B6437" s="19">
        <v>6434</v>
      </c>
      <c r="C6437" s="21">
        <v>3.6215448137089227E-3</v>
      </c>
      <c r="D6437" s="21">
        <v>9.109221019314484E-2</v>
      </c>
      <c r="E6437" s="30">
        <v>405358.77082453319</v>
      </c>
      <c r="F6437" s="21">
        <v>-43466.228718932391</v>
      </c>
    </row>
    <row r="6438" spans="2:6" x14ac:dyDescent="0.25">
      <c r="B6438" s="19">
        <v>6435</v>
      </c>
      <c r="C6438" s="21">
        <v>9.1410913241691712E-3</v>
      </c>
      <c r="D6438" s="21">
        <v>5.2192592720417208E-2</v>
      </c>
      <c r="E6438" s="30">
        <v>327420.31629249605</v>
      </c>
      <c r="F6438" s="21">
        <v>-80901.512430175251</v>
      </c>
    </row>
    <row r="6439" spans="2:6" x14ac:dyDescent="0.25">
      <c r="B6439" s="19">
        <v>6436</v>
      </c>
      <c r="C6439" s="21">
        <v>5.1678198854534889E-3</v>
      </c>
      <c r="D6439" s="21">
        <v>8.0133865918042391E-2</v>
      </c>
      <c r="E6439" s="30">
        <v>382193.45717730199</v>
      </c>
      <c r="F6439" s="21">
        <v>-54592.958057497322</v>
      </c>
    </row>
    <row r="6440" spans="2:6" x14ac:dyDescent="0.25">
      <c r="B6440" s="19">
        <v>6437</v>
      </c>
      <c r="C6440" s="21">
        <v>-1.6400110682392891E-2</v>
      </c>
      <c r="D6440" s="21">
        <v>0.24576041847253749</v>
      </c>
      <c r="E6440" s="30">
        <v>853690.23633374157</v>
      </c>
      <c r="F6440" s="21">
        <v>171875.68059639231</v>
      </c>
    </row>
    <row r="6441" spans="2:6" x14ac:dyDescent="0.25">
      <c r="B6441" s="19">
        <v>6438</v>
      </c>
      <c r="C6441" s="21">
        <v>9.6334649515838391E-3</v>
      </c>
      <c r="D6441" s="21">
        <v>4.8742593362150588E-2</v>
      </c>
      <c r="E6441" s="30">
        <v>321068.0399980254</v>
      </c>
      <c r="F6441" s="21">
        <v>-83952.628425783842</v>
      </c>
    </row>
    <row r="6442" spans="2:6" x14ac:dyDescent="0.25">
      <c r="B6442" s="19">
        <v>6439</v>
      </c>
      <c r="C6442" s="21">
        <v>-1.7545909795499255E-2</v>
      </c>
      <c r="D6442" s="21">
        <v>0.25585665771678001</v>
      </c>
      <c r="E6442" s="30">
        <v>892139.88620827394</v>
      </c>
      <c r="F6442" s="21">
        <v>190343.75980444753</v>
      </c>
    </row>
    <row r="6443" spans="2:6" x14ac:dyDescent="0.25">
      <c r="B6443" s="19">
        <v>6440</v>
      </c>
      <c r="C6443" s="21">
        <v>-3.8586500551887455E-2</v>
      </c>
      <c r="D6443" s="21">
        <v>0.50375967782110975</v>
      </c>
      <c r="E6443" s="30">
        <v>2329744.8948571309</v>
      </c>
      <c r="F6443" s="21">
        <v>880852.08058917348</v>
      </c>
    </row>
    <row r="6444" spans="2:6" x14ac:dyDescent="0.25">
      <c r="B6444" s="19">
        <v>6441</v>
      </c>
      <c r="C6444" s="21">
        <v>8.5995876769277887E-3</v>
      </c>
      <c r="D6444" s="21">
        <v>5.5988681602460622E-2</v>
      </c>
      <c r="E6444" s="30">
        <v>334511.7244625811</v>
      </c>
      <c r="F6444" s="21">
        <v>-77495.377700492667</v>
      </c>
    </row>
    <row r="6445" spans="2:6" x14ac:dyDescent="0.25">
      <c r="B6445" s="19">
        <v>6442</v>
      </c>
      <c r="C6445" s="21">
        <v>-1.2016797410029718E-2</v>
      </c>
      <c r="D6445" s="21">
        <v>0.20881501305402872</v>
      </c>
      <c r="E6445" s="30">
        <v>723548.46145247016</v>
      </c>
      <c r="F6445" s="21">
        <v>109366.1749278848</v>
      </c>
    </row>
    <row r="6446" spans="2:6" x14ac:dyDescent="0.25">
      <c r="B6446" s="19">
        <v>6443</v>
      </c>
      <c r="C6446" s="21">
        <v>-1.7454940023555611E-2</v>
      </c>
      <c r="D6446" s="21">
        <v>0.25504764561784299</v>
      </c>
      <c r="E6446" s="30">
        <v>889011.5223477406</v>
      </c>
      <c r="F6446" s="21">
        <v>188841.14868168111</v>
      </c>
    </row>
    <row r="6447" spans="2:6" x14ac:dyDescent="0.25">
      <c r="B6447" s="19">
        <v>6444</v>
      </c>
      <c r="C6447" s="21">
        <v>1.5234974493559213E-2</v>
      </c>
      <c r="D6447" s="21">
        <v>9.4422264228815056E-3</v>
      </c>
      <c r="E6447" s="30">
        <v>254654.5766265241</v>
      </c>
      <c r="F6447" s="21">
        <v>-115852.24535411815</v>
      </c>
    </row>
    <row r="6448" spans="2:6" x14ac:dyDescent="0.25">
      <c r="B6448" s="19">
        <v>6445</v>
      </c>
      <c r="C6448" s="21">
        <v>-5.111445205530675E-2</v>
      </c>
      <c r="D6448" s="21">
        <v>0.8291902863769991</v>
      </c>
      <c r="E6448" s="30">
        <v>6419497.4757924061</v>
      </c>
      <c r="F6448" s="21">
        <v>2845236.0178298904</v>
      </c>
    </row>
    <row r="6449" spans="2:6" x14ac:dyDescent="0.25">
      <c r="B6449" s="19">
        <v>6446</v>
      </c>
      <c r="C6449" s="21">
        <v>1.0101270111785403E-3</v>
      </c>
      <c r="D6449" s="21">
        <v>0.10976860524255039</v>
      </c>
      <c r="E6449" s="30">
        <v>447147.4894025689</v>
      </c>
      <c r="F6449" s="21">
        <v>-23394.332948212377</v>
      </c>
    </row>
    <row r="6450" spans="2:6" x14ac:dyDescent="0.25">
      <c r="B6450" s="19">
        <v>6447</v>
      </c>
      <c r="C6450" s="21">
        <v>2.0078190133136845E-2</v>
      </c>
      <c r="D6450" s="21">
        <v>-2.504176988163076E-2</v>
      </c>
      <c r="E6450" s="30">
        <v>204721.46713631123</v>
      </c>
      <c r="F6450" s="21">
        <v>-139836.04297461497</v>
      </c>
    </row>
    <row r="6451" spans="2:6" x14ac:dyDescent="0.25">
      <c r="B6451" s="19">
        <v>6448</v>
      </c>
      <c r="C6451" s="21">
        <v>3.602082669788817E-2</v>
      </c>
      <c r="D6451" s="21">
        <v>-0.15139526150753291</v>
      </c>
      <c r="E6451" s="30">
        <v>75935.279015494511</v>
      </c>
      <c r="F6451" s="21">
        <v>-201694.43520653306</v>
      </c>
    </row>
    <row r="6452" spans="2:6" x14ac:dyDescent="0.25">
      <c r="B6452" s="19">
        <v>6449</v>
      </c>
      <c r="C6452" s="21">
        <v>4.0113388132806543E-3</v>
      </c>
      <c r="D6452" s="21">
        <v>8.8323689747544787E-2</v>
      </c>
      <c r="E6452" s="30">
        <v>399413.6202120547</v>
      </c>
      <c r="F6452" s="21">
        <v>-46321.794706486289</v>
      </c>
    </row>
    <row r="6453" spans="2:6" x14ac:dyDescent="0.25">
      <c r="B6453" s="19">
        <v>6450</v>
      </c>
      <c r="C6453" s="21">
        <v>1.9995317561285357E-2</v>
      </c>
      <c r="D6453" s="21">
        <v>-2.4444329544390686E-2</v>
      </c>
      <c r="E6453" s="30">
        <v>205525.03180602845</v>
      </c>
      <c r="F6453" s="21">
        <v>-139450.0759757591</v>
      </c>
    </row>
    <row r="6454" spans="2:6" x14ac:dyDescent="0.25">
      <c r="B6454" s="19">
        <v>6451</v>
      </c>
      <c r="C6454" s="21">
        <v>-1.0698569804929788E-3</v>
      </c>
      <c r="D6454" s="21">
        <v>0.12484044474667666</v>
      </c>
      <c r="E6454" s="30">
        <v>483081.80693157413</v>
      </c>
      <c r="F6454" s="21">
        <v>-6134.4144683656805</v>
      </c>
    </row>
    <row r="6455" spans="2:6" x14ac:dyDescent="0.25">
      <c r="B6455" s="19">
        <v>6452</v>
      </c>
      <c r="C6455" s="21">
        <v>-3.7504132181175754E-3</v>
      </c>
      <c r="D6455" s="21">
        <v>0.14459131981848583</v>
      </c>
      <c r="E6455" s="30">
        <v>533311.08363183308</v>
      </c>
      <c r="F6455" s="21">
        <v>17991.637750334401</v>
      </c>
    </row>
    <row r="6456" spans="2:6" x14ac:dyDescent="0.25">
      <c r="B6456" s="19">
        <v>6453</v>
      </c>
      <c r="C6456" s="21">
        <v>6.823555274921427E-3</v>
      </c>
      <c r="D6456" s="21">
        <v>6.8460823202936449E-2</v>
      </c>
      <c r="E6456" s="30">
        <v>358576.87785080262</v>
      </c>
      <c r="F6456" s="21">
        <v>-65936.438662609435</v>
      </c>
    </row>
    <row r="6457" spans="2:6" x14ac:dyDescent="0.25">
      <c r="B6457" s="19">
        <v>6454</v>
      </c>
      <c r="C6457" s="21">
        <v>1.1025548754993435E-2</v>
      </c>
      <c r="D6457" s="21">
        <v>3.8992551043932178E-2</v>
      </c>
      <c r="E6457" s="30">
        <v>303584.81247624359</v>
      </c>
      <c r="F6457" s="21">
        <v>-92350.146523824631</v>
      </c>
    </row>
    <row r="6458" spans="2:6" x14ac:dyDescent="0.25">
      <c r="B6458" s="19">
        <v>6455</v>
      </c>
      <c r="C6458" s="21">
        <v>-2.2983916731763501E-3</v>
      </c>
      <c r="D6458" s="21">
        <v>0.13384220412692072</v>
      </c>
      <c r="E6458" s="30">
        <v>505523.25330900238</v>
      </c>
      <c r="F6458" s="21">
        <v>4644.6280091104154</v>
      </c>
    </row>
    <row r="6459" spans="2:6" x14ac:dyDescent="0.25">
      <c r="B6459" s="19">
        <v>6456</v>
      </c>
      <c r="C6459" s="21">
        <v>3.0062566045339998E-2</v>
      </c>
      <c r="D6459" s="21">
        <v>-0.10053659670254722</v>
      </c>
      <c r="E6459" s="30">
        <v>118730.8252047546</v>
      </c>
      <c r="F6459" s="21">
        <v>-181138.94148021069</v>
      </c>
    </row>
    <row r="6460" spans="2:6" x14ac:dyDescent="0.25">
      <c r="B6460" s="19">
        <v>6457</v>
      </c>
      <c r="C6460" s="21">
        <v>-2.3155808298181866E-3</v>
      </c>
      <c r="D6460" s="21">
        <v>0.13396873279586852</v>
      </c>
      <c r="E6460" s="30">
        <v>505844.02568389662</v>
      </c>
      <c r="F6460" s="21">
        <v>4798.7009238608316</v>
      </c>
    </row>
    <row r="6461" spans="2:6" x14ac:dyDescent="0.25">
      <c r="B6461" s="19">
        <v>6458</v>
      </c>
      <c r="C6461" s="21">
        <v>-9.707520197910104E-3</v>
      </c>
      <c r="D6461" s="21">
        <v>0.19025898138103159</v>
      </c>
      <c r="E6461" s="30">
        <v>664109.30717955506</v>
      </c>
      <c r="F6461" s="21">
        <v>80816.447875646947</v>
      </c>
    </row>
    <row r="6462" spans="2:6" x14ac:dyDescent="0.25">
      <c r="B6462" s="19">
        <v>6459</v>
      </c>
      <c r="C6462" s="21">
        <v>-2.1465724117818103E-3</v>
      </c>
      <c r="D6462" s="21">
        <v>0.13272538522366539</v>
      </c>
      <c r="E6462" s="30">
        <v>502698.38182731764</v>
      </c>
      <c r="F6462" s="21">
        <v>3287.7898988397424</v>
      </c>
    </row>
    <row r="6463" spans="2:6" x14ac:dyDescent="0.25">
      <c r="B6463" s="19">
        <v>6460</v>
      </c>
      <c r="C6463" s="21">
        <v>1.3575903662509247E-2</v>
      </c>
      <c r="D6463" s="21">
        <v>2.1113580758076234E-2</v>
      </c>
      <c r="E6463" s="30">
        <v>273271.09133260278</v>
      </c>
      <c r="F6463" s="21">
        <v>-106910.38842455702</v>
      </c>
    </row>
    <row r="6464" spans="2:6" x14ac:dyDescent="0.25">
      <c r="B6464" s="19">
        <v>6461</v>
      </c>
      <c r="C6464" s="21">
        <v>-2.4932679031347743E-2</v>
      </c>
      <c r="D6464" s="21">
        <v>0.32671275254535059</v>
      </c>
      <c r="E6464" s="30">
        <v>1200331.7986571412</v>
      </c>
      <c r="F6464" s="21">
        <v>338374.04535869078</v>
      </c>
    </row>
    <row r="6465" spans="2:6" x14ac:dyDescent="0.25">
      <c r="B6465" s="19">
        <v>6462</v>
      </c>
      <c r="C6465" s="21">
        <v>1.6879271661825269E-2</v>
      </c>
      <c r="D6465" s="21">
        <v>-2.1816620178592983E-3</v>
      </c>
      <c r="E6465" s="30">
        <v>236996.63392118388</v>
      </c>
      <c r="F6465" s="21">
        <v>-124333.68239184594</v>
      </c>
    </row>
    <row r="6466" spans="2:6" x14ac:dyDescent="0.25">
      <c r="B6466" s="19">
        <v>6463</v>
      </c>
      <c r="C6466" s="21">
        <v>2.688673019347506E-2</v>
      </c>
      <c r="D6466" s="21">
        <v>-7.5570276074637843E-2</v>
      </c>
      <c r="E6466" s="30">
        <v>143939.44740414864</v>
      </c>
      <c r="F6466" s="21">
        <v>-169030.77318677938</v>
      </c>
    </row>
    <row r="6467" spans="2:6" x14ac:dyDescent="0.25">
      <c r="B6467" s="19">
        <v>6464</v>
      </c>
      <c r="C6467" s="21">
        <v>-1.5638131953488819E-2</v>
      </c>
      <c r="D6467" s="21">
        <v>0.23915457480104108</v>
      </c>
      <c r="E6467" s="30">
        <v>829220.09553479753</v>
      </c>
      <c r="F6467" s="21">
        <v>160122.21860176188</v>
      </c>
    </row>
    <row r="6468" spans="2:6" x14ac:dyDescent="0.25">
      <c r="B6468" s="19">
        <v>6465</v>
      </c>
      <c r="C6468" s="21">
        <v>7.07197126901714E-3</v>
      </c>
      <c r="D6468" s="21">
        <v>6.6713781172581754E-2</v>
      </c>
      <c r="E6468" s="30">
        <v>355134.18927581725</v>
      </c>
      <c r="F6468" s="21">
        <v>-67590.025769357308</v>
      </c>
    </row>
    <row r="6469" spans="2:6" x14ac:dyDescent="0.25">
      <c r="B6469" s="19">
        <v>6466</v>
      </c>
      <c r="C6469" s="21">
        <v>-1.1388338317183061E-2</v>
      </c>
      <c r="D6469" s="21">
        <v>0.20370948372688713</v>
      </c>
      <c r="E6469" s="30">
        <v>706813.05944699352</v>
      </c>
      <c r="F6469" s="21">
        <v>101327.85128061259</v>
      </c>
    </row>
    <row r="6470" spans="2:6" x14ac:dyDescent="0.25">
      <c r="B6470" s="19">
        <v>6467</v>
      </c>
      <c r="C6470" s="21">
        <v>4.5492626431260161E-3</v>
      </c>
      <c r="D6470" s="21">
        <v>8.4510018601397618E-2</v>
      </c>
      <c r="E6470" s="30">
        <v>391327.10476800392</v>
      </c>
      <c r="F6470" s="21">
        <v>-50205.897896638118</v>
      </c>
    </row>
    <row r="6471" spans="2:6" x14ac:dyDescent="0.25">
      <c r="B6471" s="19">
        <v>6468</v>
      </c>
      <c r="C6471" s="21">
        <v>2.277976831381312E-2</v>
      </c>
      <c r="D6471" s="21">
        <v>-4.4713852009999777E-2</v>
      </c>
      <c r="E6471" s="30">
        <v>179407.05086863937</v>
      </c>
      <c r="F6471" s="21">
        <v>-151995.02611913264</v>
      </c>
    </row>
    <row r="6472" spans="2:6" x14ac:dyDescent="0.25">
      <c r="B6472" s="19">
        <v>6469</v>
      </c>
      <c r="C6472" s="21">
        <v>-1.8046042842339759E-2</v>
      </c>
      <c r="D6472" s="21">
        <v>0.26032813401458466</v>
      </c>
      <c r="E6472" s="30">
        <v>909581.30925120274</v>
      </c>
      <c r="F6472" s="21">
        <v>198721.19843676555</v>
      </c>
    </row>
    <row r="6473" spans="2:6" x14ac:dyDescent="0.25">
      <c r="B6473" s="19">
        <v>6470</v>
      </c>
      <c r="C6473" s="21">
        <v>1.904668736302113E-2</v>
      </c>
      <c r="D6473" s="21">
        <v>-1.7627287071981579E-2</v>
      </c>
      <c r="E6473" s="30">
        <v>214843.35001896031</v>
      </c>
      <c r="F6473" s="21">
        <v>-134974.31509357027</v>
      </c>
    </row>
    <row r="6474" spans="2:6" x14ac:dyDescent="0.25">
      <c r="B6474" s="19">
        <v>6471</v>
      </c>
      <c r="C6474" s="21">
        <v>9.952315501113633E-3</v>
      </c>
      <c r="D6474" s="21">
        <v>4.650905143957873E-2</v>
      </c>
      <c r="E6474" s="30">
        <v>317002.14740608528</v>
      </c>
      <c r="F6474" s="21">
        <v>-85905.55196824584</v>
      </c>
    </row>
    <row r="6475" spans="2:6" x14ac:dyDescent="0.25">
      <c r="B6475" s="19">
        <v>6472</v>
      </c>
      <c r="C6475" s="21">
        <v>-5.8028331466554919E-3</v>
      </c>
      <c r="D6475" s="21">
        <v>0.16001585032212651</v>
      </c>
      <c r="E6475" s="30">
        <v>575128.68658884661</v>
      </c>
      <c r="F6475" s="21">
        <v>38077.40722343087</v>
      </c>
    </row>
    <row r="6476" spans="2:6" x14ac:dyDescent="0.25">
      <c r="B6476" s="19">
        <v>6473</v>
      </c>
      <c r="C6476" s="21">
        <v>1.4590769413781592E-2</v>
      </c>
      <c r="D6476" s="21">
        <v>1.3979722830351982E-2</v>
      </c>
      <c r="E6476" s="30">
        <v>261784.8817173884</v>
      </c>
      <c r="F6476" s="21">
        <v>-112427.42771272517</v>
      </c>
    </row>
    <row r="6477" spans="2:6" x14ac:dyDescent="0.25">
      <c r="B6477" s="19">
        <v>6474</v>
      </c>
      <c r="C6477" s="21">
        <v>-1.592887246783168E-2</v>
      </c>
      <c r="D6477" s="21">
        <v>0.24166523128864159</v>
      </c>
      <c r="E6477" s="30">
        <v>838457.08396624657</v>
      </c>
      <c r="F6477" s="21">
        <v>164558.91528307248</v>
      </c>
    </row>
    <row r="6478" spans="2:6" x14ac:dyDescent="0.25">
      <c r="B6478" s="19">
        <v>6475</v>
      </c>
      <c r="C6478" s="21">
        <v>-1.271345032948284E-3</v>
      </c>
      <c r="D6478" s="21">
        <v>0.12631136087415418</v>
      </c>
      <c r="E6478" s="30">
        <v>486697.99144743173</v>
      </c>
      <c r="F6478" s="21">
        <v>-4397.4940467824181</v>
      </c>
    </row>
    <row r="6479" spans="2:6" x14ac:dyDescent="0.25">
      <c r="B6479" s="19">
        <v>6476</v>
      </c>
      <c r="C6479" s="21">
        <v>9.9262549820771668E-3</v>
      </c>
      <c r="D6479" s="21">
        <v>4.6691591328744675E-2</v>
      </c>
      <c r="E6479" s="30">
        <v>317333.07236965583</v>
      </c>
      <c r="F6479" s="21">
        <v>-85746.602577052763</v>
      </c>
    </row>
    <row r="6480" spans="2:6" x14ac:dyDescent="0.25">
      <c r="B6480" s="19">
        <v>6477</v>
      </c>
      <c r="C6480" s="21">
        <v>1.6342424334179735E-3</v>
      </c>
      <c r="D6480" s="21">
        <v>0.10528255865401026</v>
      </c>
      <c r="E6480" s="30">
        <v>436838.17568164505</v>
      </c>
      <c r="F6480" s="21">
        <v>-28346.087333492771</v>
      </c>
    </row>
    <row r="6481" spans="2:6" x14ac:dyDescent="0.25">
      <c r="B6481" s="19">
        <v>6478</v>
      </c>
      <c r="C6481" s="21">
        <v>1.4884190263813372E-2</v>
      </c>
      <c r="D6481" s="21">
        <v>1.191398296406887E-2</v>
      </c>
      <c r="E6481" s="30">
        <v>258521.97559606424</v>
      </c>
      <c r="F6481" s="21">
        <v>-113994.66197607217</v>
      </c>
    </row>
    <row r="6482" spans="2:6" x14ac:dyDescent="0.25">
      <c r="B6482" s="19">
        <v>6479</v>
      </c>
      <c r="C6482" s="21">
        <v>-9.8921464687289368E-3</v>
      </c>
      <c r="D6482" s="21">
        <v>0.19172254463162242</v>
      </c>
      <c r="E6482" s="30">
        <v>668659.95766904275</v>
      </c>
      <c r="F6482" s="21">
        <v>83002.209617620581</v>
      </c>
    </row>
    <row r="6483" spans="2:6" x14ac:dyDescent="0.25">
      <c r="B6483" s="19">
        <v>6480</v>
      </c>
      <c r="C6483" s="21">
        <v>-1.1683707780379034E-2</v>
      </c>
      <c r="D6483" s="21">
        <v>0.20610363117971642</v>
      </c>
      <c r="E6483" s="30">
        <v>714624.3062610575</v>
      </c>
      <c r="F6483" s="21">
        <v>105079.73784776065</v>
      </c>
    </row>
    <row r="6484" spans="2:6" x14ac:dyDescent="0.25">
      <c r="B6484" s="19">
        <v>6481</v>
      </c>
      <c r="C6484" s="21">
        <v>2.0432543504883712E-2</v>
      </c>
      <c r="D6484" s="21">
        <v>-2.7600013404932455E-2</v>
      </c>
      <c r="E6484" s="30">
        <v>201304.19668906624</v>
      </c>
      <c r="F6484" s="21">
        <v>-141477.42128367646</v>
      </c>
    </row>
    <row r="6485" spans="2:6" x14ac:dyDescent="0.25">
      <c r="B6485" s="19">
        <v>6482</v>
      </c>
      <c r="C6485" s="21">
        <v>6.356061970226339E-3</v>
      </c>
      <c r="D6485" s="21">
        <v>7.17513465431594E-2</v>
      </c>
      <c r="E6485" s="30">
        <v>365125.56202510081</v>
      </c>
      <c r="F6485" s="21">
        <v>-62790.984323385834</v>
      </c>
    </row>
    <row r="6486" spans="2:6" x14ac:dyDescent="0.25">
      <c r="B6486" s="19">
        <v>6483</v>
      </c>
      <c r="C6486" s="21">
        <v>1.1757939566501632E-2</v>
      </c>
      <c r="D6486" s="21">
        <v>3.3862462228025692E-2</v>
      </c>
      <c r="E6486" s="30">
        <v>294659.01225860033</v>
      </c>
      <c r="F6486" s="21">
        <v>-96637.373740525451</v>
      </c>
    </row>
    <row r="6487" spans="2:6" x14ac:dyDescent="0.25">
      <c r="B6487" s="19">
        <v>6484</v>
      </c>
      <c r="C6487" s="21">
        <v>8.5172658902573414E-3</v>
      </c>
      <c r="D6487" s="21">
        <v>5.6565989229922176E-2</v>
      </c>
      <c r="E6487" s="30">
        <v>335599.60721260833</v>
      </c>
      <c r="F6487" s="21">
        <v>-76972.847459979661</v>
      </c>
    </row>
    <row r="6488" spans="2:6" x14ac:dyDescent="0.25">
      <c r="B6488" s="19">
        <v>6485</v>
      </c>
      <c r="C6488" s="21">
        <v>5.8875558968700618E-3</v>
      </c>
      <c r="D6488" s="21">
        <v>7.5052990033990907E-2</v>
      </c>
      <c r="E6488" s="30">
        <v>371781.66536777525</v>
      </c>
      <c r="F6488" s="21">
        <v>-59593.934567389624</v>
      </c>
    </row>
    <row r="6489" spans="2:6" x14ac:dyDescent="0.25">
      <c r="B6489" s="19">
        <v>6486</v>
      </c>
      <c r="C6489" s="21">
        <v>1.0379833452186984E-2</v>
      </c>
      <c r="D6489" s="21">
        <v>4.3514759571501083E-2</v>
      </c>
      <c r="E6489" s="30">
        <v>311608.37200412271</v>
      </c>
      <c r="F6489" s="21">
        <v>-88496.282226621566</v>
      </c>
    </row>
    <row r="6490" spans="2:6" x14ac:dyDescent="0.25">
      <c r="B6490" s="19">
        <v>6487</v>
      </c>
      <c r="C6490" s="21">
        <v>-1.5822960228801763E-2</v>
      </c>
      <c r="D6490" s="21">
        <v>0.24074924529373343</v>
      </c>
      <c r="E6490" s="30">
        <v>835078.1149528285</v>
      </c>
      <c r="F6490" s="21">
        <v>162935.9338623053</v>
      </c>
    </row>
    <row r="6491" spans="2:6" x14ac:dyDescent="0.25">
      <c r="B6491" s="19">
        <v>6488</v>
      </c>
      <c r="C6491" s="21">
        <v>1.3574137315014181E-2</v>
      </c>
      <c r="D6491" s="21">
        <v>2.1125984017625887E-2</v>
      </c>
      <c r="E6491" s="30">
        <v>273291.35901995189</v>
      </c>
      <c r="F6491" s="21">
        <v>-106900.65347881503</v>
      </c>
    </row>
    <row r="6492" spans="2:6" x14ac:dyDescent="0.25">
      <c r="B6492" s="19">
        <v>6489</v>
      </c>
      <c r="C6492" s="21">
        <v>-6.4745565273738193E-3</v>
      </c>
      <c r="D6492" s="21">
        <v>0.16512928286060102</v>
      </c>
      <c r="E6492" s="30">
        <v>589511.45339722885</v>
      </c>
      <c r="F6492" s="21">
        <v>44985.716597247301</v>
      </c>
    </row>
    <row r="6493" spans="2:6" x14ac:dyDescent="0.25">
      <c r="B6493" s="19">
        <v>6490</v>
      </c>
      <c r="C6493" s="21">
        <v>3.9343387711482684E-3</v>
      </c>
      <c r="D6493" s="21">
        <v>8.8870238643661725E-2</v>
      </c>
      <c r="E6493" s="30">
        <v>400582.28163129243</v>
      </c>
      <c r="F6493" s="21">
        <v>-45760.464974530114</v>
      </c>
    </row>
    <row r="6494" spans="2:6" x14ac:dyDescent="0.25">
      <c r="B6494" s="19">
        <v>6491</v>
      </c>
      <c r="C6494" s="21">
        <v>2.3098309031947166E-3</v>
      </c>
      <c r="D6494" s="21">
        <v>0.10044327830025224</v>
      </c>
      <c r="E6494" s="30">
        <v>425911.38995391305</v>
      </c>
      <c r="F6494" s="21">
        <v>-33594.424963814461</v>
      </c>
    </row>
    <row r="6495" spans="2:6" x14ac:dyDescent="0.25">
      <c r="B6495" s="19">
        <v>6492</v>
      </c>
      <c r="C6495" s="21">
        <v>1.2853522257638274E-2</v>
      </c>
      <c r="D6495" s="21">
        <v>2.6183046087403294E-2</v>
      </c>
      <c r="E6495" s="30">
        <v>281641.93502646137</v>
      </c>
      <c r="F6495" s="21">
        <v>-102889.71710814987</v>
      </c>
    </row>
    <row r="6496" spans="2:6" x14ac:dyDescent="0.25">
      <c r="B6496" s="19">
        <v>6493</v>
      </c>
      <c r="C6496" s="21">
        <v>1.6524888438053532E-2</v>
      </c>
      <c r="D6496" s="21">
        <v>3.2940158102223727E-4</v>
      </c>
      <c r="E6496" s="30">
        <v>240738.17072841921</v>
      </c>
      <c r="F6496" s="21">
        <v>-122536.55294225775</v>
      </c>
    </row>
    <row r="6497" spans="2:6" x14ac:dyDescent="0.25">
      <c r="B6497" s="19">
        <v>6494</v>
      </c>
      <c r="C6497" s="21">
        <v>-4.0422046063491625E-3</v>
      </c>
      <c r="D6497" s="21">
        <v>0.14676698580422398</v>
      </c>
      <c r="E6497" s="30">
        <v>539069.21237263642</v>
      </c>
      <c r="F6497" s="21">
        <v>20757.373667887539</v>
      </c>
    </row>
    <row r="6498" spans="2:6" x14ac:dyDescent="0.25">
      <c r="B6498" s="19">
        <v>6495</v>
      </c>
      <c r="C6498" s="21">
        <v>-6.4205811481132967E-3</v>
      </c>
      <c r="D6498" s="21">
        <v>0.16471713253445608</v>
      </c>
      <c r="E6498" s="30">
        <v>588342.42176560871</v>
      </c>
      <c r="F6498" s="21">
        <v>44424.209045424737</v>
      </c>
    </row>
    <row r="6499" spans="2:6" x14ac:dyDescent="0.25">
      <c r="B6499" s="19">
        <v>6496</v>
      </c>
      <c r="C6499" s="21">
        <v>7.3574951705237968E-3</v>
      </c>
      <c r="D6499" s="21">
        <v>6.4706924813775046E-2</v>
      </c>
      <c r="E6499" s="30">
        <v>351208.6050223317</v>
      </c>
      <c r="F6499" s="21">
        <v>-69475.556617306211</v>
      </c>
    </row>
    <row r="6500" spans="2:6" x14ac:dyDescent="0.25">
      <c r="B6500" s="19">
        <v>6497</v>
      </c>
      <c r="C6500" s="21">
        <v>5.9271002659522995E-3</v>
      </c>
      <c r="D6500" s="21">
        <v>7.4774149011772151E-2</v>
      </c>
      <c r="E6500" s="30">
        <v>371216.19986930664</v>
      </c>
      <c r="F6500" s="21">
        <v>-59865.538122928323</v>
      </c>
    </row>
    <row r="6501" spans="2:6" x14ac:dyDescent="0.25">
      <c r="B6501" s="19">
        <v>6498</v>
      </c>
      <c r="C6501" s="21">
        <v>1.595070940558322E-2</v>
      </c>
      <c r="D6501" s="21">
        <v>4.3907342647135916E-3</v>
      </c>
      <c r="E6501" s="30">
        <v>246874.40062285971</v>
      </c>
      <c r="F6501" s="21">
        <v>-119589.20803536887</v>
      </c>
    </row>
    <row r="6502" spans="2:6" x14ac:dyDescent="0.25">
      <c r="B6502" s="19">
        <v>6499</v>
      </c>
      <c r="C6502" s="21">
        <v>1.0591699440456048E-2</v>
      </c>
      <c r="D6502" s="21">
        <v>4.2030975756823352E-2</v>
      </c>
      <c r="E6502" s="30">
        <v>308959.57788271597</v>
      </c>
      <c r="F6502" s="21">
        <v>-89768.547118489223</v>
      </c>
    </row>
    <row r="6503" spans="2:6" x14ac:dyDescent="0.25">
      <c r="B6503" s="19">
        <v>6500</v>
      </c>
      <c r="C6503" s="21">
        <v>3.0347747375739126E-3</v>
      </c>
      <c r="D6503" s="21">
        <v>9.5268343833100344E-2</v>
      </c>
      <c r="E6503" s="30">
        <v>414446.85571896797</v>
      </c>
      <c r="F6503" s="21">
        <v>-39101.053165250116</v>
      </c>
    </row>
    <row r="6504" spans="2:6" x14ac:dyDescent="0.25">
      <c r="B6504" s="19">
        <v>6501</v>
      </c>
      <c r="C6504" s="21">
        <v>-8.9754792073232625E-3</v>
      </c>
      <c r="D6504" s="21">
        <v>0.18448795064529722</v>
      </c>
      <c r="E6504" s="30">
        <v>646390.18315381208</v>
      </c>
      <c r="F6504" s="21">
        <v>72305.62431619686</v>
      </c>
    </row>
    <row r="6505" spans="2:6" x14ac:dyDescent="0.25">
      <c r="B6505" s="19">
        <v>6502</v>
      </c>
      <c r="C6505" s="21">
        <v>1.7960743353418046E-2</v>
      </c>
      <c r="D6505" s="21">
        <v>-9.868159178183955E-3</v>
      </c>
      <c r="E6505" s="30">
        <v>225788.87561198208</v>
      </c>
      <c r="F6505" s="21">
        <v>-129716.97635874829</v>
      </c>
    </row>
    <row r="6506" spans="2:6" x14ac:dyDescent="0.25">
      <c r="B6506" s="19">
        <v>6503</v>
      </c>
      <c r="C6506" s="21">
        <v>1.0319948994628333E-2</v>
      </c>
      <c r="D6506" s="21">
        <v>4.3934163007748772E-2</v>
      </c>
      <c r="E6506" s="30">
        <v>312359.95365895436</v>
      </c>
      <c r="F6506" s="21">
        <v>-88135.283632927079</v>
      </c>
    </row>
    <row r="6507" spans="2:6" x14ac:dyDescent="0.25">
      <c r="B6507" s="19">
        <v>6504</v>
      </c>
      <c r="C6507" s="21">
        <v>2.6289014123325222E-3</v>
      </c>
      <c r="D6507" s="21">
        <v>9.8163439005890751E-2</v>
      </c>
      <c r="E6507" s="30">
        <v>420832.78851063375</v>
      </c>
      <c r="F6507" s="21">
        <v>-36033.771330470212</v>
      </c>
    </row>
    <row r="6508" spans="2:6" x14ac:dyDescent="0.25">
      <c r="B6508" s="19">
        <v>6505</v>
      </c>
      <c r="C6508" s="21">
        <v>5.3735990722788432E-3</v>
      </c>
      <c r="D6508" s="21">
        <v>7.8680039281755487E-2</v>
      </c>
      <c r="E6508" s="30">
        <v>379193.2261929427</v>
      </c>
      <c r="F6508" s="21">
        <v>-56034.024585864048</v>
      </c>
    </row>
    <row r="6509" spans="2:6" x14ac:dyDescent="0.25">
      <c r="B6509" s="19">
        <v>6506</v>
      </c>
      <c r="C6509" s="21">
        <v>-1.2800929625247584E-2</v>
      </c>
      <c r="D6509" s="21">
        <v>0.21524748414562844</v>
      </c>
      <c r="E6509" s="30">
        <v>745054.25406637555</v>
      </c>
      <c r="F6509" s="21">
        <v>119695.80556747831</v>
      </c>
    </row>
    <row r="6510" spans="2:6" x14ac:dyDescent="0.25">
      <c r="B6510" s="19">
        <v>6507</v>
      </c>
      <c r="C6510" s="21">
        <v>1.1418523646617695E-2</v>
      </c>
      <c r="D6510" s="21">
        <v>3.624014138956877E-2</v>
      </c>
      <c r="E6510" s="30">
        <v>298772.78421246947</v>
      </c>
      <c r="F6510" s="21">
        <v>-94661.452853447248</v>
      </c>
    </row>
    <row r="6511" spans="2:6" x14ac:dyDescent="0.25">
      <c r="B6511" s="19">
        <v>6508</v>
      </c>
      <c r="C6511" s="21">
        <v>1.0105493807248282E-2</v>
      </c>
      <c r="D6511" s="21">
        <v>4.5436159462679093E-2</v>
      </c>
      <c r="E6511" s="30">
        <v>315062.01241639059</v>
      </c>
      <c r="F6511" s="21">
        <v>-86837.434749517488</v>
      </c>
    </row>
    <row r="6512" spans="2:6" x14ac:dyDescent="0.25">
      <c r="B6512" s="19">
        <v>6509</v>
      </c>
      <c r="C6512" s="21">
        <v>-9.8844426346757566E-3</v>
      </c>
      <c r="D6512" s="21">
        <v>0.19166140878939886</v>
      </c>
      <c r="E6512" s="30">
        <v>668469.40396817401</v>
      </c>
      <c r="F6512" s="21">
        <v>82910.683144622366</v>
      </c>
    </row>
    <row r="6513" spans="2:6" x14ac:dyDescent="0.25">
      <c r="B6513" s="19">
        <v>6510</v>
      </c>
      <c r="C6513" s="21">
        <v>-9.1870313263254511E-3</v>
      </c>
      <c r="D6513" s="21">
        <v>0.18615055121364765</v>
      </c>
      <c r="E6513" s="30">
        <v>651458.37107187882</v>
      </c>
      <c r="F6513" s="21">
        <v>74739.968873757156</v>
      </c>
    </row>
    <row r="6514" spans="2:6" x14ac:dyDescent="0.25">
      <c r="B6514" s="19">
        <v>6511</v>
      </c>
      <c r="C6514" s="21">
        <v>-2.3369289699470115E-2</v>
      </c>
      <c r="D6514" s="21">
        <v>0.31074975189601006</v>
      </c>
      <c r="E6514" s="30">
        <v>1124734.1916507892</v>
      </c>
      <c r="F6514" s="21">
        <v>302063.11408393056</v>
      </c>
    </row>
    <row r="6515" spans="2:6" x14ac:dyDescent="0.25">
      <c r="B6515" s="19">
        <v>6512</v>
      </c>
      <c r="C6515" s="21">
        <v>-6.5027681169247779E-3</v>
      </c>
      <c r="D6515" s="21">
        <v>0.16534479322757578</v>
      </c>
      <c r="E6515" s="30">
        <v>590123.4158891777</v>
      </c>
      <c r="F6515" s="21">
        <v>45279.653520224492</v>
      </c>
    </row>
    <row r="6516" spans="2:6" x14ac:dyDescent="0.25">
      <c r="B6516" s="19">
        <v>6513</v>
      </c>
      <c r="C6516" s="21">
        <v>1.5947352096157661E-3</v>
      </c>
      <c r="D6516" s="21">
        <v>0.10556607808245833</v>
      </c>
      <c r="E6516" s="30">
        <v>437484.5732150462</v>
      </c>
      <c r="F6516" s="21">
        <v>-28035.610622113116</v>
      </c>
    </row>
    <row r="6517" spans="2:6" x14ac:dyDescent="0.25">
      <c r="B6517" s="19">
        <v>6514</v>
      </c>
      <c r="C6517" s="21">
        <v>-2.643301138553641E-3</v>
      </c>
      <c r="D6517" s="21">
        <v>0.13638426887125132</v>
      </c>
      <c r="E6517" s="30">
        <v>511996.49584830366</v>
      </c>
      <c r="F6517" s="21">
        <v>7753.8463333051395</v>
      </c>
    </row>
    <row r="6518" spans="2:6" x14ac:dyDescent="0.25">
      <c r="B6518" s="19">
        <v>6515</v>
      </c>
      <c r="C6518" s="21">
        <v>-9.6286991794745282E-3</v>
      </c>
      <c r="D6518" s="21">
        <v>0.18963515791555086</v>
      </c>
      <c r="E6518" s="30">
        <v>662176.69524046592</v>
      </c>
      <c r="F6518" s="21">
        <v>79888.178554963917</v>
      </c>
    </row>
    <row r="6519" spans="2:6" x14ac:dyDescent="0.25">
      <c r="B6519" s="19">
        <v>6516</v>
      </c>
      <c r="C6519" s="21">
        <v>1.479909312702298E-2</v>
      </c>
      <c r="D6519" s="21">
        <v>1.2513247225172774E-2</v>
      </c>
      <c r="E6519" s="30">
        <v>259465.63942831871</v>
      </c>
      <c r="F6519" s="21">
        <v>-113541.40275377179</v>
      </c>
    </row>
    <row r="6520" spans="2:6" x14ac:dyDescent="0.25">
      <c r="B6520" s="19">
        <v>6517</v>
      </c>
      <c r="C6520" s="21">
        <v>1.3368916232101928E-2</v>
      </c>
      <c r="D6520" s="21">
        <v>2.2566774368188547E-2</v>
      </c>
      <c r="E6520" s="30">
        <v>275652.78058656398</v>
      </c>
      <c r="F6520" s="21">
        <v>-105766.41894929105</v>
      </c>
    </row>
    <row r="6521" spans="2:6" x14ac:dyDescent="0.25">
      <c r="B6521" s="19">
        <v>6518</v>
      </c>
      <c r="C6521" s="21">
        <v>-0.12685026026477844</v>
      </c>
      <c r="D6521" s="21">
        <v>-0.30444048012692615</v>
      </c>
      <c r="E6521" s="30">
        <v>0</v>
      </c>
      <c r="F6521" s="21">
        <v>-238167.55660348001</v>
      </c>
    </row>
    <row r="6522" spans="2:6" x14ac:dyDescent="0.25">
      <c r="B6522" s="19">
        <v>6519</v>
      </c>
      <c r="C6522" s="21">
        <v>-2.5352148958220192E-2</v>
      </c>
      <c r="D6522" s="21">
        <v>0.3311002863623087</v>
      </c>
      <c r="E6522" s="30">
        <v>1221776.0441856822</v>
      </c>
      <c r="F6522" s="21">
        <v>348674.11379287438</v>
      </c>
    </row>
    <row r="6523" spans="2:6" x14ac:dyDescent="0.25">
      <c r="B6523" s="19">
        <v>6520</v>
      </c>
      <c r="C6523" s="21">
        <v>-7.9525761144308565E-3</v>
      </c>
      <c r="D6523" s="21">
        <v>0.17650587582204813</v>
      </c>
      <c r="E6523" s="30">
        <v>622465.55749824503</v>
      </c>
      <c r="F6523" s="21">
        <v>60814.183351925822</v>
      </c>
    </row>
    <row r="6524" spans="2:6" x14ac:dyDescent="0.25">
      <c r="B6524" s="19">
        <v>6521</v>
      </c>
      <c r="C6524" s="21">
        <v>3.3428943855509335E-3</v>
      </c>
      <c r="D6524" s="21">
        <v>9.3074081392272801E-2</v>
      </c>
      <c r="E6524" s="30">
        <v>409653.60532613064</v>
      </c>
      <c r="F6524" s="21">
        <v>-41403.340135556049</v>
      </c>
    </row>
    <row r="6525" spans="2:6" x14ac:dyDescent="0.25">
      <c r="B6525" s="19">
        <v>6522</v>
      </c>
      <c r="C6525" s="21">
        <v>5.3699188197611717E-3</v>
      </c>
      <c r="D6525" s="21">
        <v>7.870603179968505E-2</v>
      </c>
      <c r="E6525" s="30">
        <v>379246.71785724058</v>
      </c>
      <c r="F6525" s="21">
        <v>-56008.331548438546</v>
      </c>
    </row>
    <row r="6526" spans="2:6" x14ac:dyDescent="0.25">
      <c r="B6526" s="19">
        <v>6523</v>
      </c>
      <c r="C6526" s="21">
        <v>1.476047913087632E-2</v>
      </c>
      <c r="D6526" s="21">
        <v>1.2785126826086568E-2</v>
      </c>
      <c r="E6526" s="30">
        <v>259894.54844199657</v>
      </c>
      <c r="F6526" s="21">
        <v>-113335.38980791926</v>
      </c>
    </row>
    <row r="6527" spans="2:6" x14ac:dyDescent="0.25">
      <c r="B6527" s="19">
        <v>6524</v>
      </c>
      <c r="C6527" s="21">
        <v>1.158428523353427E-2</v>
      </c>
      <c r="D6527" s="21">
        <v>3.5079004848307838E-2</v>
      </c>
      <c r="E6527" s="30">
        <v>296758.85515797616</v>
      </c>
      <c r="F6527" s="21">
        <v>-95628.780291256306</v>
      </c>
    </row>
    <row r="6528" spans="2:6" x14ac:dyDescent="0.25">
      <c r="B6528" s="19">
        <v>6525</v>
      </c>
      <c r="C6528" s="21">
        <v>-1.7772919333762752E-2</v>
      </c>
      <c r="D6528" s="21">
        <v>0.25788125039842913</v>
      </c>
      <c r="E6528" s="30">
        <v>900005.31388274254</v>
      </c>
      <c r="F6528" s="21">
        <v>194121.67044268016</v>
      </c>
    </row>
    <row r="6529" spans="2:6" x14ac:dyDescent="0.25">
      <c r="B6529" s="19">
        <v>6526</v>
      </c>
      <c r="C6529" s="21">
        <v>1.2137762782452532E-3</v>
      </c>
      <c r="D6529" s="21">
        <v>0.10830310402720689</v>
      </c>
      <c r="E6529" s="30">
        <v>443760.44739386055</v>
      </c>
      <c r="F6529" s="21">
        <v>-25021.191978189334</v>
      </c>
    </row>
    <row r="6530" spans="2:6" x14ac:dyDescent="0.25">
      <c r="B6530" s="19">
        <v>6527</v>
      </c>
      <c r="C6530" s="21">
        <v>1.4795211294202113E-2</v>
      </c>
      <c r="D6530" s="21">
        <v>1.2540580309507332E-2</v>
      </c>
      <c r="E6530" s="30">
        <v>259508.73727130704</v>
      </c>
      <c r="F6530" s="21">
        <v>-113520.70206129209</v>
      </c>
    </row>
    <row r="6531" spans="2:6" x14ac:dyDescent="0.25">
      <c r="B6531" s="19">
        <v>6528</v>
      </c>
      <c r="C6531" s="21">
        <v>4.0668861041541953E-3</v>
      </c>
      <c r="D6531" s="21">
        <v>8.7929516538686192E-2</v>
      </c>
      <c r="E6531" s="30">
        <v>398572.30025966268</v>
      </c>
      <c r="F6531" s="21">
        <v>-46725.896267119344</v>
      </c>
    </row>
    <row r="6532" spans="2:6" x14ac:dyDescent="0.25">
      <c r="B6532" s="19">
        <v>6529</v>
      </c>
      <c r="C6532" s="21">
        <v>-6.6972950446777422E-3</v>
      </c>
      <c r="D6532" s="21">
        <v>0.16683248446250243</v>
      </c>
      <c r="E6532" s="30">
        <v>594360.70406417386</v>
      </c>
      <c r="F6532" s="21">
        <v>47314.901536748497</v>
      </c>
    </row>
    <row r="6533" spans="2:6" x14ac:dyDescent="0.25">
      <c r="B6533" s="19">
        <v>6530</v>
      </c>
      <c r="C6533" s="21">
        <v>3.75256995627338E-2</v>
      </c>
      <c r="D6533" s="21">
        <v>-0.16541434125127763</v>
      </c>
      <c r="E6533" s="30">
        <v>65953.58783914987</v>
      </c>
      <c r="F6533" s="21">
        <v>-206488.82641364727</v>
      </c>
    </row>
    <row r="6534" spans="2:6" x14ac:dyDescent="0.25">
      <c r="B6534" s="19">
        <v>6531</v>
      </c>
      <c r="C6534" s="21">
        <v>-3.4649272449396418E-2</v>
      </c>
      <c r="D6534" s="21">
        <v>0.44346894730751152</v>
      </c>
      <c r="E6534" s="30">
        <v>1879238.1114637712</v>
      </c>
      <c r="F6534" s="21">
        <v>664465.32579103427</v>
      </c>
    </row>
    <row r="6535" spans="2:6" x14ac:dyDescent="0.25">
      <c r="B6535" s="19">
        <v>6532</v>
      </c>
      <c r="C6535" s="21">
        <v>-3.1780255718945584E-2</v>
      </c>
      <c r="D6535" s="21">
        <v>0.4051326163912945</v>
      </c>
      <c r="E6535" s="30">
        <v>1630135.424689393</v>
      </c>
      <c r="F6535" s="21">
        <v>544816.6900999262</v>
      </c>
    </row>
    <row r="6536" spans="2:6" x14ac:dyDescent="0.25">
      <c r="B6536" s="19">
        <v>6533</v>
      </c>
      <c r="C6536" s="21">
        <v>-1.3231486114886157E-2</v>
      </c>
      <c r="D6536" s="21">
        <v>0.21881004340382337</v>
      </c>
      <c r="E6536" s="30">
        <v>757169.49227103055</v>
      </c>
      <c r="F6536" s="21">
        <v>125514.97894143996</v>
      </c>
    </row>
    <row r="6537" spans="2:6" x14ac:dyDescent="0.25">
      <c r="B6537" s="19">
        <v>6534</v>
      </c>
      <c r="C6537" s="21">
        <v>2.8922882398614959E-3</v>
      </c>
      <c r="D6537" s="21">
        <v>9.6284081702145308E-2</v>
      </c>
      <c r="E6537" s="30">
        <v>416679.32218064333</v>
      </c>
      <c r="F6537" s="21">
        <v>-38028.758161834347</v>
      </c>
    </row>
    <row r="6538" spans="2:6" x14ac:dyDescent="0.25">
      <c r="B6538" s="19">
        <v>6535</v>
      </c>
      <c r="C6538" s="21">
        <v>-2.5434338922647428E-2</v>
      </c>
      <c r="D6538" s="21">
        <v>0.3319654007363122</v>
      </c>
      <c r="E6538" s="30">
        <v>1226038.7607283317</v>
      </c>
      <c r="F6538" s="21">
        <v>350721.57552550465</v>
      </c>
    </row>
    <row r="6539" spans="2:6" x14ac:dyDescent="0.25">
      <c r="B6539" s="19">
        <v>6536</v>
      </c>
      <c r="C6539" s="21">
        <v>1.835244132242041E-2</v>
      </c>
      <c r="D6539" s="21">
        <v>-1.266178145840624E-2</v>
      </c>
      <c r="E6539" s="30">
        <v>221805.86330633482</v>
      </c>
      <c r="F6539" s="21">
        <v>-131630.09096414485</v>
      </c>
    </row>
    <row r="6540" spans="2:6" x14ac:dyDescent="0.25">
      <c r="B6540" s="19">
        <v>6537</v>
      </c>
      <c r="C6540" s="21">
        <v>4.6255699694689135E-3</v>
      </c>
      <c r="D6540" s="21">
        <v>8.3969648447635548E-2</v>
      </c>
      <c r="E6540" s="30">
        <v>390190.89269983792</v>
      </c>
      <c r="F6540" s="21">
        <v>-50751.641604071359</v>
      </c>
    </row>
    <row r="6541" spans="2:6" x14ac:dyDescent="0.25">
      <c r="B6541" s="19">
        <v>6538</v>
      </c>
      <c r="C6541" s="21">
        <v>-1.8410918227993869E-2</v>
      </c>
      <c r="D6541" s="21">
        <v>0.2636161427646051</v>
      </c>
      <c r="E6541" s="30">
        <v>922570.47137836483</v>
      </c>
      <c r="F6541" s="21">
        <v>204960.13366227437</v>
      </c>
    </row>
    <row r="6542" spans="2:6" x14ac:dyDescent="0.25">
      <c r="B6542" s="19">
        <v>6539</v>
      </c>
      <c r="C6542" s="21">
        <v>-1.1638940001260251E-2</v>
      </c>
      <c r="D6542" s="21">
        <v>0.20574015055629169</v>
      </c>
      <c r="E6542" s="30">
        <v>713434.25690892013</v>
      </c>
      <c r="F6542" s="21">
        <v>104508.13509536923</v>
      </c>
    </row>
    <row r="6543" spans="2:6" x14ac:dyDescent="0.25">
      <c r="B6543" s="19">
        <v>6540</v>
      </c>
      <c r="C6543" s="21">
        <v>-8.7803253878412386E-3</v>
      </c>
      <c r="D6543" s="21">
        <v>0.18295787334178604</v>
      </c>
      <c r="E6543" s="30">
        <v>641751.97603037907</v>
      </c>
      <c r="F6543" s="21">
        <v>70077.807500739626</v>
      </c>
    </row>
    <row r="6544" spans="2:6" x14ac:dyDescent="0.25">
      <c r="B6544" s="19">
        <v>6541</v>
      </c>
      <c r="C6544" s="21">
        <v>2.17337996703094E-2</v>
      </c>
      <c r="D6544" s="21">
        <v>-3.7049107363079647E-2</v>
      </c>
      <c r="E6544" s="30">
        <v>189009.49087495031</v>
      </c>
      <c r="F6544" s="21">
        <v>-147382.7962755363</v>
      </c>
    </row>
    <row r="6545" spans="2:6" x14ac:dyDescent="0.25">
      <c r="B6545" s="19">
        <v>6542</v>
      </c>
      <c r="C6545" s="21">
        <v>-3.4748383099563163E-3</v>
      </c>
      <c r="D6545" s="21">
        <v>0.14254150436129409</v>
      </c>
      <c r="E6545" s="30">
        <v>527927.55094304099</v>
      </c>
      <c r="F6545" s="21">
        <v>15405.827256865632</v>
      </c>
    </row>
    <row r="6546" spans="2:6" x14ac:dyDescent="0.25">
      <c r="B6546" s="19">
        <v>6543</v>
      </c>
      <c r="C6546" s="21">
        <v>2.350416814974679E-2</v>
      </c>
      <c r="D6546" s="21">
        <v>-5.0062864861595835E-2</v>
      </c>
      <c r="E6546" s="30">
        <v>172897.74295840308</v>
      </c>
      <c r="F6546" s="21">
        <v>-155121.56730918621</v>
      </c>
    </row>
    <row r="6547" spans="2:6" x14ac:dyDescent="0.25">
      <c r="B6547" s="19">
        <v>6544</v>
      </c>
      <c r="C6547" s="21">
        <v>9.6169783709023245E-3</v>
      </c>
      <c r="D6547" s="21">
        <v>4.8858092568494937E-2</v>
      </c>
      <c r="E6547" s="30">
        <v>321279.28490617778</v>
      </c>
      <c r="F6547" s="21">
        <v>-83851.163582572335</v>
      </c>
    </row>
    <row r="6548" spans="2:6" x14ac:dyDescent="0.25">
      <c r="B6548" s="19">
        <v>6545</v>
      </c>
      <c r="C6548" s="21">
        <v>1.5091082273193151E-2</v>
      </c>
      <c r="D6548" s="21">
        <v>1.0456442113685904E-2</v>
      </c>
      <c r="E6548" s="30">
        <v>256236.61861244764</v>
      </c>
      <c r="F6548" s="21">
        <v>-115092.36127710194</v>
      </c>
    </row>
    <row r="6549" spans="2:6" x14ac:dyDescent="0.25">
      <c r="B6549" s="19">
        <v>6546</v>
      </c>
      <c r="C6549" s="21">
        <v>-1.5192589900034558E-3</v>
      </c>
      <c r="D6549" s="21">
        <v>0.12812405638597801</v>
      </c>
      <c r="E6549" s="30">
        <v>491181.59173858468</v>
      </c>
      <c r="F6549" s="21">
        <v>-2243.9377573370807</v>
      </c>
    </row>
    <row r="6550" spans="2:6" x14ac:dyDescent="0.25">
      <c r="B6550" s="19">
        <v>6547</v>
      </c>
      <c r="C6550" s="21">
        <v>-8.4392304609297916E-3</v>
      </c>
      <c r="D6550" s="21">
        <v>0.18029183233864599</v>
      </c>
      <c r="E6550" s="30">
        <v>633729.50999094197</v>
      </c>
      <c r="F6550" s="21">
        <v>66224.468426294814</v>
      </c>
    </row>
    <row r="6551" spans="2:6" x14ac:dyDescent="0.25">
      <c r="B6551" s="19">
        <v>6548</v>
      </c>
      <c r="C6551" s="21">
        <v>1.6002256793981696E-2</v>
      </c>
      <c r="D6551" s="21">
        <v>4.0264659936626312E-3</v>
      </c>
      <c r="E6551" s="30">
        <v>246319.72743032407</v>
      </c>
      <c r="F6551" s="21">
        <v>-119855.62784641424</v>
      </c>
    </row>
    <row r="6552" spans="2:6" x14ac:dyDescent="0.25">
      <c r="B6552" s="19">
        <v>6549</v>
      </c>
      <c r="C6552" s="21">
        <v>-3.5024520497518002E-2</v>
      </c>
      <c r="D6552" s="21">
        <v>0.44879441947155585</v>
      </c>
      <c r="E6552" s="30">
        <v>1916051.2641322003</v>
      </c>
      <c r="F6552" s="21">
        <v>682147.36507090554</v>
      </c>
    </row>
    <row r="6553" spans="2:6" x14ac:dyDescent="0.25">
      <c r="B6553" s="19">
        <v>6550</v>
      </c>
      <c r="C6553" s="21">
        <v>5.3172320924186082E-3</v>
      </c>
      <c r="D6553" s="21">
        <v>7.9078175584214261E-2</v>
      </c>
      <c r="E6553" s="30">
        <v>380013.16875555785</v>
      </c>
      <c r="F6553" s="21">
        <v>-55640.190981608997</v>
      </c>
    </row>
    <row r="6554" spans="2:6" x14ac:dyDescent="0.25">
      <c r="B6554" s="19">
        <v>6551</v>
      </c>
      <c r="C6554" s="21">
        <v>4.5849016566881798E-2</v>
      </c>
      <c r="D6554" s="21">
        <v>-0.25895148491548658</v>
      </c>
      <c r="E6554" s="30">
        <v>15871.852735903696</v>
      </c>
      <c r="F6554" s="21">
        <v>-230544.0116697351</v>
      </c>
    </row>
    <row r="6555" spans="2:6" x14ac:dyDescent="0.25">
      <c r="B6555" s="19">
        <v>6552</v>
      </c>
      <c r="C6555" s="21">
        <v>-5.5047102002637079E-3</v>
      </c>
      <c r="D6555" s="21">
        <v>0.15775717076724449</v>
      </c>
      <c r="E6555" s="30">
        <v>568858.95878468803</v>
      </c>
      <c r="F6555" s="21">
        <v>35065.940797130839</v>
      </c>
    </row>
    <row r="6556" spans="2:6" x14ac:dyDescent="0.25">
      <c r="B6556" s="19">
        <v>6553</v>
      </c>
      <c r="C6556" s="21">
        <v>-2.0278621078664541E-3</v>
      </c>
      <c r="D6556" s="21">
        <v>0.13185301307126629</v>
      </c>
      <c r="E6556" s="30">
        <v>500499.86983561935</v>
      </c>
      <c r="F6556" s="21">
        <v>2231.8038564431381</v>
      </c>
    </row>
    <row r="6557" spans="2:6" x14ac:dyDescent="0.25">
      <c r="B6557" s="19">
        <v>6554</v>
      </c>
      <c r="C6557" s="21">
        <v>1.0428556886001314E-2</v>
      </c>
      <c r="D6557" s="21">
        <v>4.3173526138536422E-2</v>
      </c>
      <c r="E6557" s="30">
        <v>310997.81010954524</v>
      </c>
      <c r="F6557" s="21">
        <v>-88789.546416731799</v>
      </c>
    </row>
    <row r="6558" spans="2:6" x14ac:dyDescent="0.25">
      <c r="B6558" s="19">
        <v>6555</v>
      </c>
      <c r="C6558" s="21">
        <v>3.8290855172212875E-2</v>
      </c>
      <c r="D6558" s="21">
        <v>-0.17278174425093107</v>
      </c>
      <c r="E6558" s="30">
        <v>60995.589106589323</v>
      </c>
      <c r="F6558" s="21">
        <v>-208870.24506388613</v>
      </c>
    </row>
    <row r="6559" spans="2:6" x14ac:dyDescent="0.25">
      <c r="B6559" s="19">
        <v>6556</v>
      </c>
      <c r="C6559" s="21">
        <v>1.0266805001371752E-2</v>
      </c>
      <c r="D6559" s="21">
        <v>4.4306363727134812E-2</v>
      </c>
      <c r="E6559" s="30">
        <v>313028.01180386508</v>
      </c>
      <c r="F6559" s="21">
        <v>-87814.40292852385</v>
      </c>
    </row>
    <row r="6560" spans="2:6" x14ac:dyDescent="0.25">
      <c r="B6560" s="19">
        <v>6557</v>
      </c>
      <c r="C6560" s="21">
        <v>-1.1245444469088539E-2</v>
      </c>
      <c r="D6560" s="21">
        <v>0.2025546239575764</v>
      </c>
      <c r="E6560" s="30">
        <v>703068.10364660388</v>
      </c>
      <c r="F6560" s="21">
        <v>99529.079625267288</v>
      </c>
    </row>
    <row r="6561" spans="2:6" x14ac:dyDescent="0.25">
      <c r="B6561" s="19">
        <v>6558</v>
      </c>
      <c r="C6561" s="21">
        <v>7.3568092599553296E-3</v>
      </c>
      <c r="D6561" s="21">
        <v>6.4711744452070175E-2</v>
      </c>
      <c r="E6561" s="30">
        <v>351217.99552612612</v>
      </c>
      <c r="F6561" s="21">
        <v>-69471.046184351828</v>
      </c>
    </row>
    <row r="6562" spans="2:6" x14ac:dyDescent="0.25">
      <c r="B6562" s="19">
        <v>6559</v>
      </c>
      <c r="C6562" s="21">
        <v>1.4329670227791748E-2</v>
      </c>
      <c r="D6562" s="21">
        <v>1.5816627406453954E-2</v>
      </c>
      <c r="E6562" s="30">
        <v>264710.02441827243</v>
      </c>
      <c r="F6562" s="21">
        <v>-111022.42747810477</v>
      </c>
    </row>
    <row r="6563" spans="2:6" x14ac:dyDescent="0.25">
      <c r="B6563" s="19">
        <v>6560</v>
      </c>
      <c r="C6563" s="21">
        <v>2.1207115255818376E-2</v>
      </c>
      <c r="D6563" s="21">
        <v>-3.3213738875541021E-2</v>
      </c>
      <c r="E6563" s="30">
        <v>193938.31733869086</v>
      </c>
      <c r="F6563" s="21">
        <v>-145015.38960649897</v>
      </c>
    </row>
    <row r="6564" spans="2:6" x14ac:dyDescent="0.25">
      <c r="B6564" s="19">
        <v>6561</v>
      </c>
      <c r="C6564" s="21">
        <v>4.01892618446948E-4</v>
      </c>
      <c r="D6564" s="21">
        <v>0.1141558400046172</v>
      </c>
      <c r="E6564" s="30">
        <v>457399.4594944017</v>
      </c>
      <c r="F6564" s="21">
        <v>-18470.121770414637</v>
      </c>
    </row>
    <row r="6565" spans="2:6" x14ac:dyDescent="0.25">
      <c r="B6565" s="19">
        <v>6562</v>
      </c>
      <c r="C6565" s="21">
        <v>1.2426475633136792E-2</v>
      </c>
      <c r="D6565" s="21">
        <v>2.917745585815501E-2</v>
      </c>
      <c r="E6565" s="30">
        <v>286669.01993190474</v>
      </c>
      <c r="F6565" s="21">
        <v>-100475.11508908596</v>
      </c>
    </row>
    <row r="6566" spans="2:6" x14ac:dyDescent="0.25">
      <c r="B6566" s="19">
        <v>6563</v>
      </c>
      <c r="C6566" s="21">
        <v>2.6027138756206405E-2</v>
      </c>
      <c r="D6566" s="21">
        <v>-6.8995912873572651E-2</v>
      </c>
      <c r="E6566" s="30">
        <v>151082.63377164537</v>
      </c>
      <c r="F6566" s="21">
        <v>-165599.76842956289</v>
      </c>
    </row>
    <row r="6567" spans="2:6" x14ac:dyDescent="0.25">
      <c r="B6567" s="19">
        <v>6564</v>
      </c>
      <c r="C6567" s="21">
        <v>2.0567620158923248E-2</v>
      </c>
      <c r="D6567" s="21">
        <v>-2.8576794649301296E-2</v>
      </c>
      <c r="E6567" s="30">
        <v>200009.47390966129</v>
      </c>
      <c r="F6567" s="21">
        <v>-142099.30062251439</v>
      </c>
    </row>
    <row r="6568" spans="2:6" x14ac:dyDescent="0.25">
      <c r="B6568" s="19">
        <v>6565</v>
      </c>
      <c r="C6568" s="21">
        <v>2.2360142250201092E-2</v>
      </c>
      <c r="D6568" s="21">
        <v>-4.1630886682721635E-2</v>
      </c>
      <c r="E6568" s="30">
        <v>183230.10100282438</v>
      </c>
      <c r="F6568" s="21">
        <v>-150158.74430837782</v>
      </c>
    </row>
    <row r="6569" spans="2:6" x14ac:dyDescent="0.25">
      <c r="B6569" s="19">
        <v>6566</v>
      </c>
      <c r="C6569" s="21">
        <v>2.0876568807378787E-2</v>
      </c>
      <c r="D6569" s="21">
        <v>-3.0814328791613721E-2</v>
      </c>
      <c r="E6569" s="30">
        <v>197064.42929043807</v>
      </c>
      <c r="F6569" s="21">
        <v>-143513.86011724459</v>
      </c>
    </row>
    <row r="6570" spans="2:6" x14ac:dyDescent="0.25">
      <c r="B6570" s="19">
        <v>6567</v>
      </c>
      <c r="C6570" s="21">
        <v>7.3807140208532332E-3</v>
      </c>
      <c r="D6570" s="21">
        <v>6.4543778474534408E-2</v>
      </c>
      <c r="E6570" s="30">
        <v>350890.83859778533</v>
      </c>
      <c r="F6570" s="21">
        <v>-69628.185718412002</v>
      </c>
    </row>
    <row r="6571" spans="2:6" x14ac:dyDescent="0.25">
      <c r="B6571" s="19">
        <v>6568</v>
      </c>
      <c r="C6571" s="21">
        <v>7.5784469449569035E-3</v>
      </c>
      <c r="D6571" s="21">
        <v>6.3154714574467308E-2</v>
      </c>
      <c r="E6571" s="30">
        <v>348193.57118163782</v>
      </c>
      <c r="F6571" s="21">
        <v>-70923.733231829377</v>
      </c>
    </row>
    <row r="6572" spans="2:6" x14ac:dyDescent="0.25">
      <c r="B6572" s="19">
        <v>6569</v>
      </c>
      <c r="C6572" s="21">
        <v>9.6824271254013477E-3</v>
      </c>
      <c r="D6572" s="21">
        <v>4.8399588538622584E-2</v>
      </c>
      <c r="E6572" s="30">
        <v>320441.26992922684</v>
      </c>
      <c r="F6572" s="21">
        <v>-84253.677702268324</v>
      </c>
    </row>
    <row r="6573" spans="2:6" x14ac:dyDescent="0.25">
      <c r="B6573" s="19">
        <v>6570</v>
      </c>
      <c r="C6573" s="21">
        <v>1.5930652757776623E-2</v>
      </c>
      <c r="D6573" s="21">
        <v>4.5324504558539314E-3</v>
      </c>
      <c r="E6573" s="30">
        <v>247090.4227375089</v>
      </c>
      <c r="F6573" s="21">
        <v>-119485.4486113676</v>
      </c>
    </row>
    <row r="6574" spans="2:6" x14ac:dyDescent="0.25">
      <c r="B6574" s="19">
        <v>6571</v>
      </c>
      <c r="C6574" s="21">
        <v>2.3432526746517139E-3</v>
      </c>
      <c r="D6574" s="21">
        <v>0.10020430526021706</v>
      </c>
      <c r="E6574" s="30">
        <v>425376.98279416445</v>
      </c>
      <c r="F6574" s="21">
        <v>-33851.110623834633</v>
      </c>
    </row>
    <row r="6575" spans="2:6" x14ac:dyDescent="0.25">
      <c r="B6575" s="19">
        <v>6572</v>
      </c>
      <c r="C6575" s="21">
        <v>-3.6158761262298361E-2</v>
      </c>
      <c r="D6575" s="21">
        <v>0.46538906698824678</v>
      </c>
      <c r="E6575" s="30">
        <v>2034369.4311713772</v>
      </c>
      <c r="F6575" s="21">
        <v>738977.77283175127</v>
      </c>
    </row>
    <row r="6576" spans="2:6" x14ac:dyDescent="0.25">
      <c r="B6576" s="19">
        <v>6573</v>
      </c>
      <c r="C6576" s="21">
        <v>8.8379539915784261E-3</v>
      </c>
      <c r="D6576" s="21">
        <v>5.4317390185621095E-2</v>
      </c>
      <c r="E6576" s="30">
        <v>331376.38725958392</v>
      </c>
      <c r="F6576" s="21">
        <v>-79001.3382488426</v>
      </c>
    </row>
    <row r="6577" spans="2:6" x14ac:dyDescent="0.25">
      <c r="B6577" s="19">
        <v>6574</v>
      </c>
      <c r="C6577" s="21">
        <v>2.8824176462796655E-2</v>
      </c>
      <c r="D6577" s="21">
        <v>-9.0662795707799226E-2</v>
      </c>
      <c r="E6577" s="30">
        <v>128346.29740477377</v>
      </c>
      <c r="F6577" s="21">
        <v>-176520.4520325232</v>
      </c>
    </row>
    <row r="6578" spans="2:6" x14ac:dyDescent="0.25">
      <c r="B6578" s="19">
        <v>6575</v>
      </c>
      <c r="C6578" s="21">
        <v>-9.6107795431082735E-3</v>
      </c>
      <c r="D6578" s="21">
        <v>0.18949341749261883</v>
      </c>
      <c r="E6578" s="30">
        <v>661738.16735068592</v>
      </c>
      <c r="F6578" s="21">
        <v>79677.545484706439</v>
      </c>
    </row>
    <row r="6579" spans="2:6" x14ac:dyDescent="0.25">
      <c r="B6579" s="19">
        <v>6576</v>
      </c>
      <c r="C6579" s="21">
        <v>1.2601180403517317E-3</v>
      </c>
      <c r="D6579" s="21">
        <v>0.10796985269890902</v>
      </c>
      <c r="E6579" s="30">
        <v>442992.84843855712</v>
      </c>
      <c r="F6579" s="21">
        <v>-25389.883978059905</v>
      </c>
    </row>
    <row r="6580" spans="2:6" x14ac:dyDescent="0.25">
      <c r="B6580" s="19">
        <v>6577</v>
      </c>
      <c r="C6580" s="21">
        <v>-5.9830556980167175E-3</v>
      </c>
      <c r="D6580" s="21">
        <v>0.16138444526806173</v>
      </c>
      <c r="E6580" s="30">
        <v>578952.45313332509</v>
      </c>
      <c r="F6580" s="21">
        <v>39914.033139322884</v>
      </c>
    </row>
    <row r="6581" spans="2:6" x14ac:dyDescent="0.25">
      <c r="B6581" s="19">
        <v>6578</v>
      </c>
      <c r="C6581" s="21">
        <v>9.8185120574942695E-3</v>
      </c>
      <c r="D6581" s="21">
        <v>4.7446296128518695E-2</v>
      </c>
      <c r="E6581" s="30">
        <v>318703.84913370933</v>
      </c>
      <c r="F6581" s="21">
        <v>-85088.193100302989</v>
      </c>
    </row>
    <row r="6582" spans="2:6" x14ac:dyDescent="0.25">
      <c r="B6582" s="19">
        <v>6579</v>
      </c>
      <c r="C6582" s="21">
        <v>9.1480599060645585E-3</v>
      </c>
      <c r="D6582" s="21">
        <v>5.2143754936144981E-2</v>
      </c>
      <c r="E6582" s="30">
        <v>327329.78118713794</v>
      </c>
      <c r="F6582" s="21">
        <v>-80944.998118661853</v>
      </c>
    </row>
    <row r="6583" spans="2:6" x14ac:dyDescent="0.25">
      <c r="B6583" s="19">
        <v>6580</v>
      </c>
      <c r="C6583" s="21">
        <v>-1.9000592435628252E-2</v>
      </c>
      <c r="D6583" s="21">
        <v>0.26897736139834127</v>
      </c>
      <c r="E6583" s="30">
        <v>944050.95483961701</v>
      </c>
      <c r="F6583" s="21">
        <v>215277.6078469349</v>
      </c>
    </row>
    <row r="6584" spans="2:6" x14ac:dyDescent="0.25">
      <c r="B6584" s="19">
        <v>6581</v>
      </c>
      <c r="C6584" s="21">
        <v>9.4607958892696537E-3</v>
      </c>
      <c r="D6584" s="21">
        <v>4.9952315507835632E-2</v>
      </c>
      <c r="E6584" s="30">
        <v>323285.44795701199</v>
      </c>
      <c r="F6584" s="21">
        <v>-82887.566300204868</v>
      </c>
    </row>
    <row r="6585" spans="2:6" x14ac:dyDescent="0.25">
      <c r="B6585" s="19">
        <v>6582</v>
      </c>
      <c r="C6585" s="21">
        <v>-1.2646093964446981E-2</v>
      </c>
      <c r="D6585" s="21">
        <v>0.21397169509541425</v>
      </c>
      <c r="E6585" s="30">
        <v>740751.26173855877</v>
      </c>
      <c r="F6585" s="21">
        <v>117628.99862902526</v>
      </c>
    </row>
    <row r="6586" spans="2:6" x14ac:dyDescent="0.25">
      <c r="B6586" s="19">
        <v>6583</v>
      </c>
      <c r="C6586" s="21">
        <v>-2.7275133066180405E-2</v>
      </c>
      <c r="D6586" s="21">
        <v>0.35183396885905216</v>
      </c>
      <c r="E6586" s="30">
        <v>1327120.1727857501</v>
      </c>
      <c r="F6586" s="21">
        <v>399272.85051578638</v>
      </c>
    </row>
    <row r="6587" spans="2:6" x14ac:dyDescent="0.25">
      <c r="B6587" s="19">
        <v>6584</v>
      </c>
      <c r="C6587" s="21">
        <v>-1.0947413263200582E-2</v>
      </c>
      <c r="D6587" s="21">
        <v>0.20015293621150798</v>
      </c>
      <c r="E6587" s="30">
        <v>695327.52447734959</v>
      </c>
      <c r="F6587" s="21">
        <v>95811.13603721137</v>
      </c>
    </row>
    <row r="6588" spans="2:6" x14ac:dyDescent="0.25">
      <c r="B6588" s="19">
        <v>6585</v>
      </c>
      <c r="C6588" s="21">
        <v>-1.6827778364428645E-2</v>
      </c>
      <c r="D6588" s="21">
        <v>0.24950535693358189</v>
      </c>
      <c r="E6588" s="30">
        <v>867802.78591816337</v>
      </c>
      <c r="F6588" s="21">
        <v>178654.19963110896</v>
      </c>
    </row>
    <row r="6589" spans="2:6" x14ac:dyDescent="0.25">
      <c r="B6589" s="19">
        <v>6586</v>
      </c>
      <c r="C6589" s="21">
        <v>1.0732325479429318E-2</v>
      </c>
      <c r="D6589" s="21">
        <v>4.1046124576997745E-2</v>
      </c>
      <c r="E6589" s="30">
        <v>307210.20253191132</v>
      </c>
      <c r="F6589" s="21">
        <v>-90608.804510915536</v>
      </c>
    </row>
    <row r="6590" spans="2:6" x14ac:dyDescent="0.25">
      <c r="B6590" s="19">
        <v>6587</v>
      </c>
      <c r="C6590" s="21">
        <v>2.4271341609923996E-3</v>
      </c>
      <c r="D6590" s="21">
        <v>9.9604706689107703E-2</v>
      </c>
      <c r="E6590" s="30">
        <v>424038.25557181041</v>
      </c>
      <c r="F6590" s="21">
        <v>-34494.126111910395</v>
      </c>
    </row>
    <row r="6591" spans="2:6" x14ac:dyDescent="0.25">
      <c r="B6591" s="19">
        <v>6588</v>
      </c>
      <c r="C6591" s="21">
        <v>1.170126891655064E-2</v>
      </c>
      <c r="D6591" s="21">
        <v>3.4259485515216515E-2</v>
      </c>
      <c r="E6591" s="30">
        <v>295343.16051546915</v>
      </c>
      <c r="F6591" s="21">
        <v>-96308.764657240259</v>
      </c>
    </row>
    <row r="6592" spans="2:6" x14ac:dyDescent="0.25">
      <c r="B6592" s="19">
        <v>6589</v>
      </c>
      <c r="C6592" s="21">
        <v>-1.0371206544295601E-2</v>
      </c>
      <c r="D6592" s="21">
        <v>0.19553575756856678</v>
      </c>
      <c r="E6592" s="30">
        <v>680625.69031793554</v>
      </c>
      <c r="F6592" s="21">
        <v>88749.572703195387</v>
      </c>
    </row>
    <row r="6593" spans="2:6" x14ac:dyDescent="0.25">
      <c r="B6593" s="19">
        <v>6590</v>
      </c>
      <c r="C6593" s="21">
        <v>1.1837485319276683E-2</v>
      </c>
      <c r="D6593" s="21">
        <v>3.3305154482571764E-2</v>
      </c>
      <c r="E6593" s="30">
        <v>293700.52852365689</v>
      </c>
      <c r="F6593" s="21">
        <v>-97097.751236662094</v>
      </c>
    </row>
    <row r="6594" spans="2:6" x14ac:dyDescent="0.25">
      <c r="B6594" s="19">
        <v>6591</v>
      </c>
      <c r="C6594" s="21">
        <v>1.3615200974948006E-3</v>
      </c>
      <c r="D6594" s="21">
        <v>0.10724095152657998</v>
      </c>
      <c r="E6594" s="30">
        <v>441317.28197512974</v>
      </c>
      <c r="F6594" s="21">
        <v>-26194.689594389693</v>
      </c>
    </row>
    <row r="6595" spans="2:6" x14ac:dyDescent="0.25">
      <c r="B6595" s="19">
        <v>6592</v>
      </c>
      <c r="C6595" s="21">
        <v>9.8142396213014745E-3</v>
      </c>
      <c r="D6595" s="21">
        <v>4.7476224013856649E-2</v>
      </c>
      <c r="E6595" s="30">
        <v>318758.2931075769</v>
      </c>
      <c r="F6595" s="21">
        <v>-85062.042650947333</v>
      </c>
    </row>
    <row r="6596" spans="2:6" x14ac:dyDescent="0.25">
      <c r="B6596" s="19">
        <v>6593</v>
      </c>
      <c r="C6596" s="21">
        <v>-2.8196208958327161E-2</v>
      </c>
      <c r="D6596" s="21">
        <v>0.36215460189820092</v>
      </c>
      <c r="E6596" s="30">
        <v>1382090.3918299221</v>
      </c>
      <c r="F6596" s="21">
        <v>425676.06517976028</v>
      </c>
    </row>
    <row r="6597" spans="2:6" x14ac:dyDescent="0.25">
      <c r="B6597" s="19">
        <v>6594</v>
      </c>
      <c r="C6597" s="21">
        <v>2.0786507811709383E-2</v>
      </c>
      <c r="D6597" s="21">
        <v>-3.0161569581304448E-2</v>
      </c>
      <c r="E6597" s="30">
        <v>197920.60721053625</v>
      </c>
      <c r="F6597" s="21">
        <v>-143102.62199944229</v>
      </c>
    </row>
    <row r="6598" spans="2:6" x14ac:dyDescent="0.25">
      <c r="B6598" s="19">
        <v>6595</v>
      </c>
      <c r="C6598" s="21">
        <v>-6.3076113007927139E-3</v>
      </c>
      <c r="D6598" s="21">
        <v>0.16385523235261368</v>
      </c>
      <c r="E6598" s="30">
        <v>585903.25973842037</v>
      </c>
      <c r="F6598" s="21">
        <v>43252.634332354792</v>
      </c>
    </row>
    <row r="6599" spans="2:6" x14ac:dyDescent="0.25">
      <c r="B6599" s="19">
        <v>6596</v>
      </c>
      <c r="C6599" s="21">
        <v>2.5744023143985367E-4</v>
      </c>
      <c r="D6599" s="21">
        <v>0.11520011972554922</v>
      </c>
      <c r="E6599" s="30">
        <v>459864.66046454373</v>
      </c>
      <c r="F6599" s="21">
        <v>-17286.040070609255</v>
      </c>
    </row>
    <row r="6600" spans="2:6" x14ac:dyDescent="0.25">
      <c r="B6600" s="19">
        <v>6597</v>
      </c>
      <c r="C6600" s="21">
        <v>5.0067132794655925E-2</v>
      </c>
      <c r="D6600" s="21">
        <v>-0.30444048012692615</v>
      </c>
      <c r="E6600" s="30">
        <v>0</v>
      </c>
      <c r="F6600" s="21">
        <v>-238167.55660348001</v>
      </c>
    </row>
    <row r="6601" spans="2:6" x14ac:dyDescent="0.25">
      <c r="B6601" s="19">
        <v>6598</v>
      </c>
      <c r="C6601" s="21">
        <v>2.5356720416766572E-2</v>
      </c>
      <c r="D6601" s="21">
        <v>-6.3914741109219242E-2</v>
      </c>
      <c r="E6601" s="30">
        <v>156753.6582250566</v>
      </c>
      <c r="F6601" s="21">
        <v>-162875.87031506305</v>
      </c>
    </row>
    <row r="6602" spans="2:6" x14ac:dyDescent="0.25">
      <c r="B6602" s="19">
        <v>6599</v>
      </c>
      <c r="C6602" s="21">
        <v>-4.3404795363819583E-3</v>
      </c>
      <c r="D6602" s="21">
        <v>0.14899667872130729</v>
      </c>
      <c r="E6602" s="30">
        <v>545017.68584277434</v>
      </c>
      <c r="F6602" s="21">
        <v>23614.535685539282</v>
      </c>
    </row>
    <row r="6603" spans="2:6" x14ac:dyDescent="0.25">
      <c r="B6603" s="19">
        <v>6600</v>
      </c>
      <c r="C6603" s="21">
        <v>1.7714451086283393E-2</v>
      </c>
      <c r="D6603" s="21">
        <v>-8.1143273356497625E-3</v>
      </c>
      <c r="E6603" s="30">
        <v>228313.87835338595</v>
      </c>
      <c r="F6603" s="21">
        <v>-128504.17076023253</v>
      </c>
    </row>
    <row r="6604" spans="2:6" x14ac:dyDescent="0.25">
      <c r="B6604" s="19">
        <v>6601</v>
      </c>
      <c r="C6604" s="21">
        <v>2.6731893654730419E-2</v>
      </c>
      <c r="D6604" s="21">
        <v>-7.4380891861131504E-2</v>
      </c>
      <c r="E6604" s="30">
        <v>145215.68050618458</v>
      </c>
      <c r="F6604" s="21">
        <v>-168417.77478254808</v>
      </c>
    </row>
    <row r="6605" spans="2:6" x14ac:dyDescent="0.25">
      <c r="B6605" s="19">
        <v>6602</v>
      </c>
      <c r="C6605" s="21">
        <v>2.0383391652282413E-2</v>
      </c>
      <c r="D6605" s="21">
        <v>-2.7244802960016745E-2</v>
      </c>
      <c r="E6605" s="30">
        <v>201776.40170420415</v>
      </c>
      <c r="F6605" s="21">
        <v>-141250.6124661589</v>
      </c>
    </row>
    <row r="6606" spans="2:6" x14ac:dyDescent="0.25">
      <c r="B6606" s="19">
        <v>6603</v>
      </c>
      <c r="C6606" s="21">
        <v>5.2992973817650359E-3</v>
      </c>
      <c r="D6606" s="21">
        <v>7.9204868627979819E-2</v>
      </c>
      <c r="E6606" s="30">
        <v>380274.35297059582</v>
      </c>
      <c r="F6606" s="21">
        <v>-55514.739364053159</v>
      </c>
    </row>
    <row r="6607" spans="2:6" x14ac:dyDescent="0.25">
      <c r="B6607" s="19">
        <v>6604</v>
      </c>
      <c r="C6607" s="21">
        <v>1.4770966559520628E-2</v>
      </c>
      <c r="D6607" s="21">
        <v>1.2711288000627485E-2</v>
      </c>
      <c r="E6607" s="30">
        <v>259778.01440788049</v>
      </c>
      <c r="F6607" s="21">
        <v>-113391.36326358172</v>
      </c>
    </row>
    <row r="6608" spans="2:6" x14ac:dyDescent="0.25">
      <c r="B6608" s="19">
        <v>6605</v>
      </c>
      <c r="C6608" s="21">
        <v>-1.6480323428625474E-2</v>
      </c>
      <c r="D6608" s="21">
        <v>0.2464607316974905</v>
      </c>
      <c r="E6608" s="30">
        <v>856316.03348230966</v>
      </c>
      <c r="F6608" s="21">
        <v>173136.89961613069</v>
      </c>
    </row>
    <row r="6609" spans="2:6" x14ac:dyDescent="0.25">
      <c r="B6609" s="19">
        <v>6606</v>
      </c>
      <c r="C6609" s="21">
        <v>2.7044751983407028E-3</v>
      </c>
      <c r="D6609" s="21">
        <v>9.762395626819198E-2</v>
      </c>
      <c r="E6609" s="30">
        <v>419637.46164330828</v>
      </c>
      <c r="F6609" s="21">
        <v>-36607.908971185243</v>
      </c>
    </row>
    <row r="6610" spans="2:6" x14ac:dyDescent="0.25">
      <c r="B6610" s="19">
        <v>6607</v>
      </c>
      <c r="C6610" s="21">
        <v>1.8982377704528885E-2</v>
      </c>
      <c r="D6610" s="21">
        <v>-1.7166525346973827E-2</v>
      </c>
      <c r="E6610" s="30">
        <v>215483.16021671658</v>
      </c>
      <c r="F6610" s="21">
        <v>-134667.00240154727</v>
      </c>
    </row>
    <row r="6611" spans="2:6" x14ac:dyDescent="0.25">
      <c r="B6611" s="19">
        <v>6608</v>
      </c>
      <c r="C6611" s="21">
        <v>5.2100051363382447E-3</v>
      </c>
      <c r="D6611" s="21">
        <v>7.9835749026592406E-2</v>
      </c>
      <c r="E6611" s="30">
        <v>381576.85927590844</v>
      </c>
      <c r="F6611" s="21">
        <v>-54889.12145351302</v>
      </c>
    </row>
    <row r="6612" spans="2:6" x14ac:dyDescent="0.25">
      <c r="B6612" s="19">
        <v>6609</v>
      </c>
      <c r="C6612" s="21">
        <v>5.2111530292019504E-3</v>
      </c>
      <c r="D6612" s="21">
        <v>7.9827637611935565E-2</v>
      </c>
      <c r="E6612" s="30">
        <v>381560.09232568298</v>
      </c>
      <c r="F6612" s="21">
        <v>-54897.174930354857</v>
      </c>
    </row>
    <row r="6613" spans="2:6" x14ac:dyDescent="0.25">
      <c r="B6613" s="19">
        <v>6610</v>
      </c>
      <c r="C6613" s="21">
        <v>7.701813308107118E-3</v>
      </c>
      <c r="D6613" s="21">
        <v>6.2288333369028503E-2</v>
      </c>
      <c r="E6613" s="30">
        <v>346518.71667179698</v>
      </c>
      <c r="F6613" s="21">
        <v>-71728.196883660887</v>
      </c>
    </row>
    <row r="6614" spans="2:6" x14ac:dyDescent="0.25">
      <c r="B6614" s="19">
        <v>6611</v>
      </c>
      <c r="C6614" s="21">
        <v>1.7510718590689586E-2</v>
      </c>
      <c r="D6614" s="21">
        <v>-6.6650935105597719E-3</v>
      </c>
      <c r="E6614" s="30">
        <v>230414.68262022664</v>
      </c>
      <c r="F6614" s="21">
        <v>-127495.11554835834</v>
      </c>
    </row>
    <row r="6615" spans="2:6" x14ac:dyDescent="0.25">
      <c r="B6615" s="19">
        <v>6612</v>
      </c>
      <c r="C6615" s="21">
        <v>-5.359693389962253E-3</v>
      </c>
      <c r="D6615" s="21">
        <v>0.15666080093095802</v>
      </c>
      <c r="E6615" s="30">
        <v>565833.89116395963</v>
      </c>
      <c r="F6615" s="21">
        <v>33612.944772156872</v>
      </c>
    </row>
    <row r="6616" spans="2:6" x14ac:dyDescent="0.25">
      <c r="B6616" s="19">
        <v>6613</v>
      </c>
      <c r="C6616" s="21">
        <v>3.8544203905495605E-3</v>
      </c>
      <c r="D6616" s="21">
        <v>8.9437679890298272E-2</v>
      </c>
      <c r="E6616" s="30">
        <v>401798.21664048848</v>
      </c>
      <c r="F6616" s="21">
        <v>-45176.428861458648</v>
      </c>
    </row>
    <row r="6617" spans="2:6" x14ac:dyDescent="0.25">
      <c r="B6617" s="19">
        <v>6614</v>
      </c>
      <c r="C6617" s="21">
        <v>-5.2608173480036347E-3</v>
      </c>
      <c r="D6617" s="21">
        <v>0.1559141303051963</v>
      </c>
      <c r="E6617" s="30">
        <v>563780.51521967375</v>
      </c>
      <c r="F6617" s="21">
        <v>32626.670262330848</v>
      </c>
    </row>
    <row r="6618" spans="2:6" x14ac:dyDescent="0.25">
      <c r="B6618" s="19">
        <v>6615</v>
      </c>
      <c r="C6618" s="21">
        <v>6.4973246853484755E-3</v>
      </c>
      <c r="D6618" s="21">
        <v>7.0756647350495694E-2</v>
      </c>
      <c r="E6618" s="30">
        <v>363137.03450903099</v>
      </c>
      <c r="F6618" s="21">
        <v>-63746.110931664749</v>
      </c>
    </row>
    <row r="6619" spans="2:6" x14ac:dyDescent="0.25">
      <c r="B6619" s="19">
        <v>6616</v>
      </c>
      <c r="C6619" s="21">
        <v>1.2660674455324044E-2</v>
      </c>
      <c r="D6619" s="21">
        <v>2.7535473418591305E-2</v>
      </c>
      <c r="E6619" s="30">
        <v>283904.77347079781</v>
      </c>
      <c r="F6619" s="21">
        <v>-101802.8338787471</v>
      </c>
    </row>
    <row r="6620" spans="2:6" x14ac:dyDescent="0.25">
      <c r="B6620" s="19">
        <v>6617</v>
      </c>
      <c r="C6620" s="21">
        <v>9.6555142602301452E-3</v>
      </c>
      <c r="D6620" s="21">
        <v>4.8588125507349034E-2</v>
      </c>
      <c r="E6620" s="30">
        <v>320785.6753641424</v>
      </c>
      <c r="F6620" s="21">
        <v>-84088.25339092972</v>
      </c>
    </row>
    <row r="6621" spans="2:6" x14ac:dyDescent="0.25">
      <c r="B6621" s="19">
        <v>6618</v>
      </c>
      <c r="C6621" s="21">
        <v>-4.4341577809510202E-2</v>
      </c>
      <c r="D6621" s="21">
        <v>0.61657827639718543</v>
      </c>
      <c r="E6621" s="30">
        <v>3395860.6114421096</v>
      </c>
      <c r="F6621" s="21">
        <v>1392927.2116525979</v>
      </c>
    </row>
    <row r="6622" spans="2:6" x14ac:dyDescent="0.25">
      <c r="B6622" s="19">
        <v>6619</v>
      </c>
      <c r="C6622" s="21">
        <v>1.6468748016968402E-3</v>
      </c>
      <c r="D6622" s="21">
        <v>0.10519191639268399</v>
      </c>
      <c r="E6622" s="30">
        <v>436631.66596819635</v>
      </c>
      <c r="F6622" s="21">
        <v>-28445.277774957089</v>
      </c>
    </row>
    <row r="6623" spans="2:6" x14ac:dyDescent="0.25">
      <c r="B6623" s="19">
        <v>6620</v>
      </c>
      <c r="C6623" s="21">
        <v>3.5119114071541391E-2</v>
      </c>
      <c r="D6623" s="21">
        <v>-0.14326165728573825</v>
      </c>
      <c r="E6623" s="30">
        <v>82067.584006053628</v>
      </c>
      <c r="F6623" s="21">
        <v>-198748.9755036968</v>
      </c>
    </row>
    <row r="6624" spans="2:6" x14ac:dyDescent="0.25">
      <c r="B6624" s="19">
        <v>6621</v>
      </c>
      <c r="C6624" s="21">
        <v>1.0614918205775457E-2</v>
      </c>
      <c r="D6624" s="21">
        <v>4.1868366875517982E-2</v>
      </c>
      <c r="E6624" s="30">
        <v>308670.2582820066</v>
      </c>
      <c r="F6624" s="21">
        <v>-89907.512683059496</v>
      </c>
    </row>
    <row r="6625" spans="2:6" x14ac:dyDescent="0.25">
      <c r="B6625" s="19">
        <v>6622</v>
      </c>
      <c r="C6625" s="21">
        <v>5.1333028866502716E-3</v>
      </c>
      <c r="D6625" s="21">
        <v>8.0377823077567134E-2</v>
      </c>
      <c r="E6625" s="30">
        <v>382698.56671161705</v>
      </c>
      <c r="F6625" s="21">
        <v>-54350.344589782653</v>
      </c>
    </row>
    <row r="6626" spans="2:6" x14ac:dyDescent="0.25">
      <c r="B6626" s="19">
        <v>6623</v>
      </c>
      <c r="C6626" s="21">
        <v>4.5109902056652456E-3</v>
      </c>
      <c r="D6626" s="21">
        <v>8.4781101170859463E-2</v>
      </c>
      <c r="E6626" s="30">
        <v>391897.99151508114</v>
      </c>
      <c r="F6626" s="21">
        <v>-49931.690414950892</v>
      </c>
    </row>
    <row r="6627" spans="2:6" x14ac:dyDescent="0.25">
      <c r="B6627" s="19">
        <v>6624</v>
      </c>
      <c r="C6627" s="21">
        <v>1.1908961465829164E-2</v>
      </c>
      <c r="D6627" s="21">
        <v>3.2804355839724408E-2</v>
      </c>
      <c r="E6627" s="30">
        <v>292841.08800370398</v>
      </c>
      <c r="F6627" s="21">
        <v>-97510.556441622248</v>
      </c>
    </row>
    <row r="6628" spans="2:6" x14ac:dyDescent="0.25">
      <c r="B6628" s="19">
        <v>6625</v>
      </c>
      <c r="C6628" s="21">
        <v>1.0576753520041568E-3</v>
      </c>
      <c r="D6628" s="21">
        <v>0.10942628719030534</v>
      </c>
      <c r="E6628" s="30">
        <v>446354.65587878856</v>
      </c>
      <c r="F6628" s="21">
        <v>-23775.145578854157</v>
      </c>
    </row>
    <row r="6629" spans="2:6" x14ac:dyDescent="0.25">
      <c r="B6629" s="19">
        <v>6626</v>
      </c>
      <c r="C6629" s="21">
        <v>-9.2550297564482145E-3</v>
      </c>
      <c r="D6629" s="21">
        <v>0.18668583785416026</v>
      </c>
      <c r="E6629" s="30">
        <v>653096.39464779617</v>
      </c>
      <c r="F6629" s="21">
        <v>75526.741945642556</v>
      </c>
    </row>
    <row r="6630" spans="2:6" x14ac:dyDescent="0.25">
      <c r="B6630" s="19">
        <v>6627</v>
      </c>
      <c r="C6630" s="21">
        <v>2.8913511053183616E-3</v>
      </c>
      <c r="D6630" s="21">
        <v>9.6290764406410156E-2</v>
      </c>
      <c r="E6630" s="30">
        <v>416694.0386102777</v>
      </c>
      <c r="F6630" s="21">
        <v>-38021.689588023277</v>
      </c>
    </row>
    <row r="6631" spans="2:6" x14ac:dyDescent="0.25">
      <c r="B6631" s="19">
        <v>6628</v>
      </c>
      <c r="C6631" s="21">
        <v>4.1172264308056592E-3</v>
      </c>
      <c r="D6631" s="21">
        <v>8.7572366977538785E-2</v>
      </c>
      <c r="E6631" s="30">
        <v>397811.10422278068</v>
      </c>
      <c r="F6631" s="21">
        <v>-47091.512826642444</v>
      </c>
    </row>
    <row r="6632" spans="2:6" x14ac:dyDescent="0.25">
      <c r="B6632" s="19">
        <v>6629</v>
      </c>
      <c r="C6632" s="21">
        <v>1.6344319052662676E-2</v>
      </c>
      <c r="D6632" s="21">
        <v>1.6075409153575304E-3</v>
      </c>
      <c r="E6632" s="30">
        <v>242657.9598290734</v>
      </c>
      <c r="F6632" s="21">
        <v>-121614.44266844935</v>
      </c>
    </row>
    <row r="6633" spans="2:6" x14ac:dyDescent="0.25">
      <c r="B6633" s="19">
        <v>6630</v>
      </c>
      <c r="C6633" s="21">
        <v>1.0061090150964907E-2</v>
      </c>
      <c r="D6633" s="21">
        <v>4.5747165209410579E-2</v>
      </c>
      <c r="E6633" s="30">
        <v>315623.54973213119</v>
      </c>
      <c r="F6633" s="21">
        <v>-86567.717972922197</v>
      </c>
    </row>
    <row r="6634" spans="2:6" x14ac:dyDescent="0.25">
      <c r="B6634" s="19">
        <v>6631</v>
      </c>
      <c r="C6634" s="21">
        <v>1.6962828726023053E-2</v>
      </c>
      <c r="D6634" s="21">
        <v>-2.7742465119550141E-3</v>
      </c>
      <c r="E6634" s="30">
        <v>236119.46805467107</v>
      </c>
      <c r="F6634" s="21">
        <v>-124755.00140916398</v>
      </c>
    </row>
    <row r="6635" spans="2:6" x14ac:dyDescent="0.25">
      <c r="B6635" s="19">
        <v>6632</v>
      </c>
      <c r="C6635" s="21">
        <v>4.9784472605843991E-3</v>
      </c>
      <c r="D6635" s="21">
        <v>8.1472646721433284E-2</v>
      </c>
      <c r="E6635" s="30">
        <v>384971.27340166492</v>
      </c>
      <c r="F6635" s="21">
        <v>-53258.721459131419</v>
      </c>
    </row>
    <row r="6636" spans="2:6" x14ac:dyDescent="0.25">
      <c r="B6636" s="19">
        <v>6633</v>
      </c>
      <c r="C6636" s="21">
        <v>-1.1615898381960234E-3</v>
      </c>
      <c r="D6636" s="21">
        <v>0.1255098634013101</v>
      </c>
      <c r="E6636" s="30">
        <v>484725.10116541455</v>
      </c>
      <c r="F6636" s="21">
        <v>-5345.1098018281054</v>
      </c>
    </row>
    <row r="6637" spans="2:6" x14ac:dyDescent="0.25">
      <c r="B6637" s="19">
        <v>6634</v>
      </c>
      <c r="C6637" s="21">
        <v>1.5719875048441582E-2</v>
      </c>
      <c r="D6637" s="21">
        <v>6.0211821114100061E-3</v>
      </c>
      <c r="E6637" s="30">
        <v>249367.54574423702</v>
      </c>
      <c r="F6637" s="21">
        <v>-118391.7042419918</v>
      </c>
    </row>
    <row r="6638" spans="2:6" x14ac:dyDescent="0.25">
      <c r="B6638" s="19">
        <v>6635</v>
      </c>
      <c r="C6638" s="21">
        <v>3.8032636898047327E-3</v>
      </c>
      <c r="D6638" s="21">
        <v>8.9801001841172345E-2</v>
      </c>
      <c r="E6638" s="30">
        <v>402578.15000426513</v>
      </c>
      <c r="F6638" s="21">
        <v>-44801.812416673471</v>
      </c>
    </row>
    <row r="6639" spans="2:6" x14ac:dyDescent="0.25">
      <c r="B6639" s="19">
        <v>6636</v>
      </c>
      <c r="C6639" s="21">
        <v>2.4375024189450076E-2</v>
      </c>
      <c r="D6639" s="21">
        <v>-5.6541786584982656E-2</v>
      </c>
      <c r="E6639" s="30">
        <v>165220.36119788408</v>
      </c>
      <c r="F6639" s="21">
        <v>-158809.15601094079</v>
      </c>
    </row>
    <row r="6640" spans="2:6" x14ac:dyDescent="0.25">
      <c r="B6640" s="19">
        <v>6637</v>
      </c>
      <c r="C6640" s="21">
        <v>8.8301937857773613E-5</v>
      </c>
      <c r="D6640" s="21">
        <v>0.11642403498045972</v>
      </c>
      <c r="E6640" s="30">
        <v>462766.21119140391</v>
      </c>
      <c r="F6640" s="21">
        <v>-15892.371498211238</v>
      </c>
    </row>
    <row r="6641" spans="2:6" x14ac:dyDescent="0.25">
      <c r="B6641" s="19">
        <v>6638</v>
      </c>
      <c r="C6641" s="21">
        <v>7.8868381105236544E-4</v>
      </c>
      <c r="D6641" s="21">
        <v>0.11136408371887629</v>
      </c>
      <c r="E6641" s="30">
        <v>450856.23046216171</v>
      </c>
      <c r="F6641" s="21">
        <v>-21612.955903837927</v>
      </c>
    </row>
    <row r="6642" spans="2:6" x14ac:dyDescent="0.25">
      <c r="B6642" s="19">
        <v>6639</v>
      </c>
      <c r="C6642" s="21">
        <v>3.2220746064758839E-2</v>
      </c>
      <c r="D6642" s="21">
        <v>-0.11824564408055338</v>
      </c>
      <c r="E6642" s="30">
        <v>102590.82438971393</v>
      </c>
      <c r="F6642" s="21">
        <v>-188891.28290446074</v>
      </c>
    </row>
    <row r="6643" spans="2:6" x14ac:dyDescent="0.25">
      <c r="B6643" s="19">
        <v>6640</v>
      </c>
      <c r="C6643" s="21">
        <v>-2.9658142449520376E-3</v>
      </c>
      <c r="D6643" s="21">
        <v>0.13876747375500753</v>
      </c>
      <c r="E6643" s="30">
        <v>518120.23675581836</v>
      </c>
      <c r="F6643" s="21">
        <v>10695.192548384699</v>
      </c>
    </row>
    <row r="6644" spans="2:6" x14ac:dyDescent="0.25">
      <c r="B6644" s="19">
        <v>6641</v>
      </c>
      <c r="C6644" s="21">
        <v>7.2367063281455557E-3</v>
      </c>
      <c r="D6644" s="21">
        <v>6.5555765947661548E-2</v>
      </c>
      <c r="E6644" s="30">
        <v>352865.2265183517</v>
      </c>
      <c r="F6644" s="21">
        <v>-68679.850619823803</v>
      </c>
    </row>
    <row r="6645" spans="2:6" x14ac:dyDescent="0.25">
      <c r="B6645" s="19">
        <v>6642</v>
      </c>
      <c r="C6645" s="21">
        <v>1.0087797470037326E-2</v>
      </c>
      <c r="D6645" s="21">
        <v>4.5560105031344111E-2</v>
      </c>
      <c r="E6645" s="30">
        <v>315285.71847853309</v>
      </c>
      <c r="F6645" s="21">
        <v>-86729.984583171346</v>
      </c>
    </row>
    <row r="6646" spans="2:6" x14ac:dyDescent="0.25">
      <c r="B6646" s="19">
        <v>6643</v>
      </c>
      <c r="C6646" s="21">
        <v>-1.6312771155018287E-2</v>
      </c>
      <c r="D6646" s="21">
        <v>0.24499896497086793</v>
      </c>
      <c r="E6646" s="30">
        <v>850842.10648064921</v>
      </c>
      <c r="F6646" s="21">
        <v>170507.67105941667</v>
      </c>
    </row>
    <row r="6647" spans="2:6" x14ac:dyDescent="0.25">
      <c r="B6647" s="19">
        <v>6644</v>
      </c>
      <c r="C6647" s="21">
        <v>-2.1883290036100798E-3</v>
      </c>
      <c r="D6647" s="21">
        <v>0.13303242887832334</v>
      </c>
      <c r="E6647" s="30">
        <v>503473.85943237436</v>
      </c>
      <c r="F6647" s="21">
        <v>3660.2661601579402</v>
      </c>
    </row>
    <row r="6648" spans="2:6" x14ac:dyDescent="0.25">
      <c r="B6648" s="19">
        <v>6645</v>
      </c>
      <c r="C6648" s="21">
        <v>-7.9470131258640164E-3</v>
      </c>
      <c r="D6648" s="21">
        <v>0.17646271692125914</v>
      </c>
      <c r="E6648" s="30">
        <v>622338.01582613261</v>
      </c>
      <c r="F6648" s="21">
        <v>60752.922723790383</v>
      </c>
    </row>
    <row r="6649" spans="2:6" x14ac:dyDescent="0.25">
      <c r="B6649" s="19">
        <v>6646</v>
      </c>
      <c r="C6649" s="21">
        <v>6.3807188359940051E-2</v>
      </c>
      <c r="D6649" s="21">
        <v>-0.30444048012692615</v>
      </c>
      <c r="E6649" s="30">
        <v>0</v>
      </c>
      <c r="F6649" s="21">
        <v>-238167.55660348001</v>
      </c>
    </row>
    <row r="6650" spans="2:6" x14ac:dyDescent="0.25">
      <c r="B6650" s="19">
        <v>6647</v>
      </c>
      <c r="C6650" s="21">
        <v>4.7917311779328876E-3</v>
      </c>
      <c r="D6650" s="21">
        <v>8.2793488411146088E-2</v>
      </c>
      <c r="E6650" s="30">
        <v>387726.01994504523</v>
      </c>
      <c r="F6650" s="21">
        <v>-51935.565655963452</v>
      </c>
    </row>
    <row r="6651" spans="2:6" x14ac:dyDescent="0.25">
      <c r="B6651" s="19">
        <v>6648</v>
      </c>
      <c r="C6651" s="21">
        <v>-1.532734253329056E-2</v>
      </c>
      <c r="D6651" s="21">
        <v>0.23648395384593623</v>
      </c>
      <c r="E6651" s="30">
        <v>819479.09774043155</v>
      </c>
      <c r="F6651" s="21">
        <v>155443.43688544258</v>
      </c>
    </row>
    <row r="6652" spans="2:6" x14ac:dyDescent="0.25">
      <c r="B6652" s="19">
        <v>6649</v>
      </c>
      <c r="C6652" s="21">
        <v>1.2103829957134191E-2</v>
      </c>
      <c r="D6652" s="21">
        <v>3.1438861066652057E-2</v>
      </c>
      <c r="E6652" s="30">
        <v>290506.6136607459</v>
      </c>
      <c r="F6652" s="21">
        <v>-98631.847720362304</v>
      </c>
    </row>
    <row r="6653" spans="2:6" x14ac:dyDescent="0.25">
      <c r="B6653" s="19">
        <v>6650</v>
      </c>
      <c r="C6653" s="21">
        <v>-1.3818315515205286E-2</v>
      </c>
      <c r="D6653" s="21">
        <v>0.22370191268228456</v>
      </c>
      <c r="E6653" s="30">
        <v>774045.79693341907</v>
      </c>
      <c r="F6653" s="21">
        <v>133620.98074539143</v>
      </c>
    </row>
    <row r="6654" spans="2:6" x14ac:dyDescent="0.25">
      <c r="B6654" s="19">
        <v>6651</v>
      </c>
      <c r="C6654" s="21">
        <v>1.910935489810308E-2</v>
      </c>
      <c r="D6654" s="21">
        <v>-1.8076445251969608E-2</v>
      </c>
      <c r="E6654" s="30">
        <v>214220.87786523381</v>
      </c>
      <c r="F6654" s="21">
        <v>-135273.3000018163</v>
      </c>
    </row>
    <row r="6655" spans="2:6" x14ac:dyDescent="0.25">
      <c r="B6655" s="19">
        <v>6652</v>
      </c>
      <c r="C6655" s="21">
        <v>4.2632943096076745E-3</v>
      </c>
      <c r="D6655" s="21">
        <v>8.6536452939262931E-2</v>
      </c>
      <c r="E6655" s="30">
        <v>395609.16238695674</v>
      </c>
      <c r="F6655" s="21">
        <v>-48149.146286718831</v>
      </c>
    </row>
    <row r="6656" spans="2:6" x14ac:dyDescent="0.25">
      <c r="B6656" s="19">
        <v>6653</v>
      </c>
      <c r="C6656" s="21">
        <v>8.4427429822262548E-3</v>
      </c>
      <c r="D6656" s="21">
        <v>5.7088658138511716E-2</v>
      </c>
      <c r="E6656" s="30">
        <v>336586.68458280154</v>
      </c>
      <c r="F6656" s="21">
        <v>-76498.735911065887</v>
      </c>
    </row>
    <row r="6657" spans="2:6" x14ac:dyDescent="0.25">
      <c r="B6657" s="19">
        <v>6654</v>
      </c>
      <c r="C6657" s="21">
        <v>-2.2957490411400754E-3</v>
      </c>
      <c r="D6657" s="21">
        <v>0.13382275329154258</v>
      </c>
      <c r="E6657" s="30">
        <v>505473.95525208116</v>
      </c>
      <c r="F6657" s="21">
        <v>4620.9492390046616</v>
      </c>
    </row>
    <row r="6658" spans="2:6" x14ac:dyDescent="0.25">
      <c r="B6658" s="19">
        <v>6655</v>
      </c>
      <c r="C6658" s="21">
        <v>1.8724688203079206E-2</v>
      </c>
      <c r="D6658" s="21">
        <v>-1.5321905588269291E-2</v>
      </c>
      <c r="E6658" s="30">
        <v>218057.37277766946</v>
      </c>
      <c r="F6658" s="21">
        <v>-133430.56041497047</v>
      </c>
    </row>
    <row r="6659" spans="2:6" x14ac:dyDescent="0.25">
      <c r="B6659" s="19">
        <v>6656</v>
      </c>
      <c r="C6659" s="21">
        <v>5.4370712391253748E-3</v>
      </c>
      <c r="D6659" s="21">
        <v>7.8231801810175305E-2</v>
      </c>
      <c r="E6659" s="30">
        <v>378271.61888706207</v>
      </c>
      <c r="F6659" s="21">
        <v>-56476.689649896267</v>
      </c>
    </row>
    <row r="6660" spans="2:6" x14ac:dyDescent="0.25">
      <c r="B6660" s="19">
        <v>6657</v>
      </c>
      <c r="C6660" s="21">
        <v>1.4159577924515599E-2</v>
      </c>
      <c r="D6660" s="21">
        <v>1.7012664726475668E-2</v>
      </c>
      <c r="E6660" s="30">
        <v>266626.67982910969</v>
      </c>
      <c r="F6660" s="21">
        <v>-110101.82237357466</v>
      </c>
    </row>
    <row r="6661" spans="2:6" x14ac:dyDescent="0.25">
      <c r="B6661" s="19">
        <v>6658</v>
      </c>
      <c r="C6661" s="21">
        <v>-4.729724598799139E-3</v>
      </c>
      <c r="D6661" s="21">
        <v>0.15191526386667853</v>
      </c>
      <c r="E6661" s="30">
        <v>552876.93136131437</v>
      </c>
      <c r="F6661" s="21">
        <v>27389.476919739944</v>
      </c>
    </row>
    <row r="6662" spans="2:6" x14ac:dyDescent="0.25">
      <c r="B6662" s="19">
        <v>6659</v>
      </c>
      <c r="C6662" s="21">
        <v>1.2484121664495473E-2</v>
      </c>
      <c r="D6662" s="21">
        <v>2.8773337572191027E-2</v>
      </c>
      <c r="E6662" s="30">
        <v>285986.96710479376</v>
      </c>
      <c r="F6662" s="21">
        <v>-100802.7176986355</v>
      </c>
    </row>
    <row r="6663" spans="2:6" x14ac:dyDescent="0.25">
      <c r="B6663" s="19">
        <v>6660</v>
      </c>
      <c r="C6663" s="21">
        <v>-1.3504488617526431E-2</v>
      </c>
      <c r="D6663" s="21">
        <v>0.2210805390921069</v>
      </c>
      <c r="E6663" s="30">
        <v>764967.629300948</v>
      </c>
      <c r="F6663" s="21">
        <v>129260.56863637174</v>
      </c>
    </row>
    <row r="6664" spans="2:6" x14ac:dyDescent="0.25">
      <c r="B6664" s="19">
        <v>6661</v>
      </c>
      <c r="C6664" s="21">
        <v>1.1298733054895713E-2</v>
      </c>
      <c r="D6664" s="21">
        <v>3.7079200301108006E-2</v>
      </c>
      <c r="E6664" s="30">
        <v>300234.01516131428</v>
      </c>
      <c r="F6664" s="21">
        <v>-93959.59655585837</v>
      </c>
    </row>
    <row r="6665" spans="2:6" x14ac:dyDescent="0.25">
      <c r="B6665" s="19">
        <v>6662</v>
      </c>
      <c r="C6665" s="21">
        <v>2.4726757056862784E-2</v>
      </c>
      <c r="D6665" s="21">
        <v>-5.9174635450584434E-2</v>
      </c>
      <c r="E6665" s="30">
        <v>162164.26309687598</v>
      </c>
      <c r="F6665" s="21">
        <v>-160277.05655050819</v>
      </c>
    </row>
    <row r="6666" spans="2:6" x14ac:dyDescent="0.25">
      <c r="B6666" s="19">
        <v>6663</v>
      </c>
      <c r="C6666" s="21">
        <v>1.9477746940104068E-2</v>
      </c>
      <c r="D6666" s="21">
        <v>-2.0720132755950083E-2</v>
      </c>
      <c r="E6666" s="30">
        <v>210581.51229097205</v>
      </c>
      <c r="F6666" s="21">
        <v>-137021.35471523658</v>
      </c>
    </row>
    <row r="6667" spans="2:6" x14ac:dyDescent="0.25">
      <c r="B6667" s="19">
        <v>6664</v>
      </c>
      <c r="C6667" s="21">
        <v>7.982440698508975E-3</v>
      </c>
      <c r="D6667" s="21">
        <v>6.0318234686669303E-2</v>
      </c>
      <c r="E6667" s="30">
        <v>342731.48530868115</v>
      </c>
      <c r="F6667" s="21">
        <v>-73547.274275041302</v>
      </c>
    </row>
    <row r="6668" spans="2:6" x14ac:dyDescent="0.25">
      <c r="B6668" s="19">
        <v>6665</v>
      </c>
      <c r="C6668" s="21">
        <v>7.1282293080324041E-3</v>
      </c>
      <c r="D6668" s="21">
        <v>6.6318266357279443E-2</v>
      </c>
      <c r="E6668" s="30">
        <v>354358.07233980787</v>
      </c>
      <c r="F6668" s="21">
        <v>-67962.809113177253</v>
      </c>
    </row>
    <row r="6669" spans="2:6" x14ac:dyDescent="0.25">
      <c r="B6669" s="19">
        <v>6666</v>
      </c>
      <c r="C6669" s="21">
        <v>-2.1108521731727073E-2</v>
      </c>
      <c r="D6669" s="21">
        <v>0.28865457220733703</v>
      </c>
      <c r="E6669" s="30">
        <v>1026164.1289475714</v>
      </c>
      <c r="F6669" s="21">
        <v>254718.08671732867</v>
      </c>
    </row>
    <row r="6670" spans="2:6" x14ac:dyDescent="0.25">
      <c r="B6670" s="19">
        <v>6667</v>
      </c>
      <c r="C6670" s="21">
        <v>3.9946332754664804E-3</v>
      </c>
      <c r="D6670" s="21">
        <v>8.8442252030299651E-2</v>
      </c>
      <c r="E6670" s="30">
        <v>399666.92816731799</v>
      </c>
      <c r="F6670" s="21">
        <v>-46200.126202427142</v>
      </c>
    </row>
    <row r="6671" spans="2:6" x14ac:dyDescent="0.25">
      <c r="B6671" s="19">
        <v>6668</v>
      </c>
      <c r="C6671" s="21">
        <v>1.9543170320492697E-2</v>
      </c>
      <c r="D6671" s="21">
        <v>-2.1190233878352172E-2</v>
      </c>
      <c r="E6671" s="30">
        <v>209938.71598939749</v>
      </c>
      <c r="F6671" s="21">
        <v>-137330.10168824834</v>
      </c>
    </row>
    <row r="6672" spans="2:6" x14ac:dyDescent="0.25">
      <c r="B6672" s="19">
        <v>6669</v>
      </c>
      <c r="C6672" s="21">
        <v>3.1194808055833148E-2</v>
      </c>
      <c r="D6672" s="21">
        <v>-0.10974160736372929</v>
      </c>
      <c r="E6672" s="30">
        <v>110168.06725981529</v>
      </c>
      <c r="F6672" s="21">
        <v>-185251.79276709037</v>
      </c>
    </row>
    <row r="6673" spans="2:6" x14ac:dyDescent="0.25">
      <c r="B6673" s="19">
        <v>6670</v>
      </c>
      <c r="C6673" s="21">
        <v>1.3323651257764375E-2</v>
      </c>
      <c r="D6673" s="21">
        <v>2.2884495572633279E-2</v>
      </c>
      <c r="E6673" s="30">
        <v>276175.41129502165</v>
      </c>
      <c r="F6673" s="21">
        <v>-105515.38973701333</v>
      </c>
    </row>
    <row r="6674" spans="2:6" x14ac:dyDescent="0.25">
      <c r="B6674" s="19">
        <v>6671</v>
      </c>
      <c r="C6674" s="21">
        <v>-1.1245501291242663E-2</v>
      </c>
      <c r="D6674" s="21">
        <v>0.20255508275685163</v>
      </c>
      <c r="E6674" s="30">
        <v>703069.58847624832</v>
      </c>
      <c r="F6674" s="21">
        <v>99529.792816455549</v>
      </c>
    </row>
    <row r="6675" spans="2:6" x14ac:dyDescent="0.25">
      <c r="B6675" s="19">
        <v>6672</v>
      </c>
      <c r="C6675" s="21">
        <v>1.14513947341439E-2</v>
      </c>
      <c r="D6675" s="21">
        <v>3.6009891859851484E-2</v>
      </c>
      <c r="E6675" s="30">
        <v>298372.67244290782</v>
      </c>
      <c r="F6675" s="21">
        <v>-94853.633949411786</v>
      </c>
    </row>
    <row r="6676" spans="2:6" x14ac:dyDescent="0.25">
      <c r="B6676" s="19">
        <v>6673</v>
      </c>
      <c r="C6676" s="21">
        <v>-9.2136843383452145E-3</v>
      </c>
      <c r="D6676" s="21">
        <v>0.18636031344143689</v>
      </c>
      <c r="E6676" s="30">
        <v>652099.89646515995</v>
      </c>
      <c r="F6676" s="21">
        <v>75048.105405968876</v>
      </c>
    </row>
    <row r="6677" spans="2:6" x14ac:dyDescent="0.25">
      <c r="B6677" s="19">
        <v>6674</v>
      </c>
      <c r="C6677" s="21">
        <v>-1.3277850986367565E-2</v>
      </c>
      <c r="D6677" s="21">
        <v>0.21919500848036755</v>
      </c>
      <c r="E6677" s="30">
        <v>758487.45009589754</v>
      </c>
      <c r="F6677" s="21">
        <v>126148.01850309905</v>
      </c>
    </row>
    <row r="6678" spans="2:6" x14ac:dyDescent="0.25">
      <c r="B6678" s="19">
        <v>6675</v>
      </c>
      <c r="C6678" s="21">
        <v>-2.9580299733139439E-2</v>
      </c>
      <c r="D6678" s="21">
        <v>0.37818902968365031</v>
      </c>
      <c r="E6678" s="30">
        <v>1470953.1082443923</v>
      </c>
      <c r="F6678" s="21">
        <v>468358.47427166725</v>
      </c>
    </row>
    <row r="6679" spans="2:6" x14ac:dyDescent="0.25">
      <c r="B6679" s="19">
        <v>6676</v>
      </c>
      <c r="C6679" s="21">
        <v>1.2096910755041808E-2</v>
      </c>
      <c r="D6679" s="21">
        <v>3.1487349640335838E-2</v>
      </c>
      <c r="E6679" s="30">
        <v>290589.28783352021</v>
      </c>
      <c r="F6679" s="21">
        <v>-98592.137783438608</v>
      </c>
    </row>
    <row r="6680" spans="2:6" x14ac:dyDescent="0.25">
      <c r="B6680" s="19">
        <v>6677</v>
      </c>
      <c r="C6680" s="21">
        <v>2.1441665267248017E-2</v>
      </c>
      <c r="D6680" s="21">
        <v>-3.4919861230928384E-2</v>
      </c>
      <c r="E6680" s="30">
        <v>191735.47425058298</v>
      </c>
      <c r="F6680" s="21">
        <v>-146073.45595474518</v>
      </c>
    </row>
    <row r="6681" spans="2:6" x14ac:dyDescent="0.25">
      <c r="B6681" s="19">
        <v>6678</v>
      </c>
      <c r="C6681" s="21">
        <v>-1.5209748353181413E-2</v>
      </c>
      <c r="D6681" s="21">
        <v>0.23547695864860207</v>
      </c>
      <c r="E6681" s="30">
        <v>815828.62280858448</v>
      </c>
      <c r="F6681" s="21">
        <v>153690.04614174619</v>
      </c>
    </row>
    <row r="6682" spans="2:6" x14ac:dyDescent="0.25">
      <c r="B6682" s="19">
        <v>6679</v>
      </c>
      <c r="C6682" s="21">
        <v>1.4065869768301726E-2</v>
      </c>
      <c r="D6682" s="21">
        <v>1.7671396923220284E-2</v>
      </c>
      <c r="E6682" s="30">
        <v>267686.37474099442</v>
      </c>
      <c r="F6682" s="21">
        <v>-109592.8312739698</v>
      </c>
    </row>
    <row r="6683" spans="2:6" x14ac:dyDescent="0.25">
      <c r="B6683" s="19">
        <v>6680</v>
      </c>
      <c r="C6683" s="21">
        <v>2.1316782248490363E-2</v>
      </c>
      <c r="D6683" s="21">
        <v>-3.4011086717383399E-2</v>
      </c>
      <c r="E6683" s="30">
        <v>192906.7668269861</v>
      </c>
      <c r="F6683" s="21">
        <v>-145510.86242925387</v>
      </c>
    </row>
    <row r="6684" spans="2:6" x14ac:dyDescent="0.25">
      <c r="B6684" s="19">
        <v>6681</v>
      </c>
      <c r="C6684" s="21">
        <v>2.9739846667711411E-2</v>
      </c>
      <c r="D6684" s="21">
        <v>-9.7944880426474534E-2</v>
      </c>
      <c r="E6684" s="30">
        <v>121211.01111705485</v>
      </c>
      <c r="F6684" s="21">
        <v>-179947.66223505425</v>
      </c>
    </row>
    <row r="6685" spans="2:6" x14ac:dyDescent="0.25">
      <c r="B6685" s="19">
        <v>6682</v>
      </c>
      <c r="C6685" s="21">
        <v>1.3641780345584777E-2</v>
      </c>
      <c r="D6685" s="21">
        <v>2.0650966825586314E-2</v>
      </c>
      <c r="E6685" s="30">
        <v>272515.89360809757</v>
      </c>
      <c r="F6685" s="21">
        <v>-107273.12388351222</v>
      </c>
    </row>
    <row r="6686" spans="2:6" x14ac:dyDescent="0.25">
      <c r="B6686" s="19">
        <v>6683</v>
      </c>
      <c r="C6686" s="21">
        <v>-4.1632853736898845E-2</v>
      </c>
      <c r="D6686" s="21">
        <v>0.55881402279717451</v>
      </c>
      <c r="E6686" s="30">
        <v>2810849.7664159504</v>
      </c>
      <c r="F6686" s="21">
        <v>1111935.6640372158</v>
      </c>
    </row>
    <row r="6687" spans="2:6" x14ac:dyDescent="0.25">
      <c r="B6687" s="19">
        <v>6684</v>
      </c>
      <c r="C6687" s="21">
        <v>-1.9127085664642724E-3</v>
      </c>
      <c r="D6687" s="21">
        <v>0.13100751622931761</v>
      </c>
      <c r="E6687" s="30">
        <v>498375.81517458125</v>
      </c>
      <c r="F6687" s="21">
        <v>1211.5810494658238</v>
      </c>
    </row>
    <row r="6688" spans="2:6" x14ac:dyDescent="0.25">
      <c r="B6688" s="19">
        <v>6685</v>
      </c>
      <c r="C6688" s="21">
        <v>6.390736436617959E-3</v>
      </c>
      <c r="D6688" s="21">
        <v>7.1507153645929078E-2</v>
      </c>
      <c r="E6688" s="30">
        <v>364636.67272868368</v>
      </c>
      <c r="F6688" s="21">
        <v>-63025.806910318708</v>
      </c>
    </row>
    <row r="6689" spans="2:6" x14ac:dyDescent="0.25">
      <c r="B6689" s="19">
        <v>6686</v>
      </c>
      <c r="C6689" s="21">
        <v>1.0581197565270017E-2</v>
      </c>
      <c r="D6689" s="21">
        <v>4.2104523999239474E-2</v>
      </c>
      <c r="E6689" s="30">
        <v>309090.50000148022</v>
      </c>
      <c r="F6689" s="21">
        <v>-89705.662799195969</v>
      </c>
    </row>
    <row r="6690" spans="2:6" x14ac:dyDescent="0.25">
      <c r="B6690" s="19">
        <v>6687</v>
      </c>
      <c r="C6690" s="21">
        <v>-1.1302327577537789E-2</v>
      </c>
      <c r="D6690" s="21">
        <v>0.20301408795242293</v>
      </c>
      <c r="E6690" s="30">
        <v>704556.26063524093</v>
      </c>
      <c r="F6690" s="21">
        <v>100243.86899863876</v>
      </c>
    </row>
    <row r="6691" spans="2:6" x14ac:dyDescent="0.25">
      <c r="B6691" s="19">
        <v>6688</v>
      </c>
      <c r="C6691" s="21">
        <v>-2.4910299813687798E-2</v>
      </c>
      <c r="D6691" s="21">
        <v>0.32647995925489681</v>
      </c>
      <c r="E6691" s="30">
        <v>1199202.1289394146</v>
      </c>
      <c r="F6691" s="21">
        <v>337831.44406338659</v>
      </c>
    </row>
    <row r="6692" spans="2:6" x14ac:dyDescent="0.25">
      <c r="B6692" s="19">
        <v>6689</v>
      </c>
      <c r="C6692" s="21">
        <v>1.0067157962645356E-2</v>
      </c>
      <c r="D6692" s="21">
        <v>4.5704665616395301E-2</v>
      </c>
      <c r="E6692" s="30">
        <v>315546.77301583462</v>
      </c>
      <c r="F6692" s="21">
        <v>-86604.595252234925</v>
      </c>
    </row>
    <row r="6693" spans="2:6" x14ac:dyDescent="0.25">
      <c r="B6693" s="19">
        <v>6690</v>
      </c>
      <c r="C6693" s="21">
        <v>9.676750452290616E-3</v>
      </c>
      <c r="D6693" s="21">
        <v>4.8439355981755527E-2</v>
      </c>
      <c r="E6693" s="30">
        <v>320513.89249050408</v>
      </c>
      <c r="F6693" s="21">
        <v>-84218.795740577218</v>
      </c>
    </row>
    <row r="6694" spans="2:6" x14ac:dyDescent="0.25">
      <c r="B6694" s="19">
        <v>6691</v>
      </c>
      <c r="C6694" s="21">
        <v>2.5804702861001141E-4</v>
      </c>
      <c r="D6694" s="21">
        <v>0.11519573112517656</v>
      </c>
      <c r="E6694" s="30">
        <v>459854.28024237463</v>
      </c>
      <c r="F6694" s="21">
        <v>-17291.025883635968</v>
      </c>
    </row>
    <row r="6695" spans="2:6" x14ac:dyDescent="0.25">
      <c r="B6695" s="19">
        <v>6692</v>
      </c>
      <c r="C6695" s="21">
        <v>1.1217983611716498E-2</v>
      </c>
      <c r="D6695" s="21">
        <v>3.7644777348076586E-2</v>
      </c>
      <c r="E6695" s="30">
        <v>301221.78755197651</v>
      </c>
      <c r="F6695" s="21">
        <v>-93485.151175736406</v>
      </c>
    </row>
    <row r="6696" spans="2:6" x14ac:dyDescent="0.25">
      <c r="B6696" s="19">
        <v>6693</v>
      </c>
      <c r="C6696" s="21">
        <v>5.7187449919178244E-3</v>
      </c>
      <c r="D6696" s="21">
        <v>7.6243691854597673E-2</v>
      </c>
      <c r="E6696" s="30">
        <v>374203.23338403646</v>
      </c>
      <c r="F6696" s="21">
        <v>-58430.810583739847</v>
      </c>
    </row>
    <row r="6697" spans="2:6" x14ac:dyDescent="0.25">
      <c r="B6697" s="19">
        <v>6694</v>
      </c>
      <c r="C6697" s="21">
        <v>2.0450074764846796E-2</v>
      </c>
      <c r="D6697" s="21">
        <v>-2.7726736759941972E-2</v>
      </c>
      <c r="E6697" s="30">
        <v>201135.91234745504</v>
      </c>
      <c r="F6697" s="21">
        <v>-141558.25137082921</v>
      </c>
    </row>
    <row r="6698" spans="2:6" x14ac:dyDescent="0.25">
      <c r="B6698" s="19">
        <v>6695</v>
      </c>
      <c r="C6698" s="21">
        <v>-1.7557589873988911E-2</v>
      </c>
      <c r="D6698" s="21">
        <v>0.25596062606288617</v>
      </c>
      <c r="E6698" s="30">
        <v>892542.52444732678</v>
      </c>
      <c r="F6698" s="21">
        <v>190537.15441051766</v>
      </c>
    </row>
    <row r="6699" spans="2:6" x14ac:dyDescent="0.25">
      <c r="B6699" s="19">
        <v>6696</v>
      </c>
      <c r="C6699" s="21">
        <v>-4.3507042798854832E-3</v>
      </c>
      <c r="D6699" s="21">
        <v>0.1490732151515537</v>
      </c>
      <c r="E6699" s="30">
        <v>545222.72750891862</v>
      </c>
      <c r="F6699" s="21">
        <v>23713.020996684139</v>
      </c>
    </row>
    <row r="6700" spans="2:6" x14ac:dyDescent="0.25">
      <c r="B6700" s="19">
        <v>6697</v>
      </c>
      <c r="C6700" s="21">
        <v>-9.0542284755862797E-3</v>
      </c>
      <c r="D6700" s="21">
        <v>0.18510636216657694</v>
      </c>
      <c r="E6700" s="30">
        <v>648271.87404059782</v>
      </c>
      <c r="F6700" s="21">
        <v>73209.435312022193</v>
      </c>
    </row>
    <row r="6701" spans="2:6" x14ac:dyDescent="0.25">
      <c r="B6701" s="19">
        <v>6698</v>
      </c>
      <c r="C6701" s="21">
        <v>1.3362983638296147E-3</v>
      </c>
      <c r="D6701" s="21">
        <v>0.10742221308001842</v>
      </c>
      <c r="E6701" s="30">
        <v>441733.52799664228</v>
      </c>
      <c r="F6701" s="21">
        <v>-25994.758918286901</v>
      </c>
    </row>
    <row r="6702" spans="2:6" x14ac:dyDescent="0.25">
      <c r="B6702" s="19">
        <v>6699</v>
      </c>
      <c r="C6702" s="21">
        <v>1.4706862470153908E-2</v>
      </c>
      <c r="D6702" s="21">
        <v>1.3162593909051834E-2</v>
      </c>
      <c r="E6702" s="30">
        <v>260490.83637649613</v>
      </c>
      <c r="F6702" s="21">
        <v>-113048.98166529427</v>
      </c>
    </row>
    <row r="6703" spans="2:6" x14ac:dyDescent="0.25">
      <c r="B6703" s="19">
        <v>6700</v>
      </c>
      <c r="C6703" s="21">
        <v>1.4629529943787457E-2</v>
      </c>
      <c r="D6703" s="21">
        <v>1.3706931069208395E-2</v>
      </c>
      <c r="E6703" s="30">
        <v>261352.3850687677</v>
      </c>
      <c r="F6703" s="21">
        <v>-112635.16386611045</v>
      </c>
    </row>
    <row r="6704" spans="2:6" x14ac:dyDescent="0.25">
      <c r="B6704" s="19">
        <v>6701</v>
      </c>
      <c r="C6704" s="21">
        <v>-2.6450430188401253E-2</v>
      </c>
      <c r="D6704" s="21">
        <v>0.34281286876998562</v>
      </c>
      <c r="E6704" s="30">
        <v>1280462.6692423171</v>
      </c>
      <c r="F6704" s="21">
        <v>376862.38712009811</v>
      </c>
    </row>
    <row r="6705" spans="2:6" x14ac:dyDescent="0.25">
      <c r="B6705" s="19">
        <v>6702</v>
      </c>
      <c r="C6705" s="21">
        <v>-5.2731475351742692E-3</v>
      </c>
      <c r="D6705" s="21">
        <v>0.15600720483447827</v>
      </c>
      <c r="E6705" s="30">
        <v>564036.17341712816</v>
      </c>
      <c r="F6705" s="21">
        <v>32749.467631258369</v>
      </c>
    </row>
    <row r="6706" spans="2:6" x14ac:dyDescent="0.25">
      <c r="B6706" s="19">
        <v>6703</v>
      </c>
      <c r="C6706" s="21">
        <v>-1.6172669751315354E-2</v>
      </c>
      <c r="D6706" s="21">
        <v>0.2437798565631264</v>
      </c>
      <c r="E6706" s="30">
        <v>846297.12826963654</v>
      </c>
      <c r="F6706" s="21">
        <v>168324.63381788731</v>
      </c>
    </row>
    <row r="6707" spans="2:6" x14ac:dyDescent="0.25">
      <c r="B6707" s="19">
        <v>6704</v>
      </c>
      <c r="C6707" s="21">
        <v>5.0673279854078542E-3</v>
      </c>
      <c r="D6707" s="21">
        <v>8.0844193951315146E-2</v>
      </c>
      <c r="E6707" s="30">
        <v>383665.51112221181</v>
      </c>
      <c r="F6707" s="21">
        <v>-53885.903274376091</v>
      </c>
    </row>
    <row r="6708" spans="2:6" x14ac:dyDescent="0.25">
      <c r="B6708" s="19">
        <v>6705</v>
      </c>
      <c r="C6708" s="21">
        <v>-1.1710273914998849E-2</v>
      </c>
      <c r="D6708" s="21">
        <v>0.20631943205694325</v>
      </c>
      <c r="E6708" s="30">
        <v>715331.54959158064</v>
      </c>
      <c r="F6708" s="21">
        <v>105419.4399228144</v>
      </c>
    </row>
    <row r="6709" spans="2:6" x14ac:dyDescent="0.25">
      <c r="B6709" s="19">
        <v>6706</v>
      </c>
      <c r="C6709" s="21">
        <v>9.0875085102641012E-3</v>
      </c>
      <c r="D6709" s="21">
        <v>5.2568126838356211E-2</v>
      </c>
      <c r="E6709" s="30">
        <v>328117.06887711666</v>
      </c>
      <c r="F6709" s="21">
        <v>-80566.84925474503</v>
      </c>
    </row>
    <row r="6710" spans="2:6" x14ac:dyDescent="0.25">
      <c r="B6710" s="19">
        <v>6707</v>
      </c>
      <c r="C6710" s="21">
        <v>-0.11033700618097581</v>
      </c>
      <c r="D6710" s="21">
        <v>-0.30444048012692615</v>
      </c>
      <c r="E6710" s="30">
        <v>0</v>
      </c>
      <c r="F6710" s="21">
        <v>-238167.55660348001</v>
      </c>
    </row>
    <row r="6711" spans="2:6" x14ac:dyDescent="0.25">
      <c r="B6711" s="19">
        <v>6708</v>
      </c>
      <c r="C6711" s="21">
        <v>8.7049704429810887E-3</v>
      </c>
      <c r="D6711" s="21">
        <v>5.5249738255534364E-2</v>
      </c>
      <c r="E6711" s="30">
        <v>333122.89550239313</v>
      </c>
      <c r="F6711" s="21">
        <v>-78162.457981506639</v>
      </c>
    </row>
    <row r="6712" spans="2:6" x14ac:dyDescent="0.25">
      <c r="B6712" s="19">
        <v>6709</v>
      </c>
      <c r="C6712" s="21">
        <v>-4.1024634275733544E-2</v>
      </c>
      <c r="D6712" s="21">
        <v>0.54709320354122148</v>
      </c>
      <c r="E6712" s="30">
        <v>2702452.7557822992</v>
      </c>
      <c r="F6712" s="21">
        <v>1059870.5715115059</v>
      </c>
    </row>
    <row r="6713" spans="2:6" x14ac:dyDescent="0.25">
      <c r="B6713" s="19">
        <v>6710</v>
      </c>
      <c r="C6713" s="21">
        <v>-8.9153254683707241E-3</v>
      </c>
      <c r="D6713" s="21">
        <v>0.18401595234233548</v>
      </c>
      <c r="E6713" s="30">
        <v>644956.73531505559</v>
      </c>
      <c r="F6713" s="21">
        <v>71617.112761133132</v>
      </c>
    </row>
    <row r="6714" spans="2:6" x14ac:dyDescent="0.25">
      <c r="B6714" s="19">
        <v>6711</v>
      </c>
      <c r="C6714" s="21">
        <v>1.102274285234291E-2</v>
      </c>
      <c r="D6714" s="21">
        <v>3.9012202497426429E-2</v>
      </c>
      <c r="E6714" s="30">
        <v>303619.3625830136</v>
      </c>
      <c r="F6714" s="21">
        <v>-92333.55146741819</v>
      </c>
    </row>
    <row r="6715" spans="2:6" x14ac:dyDescent="0.25">
      <c r="B6715" s="19">
        <v>6712</v>
      </c>
      <c r="C6715" s="21">
        <v>3.4271199488473802E-3</v>
      </c>
      <c r="D6715" s="21">
        <v>9.2474787564850391E-2</v>
      </c>
      <c r="E6715" s="30">
        <v>408351.45878651168</v>
      </c>
      <c r="F6715" s="21">
        <v>-42028.785243967992</v>
      </c>
    </row>
    <row r="6716" spans="2:6" x14ac:dyDescent="0.25">
      <c r="B6716" s="19">
        <v>6713</v>
      </c>
      <c r="C6716" s="21">
        <v>1.3263477953549352E-2</v>
      </c>
      <c r="D6716" s="21">
        <v>2.3306823088200979E-2</v>
      </c>
      <c r="E6716" s="30">
        <v>276871.17389188567</v>
      </c>
      <c r="F6716" s="21">
        <v>-105181.20207104455</v>
      </c>
    </row>
    <row r="6717" spans="2:6" x14ac:dyDescent="0.25">
      <c r="B6717" s="19">
        <v>6714</v>
      </c>
      <c r="C6717" s="21">
        <v>-1.2874452643822209E-2</v>
      </c>
      <c r="D6717" s="21">
        <v>0.21585427399162849</v>
      </c>
      <c r="E6717" s="30">
        <v>747107.41177307116</v>
      </c>
      <c r="F6717" s="21">
        <v>120681.97525374636</v>
      </c>
    </row>
    <row r="6718" spans="2:6" x14ac:dyDescent="0.25">
      <c r="B6718" s="19">
        <v>6715</v>
      </c>
      <c r="C6718" s="21">
        <v>7.0318928150752535E-3</v>
      </c>
      <c r="D6718" s="21">
        <v>6.699557684263624E-2</v>
      </c>
      <c r="E6718" s="30">
        <v>355687.89273811935</v>
      </c>
      <c r="F6718" s="21">
        <v>-67324.071737709717</v>
      </c>
    </row>
    <row r="6719" spans="2:6" x14ac:dyDescent="0.25">
      <c r="B6719" s="19">
        <v>6716</v>
      </c>
      <c r="C6719" s="21">
        <v>1.294051558901111E-2</v>
      </c>
      <c r="D6719" s="21">
        <v>2.5572852663628076E-2</v>
      </c>
      <c r="E6719" s="30">
        <v>280625.08849224926</v>
      </c>
      <c r="F6719" s="21">
        <v>-103378.12733808815</v>
      </c>
    </row>
    <row r="6720" spans="2:6" x14ac:dyDescent="0.25">
      <c r="B6720" s="19">
        <v>6717</v>
      </c>
      <c r="C6720" s="21">
        <v>1.4565063108010484E-2</v>
      </c>
      <c r="D6720" s="21">
        <v>1.4160625918235414E-2</v>
      </c>
      <c r="E6720" s="30">
        <v>262071.96508042852</v>
      </c>
      <c r="F6720" s="21">
        <v>-112289.53625453918</v>
      </c>
    </row>
    <row r="6721" spans="2:6" x14ac:dyDescent="0.25">
      <c r="B6721" s="19">
        <v>6718</v>
      </c>
      <c r="C6721" s="21">
        <v>-2.8241822510327464E-3</v>
      </c>
      <c r="D6721" s="21">
        <v>0.13772013714685905</v>
      </c>
      <c r="E6721" s="30">
        <v>515422.48134940141</v>
      </c>
      <c r="F6721" s="21">
        <v>9399.4106441997392</v>
      </c>
    </row>
    <row r="6722" spans="2:6" x14ac:dyDescent="0.25">
      <c r="B6722" s="19">
        <v>6719</v>
      </c>
      <c r="C6722" s="21">
        <v>-4.1122702502444916E-2</v>
      </c>
      <c r="D6722" s="21">
        <v>0.54895602027282098</v>
      </c>
      <c r="E6722" s="30">
        <v>2719458.1686293441</v>
      </c>
      <c r="F6722" s="21">
        <v>1068038.5863685911</v>
      </c>
    </row>
    <row r="6723" spans="2:6" x14ac:dyDescent="0.25">
      <c r="B6723" s="19">
        <v>6720</v>
      </c>
      <c r="C6723" s="21">
        <v>1.1912827603661816E-2</v>
      </c>
      <c r="D6723" s="21">
        <v>3.2777266911913738E-2</v>
      </c>
      <c r="E6723" s="30">
        <v>292794.64965333894</v>
      </c>
      <c r="F6723" s="21">
        <v>-97532.861641686002</v>
      </c>
    </row>
    <row r="6724" spans="2:6" x14ac:dyDescent="0.25">
      <c r="B6724" s="19">
        <v>6721</v>
      </c>
      <c r="C6724" s="21">
        <v>-8.0162239498363444E-3</v>
      </c>
      <c r="D6724" s="21">
        <v>0.17699985899479231</v>
      </c>
      <c r="E6724" s="30">
        <v>623926.74318500375</v>
      </c>
      <c r="F6724" s="21">
        <v>61516.017909296148</v>
      </c>
    </row>
    <row r="6725" spans="2:6" x14ac:dyDescent="0.25">
      <c r="B6725" s="19">
        <v>6722</v>
      </c>
      <c r="C6725" s="21">
        <v>1.2701892456801176E-2</v>
      </c>
      <c r="D6725" s="21">
        <v>2.7246443200335868E-2</v>
      </c>
      <c r="E6725" s="30">
        <v>283420.12078630738</v>
      </c>
      <c r="F6725" s="21">
        <v>-102035.62154247807</v>
      </c>
    </row>
    <row r="6726" spans="2:6" x14ac:dyDescent="0.25">
      <c r="B6726" s="19">
        <v>6723</v>
      </c>
      <c r="C6726" s="21">
        <v>-1.3191267299229396E-2</v>
      </c>
      <c r="D6726" s="21">
        <v>0.21847631950474544</v>
      </c>
      <c r="E6726" s="30">
        <v>756028.35561238485</v>
      </c>
      <c r="F6726" s="21">
        <v>124966.86986195928</v>
      </c>
    </row>
    <row r="6727" spans="2:6" x14ac:dyDescent="0.25">
      <c r="B6727" s="19">
        <v>6724</v>
      </c>
      <c r="C6727" s="21">
        <v>-7.5465856453575512E-4</v>
      </c>
      <c r="D6727" s="21">
        <v>0.12254349475816917</v>
      </c>
      <c r="E6727" s="30">
        <v>477474.15360237972</v>
      </c>
      <c r="F6727" s="21">
        <v>-8827.874257799911</v>
      </c>
    </row>
    <row r="6728" spans="2:6" x14ac:dyDescent="0.25">
      <c r="B6728" s="19">
        <v>6725</v>
      </c>
      <c r="C6728" s="21">
        <v>-3.886578990770237E-4</v>
      </c>
      <c r="D6728" s="21">
        <v>0.11988241364719876</v>
      </c>
      <c r="E6728" s="30">
        <v>471037.09294745466</v>
      </c>
      <c r="F6728" s="21">
        <v>-11919.713752571313</v>
      </c>
    </row>
    <row r="6729" spans="2:6" x14ac:dyDescent="0.25">
      <c r="B6729" s="19">
        <v>6726</v>
      </c>
      <c r="C6729" s="21">
        <v>-7.760562890433911E-3</v>
      </c>
      <c r="D6729" s="21">
        <v>0.1750177227406724</v>
      </c>
      <c r="E6729" s="30">
        <v>618079.0159719775</v>
      </c>
      <c r="F6729" s="21">
        <v>58707.246185504671</v>
      </c>
    </row>
    <row r="6730" spans="2:6" x14ac:dyDescent="0.25">
      <c r="B6730" s="19">
        <v>6727</v>
      </c>
      <c r="C6730" s="21">
        <v>2.693278916786037E-2</v>
      </c>
      <c r="D6730" s="21">
        <v>-7.5924530587133887E-2</v>
      </c>
      <c r="E6730" s="30">
        <v>143560.68572925474</v>
      </c>
      <c r="F6730" s="21">
        <v>-169212.69943671254</v>
      </c>
    </row>
    <row r="6731" spans="2:6" x14ac:dyDescent="0.25">
      <c r="B6731" s="19">
        <v>6728</v>
      </c>
      <c r="C6731" s="21">
        <v>-1.5374122617932364E-2</v>
      </c>
      <c r="D6731" s="21">
        <v>0.23688507656769975</v>
      </c>
      <c r="E6731" s="30">
        <v>820936.64041780401</v>
      </c>
      <c r="F6731" s="21">
        <v>156143.52163790909</v>
      </c>
    </row>
    <row r="6732" spans="2:6" x14ac:dyDescent="0.25">
      <c r="B6732" s="19">
        <v>6729</v>
      </c>
      <c r="C6732" s="21">
        <v>2.3022348350357773E-3</v>
      </c>
      <c r="D6732" s="21">
        <v>0.10049759735579622</v>
      </c>
      <c r="E6732" s="30">
        <v>426032.92946574348</v>
      </c>
      <c r="F6732" s="21">
        <v>-33536.047284467124</v>
      </c>
    </row>
    <row r="6733" spans="2:6" x14ac:dyDescent="0.25">
      <c r="B6733" s="19">
        <v>6730</v>
      </c>
      <c r="C6733" s="21">
        <v>5.5989573276445537E-3</v>
      </c>
      <c r="D6733" s="21">
        <v>7.7088969493852133E-2</v>
      </c>
      <c r="E6733" s="30">
        <v>375929.12981951132</v>
      </c>
      <c r="F6733" s="21">
        <v>-57601.830549350459</v>
      </c>
    </row>
    <row r="6734" spans="2:6" x14ac:dyDescent="0.25">
      <c r="B6734" s="19">
        <v>6731</v>
      </c>
      <c r="C6734" s="21">
        <v>-8.8603187662701852E-3</v>
      </c>
      <c r="D6734" s="21">
        <v>0.1835846303445805</v>
      </c>
      <c r="E6734" s="30">
        <v>643648.89177006134</v>
      </c>
      <c r="F6734" s="21">
        <v>70988.93127548859</v>
      </c>
    </row>
    <row r="6735" spans="2:6" x14ac:dyDescent="0.25">
      <c r="B6735" s="19">
        <v>6732</v>
      </c>
      <c r="C6735" s="21">
        <v>-2.3457256420575959E-2</v>
      </c>
      <c r="D6735" s="21">
        <v>0.31163231550588955</v>
      </c>
      <c r="E6735" s="30">
        <v>1128816.0764763583</v>
      </c>
      <c r="F6735" s="21">
        <v>304023.71899249969</v>
      </c>
    </row>
    <row r="6736" spans="2:6" x14ac:dyDescent="0.25">
      <c r="B6736" s="19">
        <v>6733</v>
      </c>
      <c r="C6736" s="21">
        <v>2.6299176475411447E-2</v>
      </c>
      <c r="D6736" s="21">
        <v>-7.1069075699616069E-2</v>
      </c>
      <c r="E6736" s="30">
        <v>148806.61506189313</v>
      </c>
      <c r="F6736" s="21">
        <v>-166692.98238464133</v>
      </c>
    </row>
    <row r="6737" spans="2:6" x14ac:dyDescent="0.25">
      <c r="B6737" s="19">
        <v>6734</v>
      </c>
      <c r="C6737" s="21">
        <v>-2.7713559698900627E-2</v>
      </c>
      <c r="D6737" s="21">
        <v>0.35671324727057385</v>
      </c>
      <c r="E6737" s="30">
        <v>1352894.5218790069</v>
      </c>
      <c r="F6737" s="21">
        <v>411652.7479178072</v>
      </c>
    </row>
    <row r="6738" spans="2:6" x14ac:dyDescent="0.25">
      <c r="B6738" s="19">
        <v>6735</v>
      </c>
      <c r="C6738" s="21">
        <v>1.0508234678333556E-2</v>
      </c>
      <c r="D6738" s="21">
        <v>4.2615509540227636E-2</v>
      </c>
      <c r="E6738" s="30">
        <v>310001.17198963149</v>
      </c>
      <c r="F6738" s="21">
        <v>-89268.250170872532</v>
      </c>
    </row>
    <row r="6739" spans="2:6" x14ac:dyDescent="0.25">
      <c r="B6739" s="19">
        <v>6736</v>
      </c>
      <c r="C6739" s="21">
        <v>-4.213084276489041E-2</v>
      </c>
      <c r="D6739" s="21">
        <v>0.56872054008398698</v>
      </c>
      <c r="E6739" s="30">
        <v>2905095.7502237242</v>
      </c>
      <c r="F6739" s="21">
        <v>1157203.7561962535</v>
      </c>
    </row>
    <row r="6740" spans="2:6" x14ac:dyDescent="0.25">
      <c r="B6740" s="19">
        <v>6737</v>
      </c>
      <c r="C6740" s="21">
        <v>6.9702818030658812E-3</v>
      </c>
      <c r="D6740" s="21">
        <v>6.7428818376944255E-2</v>
      </c>
      <c r="E6740" s="30">
        <v>356540.37149577669</v>
      </c>
      <c r="F6740" s="21">
        <v>-66914.610396163727</v>
      </c>
    </row>
    <row r="6741" spans="2:6" x14ac:dyDescent="0.25">
      <c r="B6741" s="19">
        <v>6738</v>
      </c>
      <c r="C6741" s="21">
        <v>-2.060187445144245E-3</v>
      </c>
      <c r="D6741" s="21">
        <v>0.13209048703849069</v>
      </c>
      <c r="E6741" s="30">
        <v>501097.64173483057</v>
      </c>
      <c r="F6741" s="21">
        <v>2518.9247748131488</v>
      </c>
    </row>
    <row r="6742" spans="2:6" x14ac:dyDescent="0.25">
      <c r="B6742" s="19">
        <v>6739</v>
      </c>
      <c r="C6742" s="21">
        <v>-4.417030918074271E-2</v>
      </c>
      <c r="D6742" s="21">
        <v>0.61261805681989889</v>
      </c>
      <c r="E6742" s="30">
        <v>3352941.9446814526</v>
      </c>
      <c r="F6742" s="21">
        <v>1372312.5808347252</v>
      </c>
    </row>
    <row r="6743" spans="2:6" x14ac:dyDescent="0.25">
      <c r="B6743" s="19">
        <v>6740</v>
      </c>
      <c r="C6743" s="21">
        <v>3.4009096856005183E-3</v>
      </c>
      <c r="D6743" s="21">
        <v>9.2661259276255015E-2</v>
      </c>
      <c r="E6743" s="30">
        <v>408756.30467653449</v>
      </c>
      <c r="F6743" s="21">
        <v>-41834.330262234893</v>
      </c>
    </row>
    <row r="6744" spans="2:6" x14ac:dyDescent="0.25">
      <c r="B6744" s="19">
        <v>6741</v>
      </c>
      <c r="C6744" s="21">
        <v>-1.2155852034513796E-2</v>
      </c>
      <c r="D6744" s="21">
        <v>0.20995059426680629</v>
      </c>
      <c r="E6744" s="30">
        <v>727310.78562974022</v>
      </c>
      <c r="F6744" s="21">
        <v>111173.28893643721</v>
      </c>
    </row>
    <row r="6745" spans="2:6" x14ac:dyDescent="0.25">
      <c r="B6745" s="19">
        <v>6742</v>
      </c>
      <c r="C6745" s="21">
        <v>2.3318671660140029E-3</v>
      </c>
      <c r="D6745" s="21">
        <v>0.10028570974179618</v>
      </c>
      <c r="E6745" s="30">
        <v>425558.97034324636</v>
      </c>
      <c r="F6745" s="21">
        <v>-33763.698632248466</v>
      </c>
    </row>
    <row r="6746" spans="2:6" x14ac:dyDescent="0.25">
      <c r="B6746" s="19">
        <v>6743</v>
      </c>
      <c r="C6746" s="21">
        <v>1.5352910789555368E-3</v>
      </c>
      <c r="D6746" s="21">
        <v>0.10599278560966185</v>
      </c>
      <c r="E6746" s="30">
        <v>438458.73247041577</v>
      </c>
      <c r="F6746" s="21">
        <v>-27567.703883088659</v>
      </c>
    </row>
    <row r="6747" spans="2:6" x14ac:dyDescent="0.25">
      <c r="B6747" s="19">
        <v>6744</v>
      </c>
      <c r="C6747" s="21">
        <v>1.8118865055887189E-2</v>
      </c>
      <c r="D6747" s="21">
        <v>-1.0995237564147664E-2</v>
      </c>
      <c r="E6747" s="30">
        <v>224176.19480253034</v>
      </c>
      <c r="F6747" s="21">
        <v>-130491.57683036383</v>
      </c>
    </row>
    <row r="6748" spans="2:6" x14ac:dyDescent="0.25">
      <c r="B6748" s="19">
        <v>6745</v>
      </c>
      <c r="C6748" s="21">
        <v>1.602193106187989E-2</v>
      </c>
      <c r="D6748" s="21">
        <v>3.8874173199276996E-3</v>
      </c>
      <c r="E6748" s="30">
        <v>246108.22175360553</v>
      </c>
      <c r="F6748" s="21">
        <v>-119957.21794159943</v>
      </c>
    </row>
    <row r="6749" spans="2:6" x14ac:dyDescent="0.25">
      <c r="B6749" s="19">
        <v>6746</v>
      </c>
      <c r="C6749" s="21">
        <v>3.5076350735090397E-2</v>
      </c>
      <c r="D6749" s="21">
        <v>-0.14288046904537532</v>
      </c>
      <c r="E6749" s="30">
        <v>82361.294939914369</v>
      </c>
      <c r="F6749" s="21">
        <v>-198607.90070045381</v>
      </c>
    </row>
    <row r="6750" spans="2:6" x14ac:dyDescent="0.25">
      <c r="B6750" s="19">
        <v>6747</v>
      </c>
      <c r="C6750" s="21">
        <v>8.4171850207732952E-3</v>
      </c>
      <c r="D6750" s="21">
        <v>5.7267921767413688E-2</v>
      </c>
      <c r="E6750" s="30">
        <v>336925.7023315992</v>
      </c>
      <c r="F6750" s="21">
        <v>-76335.899405189688</v>
      </c>
    </row>
    <row r="6751" spans="2:6" x14ac:dyDescent="0.25">
      <c r="B6751" s="19">
        <v>6748</v>
      </c>
      <c r="C6751" s="21">
        <v>-2.0846958139746866E-2</v>
      </c>
      <c r="D6751" s="21">
        <v>0.28616708597216878</v>
      </c>
      <c r="E6751" s="30">
        <v>1015494.5774030485</v>
      </c>
      <c r="F6751" s="21">
        <v>249593.30343109139</v>
      </c>
    </row>
    <row r="6752" spans="2:6" x14ac:dyDescent="0.25">
      <c r="B6752" s="19">
        <v>6749</v>
      </c>
      <c r="C6752" s="21">
        <v>1.4002554881664242E-2</v>
      </c>
      <c r="D6752" s="21">
        <v>1.8116400249580611E-2</v>
      </c>
      <c r="E6752" s="30">
        <v>268403.88782602397</v>
      </c>
      <c r="F6752" s="21">
        <v>-109248.19644555439</v>
      </c>
    </row>
    <row r="6753" spans="2:6" x14ac:dyDescent="0.25">
      <c r="B6753" s="19">
        <v>6750</v>
      </c>
      <c r="C6753" s="21">
        <v>1.6522968890177242E-3</v>
      </c>
      <c r="D6753" s="21">
        <v>0.10515301263031152</v>
      </c>
      <c r="E6753" s="30">
        <v>436543.05346310779</v>
      </c>
      <c r="F6753" s="21">
        <v>-28487.840002913399</v>
      </c>
    </row>
    <row r="6754" spans="2:6" x14ac:dyDescent="0.25">
      <c r="B6754" s="19">
        <v>6751</v>
      </c>
      <c r="C6754" s="21">
        <v>-2.5057874333161308E-2</v>
      </c>
      <c r="D6754" s="21">
        <v>0.32801744825878387</v>
      </c>
      <c r="E6754" s="30">
        <v>1206678.1623182648</v>
      </c>
      <c r="F6754" s="21">
        <v>341422.32140695694</v>
      </c>
    </row>
    <row r="6755" spans="2:6" x14ac:dyDescent="0.25">
      <c r="B6755" s="19">
        <v>6752</v>
      </c>
      <c r="C6755" s="21">
        <v>1.6961500446397472E-2</v>
      </c>
      <c r="D6755" s="21">
        <v>-2.7648247897396061E-3</v>
      </c>
      <c r="E6755" s="30">
        <v>236133.39717840066</v>
      </c>
      <c r="F6755" s="21">
        <v>-124748.31099296575</v>
      </c>
    </row>
    <row r="6756" spans="2:6" x14ac:dyDescent="0.25">
      <c r="B6756" s="19">
        <v>6753</v>
      </c>
      <c r="C6756" s="21">
        <v>8.9174598986108676E-4</v>
      </c>
      <c r="D6756" s="21">
        <v>0.11062127708826242</v>
      </c>
      <c r="E6756" s="30">
        <v>449126.78454632568</v>
      </c>
      <c r="F6756" s="21">
        <v>-22443.640819407534</v>
      </c>
    </row>
    <row r="6757" spans="2:6" x14ac:dyDescent="0.25">
      <c r="B6757" s="19">
        <v>6754</v>
      </c>
      <c r="C6757" s="21">
        <v>1.001981968772326E-2</v>
      </c>
      <c r="D6757" s="21">
        <v>4.6036230468715855E-2</v>
      </c>
      <c r="E6757" s="30">
        <v>316146.10267480672</v>
      </c>
      <c r="F6757" s="21">
        <v>-86316.726112990436</v>
      </c>
    </row>
    <row r="6758" spans="2:6" x14ac:dyDescent="0.25">
      <c r="B6758" s="19">
        <v>6755</v>
      </c>
      <c r="C6758" s="21">
        <v>1.4861288477645831E-2</v>
      </c>
      <c r="D6758" s="21">
        <v>1.2075273566124256E-2</v>
      </c>
      <c r="E6758" s="30">
        <v>258775.72834306746</v>
      </c>
      <c r="F6758" s="21">
        <v>-113872.77983029949</v>
      </c>
    </row>
    <row r="6759" spans="2:6" x14ac:dyDescent="0.25">
      <c r="B6759" s="19">
        <v>6756</v>
      </c>
      <c r="C6759" s="21">
        <v>-1.3657355252238717E-2</v>
      </c>
      <c r="D6759" s="21">
        <v>0.22235589287638491</v>
      </c>
      <c r="E6759" s="30">
        <v>769374.29082818679</v>
      </c>
      <c r="F6759" s="21">
        <v>131377.16981203135</v>
      </c>
    </row>
    <row r="6760" spans="2:6" x14ac:dyDescent="0.25">
      <c r="B6760" s="19">
        <v>6757</v>
      </c>
      <c r="C6760" s="21">
        <v>2.3026177606983847E-2</v>
      </c>
      <c r="D6760" s="21">
        <v>-4.6529438373121401E-2</v>
      </c>
      <c r="E6760" s="30">
        <v>177180.12036028132</v>
      </c>
      <c r="F6760" s="21">
        <v>-153064.66210160311</v>
      </c>
    </row>
    <row r="6761" spans="2:6" x14ac:dyDescent="0.25">
      <c r="B6761" s="19">
        <v>6758</v>
      </c>
      <c r="C6761" s="21">
        <v>1.1960124250487411E-2</v>
      </c>
      <c r="D6761" s="21">
        <v>3.2445866084073183E-2</v>
      </c>
      <c r="E6761" s="30">
        <v>292226.9470124091</v>
      </c>
      <c r="F6761" s="21">
        <v>-97805.539738197316</v>
      </c>
    </row>
    <row r="6762" spans="2:6" x14ac:dyDescent="0.25">
      <c r="B6762" s="19">
        <v>6759</v>
      </c>
      <c r="C6762" s="21">
        <v>-7.4459031801032746E-3</v>
      </c>
      <c r="D6762" s="21">
        <v>0.17258575485690963</v>
      </c>
      <c r="E6762" s="30">
        <v>610959.9190467787</v>
      </c>
      <c r="F6762" s="21">
        <v>55287.812033739356</v>
      </c>
    </row>
    <row r="6763" spans="2:6" x14ac:dyDescent="0.25">
      <c r="B6763" s="19">
        <v>6760</v>
      </c>
      <c r="C6763" s="21">
        <v>2.3856093643825852E-2</v>
      </c>
      <c r="D6763" s="21">
        <v>-5.2674475668761822E-2</v>
      </c>
      <c r="E6763" s="30">
        <v>169776.00259022333</v>
      </c>
      <c r="F6763" s="21">
        <v>-156620.99704585891</v>
      </c>
    </row>
    <row r="6764" spans="2:6" x14ac:dyDescent="0.25">
      <c r="B6764" s="19">
        <v>6761</v>
      </c>
      <c r="C6764" s="21">
        <v>1.6016333647468187E-2</v>
      </c>
      <c r="D6764" s="21">
        <v>3.9269782388240415E-3</v>
      </c>
      <c r="E6764" s="30">
        <v>246168.38489131513</v>
      </c>
      <c r="F6764" s="21">
        <v>-119928.32047188899</v>
      </c>
    </row>
    <row r="6765" spans="2:6" x14ac:dyDescent="0.25">
      <c r="B6765" s="19">
        <v>6762</v>
      </c>
      <c r="C6765" s="21">
        <v>1.5389076088530883E-3</v>
      </c>
      <c r="D6765" s="21">
        <v>0.10596682119761103</v>
      </c>
      <c r="E6765" s="30">
        <v>438399.41169073468</v>
      </c>
      <c r="F6765" s="21">
        <v>-27596.196752631255</v>
      </c>
    </row>
    <row r="6766" spans="2:6" x14ac:dyDescent="0.25">
      <c r="B6766" s="19">
        <v>6763</v>
      </c>
      <c r="C6766" s="21">
        <v>2.7410036917098139E-2</v>
      </c>
      <c r="D6766" s="21">
        <v>-7.9607623306667152E-2</v>
      </c>
      <c r="E6766" s="30">
        <v>139659.57925173081</v>
      </c>
      <c r="F6766" s="21">
        <v>-171086.47315535671</v>
      </c>
    </row>
    <row r="6767" spans="2:6" x14ac:dyDescent="0.25">
      <c r="B6767" s="19">
        <v>6764</v>
      </c>
      <c r="C6767" s="21">
        <v>-7.7200926071529727E-4</v>
      </c>
      <c r="D6767" s="21">
        <v>0.12266980718627685</v>
      </c>
      <c r="E6767" s="30">
        <v>477781.28522302886</v>
      </c>
      <c r="F6767" s="21">
        <v>-8680.3532500415477</v>
      </c>
    </row>
    <row r="6768" spans="2:6" x14ac:dyDescent="0.25">
      <c r="B6768" s="19">
        <v>6765</v>
      </c>
      <c r="C6768" s="21">
        <v>1.10930281828048E-2</v>
      </c>
      <c r="D6768" s="21">
        <v>3.8519947372362751E-2</v>
      </c>
      <c r="E6768" s="30">
        <v>302754.73503168672</v>
      </c>
      <c r="F6768" s="21">
        <v>-92748.848099649636</v>
      </c>
    </row>
    <row r="6769" spans="2:6" x14ac:dyDescent="0.25">
      <c r="B6769" s="19">
        <v>6766</v>
      </c>
      <c r="C6769" s="21">
        <v>-1.3949404131683517E-2</v>
      </c>
      <c r="D6769" s="21">
        <v>0.22480053617006912</v>
      </c>
      <c r="E6769" s="30">
        <v>777874.47445722972</v>
      </c>
      <c r="F6769" s="21">
        <v>135459.96549564454</v>
      </c>
    </row>
    <row r="6770" spans="2:6" x14ac:dyDescent="0.25">
      <c r="B6770" s="19">
        <v>6767</v>
      </c>
      <c r="C6770" s="21">
        <v>-1.168856876122425E-2</v>
      </c>
      <c r="D6770" s="21">
        <v>0.20614311189921919</v>
      </c>
      <c r="E6770" s="30">
        <v>714753.65709693846</v>
      </c>
      <c r="F6770" s="21">
        <v>105141.86745077322</v>
      </c>
    </row>
    <row r="6771" spans="2:6" x14ac:dyDescent="0.25">
      <c r="B6771" s="19">
        <v>6768</v>
      </c>
      <c r="C6771" s="21">
        <v>1.1548061455855358E-3</v>
      </c>
      <c r="D6771" s="21">
        <v>0.10872729249897617</v>
      </c>
      <c r="E6771" s="30">
        <v>444738.90310332831</v>
      </c>
      <c r="F6771" s="21">
        <v>-24551.221572659244</v>
      </c>
    </row>
    <row r="6772" spans="2:6" x14ac:dyDescent="0.25">
      <c r="B6772" s="19">
        <v>6769</v>
      </c>
      <c r="C6772" s="21">
        <v>5.907029999866328E-3</v>
      </c>
      <c r="D6772" s="21">
        <v>7.4915667474809711E-2</v>
      </c>
      <c r="E6772" s="30">
        <v>371503.1102406967</v>
      </c>
      <c r="F6772" s="21">
        <v>-59727.729755836961</v>
      </c>
    </row>
    <row r="6773" spans="2:6" x14ac:dyDescent="0.25">
      <c r="B6773" s="19">
        <v>6770</v>
      </c>
      <c r="C6773" s="21">
        <v>-7.1873805668948403E-3</v>
      </c>
      <c r="D6773" s="21">
        <v>0.17059380808583624</v>
      </c>
      <c r="E6773" s="30">
        <v>605174.3899143755</v>
      </c>
      <c r="F6773" s="21">
        <v>52508.915200441937</v>
      </c>
    </row>
    <row r="6774" spans="2:6" x14ac:dyDescent="0.25">
      <c r="B6774" s="19">
        <v>6771</v>
      </c>
      <c r="C6774" s="21">
        <v>-5.2598916804901384E-2</v>
      </c>
      <c r="D6774" s="21">
        <v>0.90114748042290116</v>
      </c>
      <c r="E6774" s="30">
        <v>7821598.2247931994</v>
      </c>
      <c r="F6774" s="21">
        <v>3518690.984902855</v>
      </c>
    </row>
    <row r="6775" spans="2:6" x14ac:dyDescent="0.25">
      <c r="B6775" s="19">
        <v>6772</v>
      </c>
      <c r="C6775" s="21">
        <v>2.3036210458053284E-2</v>
      </c>
      <c r="D6775" s="21">
        <v>-4.6603446239726232E-2</v>
      </c>
      <c r="E6775" s="30">
        <v>177089.7282275859</v>
      </c>
      <c r="F6775" s="21">
        <v>-153108.07911767092</v>
      </c>
    </row>
    <row r="6776" spans="2:6" x14ac:dyDescent="0.25">
      <c r="B6776" s="19">
        <v>6773</v>
      </c>
      <c r="C6776" s="21">
        <v>-2.8488224416703522E-3</v>
      </c>
      <c r="D6776" s="21">
        <v>0.1379022609777496</v>
      </c>
      <c r="E6776" s="30">
        <v>515890.85809909063</v>
      </c>
      <c r="F6776" s="21">
        <v>9624.3806748943553</v>
      </c>
    </row>
    <row r="6777" spans="2:6" x14ac:dyDescent="0.25">
      <c r="B6777" s="19">
        <v>6774</v>
      </c>
      <c r="C6777" s="21">
        <v>-2.3085503045138915E-3</v>
      </c>
      <c r="D6777" s="21">
        <v>0.13391697938756186</v>
      </c>
      <c r="E6777" s="30">
        <v>505712.80369008565</v>
      </c>
      <c r="F6777" s="21">
        <v>4735.6725690267222</v>
      </c>
    </row>
    <row r="6778" spans="2:6" x14ac:dyDescent="0.25">
      <c r="B6778" s="19">
        <v>6775</v>
      </c>
      <c r="C6778" s="21">
        <v>-2.3068851439263734E-4</v>
      </c>
      <c r="D6778" s="21">
        <v>0.11873583165959301</v>
      </c>
      <c r="E6778" s="30">
        <v>468283.15210713446</v>
      </c>
      <c r="F6778" s="21">
        <v>-13242.482561631896</v>
      </c>
    </row>
    <row r="6779" spans="2:6" x14ac:dyDescent="0.25">
      <c r="B6779" s="19">
        <v>6776</v>
      </c>
      <c r="C6779" s="21">
        <v>-4.5777681064358651E-2</v>
      </c>
      <c r="D6779" s="21">
        <v>0.65176096645071047</v>
      </c>
      <c r="E6779" s="30">
        <v>3796410.013055718</v>
      </c>
      <c r="F6779" s="21">
        <v>1585318.510399872</v>
      </c>
    </row>
    <row r="6780" spans="2:6" x14ac:dyDescent="0.25">
      <c r="B6780" s="19">
        <v>6777</v>
      </c>
      <c r="C6780" s="21">
        <v>5.0629177774642556E-2</v>
      </c>
      <c r="D6780" s="21">
        <v>-0.30444048012692615</v>
      </c>
      <c r="E6780" s="30">
        <v>0</v>
      </c>
      <c r="F6780" s="21">
        <v>-238167.55660348001</v>
      </c>
    </row>
    <row r="6781" spans="2:6" x14ac:dyDescent="0.25">
      <c r="B6781" s="19">
        <v>6778</v>
      </c>
      <c r="C6781" s="21">
        <v>-9.2255310107969956E-3</v>
      </c>
      <c r="D6781" s="21">
        <v>0.18645356938121815</v>
      </c>
      <c r="E6781" s="30">
        <v>652385.25647794199</v>
      </c>
      <c r="F6781" s="21">
        <v>75185.169107096677</v>
      </c>
    </row>
    <row r="6782" spans="2:6" x14ac:dyDescent="0.25">
      <c r="B6782" s="19">
        <v>6779</v>
      </c>
      <c r="C6782" s="21">
        <v>-1.047550173995278E-2</v>
      </c>
      <c r="D6782" s="21">
        <v>0.19636896466403653</v>
      </c>
      <c r="E6782" s="30">
        <v>683261.41069769301</v>
      </c>
      <c r="F6782" s="21">
        <v>90015.558034726026</v>
      </c>
    </row>
    <row r="6783" spans="2:6" x14ac:dyDescent="0.25">
      <c r="B6783" s="19">
        <v>6780</v>
      </c>
      <c r="C6783" s="21">
        <v>1.1271513308225074E-2</v>
      </c>
      <c r="D6783" s="21">
        <v>3.7269851980812785E-2</v>
      </c>
      <c r="E6783" s="30">
        <v>300566.73225885327</v>
      </c>
      <c r="F6783" s="21">
        <v>-93799.786369516645</v>
      </c>
    </row>
    <row r="6784" spans="2:6" x14ac:dyDescent="0.25">
      <c r="B6784" s="19">
        <v>6781</v>
      </c>
      <c r="C6784" s="21">
        <v>-4.0666612385659891E-2</v>
      </c>
      <c r="D6784" s="21">
        <v>0.54037746569235456</v>
      </c>
      <c r="E6784" s="30">
        <v>2641834.9376345519</v>
      </c>
      <c r="F6784" s="21">
        <v>1030754.7103625702</v>
      </c>
    </row>
    <row r="6785" spans="2:6" x14ac:dyDescent="0.25">
      <c r="B6785" s="19">
        <v>6782</v>
      </c>
      <c r="C6785" s="21">
        <v>-1.192529128521225E-3</v>
      </c>
      <c r="D6785" s="21">
        <v>0.12573573832317275</v>
      </c>
      <c r="E6785" s="30">
        <v>485280.50100380997</v>
      </c>
      <c r="F6785" s="21">
        <v>-5078.3409693134145</v>
      </c>
    </row>
    <row r="6786" spans="2:6" x14ac:dyDescent="0.25">
      <c r="B6786" s="19">
        <v>6783</v>
      </c>
      <c r="C6786" s="21">
        <v>-1.1420813406486376E-2</v>
      </c>
      <c r="D6786" s="21">
        <v>0.20397225124068941</v>
      </c>
      <c r="E6786" s="30">
        <v>707667.23764307634</v>
      </c>
      <c r="F6786" s="21">
        <v>101738.12889392063</v>
      </c>
    </row>
    <row r="6787" spans="2:6" x14ac:dyDescent="0.25">
      <c r="B6787" s="19">
        <v>6784</v>
      </c>
      <c r="C6787" s="21">
        <v>6.4675590818119935E-4</v>
      </c>
      <c r="D6787" s="21">
        <v>0.11238773963790005</v>
      </c>
      <c r="E6787" s="30">
        <v>453247.48773303779</v>
      </c>
      <c r="F6787" s="21">
        <v>-20464.390732776927</v>
      </c>
    </row>
    <row r="6788" spans="2:6" x14ac:dyDescent="0.25">
      <c r="B6788" s="19">
        <v>6785</v>
      </c>
      <c r="C6788" s="21">
        <v>1.9092062877518908E-2</v>
      </c>
      <c r="D6788" s="21">
        <v>-1.795249179467262E-2</v>
      </c>
      <c r="E6788" s="30">
        <v>214392.53973184898</v>
      </c>
      <c r="F6788" s="21">
        <v>-135190.84762682725</v>
      </c>
    </row>
    <row r="6789" spans="2:6" x14ac:dyDescent="0.25">
      <c r="B6789" s="19">
        <v>6786</v>
      </c>
      <c r="C6789" s="21">
        <v>-1.2971154000991936E-2</v>
      </c>
      <c r="D6789" s="21">
        <v>0.21665333054513014</v>
      </c>
      <c r="E6789" s="30">
        <v>749817.60760162701</v>
      </c>
      <c r="F6789" s="21">
        <v>121983.73252317373</v>
      </c>
    </row>
    <row r="6790" spans="2:6" x14ac:dyDescent="0.25">
      <c r="B6790" s="19">
        <v>6787</v>
      </c>
      <c r="C6790" s="21">
        <v>2.9911258947887291E-3</v>
      </c>
      <c r="D6790" s="21">
        <v>9.5579431619234434E-2</v>
      </c>
      <c r="E6790" s="30">
        <v>415129.66904897464</v>
      </c>
      <c r="F6790" s="21">
        <v>-38773.085272069598</v>
      </c>
    </row>
    <row r="6791" spans="2:6" x14ac:dyDescent="0.25">
      <c r="B6791" s="19">
        <v>6788</v>
      </c>
      <c r="C6791" s="21">
        <v>-1.6765458640466929E-3</v>
      </c>
      <c r="D6791" s="21">
        <v>0.12927577024138937</v>
      </c>
      <c r="E6791" s="30">
        <v>494045.93597673951</v>
      </c>
      <c r="F6791" s="21">
        <v>-868.14015080495039</v>
      </c>
    </row>
    <row r="6792" spans="2:6" x14ac:dyDescent="0.25">
      <c r="B6792" s="19">
        <v>6789</v>
      </c>
      <c r="C6792" s="21">
        <v>-1.312005328374151E-3</v>
      </c>
      <c r="D6792" s="21">
        <v>0.12660844278744632</v>
      </c>
      <c r="E6792" s="30">
        <v>487430.7485518516</v>
      </c>
      <c r="F6792" s="21">
        <v>-4045.5372334213262</v>
      </c>
    </row>
    <row r="6793" spans="2:6" x14ac:dyDescent="0.25">
      <c r="B6793" s="19">
        <v>6790</v>
      </c>
      <c r="C6793" s="21">
        <v>3.1923656629315234E-2</v>
      </c>
      <c r="D6793" s="21">
        <v>-0.11576611712585505</v>
      </c>
      <c r="E6793" s="30">
        <v>104767.63235602807</v>
      </c>
      <c r="F6793" s="21">
        <v>-187845.72170757598</v>
      </c>
    </row>
    <row r="6794" spans="2:6" x14ac:dyDescent="0.25">
      <c r="B6794" s="19">
        <v>6791</v>
      </c>
      <c r="C6794" s="21">
        <v>1.324335102220825E-2</v>
      </c>
      <c r="D6794" s="21">
        <v>2.3448074991176515E-2</v>
      </c>
      <c r="E6794" s="30">
        <v>277104.14961073291</v>
      </c>
      <c r="F6794" s="21">
        <v>-105069.29951684014</v>
      </c>
    </row>
    <row r="6795" spans="2:6" x14ac:dyDescent="0.25">
      <c r="B6795" s="19">
        <v>6792</v>
      </c>
      <c r="C6795" s="21">
        <v>-1.4392329146993087E-2</v>
      </c>
      <c r="D6795" s="21">
        <v>0.22852879877175525</v>
      </c>
      <c r="E6795" s="30">
        <v>790973.7082622468</v>
      </c>
      <c r="F6795" s="21">
        <v>141751.77018737275</v>
      </c>
    </row>
    <row r="6796" spans="2:6" x14ac:dyDescent="0.25">
      <c r="B6796" s="19">
        <v>6793</v>
      </c>
      <c r="C6796" s="21">
        <v>2.4048540106341706E-2</v>
      </c>
      <c r="D6796" s="21">
        <v>-5.4106356741009942E-2</v>
      </c>
      <c r="E6796" s="30">
        <v>168079.97089666896</v>
      </c>
      <c r="F6796" s="21">
        <v>-157435.6324913869</v>
      </c>
    </row>
    <row r="6797" spans="2:6" x14ac:dyDescent="0.25">
      <c r="B6797" s="19">
        <v>6794</v>
      </c>
      <c r="C6797" s="21">
        <v>-3.2527574095324398E-2</v>
      </c>
      <c r="D6797" s="21">
        <v>0.41474116677362494</v>
      </c>
      <c r="E6797" s="30">
        <v>1690010.270724942</v>
      </c>
      <c r="F6797" s="21">
        <v>573575.68797800713</v>
      </c>
    </row>
    <row r="6798" spans="2:6" x14ac:dyDescent="0.25">
      <c r="B6798" s="19">
        <v>6795</v>
      </c>
      <c r="C6798" s="21">
        <v>5.4667398068025518E-3</v>
      </c>
      <c r="D6798" s="21">
        <v>7.8022314301281259E-2</v>
      </c>
      <c r="E6798" s="30">
        <v>377841.44816778495</v>
      </c>
      <c r="F6798" s="21">
        <v>-56683.308616324292</v>
      </c>
    </row>
    <row r="6799" spans="2:6" x14ac:dyDescent="0.25">
      <c r="B6799" s="19">
        <v>6796</v>
      </c>
      <c r="C6799" s="21">
        <v>1.1911459926842808E-2</v>
      </c>
      <c r="D6799" s="21">
        <v>3.2786849843567722E-2</v>
      </c>
      <c r="E6799" s="30">
        <v>292811.07701609726</v>
      </c>
      <c r="F6799" s="21">
        <v>-97524.971274996322</v>
      </c>
    </row>
    <row r="6800" spans="2:6" x14ac:dyDescent="0.25">
      <c r="B6800" s="19">
        <v>6797</v>
      </c>
      <c r="C6800" s="21">
        <v>8.8152437727467958E-3</v>
      </c>
      <c r="D6800" s="21">
        <v>5.4476601566840754E-2</v>
      </c>
      <c r="E6800" s="30">
        <v>331674.1686445371</v>
      </c>
      <c r="F6800" s="21">
        <v>-78858.308332524888</v>
      </c>
    </row>
    <row r="6801" spans="2:6" x14ac:dyDescent="0.25">
      <c r="B6801" s="19">
        <v>6798</v>
      </c>
      <c r="C6801" s="21">
        <v>-5.1364284734881659E-2</v>
      </c>
      <c r="D6801" s="21">
        <v>0.8402929373195045</v>
      </c>
      <c r="E6801" s="30">
        <v>6621732.1174288243</v>
      </c>
      <c r="F6801" s="21">
        <v>2942373.0630966639</v>
      </c>
    </row>
    <row r="6802" spans="2:6" x14ac:dyDescent="0.25">
      <c r="B6802" s="19">
        <v>6799</v>
      </c>
      <c r="C6802" s="21">
        <v>-1.1045673751503126E-2</v>
      </c>
      <c r="D6802" s="21">
        <v>0.20094373398947285</v>
      </c>
      <c r="E6802" s="30">
        <v>697869.16870202566</v>
      </c>
      <c r="F6802" s="21">
        <v>97031.934848466772</v>
      </c>
    </row>
    <row r="6803" spans="2:6" x14ac:dyDescent="0.25">
      <c r="B6803" s="19">
        <v>6800</v>
      </c>
      <c r="C6803" s="21">
        <v>1.2304055232958005E-2</v>
      </c>
      <c r="D6803" s="21">
        <v>3.0035580243895632E-2</v>
      </c>
      <c r="E6803" s="30">
        <v>288121.07343703776</v>
      </c>
      <c r="F6803" s="21">
        <v>-99777.666887746323</v>
      </c>
    </row>
    <row r="6804" spans="2:6" x14ac:dyDescent="0.25">
      <c r="B6804" s="19">
        <v>6801</v>
      </c>
      <c r="C6804" s="21">
        <v>-9.9922136450641963E-3</v>
      </c>
      <c r="D6804" s="21">
        <v>0.19251718214527513</v>
      </c>
      <c r="E6804" s="30">
        <v>671140.44519973546</v>
      </c>
      <c r="F6804" s="21">
        <v>84193.633735679163</v>
      </c>
    </row>
    <row r="6805" spans="2:6" x14ac:dyDescent="0.25">
      <c r="B6805" s="19">
        <v>6802</v>
      </c>
      <c r="C6805" s="21">
        <v>-6.0075516608015878E-3</v>
      </c>
      <c r="D6805" s="21">
        <v>0.16157065211550958</v>
      </c>
      <c r="E6805" s="30">
        <v>579474.15250312747</v>
      </c>
      <c r="F6805" s="21">
        <v>40164.615012389157</v>
      </c>
    </row>
    <row r="6806" spans="2:6" x14ac:dyDescent="0.25">
      <c r="B6806" s="19">
        <v>6803</v>
      </c>
      <c r="C6806" s="21">
        <v>-2.8601547243797425E-2</v>
      </c>
      <c r="D6806" s="21">
        <v>0.36678283896443276</v>
      </c>
      <c r="E6806" s="30">
        <v>1407303.0897241868</v>
      </c>
      <c r="F6806" s="21">
        <v>437786.19110495003</v>
      </c>
    </row>
    <row r="6807" spans="2:6" x14ac:dyDescent="0.25">
      <c r="B6807" s="19">
        <v>6804</v>
      </c>
      <c r="C6807" s="21">
        <v>-1.1496500855980989E-2</v>
      </c>
      <c r="D6807" s="21">
        <v>0.20458510720241296</v>
      </c>
      <c r="E6807" s="30">
        <v>709662.45123239094</v>
      </c>
      <c r="F6807" s="21">
        <v>102696.46694705481</v>
      </c>
    </row>
    <row r="6808" spans="2:6" x14ac:dyDescent="0.25">
      <c r="B6808" s="19">
        <v>6805</v>
      </c>
      <c r="C6808" s="21">
        <v>-3.2026046598568253E-2</v>
      </c>
      <c r="D6808" s="21">
        <v>0.40826562141003109</v>
      </c>
      <c r="E6808" s="30">
        <v>1649475.0330686951</v>
      </c>
      <c r="F6808" s="21">
        <v>554105.86231780623</v>
      </c>
    </row>
    <row r="6809" spans="2:6" x14ac:dyDescent="0.25">
      <c r="B6809" s="19">
        <v>6806</v>
      </c>
      <c r="C6809" s="21">
        <v>2.6897041280368711E-2</v>
      </c>
      <c r="D6809" s="21">
        <v>-7.5649563953637644E-2</v>
      </c>
      <c r="E6809" s="30">
        <v>143854.62026190455</v>
      </c>
      <c r="F6809" s="21">
        <v>-169071.51723482844</v>
      </c>
    </row>
    <row r="6810" spans="2:6" x14ac:dyDescent="0.25">
      <c r="B6810" s="19">
        <v>6807</v>
      </c>
      <c r="C6810" s="21">
        <v>-3.8999480908807694E-3</v>
      </c>
      <c r="D6810" s="21">
        <v>0.14570560823375756</v>
      </c>
      <c r="E6810" s="30">
        <v>536254.4797908559</v>
      </c>
      <c r="F6810" s="21">
        <v>19405.40545908863</v>
      </c>
    </row>
    <row r="6811" spans="2:6" x14ac:dyDescent="0.25">
      <c r="B6811" s="19">
        <v>6808</v>
      </c>
      <c r="C6811" s="21">
        <v>3.452357966639028E-3</v>
      </c>
      <c r="D6811" s="21">
        <v>9.2295252660580029E-2</v>
      </c>
      <c r="E6811" s="30">
        <v>407961.94635982614</v>
      </c>
      <c r="F6811" s="21">
        <v>-42215.875279170512</v>
      </c>
    </row>
    <row r="6812" spans="2:6" x14ac:dyDescent="0.25">
      <c r="B6812" s="19">
        <v>6809</v>
      </c>
      <c r="C6812" s="21">
        <v>2.711224631313118E-2</v>
      </c>
      <c r="D6812" s="21">
        <v>-7.7306787758188111E-2</v>
      </c>
      <c r="E6812" s="30">
        <v>142088.75707086967</v>
      </c>
      <c r="F6812" s="21">
        <v>-169919.69404239469</v>
      </c>
    </row>
    <row r="6813" spans="2:6" x14ac:dyDescent="0.25">
      <c r="B6813" s="19">
        <v>6810</v>
      </c>
      <c r="C6813" s="21">
        <v>3.1906901497413528E-2</v>
      </c>
      <c r="D6813" s="21">
        <v>-0.11562669870268494</v>
      </c>
      <c r="E6813" s="30">
        <v>104890.81833161355</v>
      </c>
      <c r="F6813" s="21">
        <v>-187786.55320118237</v>
      </c>
    </row>
    <row r="6814" spans="2:6" x14ac:dyDescent="0.25">
      <c r="B6814" s="19">
        <v>6811</v>
      </c>
      <c r="C6814" s="21">
        <v>-3.3219534554380155E-2</v>
      </c>
      <c r="D6814" s="21">
        <v>0.42386530256491683</v>
      </c>
      <c r="E6814" s="30">
        <v>1748429.3865179317</v>
      </c>
      <c r="F6814" s="21">
        <v>601635.47164964199</v>
      </c>
    </row>
    <row r="6815" spans="2:6" x14ac:dyDescent="0.25">
      <c r="B6815" s="19">
        <v>6812</v>
      </c>
      <c r="C6815" s="21">
        <v>9.0965856536488251E-3</v>
      </c>
      <c r="D6815" s="21">
        <v>5.2504508510856418E-2</v>
      </c>
      <c r="E6815" s="30">
        <v>327998.96017155203</v>
      </c>
      <c r="F6815" s="21">
        <v>-80623.579054278875</v>
      </c>
    </row>
    <row r="6816" spans="2:6" x14ac:dyDescent="0.25">
      <c r="B6816" s="19">
        <v>6813</v>
      </c>
      <c r="C6816" s="21">
        <v>1.9676742177798339E-2</v>
      </c>
      <c r="D6816" s="21">
        <v>-2.2150597658295523E-2</v>
      </c>
      <c r="E6816" s="30">
        <v>208629.62650950591</v>
      </c>
      <c r="F6816" s="21">
        <v>-137958.88161950809</v>
      </c>
    </row>
    <row r="6817" spans="2:6" x14ac:dyDescent="0.25">
      <c r="B6817" s="19">
        <v>6814</v>
      </c>
      <c r="C6817" s="21">
        <v>1.3049486061773358E-2</v>
      </c>
      <c r="D6817" s="21">
        <v>2.4808398268246101E-2</v>
      </c>
      <c r="E6817" s="30">
        <v>279354.77276717289</v>
      </c>
      <c r="F6817" s="21">
        <v>-103988.28351653197</v>
      </c>
    </row>
    <row r="6818" spans="2:6" x14ac:dyDescent="0.25">
      <c r="B6818" s="19">
        <v>6815</v>
      </c>
      <c r="C6818" s="21">
        <v>5.1368031974913707E-2</v>
      </c>
      <c r="D6818" s="21">
        <v>-0.30444048012692615</v>
      </c>
      <c r="E6818" s="30">
        <v>0</v>
      </c>
      <c r="F6818" s="21">
        <v>-238167.55660348001</v>
      </c>
    </row>
    <row r="6819" spans="2:6" x14ac:dyDescent="0.25">
      <c r="B6819" s="19">
        <v>6816</v>
      </c>
      <c r="C6819" s="21">
        <v>5.0067667265500061E-3</v>
      </c>
      <c r="D6819" s="21">
        <v>8.1272386639251515E-2</v>
      </c>
      <c r="E6819" s="30">
        <v>384554.8395774517</v>
      </c>
      <c r="F6819" s="21">
        <v>-53458.742340350866</v>
      </c>
    </row>
    <row r="6820" spans="2:6" x14ac:dyDescent="0.25">
      <c r="B6820" s="19">
        <v>6817</v>
      </c>
      <c r="C6820" s="21">
        <v>6.0148454889915829E-3</v>
      </c>
      <c r="D6820" s="21">
        <v>7.4155538396576626E-2</v>
      </c>
      <c r="E6820" s="30">
        <v>369963.90462957637</v>
      </c>
      <c r="F6820" s="21">
        <v>-60467.038728387088</v>
      </c>
    </row>
    <row r="6821" spans="2:6" x14ac:dyDescent="0.25">
      <c r="B6821" s="19">
        <v>6818</v>
      </c>
      <c r="C6821" s="21">
        <v>1.3191493237079809E-2</v>
      </c>
      <c r="D6821" s="21">
        <v>2.3811994516110158E-2</v>
      </c>
      <c r="E6821" s="30">
        <v>277705.01056500326</v>
      </c>
      <c r="F6821" s="21">
        <v>-104780.69486809293</v>
      </c>
    </row>
    <row r="6822" spans="2:6" x14ac:dyDescent="0.25">
      <c r="B6822" s="19">
        <v>6819</v>
      </c>
      <c r="C6822" s="21">
        <v>-2.7300199536778223E-2</v>
      </c>
      <c r="D6822" s="21">
        <v>0.35211134082999584</v>
      </c>
      <c r="E6822" s="30">
        <v>1328575.1595069361</v>
      </c>
      <c r="F6822" s="21">
        <v>399971.7075951412</v>
      </c>
    </row>
    <row r="6823" spans="2:6" x14ac:dyDescent="0.25">
      <c r="B6823" s="19">
        <v>6820</v>
      </c>
      <c r="C6823" s="21">
        <v>2.0884484417709799E-2</v>
      </c>
      <c r="D6823" s="21">
        <v>-3.0871720813210213E-2</v>
      </c>
      <c r="E6823" s="30">
        <v>196989.26954509923</v>
      </c>
      <c r="F6823" s="21">
        <v>-143549.960735448</v>
      </c>
    </row>
    <row r="6824" spans="2:6" x14ac:dyDescent="0.25">
      <c r="B6824" s="19">
        <v>6821</v>
      </c>
      <c r="C6824" s="21">
        <v>1.1124957559460091E-2</v>
      </c>
      <c r="D6824" s="21">
        <v>3.8296321669482936E-2</v>
      </c>
      <c r="E6824" s="30">
        <v>302362.51457650762</v>
      </c>
      <c r="F6824" s="21">
        <v>-92937.238851110422</v>
      </c>
    </row>
    <row r="6825" spans="2:6" x14ac:dyDescent="0.25">
      <c r="B6825" s="19">
        <v>6822</v>
      </c>
      <c r="C6825" s="21">
        <v>1.6884850230192684E-2</v>
      </c>
      <c r="D6825" s="21">
        <v>-2.2212187410355355E-3</v>
      </c>
      <c r="E6825" s="30">
        <v>236938.01179584151</v>
      </c>
      <c r="F6825" s="21">
        <v>-124361.83968476536</v>
      </c>
    </row>
    <row r="6826" spans="2:6" x14ac:dyDescent="0.25">
      <c r="B6826" s="19">
        <v>6823</v>
      </c>
      <c r="C6826" s="21">
        <v>-5.6837782790016673E-2</v>
      </c>
      <c r="D6826" s="21">
        <v>1.2649690345321032</v>
      </c>
      <c r="E6826" s="30">
        <v>19071572.645728193</v>
      </c>
      <c r="F6826" s="21">
        <v>8922262.1324268468</v>
      </c>
    </row>
    <row r="6827" spans="2:6" x14ac:dyDescent="0.25">
      <c r="B6827" s="19">
        <v>6824</v>
      </c>
      <c r="C6827" s="21">
        <v>-1.7887872940017843E-3</v>
      </c>
      <c r="D6827" s="21">
        <v>0.130098446763385</v>
      </c>
      <c r="E6827" s="30">
        <v>496099.42383889691</v>
      </c>
      <c r="F6827" s="21">
        <v>118.18811524833504</v>
      </c>
    </row>
    <row r="6828" spans="2:6" x14ac:dyDescent="0.25">
      <c r="B6828" s="19">
        <v>6825</v>
      </c>
      <c r="C6828" s="21">
        <v>4.2922408264070981E-5</v>
      </c>
      <c r="D6828" s="21">
        <v>0.11675262778886397</v>
      </c>
      <c r="E6828" s="30">
        <v>463547.47385352268</v>
      </c>
      <c r="F6828" s="21">
        <v>-15517.116566803834</v>
      </c>
    </row>
    <row r="6829" spans="2:6" x14ac:dyDescent="0.25">
      <c r="B6829" s="19">
        <v>6826</v>
      </c>
      <c r="C6829" s="21">
        <v>2.8901847885698124E-3</v>
      </c>
      <c r="D6829" s="21">
        <v>9.629908144868371E-2</v>
      </c>
      <c r="E6829" s="30">
        <v>416712.3546488469</v>
      </c>
      <c r="F6829" s="21">
        <v>-38012.892055349323</v>
      </c>
    </row>
    <row r="6830" spans="2:6" x14ac:dyDescent="0.25">
      <c r="B6830" s="19">
        <v>6827</v>
      </c>
      <c r="C6830" s="21">
        <v>4.4264241966456723E-2</v>
      </c>
      <c r="D6830" s="21">
        <v>-0.2381560564341485</v>
      </c>
      <c r="E6830" s="30">
        <v>24791.221448301105</v>
      </c>
      <c r="F6830" s="21">
        <v>-226259.87362416316</v>
      </c>
    </row>
    <row r="6831" spans="2:6" x14ac:dyDescent="0.25">
      <c r="B6831" s="19">
        <v>6828</v>
      </c>
      <c r="C6831" s="21">
        <v>-9.1793770862021833E-3</v>
      </c>
      <c r="D6831" s="21">
        <v>0.18609032371732281</v>
      </c>
      <c r="E6831" s="30">
        <v>651274.26150231319</v>
      </c>
      <c r="F6831" s="21">
        <v>74651.537636417052</v>
      </c>
    </row>
    <row r="6832" spans="2:6" x14ac:dyDescent="0.25">
      <c r="B6832" s="19">
        <v>6829</v>
      </c>
      <c r="C6832" s="21">
        <v>-4.6707405825770617E-3</v>
      </c>
      <c r="D6832" s="21">
        <v>0.15147234221273709</v>
      </c>
      <c r="E6832" s="30">
        <v>551678.87655073917</v>
      </c>
      <c r="F6832" s="21">
        <v>26814.028997340272</v>
      </c>
    </row>
    <row r="6833" spans="2:6" x14ac:dyDescent="0.25">
      <c r="B6833" s="19">
        <v>6830</v>
      </c>
      <c r="C6833" s="21">
        <v>1.8875868183550283E-2</v>
      </c>
      <c r="D6833" s="21">
        <v>-1.6403778764362498E-2</v>
      </c>
      <c r="E6833" s="30">
        <v>216545.10737724777</v>
      </c>
      <c r="F6833" s="21">
        <v>-134156.92950518909</v>
      </c>
    </row>
    <row r="6834" spans="2:6" x14ac:dyDescent="0.25">
      <c r="B6834" s="19">
        <v>6831</v>
      </c>
      <c r="C6834" s="21">
        <v>3.5789449793897617E-3</v>
      </c>
      <c r="D6834" s="21">
        <v>9.1395045375156636E-2</v>
      </c>
      <c r="E6834" s="30">
        <v>406012.92364113196</v>
      </c>
      <c r="F6834" s="21">
        <v>-43152.027001347429</v>
      </c>
    </row>
    <row r="6835" spans="2:6" x14ac:dyDescent="0.25">
      <c r="B6835" s="19">
        <v>6832</v>
      </c>
      <c r="C6835" s="21">
        <v>2.0370806961748114E-4</v>
      </c>
      <c r="D6835" s="21">
        <v>0.1155887970237699</v>
      </c>
      <c r="E6835" s="30">
        <v>460784.663429518</v>
      </c>
      <c r="F6835" s="21">
        <v>-16844.145601238713</v>
      </c>
    </row>
    <row r="6836" spans="2:6" x14ac:dyDescent="0.25">
      <c r="B6836" s="19">
        <v>6833</v>
      </c>
      <c r="C6836" s="21">
        <v>-1.141041673926802E-2</v>
      </c>
      <c r="D6836" s="21">
        <v>0.20388811573720678</v>
      </c>
      <c r="E6836" s="30">
        <v>707393.65435622795</v>
      </c>
      <c r="F6836" s="21">
        <v>101606.72177245127</v>
      </c>
    </row>
    <row r="6837" spans="2:6" x14ac:dyDescent="0.25">
      <c r="B6837" s="19">
        <v>6834</v>
      </c>
      <c r="C6837" s="21">
        <v>-1.1181406967138383E-2</v>
      </c>
      <c r="D6837" s="21">
        <v>0.20203778431547681</v>
      </c>
      <c r="E6837" s="30">
        <v>701396.92547425581</v>
      </c>
      <c r="F6837" s="21">
        <v>98726.381786446611</v>
      </c>
    </row>
    <row r="6838" spans="2:6" x14ac:dyDescent="0.25">
      <c r="B6838" s="19">
        <v>6835</v>
      </c>
      <c r="C6838" s="21">
        <v>1.1085450859211097E-2</v>
      </c>
      <c r="D6838" s="21">
        <v>3.8573016847142316E-2</v>
      </c>
      <c r="E6838" s="30">
        <v>302847.86660327518</v>
      </c>
      <c r="F6838" s="21">
        <v>-92704.115280326732</v>
      </c>
    </row>
    <row r="6839" spans="2:6" x14ac:dyDescent="0.25">
      <c r="B6839" s="19">
        <v>6836</v>
      </c>
      <c r="C6839" s="21">
        <v>1.8962897450372048E-2</v>
      </c>
      <c r="D6839" s="21">
        <v>-1.7026987439495156E-2</v>
      </c>
      <c r="E6839" s="30">
        <v>215677.1729222443</v>
      </c>
      <c r="F6839" s="21">
        <v>-134573.81450452487</v>
      </c>
    </row>
    <row r="6840" spans="2:6" x14ac:dyDescent="0.25">
      <c r="B6840" s="19">
        <v>6837</v>
      </c>
      <c r="C6840" s="21">
        <v>1.2292092970303871E-2</v>
      </c>
      <c r="D6840" s="21">
        <v>3.0119425626035534E-2</v>
      </c>
      <c r="E6840" s="30">
        <v>288263.22404208465</v>
      </c>
      <c r="F6840" s="21">
        <v>-99709.389318456466</v>
      </c>
    </row>
    <row r="6841" spans="2:6" x14ac:dyDescent="0.25">
      <c r="B6841" s="19">
        <v>6838</v>
      </c>
      <c r="C6841" s="21">
        <v>1.3318261375337323E-2</v>
      </c>
      <c r="D6841" s="21">
        <v>2.2922326294899653E-2</v>
      </c>
      <c r="E6841" s="30">
        <v>276237.68602936645</v>
      </c>
      <c r="F6841" s="21">
        <v>-105485.47802831653</v>
      </c>
    </row>
    <row r="6842" spans="2:6" x14ac:dyDescent="0.25">
      <c r="B6842" s="19">
        <v>6839</v>
      </c>
      <c r="C6842" s="21">
        <v>-2.8312377096616204E-2</v>
      </c>
      <c r="D6842" s="21">
        <v>0.36347549514098909</v>
      </c>
      <c r="E6842" s="30">
        <v>1389250.2976494983</v>
      </c>
      <c r="F6842" s="21">
        <v>429115.10059957899</v>
      </c>
    </row>
    <row r="6843" spans="2:6" x14ac:dyDescent="0.25">
      <c r="B6843" s="19">
        <v>6840</v>
      </c>
      <c r="C6843" s="21">
        <v>4.3284951701349599E-2</v>
      </c>
      <c r="D6843" s="21">
        <v>-0.22621348446983169</v>
      </c>
      <c r="E6843" s="30">
        <v>30439.652465804364</v>
      </c>
      <c r="F6843" s="21">
        <v>-223546.82755552829</v>
      </c>
    </row>
    <row r="6844" spans="2:6" x14ac:dyDescent="0.25">
      <c r="B6844" s="19">
        <v>6841</v>
      </c>
      <c r="C6844" s="21">
        <v>2.2071512203375369E-3</v>
      </c>
      <c r="D6844" s="21">
        <v>0.10117770798146442</v>
      </c>
      <c r="E6844" s="30">
        <v>427556.80879325722</v>
      </c>
      <c r="F6844" s="21">
        <v>-32804.099809889922</v>
      </c>
    </row>
    <row r="6845" spans="2:6" x14ac:dyDescent="0.25">
      <c r="B6845" s="19">
        <v>6842</v>
      </c>
      <c r="C6845" s="21">
        <v>2.5925267214545558E-4</v>
      </c>
      <c r="D6845" s="21">
        <v>0.1151870114762199</v>
      </c>
      <c r="E6845" s="30">
        <v>459833.6564294165</v>
      </c>
      <c r="F6845" s="21">
        <v>-17300.931883106074</v>
      </c>
    </row>
    <row r="6846" spans="2:6" x14ac:dyDescent="0.25">
      <c r="B6846" s="19">
        <v>6843</v>
      </c>
      <c r="C6846" s="21">
        <v>-2.4752753555748091E-3</v>
      </c>
      <c r="D6846" s="21">
        <v>0.13514503359947883</v>
      </c>
      <c r="E6846" s="30">
        <v>508833.30012802733</v>
      </c>
      <c r="F6846" s="21">
        <v>6234.5048229592294</v>
      </c>
    </row>
    <row r="6847" spans="2:6" x14ac:dyDescent="0.25">
      <c r="B6847" s="19">
        <v>6844</v>
      </c>
      <c r="C6847" s="21">
        <v>-3.9444429164706037E-3</v>
      </c>
      <c r="D6847" s="21">
        <v>0.14603744507922367</v>
      </c>
      <c r="E6847" s="30">
        <v>537133.33312665904</v>
      </c>
      <c r="F6847" s="21">
        <v>19827.534999171286</v>
      </c>
    </row>
    <row r="6848" spans="2:6" x14ac:dyDescent="0.25">
      <c r="B6848" s="19">
        <v>6845</v>
      </c>
      <c r="C6848" s="21">
        <v>-1.5326515612353687E-2</v>
      </c>
      <c r="D6848" s="21">
        <v>0.23647686601297946</v>
      </c>
      <c r="E6848" s="30">
        <v>819453.36054590228</v>
      </c>
      <c r="F6848" s="21">
        <v>155431.07483406601</v>
      </c>
    </row>
    <row r="6849" spans="2:6" x14ac:dyDescent="0.25">
      <c r="B6849" s="19">
        <v>6846</v>
      </c>
      <c r="C6849" s="21">
        <v>-4.3292821215222412E-2</v>
      </c>
      <c r="D6849" s="21">
        <v>0.59302785467185548</v>
      </c>
      <c r="E6849" s="30">
        <v>3146853.1167766042</v>
      </c>
      <c r="F6849" s="21">
        <v>1273324.2984950466</v>
      </c>
    </row>
    <row r="6850" spans="2:6" x14ac:dyDescent="0.25">
      <c r="B6850" s="19">
        <v>6847</v>
      </c>
      <c r="C6850" s="21">
        <v>-2.4197787370060821E-3</v>
      </c>
      <c r="D6850" s="21">
        <v>0.13473608514452318</v>
      </c>
      <c r="E6850" s="30">
        <v>507792.59552105842</v>
      </c>
      <c r="F6850" s="21">
        <v>5734.635118647032</v>
      </c>
    </row>
    <row r="6851" spans="2:6" x14ac:dyDescent="0.25">
      <c r="B6851" s="19">
        <v>6848</v>
      </c>
      <c r="C6851" s="21">
        <v>-7.1753404187008318E-2</v>
      </c>
      <c r="D6851" s="21">
        <v>-0.30444048012692615</v>
      </c>
      <c r="E6851" s="30">
        <v>0</v>
      </c>
      <c r="F6851" s="21">
        <v>-238167.55660348001</v>
      </c>
    </row>
    <row r="6852" spans="2:6" x14ac:dyDescent="0.25">
      <c r="B6852" s="19">
        <v>6849</v>
      </c>
      <c r="C6852" s="21">
        <v>-9.9545702814354368E-3</v>
      </c>
      <c r="D6852" s="21">
        <v>0.19221813953065681</v>
      </c>
      <c r="E6852" s="30">
        <v>670206.16917852103</v>
      </c>
      <c r="F6852" s="21">
        <v>83744.883652953329</v>
      </c>
    </row>
    <row r="6853" spans="2:6" x14ac:dyDescent="0.25">
      <c r="B6853" s="19">
        <v>6850</v>
      </c>
      <c r="C6853" s="21">
        <v>-4.7947059336034678E-3</v>
      </c>
      <c r="D6853" s="21">
        <v>0.1524034947099242</v>
      </c>
      <c r="E6853" s="30">
        <v>554199.76461778441</v>
      </c>
      <c r="F6853" s="21">
        <v>28024.858241527192</v>
      </c>
    </row>
    <row r="6854" spans="2:6" x14ac:dyDescent="0.25">
      <c r="B6854" s="19">
        <v>6851</v>
      </c>
      <c r="C6854" s="21">
        <v>-9.1922920800008925E-3</v>
      </c>
      <c r="D6854" s="21">
        <v>0.18619194869394518</v>
      </c>
      <c r="E6854" s="30">
        <v>651584.94161051791</v>
      </c>
      <c r="F6854" s="21">
        <v>74800.763048492663</v>
      </c>
    </row>
    <row r="6855" spans="2:6" x14ac:dyDescent="0.25">
      <c r="B6855" s="19">
        <v>6852</v>
      </c>
      <c r="C6855" s="21">
        <v>1.1848638117046032E-3</v>
      </c>
      <c r="D6855" s="21">
        <v>0.10851106193466564</v>
      </c>
      <c r="E6855" s="30">
        <v>444239.93877632276</v>
      </c>
      <c r="F6855" s="21">
        <v>-24790.883383448228</v>
      </c>
    </row>
    <row r="6856" spans="2:6" x14ac:dyDescent="0.25">
      <c r="B6856" s="19">
        <v>6853</v>
      </c>
      <c r="C6856" s="21">
        <v>-1.3433911206219324E-2</v>
      </c>
      <c r="D6856" s="21">
        <v>0.22049269039812569</v>
      </c>
      <c r="E6856" s="30">
        <v>762942.86830072873</v>
      </c>
      <c r="F6856" s="21">
        <v>128288.03841434234</v>
      </c>
    </row>
    <row r="6857" spans="2:6" x14ac:dyDescent="0.25">
      <c r="B6857" s="19">
        <v>6854</v>
      </c>
      <c r="C6857" s="21">
        <v>-1.0165954629001897E-2</v>
      </c>
      <c r="D6857" s="21">
        <v>0.19389920802688154</v>
      </c>
      <c r="E6857" s="30">
        <v>675470.83843596582</v>
      </c>
      <c r="F6857" s="21">
        <v>86273.601838111761</v>
      </c>
    </row>
    <row r="6858" spans="2:6" x14ac:dyDescent="0.25">
      <c r="B6858" s="19">
        <v>6855</v>
      </c>
      <c r="C6858" s="21">
        <v>5.7404445556201358E-3</v>
      </c>
      <c r="D6858" s="21">
        <v>7.6090601855579587E-2</v>
      </c>
      <c r="E6858" s="30">
        <v>373891.2597176861</v>
      </c>
      <c r="F6858" s="21">
        <v>-58580.657315759185</v>
      </c>
    </row>
    <row r="6859" spans="2:6" x14ac:dyDescent="0.25">
      <c r="B6859" s="19">
        <v>6856</v>
      </c>
      <c r="C6859" s="21">
        <v>2.3429310408670844E-3</v>
      </c>
      <c r="D6859" s="21">
        <v>0.10020660482539023</v>
      </c>
      <c r="E6859" s="30">
        <v>425382.12292081444</v>
      </c>
      <c r="F6859" s="21">
        <v>-33848.641725771304</v>
      </c>
    </row>
    <row r="6860" spans="2:6" x14ac:dyDescent="0.25">
      <c r="B6860" s="19">
        <v>6857</v>
      </c>
      <c r="C6860" s="21">
        <v>-5.9149423014988357E-3</v>
      </c>
      <c r="D6860" s="21">
        <v>0.16086691440060008</v>
      </c>
      <c r="E6860" s="30">
        <v>577504.30142871989</v>
      </c>
      <c r="F6860" s="21">
        <v>39218.459045067146</v>
      </c>
    </row>
    <row r="6861" spans="2:6" x14ac:dyDescent="0.25">
      <c r="B6861" s="19">
        <v>6858</v>
      </c>
      <c r="C6861" s="21">
        <v>-5.1658647859048772E-2</v>
      </c>
      <c r="D6861" s="21">
        <v>0.85385453078429085</v>
      </c>
      <c r="E6861" s="30">
        <v>6875558.9124097209</v>
      </c>
      <c r="F6861" s="21">
        <v>3064290.7754849615</v>
      </c>
    </row>
    <row r="6862" spans="2:6" x14ac:dyDescent="0.25">
      <c r="B6862" s="19">
        <v>6859</v>
      </c>
      <c r="C6862" s="21">
        <v>-7.4507760204584631E-3</v>
      </c>
      <c r="D6862" s="21">
        <v>0.17262335349566826</v>
      </c>
      <c r="E6862" s="30">
        <v>611069.51591197704</v>
      </c>
      <c r="F6862" s="21">
        <v>55340.453438642719</v>
      </c>
    </row>
    <row r="6863" spans="2:6" x14ac:dyDescent="0.25">
      <c r="B6863" s="19">
        <v>6860</v>
      </c>
      <c r="C6863" s="21">
        <v>-3.0642020787140082E-4</v>
      </c>
      <c r="D6863" s="21">
        <v>0.11928536573702808</v>
      </c>
      <c r="E6863" s="30">
        <v>469601.59287700232</v>
      </c>
      <c r="F6863" s="21">
        <v>-12609.211032541132</v>
      </c>
    </row>
    <row r="6864" spans="2:6" x14ac:dyDescent="0.25">
      <c r="B6864" s="19">
        <v>6861</v>
      </c>
      <c r="C6864" s="21">
        <v>2.8343145427260357E-3</v>
      </c>
      <c r="D6864" s="21">
        <v>9.6697546358317066E-2</v>
      </c>
      <c r="E6864" s="30">
        <v>417590.5470251611</v>
      </c>
      <c r="F6864" s="21">
        <v>-37591.079986355071</v>
      </c>
    </row>
    <row r="6865" spans="2:6" x14ac:dyDescent="0.25">
      <c r="B6865" s="19">
        <v>6862</v>
      </c>
      <c r="C6865" s="21">
        <v>1.0497455955858815E-2</v>
      </c>
      <c r="D6865" s="21">
        <v>4.2690997102888151E-2</v>
      </c>
      <c r="E6865" s="30">
        <v>310135.86431062128</v>
      </c>
      <c r="F6865" s="21">
        <v>-89203.554953598155</v>
      </c>
    </row>
    <row r="6866" spans="2:6" x14ac:dyDescent="0.25">
      <c r="B6866" s="19">
        <v>6863</v>
      </c>
      <c r="C6866" s="21">
        <v>2.0021163718629248E-2</v>
      </c>
      <c r="D6866" s="21">
        <v>-2.4630624023266767E-2</v>
      </c>
      <c r="E6866" s="30">
        <v>205274.23881961999</v>
      </c>
      <c r="F6866" s="21">
        <v>-139570.53649368137</v>
      </c>
    </row>
    <row r="6867" spans="2:6" x14ac:dyDescent="0.25">
      <c r="B6867" s="19">
        <v>6864</v>
      </c>
      <c r="C6867" s="21">
        <v>1.3846055075497585E-2</v>
      </c>
      <c r="D6867" s="21">
        <v>1.9216091623672549E-2</v>
      </c>
      <c r="E6867" s="30">
        <v>270182.69397993782</v>
      </c>
      <c r="F6867" s="21">
        <v>-108393.80289311748</v>
      </c>
    </row>
    <row r="6868" spans="2:6" x14ac:dyDescent="0.25">
      <c r="B6868" s="19">
        <v>6865</v>
      </c>
      <c r="C6868" s="21">
        <v>1.7030740957954458E-2</v>
      </c>
      <c r="D6868" s="21">
        <v>-3.2560293969670084E-3</v>
      </c>
      <c r="E6868" s="30">
        <v>235407.94047319272</v>
      </c>
      <c r="F6868" s="21">
        <v>-125096.76128932773</v>
      </c>
    </row>
    <row r="6869" spans="2:6" x14ac:dyDescent="0.25">
      <c r="B6869" s="19">
        <v>6866</v>
      </c>
      <c r="C6869" s="21">
        <v>7.0405120253813121E-3</v>
      </c>
      <c r="D6869" s="21">
        <v>6.693497222606104E-2</v>
      </c>
      <c r="E6869" s="30">
        <v>355568.75824956258</v>
      </c>
      <c r="F6869" s="21">
        <v>-67381.294239819821</v>
      </c>
    </row>
    <row r="6870" spans="2:6" x14ac:dyDescent="0.25">
      <c r="B6870" s="19">
        <v>6867</v>
      </c>
      <c r="C6870" s="21">
        <v>1.8370906075691749E-3</v>
      </c>
      <c r="D6870" s="21">
        <v>0.10382777367770357</v>
      </c>
      <c r="E6870" s="30">
        <v>433532.28243486548</v>
      </c>
      <c r="F6870" s="21">
        <v>-29933.969109637106</v>
      </c>
    </row>
    <row r="6871" spans="2:6" x14ac:dyDescent="0.25">
      <c r="B6871" s="19">
        <v>6868</v>
      </c>
      <c r="C6871" s="21">
        <v>8.7370463833593322E-3</v>
      </c>
      <c r="D6871" s="21">
        <v>5.5024840593091762E-2</v>
      </c>
      <c r="E6871" s="30">
        <v>332701.01524085214</v>
      </c>
      <c r="F6871" s="21">
        <v>-78365.094887483123</v>
      </c>
    </row>
    <row r="6872" spans="2:6" x14ac:dyDescent="0.25">
      <c r="B6872" s="19">
        <v>6869</v>
      </c>
      <c r="C6872" s="21">
        <v>1.2014023835909189E-2</v>
      </c>
      <c r="D6872" s="21">
        <v>3.2068183931255545E-2</v>
      </c>
      <c r="E6872" s="30">
        <v>291580.89828569791</v>
      </c>
      <c r="F6872" s="21">
        <v>-98115.848911261302</v>
      </c>
    </row>
    <row r="6873" spans="2:6" x14ac:dyDescent="0.25">
      <c r="B6873" s="19">
        <v>6870</v>
      </c>
      <c r="C6873" s="21">
        <v>2.3395830488294477E-2</v>
      </c>
      <c r="D6873" s="21">
        <v>-4.9260644782154972E-2</v>
      </c>
      <c r="E6873" s="30">
        <v>173864.05145365745</v>
      </c>
      <c r="F6873" s="21">
        <v>-154657.43143569952</v>
      </c>
    </row>
    <row r="6874" spans="2:6" x14ac:dyDescent="0.25">
      <c r="B6874" s="19">
        <v>6871</v>
      </c>
      <c r="C6874" s="21">
        <v>-1.1319213714179465E-2</v>
      </c>
      <c r="D6874" s="21">
        <v>0.20315054955891365</v>
      </c>
      <c r="E6874" s="30">
        <v>704998.69957587658</v>
      </c>
      <c r="F6874" s="21">
        <v>100456.38061908397</v>
      </c>
    </row>
    <row r="6875" spans="2:6" x14ac:dyDescent="0.25">
      <c r="B6875" s="19">
        <v>6872</v>
      </c>
      <c r="C6875" s="21">
        <v>-6.3906079768416474E-2</v>
      </c>
      <c r="D6875" s="21">
        <v>-0.30444048012692615</v>
      </c>
      <c r="E6875" s="30">
        <v>0</v>
      </c>
      <c r="F6875" s="21">
        <v>-238167.55660348001</v>
      </c>
    </row>
    <row r="6876" spans="2:6" x14ac:dyDescent="0.25">
      <c r="B6876" s="19">
        <v>6873</v>
      </c>
      <c r="C6876" s="21">
        <v>-2.4072906289698418E-3</v>
      </c>
      <c r="D6876" s="21">
        <v>0.13464408572437825</v>
      </c>
      <c r="E6876" s="30">
        <v>507558.68775522918</v>
      </c>
      <c r="F6876" s="21">
        <v>5622.2848850087603</v>
      </c>
    </row>
    <row r="6877" spans="2:6" x14ac:dyDescent="0.25">
      <c r="B6877" s="19">
        <v>6874</v>
      </c>
      <c r="C6877" s="21">
        <v>3.8599388267221298E-3</v>
      </c>
      <c r="D6877" s="21">
        <v>8.9398491693423621E-2</v>
      </c>
      <c r="E6877" s="30">
        <v>401714.15741362621</v>
      </c>
      <c r="F6877" s="21">
        <v>-45216.804065522323</v>
      </c>
    </row>
    <row r="6878" spans="2:6" x14ac:dyDescent="0.25">
      <c r="B6878" s="19">
        <v>6875</v>
      </c>
      <c r="C6878" s="21">
        <v>-3.5992961878871326E-3</v>
      </c>
      <c r="D6878" s="21">
        <v>0.14346667546162406</v>
      </c>
      <c r="E6878" s="30">
        <v>530352.40099462727</v>
      </c>
      <c r="F6878" s="21">
        <v>16570.527662889697</v>
      </c>
    </row>
    <row r="6879" spans="2:6" x14ac:dyDescent="0.25">
      <c r="B6879" s="19">
        <v>6876</v>
      </c>
      <c r="C6879" s="21">
        <v>1.2192484836349708E-2</v>
      </c>
      <c r="D6879" s="21">
        <v>3.0817555761548654E-2</v>
      </c>
      <c r="E6879" s="30">
        <v>289448.72210368712</v>
      </c>
      <c r="F6879" s="21">
        <v>-99139.972635232742</v>
      </c>
    </row>
    <row r="6880" spans="2:6" x14ac:dyDescent="0.25">
      <c r="B6880" s="19">
        <v>6877</v>
      </c>
      <c r="C6880" s="21">
        <v>-8.7768682492039788E-3</v>
      </c>
      <c r="D6880" s="21">
        <v>0.18293079938222068</v>
      </c>
      <c r="E6880" s="30">
        <v>641670.12904535513</v>
      </c>
      <c r="F6880" s="21">
        <v>70038.494877418125</v>
      </c>
    </row>
    <row r="6881" spans="2:6" x14ac:dyDescent="0.25">
      <c r="B6881" s="19">
        <v>6878</v>
      </c>
      <c r="C6881" s="21">
        <v>1.6232340351115589E-2</v>
      </c>
      <c r="D6881" s="21">
        <v>2.399737152096737E-3</v>
      </c>
      <c r="E6881" s="30">
        <v>243853.07093270856</v>
      </c>
      <c r="F6881" s="21">
        <v>-121040.4086630323</v>
      </c>
    </row>
    <row r="6882" spans="2:6" x14ac:dyDescent="0.25">
      <c r="B6882" s="19">
        <v>6879</v>
      </c>
      <c r="C6882" s="21">
        <v>1.5585536705600773E-2</v>
      </c>
      <c r="D6882" s="21">
        <v>6.969479925930111E-3</v>
      </c>
      <c r="E6882" s="30">
        <v>250825.4876853755</v>
      </c>
      <c r="F6882" s="21">
        <v>-117691.42771574116</v>
      </c>
    </row>
    <row r="6883" spans="2:6" x14ac:dyDescent="0.25">
      <c r="B6883" s="19">
        <v>6880</v>
      </c>
      <c r="C6883" s="21">
        <v>-1.6111864547122864E-2</v>
      </c>
      <c r="D6883" s="21">
        <v>0.24325164470229788</v>
      </c>
      <c r="E6883" s="30">
        <v>844333.59873979166</v>
      </c>
      <c r="F6883" s="21">
        <v>167381.51420554073</v>
      </c>
    </row>
    <row r="6884" spans="2:6" x14ac:dyDescent="0.25">
      <c r="B6884" s="19">
        <v>6881</v>
      </c>
      <c r="C6884" s="21">
        <v>2.3161207158361542E-2</v>
      </c>
      <c r="D6884" s="21">
        <v>-4.7526050370833572E-2</v>
      </c>
      <c r="E6884" s="30">
        <v>175965.3845670718</v>
      </c>
      <c r="F6884" s="21">
        <v>-153648.12220901786</v>
      </c>
    </row>
    <row r="6885" spans="2:6" x14ac:dyDescent="0.25">
      <c r="B6885" s="19">
        <v>6882</v>
      </c>
      <c r="C6885" s="21">
        <v>-1.0267344878124982E-2</v>
      </c>
      <c r="D6885" s="21">
        <v>0.19470710307926065</v>
      </c>
      <c r="E6885" s="30">
        <v>678011.91197492788</v>
      </c>
      <c r="F6885" s="21">
        <v>87494.126538445344</v>
      </c>
    </row>
    <row r="6886" spans="2:6" x14ac:dyDescent="0.25">
      <c r="B6886" s="19">
        <v>6883</v>
      </c>
      <c r="C6886" s="21">
        <v>3.8162277832950918E-2</v>
      </c>
      <c r="D6886" s="21">
        <v>-0.17153151662495825</v>
      </c>
      <c r="E6886" s="30">
        <v>61823.332124255016</v>
      </c>
      <c r="F6886" s="21">
        <v>-208472.66475654789</v>
      </c>
    </row>
    <row r="6887" spans="2:6" x14ac:dyDescent="0.25">
      <c r="B6887" s="19">
        <v>6884</v>
      </c>
      <c r="C6887" s="21">
        <v>1.9655945435298708E-2</v>
      </c>
      <c r="D6887" s="21">
        <v>-2.2001020252959469E-2</v>
      </c>
      <c r="E6887" s="30">
        <v>208833.15929784335</v>
      </c>
      <c r="F6887" s="21">
        <v>-137861.12105032947</v>
      </c>
    </row>
    <row r="6888" spans="2:6" x14ac:dyDescent="0.25">
      <c r="B6888" s="19">
        <v>6885</v>
      </c>
      <c r="C6888" s="21">
        <v>3.2384743972806246E-2</v>
      </c>
      <c r="D6888" s="21">
        <v>-0.11962052899489173</v>
      </c>
      <c r="E6888" s="30">
        <v>101395.19040724821</v>
      </c>
      <c r="F6888" s="21">
        <v>-189465.5680582677</v>
      </c>
    </row>
    <row r="6889" spans="2:6" x14ac:dyDescent="0.25">
      <c r="B6889" s="19">
        <v>6886</v>
      </c>
      <c r="C6889" s="21">
        <v>2.7718421957954154E-2</v>
      </c>
      <c r="D6889" s="21">
        <v>-8.1999924841302474E-2</v>
      </c>
      <c r="E6889" s="30">
        <v>137161.36304124969</v>
      </c>
      <c r="F6889" s="21">
        <v>-172286.41268678461</v>
      </c>
    </row>
    <row r="6890" spans="2:6" x14ac:dyDescent="0.25">
      <c r="B6890" s="19">
        <v>6887</v>
      </c>
      <c r="C6890" s="21">
        <v>1.047994756133473E-2</v>
      </c>
      <c r="D6890" s="21">
        <v>4.2813615342076616E-2</v>
      </c>
      <c r="E6890" s="30">
        <v>310354.73930091783</v>
      </c>
      <c r="F6890" s="21">
        <v>-89098.425240566983</v>
      </c>
    </row>
    <row r="6891" spans="2:6" x14ac:dyDescent="0.25">
      <c r="B6891" s="19">
        <v>6888</v>
      </c>
      <c r="C6891" s="21">
        <v>2.7015752310642641E-2</v>
      </c>
      <c r="D6891" s="21">
        <v>-7.656315278690351E-2</v>
      </c>
      <c r="E6891" s="30">
        <v>142879.45765865501</v>
      </c>
      <c r="F6891" s="21">
        <v>-169539.90590042912</v>
      </c>
    </row>
    <row r="6892" spans="2:6" x14ac:dyDescent="0.25">
      <c r="B6892" s="19">
        <v>6889</v>
      </c>
      <c r="C6892" s="21">
        <v>1.4483105835341179E-2</v>
      </c>
      <c r="D6892" s="21">
        <v>1.4737307035639136E-2</v>
      </c>
      <c r="E6892" s="30">
        <v>262988.57206656307</v>
      </c>
      <c r="F6892" s="21">
        <v>-111849.27293672413</v>
      </c>
    </row>
    <row r="6893" spans="2:6" x14ac:dyDescent="0.25">
      <c r="B6893" s="19">
        <v>6890</v>
      </c>
      <c r="C6893" s="21">
        <v>1.2621599500632148E-2</v>
      </c>
      <c r="D6893" s="21">
        <v>2.7809462298583609E-2</v>
      </c>
      <c r="E6893" s="30">
        <v>284364.73560568609</v>
      </c>
      <c r="F6893" s="21">
        <v>-101581.90554344257</v>
      </c>
    </row>
    <row r="6894" spans="2:6" x14ac:dyDescent="0.25">
      <c r="B6894" s="19">
        <v>6891</v>
      </c>
      <c r="C6894" s="21">
        <v>-6.7099590074432888E-3</v>
      </c>
      <c r="D6894" s="21">
        <v>0.16692943781766778</v>
      </c>
      <c r="E6894" s="30">
        <v>594637.62969562947</v>
      </c>
      <c r="F6894" s="21">
        <v>47447.914048257771</v>
      </c>
    </row>
    <row r="6895" spans="2:6" x14ac:dyDescent="0.25">
      <c r="B6895" s="19">
        <v>6892</v>
      </c>
      <c r="C6895" s="21">
        <v>-0.10899577505495689</v>
      </c>
      <c r="D6895" s="21">
        <v>-0.30444048012692615</v>
      </c>
      <c r="E6895" s="30">
        <v>0</v>
      </c>
      <c r="F6895" s="21">
        <v>-238167.55660348001</v>
      </c>
    </row>
    <row r="6896" spans="2:6" x14ac:dyDescent="0.25">
      <c r="B6896" s="19">
        <v>6893</v>
      </c>
      <c r="C6896" s="21">
        <v>-8.3336338456638098E-2</v>
      </c>
      <c r="D6896" s="21">
        <v>-0.30444048012692615</v>
      </c>
      <c r="E6896" s="30">
        <v>0</v>
      </c>
      <c r="F6896" s="21">
        <v>-238167.55660348001</v>
      </c>
    </row>
    <row r="6897" spans="2:6" x14ac:dyDescent="0.25">
      <c r="B6897" s="19">
        <v>6894</v>
      </c>
      <c r="C6897" s="21">
        <v>1.8329085303176788E-2</v>
      </c>
      <c r="D6897" s="21">
        <v>-1.2495049333794306E-2</v>
      </c>
      <c r="E6897" s="30">
        <v>222042.24403621384</v>
      </c>
      <c r="F6897" s="21">
        <v>-131516.55292005581</v>
      </c>
    </row>
    <row r="6898" spans="2:6" x14ac:dyDescent="0.25">
      <c r="B6898" s="19">
        <v>6895</v>
      </c>
      <c r="C6898" s="21">
        <v>4.9741203549754035E-3</v>
      </c>
      <c r="D6898" s="21">
        <v>8.1503245968965743E-2</v>
      </c>
      <c r="E6898" s="30">
        <v>385034.93191856332</v>
      </c>
      <c r="F6898" s="21">
        <v>-53228.145094036205</v>
      </c>
    </row>
    <row r="6899" spans="2:6" x14ac:dyDescent="0.25">
      <c r="B6899" s="19">
        <v>6896</v>
      </c>
      <c r="C6899" s="21">
        <v>5.5618556021014235E-3</v>
      </c>
      <c r="D6899" s="21">
        <v>7.7350838436169411E-2</v>
      </c>
      <c r="E6899" s="30">
        <v>376464.96937241172</v>
      </c>
      <c r="F6899" s="21">
        <v>-57344.456884360916</v>
      </c>
    </row>
    <row r="6900" spans="2:6" x14ac:dyDescent="0.25">
      <c r="B6900" s="19">
        <v>6897</v>
      </c>
      <c r="C6900" s="21">
        <v>-1.9299785547968157E-2</v>
      </c>
      <c r="D6900" s="21">
        <v>0.27172061072876796</v>
      </c>
      <c r="E6900" s="30">
        <v>955187.9016496262</v>
      </c>
      <c r="F6900" s="21">
        <v>220626.88973881977</v>
      </c>
    </row>
    <row r="6901" spans="2:6" x14ac:dyDescent="0.25">
      <c r="B6901" s="19">
        <v>6898</v>
      </c>
      <c r="C6901" s="21">
        <v>-1.4705269191164782E-2</v>
      </c>
      <c r="D6901" s="21">
        <v>0.23117829562653669</v>
      </c>
      <c r="E6901" s="30">
        <v>800383.16165950499</v>
      </c>
      <c r="F6901" s="21">
        <v>146271.30498709457</v>
      </c>
    </row>
    <row r="6902" spans="2:6" x14ac:dyDescent="0.25">
      <c r="B6902" s="19">
        <v>6899</v>
      </c>
      <c r="C6902" s="21">
        <v>1.7812837292759204E-2</v>
      </c>
      <c r="D6902" s="21">
        <v>-8.8146822094855581E-3</v>
      </c>
      <c r="E6902" s="30">
        <v>227303.29994916485</v>
      </c>
      <c r="F6902" s="21">
        <v>-128989.57029120375</v>
      </c>
    </row>
    <row r="6903" spans="2:6" x14ac:dyDescent="0.25">
      <c r="B6903" s="19">
        <v>6900</v>
      </c>
      <c r="C6903" s="21">
        <v>2.7304190043717959E-2</v>
      </c>
      <c r="D6903" s="21">
        <v>-7.8788782449435435E-2</v>
      </c>
      <c r="E6903" s="30">
        <v>140521.10939159547</v>
      </c>
      <c r="F6903" s="21">
        <v>-170672.66426723765</v>
      </c>
    </row>
    <row r="6904" spans="2:6" x14ac:dyDescent="0.25">
      <c r="B6904" s="19">
        <v>6901</v>
      </c>
      <c r="C6904" s="21">
        <v>-6.7166000639549137E-4</v>
      </c>
      <c r="D6904" s="21">
        <v>0.12193947135711114</v>
      </c>
      <c r="E6904" s="30">
        <v>476007.44791177567</v>
      </c>
      <c r="F6904" s="21">
        <v>-9532.360175288637</v>
      </c>
    </row>
    <row r="6905" spans="2:6" x14ac:dyDescent="0.25">
      <c r="B6905" s="19">
        <v>6902</v>
      </c>
      <c r="C6905" s="21">
        <v>-0.29620772705838239</v>
      </c>
      <c r="D6905" s="21">
        <v>-0.30444048012692615</v>
      </c>
      <c r="E6905" s="30">
        <v>0</v>
      </c>
      <c r="F6905" s="21">
        <v>-238167.55660348001</v>
      </c>
    </row>
    <row r="6906" spans="2:6" x14ac:dyDescent="0.25">
      <c r="B6906" s="19">
        <v>6903</v>
      </c>
      <c r="C6906" s="21">
        <v>1.5039673509202689E-2</v>
      </c>
      <c r="D6906" s="21">
        <v>1.0818692143484299E-2</v>
      </c>
      <c r="E6906" s="30">
        <v>256803.31010854815</v>
      </c>
      <c r="F6906" s="21">
        <v>-114820.16885218606</v>
      </c>
    </row>
    <row r="6907" spans="2:6" x14ac:dyDescent="0.25">
      <c r="B6907" s="19">
        <v>6904</v>
      </c>
      <c r="C6907" s="21">
        <v>-3.9182317424715618E-2</v>
      </c>
      <c r="D6907" s="21">
        <v>0.51385743503291437</v>
      </c>
      <c r="E6907" s="30">
        <v>2412764.6793662841</v>
      </c>
      <c r="F6907" s="21">
        <v>920728.02123242675</v>
      </c>
    </row>
    <row r="6908" spans="2:6" x14ac:dyDescent="0.25">
      <c r="B6908" s="19">
        <v>6905</v>
      </c>
      <c r="C6908" s="21">
        <v>1.8803668458650002E-2</v>
      </c>
      <c r="D6908" s="21">
        <v>-1.588699153225126E-2</v>
      </c>
      <c r="E6908" s="30">
        <v>217266.60314496432</v>
      </c>
      <c r="F6908" s="21">
        <v>-133810.38172049026</v>
      </c>
    </row>
    <row r="6909" spans="2:6" x14ac:dyDescent="0.25">
      <c r="B6909" s="19">
        <v>6906</v>
      </c>
      <c r="C6909" s="21">
        <v>-1.4101310679842582E-2</v>
      </c>
      <c r="D6909" s="21">
        <v>0.22607635402567627</v>
      </c>
      <c r="E6909" s="30">
        <v>782338.53205890628</v>
      </c>
      <c r="F6909" s="21">
        <v>137604.13506925854</v>
      </c>
    </row>
    <row r="6910" spans="2:6" x14ac:dyDescent="0.25">
      <c r="B6910" s="19">
        <v>6907</v>
      </c>
      <c r="C6910" s="21">
        <v>2.4058710968902493E-2</v>
      </c>
      <c r="D6910" s="21">
        <v>-5.4182107386802847E-2</v>
      </c>
      <c r="E6910" s="30">
        <v>167990.55109169008</v>
      </c>
      <c r="F6910" s="21">
        <v>-157478.5824804377</v>
      </c>
    </row>
    <row r="6911" spans="2:6" x14ac:dyDescent="0.25">
      <c r="B6911" s="19">
        <v>6908</v>
      </c>
      <c r="C6911" s="21">
        <v>9.1365706877286207E-3</v>
      </c>
      <c r="D6911" s="21">
        <v>5.2224274782596058E-2</v>
      </c>
      <c r="E6911" s="30">
        <v>327479.05770024878</v>
      </c>
      <c r="F6911" s="21">
        <v>-80873.297843704117</v>
      </c>
    </row>
    <row r="6912" spans="2:6" x14ac:dyDescent="0.25">
      <c r="B6912" s="19">
        <v>6909</v>
      </c>
      <c r="C6912" s="21">
        <v>6.2303460365273769E-3</v>
      </c>
      <c r="D6912" s="21">
        <v>7.2636878440883512E-2</v>
      </c>
      <c r="E6912" s="30">
        <v>366902.37423466879</v>
      </c>
      <c r="F6912" s="21">
        <v>-61937.548499360899</v>
      </c>
    </row>
    <row r="6913" spans="2:6" x14ac:dyDescent="0.25">
      <c r="B6913" s="19">
        <v>6910</v>
      </c>
      <c r="C6913" s="21">
        <v>2.3779346043048869E-3</v>
      </c>
      <c r="D6913" s="21">
        <v>9.9956363317931896E-2</v>
      </c>
      <c r="E6913" s="30">
        <v>424823.03142795456</v>
      </c>
      <c r="F6913" s="21">
        <v>-34117.183728322168</v>
      </c>
    </row>
    <row r="6914" spans="2:6" x14ac:dyDescent="0.25">
      <c r="B6914" s="19">
        <v>6911</v>
      </c>
      <c r="C6914" s="21">
        <v>1.3347806585350057E-2</v>
      </c>
      <c r="D6914" s="21">
        <v>2.2714948974274396E-2</v>
      </c>
      <c r="E6914" s="30">
        <v>275896.43291366706</v>
      </c>
      <c r="F6914" s="21">
        <v>-105649.38822233125</v>
      </c>
    </row>
    <row r="6915" spans="2:6" x14ac:dyDescent="0.25">
      <c r="B6915" s="19">
        <v>6912</v>
      </c>
      <c r="C6915" s="21">
        <v>1.3261859100686342E-2</v>
      </c>
      <c r="D6915" s="21">
        <v>2.331818445807321E-2</v>
      </c>
      <c r="E6915" s="30">
        <v>276889.90790171281</v>
      </c>
      <c r="F6915" s="21">
        <v>-105172.20377903144</v>
      </c>
    </row>
    <row r="6916" spans="2:6" x14ac:dyDescent="0.25">
      <c r="B6916" s="19">
        <v>6913</v>
      </c>
      <c r="C6916" s="21">
        <v>-1.9275452290135893E-2</v>
      </c>
      <c r="D6916" s="21">
        <v>0.27149691328960168</v>
      </c>
      <c r="E6916" s="30">
        <v>954276.02494010888</v>
      </c>
      <c r="F6916" s="21">
        <v>220188.89846050387</v>
      </c>
    </row>
    <row r="6917" spans="2:6" x14ac:dyDescent="0.25">
      <c r="B6917" s="19">
        <v>6914</v>
      </c>
      <c r="C6917" s="21">
        <v>-4.3193916684276714E-3</v>
      </c>
      <c r="D6917" s="21">
        <v>0.14883884912860457</v>
      </c>
      <c r="E6917" s="30">
        <v>544595.03856652696</v>
      </c>
      <c r="F6917" s="21">
        <v>23411.530368188469</v>
      </c>
    </row>
    <row r="6918" spans="2:6" x14ac:dyDescent="0.25">
      <c r="B6918" s="19">
        <v>6915</v>
      </c>
      <c r="C6918" s="21">
        <v>-1.8543427862590379E-2</v>
      </c>
      <c r="D6918" s="21">
        <v>0.26481573458645857</v>
      </c>
      <c r="E6918" s="30">
        <v>927344.26420992636</v>
      </c>
      <c r="F6918" s="21">
        <v>207253.07480540089</v>
      </c>
    </row>
    <row r="6919" spans="2:6" x14ac:dyDescent="0.25">
      <c r="B6919" s="19">
        <v>6916</v>
      </c>
      <c r="C6919" s="21">
        <v>3.1945792596186842E-4</v>
      </c>
      <c r="D6919" s="21">
        <v>0.11475166705098183</v>
      </c>
      <c r="E6919" s="30">
        <v>458804.83014004631</v>
      </c>
      <c r="F6919" s="21">
        <v>-17795.096211400851</v>
      </c>
    </row>
    <row r="6920" spans="2:6" x14ac:dyDescent="0.25">
      <c r="B6920" s="19">
        <v>6917</v>
      </c>
      <c r="C6920" s="21">
        <v>-6.4366464768072151E-4</v>
      </c>
      <c r="D6920" s="21">
        <v>0.12173581011040535</v>
      </c>
      <c r="E6920" s="30">
        <v>475513.65415731992</v>
      </c>
      <c r="F6920" s="21">
        <v>-9769.5384642844856</v>
      </c>
    </row>
    <row r="6921" spans="2:6" x14ac:dyDescent="0.25">
      <c r="B6921" s="19">
        <v>6918</v>
      </c>
      <c r="C6921" s="21">
        <v>-1.318013393107945E-2</v>
      </c>
      <c r="D6921" s="21">
        <v>0.21838397262941522</v>
      </c>
      <c r="E6921" s="30">
        <v>755712.81275584036</v>
      </c>
      <c r="F6921" s="21">
        <v>124815.30878176178</v>
      </c>
    </row>
    <row r="6922" spans="2:6" x14ac:dyDescent="0.25">
      <c r="B6922" s="19">
        <v>6919</v>
      </c>
      <c r="C6922" s="21">
        <v>-2.0280789248541982E-4</v>
      </c>
      <c r="D6922" s="21">
        <v>0.11853358793021362</v>
      </c>
      <c r="E6922" s="30">
        <v>467798.6091946736</v>
      </c>
      <c r="F6922" s="21">
        <v>-13475.217499823282</v>
      </c>
    </row>
    <row r="6923" spans="2:6" x14ac:dyDescent="0.25">
      <c r="B6923" s="19">
        <v>6920</v>
      </c>
      <c r="C6923" s="21">
        <v>-1.1083913465409503E-2</v>
      </c>
      <c r="D6923" s="21">
        <v>0.2012517605618358</v>
      </c>
      <c r="E6923" s="30">
        <v>698861.05224532122</v>
      </c>
      <c r="F6923" s="21">
        <v>97508.35489136765</v>
      </c>
    </row>
    <row r="6924" spans="2:6" x14ac:dyDescent="0.25">
      <c r="B6924" s="19">
        <v>6921</v>
      </c>
      <c r="C6924" s="21">
        <v>-4.2136054476950117E-4</v>
      </c>
      <c r="D6924" s="21">
        <v>0.12011992430908269</v>
      </c>
      <c r="E6924" s="30">
        <v>471609.03527816571</v>
      </c>
      <c r="F6924" s="21">
        <v>-11644.999254507475</v>
      </c>
    </row>
    <row r="6925" spans="2:6" x14ac:dyDescent="0.25">
      <c r="B6925" s="19">
        <v>6922</v>
      </c>
      <c r="C6925" s="21">
        <v>-8.3438841197175165E-3</v>
      </c>
      <c r="D6925" s="21">
        <v>0.17954844781014656</v>
      </c>
      <c r="E6925" s="30">
        <v>631505.9352761386</v>
      </c>
      <c r="F6925" s="21">
        <v>65156.444293642897</v>
      </c>
    </row>
    <row r="6926" spans="2:6" x14ac:dyDescent="0.25">
      <c r="B6926" s="19">
        <v>6923</v>
      </c>
      <c r="C6926" s="21">
        <v>1.4492404562294725E-2</v>
      </c>
      <c r="D6926" s="21">
        <v>1.4671883670639874E-2</v>
      </c>
      <c r="E6926" s="30">
        <v>262884.47402545728</v>
      </c>
      <c r="F6926" s="21">
        <v>-111899.27315453673</v>
      </c>
    </row>
    <row r="6927" spans="2:6" x14ac:dyDescent="0.25">
      <c r="B6927" s="19">
        <v>6924</v>
      </c>
      <c r="C6927" s="21">
        <v>2.4979153628608825E-2</v>
      </c>
      <c r="D6927" s="21">
        <v>-6.1069903367304113E-2</v>
      </c>
      <c r="E6927" s="30">
        <v>159986.85767906625</v>
      </c>
      <c r="F6927" s="21">
        <v>-161322.90471441549</v>
      </c>
    </row>
    <row r="6928" spans="2:6" x14ac:dyDescent="0.25">
      <c r="B6928" s="19">
        <v>6925</v>
      </c>
      <c r="C6928" s="21">
        <v>-2.0963887884945806E-3</v>
      </c>
      <c r="D6928" s="21">
        <v>0.13235650372217678</v>
      </c>
      <c r="E6928" s="30">
        <v>501767.88241496636</v>
      </c>
      <c r="F6928" s="21">
        <v>2840.8537913217888</v>
      </c>
    </row>
    <row r="6929" spans="2:6" x14ac:dyDescent="0.25">
      <c r="B6929" s="19">
        <v>6926</v>
      </c>
      <c r="C6929" s="21">
        <v>3.655481767943022E-3</v>
      </c>
      <c r="D6929" s="21">
        <v>9.0850996567783504E-2</v>
      </c>
      <c r="E6929" s="30">
        <v>404838.26969531015</v>
      </c>
      <c r="F6929" s="21">
        <v>-43716.235054848075</v>
      </c>
    </row>
    <row r="6930" spans="2:6" x14ac:dyDescent="0.25">
      <c r="B6930" s="19">
        <v>6927</v>
      </c>
      <c r="C6930" s="21">
        <v>-4.720194129203565E-3</v>
      </c>
      <c r="D6930" s="21">
        <v>0.15184368183018027</v>
      </c>
      <c r="E6930" s="30">
        <v>552683.17989623779</v>
      </c>
      <c r="F6930" s="21">
        <v>27296.414501346346</v>
      </c>
    </row>
    <row r="6931" spans="2:6" x14ac:dyDescent="0.25">
      <c r="B6931" s="19">
        <v>6928</v>
      </c>
      <c r="C6931" s="21">
        <v>-5.0098372006160526E-2</v>
      </c>
      <c r="D6931" s="21">
        <v>0.78743219153642419</v>
      </c>
      <c r="E6931" s="30">
        <v>5702156.0090237707</v>
      </c>
      <c r="F6931" s="21">
        <v>2500683.6208448503</v>
      </c>
    </row>
    <row r="6932" spans="2:6" x14ac:dyDescent="0.25">
      <c r="B6932" s="19">
        <v>6929</v>
      </c>
      <c r="C6932" s="21">
        <v>1.4759672145254149E-2</v>
      </c>
      <c r="D6932" s="21">
        <v>1.2790808484355765E-2</v>
      </c>
      <c r="E6932" s="30">
        <v>259903.51684603782</v>
      </c>
      <c r="F6932" s="21">
        <v>-113331.08211729674</v>
      </c>
    </row>
    <row r="6933" spans="2:6" x14ac:dyDescent="0.25">
      <c r="B6933" s="19">
        <v>6930</v>
      </c>
      <c r="C6933" s="21">
        <v>1.4287200820258149E-2</v>
      </c>
      <c r="D6933" s="21">
        <v>1.6115303058857E-2</v>
      </c>
      <c r="E6933" s="30">
        <v>265187.76137094875</v>
      </c>
      <c r="F6933" s="21">
        <v>-110792.96156849488</v>
      </c>
    </row>
    <row r="6934" spans="2:6" x14ac:dyDescent="0.25">
      <c r="B6934" s="19">
        <v>6931</v>
      </c>
      <c r="C6934" s="21">
        <v>2.8496088282132636E-3</v>
      </c>
      <c r="D6934" s="21">
        <v>9.6588457754379409E-2</v>
      </c>
      <c r="E6934" s="30">
        <v>417349.98971186322</v>
      </c>
      <c r="F6934" s="21">
        <v>-37706.624120841581</v>
      </c>
    </row>
    <row r="6935" spans="2:6" x14ac:dyDescent="0.25">
      <c r="B6935" s="19">
        <v>6932</v>
      </c>
      <c r="C6935" s="21">
        <v>4.7126785074263653E-4</v>
      </c>
      <c r="D6935" s="21">
        <v>0.11365463491570793</v>
      </c>
      <c r="E6935" s="30">
        <v>456219.69950859912</v>
      </c>
      <c r="F6935" s="21">
        <v>-19036.782349519865</v>
      </c>
    </row>
    <row r="6936" spans="2:6" x14ac:dyDescent="0.25">
      <c r="B6936" s="19">
        <v>6933</v>
      </c>
      <c r="C6936" s="21">
        <v>6.775702621290851E-3</v>
      </c>
      <c r="D6936" s="21">
        <v>6.8797471086081474E-2</v>
      </c>
      <c r="E6936" s="30">
        <v>359242.98917133478</v>
      </c>
      <c r="F6936" s="21">
        <v>-65616.49305402489</v>
      </c>
    </row>
    <row r="6937" spans="2:6" x14ac:dyDescent="0.25">
      <c r="B6937" s="19">
        <v>6934</v>
      </c>
      <c r="C6937" s="21">
        <v>2.2423248289095303E-2</v>
      </c>
      <c r="D6937" s="21">
        <v>-4.2093820948924443E-2</v>
      </c>
      <c r="E6937" s="30">
        <v>182652.67951753666</v>
      </c>
      <c r="F6937" s="21">
        <v>-150436.0905458995</v>
      </c>
    </row>
    <row r="6938" spans="2:6" x14ac:dyDescent="0.25">
      <c r="B6938" s="19">
        <v>6935</v>
      </c>
      <c r="C6938" s="21">
        <v>-1.9123462011723442E-2</v>
      </c>
      <c r="D6938" s="21">
        <v>0.27010202591619636</v>
      </c>
      <c r="E6938" s="30">
        <v>948604.83403017861</v>
      </c>
      <c r="F6938" s="21">
        <v>217464.92039385394</v>
      </c>
    </row>
    <row r="6939" spans="2:6" x14ac:dyDescent="0.25">
      <c r="B6939" s="19">
        <v>6936</v>
      </c>
      <c r="C6939" s="21">
        <v>-9.0724213432231589E-3</v>
      </c>
      <c r="D6939" s="21">
        <v>0.18524931060792427</v>
      </c>
      <c r="E6939" s="30">
        <v>648707.4148168203</v>
      </c>
      <c r="F6939" s="21">
        <v>73418.633616294464</v>
      </c>
    </row>
    <row r="6940" spans="2:6" x14ac:dyDescent="0.25">
      <c r="B6940" s="19">
        <v>6937</v>
      </c>
      <c r="C6940" s="21">
        <v>-2.3202467343768879E-2</v>
      </c>
      <c r="D6940" s="21">
        <v>0.30908095429729254</v>
      </c>
      <c r="E6940" s="30">
        <v>1117046.7993768742</v>
      </c>
      <c r="F6940" s="21">
        <v>298370.71714712284</v>
      </c>
    </row>
    <row r="6941" spans="2:6" x14ac:dyDescent="0.25">
      <c r="B6941" s="19">
        <v>6938</v>
      </c>
      <c r="C6941" s="21">
        <v>3.2587704861101144E-2</v>
      </c>
      <c r="D6941" s="21">
        <v>-0.1213282498993794</v>
      </c>
      <c r="E6941" s="30">
        <v>99921.359670092701</v>
      </c>
      <c r="F6941" s="21">
        <v>-190173.47626762392</v>
      </c>
    </row>
    <row r="6942" spans="2:6" x14ac:dyDescent="0.25">
      <c r="B6942" s="19">
        <v>6939</v>
      </c>
      <c r="C6942" s="21">
        <v>-3.4570043188132511E-2</v>
      </c>
      <c r="D6942" s="21">
        <v>0.44235450611408633</v>
      </c>
      <c r="E6942" s="30">
        <v>1871604.3534499034</v>
      </c>
      <c r="F6942" s="21">
        <v>660798.69038303243</v>
      </c>
    </row>
    <row r="6943" spans="2:6" x14ac:dyDescent="0.25">
      <c r="B6943" s="19">
        <v>6940</v>
      </c>
      <c r="C6943" s="21">
        <v>2.228889271900723E-2</v>
      </c>
      <c r="D6943" s="21">
        <v>-4.110850642462982E-2</v>
      </c>
      <c r="E6943" s="30">
        <v>183883.10003468709</v>
      </c>
      <c r="F6943" s="21">
        <v>-149845.09677497827</v>
      </c>
    </row>
    <row r="6944" spans="2:6" x14ac:dyDescent="0.25">
      <c r="B6944" s="19">
        <v>6941</v>
      </c>
      <c r="C6944" s="21">
        <v>-7.8932197005319223E-3</v>
      </c>
      <c r="D6944" s="21">
        <v>0.1760455122850042</v>
      </c>
      <c r="E6944" s="30">
        <v>621106.1082156843</v>
      </c>
      <c r="F6944" s="21">
        <v>60161.214674406212</v>
      </c>
    </row>
    <row r="6945" spans="2:6" x14ac:dyDescent="0.25">
      <c r="B6945" s="19">
        <v>6942</v>
      </c>
      <c r="C6945" s="21">
        <v>2.3128811104298156E-2</v>
      </c>
      <c r="D6945" s="21">
        <v>-4.7286834427522795E-2</v>
      </c>
      <c r="E6945" s="30">
        <v>176256.46203854855</v>
      </c>
      <c r="F6945" s="21">
        <v>-153508.31230654917</v>
      </c>
    </row>
    <row r="6946" spans="2:6" x14ac:dyDescent="0.25">
      <c r="B6946" s="19">
        <v>6943</v>
      </c>
      <c r="C6946" s="21">
        <v>2.2333801309212973E-3</v>
      </c>
      <c r="D6946" s="21">
        <v>0.10099006667212707</v>
      </c>
      <c r="E6946" s="30">
        <v>427135.98006244679</v>
      </c>
      <c r="F6946" s="21">
        <v>-33006.231646174339</v>
      </c>
    </row>
    <row r="6947" spans="2:6" x14ac:dyDescent="0.25">
      <c r="B6947" s="19">
        <v>6944</v>
      </c>
      <c r="C6947" s="21">
        <v>2.7139879431466187E-3</v>
      </c>
      <c r="D6947" s="21">
        <v>9.7556063266577508E-2</v>
      </c>
      <c r="E6947" s="30">
        <v>419487.20567779674</v>
      </c>
      <c r="F6947" s="21">
        <v>-36680.079695277782</v>
      </c>
    </row>
    <row r="6948" spans="2:6" x14ac:dyDescent="0.25">
      <c r="B6948" s="19">
        <v>6945</v>
      </c>
      <c r="C6948" s="21">
        <v>1.9875263528354729E-2</v>
      </c>
      <c r="D6948" s="21">
        <v>-2.3579404470840282E-2</v>
      </c>
      <c r="E6948" s="30">
        <v>206692.07979808364</v>
      </c>
      <c r="F6948" s="21">
        <v>-138889.52120277134</v>
      </c>
    </row>
    <row r="6949" spans="2:6" x14ac:dyDescent="0.25">
      <c r="B6949" s="19">
        <v>6946</v>
      </c>
      <c r="C6949" s="21">
        <v>-3.5484566704382985E-4</v>
      </c>
      <c r="D6949" s="21">
        <v>0.11963689741763384</v>
      </c>
      <c r="E6949" s="30">
        <v>470446.4043233064</v>
      </c>
      <c r="F6949" s="21">
        <v>-12203.432442693698</v>
      </c>
    </row>
    <row r="6950" spans="2:6" x14ac:dyDescent="0.25">
      <c r="B6950" s="19">
        <v>6947</v>
      </c>
      <c r="C6950" s="21">
        <v>8.0705878773888566E-3</v>
      </c>
      <c r="D6950" s="21">
        <v>5.9699601431949967E-2</v>
      </c>
      <c r="E6950" s="30">
        <v>341548.33207135438</v>
      </c>
      <c r="F6950" s="21">
        <v>-74115.564695721841</v>
      </c>
    </row>
    <row r="6951" spans="2:6" x14ac:dyDescent="0.25">
      <c r="B6951" s="19">
        <v>6948</v>
      </c>
      <c r="C6951" s="21">
        <v>-1.199201124333895E-3</v>
      </c>
      <c r="D6951" s="21">
        <v>0.12578445417411954</v>
      </c>
      <c r="E6951" s="30">
        <v>485400.34847347718</v>
      </c>
      <c r="F6951" s="21">
        <v>-5020.7760091662403</v>
      </c>
    </row>
    <row r="6952" spans="2:6" x14ac:dyDescent="0.25">
      <c r="B6952" s="19">
        <v>6949</v>
      </c>
      <c r="C6952" s="21">
        <v>3.9108810906176489E-2</v>
      </c>
      <c r="D6952" s="21">
        <v>-0.18085786782878244</v>
      </c>
      <c r="E6952" s="30">
        <v>55780.121470232145</v>
      </c>
      <c r="F6952" s="21">
        <v>-211375.33079885642</v>
      </c>
    </row>
    <row r="6953" spans="2:6" x14ac:dyDescent="0.25">
      <c r="B6953" s="19">
        <v>6950</v>
      </c>
      <c r="C6953" s="21">
        <v>7.2479401300754396E-3</v>
      </c>
      <c r="D6953" s="21">
        <v>6.5476811810665003E-2</v>
      </c>
      <c r="E6953" s="30">
        <v>352710.90368858224</v>
      </c>
      <c r="F6953" s="21">
        <v>-68753.974734167976</v>
      </c>
    </row>
    <row r="6954" spans="2:6" x14ac:dyDescent="0.25">
      <c r="B6954" s="19">
        <v>6951</v>
      </c>
      <c r="C6954" s="21">
        <v>1.4385801727943423E-3</v>
      </c>
      <c r="D6954" s="21">
        <v>0.10668729729413351</v>
      </c>
      <c r="E6954" s="30">
        <v>440047.64084975654</v>
      </c>
      <c r="F6954" s="21">
        <v>-26804.521750097512</v>
      </c>
    </row>
    <row r="6955" spans="2:6" x14ac:dyDescent="0.25">
      <c r="B6955" s="19">
        <v>6952</v>
      </c>
      <c r="C6955" s="21">
        <v>1.3033389981601327E-2</v>
      </c>
      <c r="D6955" s="21">
        <v>2.4921323931411443E-2</v>
      </c>
      <c r="E6955" s="30">
        <v>279542.17309005396</v>
      </c>
      <c r="F6955" s="21">
        <v>-103898.27166940525</v>
      </c>
    </row>
    <row r="6956" spans="2:6" x14ac:dyDescent="0.25">
      <c r="B6956" s="19">
        <v>6953</v>
      </c>
      <c r="C6956" s="21">
        <v>8.7407388051022415E-3</v>
      </c>
      <c r="D6956" s="21">
        <v>5.4998952045041349E-2</v>
      </c>
      <c r="E6956" s="30">
        <v>332652.47576634574</v>
      </c>
      <c r="F6956" s="21">
        <v>-78388.409296400408</v>
      </c>
    </row>
    <row r="6957" spans="2:6" x14ac:dyDescent="0.25">
      <c r="B6957" s="19">
        <v>6954</v>
      </c>
      <c r="C6957" s="21">
        <v>-8.2464058846439051E-3</v>
      </c>
      <c r="D6957" s="21">
        <v>0.1787892692327826</v>
      </c>
      <c r="E6957" s="30">
        <v>629241.11248373031</v>
      </c>
      <c r="F6957" s="21">
        <v>64068.607945096337</v>
      </c>
    </row>
    <row r="6958" spans="2:6" x14ac:dyDescent="0.25">
      <c r="B6958" s="19">
        <v>6955</v>
      </c>
      <c r="C6958" s="21">
        <v>1.2976537794290725E-2</v>
      </c>
      <c r="D6958" s="21">
        <v>2.5320161620239201E-2</v>
      </c>
      <c r="E6958" s="30">
        <v>280204.74236999627</v>
      </c>
      <c r="F6958" s="21">
        <v>-103580.02736854092</v>
      </c>
    </row>
    <row r="6959" spans="2:6" x14ac:dyDescent="0.25">
      <c r="B6959" s="19">
        <v>6956</v>
      </c>
      <c r="C6959" s="21">
        <v>2.7598404056525788E-2</v>
      </c>
      <c r="D6959" s="21">
        <v>-8.1067703724355011E-2</v>
      </c>
      <c r="E6959" s="30">
        <v>138131.53307769168</v>
      </c>
      <c r="F6959" s="21">
        <v>-171820.42204352104</v>
      </c>
    </row>
    <row r="6960" spans="2:6" x14ac:dyDescent="0.25">
      <c r="B6960" s="19">
        <v>6957</v>
      </c>
      <c r="C6960" s="21">
        <v>-5.3644105580702497E-2</v>
      </c>
      <c r="D6960" s="21">
        <v>0.96259439323756912</v>
      </c>
      <c r="E6960" s="30">
        <v>9201701.5732652638</v>
      </c>
      <c r="F6960" s="21">
        <v>4181580.1929465029</v>
      </c>
    </row>
    <row r="6961" spans="2:6" x14ac:dyDescent="0.25">
      <c r="B6961" s="19">
        <v>6958</v>
      </c>
      <c r="C6961" s="21">
        <v>6.4172400125595283E-3</v>
      </c>
      <c r="D6961" s="21">
        <v>7.1320518415408873E-2</v>
      </c>
      <c r="E6961" s="30">
        <v>364263.33232174162</v>
      </c>
      <c r="F6961" s="21">
        <v>-63205.129224812415</v>
      </c>
    </row>
    <row r="6962" spans="2:6" x14ac:dyDescent="0.25">
      <c r="B6962" s="19">
        <v>6959</v>
      </c>
      <c r="C6962" s="21">
        <v>1.469432936659253E-2</v>
      </c>
      <c r="D6962" s="21">
        <v>1.3250820722697343E-2</v>
      </c>
      <c r="E6962" s="30">
        <v>260630.34444674628</v>
      </c>
      <c r="F6962" s="21">
        <v>-112981.97335442668</v>
      </c>
    </row>
    <row r="6963" spans="2:6" x14ac:dyDescent="0.25">
      <c r="B6963" s="19">
        <v>6960</v>
      </c>
      <c r="C6963" s="21">
        <v>4.6962670940928583E-2</v>
      </c>
      <c r="D6963" s="21">
        <v>-0.27491691298973009</v>
      </c>
      <c r="E6963" s="30">
        <v>9762.1484087775461</v>
      </c>
      <c r="F6963" s="21">
        <v>-233478.61585519221</v>
      </c>
    </row>
    <row r="6964" spans="2:6" x14ac:dyDescent="0.25">
      <c r="B6964" s="19">
        <v>6961</v>
      </c>
      <c r="C6964" s="21">
        <v>5.9325349097989286E-3</v>
      </c>
      <c r="D6964" s="21">
        <v>7.4735829908397999E-2</v>
      </c>
      <c r="E6964" s="30">
        <v>371138.54008614901</v>
      </c>
      <c r="F6964" s="21">
        <v>-59902.839555615377</v>
      </c>
    </row>
    <row r="6965" spans="2:6" x14ac:dyDescent="0.25">
      <c r="B6965" s="19">
        <v>6962</v>
      </c>
      <c r="C6965" s="21">
        <v>-2.6849509468220397E-2</v>
      </c>
      <c r="D6965" s="21">
        <v>0.34715315716477324</v>
      </c>
      <c r="E6965" s="30">
        <v>1302750.6691718451</v>
      </c>
      <c r="F6965" s="21">
        <v>387567.72642567888</v>
      </c>
    </row>
    <row r="6966" spans="2:6" x14ac:dyDescent="0.25">
      <c r="B6966" s="19">
        <v>6963</v>
      </c>
      <c r="C6966" s="21">
        <v>8.915242981183534E-3</v>
      </c>
      <c r="D6966" s="21">
        <v>5.3775580806339374E-2</v>
      </c>
      <c r="E6966" s="30">
        <v>330364.42756058963</v>
      </c>
      <c r="F6966" s="21">
        <v>-79487.401241285217</v>
      </c>
    </row>
    <row r="6967" spans="2:6" x14ac:dyDescent="0.25">
      <c r="B6967" s="19">
        <v>6964</v>
      </c>
      <c r="C6967" s="21">
        <v>1.1250881787698862E-2</v>
      </c>
      <c r="D6967" s="21">
        <v>3.7414357309776269E-2</v>
      </c>
      <c r="E6967" s="30">
        <v>300819.08838112012</v>
      </c>
      <c r="F6967" s="21">
        <v>-93678.575048480678</v>
      </c>
    </row>
    <row r="6968" spans="2:6" x14ac:dyDescent="0.25">
      <c r="B6968" s="19">
        <v>6965</v>
      </c>
      <c r="C6968" s="21">
        <v>1.1295191607159742E-2</v>
      </c>
      <c r="D6968" s="21">
        <v>3.7104005309940069E-2</v>
      </c>
      <c r="E6968" s="30">
        <v>300277.28921868454</v>
      </c>
      <c r="F6968" s="21">
        <v>-93938.811224346253</v>
      </c>
    </row>
    <row r="6969" spans="2:6" x14ac:dyDescent="0.25">
      <c r="B6969" s="19">
        <v>6966</v>
      </c>
      <c r="C6969" s="21">
        <v>-3.5624467808103286E-2</v>
      </c>
      <c r="D6969" s="21">
        <v>0.45747604920570084</v>
      </c>
      <c r="E6969" s="30">
        <v>1977262.9022758482</v>
      </c>
      <c r="F6969" s="21">
        <v>711548.44896583282</v>
      </c>
    </row>
    <row r="6970" spans="2:6" x14ac:dyDescent="0.25">
      <c r="B6970" s="19">
        <v>6967</v>
      </c>
      <c r="C6970" s="21">
        <v>5.7231086796709976E-3</v>
      </c>
      <c r="D6970" s="21">
        <v>7.6212905334588354E-2</v>
      </c>
      <c r="E6970" s="30">
        <v>374140.48029035551</v>
      </c>
      <c r="F6970" s="21">
        <v>-58460.952057288574</v>
      </c>
    </row>
    <row r="6971" spans="2:6" x14ac:dyDescent="0.25">
      <c r="B6971" s="19">
        <v>6968</v>
      </c>
      <c r="C6971" s="21">
        <v>-1.0597461689733989E-3</v>
      </c>
      <c r="D6971" s="21">
        <v>0.12476668726926055</v>
      </c>
      <c r="E6971" s="30">
        <v>482900.99572244543</v>
      </c>
      <c r="F6971" s="21">
        <v>-6221.2614420777709</v>
      </c>
    </row>
    <row r="6972" spans="2:6" x14ac:dyDescent="0.25">
      <c r="B6972" s="19">
        <v>6969</v>
      </c>
      <c r="C6972" s="21">
        <v>-2.6069637133659639E-3</v>
      </c>
      <c r="D6972" s="21">
        <v>0.13611613332465122</v>
      </c>
      <c r="E6972" s="30">
        <v>511310.85034094076</v>
      </c>
      <c r="F6972" s="21">
        <v>7424.5180928674781</v>
      </c>
    </row>
    <row r="6973" spans="2:6" x14ac:dyDescent="0.25">
      <c r="B6973" s="19">
        <v>6970</v>
      </c>
      <c r="C6973" s="21">
        <v>2.6704026318784432E-2</v>
      </c>
      <c r="D6973" s="21">
        <v>-7.416707354823171E-2</v>
      </c>
      <c r="E6973" s="30">
        <v>145445.85976739193</v>
      </c>
      <c r="F6973" s="21">
        <v>-168307.2154187593</v>
      </c>
    </row>
    <row r="6974" spans="2:6" x14ac:dyDescent="0.25">
      <c r="B6974" s="19">
        <v>6971</v>
      </c>
      <c r="C6974" s="21">
        <v>-2.6255623486577201E-2</v>
      </c>
      <c r="D6974" s="21">
        <v>0.34071087234154507</v>
      </c>
      <c r="E6974" s="30">
        <v>1269774.4743970053</v>
      </c>
      <c r="F6974" s="21">
        <v>371728.64911107946</v>
      </c>
    </row>
    <row r="6975" spans="2:6" x14ac:dyDescent="0.25">
      <c r="B6975" s="19">
        <v>6972</v>
      </c>
      <c r="C6975" s="21">
        <v>2.6940425888076578E-2</v>
      </c>
      <c r="D6975" s="21">
        <v>-7.5983287171314862E-2</v>
      </c>
      <c r="E6975" s="30">
        <v>143497.92465979082</v>
      </c>
      <c r="F6975" s="21">
        <v>-169242.8447411776</v>
      </c>
    </row>
    <row r="6976" spans="2:6" x14ac:dyDescent="0.25">
      <c r="B6976" s="19">
        <v>6973</v>
      </c>
      <c r="C6976" s="21">
        <v>-4.3506187974009184E-3</v>
      </c>
      <c r="D6976" s="21">
        <v>0.14907257525117878</v>
      </c>
      <c r="E6976" s="30">
        <v>545221.01297548856</v>
      </c>
      <c r="F6976" s="21">
        <v>23712.197474511733</v>
      </c>
    </row>
    <row r="6977" spans="2:6" x14ac:dyDescent="0.25">
      <c r="B6977" s="19">
        <v>6974</v>
      </c>
      <c r="C6977" s="21">
        <v>-3.5873023365875288E-3</v>
      </c>
      <c r="D6977" s="21">
        <v>0.1433774759584483</v>
      </c>
      <c r="E6977" s="30">
        <v>530118.25534063531</v>
      </c>
      <c r="F6977" s="21">
        <v>16458.063167159446</v>
      </c>
    </row>
    <row r="6978" spans="2:6" x14ac:dyDescent="0.25">
      <c r="B6978" s="19">
        <v>6975</v>
      </c>
      <c r="C6978" s="21">
        <v>1.1305888512038649E-2</v>
      </c>
      <c r="D6978" s="21">
        <v>3.7029081941202691E-2</v>
      </c>
      <c r="E6978" s="30">
        <v>300146.59350929235</v>
      </c>
      <c r="F6978" s="21">
        <v>-94001.586795023337</v>
      </c>
    </row>
    <row r="6979" spans="2:6" x14ac:dyDescent="0.25">
      <c r="B6979" s="19">
        <v>6976</v>
      </c>
      <c r="C6979" s="21">
        <v>-2.8401981214252118E-3</v>
      </c>
      <c r="D6979" s="21">
        <v>0.13783851171317019</v>
      </c>
      <c r="E6979" s="30">
        <v>515726.8754834088</v>
      </c>
      <c r="F6979" s="21">
        <v>9545.6167864054351</v>
      </c>
    </row>
    <row r="6980" spans="2:6" x14ac:dyDescent="0.25">
      <c r="B6980" s="19">
        <v>6977</v>
      </c>
      <c r="C6980" s="21">
        <v>1.700429094840579E-3</v>
      </c>
      <c r="D6980" s="21">
        <v>0.10480771059018923</v>
      </c>
      <c r="E6980" s="30">
        <v>435757.117516823</v>
      </c>
      <c r="F6980" s="21">
        <v>-28865.339599289691</v>
      </c>
    </row>
    <row r="6981" spans="2:6" x14ac:dyDescent="0.25">
      <c r="B6981" s="19">
        <v>6978</v>
      </c>
      <c r="C6981" s="21">
        <v>1.2239778738669721E-2</v>
      </c>
      <c r="D6981" s="21">
        <v>3.048609240610034E-2</v>
      </c>
      <c r="E6981" s="30">
        <v>288885.44047710614</v>
      </c>
      <c r="F6981" s="21">
        <v>-99410.527236642258</v>
      </c>
    </row>
    <row r="6982" spans="2:6" x14ac:dyDescent="0.25">
      <c r="B6982" s="19">
        <v>6979</v>
      </c>
      <c r="C6982" s="21">
        <v>-2.9480448405921948E-2</v>
      </c>
      <c r="D6982" s="21">
        <v>0.37700995525026393</v>
      </c>
      <c r="E6982" s="30">
        <v>1464272.598594853</v>
      </c>
      <c r="F6982" s="21">
        <v>465149.70171429764</v>
      </c>
    </row>
    <row r="6983" spans="2:6" x14ac:dyDescent="0.25">
      <c r="B6983" s="19">
        <v>6980</v>
      </c>
      <c r="C6983" s="21">
        <v>2.5079846399768857E-3</v>
      </c>
      <c r="D6983" s="21">
        <v>9.9027005940555135E-2</v>
      </c>
      <c r="E6983" s="30">
        <v>422751.30302124727</v>
      </c>
      <c r="F6983" s="21">
        <v>-35112.273265873198</v>
      </c>
    </row>
    <row r="6984" spans="2:6" x14ac:dyDescent="0.25">
      <c r="B6984" s="19">
        <v>6981</v>
      </c>
      <c r="C6984" s="21">
        <v>-2.2757189688973254E-2</v>
      </c>
      <c r="D6984" s="21">
        <v>0.30465769788305908</v>
      </c>
      <c r="E6984" s="30">
        <v>1096865.0601612746</v>
      </c>
      <c r="F6984" s="21">
        <v>288677.05388604634</v>
      </c>
    </row>
    <row r="6985" spans="2:6" x14ac:dyDescent="0.25">
      <c r="B6985" s="19">
        <v>6982</v>
      </c>
      <c r="C6985" s="21">
        <v>-1.2788321802009662E-2</v>
      </c>
      <c r="D6985" s="21">
        <v>0.21514349506941888</v>
      </c>
      <c r="E6985" s="30">
        <v>744702.81821705517</v>
      </c>
      <c r="F6985" s="21">
        <v>119527.00441784553</v>
      </c>
    </row>
    <row r="6986" spans="2:6" x14ac:dyDescent="0.25">
      <c r="B6986" s="19">
        <v>6983</v>
      </c>
      <c r="C6986" s="21">
        <v>-3.6334414822881862E-3</v>
      </c>
      <c r="D6986" s="21">
        <v>0.14372066667846917</v>
      </c>
      <c r="E6986" s="30">
        <v>531019.53588027996</v>
      </c>
      <c r="F6986" s="21">
        <v>16890.964908765702</v>
      </c>
    </row>
    <row r="6987" spans="2:6" x14ac:dyDescent="0.25">
      <c r="B6987" s="19">
        <v>6984</v>
      </c>
      <c r="C6987" s="21">
        <v>-1.2468325836367861E-2</v>
      </c>
      <c r="D6987" s="21">
        <v>0.212510397462641</v>
      </c>
      <c r="E6987" s="30">
        <v>735845.52980988519</v>
      </c>
      <c r="F6987" s="21">
        <v>115272.68469306303</v>
      </c>
    </row>
    <row r="6988" spans="2:6" x14ac:dyDescent="0.25">
      <c r="B6988" s="19">
        <v>6985</v>
      </c>
      <c r="C6988" s="21">
        <v>6.5294240255893221E-3</v>
      </c>
      <c r="D6988" s="21">
        <v>7.053066977941147E-2</v>
      </c>
      <c r="E6988" s="30">
        <v>362686.35584088706</v>
      </c>
      <c r="F6988" s="21">
        <v>-63962.580245893187</v>
      </c>
    </row>
    <row r="6989" spans="2:6" x14ac:dyDescent="0.25">
      <c r="B6989" s="19">
        <v>6986</v>
      </c>
      <c r="C6989" s="21">
        <v>-4.0696100647197316E-2</v>
      </c>
      <c r="D6989" s="21">
        <v>0.54092564755787786</v>
      </c>
      <c r="E6989" s="30">
        <v>2646742.7166549871</v>
      </c>
      <c r="F6989" s="21">
        <v>1033112.007554633</v>
      </c>
    </row>
    <row r="6990" spans="2:6" x14ac:dyDescent="0.25">
      <c r="B6990" s="19">
        <v>6987</v>
      </c>
      <c r="C6990" s="21">
        <v>2.1288309740984626E-2</v>
      </c>
      <c r="D6990" s="21">
        <v>-3.3804011230458175E-2</v>
      </c>
      <c r="E6990" s="30">
        <v>193174.31763733353</v>
      </c>
      <c r="F6990" s="21">
        <v>-145382.35281801427</v>
      </c>
    </row>
    <row r="6991" spans="2:6" x14ac:dyDescent="0.25">
      <c r="B6991" s="19">
        <v>6988</v>
      </c>
      <c r="C6991" s="21">
        <v>1.1626801880636788E-2</v>
      </c>
      <c r="D6991" s="21">
        <v>3.4781164776922502E-2</v>
      </c>
      <c r="E6991" s="30">
        <v>296243.79899537656</v>
      </c>
      <c r="F6991" s="21">
        <v>-95876.171308821504</v>
      </c>
    </row>
    <row r="6992" spans="2:6" x14ac:dyDescent="0.25">
      <c r="B6992" s="19">
        <v>6989</v>
      </c>
      <c r="C6992" s="21">
        <v>-3.9676007249821003E-2</v>
      </c>
      <c r="D6992" s="21">
        <v>0.52245348902445166</v>
      </c>
      <c r="E6992" s="30">
        <v>2485241.9108850742</v>
      </c>
      <c r="F6992" s="21">
        <v>955540.17834796256</v>
      </c>
    </row>
    <row r="6993" spans="2:6" x14ac:dyDescent="0.25">
      <c r="B6993" s="19">
        <v>6990</v>
      </c>
      <c r="C6993" s="21">
        <v>-1.2120916067722531E-3</v>
      </c>
      <c r="D6993" s="21">
        <v>0.12587858097884275</v>
      </c>
      <c r="E6993" s="30">
        <v>485631.97418641229</v>
      </c>
      <c r="F6993" s="21">
        <v>-4909.5218878135856</v>
      </c>
    </row>
    <row r="6994" spans="2:6" x14ac:dyDescent="0.25">
      <c r="B6994" s="19">
        <v>6991</v>
      </c>
      <c r="C6994" s="21">
        <v>1.6851401102192957E-2</v>
      </c>
      <c r="D6994" s="21">
        <v>-1.9840498916730009E-3</v>
      </c>
      <c r="E6994" s="30">
        <v>237289.63786917913</v>
      </c>
      <c r="F6994" s="21">
        <v>-124192.94716701275</v>
      </c>
    </row>
    <row r="6995" spans="2:6" x14ac:dyDescent="0.25">
      <c r="B6995" s="19">
        <v>6992</v>
      </c>
      <c r="C6995" s="21">
        <v>-1.2265331331531529E-2</v>
      </c>
      <c r="D6995" s="21">
        <v>0.21084618738376415</v>
      </c>
      <c r="E6995" s="30">
        <v>730288.32899708604</v>
      </c>
      <c r="F6995" s="21">
        <v>112603.45818200907</v>
      </c>
    </row>
    <row r="6996" spans="2:6" x14ac:dyDescent="0.25">
      <c r="B6996" s="19">
        <v>6993</v>
      </c>
      <c r="C6996" s="21">
        <v>1.7944496531723631E-2</v>
      </c>
      <c r="D6996" s="21">
        <v>-9.7524026572239908E-3</v>
      </c>
      <c r="E6996" s="30">
        <v>225954.94738388772</v>
      </c>
      <c r="F6996" s="21">
        <v>-129637.20900981834</v>
      </c>
    </row>
    <row r="6997" spans="2:6" x14ac:dyDescent="0.25">
      <c r="B6997" s="19">
        <v>6994</v>
      </c>
      <c r="C6997" s="21">
        <v>-1.1230276982022343E-2</v>
      </c>
      <c r="D6997" s="21">
        <v>0.20243216938276487</v>
      </c>
      <c r="E6997" s="30">
        <v>702671.88311581011</v>
      </c>
      <c r="F6997" s="21">
        <v>99338.767563377623</v>
      </c>
    </row>
    <row r="6998" spans="2:6" x14ac:dyDescent="0.25">
      <c r="B6998" s="19">
        <v>6995</v>
      </c>
      <c r="C6998" s="21">
        <v>-1.1703154202681058E-3</v>
      </c>
      <c r="D6998" s="21">
        <v>0.12557356033389389</v>
      </c>
      <c r="E6998" s="30">
        <v>484881.67738073855</v>
      </c>
      <c r="F6998" s="21">
        <v>-5269.9033446526018</v>
      </c>
    </row>
    <row r="6999" spans="2:6" x14ac:dyDescent="0.25">
      <c r="B6999" s="19">
        <v>6996</v>
      </c>
      <c r="C6999" s="21">
        <v>-2.5335626487026639E-4</v>
      </c>
      <c r="D6999" s="21">
        <v>0.11890028827212196</v>
      </c>
      <c r="E6999" s="30">
        <v>468677.43278027116</v>
      </c>
      <c r="F6999" s="21">
        <v>-13053.102249315523</v>
      </c>
    </row>
    <row r="7000" spans="2:6" x14ac:dyDescent="0.25">
      <c r="B7000" s="19">
        <v>6997</v>
      </c>
      <c r="C7000" s="21">
        <v>-1.246109044102822E-2</v>
      </c>
      <c r="D7000" s="21">
        <v>0.21245099820342839</v>
      </c>
      <c r="E7000" s="30">
        <v>735646.63714278443</v>
      </c>
      <c r="F7000" s="21">
        <v>115177.15286008394</v>
      </c>
    </row>
    <row r="7001" spans="2:6" x14ac:dyDescent="0.25">
      <c r="B7001" s="19">
        <v>6998</v>
      </c>
      <c r="C7001" s="21">
        <v>-1.8043322211569898E-2</v>
      </c>
      <c r="D7001" s="21">
        <v>0.2603037001957238</v>
      </c>
      <c r="E7001" s="30">
        <v>909485.30633722921</v>
      </c>
      <c r="F7001" s="21">
        <v>198675.08645849649</v>
      </c>
    </row>
    <row r="7002" spans="2:6" x14ac:dyDescent="0.25">
      <c r="B7002" s="19">
        <v>6999</v>
      </c>
      <c r="C7002" s="21">
        <v>-3.0103111888585134E-3</v>
      </c>
      <c r="D7002" s="21">
        <v>0.13909676336221688</v>
      </c>
      <c r="E7002" s="30">
        <v>518970.56672508852</v>
      </c>
      <c r="F7002" s="21">
        <v>11103.621787056833</v>
      </c>
    </row>
    <row r="7003" spans="2:6" x14ac:dyDescent="0.25">
      <c r="B7003" s="19">
        <v>7000</v>
      </c>
      <c r="C7003" s="21">
        <v>1.3258281894666546E-2</v>
      </c>
      <c r="D7003" s="21">
        <v>2.3343289758530839E-2</v>
      </c>
      <c r="E7003" s="30">
        <v>276931.30769012182</v>
      </c>
      <c r="F7003" s="21">
        <v>-105152.31869362679</v>
      </c>
    </row>
    <row r="7004" spans="2:6" x14ac:dyDescent="0.25">
      <c r="B7004" s="19">
        <v>7001</v>
      </c>
      <c r="C7004" s="21">
        <v>-8.6102704056060572E-3</v>
      </c>
      <c r="D7004" s="21">
        <v>0.1816273981205494</v>
      </c>
      <c r="E7004" s="30">
        <v>637739.01404714072</v>
      </c>
      <c r="F7004" s="21">
        <v>68150.307510305458</v>
      </c>
    </row>
    <row r="7005" spans="2:6" x14ac:dyDescent="0.25">
      <c r="B7005" s="19">
        <v>7002</v>
      </c>
      <c r="C7005" s="21">
        <v>9.3433744442994061E-3</v>
      </c>
      <c r="D7005" s="21">
        <v>5.0775058430398756E-2</v>
      </c>
      <c r="E7005" s="30">
        <v>324799.67684132303</v>
      </c>
      <c r="F7005" s="21">
        <v>-82160.25411229585</v>
      </c>
    </row>
    <row r="7006" spans="2:6" x14ac:dyDescent="0.25">
      <c r="B7006" s="19">
        <v>7003</v>
      </c>
      <c r="C7006" s="21">
        <v>1.5753693991015567E-2</v>
      </c>
      <c r="D7006" s="21">
        <v>5.7823879842195947E-3</v>
      </c>
      <c r="E7006" s="30">
        <v>249001.33156695601</v>
      </c>
      <c r="F7006" s="21">
        <v>-118567.60369634857</v>
      </c>
    </row>
    <row r="7007" spans="2:6" x14ac:dyDescent="0.25">
      <c r="B7007" s="19">
        <v>7004</v>
      </c>
      <c r="C7007" s="21">
        <v>9.7518495400879292E-3</v>
      </c>
      <c r="D7007" s="21">
        <v>4.7913266549166389E-2</v>
      </c>
      <c r="E7007" s="30">
        <v>319554.0944063965</v>
      </c>
      <c r="F7007" s="21">
        <v>-84679.804542968908</v>
      </c>
    </row>
    <row r="7008" spans="2:6" x14ac:dyDescent="0.25">
      <c r="B7008" s="19">
        <v>7005</v>
      </c>
      <c r="C7008" s="21">
        <v>1.2179877516142521E-2</v>
      </c>
      <c r="D7008" s="21">
        <v>3.0905912694114024E-2</v>
      </c>
      <c r="E7008" s="30">
        <v>289599.00289912918</v>
      </c>
      <c r="F7008" s="21">
        <v>-99067.789984864547</v>
      </c>
    </row>
    <row r="7009" spans="2:6" x14ac:dyDescent="0.25">
      <c r="B7009" s="19">
        <v>7006</v>
      </c>
      <c r="C7009" s="21">
        <v>1.3956743300649943E-2</v>
      </c>
      <c r="D7009" s="21">
        <v>1.8438345690876101E-2</v>
      </c>
      <c r="E7009" s="30">
        <v>268923.81153312803</v>
      </c>
      <c r="F7009" s="21">
        <v>-108998.46745618057</v>
      </c>
    </row>
    <row r="7010" spans="2:6" x14ac:dyDescent="0.25">
      <c r="B7010" s="19">
        <v>7007</v>
      </c>
      <c r="C7010" s="21">
        <v>-5.1541275036078131E-3</v>
      </c>
      <c r="D7010" s="21">
        <v>0.155109229768438</v>
      </c>
      <c r="E7010" s="30">
        <v>561573.1730693155</v>
      </c>
      <c r="F7010" s="21">
        <v>31566.442931129703</v>
      </c>
    </row>
    <row r="7011" spans="2:6" x14ac:dyDescent="0.25">
      <c r="B7011" s="19">
        <v>7008</v>
      </c>
      <c r="C7011" s="21">
        <v>4.8508492925706534E-3</v>
      </c>
      <c r="D7011" s="21">
        <v>8.237519096627266E-2</v>
      </c>
      <c r="E7011" s="30">
        <v>386852.09495945147</v>
      </c>
      <c r="F7011" s="21">
        <v>-52355.328018130895</v>
      </c>
    </row>
    <row r="7012" spans="2:6" x14ac:dyDescent="0.25">
      <c r="B7012" s="19">
        <v>7009</v>
      </c>
      <c r="C7012" s="21">
        <v>4.346347998694454E-4</v>
      </c>
      <c r="D7012" s="21">
        <v>0.1139192662766495</v>
      </c>
      <c r="E7012" s="30">
        <v>456842.32506899221</v>
      </c>
      <c r="F7012" s="21">
        <v>-18737.723757209624</v>
      </c>
    </row>
    <row r="7013" spans="2:6" x14ac:dyDescent="0.25">
      <c r="B7013" s="19">
        <v>7010</v>
      </c>
      <c r="C7013" s="21">
        <v>1.3928736840140685E-2</v>
      </c>
      <c r="D7013" s="21">
        <v>1.863514863842286E-2</v>
      </c>
      <c r="E7013" s="30">
        <v>269241.97916384519</v>
      </c>
      <c r="F7013" s="21">
        <v>-108845.64564831763</v>
      </c>
    </row>
    <row r="7014" spans="2:6" x14ac:dyDescent="0.25">
      <c r="B7014" s="19">
        <v>7011</v>
      </c>
      <c r="C7014" s="21">
        <v>-8.0731447014479353E-3</v>
      </c>
      <c r="D7014" s="21">
        <v>0.17744192746595489</v>
      </c>
      <c r="E7014" s="30">
        <v>625236.52698159101</v>
      </c>
      <c r="F7014" s="21">
        <v>62145.131333728699</v>
      </c>
    </row>
    <row r="7015" spans="2:6" x14ac:dyDescent="0.25">
      <c r="B7015" s="19">
        <v>7012</v>
      </c>
      <c r="C7015" s="21">
        <v>9.3389024385668543E-3</v>
      </c>
      <c r="D7015" s="21">
        <v>5.0806394161834412E-2</v>
      </c>
      <c r="E7015" s="30">
        <v>324857.44775678474</v>
      </c>
      <c r="F7015" s="21">
        <v>-82132.505671252831</v>
      </c>
    </row>
    <row r="7016" spans="2:6" x14ac:dyDescent="0.25">
      <c r="B7016" s="19">
        <v>7013</v>
      </c>
      <c r="C7016" s="21">
        <v>2.468441616093808E-2</v>
      </c>
      <c r="D7016" s="21">
        <v>-5.8857189154500333E-2</v>
      </c>
      <c r="E7016" s="30">
        <v>162530.80598245049</v>
      </c>
      <c r="F7016" s="21">
        <v>-160100.99921146795</v>
      </c>
    </row>
    <row r="7017" spans="2:6" x14ac:dyDescent="0.25">
      <c r="B7017" s="19">
        <v>7014</v>
      </c>
      <c r="C7017" s="21">
        <v>1.9402202349765488E-2</v>
      </c>
      <c r="D7017" s="21">
        <v>-2.0177535122649415E-2</v>
      </c>
      <c r="E7017" s="30">
        <v>211325.06901905662</v>
      </c>
      <c r="F7017" s="21">
        <v>-136664.21064253998</v>
      </c>
    </row>
    <row r="7018" spans="2:6" x14ac:dyDescent="0.25">
      <c r="B7018" s="19">
        <v>7015</v>
      </c>
      <c r="C7018" s="21">
        <v>8.6461107037771739E-3</v>
      </c>
      <c r="D7018" s="21">
        <v>5.5662450651339457E-2</v>
      </c>
      <c r="E7018" s="30">
        <v>333898.07641916932</v>
      </c>
      <c r="F7018" s="21">
        <v>-77790.124225066422</v>
      </c>
    </row>
    <row r="7019" spans="2:6" x14ac:dyDescent="0.25">
      <c r="B7019" s="19">
        <v>7016</v>
      </c>
      <c r="C7019" s="21">
        <v>-9.1488424288157261E-2</v>
      </c>
      <c r="D7019" s="21">
        <v>-0.30444048012692615</v>
      </c>
      <c r="E7019" s="30">
        <v>0</v>
      </c>
      <c r="F7019" s="21">
        <v>-238167.55660348001</v>
      </c>
    </row>
    <row r="7020" spans="2:6" x14ac:dyDescent="0.25">
      <c r="B7020" s="19">
        <v>7017</v>
      </c>
      <c r="C7020" s="21">
        <v>2.5774336058321655E-2</v>
      </c>
      <c r="D7020" s="21">
        <v>-6.7075297444007753E-2</v>
      </c>
      <c r="E7020" s="30">
        <v>153210.66351375252</v>
      </c>
      <c r="F7020" s="21">
        <v>-164577.63631750003</v>
      </c>
    </row>
    <row r="7021" spans="2:6" x14ac:dyDescent="0.25">
      <c r="B7021" s="19">
        <v>7018</v>
      </c>
      <c r="C7021" s="21">
        <v>1.8628233281166525E-2</v>
      </c>
      <c r="D7021" s="21">
        <v>-1.4632120905281432E-2</v>
      </c>
      <c r="E7021" s="30">
        <v>219025.25777875655</v>
      </c>
      <c r="F7021" s="21">
        <v>-132965.6673165237</v>
      </c>
    </row>
    <row r="7022" spans="2:6" x14ac:dyDescent="0.25">
      <c r="B7022" s="19">
        <v>7019</v>
      </c>
      <c r="C7022" s="21">
        <v>1.428251552898634E-2</v>
      </c>
      <c r="D7022" s="21">
        <v>1.6148251620015763E-2</v>
      </c>
      <c r="E7022" s="30">
        <v>265240.49951366417</v>
      </c>
      <c r="F7022" s="21">
        <v>-110767.63046144626</v>
      </c>
    </row>
    <row r="7023" spans="2:6" x14ac:dyDescent="0.25">
      <c r="B7023" s="19">
        <v>7020</v>
      </c>
      <c r="C7023" s="21">
        <v>-1.2418786726500035E-3</v>
      </c>
      <c r="D7023" s="21">
        <v>0.12609611970034384</v>
      </c>
      <c r="E7023" s="30">
        <v>486167.59895088873</v>
      </c>
      <c r="F7023" s="21">
        <v>-4652.2513896835753</v>
      </c>
    </row>
    <row r="7024" spans="2:6" x14ac:dyDescent="0.25">
      <c r="B7024" s="19">
        <v>7021</v>
      </c>
      <c r="C7024" s="21">
        <v>4.6856235550940687E-3</v>
      </c>
      <c r="D7024" s="21">
        <v>8.3544483425731064E-2</v>
      </c>
      <c r="E7024" s="30">
        <v>389298.58298694284</v>
      </c>
      <c r="F7024" s="21">
        <v>-51180.234491383424</v>
      </c>
    </row>
    <row r="7025" spans="2:6" x14ac:dyDescent="0.25">
      <c r="B7025" s="19">
        <v>7022</v>
      </c>
      <c r="C7025" s="21">
        <v>3.4089343164720676E-2</v>
      </c>
      <c r="D7025" s="21">
        <v>-0.13418937663809016</v>
      </c>
      <c r="E7025" s="30">
        <v>89214.541798844002</v>
      </c>
      <c r="F7025" s="21">
        <v>-195316.1592610369</v>
      </c>
    </row>
    <row r="7026" spans="2:6" x14ac:dyDescent="0.25">
      <c r="B7026" s="19">
        <v>7023</v>
      </c>
      <c r="C7026" s="21">
        <v>9.193822210200861E-3</v>
      </c>
      <c r="D7026" s="21">
        <v>5.1823047576100567E-2</v>
      </c>
      <c r="E7026" s="30">
        <v>326735.69508193329</v>
      </c>
      <c r="F7026" s="21">
        <v>-81230.348681882257</v>
      </c>
    </row>
    <row r="7027" spans="2:6" x14ac:dyDescent="0.25">
      <c r="B7027" s="19">
        <v>7024</v>
      </c>
      <c r="C7027" s="21">
        <v>-1.9963599441732628E-2</v>
      </c>
      <c r="D7027" s="21">
        <v>0.27786423978692532</v>
      </c>
      <c r="E7027" s="30">
        <v>980491.56772128935</v>
      </c>
      <c r="F7027" s="21">
        <v>232780.70936502088</v>
      </c>
    </row>
    <row r="7028" spans="2:6" x14ac:dyDescent="0.25">
      <c r="B7028" s="19">
        <v>7025</v>
      </c>
      <c r="C7028" s="21">
        <v>4.7407097587826835E-3</v>
      </c>
      <c r="D7028" s="21">
        <v>8.3154566216444792E-2</v>
      </c>
      <c r="E7028" s="30">
        <v>388481.53709425335</v>
      </c>
      <c r="F7028" s="21">
        <v>-51572.67677140532</v>
      </c>
    </row>
    <row r="7029" spans="2:6" x14ac:dyDescent="0.25">
      <c r="B7029" s="19">
        <v>7026</v>
      </c>
      <c r="C7029" s="21">
        <v>1.0828100509746072E-2</v>
      </c>
      <c r="D7029" s="21">
        <v>4.0375377386160594E-2</v>
      </c>
      <c r="E7029" s="30">
        <v>306022.74633210537</v>
      </c>
      <c r="F7029" s="21">
        <v>-91179.161724197693</v>
      </c>
    </row>
    <row r="7030" spans="2:6" x14ac:dyDescent="0.25">
      <c r="B7030" s="19">
        <v>7027</v>
      </c>
      <c r="C7030" s="21">
        <v>1.128366617167394E-3</v>
      </c>
      <c r="D7030" s="21">
        <v>0.10891752480077699</v>
      </c>
      <c r="E7030" s="30">
        <v>445178.21114404872</v>
      </c>
      <c r="F7030" s="21">
        <v>-24340.213781450871</v>
      </c>
    </row>
    <row r="7031" spans="2:6" x14ac:dyDescent="0.25">
      <c r="B7031" s="19">
        <v>7028</v>
      </c>
      <c r="C7031" s="21">
        <v>-3.6216387818986174E-3</v>
      </c>
      <c r="D7031" s="21">
        <v>0.14363286355663285</v>
      </c>
      <c r="E7031" s="30">
        <v>530788.84190749587</v>
      </c>
      <c r="F7031" s="21">
        <v>16780.158319470342</v>
      </c>
    </row>
    <row r="7032" spans="2:6" x14ac:dyDescent="0.25">
      <c r="B7032" s="19">
        <v>7029</v>
      </c>
      <c r="C7032" s="21">
        <v>-1.1299644133450137E-2</v>
      </c>
      <c r="D7032" s="21">
        <v>0.2029924050991152</v>
      </c>
      <c r="E7032" s="30">
        <v>704485.97913153726</v>
      </c>
      <c r="F7032" s="21">
        <v>100210.11149027402</v>
      </c>
    </row>
    <row r="7033" spans="2:6" x14ac:dyDescent="0.25">
      <c r="B7033" s="19">
        <v>7030</v>
      </c>
      <c r="C7033" s="21">
        <v>2.4835002543119079E-3</v>
      </c>
      <c r="D7033" s="21">
        <v>9.9201930298451257E-2</v>
      </c>
      <c r="E7033" s="30">
        <v>423140.68621010904</v>
      </c>
      <c r="F7033" s="21">
        <v>-34925.245305991906</v>
      </c>
    </row>
    <row r="7034" spans="2:6" x14ac:dyDescent="0.25">
      <c r="B7034" s="19">
        <v>7031</v>
      </c>
      <c r="C7034" s="21">
        <v>2.4198199213897736E-3</v>
      </c>
      <c r="D7034" s="21">
        <v>9.9656980291483732E-2</v>
      </c>
      <c r="E7034" s="30">
        <v>424154.84578761086</v>
      </c>
      <c r="F7034" s="21">
        <v>-34438.125671144007</v>
      </c>
    </row>
    <row r="7035" spans="2:6" x14ac:dyDescent="0.25">
      <c r="B7035" s="19">
        <v>7032</v>
      </c>
      <c r="C7035" s="21">
        <v>-3.6588721935088865E-2</v>
      </c>
      <c r="D7035" s="21">
        <v>0.47188720945848783</v>
      </c>
      <c r="E7035" s="30">
        <v>2082217.4132426796</v>
      </c>
      <c r="F7035" s="21">
        <v>761960.04512088653</v>
      </c>
    </row>
    <row r="7036" spans="2:6" x14ac:dyDescent="0.25">
      <c r="B7036" s="19">
        <v>7033</v>
      </c>
      <c r="C7036" s="21">
        <v>-1.3652645543859233E-2</v>
      </c>
      <c r="D7036" s="21">
        <v>0.22231655692142693</v>
      </c>
      <c r="E7036" s="30">
        <v>769238.09083518432</v>
      </c>
      <c r="F7036" s="21">
        <v>131311.750431956</v>
      </c>
    </row>
    <row r="7037" spans="2:6" x14ac:dyDescent="0.25">
      <c r="B7037" s="19">
        <v>7034</v>
      </c>
      <c r="C7037" s="21">
        <v>2.2771587009915951E-3</v>
      </c>
      <c r="D7037" s="21">
        <v>0.10067692985871024</v>
      </c>
      <c r="E7037" s="30">
        <v>426434.3660971733</v>
      </c>
      <c r="F7037" s="21">
        <v>-33343.229832801051</v>
      </c>
    </row>
    <row r="7038" spans="2:6" x14ac:dyDescent="0.25">
      <c r="B7038" s="19">
        <v>7035</v>
      </c>
      <c r="C7038" s="21">
        <v>1.5777000080196099E-2</v>
      </c>
      <c r="D7038" s="21">
        <v>5.6178091650143092E-3</v>
      </c>
      <c r="E7038" s="30">
        <v>248749.14786634652</v>
      </c>
      <c r="F7038" s="21">
        <v>-118688.73220006794</v>
      </c>
    </row>
    <row r="7039" spans="2:6" x14ac:dyDescent="0.25">
      <c r="B7039" s="19">
        <v>7036</v>
      </c>
      <c r="C7039" s="21">
        <v>-3.9833476668106264E-2</v>
      </c>
      <c r="D7039" s="21">
        <v>0.52524099799245838</v>
      </c>
      <c r="E7039" s="30">
        <v>2509106.0071061938</v>
      </c>
      <c r="F7039" s="21">
        <v>967002.54590341344</v>
      </c>
    </row>
    <row r="7040" spans="2:6" x14ac:dyDescent="0.25">
      <c r="B7040" s="19">
        <v>7037</v>
      </c>
      <c r="C7040" s="21">
        <v>9.4910883664911863E-3</v>
      </c>
      <c r="D7040" s="21">
        <v>4.9740075445548593E-2</v>
      </c>
      <c r="E7040" s="30">
        <v>322895.63636126032</v>
      </c>
      <c r="F7040" s="21">
        <v>-83074.800031852661</v>
      </c>
    </row>
    <row r="7041" spans="2:6" x14ac:dyDescent="0.25">
      <c r="B7041" s="19">
        <v>7038</v>
      </c>
      <c r="C7041" s="21">
        <v>1.2921511414543388E-2</v>
      </c>
      <c r="D7041" s="21">
        <v>2.570615918400132E-2</v>
      </c>
      <c r="E7041" s="30">
        <v>280847.01713197469</v>
      </c>
      <c r="F7041" s="21">
        <v>-103271.53090065997</v>
      </c>
    </row>
    <row r="7042" spans="2:6" x14ac:dyDescent="0.25">
      <c r="B7042" s="19">
        <v>7039</v>
      </c>
      <c r="C7042" s="21">
        <v>1.1560337724951289E-2</v>
      </c>
      <c r="D7042" s="21">
        <v>3.5246760105837938E-2</v>
      </c>
      <c r="E7042" s="30">
        <v>297049.23007315921</v>
      </c>
      <c r="F7042" s="21">
        <v>-95489.307839592046</v>
      </c>
    </row>
    <row r="7043" spans="2:6" x14ac:dyDescent="0.25">
      <c r="B7043" s="19">
        <v>7040</v>
      </c>
      <c r="C7043" s="21">
        <v>1.8773066274964213E-2</v>
      </c>
      <c r="D7043" s="21">
        <v>-1.566801085308589E-2</v>
      </c>
      <c r="E7043" s="30">
        <v>217572.81151966576</v>
      </c>
      <c r="F7043" s="21">
        <v>-133663.30416486596</v>
      </c>
    </row>
    <row r="7044" spans="2:6" x14ac:dyDescent="0.25">
      <c r="B7044" s="19">
        <v>7041</v>
      </c>
      <c r="C7044" s="21">
        <v>1.8072549730057716E-2</v>
      </c>
      <c r="D7044" s="21">
        <v>-1.0665014724249855E-2</v>
      </c>
      <c r="E7044" s="30">
        <v>224647.88762564468</v>
      </c>
      <c r="F7044" s="21">
        <v>-130265.01402816478</v>
      </c>
    </row>
    <row r="7045" spans="2:6" x14ac:dyDescent="0.25">
      <c r="B7045" s="19">
        <v>7042</v>
      </c>
      <c r="C7045" s="21">
        <v>-8.773402217475466E-3</v>
      </c>
      <c r="D7045" s="21">
        <v>0.18290365686594434</v>
      </c>
      <c r="E7045" s="30">
        <v>641588.08260828978</v>
      </c>
      <c r="F7045" s="21">
        <v>69999.086453585754</v>
      </c>
    </row>
    <row r="7046" spans="2:6" x14ac:dyDescent="0.25">
      <c r="B7046" s="19">
        <v>7043</v>
      </c>
      <c r="C7046" s="21">
        <v>-1.6511829361463488E-3</v>
      </c>
      <c r="D7046" s="21">
        <v>0.12908996492104108</v>
      </c>
      <c r="E7046" s="30">
        <v>493583.00853336253</v>
      </c>
      <c r="F7046" s="21">
        <v>-1090.492778716133</v>
      </c>
    </row>
    <row r="7047" spans="2:6" x14ac:dyDescent="0.25">
      <c r="B7047" s="19">
        <v>7044</v>
      </c>
      <c r="C7047" s="21">
        <v>2.5446798456433342E-2</v>
      </c>
      <c r="D7047" s="21">
        <v>-6.4595200519793949E-2</v>
      </c>
      <c r="E7047" s="30">
        <v>155986.51890425314</v>
      </c>
      <c r="F7047" s="21">
        <v>-163244.34154396746</v>
      </c>
    </row>
    <row r="7048" spans="2:6" x14ac:dyDescent="0.25">
      <c r="B7048" s="19">
        <v>7045</v>
      </c>
      <c r="C7048" s="21">
        <v>2.2332415706912637E-2</v>
      </c>
      <c r="D7048" s="21">
        <v>-4.142756712631801E-2</v>
      </c>
      <c r="E7048" s="30">
        <v>183484.07930482319</v>
      </c>
      <c r="F7048" s="21">
        <v>-150036.75382436177</v>
      </c>
    </row>
    <row r="7049" spans="2:6" x14ac:dyDescent="0.25">
      <c r="B7049" s="19">
        <v>7046</v>
      </c>
      <c r="C7049" s="21">
        <v>8.1958346020370287E-3</v>
      </c>
      <c r="D7049" s="21">
        <v>5.8820743326810865E-2</v>
      </c>
      <c r="E7049" s="30">
        <v>339872.47158949997</v>
      </c>
      <c r="F7049" s="21">
        <v>-74920.511534549529</v>
      </c>
    </row>
    <row r="7050" spans="2:6" x14ac:dyDescent="0.25">
      <c r="B7050" s="19">
        <v>7047</v>
      </c>
      <c r="C7050" s="21">
        <v>1.8372470005790162E-2</v>
      </c>
      <c r="D7050" s="21">
        <v>-1.2804776645771176E-2</v>
      </c>
      <c r="E7050" s="30">
        <v>221603.26996532537</v>
      </c>
      <c r="F7050" s="21">
        <v>-131727.4002993663</v>
      </c>
    </row>
    <row r="7051" spans="2:6" x14ac:dyDescent="0.25">
      <c r="B7051" s="19">
        <v>7048</v>
      </c>
      <c r="C7051" s="21">
        <v>-5.842756420824732E-3</v>
      </c>
      <c r="D7051" s="21">
        <v>0.16031881677108117</v>
      </c>
      <c r="E7051" s="30">
        <v>575973.54094454157</v>
      </c>
      <c r="F7051" s="21">
        <v>38483.206423453783</v>
      </c>
    </row>
    <row r="7052" spans="2:6" x14ac:dyDescent="0.25">
      <c r="B7052" s="19">
        <v>7049</v>
      </c>
      <c r="C7052" s="21">
        <v>-1.2115093758452924E-2</v>
      </c>
      <c r="D7052" s="21">
        <v>0.2096175186668523</v>
      </c>
      <c r="E7052" s="30">
        <v>726205.74773078249</v>
      </c>
      <c r="F7052" s="21">
        <v>110642.51876005206</v>
      </c>
    </row>
    <row r="7053" spans="2:6" x14ac:dyDescent="0.25">
      <c r="B7053" s="19">
        <v>7050</v>
      </c>
      <c r="C7053" s="21">
        <v>-3.9584741724768405E-2</v>
      </c>
      <c r="D7053" s="21">
        <v>0.52084817539561712</v>
      </c>
      <c r="E7053" s="30">
        <v>2471579.3635524046</v>
      </c>
      <c r="F7053" s="21">
        <v>948977.80373214907</v>
      </c>
    </row>
    <row r="7054" spans="2:6" x14ac:dyDescent="0.25">
      <c r="B7054" s="19">
        <v>7051</v>
      </c>
      <c r="C7054" s="21">
        <v>-9.5303649664879916E-3</v>
      </c>
      <c r="D7054" s="21">
        <v>0.18885773414879026</v>
      </c>
      <c r="E7054" s="30">
        <v>659774.10256699543</v>
      </c>
      <c r="F7054" s="21">
        <v>78734.168780020933</v>
      </c>
    </row>
    <row r="7055" spans="2:6" x14ac:dyDescent="0.25">
      <c r="B7055" s="19">
        <v>7052</v>
      </c>
      <c r="C7055" s="21">
        <v>1.8765876386007449E-2</v>
      </c>
      <c r="D7055" s="21">
        <v>-1.5616567338922027E-2</v>
      </c>
      <c r="E7055" s="30">
        <v>217644.78875402873</v>
      </c>
      <c r="F7055" s="21">
        <v>-133628.73216564805</v>
      </c>
    </row>
    <row r="7056" spans="2:6" x14ac:dyDescent="0.25">
      <c r="B7056" s="19">
        <v>7053</v>
      </c>
      <c r="C7056" s="21">
        <v>-3.3689915534168488E-2</v>
      </c>
      <c r="D7056" s="21">
        <v>0.43019936482895127</v>
      </c>
      <c r="E7056" s="30">
        <v>1789895.9669099497</v>
      </c>
      <c r="F7056" s="21">
        <v>621552.63848122407</v>
      </c>
    </row>
    <row r="7057" spans="2:6" x14ac:dyDescent="0.25">
      <c r="B7057" s="19">
        <v>7054</v>
      </c>
      <c r="C7057" s="21">
        <v>-8.7746551751222996E-3</v>
      </c>
      <c r="D7057" s="21">
        <v>0.18291346865945912</v>
      </c>
      <c r="E7057" s="30">
        <v>641617.74081037752</v>
      </c>
      <c r="F7057" s="21">
        <v>70013.331837538819</v>
      </c>
    </row>
    <row r="7058" spans="2:6" x14ac:dyDescent="0.25">
      <c r="B7058" s="19">
        <v>7055</v>
      </c>
      <c r="C7058" s="21">
        <v>1.2779951055250895E-2</v>
      </c>
      <c r="D7058" s="21">
        <v>2.6699036098394524E-2</v>
      </c>
      <c r="E7058" s="30">
        <v>282503.79036077531</v>
      </c>
      <c r="F7058" s="21">
        <v>-102475.75202311181</v>
      </c>
    </row>
    <row r="7059" spans="2:6" x14ac:dyDescent="0.25">
      <c r="B7059" s="19">
        <v>7056</v>
      </c>
      <c r="C7059" s="21">
        <v>-2.2586181664602675E-2</v>
      </c>
      <c r="D7059" s="21">
        <v>0.30297075435661269</v>
      </c>
      <c r="E7059" s="30">
        <v>1089241.9737231198</v>
      </c>
      <c r="F7059" s="21">
        <v>285015.54423357639</v>
      </c>
    </row>
    <row r="7060" spans="2:6" x14ac:dyDescent="0.25">
      <c r="B7060" s="19">
        <v>7057</v>
      </c>
      <c r="C7060" s="21">
        <v>2.1266628588211135E-2</v>
      </c>
      <c r="D7060" s="21">
        <v>-3.3646357523234527E-2</v>
      </c>
      <c r="E7060" s="30">
        <v>193378.17709578527</v>
      </c>
      <c r="F7060" s="21">
        <v>-145284.43534312738</v>
      </c>
    </row>
    <row r="7061" spans="2:6" x14ac:dyDescent="0.25">
      <c r="B7061" s="19">
        <v>7058</v>
      </c>
      <c r="C7061" s="21">
        <v>2.2514075616023098E-3</v>
      </c>
      <c r="D7061" s="21">
        <v>0.10086111286535426</v>
      </c>
      <c r="E7061" s="30">
        <v>426846.94528485578</v>
      </c>
      <c r="F7061" s="21">
        <v>-33145.060404923832</v>
      </c>
    </row>
    <row r="7062" spans="2:6" x14ac:dyDescent="0.25">
      <c r="B7062" s="19">
        <v>7059</v>
      </c>
      <c r="C7062" s="21">
        <v>1.0960882197145161E-2</v>
      </c>
      <c r="D7062" s="21">
        <v>3.9445447584182336E-2</v>
      </c>
      <c r="E7062" s="30">
        <v>304381.76962986041</v>
      </c>
      <c r="F7062" s="21">
        <v>-91967.353237372095</v>
      </c>
    </row>
    <row r="7063" spans="2:6" x14ac:dyDescent="0.25">
      <c r="B7063" s="19">
        <v>7060</v>
      </c>
      <c r="C7063" s="21">
        <v>1.2407697449478273E-2</v>
      </c>
      <c r="D7063" s="21">
        <v>2.9309091716213986E-2</v>
      </c>
      <c r="E7063" s="30">
        <v>286891.433012533</v>
      </c>
      <c r="F7063" s="21">
        <v>-100368.28596571673</v>
      </c>
    </row>
    <row r="7064" spans="2:6" x14ac:dyDescent="0.25">
      <c r="B7064" s="19">
        <v>7061</v>
      </c>
      <c r="C7064" s="21">
        <v>5.6745455195250424E-3</v>
      </c>
      <c r="D7064" s="21">
        <v>7.6555548708309384E-2</v>
      </c>
      <c r="E7064" s="30">
        <v>374839.32486717089</v>
      </c>
      <c r="F7064" s="21">
        <v>-58125.284059247962</v>
      </c>
    </row>
    <row r="7065" spans="2:6" x14ac:dyDescent="0.25">
      <c r="B7065" s="19">
        <v>7062</v>
      </c>
      <c r="C7065" s="21">
        <v>1.5268226103947079E-2</v>
      </c>
      <c r="D7065" s="21">
        <v>9.2077937727745862E-3</v>
      </c>
      <c r="E7065" s="30">
        <v>254289.84782711091</v>
      </c>
      <c r="F7065" s="21">
        <v>-116027.43135396474</v>
      </c>
    </row>
    <row r="7066" spans="2:6" x14ac:dyDescent="0.25">
      <c r="B7066" s="19">
        <v>7063</v>
      </c>
      <c r="C7066" s="21">
        <v>4.5180222086953917E-3</v>
      </c>
      <c r="D7066" s="21">
        <v>8.4731290854829666E-2</v>
      </c>
      <c r="E7066" s="30">
        <v>391793.04859892535</v>
      </c>
      <c r="F7066" s="21">
        <v>-49982.09644190337</v>
      </c>
    </row>
    <row r="7067" spans="2:6" x14ac:dyDescent="0.25">
      <c r="B7067" s="19">
        <v>7064</v>
      </c>
      <c r="C7067" s="21">
        <v>2.0978001774515798E-3</v>
      </c>
      <c r="D7067" s="21">
        <v>0.1019602698025337</v>
      </c>
      <c r="E7067" s="30">
        <v>429315.11793188262</v>
      </c>
      <c r="F7067" s="21">
        <v>-31959.551353653147</v>
      </c>
    </row>
    <row r="7068" spans="2:6" x14ac:dyDescent="0.25">
      <c r="B7068" s="19">
        <v>7065</v>
      </c>
      <c r="C7068" s="21">
        <v>4.2181701120949863E-3</v>
      </c>
      <c r="D7068" s="21">
        <v>8.685641189454385E-2</v>
      </c>
      <c r="E7068" s="30">
        <v>396288.3306963942</v>
      </c>
      <c r="F7068" s="21">
        <v>-47822.929164450579</v>
      </c>
    </row>
    <row r="7069" spans="2:6" x14ac:dyDescent="0.25">
      <c r="B7069" s="19">
        <v>7066</v>
      </c>
      <c r="C7069" s="21">
        <v>-5.5301693878542927E-3</v>
      </c>
      <c r="D7069" s="21">
        <v>0.15794980579198881</v>
      </c>
      <c r="E7069" s="30">
        <v>569391.70255837659</v>
      </c>
      <c r="F7069" s="21">
        <v>35321.827502008091</v>
      </c>
    </row>
    <row r="7070" spans="2:6" x14ac:dyDescent="0.25">
      <c r="B7070" s="19">
        <v>7067</v>
      </c>
      <c r="C7070" s="21">
        <v>-5.2238955724954496E-2</v>
      </c>
      <c r="D7070" s="21">
        <v>0.88226883679994761</v>
      </c>
      <c r="E7070" s="30">
        <v>7432347.9464499652</v>
      </c>
      <c r="F7070" s="21">
        <v>3331726.8644060926</v>
      </c>
    </row>
    <row r="7071" spans="2:6" x14ac:dyDescent="0.25">
      <c r="B7071" s="19">
        <v>7068</v>
      </c>
      <c r="C7071" s="21">
        <v>5.6319693921382582E-3</v>
      </c>
      <c r="D7071" s="21">
        <v>7.6855990664013385E-2</v>
      </c>
      <c r="E7071" s="30">
        <v>375452.86429528182</v>
      </c>
      <c r="F7071" s="21">
        <v>-57830.589704615544</v>
      </c>
    </row>
    <row r="7072" spans="2:6" x14ac:dyDescent="0.25">
      <c r="B7072" s="19">
        <v>7069</v>
      </c>
      <c r="C7072" s="21">
        <v>3.2492594173707236E-2</v>
      </c>
      <c r="D7072" s="21">
        <v>-0.12052712501705432</v>
      </c>
      <c r="E7072" s="30">
        <v>100611.21476202714</v>
      </c>
      <c r="F7072" s="21">
        <v>-189842.12608572372</v>
      </c>
    </row>
    <row r="7073" spans="2:6" x14ac:dyDescent="0.25">
      <c r="B7073" s="19">
        <v>7070</v>
      </c>
      <c r="C7073" s="21">
        <v>-3.9224829148453216E-3</v>
      </c>
      <c r="D7073" s="21">
        <v>0.14587365430294552</v>
      </c>
      <c r="E7073" s="30">
        <v>536699.40904662013</v>
      </c>
      <c r="F7073" s="21">
        <v>19619.113224029206</v>
      </c>
    </row>
    <row r="7074" spans="2:6" x14ac:dyDescent="0.25">
      <c r="B7074" s="19">
        <v>7071</v>
      </c>
      <c r="C7074" s="21">
        <v>2.80906514153387E-3</v>
      </c>
      <c r="D7074" s="21">
        <v>9.6877658119440824E-2</v>
      </c>
      <c r="E7074" s="30">
        <v>417987.94047521288</v>
      </c>
      <c r="F7074" s="21">
        <v>-37400.204549614624</v>
      </c>
    </row>
    <row r="7075" spans="2:6" x14ac:dyDescent="0.25">
      <c r="B7075" s="19">
        <v>7072</v>
      </c>
      <c r="C7075" s="21">
        <v>1.1845637538757232E-2</v>
      </c>
      <c r="D7075" s="21">
        <v>3.3248037193145841E-2</v>
      </c>
      <c r="E7075" s="30">
        <v>293602.4185470771</v>
      </c>
      <c r="F7075" s="21">
        <v>-97144.875276139384</v>
      </c>
    </row>
    <row r="7076" spans="2:6" x14ac:dyDescent="0.25">
      <c r="B7076" s="19">
        <v>7073</v>
      </c>
      <c r="C7076" s="21">
        <v>-3.6933684696000986E-3</v>
      </c>
      <c r="D7076" s="21">
        <v>0.14416661250665408</v>
      </c>
      <c r="E7076" s="30">
        <v>532192.35276909289</v>
      </c>
      <c r="F7076" s="21">
        <v>17454.290589749035</v>
      </c>
    </row>
    <row r="7077" spans="2:6" x14ac:dyDescent="0.25">
      <c r="B7077" s="19">
        <v>7074</v>
      </c>
      <c r="C7077" s="21">
        <v>1.6230913861168924E-2</v>
      </c>
      <c r="D7077" s="21">
        <v>2.4098267992396227E-3</v>
      </c>
      <c r="E7077" s="30">
        <v>243868.31802991091</v>
      </c>
      <c r="F7077" s="21">
        <v>-121033.08519975645</v>
      </c>
    </row>
    <row r="7078" spans="2:6" x14ac:dyDescent="0.25">
      <c r="B7078" s="19">
        <v>7075</v>
      </c>
      <c r="C7078" s="21">
        <v>2.7298534162419146E-3</v>
      </c>
      <c r="D7078" s="21">
        <v>9.7442837234838597E-2</v>
      </c>
      <c r="E7078" s="30">
        <v>419236.70830875437</v>
      </c>
      <c r="F7078" s="21">
        <v>-36800.398222702082</v>
      </c>
    </row>
    <row r="7079" spans="2:6" x14ac:dyDescent="0.25">
      <c r="B7079" s="19">
        <v>7076</v>
      </c>
      <c r="C7079" s="21">
        <v>2.395451295039519E-2</v>
      </c>
      <c r="D7079" s="21">
        <v>-5.3406419300274899E-2</v>
      </c>
      <c r="E7079" s="30">
        <v>168907.66128545417</v>
      </c>
      <c r="F7079" s="21">
        <v>-157038.07746267502</v>
      </c>
    </row>
    <row r="7080" spans="2:6" x14ac:dyDescent="0.25">
      <c r="B7080" s="19">
        <v>7077</v>
      </c>
      <c r="C7080" s="21">
        <v>-1.7656039352797109E-2</v>
      </c>
      <c r="D7080" s="21">
        <v>0.25683782202972161</v>
      </c>
      <c r="E7080" s="30">
        <v>895945.12320471695</v>
      </c>
      <c r="F7080" s="21">
        <v>192171.48563511315</v>
      </c>
    </row>
    <row r="7081" spans="2:6" x14ac:dyDescent="0.25">
      <c r="B7081" s="19">
        <v>7078</v>
      </c>
      <c r="C7081" s="21">
        <v>7.6751837381601809E-3</v>
      </c>
      <c r="D7081" s="21">
        <v>6.2475331892535291E-2</v>
      </c>
      <c r="E7081" s="30">
        <v>346879.73000447627</v>
      </c>
      <c r="F7081" s="21">
        <v>-71554.795491324636</v>
      </c>
    </row>
    <row r="7082" spans="2:6" x14ac:dyDescent="0.25">
      <c r="B7082" s="19">
        <v>7079</v>
      </c>
      <c r="C7082" s="21">
        <v>-0.17228478527502475</v>
      </c>
      <c r="D7082" s="21">
        <v>-0.30444048012692615</v>
      </c>
      <c r="E7082" s="30">
        <v>0</v>
      </c>
      <c r="F7082" s="21">
        <v>-238167.55660348001</v>
      </c>
    </row>
    <row r="7083" spans="2:6" x14ac:dyDescent="0.25">
      <c r="B7083" s="19">
        <v>7080</v>
      </c>
      <c r="C7083" s="21">
        <v>1.8258734368484617E-2</v>
      </c>
      <c r="D7083" s="21">
        <v>-1.1992954191166194E-2</v>
      </c>
      <c r="E7083" s="30">
        <v>222755.10171090171</v>
      </c>
      <c r="F7083" s="21">
        <v>-131174.1541714803</v>
      </c>
    </row>
    <row r="7084" spans="2:6" x14ac:dyDescent="0.25">
      <c r="B7084" s="19">
        <v>7081</v>
      </c>
      <c r="C7084" s="21">
        <v>1.5329733109094962E-2</v>
      </c>
      <c r="D7084" s="21">
        <v>8.7740919635608261E-3</v>
      </c>
      <c r="E7084" s="30">
        <v>253616.04115917638</v>
      </c>
      <c r="F7084" s="21">
        <v>-116351.07318048168</v>
      </c>
    </row>
    <row r="7085" spans="2:6" x14ac:dyDescent="0.25">
      <c r="B7085" s="19">
        <v>7082</v>
      </c>
      <c r="C7085" s="21">
        <v>1.0277219296614635E-2</v>
      </c>
      <c r="D7085" s="21">
        <v>4.4233425524883518E-2</v>
      </c>
      <c r="E7085" s="30">
        <v>312897.01703814778</v>
      </c>
      <c r="F7085" s="21">
        <v>-87877.322141494631</v>
      </c>
    </row>
    <row r="7086" spans="2:6" x14ac:dyDescent="0.25">
      <c r="B7086" s="19">
        <v>7083</v>
      </c>
      <c r="C7086" s="21">
        <v>-9.1725080834416679E-3</v>
      </c>
      <c r="D7086" s="21">
        <v>0.18603627951861301</v>
      </c>
      <c r="E7086" s="30">
        <v>651109.08667561947</v>
      </c>
      <c r="F7086" s="21">
        <v>74572.201106890498</v>
      </c>
    </row>
    <row r="7087" spans="2:6" x14ac:dyDescent="0.25">
      <c r="B7087" s="19">
        <v>7084</v>
      </c>
      <c r="C7087" s="21">
        <v>1.4648891646393889E-2</v>
      </c>
      <c r="D7087" s="21">
        <v>1.35706557878148E-2</v>
      </c>
      <c r="E7087" s="30">
        <v>261136.51207829663</v>
      </c>
      <c r="F7087" s="21">
        <v>-112738.85166300609</v>
      </c>
    </row>
    <row r="7088" spans="2:6" x14ac:dyDescent="0.25">
      <c r="B7088" s="19">
        <v>7085</v>
      </c>
      <c r="C7088" s="21">
        <v>3.3248528477032137E-3</v>
      </c>
      <c r="D7088" s="21">
        <v>9.3202481528131598E-2</v>
      </c>
      <c r="E7088" s="30">
        <v>409932.98209689453</v>
      </c>
      <c r="F7088" s="21">
        <v>-41269.150296423722</v>
      </c>
    </row>
    <row r="7089" spans="2:6" x14ac:dyDescent="0.25">
      <c r="B7089" s="19">
        <v>7086</v>
      </c>
      <c r="C7089" s="21">
        <v>2.3562973586210401E-2</v>
      </c>
      <c r="D7089" s="21">
        <v>-5.0498648506131283E-2</v>
      </c>
      <c r="E7089" s="30">
        <v>172374.28203065845</v>
      </c>
      <c r="F7089" s="21">
        <v>-155372.99529116933</v>
      </c>
    </row>
    <row r="7090" spans="2:6" x14ac:dyDescent="0.25">
      <c r="B7090" s="19">
        <v>7087</v>
      </c>
      <c r="C7090" s="21">
        <v>-8.047957096890551E-4</v>
      </c>
      <c r="D7090" s="21">
        <v>0.12290853156494008</v>
      </c>
      <c r="E7090" s="30">
        <v>478362.14284303994</v>
      </c>
      <c r="F7090" s="21">
        <v>-8401.3565733495161</v>
      </c>
    </row>
    <row r="7091" spans="2:6" x14ac:dyDescent="0.25">
      <c r="B7091" s="19">
        <v>7088</v>
      </c>
      <c r="C7091" s="21">
        <v>-9.1998201882054764E-3</v>
      </c>
      <c r="D7091" s="21">
        <v>0.18625119273785673</v>
      </c>
      <c r="E7091" s="30">
        <v>651766.10891928477</v>
      </c>
      <c r="F7091" s="21">
        <v>74887.78106345862</v>
      </c>
    </row>
    <row r="7092" spans="2:6" x14ac:dyDescent="0.25">
      <c r="B7092" s="19">
        <v>7089</v>
      </c>
      <c r="C7092" s="21">
        <v>0.14076698817686339</v>
      </c>
      <c r="D7092" s="21">
        <v>-0.30444048012692615</v>
      </c>
      <c r="E7092" s="30">
        <v>0</v>
      </c>
      <c r="F7092" s="21">
        <v>-238167.55660348001</v>
      </c>
    </row>
    <row r="7093" spans="2:6" x14ac:dyDescent="0.25">
      <c r="B7093" s="19">
        <v>7090</v>
      </c>
      <c r="C7093" s="21">
        <v>-1.8009391099411669E-2</v>
      </c>
      <c r="D7093" s="21">
        <v>0.25999906886083202</v>
      </c>
      <c r="E7093" s="30">
        <v>908289.02407700708</v>
      </c>
      <c r="F7093" s="21">
        <v>198100.48992487221</v>
      </c>
    </row>
    <row r="7094" spans="2:6" x14ac:dyDescent="0.25">
      <c r="B7094" s="19">
        <v>7091</v>
      </c>
      <c r="C7094" s="21">
        <v>-8.4512234320280114E-3</v>
      </c>
      <c r="D7094" s="21">
        <v>0.18038539459411163</v>
      </c>
      <c r="E7094" s="30">
        <v>634009.78079982125</v>
      </c>
      <c r="F7094" s="21">
        <v>66359.087688498214</v>
      </c>
    </row>
    <row r="7095" spans="2:6" x14ac:dyDescent="0.25">
      <c r="B7095" s="19">
        <v>7092</v>
      </c>
      <c r="C7095" s="21">
        <v>1.8667296654428411E-2</v>
      </c>
      <c r="D7095" s="21">
        <v>-1.4911434233006116E-2</v>
      </c>
      <c r="E7095" s="30">
        <v>218632.98711298709</v>
      </c>
      <c r="F7095" s="21">
        <v>-133154.08218506133</v>
      </c>
    </row>
    <row r="7096" spans="2:6" x14ac:dyDescent="0.25">
      <c r="B7096" s="19">
        <v>7093</v>
      </c>
      <c r="C7096" s="21">
        <v>3.5129404033630351E-4</v>
      </c>
      <c r="D7096" s="21">
        <v>0.11452152452183584</v>
      </c>
      <c r="E7096" s="30">
        <v>458261.62374707765</v>
      </c>
      <c r="F7096" s="21">
        <v>-18056.008306163829</v>
      </c>
    </row>
    <row r="7097" spans="2:6" x14ac:dyDescent="0.25">
      <c r="B7097" s="19">
        <v>7094</v>
      </c>
      <c r="C7097" s="21">
        <v>-4.5614886629936506E-2</v>
      </c>
      <c r="D7097" s="21">
        <v>0.64758230612636636</v>
      </c>
      <c r="E7097" s="30">
        <v>3746985.2400232083</v>
      </c>
      <c r="F7097" s="21">
        <v>1561578.8761981793</v>
      </c>
    </row>
    <row r="7098" spans="2:6" x14ac:dyDescent="0.25">
      <c r="B7098" s="19">
        <v>7095</v>
      </c>
      <c r="C7098" s="21">
        <v>-3.5579016530747715E-2</v>
      </c>
      <c r="D7098" s="21">
        <v>0.45681092872701035</v>
      </c>
      <c r="E7098" s="30">
        <v>1972520.2894683504</v>
      </c>
      <c r="F7098" s="21">
        <v>709270.48416594986</v>
      </c>
    </row>
    <row r="7099" spans="2:6" x14ac:dyDescent="0.25">
      <c r="B7099" s="19">
        <v>7096</v>
      </c>
      <c r="C7099" s="21">
        <v>-1.0815206767466055E-2</v>
      </c>
      <c r="D7099" s="21">
        <v>0.19909053426310108</v>
      </c>
      <c r="E7099" s="30">
        <v>691923.84338300885</v>
      </c>
      <c r="F7099" s="21">
        <v>94176.284946125641</v>
      </c>
    </row>
    <row r="7100" spans="2:6" x14ac:dyDescent="0.25">
      <c r="B7100" s="19">
        <v>7097</v>
      </c>
      <c r="C7100" s="21">
        <v>1.2240924997312202E-2</v>
      </c>
      <c r="D7100" s="21">
        <v>3.0478058564583632E-2</v>
      </c>
      <c r="E7100" s="30">
        <v>288871.79741831403</v>
      </c>
      <c r="F7100" s="21">
        <v>-99417.080250550978</v>
      </c>
    </row>
    <row r="7101" spans="2:6" x14ac:dyDescent="0.25">
      <c r="B7101" s="19">
        <v>7098</v>
      </c>
      <c r="C7101" s="21">
        <v>-1.604755979475081E-2</v>
      </c>
      <c r="D7101" s="21">
        <v>0.24269361634375897</v>
      </c>
      <c r="E7101" s="30">
        <v>842262.97217913414</v>
      </c>
      <c r="F7101" s="21">
        <v>166386.95390506179</v>
      </c>
    </row>
    <row r="7102" spans="2:6" x14ac:dyDescent="0.25">
      <c r="B7102" s="19">
        <v>7099</v>
      </c>
      <c r="C7102" s="21">
        <v>1.5544944072575732E-3</v>
      </c>
      <c r="D7102" s="21">
        <v>0.1058549235587658</v>
      </c>
      <c r="E7102" s="30">
        <v>438143.82619755447</v>
      </c>
      <c r="F7102" s="21">
        <v>-27718.959200348854</v>
      </c>
    </row>
    <row r="7103" spans="2:6" x14ac:dyDescent="0.25">
      <c r="B7103" s="19">
        <v>7100</v>
      </c>
      <c r="C7103" s="21">
        <v>-7.3318166706377183E-2</v>
      </c>
      <c r="D7103" s="21">
        <v>-0.30444048012692615</v>
      </c>
      <c r="E7103" s="30">
        <v>0</v>
      </c>
      <c r="F7103" s="21">
        <v>-238167.55660348001</v>
      </c>
    </row>
    <row r="7104" spans="2:6" x14ac:dyDescent="0.25">
      <c r="B7104" s="19">
        <v>7101</v>
      </c>
      <c r="C7104" s="21">
        <v>1.2206888156634416E-2</v>
      </c>
      <c r="D7104" s="21">
        <v>3.0716610468703331E-2</v>
      </c>
      <c r="E7104" s="30">
        <v>289277.09699246963</v>
      </c>
      <c r="F7104" s="21">
        <v>-99222.407355923264</v>
      </c>
    </row>
    <row r="7105" spans="2:6" x14ac:dyDescent="0.25">
      <c r="B7105" s="19">
        <v>7102</v>
      </c>
      <c r="C7105" s="21">
        <v>1.0588589088051619E-2</v>
      </c>
      <c r="D7105" s="21">
        <v>4.2052758620230168E-2</v>
      </c>
      <c r="E7105" s="30">
        <v>308998.34917633759</v>
      </c>
      <c r="F7105" s="21">
        <v>-89749.924547830218</v>
      </c>
    </row>
    <row r="7106" spans="2:6" x14ac:dyDescent="0.25">
      <c r="B7106" s="19">
        <v>7103</v>
      </c>
      <c r="C7106" s="21">
        <v>-2.7143748396099895E-3</v>
      </c>
      <c r="D7106" s="21">
        <v>0.13690894547714261</v>
      </c>
      <c r="E7106" s="30">
        <v>513340.08955007372</v>
      </c>
      <c r="F7106" s="21">
        <v>8399.1992816078146</v>
      </c>
    </row>
    <row r="7107" spans="2:6" x14ac:dyDescent="0.25">
      <c r="B7107" s="19">
        <v>7104</v>
      </c>
      <c r="C7107" s="21">
        <v>9.4247208016297532E-3</v>
      </c>
      <c r="D7107" s="21">
        <v>5.0205076812008809E-2</v>
      </c>
      <c r="E7107" s="30">
        <v>323750.11549195554</v>
      </c>
      <c r="F7107" s="21">
        <v>-82664.37787407478</v>
      </c>
    </row>
    <row r="7108" spans="2:6" x14ac:dyDescent="0.25">
      <c r="B7108" s="19">
        <v>7105</v>
      </c>
      <c r="C7108" s="21">
        <v>1.0344656877314258E-2</v>
      </c>
      <c r="D7108" s="21">
        <v>4.3761119671734461E-2</v>
      </c>
      <c r="E7108" s="30">
        <v>312049.70157969079</v>
      </c>
      <c r="F7108" s="21">
        <v>-88284.303454772016</v>
      </c>
    </row>
    <row r="7109" spans="2:6" x14ac:dyDescent="0.25">
      <c r="B7109" s="19">
        <v>7106</v>
      </c>
      <c r="C7109" s="21">
        <v>-3.891678542840088E-2</v>
      </c>
      <c r="D7109" s="21">
        <v>0.5093209098896625</v>
      </c>
      <c r="E7109" s="30">
        <v>2375186.4353311136</v>
      </c>
      <c r="F7109" s="21">
        <v>902678.49439393042</v>
      </c>
    </row>
    <row r="7110" spans="2:6" x14ac:dyDescent="0.25">
      <c r="B7110" s="19">
        <v>7107</v>
      </c>
      <c r="C7110" s="21">
        <v>-4.8605930776466001E-2</v>
      </c>
      <c r="D7110" s="21">
        <v>0.73415338034674305</v>
      </c>
      <c r="E7110" s="30">
        <v>4880479.990917705</v>
      </c>
      <c r="F7110" s="21">
        <v>2106017.4058010187</v>
      </c>
    </row>
    <row r="7111" spans="2:6" x14ac:dyDescent="0.25">
      <c r="B7111" s="19">
        <v>7108</v>
      </c>
      <c r="C7111" s="21">
        <v>1.6057860583486901E-2</v>
      </c>
      <c r="D7111" s="21">
        <v>3.6334593513458469E-3</v>
      </c>
      <c r="E7111" s="30">
        <v>245722.24845155387</v>
      </c>
      <c r="F7111" s="21">
        <v>-120142.60806966938</v>
      </c>
    </row>
    <row r="7112" spans="2:6" x14ac:dyDescent="0.25">
      <c r="B7112" s="19">
        <v>7109</v>
      </c>
      <c r="C7112" s="21">
        <v>2.0386437114186546E-2</v>
      </c>
      <c r="D7112" s="21">
        <v>-2.726680847941132E-2</v>
      </c>
      <c r="E7112" s="30">
        <v>201747.12697428151</v>
      </c>
      <c r="F7112" s="21">
        <v>-141264.67366132632</v>
      </c>
    </row>
    <row r="7113" spans="2:6" x14ac:dyDescent="0.25">
      <c r="B7113" s="19">
        <v>7110</v>
      </c>
      <c r="C7113" s="21">
        <v>4.28198370415196E-2</v>
      </c>
      <c r="D7113" s="21">
        <v>-0.22074689114084389</v>
      </c>
      <c r="E7113" s="30">
        <v>33160.065825491911</v>
      </c>
      <c r="F7113" s="21">
        <v>-222240.16261659373</v>
      </c>
    </row>
    <row r="7114" spans="2:6" x14ac:dyDescent="0.25">
      <c r="B7114" s="19">
        <v>7111</v>
      </c>
      <c r="C7114" s="21">
        <v>9.4713943151589555E-3</v>
      </c>
      <c r="D7114" s="21">
        <v>4.9878058567229155E-2</v>
      </c>
      <c r="E7114" s="30">
        <v>323149.02595156641</v>
      </c>
      <c r="F7114" s="21">
        <v>-82953.092316969967</v>
      </c>
    </row>
    <row r="7115" spans="2:6" x14ac:dyDescent="0.25">
      <c r="B7115" s="19">
        <v>7112</v>
      </c>
      <c r="C7115" s="21">
        <v>1.0202572779644141E-2</v>
      </c>
      <c r="D7115" s="21">
        <v>4.4756228772752094E-2</v>
      </c>
      <c r="E7115" s="30">
        <v>313836.80696006259</v>
      </c>
      <c r="F7115" s="21">
        <v>-87425.923630104007</v>
      </c>
    </row>
    <row r="7116" spans="2:6" x14ac:dyDescent="0.25">
      <c r="B7116" s="19">
        <v>7113</v>
      </c>
      <c r="C7116" s="21">
        <v>-9.3212378936373408E-2</v>
      </c>
      <c r="D7116" s="21">
        <v>-0.30444048012692615</v>
      </c>
      <c r="E7116" s="30">
        <v>0</v>
      </c>
      <c r="F7116" s="21">
        <v>-238167.55660348001</v>
      </c>
    </row>
    <row r="7117" spans="2:6" x14ac:dyDescent="0.25">
      <c r="B7117" s="19">
        <v>7114</v>
      </c>
      <c r="C7117" s="21">
        <v>1.7018106513236417E-2</v>
      </c>
      <c r="D7117" s="21">
        <v>-3.1663877881308311E-3</v>
      </c>
      <c r="E7117" s="30">
        <v>235540.21861321852</v>
      </c>
      <c r="F7117" s="21">
        <v>-125033.22564789893</v>
      </c>
    </row>
    <row r="7118" spans="2:6" x14ac:dyDescent="0.25">
      <c r="B7118" s="19">
        <v>7115</v>
      </c>
      <c r="C7118" s="21">
        <v>2.2127399614050938E-2</v>
      </c>
      <c r="D7118" s="21">
        <v>-3.9925625725697245E-2</v>
      </c>
      <c r="E7118" s="30">
        <v>185367.37214427989</v>
      </c>
      <c r="F7118" s="21">
        <v>-149132.17338098856</v>
      </c>
    </row>
    <row r="7119" spans="2:6" x14ac:dyDescent="0.25">
      <c r="B7119" s="19">
        <v>7116</v>
      </c>
      <c r="C7119" s="21">
        <v>2.4235369232784382E-2</v>
      </c>
      <c r="D7119" s="21">
        <v>-5.5499045332076169E-2</v>
      </c>
      <c r="E7119" s="30">
        <v>166440.85841349571</v>
      </c>
      <c r="F7119" s="21">
        <v>-158222.92858560194</v>
      </c>
    </row>
    <row r="7120" spans="2:6" x14ac:dyDescent="0.25">
      <c r="B7120" s="19">
        <v>7117</v>
      </c>
      <c r="C7120" s="21">
        <v>-1.0832302175132426E-2</v>
      </c>
      <c r="D7120" s="21">
        <v>0.19922780936465023</v>
      </c>
      <c r="E7120" s="30">
        <v>692362.93745167414</v>
      </c>
      <c r="F7120" s="21">
        <v>94387.189962591554</v>
      </c>
    </row>
    <row r="7121" spans="2:6" x14ac:dyDescent="0.25">
      <c r="B7121" s="19">
        <v>7118</v>
      </c>
      <c r="C7121" s="21">
        <v>1.3461650422188904E-2</v>
      </c>
      <c r="D7121" s="21">
        <v>2.1915782814640794E-2</v>
      </c>
      <c r="E7121" s="30">
        <v>274584.080287316</v>
      </c>
      <c r="F7121" s="21">
        <v>-106279.7355032932</v>
      </c>
    </row>
    <row r="7122" spans="2:6" x14ac:dyDescent="0.25">
      <c r="B7122" s="19">
        <v>7119</v>
      </c>
      <c r="C7122" s="21">
        <v>4.7268793755289324E-3</v>
      </c>
      <c r="D7122" s="21">
        <v>8.3252454801588049E-2</v>
      </c>
      <c r="E7122" s="30">
        <v>388686.54042738373</v>
      </c>
      <c r="F7122" s="21">
        <v>-51474.209872317253</v>
      </c>
    </row>
    <row r="7123" spans="2:6" x14ac:dyDescent="0.25">
      <c r="B7123" s="19">
        <v>7120</v>
      </c>
      <c r="C7123" s="21">
        <v>-2.4475889366515294E-2</v>
      </c>
      <c r="D7123" s="21">
        <v>0.32198643972402419</v>
      </c>
      <c r="E7123" s="30">
        <v>1177555.7018748564</v>
      </c>
      <c r="F7123" s="21">
        <v>327434.26409154915</v>
      </c>
    </row>
    <row r="7124" spans="2:6" x14ac:dyDescent="0.25">
      <c r="B7124" s="19">
        <v>7121</v>
      </c>
      <c r="C7124" s="21">
        <v>2.1383178175905776E-4</v>
      </c>
      <c r="D7124" s="21">
        <v>0.11551555626966703</v>
      </c>
      <c r="E7124" s="30">
        <v>460611.19952626666</v>
      </c>
      <c r="F7124" s="21">
        <v>-16927.463527811193</v>
      </c>
    </row>
    <row r="7125" spans="2:6" x14ac:dyDescent="0.25">
      <c r="B7125" s="19">
        <v>7122</v>
      </c>
      <c r="C7125" s="21">
        <v>6.801316742864617E-3</v>
      </c>
      <c r="D7125" s="21">
        <v>6.8617268695140066E-2</v>
      </c>
      <c r="E7125" s="30">
        <v>358886.32062657725</v>
      </c>
      <c r="F7125" s="21">
        <v>-65787.807564224553</v>
      </c>
    </row>
    <row r="7126" spans="2:6" x14ac:dyDescent="0.25">
      <c r="B7126" s="19">
        <v>7123</v>
      </c>
      <c r="C7126" s="21">
        <v>-1.6229656709472182E-3</v>
      </c>
      <c r="D7126" s="21">
        <v>0.12888328917948488</v>
      </c>
      <c r="E7126" s="30">
        <v>493068.45606165752</v>
      </c>
      <c r="F7126" s="21">
        <v>-1337.6418642125884</v>
      </c>
    </row>
    <row r="7127" spans="2:6" x14ac:dyDescent="0.25">
      <c r="B7127" s="19">
        <v>7124</v>
      </c>
      <c r="C7127" s="21">
        <v>6.1588613669095039E-4</v>
      </c>
      <c r="D7127" s="21">
        <v>0.11261050111946158</v>
      </c>
      <c r="E7127" s="30">
        <v>453769.0764814344</v>
      </c>
      <c r="F7127" s="21">
        <v>-20213.86199322137</v>
      </c>
    </row>
    <row r="7128" spans="2:6" x14ac:dyDescent="0.25">
      <c r="B7128" s="19">
        <v>7125</v>
      </c>
      <c r="C7128" s="21">
        <v>1.4178604636122355E-2</v>
      </c>
      <c r="D7128" s="21">
        <v>1.6878897611058541E-2</v>
      </c>
      <c r="E7128" s="30">
        <v>266411.84402619058</v>
      </c>
      <c r="F7128" s="21">
        <v>-110205.01199007269</v>
      </c>
    </row>
    <row r="7129" spans="2:6" x14ac:dyDescent="0.25">
      <c r="B7129" s="19">
        <v>7126</v>
      </c>
      <c r="C7129" s="21">
        <v>-4.7519421646381815E-2</v>
      </c>
      <c r="D7129" s="21">
        <v>0.70006702220067152</v>
      </c>
      <c r="E7129" s="30">
        <v>4405900.8475117553</v>
      </c>
      <c r="F7129" s="21">
        <v>1878068.2504897919</v>
      </c>
    </row>
    <row r="7130" spans="2:6" x14ac:dyDescent="0.25">
      <c r="B7130" s="19">
        <v>7127</v>
      </c>
      <c r="C7130" s="21">
        <v>-2.4790926918991877E-3</v>
      </c>
      <c r="D7130" s="21">
        <v>0.13517316956139225</v>
      </c>
      <c r="E7130" s="30">
        <v>508904.95883731847</v>
      </c>
      <c r="F7130" s="21">
        <v>6268.9238286836789</v>
      </c>
    </row>
    <row r="7131" spans="2:6" x14ac:dyDescent="0.25">
      <c r="B7131" s="19">
        <v>7128</v>
      </c>
      <c r="C7131" s="21">
        <v>1.7351591736017184E-2</v>
      </c>
      <c r="D7131" s="21">
        <v>-5.5340921363575823E-3</v>
      </c>
      <c r="E7131" s="30">
        <v>232063.22946745355</v>
      </c>
      <c r="F7131" s="21">
        <v>-126703.28795429379</v>
      </c>
    </row>
    <row r="7132" spans="2:6" x14ac:dyDescent="0.25">
      <c r="B7132" s="19">
        <v>7129</v>
      </c>
      <c r="C7132" s="21">
        <v>1.0675023240954328E-2</v>
      </c>
      <c r="D7132" s="21">
        <v>4.144743134290696E-2</v>
      </c>
      <c r="E7132" s="30">
        <v>307922.19684344006</v>
      </c>
      <c r="F7132" s="21">
        <v>-90266.82045166129</v>
      </c>
    </row>
    <row r="7133" spans="2:6" x14ac:dyDescent="0.25">
      <c r="B7133" s="19">
        <v>7130</v>
      </c>
      <c r="C7133" s="21">
        <v>7.3281971415220569E-3</v>
      </c>
      <c r="D7133" s="21">
        <v>6.491279705194497E-2</v>
      </c>
      <c r="E7133" s="30">
        <v>351609.88207342324</v>
      </c>
      <c r="F7133" s="21">
        <v>-69282.815815033202</v>
      </c>
    </row>
    <row r="7134" spans="2:6" x14ac:dyDescent="0.25">
      <c r="B7134" s="19">
        <v>7131</v>
      </c>
      <c r="C7134" s="21">
        <v>-1.4911997060938754E-2</v>
      </c>
      <c r="D7134" s="21">
        <v>0.23293567149631422</v>
      </c>
      <c r="E7134" s="30">
        <v>806670.67876502313</v>
      </c>
      <c r="F7134" s="21">
        <v>149291.31594442771</v>
      </c>
    </row>
    <row r="7135" spans="2:6" x14ac:dyDescent="0.25">
      <c r="B7135" s="19">
        <v>7132</v>
      </c>
      <c r="C7135" s="21">
        <v>1.6872820685145781E-2</v>
      </c>
      <c r="D7135" s="21">
        <v>-2.1359203132704785E-3</v>
      </c>
      <c r="E7135" s="30">
        <v>237064.4343167335</v>
      </c>
      <c r="F7135" s="21">
        <v>-124301.11660569615</v>
      </c>
    </row>
    <row r="7136" spans="2:6" x14ac:dyDescent="0.25">
      <c r="B7136" s="19">
        <v>7133</v>
      </c>
      <c r="C7136" s="21">
        <v>4.2907338924398672E-2</v>
      </c>
      <c r="D7136" s="21">
        <v>-0.2217658968168128</v>
      </c>
      <c r="E7136" s="30">
        <v>32646.397280632751</v>
      </c>
      <c r="F7136" s="21">
        <v>-222486.88713564922</v>
      </c>
    </row>
    <row r="7137" spans="2:6" x14ac:dyDescent="0.25">
      <c r="B7137" s="19">
        <v>7134</v>
      </c>
      <c r="C7137" s="21">
        <v>3.1174709051044202E-2</v>
      </c>
      <c r="D7137" s="21">
        <v>-0.10957661175303501</v>
      </c>
      <c r="E7137" s="30">
        <v>110318.2150299385</v>
      </c>
      <c r="F7137" s="21">
        <v>-185179.67401124744</v>
      </c>
    </row>
    <row r="7138" spans="2:6" x14ac:dyDescent="0.25">
      <c r="B7138" s="19">
        <v>7135</v>
      </c>
      <c r="C7138" s="21">
        <v>6.954380208649631E-3</v>
      </c>
      <c r="D7138" s="21">
        <v>6.7540646152619566E-2</v>
      </c>
      <c r="E7138" s="30">
        <v>356760.64810590912</v>
      </c>
      <c r="F7138" s="21">
        <v>-66808.807459156946</v>
      </c>
    </row>
    <row r="7139" spans="2:6" x14ac:dyDescent="0.25">
      <c r="B7139" s="19">
        <v>7136</v>
      </c>
      <c r="C7139" s="21">
        <v>-8.1364255508248592E-2</v>
      </c>
      <c r="D7139" s="21">
        <v>-0.30444048012692615</v>
      </c>
      <c r="E7139" s="30">
        <v>0</v>
      </c>
      <c r="F7139" s="21">
        <v>-238167.55660348001</v>
      </c>
    </row>
    <row r="7140" spans="2:6" x14ac:dyDescent="0.25">
      <c r="B7140" s="19">
        <v>7137</v>
      </c>
      <c r="C7140" s="21">
        <v>7.1910522295670128E-3</v>
      </c>
      <c r="D7140" s="21">
        <v>6.5876653970282861E-2</v>
      </c>
      <c r="E7140" s="30">
        <v>353492.92449955549</v>
      </c>
      <c r="F7140" s="21">
        <v>-68378.355649819234</v>
      </c>
    </row>
    <row r="7141" spans="2:6" x14ac:dyDescent="0.25">
      <c r="B7141" s="19">
        <v>7138</v>
      </c>
      <c r="C7141" s="21">
        <v>-0.14249093605900159</v>
      </c>
      <c r="D7141" s="21">
        <v>-0.30444048012692615</v>
      </c>
      <c r="E7141" s="30">
        <v>0</v>
      </c>
      <c r="F7141" s="21">
        <v>-238167.55660348001</v>
      </c>
    </row>
    <row r="7142" spans="2:6" x14ac:dyDescent="0.25">
      <c r="B7142" s="19">
        <v>7139</v>
      </c>
      <c r="C7142" s="21">
        <v>-1.2743314632906488E-2</v>
      </c>
      <c r="D7142" s="21">
        <v>0.21477242932581619</v>
      </c>
      <c r="E7142" s="30">
        <v>743449.79870108212</v>
      </c>
      <c r="F7142" s="21">
        <v>118925.15592908836</v>
      </c>
    </row>
    <row r="7143" spans="2:6" x14ac:dyDescent="0.25">
      <c r="B7143" s="19">
        <v>7140</v>
      </c>
      <c r="C7143" s="21">
        <v>1.8624894559683792E-2</v>
      </c>
      <c r="D7143" s="21">
        <v>-1.4608250891880337E-2</v>
      </c>
      <c r="E7143" s="30">
        <v>219058.80298225605</v>
      </c>
      <c r="F7143" s="21">
        <v>-132949.55493377638</v>
      </c>
    </row>
    <row r="7144" spans="2:6" x14ac:dyDescent="0.25">
      <c r="B7144" s="19">
        <v>7141</v>
      </c>
      <c r="C7144" s="21">
        <v>5.4819418161142367E-3</v>
      </c>
      <c r="D7144" s="21">
        <v>7.7914981549135565E-2</v>
      </c>
      <c r="E7144" s="30">
        <v>377621.18211790535</v>
      </c>
      <c r="F7144" s="21">
        <v>-56789.106481045979</v>
      </c>
    </row>
    <row r="7145" spans="2:6" x14ac:dyDescent="0.25">
      <c r="B7145" s="19">
        <v>7142</v>
      </c>
      <c r="C7145" s="21">
        <v>2.2839386456516935E-2</v>
      </c>
      <c r="D7145" s="21">
        <v>-4.5152767470097666E-2</v>
      </c>
      <c r="E7145" s="30">
        <v>178867.035406788</v>
      </c>
      <c r="F7145" s="21">
        <v>-152254.40555056022</v>
      </c>
    </row>
    <row r="7146" spans="2:6" x14ac:dyDescent="0.25">
      <c r="B7146" s="19">
        <v>7143</v>
      </c>
      <c r="C7146" s="21">
        <v>7.8680080379135049E-3</v>
      </c>
      <c r="D7146" s="21">
        <v>6.1121476841084377E-2</v>
      </c>
      <c r="E7146" s="30">
        <v>344272.03947632713</v>
      </c>
      <c r="F7146" s="21">
        <v>-72807.317565806574</v>
      </c>
    </row>
    <row r="7147" spans="2:6" x14ac:dyDescent="0.25">
      <c r="B7147" s="19">
        <v>7144</v>
      </c>
      <c r="C7147" s="21">
        <v>6.0476873691718567E-3</v>
      </c>
      <c r="D7147" s="21">
        <v>7.3924039620705928E-2</v>
      </c>
      <c r="E7147" s="30">
        <v>369496.04279615544</v>
      </c>
      <c r="F7147" s="21">
        <v>-60691.761435258006</v>
      </c>
    </row>
    <row r="7148" spans="2:6" x14ac:dyDescent="0.25">
      <c r="B7148" s="19">
        <v>7145</v>
      </c>
      <c r="C7148" s="21">
        <v>2.13715231606246E-2</v>
      </c>
      <c r="D7148" s="21">
        <v>-3.4409331579746127E-2</v>
      </c>
      <c r="E7148" s="30">
        <v>192392.90278107056</v>
      </c>
      <c r="F7148" s="21">
        <v>-145757.68085108887</v>
      </c>
    </row>
    <row r="7149" spans="2:6" x14ac:dyDescent="0.25">
      <c r="B7149" s="19">
        <v>7146</v>
      </c>
      <c r="C7149" s="21">
        <v>-5.7771431014047832E-3</v>
      </c>
      <c r="D7149" s="21">
        <v>0.15982095797461571</v>
      </c>
      <c r="E7149" s="30">
        <v>574585.69297537953</v>
      </c>
      <c r="F7149" s="21">
        <v>37816.597330604789</v>
      </c>
    </row>
    <row r="7150" spans="2:6" x14ac:dyDescent="0.25">
      <c r="B7150" s="19">
        <v>7147</v>
      </c>
      <c r="C7150" s="21">
        <v>-2.2885784687570875E-2</v>
      </c>
      <c r="D7150" s="21">
        <v>0.30593053266352399</v>
      </c>
      <c r="E7150" s="30">
        <v>1102643.7606156392</v>
      </c>
      <c r="F7150" s="21">
        <v>291452.670778764</v>
      </c>
    </row>
    <row r="7151" spans="2:6" x14ac:dyDescent="0.25">
      <c r="B7151" s="19">
        <v>7148</v>
      </c>
      <c r="C7151" s="21">
        <v>1.5027802752988432E-3</v>
      </c>
      <c r="D7151" s="21">
        <v>0.10622621547130118</v>
      </c>
      <c r="E7151" s="30">
        <v>438992.30999756511</v>
      </c>
      <c r="F7151" s="21">
        <v>-27311.416710976853</v>
      </c>
    </row>
    <row r="7152" spans="2:6" x14ac:dyDescent="0.25">
      <c r="B7152" s="19">
        <v>7149</v>
      </c>
      <c r="C7152" s="21">
        <v>1.4904730542442885E-2</v>
      </c>
      <c r="D7152" s="21">
        <v>1.1769315256057178E-2</v>
      </c>
      <c r="E7152" s="30">
        <v>258294.52044359222</v>
      </c>
      <c r="F7152" s="21">
        <v>-114103.91289996462</v>
      </c>
    </row>
    <row r="7153" spans="2:6" x14ac:dyDescent="0.25">
      <c r="B7153" s="19">
        <v>7150</v>
      </c>
      <c r="C7153" s="21">
        <v>1.8013217812260648E-3</v>
      </c>
      <c r="D7153" s="21">
        <v>0.1040841876778138</v>
      </c>
      <c r="E7153" s="30">
        <v>434113.64452844346</v>
      </c>
      <c r="F7153" s="21">
        <v>-29654.73012494429</v>
      </c>
    </row>
    <row r="7154" spans="2:6" x14ac:dyDescent="0.25">
      <c r="B7154" s="19">
        <v>7151</v>
      </c>
      <c r="C7154" s="21">
        <v>2.1001305605753466E-2</v>
      </c>
      <c r="D7154" s="21">
        <v>-3.1719108961680287E-2</v>
      </c>
      <c r="E7154" s="30">
        <v>195881.74538009067</v>
      </c>
      <c r="F7154" s="21">
        <v>-144081.92511148154</v>
      </c>
    </row>
    <row r="7155" spans="2:6" x14ac:dyDescent="0.25">
      <c r="B7155" s="19">
        <v>7152</v>
      </c>
      <c r="C7155" s="21">
        <v>-1.838148322497931E-2</v>
      </c>
      <c r="D7155" s="21">
        <v>0.26335007265062083</v>
      </c>
      <c r="E7155" s="30">
        <v>921514.1720903751</v>
      </c>
      <c r="F7155" s="21">
        <v>204452.77354373847</v>
      </c>
    </row>
    <row r="7156" spans="2:6" x14ac:dyDescent="0.25">
      <c r="B7156" s="19">
        <v>7153</v>
      </c>
      <c r="C7156" s="21">
        <v>2.1693397334010007E-2</v>
      </c>
      <c r="D7156" s="21">
        <v>-3.6754345023478185E-2</v>
      </c>
      <c r="E7156" s="30">
        <v>189385.33404791786</v>
      </c>
      <c r="F7156" s="21">
        <v>-147202.27183615073</v>
      </c>
    </row>
    <row r="7157" spans="2:6" x14ac:dyDescent="0.25">
      <c r="B7157" s="19">
        <v>7154</v>
      </c>
      <c r="C7157" s="21">
        <v>-5.8255618445196486E-3</v>
      </c>
      <c r="D7157" s="21">
        <v>0.16018831756309782</v>
      </c>
      <c r="E7157" s="30">
        <v>575609.51750949025</v>
      </c>
      <c r="F7157" s="21">
        <v>38308.359223178777</v>
      </c>
    </row>
    <row r="7158" spans="2:6" x14ac:dyDescent="0.25">
      <c r="B7158" s="19">
        <v>7155</v>
      </c>
      <c r="C7158" s="21">
        <v>2.0371316761551083E-2</v>
      </c>
      <c r="D7158" s="21">
        <v>-2.7157558146668093E-2</v>
      </c>
      <c r="E7158" s="30">
        <v>201892.49432938825</v>
      </c>
      <c r="F7158" s="21">
        <v>-141194.8510273846</v>
      </c>
    </row>
    <row r="7159" spans="2:6" x14ac:dyDescent="0.25">
      <c r="B7159" s="19">
        <v>7156</v>
      </c>
      <c r="C7159" s="21">
        <v>-2.3727688902251682E-3</v>
      </c>
      <c r="D7159" s="21">
        <v>0.13438981125486515</v>
      </c>
      <c r="E7159" s="30">
        <v>506912.60785295069</v>
      </c>
      <c r="F7159" s="21">
        <v>5311.9607377421853</v>
      </c>
    </row>
    <row r="7160" spans="2:6" x14ac:dyDescent="0.25">
      <c r="B7160" s="19">
        <v>7157</v>
      </c>
      <c r="C7160" s="21">
        <v>9.2172419901710764E-3</v>
      </c>
      <c r="D7160" s="21">
        <v>5.1658924250461924E-2</v>
      </c>
      <c r="E7160" s="30">
        <v>326431.96344449057</v>
      </c>
      <c r="F7160" s="21">
        <v>-81376.236614713576</v>
      </c>
    </row>
    <row r="7161" spans="2:6" x14ac:dyDescent="0.25">
      <c r="B7161" s="19">
        <v>7158</v>
      </c>
      <c r="C7161" s="21">
        <v>4.2730854899560803E-3</v>
      </c>
      <c r="D7161" s="21">
        <v>8.6467034575239632E-2</v>
      </c>
      <c r="E7161" s="30">
        <v>395461.92037304712</v>
      </c>
      <c r="F7161" s="21">
        <v>-48219.869354016184</v>
      </c>
    </row>
    <row r="7162" spans="2:6" x14ac:dyDescent="0.25">
      <c r="B7162" s="19">
        <v>7159</v>
      </c>
      <c r="C7162" s="21">
        <v>1.6097681388900619E-2</v>
      </c>
      <c r="D7162" s="21">
        <v>3.3519594677466902E-3</v>
      </c>
      <c r="E7162" s="30">
        <v>245294.89881098003</v>
      </c>
      <c r="F7162" s="21">
        <v>-120347.87201972891</v>
      </c>
    </row>
    <row r="7163" spans="2:6" x14ac:dyDescent="0.25">
      <c r="B7163" s="19">
        <v>7160</v>
      </c>
      <c r="C7163" s="21">
        <v>1.7748544710489836E-4</v>
      </c>
      <c r="D7163" s="21">
        <v>0.1157785277808081</v>
      </c>
      <c r="E7163" s="30">
        <v>461234.24414923368</v>
      </c>
      <c r="F7163" s="21">
        <v>-16628.203651982523</v>
      </c>
    </row>
    <row r="7164" spans="2:6" x14ac:dyDescent="0.25">
      <c r="B7164" s="19">
        <v>7161</v>
      </c>
      <c r="C7164" s="21">
        <v>1.2414532242346919E-2</v>
      </c>
      <c r="D7164" s="21">
        <v>2.9261179844519258E-2</v>
      </c>
      <c r="E7164" s="30">
        <v>286810.46681877191</v>
      </c>
      <c r="F7164" s="21">
        <v>-100407.1755286759</v>
      </c>
    </row>
    <row r="7165" spans="2:6" x14ac:dyDescent="0.25">
      <c r="B7165" s="19">
        <v>7162</v>
      </c>
      <c r="C7165" s="21">
        <v>4.6970582269409969E-3</v>
      </c>
      <c r="D7165" s="21">
        <v>8.3463539011475518E-2</v>
      </c>
      <c r="E7165" s="30">
        <v>389128.86798410257</v>
      </c>
      <c r="F7165" s="21">
        <v>-51261.75175163096</v>
      </c>
    </row>
    <row r="7166" spans="2:6" x14ac:dyDescent="0.25">
      <c r="B7166" s="19">
        <v>7163</v>
      </c>
      <c r="C7166" s="21">
        <v>8.1365002604719405E-3</v>
      </c>
      <c r="D7166" s="21">
        <v>5.9237072236246968E-2</v>
      </c>
      <c r="E7166" s="30">
        <v>340665.62516894203</v>
      </c>
      <c r="F7166" s="21">
        <v>-74539.545175243606</v>
      </c>
    </row>
    <row r="7167" spans="2:6" x14ac:dyDescent="0.25">
      <c r="B7167" s="19">
        <v>7164</v>
      </c>
      <c r="C7167" s="21">
        <v>4.301679076726757E-3</v>
      </c>
      <c r="D7167" s="21">
        <v>8.6264324038133777E-2</v>
      </c>
      <c r="E7167" s="30">
        <v>395032.18014829222</v>
      </c>
      <c r="F7167" s="21">
        <v>-48426.281545949263</v>
      </c>
    </row>
    <row r="7168" spans="2:6" x14ac:dyDescent="0.25">
      <c r="B7168" s="19">
        <v>7165</v>
      </c>
      <c r="C7168" s="21">
        <v>3.8082638208741678E-3</v>
      </c>
      <c r="D7168" s="21">
        <v>8.9765486892023683E-2</v>
      </c>
      <c r="E7168" s="30">
        <v>402501.86302840244</v>
      </c>
      <c r="F7168" s="21">
        <v>-44838.454464582173</v>
      </c>
    </row>
    <row r="7169" spans="2:6" x14ac:dyDescent="0.25">
      <c r="B7169" s="19">
        <v>7166</v>
      </c>
      <c r="C7169" s="21">
        <v>1.0558592415049407E-2</v>
      </c>
      <c r="D7169" s="21">
        <v>4.2262835777737706E-2</v>
      </c>
      <c r="E7169" s="30">
        <v>309372.44039332727</v>
      </c>
      <c r="F7169" s="21">
        <v>-89570.241605360061</v>
      </c>
    </row>
    <row r="7170" spans="2:6" x14ac:dyDescent="0.25">
      <c r="B7170" s="19">
        <v>7167</v>
      </c>
      <c r="C7170" s="21">
        <v>-1.4870213948475685E-2</v>
      </c>
      <c r="D7170" s="21">
        <v>0.23258001541590212</v>
      </c>
      <c r="E7170" s="30">
        <v>805395.22316115629</v>
      </c>
      <c r="F7170" s="21">
        <v>148678.69098697201</v>
      </c>
    </row>
    <row r="7171" spans="2:6" x14ac:dyDescent="0.25">
      <c r="B7171" s="19">
        <v>7168</v>
      </c>
      <c r="C7171" s="21">
        <v>1.2032875491836721E-2</v>
      </c>
      <c r="D7171" s="21">
        <v>3.1936083650940805E-2</v>
      </c>
      <c r="E7171" s="30">
        <v>291355.16764851648</v>
      </c>
      <c r="F7171" s="21">
        <v>-98224.271518508845</v>
      </c>
    </row>
    <row r="7172" spans="2:6" x14ac:dyDescent="0.25">
      <c r="B7172" s="19">
        <v>7169</v>
      </c>
      <c r="C7172" s="21">
        <v>-3.7871022734268291E-4</v>
      </c>
      <c r="D7172" s="21">
        <v>0.11981017635783875</v>
      </c>
      <c r="E7172" s="30">
        <v>470863.24081913813</v>
      </c>
      <c r="F7172" s="21">
        <v>-12003.218150835442</v>
      </c>
    </row>
    <row r="7173" spans="2:6" x14ac:dyDescent="0.25">
      <c r="B7173" s="19">
        <v>7170</v>
      </c>
      <c r="C7173" s="21">
        <v>-8.8023781364442496E-3</v>
      </c>
      <c r="D7173" s="21">
        <v>0.18313060099907585</v>
      </c>
      <c r="E7173" s="30">
        <v>642274.33006782294</v>
      </c>
      <c r="F7173" s="21">
        <v>70328.703822803422</v>
      </c>
    </row>
    <row r="7174" spans="2:6" x14ac:dyDescent="0.25">
      <c r="B7174" s="19">
        <v>7171</v>
      </c>
      <c r="C7174" s="21">
        <v>2.356083054232963E-2</v>
      </c>
      <c r="D7174" s="21">
        <v>-5.0482763032198563E-2</v>
      </c>
      <c r="E7174" s="30">
        <v>172393.34555804322</v>
      </c>
      <c r="F7174" s="21">
        <v>-155363.8387257682</v>
      </c>
    </row>
    <row r="7175" spans="2:6" x14ac:dyDescent="0.25">
      <c r="B7175" s="19">
        <v>7172</v>
      </c>
      <c r="C7175" s="21">
        <v>-5.8134715202190512E-4</v>
      </c>
      <c r="D7175" s="21">
        <v>0.1212825973427103</v>
      </c>
      <c r="E7175" s="30">
        <v>474416.14300023078</v>
      </c>
      <c r="F7175" s="21">
        <v>-10296.693407098992</v>
      </c>
    </row>
    <row r="7176" spans="2:6" x14ac:dyDescent="0.25">
      <c r="B7176" s="19">
        <v>7173</v>
      </c>
      <c r="C7176" s="21">
        <v>-4.2073000779471572E-3</v>
      </c>
      <c r="D7176" s="21">
        <v>0.14800040453383945</v>
      </c>
      <c r="E7176" s="30">
        <v>542353.83907899191</v>
      </c>
      <c r="F7176" s="21">
        <v>22335.040730651752</v>
      </c>
    </row>
    <row r="7177" spans="2:6" x14ac:dyDescent="0.25">
      <c r="B7177" s="19">
        <v>7174</v>
      </c>
      <c r="C7177" s="21">
        <v>-1.6362529914448806E-2</v>
      </c>
      <c r="D7177" s="21">
        <v>0.24543263964884732</v>
      </c>
      <c r="E7177" s="30">
        <v>852463.33530004602</v>
      </c>
      <c r="F7177" s="21">
        <v>171286.37729858144</v>
      </c>
    </row>
    <row r="7178" spans="2:6" x14ac:dyDescent="0.25">
      <c r="B7178" s="19">
        <v>7175</v>
      </c>
      <c r="C7178" s="21">
        <v>-1.286254514955599E-2</v>
      </c>
      <c r="D7178" s="21">
        <v>0.21575595739810982</v>
      </c>
      <c r="E7178" s="30">
        <v>746774.4559022875</v>
      </c>
      <c r="F7178" s="21">
        <v>120522.05038019133</v>
      </c>
    </row>
    <row r="7179" spans="2:6" x14ac:dyDescent="0.25">
      <c r="B7179" s="19">
        <v>7176</v>
      </c>
      <c r="C7179" s="21">
        <v>2.3818830265852894E-2</v>
      </c>
      <c r="D7179" s="21">
        <v>-5.2397530651280055E-2</v>
      </c>
      <c r="E7179" s="30">
        <v>170105.30494130787</v>
      </c>
      <c r="F7179" s="21">
        <v>-156462.82702550571</v>
      </c>
    </row>
    <row r="7180" spans="2:6" x14ac:dyDescent="0.25">
      <c r="B7180" s="19">
        <v>7177</v>
      </c>
      <c r="C7180" s="21">
        <v>-6.4805690089924494E-3</v>
      </c>
      <c r="D7180" s="21">
        <v>0.16517520747420633</v>
      </c>
      <c r="E7180" s="30">
        <v>589641.82134613814</v>
      </c>
      <c r="F7180" s="21">
        <v>45048.334738491903</v>
      </c>
    </row>
    <row r="7181" spans="2:6" x14ac:dyDescent="0.25">
      <c r="B7181" s="19">
        <v>7178</v>
      </c>
      <c r="C7181" s="21">
        <v>1.7053482279564471E-2</v>
      </c>
      <c r="D7181" s="21">
        <v>-3.417391454681451E-3</v>
      </c>
      <c r="E7181" s="30">
        <v>235169.95623913431</v>
      </c>
      <c r="F7181" s="21">
        <v>-125211.06952618298</v>
      </c>
    </row>
    <row r="7182" spans="2:6" x14ac:dyDescent="0.25">
      <c r="B7182" s="19">
        <v>7179</v>
      </c>
      <c r="C7182" s="21">
        <v>6.7068305943062236E-3</v>
      </c>
      <c r="D7182" s="21">
        <v>6.9282058458158602E-2</v>
      </c>
      <c r="E7182" s="30">
        <v>360203.36876744311</v>
      </c>
      <c r="F7182" s="21">
        <v>-65155.204940645293</v>
      </c>
    </row>
    <row r="7183" spans="2:6" x14ac:dyDescent="0.25">
      <c r="B7183" s="19">
        <v>7180</v>
      </c>
      <c r="C7183" s="21">
        <v>-3.4630907973403367E-2</v>
      </c>
      <c r="D7183" s="21">
        <v>0.44321032616502465</v>
      </c>
      <c r="E7183" s="30">
        <v>1877464.4447247968</v>
      </c>
      <c r="F7183" s="21">
        <v>663613.40079481294</v>
      </c>
    </row>
    <row r="7184" spans="2:6" x14ac:dyDescent="0.25">
      <c r="B7184" s="19">
        <v>7181</v>
      </c>
      <c r="C7184" s="21">
        <v>2.5343419074525132E-3</v>
      </c>
      <c r="D7184" s="21">
        <v>9.883872418369144E-2</v>
      </c>
      <c r="E7184" s="30">
        <v>422332.47557277535</v>
      </c>
      <c r="F7184" s="21">
        <v>-35313.443849171825</v>
      </c>
    </row>
    <row r="7185" spans="2:6" x14ac:dyDescent="0.25">
      <c r="B7185" s="19">
        <v>7182</v>
      </c>
      <c r="C7185" s="21">
        <v>4.5099198256279664E-3</v>
      </c>
      <c r="D7185" s="21">
        <v>8.4788683186714175E-2</v>
      </c>
      <c r="E7185" s="30">
        <v>391913.96746253339</v>
      </c>
      <c r="F7185" s="21">
        <v>-49924.016871396278</v>
      </c>
    </row>
    <row r="7186" spans="2:6" x14ac:dyDescent="0.25">
      <c r="B7186" s="19">
        <v>7183</v>
      </c>
      <c r="C7186" s="21">
        <v>-2.6517656394397771E-3</v>
      </c>
      <c r="D7186" s="21">
        <v>0.13644673974881405</v>
      </c>
      <c r="E7186" s="30">
        <v>512156.33603879646</v>
      </c>
      <c r="F7186" s="21">
        <v>7830.6205382272901</v>
      </c>
    </row>
    <row r="7187" spans="2:6" x14ac:dyDescent="0.25">
      <c r="B7187" s="19">
        <v>7184</v>
      </c>
      <c r="C7187" s="21">
        <v>2.3140047618445174E-2</v>
      </c>
      <c r="D7187" s="21">
        <v>-4.7369798118559014E-2</v>
      </c>
      <c r="E7187" s="30">
        <v>176155.47663682199</v>
      </c>
      <c r="F7187" s="21">
        <v>-153556.8174659987</v>
      </c>
    </row>
    <row r="7188" spans="2:6" x14ac:dyDescent="0.25">
      <c r="B7188" s="19">
        <v>7185</v>
      </c>
      <c r="C7188" s="21">
        <v>2.4609427181962195E-2</v>
      </c>
      <c r="D7188" s="21">
        <v>-5.8295312143089806E-2</v>
      </c>
      <c r="E7188" s="30">
        <v>163180.88181475352</v>
      </c>
      <c r="F7188" s="21">
        <v>-159788.75574497631</v>
      </c>
    </row>
    <row r="7189" spans="2:6" x14ac:dyDescent="0.25">
      <c r="B7189" s="19">
        <v>7186</v>
      </c>
      <c r="C7189" s="21">
        <v>-8.262208890850796E-3</v>
      </c>
      <c r="D7189" s="21">
        <v>0.17891228937066384</v>
      </c>
      <c r="E7189" s="30">
        <v>629607.7020878864</v>
      </c>
      <c r="F7189" s="21">
        <v>64244.687723936891</v>
      </c>
    </row>
    <row r="7190" spans="2:6" x14ac:dyDescent="0.25">
      <c r="B7190" s="19">
        <v>7187</v>
      </c>
      <c r="C7190" s="21">
        <v>-1.3596181239250412E-2</v>
      </c>
      <c r="D7190" s="21">
        <v>0.22184517589182207</v>
      </c>
      <c r="E7190" s="30">
        <v>767607.35300750844</v>
      </c>
      <c r="F7190" s="21">
        <v>130528.47683993721</v>
      </c>
    </row>
    <row r="7191" spans="2:6" x14ac:dyDescent="0.25">
      <c r="B7191" s="19">
        <v>7188</v>
      </c>
      <c r="C7191" s="21">
        <v>-2.1266702114464586E-3</v>
      </c>
      <c r="D7191" s="21">
        <v>0.13257907477197373</v>
      </c>
      <c r="E7191" s="30">
        <v>502329.16425578506</v>
      </c>
      <c r="F7191" s="21">
        <v>3110.4478585787238</v>
      </c>
    </row>
    <row r="7192" spans="2:6" x14ac:dyDescent="0.25">
      <c r="B7192" s="19">
        <v>7189</v>
      </c>
      <c r="C7192" s="21">
        <v>9.8300203742451644E-3</v>
      </c>
      <c r="D7192" s="21">
        <v>4.7365682126508935E-2</v>
      </c>
      <c r="E7192" s="30">
        <v>318557.23093429825</v>
      </c>
      <c r="F7192" s="21">
        <v>-85158.616537939044</v>
      </c>
    </row>
    <row r="7193" spans="2:6" x14ac:dyDescent="0.25">
      <c r="B7193" s="19">
        <v>7190</v>
      </c>
      <c r="C7193" s="21">
        <v>6.4756234243362274E-3</v>
      </c>
      <c r="D7193" s="21">
        <v>7.0909433295273772E-2</v>
      </c>
      <c r="E7193" s="30">
        <v>363441.96946427145</v>
      </c>
      <c r="F7193" s="21">
        <v>-63599.645023000769</v>
      </c>
    </row>
    <row r="7194" spans="2:6" x14ac:dyDescent="0.25">
      <c r="B7194" s="19">
        <v>7191</v>
      </c>
      <c r="C7194" s="21">
        <v>-1.3331321694227098E-2</v>
      </c>
      <c r="D7194" s="21">
        <v>0.2196392970511658</v>
      </c>
      <c r="E7194" s="30">
        <v>760010.64842469711</v>
      </c>
      <c r="F7194" s="21">
        <v>126879.63888137664</v>
      </c>
    </row>
    <row r="7195" spans="2:6" x14ac:dyDescent="0.25">
      <c r="B7195" s="19">
        <v>7192</v>
      </c>
      <c r="C7195" s="21">
        <v>-4.7062104706096144E-3</v>
      </c>
      <c r="D7195" s="21">
        <v>0.15173866369126832</v>
      </c>
      <c r="E7195" s="30">
        <v>552399.01738589699</v>
      </c>
      <c r="F7195" s="21">
        <v>27159.92598282771</v>
      </c>
    </row>
    <row r="7196" spans="2:6" x14ac:dyDescent="0.25">
      <c r="B7196" s="19">
        <v>7193</v>
      </c>
      <c r="C7196" s="21">
        <v>-6.8956704921718228E-3</v>
      </c>
      <c r="D7196" s="21">
        <v>0.16835267138145116</v>
      </c>
      <c r="E7196" s="30">
        <v>598713.79333628481</v>
      </c>
      <c r="F7196" s="21">
        <v>49405.770965713848</v>
      </c>
    </row>
    <row r="7197" spans="2:6" x14ac:dyDescent="0.25">
      <c r="B7197" s="19">
        <v>7194</v>
      </c>
      <c r="C7197" s="21">
        <v>-3.1752565233051635E-4</v>
      </c>
      <c r="D7197" s="21">
        <v>0.11936597302282959</v>
      </c>
      <c r="E7197" s="30">
        <v>469795.21292931109</v>
      </c>
      <c r="F7197" s="21">
        <v>-12516.211734134684</v>
      </c>
    </row>
    <row r="7198" spans="2:6" x14ac:dyDescent="0.25">
      <c r="B7198" s="19">
        <v>7195</v>
      </c>
      <c r="C7198" s="21">
        <v>-1.3614307153768409E-2</v>
      </c>
      <c r="D7198" s="21">
        <v>0.22199645337663187</v>
      </c>
      <c r="E7198" s="30">
        <v>768130.41238251701</v>
      </c>
      <c r="F7198" s="21">
        <v>130779.71194870143</v>
      </c>
    </row>
    <row r="7199" spans="2:6" x14ac:dyDescent="0.25">
      <c r="B7199" s="19">
        <v>7196</v>
      </c>
      <c r="C7199" s="21">
        <v>4.6665269884205588E-3</v>
      </c>
      <c r="D7199" s="21">
        <v>8.3679672652016812E-2</v>
      </c>
      <c r="E7199" s="30">
        <v>389582.1507257655</v>
      </c>
      <c r="F7199" s="21">
        <v>-51044.031652644568</v>
      </c>
    </row>
    <row r="7200" spans="2:6" x14ac:dyDescent="0.25">
      <c r="B7200" s="19">
        <v>7197</v>
      </c>
      <c r="C7200" s="21">
        <v>9.035235667090356E-3</v>
      </c>
      <c r="D7200" s="21">
        <v>5.2934498688226528E-2</v>
      </c>
      <c r="E7200" s="30">
        <v>328797.82979068172</v>
      </c>
      <c r="F7200" s="21">
        <v>-80239.86717520743</v>
      </c>
    </row>
    <row r="7201" spans="2:6" x14ac:dyDescent="0.25">
      <c r="B7201" s="19">
        <v>7198</v>
      </c>
      <c r="C7201" s="21">
        <v>1.5765194350822131E-2</v>
      </c>
      <c r="D7201" s="21">
        <v>5.701178363401338E-3</v>
      </c>
      <c r="E7201" s="30">
        <v>248876.87245322624</v>
      </c>
      <c r="F7201" s="21">
        <v>-118627.38371458088</v>
      </c>
    </row>
    <row r="7202" spans="2:6" x14ac:dyDescent="0.25">
      <c r="B7202" s="19">
        <v>7199</v>
      </c>
      <c r="C7202" s="21">
        <v>8.1799658697716577E-5</v>
      </c>
      <c r="D7202" s="21">
        <v>0.11647111222870543</v>
      </c>
      <c r="E7202" s="30">
        <v>462878.08323710214</v>
      </c>
      <c r="F7202" s="21">
        <v>-15838.637281960522</v>
      </c>
    </row>
    <row r="7203" spans="2:6" x14ac:dyDescent="0.25">
      <c r="B7203" s="19">
        <v>7200</v>
      </c>
      <c r="C7203" s="21">
        <v>7.4532563207939703E-2</v>
      </c>
      <c r="D7203" s="21">
        <v>-0.30444048012692615</v>
      </c>
      <c r="E7203" s="30">
        <v>0</v>
      </c>
      <c r="F7203" s="21">
        <v>-238167.55660348001</v>
      </c>
    </row>
    <row r="7204" spans="2:6" x14ac:dyDescent="0.25">
      <c r="B7204" s="19">
        <v>7201</v>
      </c>
      <c r="C7204" s="21">
        <v>1.4272280113798603E-2</v>
      </c>
      <c r="D7204" s="21">
        <v>1.622022930033018E-2</v>
      </c>
      <c r="E7204" s="30">
        <v>265355.73359335132</v>
      </c>
      <c r="F7204" s="21">
        <v>-110712.2813979808</v>
      </c>
    </row>
    <row r="7205" spans="2:6" x14ac:dyDescent="0.25">
      <c r="B7205" s="19">
        <v>7202</v>
      </c>
      <c r="C7205" s="21">
        <v>2.2410745647547879E-2</v>
      </c>
      <c r="D7205" s="21">
        <v>-4.2002084412076202E-2</v>
      </c>
      <c r="E7205" s="30">
        <v>182767.00868558546</v>
      </c>
      <c r="F7205" s="21">
        <v>-150381.17612825963</v>
      </c>
    </row>
    <row r="7206" spans="2:6" x14ac:dyDescent="0.25">
      <c r="B7206" s="19">
        <v>7203</v>
      </c>
      <c r="C7206" s="21">
        <v>7.1418698445459327E-4</v>
      </c>
      <c r="D7206" s="21">
        <v>0.11190128646074959</v>
      </c>
      <c r="E7206" s="30">
        <v>452109.98836037971</v>
      </c>
      <c r="F7206" s="21">
        <v>-21010.752756408194</v>
      </c>
    </row>
    <row r="7207" spans="2:6" x14ac:dyDescent="0.25">
      <c r="B7207" s="19">
        <v>7204</v>
      </c>
      <c r="C7207" s="21">
        <v>-2.7350595968397583E-2</v>
      </c>
      <c r="D7207" s="21">
        <v>0.35266958048689179</v>
      </c>
      <c r="E7207" s="30">
        <v>1331507.1884884699</v>
      </c>
      <c r="F7207" s="21">
        <v>401380.01543794281</v>
      </c>
    </row>
    <row r="7208" spans="2:6" x14ac:dyDescent="0.25">
      <c r="B7208" s="19">
        <v>7205</v>
      </c>
      <c r="C7208" s="21">
        <v>2.3053443712593772E-2</v>
      </c>
      <c r="D7208" s="21">
        <v>-4.6730583779045709E-2</v>
      </c>
      <c r="E7208" s="30">
        <v>176934.5141994633</v>
      </c>
      <c r="F7208" s="21">
        <v>-153182.63129109575</v>
      </c>
    </row>
    <row r="7209" spans="2:6" x14ac:dyDescent="0.25">
      <c r="B7209" s="19">
        <v>7206</v>
      </c>
      <c r="C7209" s="21">
        <v>1.3187235842788398E-2</v>
      </c>
      <c r="D7209" s="21">
        <v>2.3841870052107916E-2</v>
      </c>
      <c r="E7209" s="30">
        <v>277754.3775669951</v>
      </c>
      <c r="F7209" s="21">
        <v>-104756.98298239242</v>
      </c>
    </row>
    <row r="7210" spans="2:6" x14ac:dyDescent="0.25">
      <c r="B7210" s="19">
        <v>7207</v>
      </c>
      <c r="C7210" s="21">
        <v>6.1448979668580804E-3</v>
      </c>
      <c r="D7210" s="21">
        <v>7.3238935535041794E-2</v>
      </c>
      <c r="E7210" s="30">
        <v>368113.91411376116</v>
      </c>
      <c r="F7210" s="21">
        <v>-61355.623448708728</v>
      </c>
    </row>
    <row r="7211" spans="2:6" x14ac:dyDescent="0.25">
      <c r="B7211" s="19">
        <v>7208</v>
      </c>
      <c r="C7211" s="21">
        <v>2.7860735345234429E-2</v>
      </c>
      <c r="D7211" s="21">
        <v>-8.3107300677540019E-2</v>
      </c>
      <c r="E7211" s="30">
        <v>136014.40126572142</v>
      </c>
      <c r="F7211" s="21">
        <v>-172837.31967782843</v>
      </c>
    </row>
    <row r="7212" spans="2:6" x14ac:dyDescent="0.25">
      <c r="B7212" s="19">
        <v>7209</v>
      </c>
      <c r="C7212" s="21">
        <v>-1.8356705488559E-2</v>
      </c>
      <c r="D7212" s="21">
        <v>0.26312621324705221</v>
      </c>
      <c r="E7212" s="30">
        <v>920626.16019663983</v>
      </c>
      <c r="F7212" s="21">
        <v>204026.24497859643</v>
      </c>
    </row>
    <row r="7213" spans="2:6" x14ac:dyDescent="0.25">
      <c r="B7213" s="19">
        <v>7210</v>
      </c>
      <c r="C7213" s="21">
        <v>1.3110582364412017E-2</v>
      </c>
      <c r="D7213" s="21">
        <v>2.437973841270602E-2</v>
      </c>
      <c r="E7213" s="30">
        <v>278644.20360854699</v>
      </c>
      <c r="F7213" s="21">
        <v>-104329.58304844257</v>
      </c>
    </row>
    <row r="7214" spans="2:6" x14ac:dyDescent="0.25">
      <c r="B7214" s="19">
        <v>7211</v>
      </c>
      <c r="C7214" s="21">
        <v>1.0295917102389109E-2</v>
      </c>
      <c r="D7214" s="21">
        <v>4.4102472866049958E-2</v>
      </c>
      <c r="E7214" s="30">
        <v>312661.92668596515</v>
      </c>
      <c r="F7214" s="21">
        <v>-87990.24039326873</v>
      </c>
    </row>
    <row r="7215" spans="2:6" x14ac:dyDescent="0.25">
      <c r="B7215" s="19">
        <v>7212</v>
      </c>
      <c r="C7215" s="21">
        <v>2.7148071591922149E-2</v>
      </c>
      <c r="D7215" s="21">
        <v>-7.7583112919570651E-2</v>
      </c>
      <c r="E7215" s="30">
        <v>141795.63979403558</v>
      </c>
      <c r="F7215" s="21">
        <v>-170060.48370116885</v>
      </c>
    </row>
    <row r="7216" spans="2:6" x14ac:dyDescent="0.25">
      <c r="B7216" s="19">
        <v>7213</v>
      </c>
      <c r="C7216" s="21">
        <v>-6.6687437133332002E-3</v>
      </c>
      <c r="D7216" s="21">
        <v>0.16661394607764213</v>
      </c>
      <c r="E7216" s="30">
        <v>593736.84838349465</v>
      </c>
      <c r="F7216" s="21">
        <v>47015.252094873875</v>
      </c>
    </row>
    <row r="7217" spans="2:6" x14ac:dyDescent="0.25">
      <c r="B7217" s="19">
        <v>7214</v>
      </c>
      <c r="C7217" s="21">
        <v>8.1555944187781809E-3</v>
      </c>
      <c r="D7217" s="21">
        <v>5.9103090929589763E-2</v>
      </c>
      <c r="E7217" s="30">
        <v>340410.23273973318</v>
      </c>
      <c r="F7217" s="21">
        <v>-74662.214890758769</v>
      </c>
    </row>
    <row r="7218" spans="2:6" x14ac:dyDescent="0.25">
      <c r="B7218" s="19">
        <v>7215</v>
      </c>
      <c r="C7218" s="21">
        <v>5.6857719071111736E-2</v>
      </c>
      <c r="D7218" s="21">
        <v>-0.30444048012692615</v>
      </c>
      <c r="E7218" s="30">
        <v>0</v>
      </c>
      <c r="F7218" s="21">
        <v>-238167.55660348001</v>
      </c>
    </row>
    <row r="7219" spans="2:6" x14ac:dyDescent="0.25">
      <c r="B7219" s="19">
        <v>7216</v>
      </c>
      <c r="C7219" s="21">
        <v>-1.619080748616291E-2</v>
      </c>
      <c r="D7219" s="21">
        <v>0.24393752242085531</v>
      </c>
      <c r="E7219" s="30">
        <v>846883.88977867551</v>
      </c>
      <c r="F7219" s="21">
        <v>168606.46624186338</v>
      </c>
    </row>
    <row r="7220" spans="2:6" x14ac:dyDescent="0.25">
      <c r="B7220" s="19">
        <v>7217</v>
      </c>
      <c r="C7220" s="21">
        <v>1.9855013886298692E-2</v>
      </c>
      <c r="D7220" s="21">
        <v>-2.3433581521183577E-2</v>
      </c>
      <c r="E7220" s="30">
        <v>206889.27288700244</v>
      </c>
      <c r="F7220" s="21">
        <v>-138794.80570868184</v>
      </c>
    </row>
    <row r="7221" spans="2:6" x14ac:dyDescent="0.25">
      <c r="B7221" s="19">
        <v>7218</v>
      </c>
      <c r="C7221" s="21">
        <v>-3.3926342557032861E-3</v>
      </c>
      <c r="D7221" s="21">
        <v>0.1419309567680056</v>
      </c>
      <c r="E7221" s="30">
        <v>526331.79191011749</v>
      </c>
      <c r="F7221" s="21">
        <v>14639.354628033678</v>
      </c>
    </row>
    <row r="7222" spans="2:6" x14ac:dyDescent="0.25">
      <c r="B7222" s="19">
        <v>7219</v>
      </c>
      <c r="C7222" s="21">
        <v>7.0561459522900305E-3</v>
      </c>
      <c r="D7222" s="21">
        <v>6.6825047643845892E-2</v>
      </c>
      <c r="E7222" s="30">
        <v>355352.74469735101</v>
      </c>
      <c r="F7222" s="21">
        <v>-67485.049551123695</v>
      </c>
    </row>
    <row r="7223" spans="2:6" x14ac:dyDescent="0.25">
      <c r="B7223" s="19">
        <v>7220</v>
      </c>
      <c r="C7223" s="21">
        <v>9.7114325320205568E-3</v>
      </c>
      <c r="D7223" s="21">
        <v>4.8196395769204647E-2</v>
      </c>
      <c r="E7223" s="30">
        <v>320070.38386590034</v>
      </c>
      <c r="F7223" s="21">
        <v>-84431.821150050775</v>
      </c>
    </row>
    <row r="7224" spans="2:6" x14ac:dyDescent="0.25">
      <c r="B7224" s="19">
        <v>7221</v>
      </c>
      <c r="C7224" s="21">
        <v>-9.2833650424284028E-4</v>
      </c>
      <c r="D7224" s="21">
        <v>0.12380853094001099</v>
      </c>
      <c r="E7224" s="30">
        <v>480556.63229766511</v>
      </c>
      <c r="F7224" s="21">
        <v>-7347.3026300363754</v>
      </c>
    </row>
    <row r="7225" spans="2:6" x14ac:dyDescent="0.25">
      <c r="B7225" s="19">
        <v>7222</v>
      </c>
      <c r="C7225" s="21">
        <v>-2.0787472146649114E-2</v>
      </c>
      <c r="D7225" s="21">
        <v>0.28560325305614254</v>
      </c>
      <c r="E7225" s="30">
        <v>1013087.925934504</v>
      </c>
      <c r="F7225" s="21">
        <v>248437.3441416753</v>
      </c>
    </row>
    <row r="7226" spans="2:6" x14ac:dyDescent="0.25">
      <c r="B7226" s="19">
        <v>7223</v>
      </c>
      <c r="C7226" s="21">
        <v>1.3885867603430928E-2</v>
      </c>
      <c r="D7226" s="21">
        <v>1.8936371015296105E-2</v>
      </c>
      <c r="E7226" s="30">
        <v>269729.46266376891</v>
      </c>
      <c r="F7226" s="21">
        <v>-108611.49829148629</v>
      </c>
    </row>
    <row r="7227" spans="2:6" x14ac:dyDescent="0.25">
      <c r="B7227" s="19">
        <v>7224</v>
      </c>
      <c r="C7227" s="21">
        <v>7.5724469366413635E-3</v>
      </c>
      <c r="D7227" s="21">
        <v>6.3196856639676335E-2</v>
      </c>
      <c r="E7227" s="30">
        <v>348275.18483749463</v>
      </c>
      <c r="F7227" s="21">
        <v>-70884.532680829812</v>
      </c>
    </row>
    <row r="7228" spans="2:6" x14ac:dyDescent="0.25">
      <c r="B7228" s="19">
        <v>7225</v>
      </c>
      <c r="C7228" s="21">
        <v>1.188966562506957E-2</v>
      </c>
      <c r="D7228" s="21">
        <v>3.2939555095330419E-2</v>
      </c>
      <c r="E7228" s="30">
        <v>293072.9358463072</v>
      </c>
      <c r="F7228" s="21">
        <v>-97399.195627274516</v>
      </c>
    </row>
    <row r="7229" spans="2:6" x14ac:dyDescent="0.25">
      <c r="B7229" s="19">
        <v>7226</v>
      </c>
      <c r="C7229" s="21">
        <v>7.7958201394155323E-3</v>
      </c>
      <c r="D7229" s="21">
        <v>6.1628268095640815E-2</v>
      </c>
      <c r="E7229" s="30">
        <v>345246.54703124356</v>
      </c>
      <c r="F7229" s="21">
        <v>-72339.243532056658</v>
      </c>
    </row>
    <row r="7230" spans="2:6" x14ac:dyDescent="0.25">
      <c r="B7230" s="19">
        <v>7227</v>
      </c>
      <c r="C7230" s="21">
        <v>1.924317330143184E-2</v>
      </c>
      <c r="D7230" s="21">
        <v>-1.9036105615796606E-2</v>
      </c>
      <c r="E7230" s="30">
        <v>212894.9650294825</v>
      </c>
      <c r="F7230" s="21">
        <v>-135910.16050258907</v>
      </c>
    </row>
    <row r="7231" spans="2:6" x14ac:dyDescent="0.25">
      <c r="B7231" s="19">
        <v>7228</v>
      </c>
      <c r="C7231" s="21">
        <v>-1.3842277176447728E-2</v>
      </c>
      <c r="D7231" s="21">
        <v>0.2239025680693032</v>
      </c>
      <c r="E7231" s="30">
        <v>774744.01585208299</v>
      </c>
      <c r="F7231" s="21">
        <v>133956.34822823005</v>
      </c>
    </row>
    <row r="7232" spans="2:6" x14ac:dyDescent="0.25">
      <c r="B7232" s="19">
        <v>7229</v>
      </c>
      <c r="C7232" s="21">
        <v>-2.464459110545234E-3</v>
      </c>
      <c r="D7232" s="21">
        <v>0.13506531616122031</v>
      </c>
      <c r="E7232" s="30">
        <v>508630.31014782167</v>
      </c>
      <c r="F7232" s="21">
        <v>6137.0049745831393</v>
      </c>
    </row>
    <row r="7233" spans="2:6" x14ac:dyDescent="0.25">
      <c r="B7233" s="19">
        <v>7230</v>
      </c>
      <c r="C7233" s="21">
        <v>1.1924272560097402E-2</v>
      </c>
      <c r="D7233" s="21">
        <v>3.2697074879329602E-2</v>
      </c>
      <c r="E7233" s="30">
        <v>292657.20712582616</v>
      </c>
      <c r="F7233" s="21">
        <v>-97598.87783410764</v>
      </c>
    </row>
    <row r="7234" spans="2:6" x14ac:dyDescent="0.25">
      <c r="B7234" s="19">
        <v>7231</v>
      </c>
      <c r="C7234" s="21">
        <v>7.9080915558261064E-3</v>
      </c>
      <c r="D7234" s="21">
        <v>6.0840099485227173E-2</v>
      </c>
      <c r="E7234" s="30">
        <v>343731.82273994398</v>
      </c>
      <c r="F7234" s="21">
        <v>-73066.793673120876</v>
      </c>
    </row>
    <row r="7235" spans="2:6" x14ac:dyDescent="0.25">
      <c r="B7235" s="19">
        <v>7232</v>
      </c>
      <c r="C7235" s="21">
        <v>-2.6688584211035957E-2</v>
      </c>
      <c r="D7235" s="21">
        <v>0.34539739318232066</v>
      </c>
      <c r="E7235" s="30">
        <v>1293698.972453401</v>
      </c>
      <c r="F7235" s="21">
        <v>383220.02878710447</v>
      </c>
    </row>
    <row r="7236" spans="2:6" x14ac:dyDescent="0.25">
      <c r="B7236" s="19">
        <v>7233</v>
      </c>
      <c r="C7236" s="21">
        <v>2.5281052466019833E-4</v>
      </c>
      <c r="D7236" s="21">
        <v>0.11523360415769757</v>
      </c>
      <c r="E7236" s="30">
        <v>459943.86578046682</v>
      </c>
      <c r="F7236" s="21">
        <v>-17247.99628990022</v>
      </c>
    </row>
    <row r="7237" spans="2:6" x14ac:dyDescent="0.25">
      <c r="B7237" s="19">
        <v>7234</v>
      </c>
      <c r="C7237" s="21">
        <v>4.7713544038948535E-3</v>
      </c>
      <c r="D7237" s="21">
        <v>8.2937686770568009E-2</v>
      </c>
      <c r="E7237" s="30">
        <v>388027.61325230519</v>
      </c>
      <c r="F7237" s="21">
        <v>-51790.704802736676</v>
      </c>
    </row>
    <row r="7238" spans="2:6" x14ac:dyDescent="0.25">
      <c r="B7238" s="19">
        <v>7235</v>
      </c>
      <c r="C7238" s="21">
        <v>-6.030017200040614E-4</v>
      </c>
      <c r="D7238" s="21">
        <v>0.12144006202161473</v>
      </c>
      <c r="E7238" s="30">
        <v>474797.25362609397</v>
      </c>
      <c r="F7238" s="21">
        <v>-10113.638912495258</v>
      </c>
    </row>
    <row r="7239" spans="2:6" x14ac:dyDescent="0.25">
      <c r="B7239" s="19">
        <v>7236</v>
      </c>
      <c r="C7239" s="21">
        <v>1.6971672173351025E-3</v>
      </c>
      <c r="D7239" s="21">
        <v>0.10483110862644085</v>
      </c>
      <c r="E7239" s="30">
        <v>435810.34097289294</v>
      </c>
      <c r="F7239" s="21">
        <v>-28839.775387245256</v>
      </c>
    </row>
    <row r="7240" spans="2:6" x14ac:dyDescent="0.25">
      <c r="B7240" s="19">
        <v>7237</v>
      </c>
      <c r="C7240" s="21">
        <v>-1.9184762432420182E-3</v>
      </c>
      <c r="D7240" s="21">
        <v>0.1310498473269619</v>
      </c>
      <c r="E7240" s="30">
        <v>498482.00199568854</v>
      </c>
      <c r="F7240" s="21">
        <v>1262.5845470128838</v>
      </c>
    </row>
    <row r="7241" spans="2:6" x14ac:dyDescent="0.25">
      <c r="B7241" s="19">
        <v>7238</v>
      </c>
      <c r="C7241" s="21">
        <v>4.6523760725052182E-2</v>
      </c>
      <c r="D7241" s="21">
        <v>-0.26847144316416927</v>
      </c>
      <c r="E7241" s="30">
        <v>12154.834873012034</v>
      </c>
      <c r="F7241" s="21">
        <v>-232329.36421608189</v>
      </c>
    </row>
    <row r="7242" spans="2:6" x14ac:dyDescent="0.25">
      <c r="B7242" s="19">
        <v>7239</v>
      </c>
      <c r="C7242" s="21">
        <v>-2.6394891071067255E-3</v>
      </c>
      <c r="D7242" s="21">
        <v>0.136356136141077</v>
      </c>
      <c r="E7242" s="30">
        <v>511924.52640408557</v>
      </c>
      <c r="F7242" s="21">
        <v>7719.2780758381468</v>
      </c>
    </row>
    <row r="7243" spans="2:6" x14ac:dyDescent="0.25">
      <c r="B7243" s="19">
        <v>7240</v>
      </c>
      <c r="C7243" s="21">
        <v>9.3435219051650458E-3</v>
      </c>
      <c r="D7243" s="21">
        <v>5.0774025161270941E-2</v>
      </c>
      <c r="E7243" s="30">
        <v>324797.77201780432</v>
      </c>
      <c r="F7243" s="21">
        <v>-82161.169034323379</v>
      </c>
    </row>
    <row r="7244" spans="2:6" x14ac:dyDescent="0.25">
      <c r="B7244" s="19">
        <v>7241</v>
      </c>
      <c r="C7244" s="21">
        <v>7.5971370746632403E-3</v>
      </c>
      <c r="D7244" s="21">
        <v>6.30234443284583E-2</v>
      </c>
      <c r="E7244" s="30">
        <v>347939.43608950893</v>
      </c>
      <c r="F7244" s="21">
        <v>-71045.799025049826</v>
      </c>
    </row>
    <row r="7245" spans="2:6" x14ac:dyDescent="0.25">
      <c r="B7245" s="19">
        <v>7242</v>
      </c>
      <c r="C7245" s="21">
        <v>2.2452796266621403E-3</v>
      </c>
      <c r="D7245" s="21">
        <v>0.10090494590884069</v>
      </c>
      <c r="E7245" s="30">
        <v>426945.17601691652</v>
      </c>
      <c r="F7245" s="21">
        <v>-33097.878364351738</v>
      </c>
    </row>
    <row r="7246" spans="2:6" x14ac:dyDescent="0.25">
      <c r="B7246" s="19">
        <v>7243</v>
      </c>
      <c r="C7246" s="21">
        <v>2.3988629130280322E-2</v>
      </c>
      <c r="D7246" s="21">
        <v>-5.3660305196283731E-2</v>
      </c>
      <c r="E7246" s="30">
        <v>168607.13345977012</v>
      </c>
      <c r="F7246" s="21">
        <v>-157182.42654536024</v>
      </c>
    </row>
    <row r="7247" spans="2:6" x14ac:dyDescent="0.25">
      <c r="B7247" s="19">
        <v>7244</v>
      </c>
      <c r="C7247" s="21">
        <v>-3.6475631938275455E-3</v>
      </c>
      <c r="D7247" s="21">
        <v>0.14382573292917922</v>
      </c>
      <c r="E7247" s="30">
        <v>531295.68390975706</v>
      </c>
      <c r="F7247" s="21">
        <v>17023.6039236377</v>
      </c>
    </row>
    <row r="7248" spans="2:6" x14ac:dyDescent="0.25">
      <c r="B7248" s="19">
        <v>7245</v>
      </c>
      <c r="C7248" s="21">
        <v>-2.4008855013969117E-2</v>
      </c>
      <c r="D7248" s="21">
        <v>0.31720803624844596</v>
      </c>
      <c r="E7248" s="30">
        <v>1154866.5228468233</v>
      </c>
      <c r="F7248" s="21">
        <v>316536.23103213735</v>
      </c>
    </row>
    <row r="7249" spans="2:6" x14ac:dyDescent="0.25">
      <c r="B7249" s="19">
        <v>7246</v>
      </c>
      <c r="C7249" s="21">
        <v>3.0641924651911849E-3</v>
      </c>
      <c r="D7249" s="21">
        <v>9.50587166257848E-2</v>
      </c>
      <c r="E7249" s="30">
        <v>413987.19762580364</v>
      </c>
      <c r="F7249" s="21">
        <v>-39321.835463681513</v>
      </c>
    </row>
    <row r="7250" spans="2:6" x14ac:dyDescent="0.25">
      <c r="B7250" s="19">
        <v>7247</v>
      </c>
      <c r="C7250" s="21">
        <v>2.2752931668857092E-2</v>
      </c>
      <c r="D7250" s="21">
        <v>-4.451635215545513E-2</v>
      </c>
      <c r="E7250" s="30">
        <v>179650.38860204711</v>
      </c>
      <c r="F7250" s="21">
        <v>-151878.14649735333</v>
      </c>
    </row>
    <row r="7251" spans="2:6" x14ac:dyDescent="0.25">
      <c r="B7251" s="19">
        <v>7248</v>
      </c>
      <c r="C7251" s="21">
        <v>-1.1219989437210259E-2</v>
      </c>
      <c r="D7251" s="21">
        <v>0.20234912692919726</v>
      </c>
      <c r="E7251" s="30">
        <v>702403.28164051939</v>
      </c>
      <c r="F7251" s="21">
        <v>99209.753298299634</v>
      </c>
    </row>
    <row r="7252" spans="2:6" x14ac:dyDescent="0.25">
      <c r="B7252" s="19">
        <v>7249</v>
      </c>
      <c r="C7252" s="21">
        <v>6.6671583824248239E-3</v>
      </c>
      <c r="D7252" s="21">
        <v>6.9561230273443631E-2</v>
      </c>
      <c r="E7252" s="30">
        <v>360757.47495093313</v>
      </c>
      <c r="F7252" s="21">
        <v>-64889.05747454978</v>
      </c>
    </row>
    <row r="7253" spans="2:6" x14ac:dyDescent="0.25">
      <c r="B7253" s="19">
        <v>7250</v>
      </c>
      <c r="C7253" s="21">
        <v>2.0006541060511678E-2</v>
      </c>
      <c r="D7253" s="21">
        <v>-2.452522272261326E-2</v>
      </c>
      <c r="E7253" s="30">
        <v>205416.10693557141</v>
      </c>
      <c r="F7253" s="21">
        <v>-139502.39460913787</v>
      </c>
    </row>
    <row r="7254" spans="2:6" x14ac:dyDescent="0.25">
      <c r="B7254" s="19">
        <v>7251</v>
      </c>
      <c r="C7254" s="21">
        <v>1.8806141017275263E-2</v>
      </c>
      <c r="D7254" s="21">
        <v>-1.5904686076322117E-2</v>
      </c>
      <c r="E7254" s="30">
        <v>217241.87287064316</v>
      </c>
      <c r="F7254" s="21">
        <v>-133822.26012943522</v>
      </c>
    </row>
    <row r="7255" spans="2:6" x14ac:dyDescent="0.25">
      <c r="B7255" s="19">
        <v>7252</v>
      </c>
      <c r="C7255" s="21">
        <v>3.7584574150358128E-3</v>
      </c>
      <c r="D7255" s="21">
        <v>9.011928434434946E-2</v>
      </c>
      <c r="E7255" s="30">
        <v>403262.2931417767</v>
      </c>
      <c r="F7255" s="21">
        <v>-44473.205792310444</v>
      </c>
    </row>
    <row r="7256" spans="2:6" x14ac:dyDescent="0.25">
      <c r="B7256" s="19">
        <v>7253</v>
      </c>
      <c r="C7256" s="21">
        <v>2.3985952354477032E-2</v>
      </c>
      <c r="D7256" s="21">
        <v>-5.3640382089022443E-2</v>
      </c>
      <c r="E7256" s="30">
        <v>168630.70422524156</v>
      </c>
      <c r="F7256" s="21">
        <v>-157171.10506999854</v>
      </c>
    </row>
    <row r="7257" spans="2:6" x14ac:dyDescent="0.25">
      <c r="B7257" s="19">
        <v>7254</v>
      </c>
      <c r="C7257" s="21">
        <v>1.4000008071092765E-2</v>
      </c>
      <c r="D7257" s="21">
        <v>1.813429903242425E-2</v>
      </c>
      <c r="E7257" s="30">
        <v>268432.77512896678</v>
      </c>
      <c r="F7257" s="21">
        <v>-109234.32133874336</v>
      </c>
    </row>
    <row r="7258" spans="2:6" x14ac:dyDescent="0.25">
      <c r="B7258" s="19">
        <v>7255</v>
      </c>
      <c r="C7258" s="21">
        <v>1.6247534354943427E-3</v>
      </c>
      <c r="D7258" s="21">
        <v>0.10535064999469324</v>
      </c>
      <c r="E7258" s="30">
        <v>436993.35431668046</v>
      </c>
      <c r="F7258" s="21">
        <v>-28271.552160023497</v>
      </c>
    </row>
    <row r="7259" spans="2:6" x14ac:dyDescent="0.25">
      <c r="B7259" s="19">
        <v>7256</v>
      </c>
      <c r="C7259" s="21">
        <v>2.810888377424655E-3</v>
      </c>
      <c r="D7259" s="21">
        <v>9.686465170877856E-2</v>
      </c>
      <c r="E7259" s="30">
        <v>417959.23435964738</v>
      </c>
      <c r="F7259" s="21">
        <v>-37413.992628771368</v>
      </c>
    </row>
    <row r="7260" spans="2:6" x14ac:dyDescent="0.25">
      <c r="B7260" s="19">
        <v>7257</v>
      </c>
      <c r="C7260" s="21">
        <v>-1.5587301126046678E-2</v>
      </c>
      <c r="D7260" s="21">
        <v>0.23871686037854545</v>
      </c>
      <c r="E7260" s="30">
        <v>827617.5919074018</v>
      </c>
      <c r="F7260" s="21">
        <v>159352.50641924492</v>
      </c>
    </row>
    <row r="7261" spans="2:6" x14ac:dyDescent="0.25">
      <c r="B7261" s="19">
        <v>7258</v>
      </c>
      <c r="C7261" s="21">
        <v>-1.6212605004748488E-2</v>
      </c>
      <c r="D7261" s="21">
        <v>0.2441270651780294</v>
      </c>
      <c r="E7261" s="30">
        <v>847589.6895806687</v>
      </c>
      <c r="F7261" s="21">
        <v>168945.47496341934</v>
      </c>
    </row>
    <row r="7262" spans="2:6" x14ac:dyDescent="0.25">
      <c r="B7262" s="19">
        <v>7259</v>
      </c>
      <c r="C7262" s="21">
        <v>-7.7599308665861062E-4</v>
      </c>
      <c r="D7262" s="21">
        <v>0.12269881137088801</v>
      </c>
      <c r="E7262" s="30">
        <v>477851.82992473152</v>
      </c>
      <c r="F7262" s="21">
        <v>-8646.4693228015167</v>
      </c>
    </row>
    <row r="7263" spans="2:6" x14ac:dyDescent="0.25">
      <c r="B7263" s="19">
        <v>7260</v>
      </c>
      <c r="C7263" s="21">
        <v>-4.8817604049099919E-2</v>
      </c>
      <c r="D7263" s="21">
        <v>0.74121635426804744</v>
      </c>
      <c r="E7263" s="30">
        <v>4983670.8285252918</v>
      </c>
      <c r="F7263" s="21">
        <v>2155581.8769652871</v>
      </c>
    </row>
    <row r="7264" spans="2:6" x14ac:dyDescent="0.25">
      <c r="B7264" s="19">
        <v>7261</v>
      </c>
      <c r="C7264" s="21">
        <v>-1.4548589778703531E-3</v>
      </c>
      <c r="D7264" s="21">
        <v>0.12765287015308724</v>
      </c>
      <c r="E7264" s="30">
        <v>490013.24686158448</v>
      </c>
      <c r="F7264" s="21">
        <v>-2805.1154481918261</v>
      </c>
    </row>
    <row r="7265" spans="2:6" x14ac:dyDescent="0.25">
      <c r="B7265" s="19">
        <v>7262</v>
      </c>
      <c r="C7265" s="21">
        <v>-9.6719097378681587E-4</v>
      </c>
      <c r="D7265" s="21">
        <v>0.12409174346064256</v>
      </c>
      <c r="E7265" s="30">
        <v>481248.71368038398</v>
      </c>
      <c r="F7265" s="21">
        <v>-7014.8831194249688</v>
      </c>
    </row>
    <row r="7266" spans="2:6" x14ac:dyDescent="0.25">
      <c r="B7266" s="19">
        <v>7263</v>
      </c>
      <c r="C7266" s="21">
        <v>5.1093769859501172E-3</v>
      </c>
      <c r="D7266" s="21">
        <v>8.0546941407446448E-2</v>
      </c>
      <c r="E7266" s="30">
        <v>383049.00414216716</v>
      </c>
      <c r="F7266" s="21">
        <v>-54182.022999183369</v>
      </c>
    </row>
    <row r="7267" spans="2:6" x14ac:dyDescent="0.25">
      <c r="B7267" s="19">
        <v>7264</v>
      </c>
      <c r="C7267" s="21">
        <v>3.7733127745439377E-3</v>
      </c>
      <c r="D7267" s="21">
        <v>9.0013752466225672E-2</v>
      </c>
      <c r="E7267" s="30">
        <v>403035.36141350411</v>
      </c>
      <c r="F7267" s="21">
        <v>-44582.205305862182</v>
      </c>
    </row>
    <row r="7268" spans="2:6" x14ac:dyDescent="0.25">
      <c r="B7268" s="19">
        <v>7265</v>
      </c>
      <c r="C7268" s="21">
        <v>1.6229875729433011E-3</v>
      </c>
      <c r="D7268" s="21">
        <v>0.105363321886498</v>
      </c>
      <c r="E7268" s="30">
        <v>437022.23768144404</v>
      </c>
      <c r="F7268" s="21">
        <v>-28257.678944792933</v>
      </c>
    </row>
    <row r="7269" spans="2:6" x14ac:dyDescent="0.25">
      <c r="B7269" s="19">
        <v>7266</v>
      </c>
      <c r="C7269" s="21">
        <v>-7.6066030064228084E-3</v>
      </c>
      <c r="D7269" s="21">
        <v>0.17382674911335361</v>
      </c>
      <c r="E7269" s="30">
        <v>614585.02835113462</v>
      </c>
      <c r="F7269" s="21">
        <v>57029.019196591791</v>
      </c>
    </row>
    <row r="7270" spans="2:6" x14ac:dyDescent="0.25">
      <c r="B7270" s="19">
        <v>7267</v>
      </c>
      <c r="C7270" s="21">
        <v>-8.1105661598415051E-4</v>
      </c>
      <c r="D7270" s="21">
        <v>0.12295412441099574</v>
      </c>
      <c r="E7270" s="30">
        <v>478473.13669557706</v>
      </c>
      <c r="F7270" s="21">
        <v>-8348.0441695447516</v>
      </c>
    </row>
    <row r="7271" spans="2:6" x14ac:dyDescent="0.25">
      <c r="B7271" s="19">
        <v>7268</v>
      </c>
      <c r="C7271" s="21">
        <v>1.4091897756511896E-2</v>
      </c>
      <c r="D7271" s="21">
        <v>1.7488443776868756E-2</v>
      </c>
      <c r="E7271" s="30">
        <v>267391.7694188907</v>
      </c>
      <c r="F7271" s="21">
        <v>-109734.33566845661</v>
      </c>
    </row>
    <row r="7272" spans="2:6" x14ac:dyDescent="0.25">
      <c r="B7272" s="19">
        <v>7269</v>
      </c>
      <c r="C7272" s="21">
        <v>4.690093334037527E-3</v>
      </c>
      <c r="D7272" s="21">
        <v>8.3512842104973561E-2</v>
      </c>
      <c r="E7272" s="30">
        <v>389232.2347584957</v>
      </c>
      <c r="F7272" s="21">
        <v>-51212.102774768944</v>
      </c>
    </row>
    <row r="7273" spans="2:6" x14ac:dyDescent="0.25">
      <c r="B7273" s="19">
        <v>7270</v>
      </c>
      <c r="C7273" s="21">
        <v>2.3392989649064951E-2</v>
      </c>
      <c r="D7273" s="21">
        <v>-4.92396197728876E-2</v>
      </c>
      <c r="E7273" s="30">
        <v>173889.42385706468</v>
      </c>
      <c r="F7273" s="21">
        <v>-154645.24460025752</v>
      </c>
    </row>
    <row r="7274" spans="2:6" x14ac:dyDescent="0.25">
      <c r="B7274" s="19">
        <v>7271</v>
      </c>
      <c r="C7274" s="21">
        <v>-7.0807927016079339E-2</v>
      </c>
      <c r="D7274" s="21">
        <v>-0.30444048012692615</v>
      </c>
      <c r="E7274" s="30">
        <v>0</v>
      </c>
      <c r="F7274" s="21">
        <v>-238167.55660348001</v>
      </c>
    </row>
    <row r="7275" spans="2:6" x14ac:dyDescent="0.25">
      <c r="B7275" s="19">
        <v>7272</v>
      </c>
      <c r="C7275" s="21">
        <v>1.1078387967706851E-2</v>
      </c>
      <c r="D7275" s="21">
        <v>3.8622483287538145E-2</v>
      </c>
      <c r="E7275" s="30">
        <v>302934.69325942011</v>
      </c>
      <c r="F7275" s="21">
        <v>-92662.410828705266</v>
      </c>
    </row>
    <row r="7276" spans="2:6" x14ac:dyDescent="0.25">
      <c r="B7276" s="19">
        <v>7273</v>
      </c>
      <c r="C7276" s="21">
        <v>6.9716966860942933E-5</v>
      </c>
      <c r="D7276" s="21">
        <v>0.11655859736728602</v>
      </c>
      <c r="E7276" s="30">
        <v>463086.03088550468</v>
      </c>
      <c r="F7276" s="21">
        <v>-15738.756173696635</v>
      </c>
    </row>
    <row r="7277" spans="2:6" x14ac:dyDescent="0.25">
      <c r="B7277" s="19">
        <v>7274</v>
      </c>
      <c r="C7277" s="21">
        <v>-4.0277940110602798E-3</v>
      </c>
      <c r="D7277" s="21">
        <v>0.14665940893296869</v>
      </c>
      <c r="E7277" s="30">
        <v>538783.42848845129</v>
      </c>
      <c r="F7277" s="21">
        <v>20620.106373471572</v>
      </c>
    </row>
    <row r="7278" spans="2:6" x14ac:dyDescent="0.25">
      <c r="B7278" s="19">
        <v>7275</v>
      </c>
      <c r="C7278" s="21">
        <v>2.9110013127403647E-2</v>
      </c>
      <c r="D7278" s="21">
        <v>-9.2924963529927962E-2</v>
      </c>
      <c r="E7278" s="30">
        <v>126103.19515451719</v>
      </c>
      <c r="F7278" s="21">
        <v>-177597.8556022484</v>
      </c>
    </row>
    <row r="7279" spans="2:6" x14ac:dyDescent="0.25">
      <c r="B7279" s="19">
        <v>7276</v>
      </c>
      <c r="C7279" s="21">
        <v>-5.8163909403982986E-3</v>
      </c>
      <c r="D7279" s="21">
        <v>0.16011872339667077</v>
      </c>
      <c r="E7279" s="30">
        <v>575415.45634155604</v>
      </c>
      <c r="F7279" s="21">
        <v>38215.148048764626</v>
      </c>
    </row>
    <row r="7280" spans="2:6" x14ac:dyDescent="0.25">
      <c r="B7280" s="19">
        <v>7277</v>
      </c>
      <c r="C7280" s="21">
        <v>-1.1224135009687767E-3</v>
      </c>
      <c r="D7280" s="21">
        <v>0.1252239228676082</v>
      </c>
      <c r="E7280" s="30">
        <v>484022.67329696217</v>
      </c>
      <c r="F7280" s="21">
        <v>-5682.4989212311157</v>
      </c>
    </row>
    <row r="7281" spans="2:6" x14ac:dyDescent="0.25">
      <c r="B7281" s="19">
        <v>7278</v>
      </c>
      <c r="C7281" s="21">
        <v>-1.7566360797911712E-2</v>
      </c>
      <c r="D7281" s="21">
        <v>0.25603871329836658</v>
      </c>
      <c r="E7281" s="30">
        <v>892845.02338912501</v>
      </c>
      <c r="F7281" s="21">
        <v>190682.45025679225</v>
      </c>
    </row>
    <row r="7282" spans="2:6" x14ac:dyDescent="0.25">
      <c r="B7282" s="19">
        <v>7279</v>
      </c>
      <c r="C7282" s="21">
        <v>5.0209491397999954E-2</v>
      </c>
      <c r="D7282" s="21">
        <v>-0.30444048012692615</v>
      </c>
      <c r="E7282" s="30">
        <v>0</v>
      </c>
      <c r="F7282" s="21">
        <v>-238167.55660348001</v>
      </c>
    </row>
    <row r="7283" spans="2:6" x14ac:dyDescent="0.25">
      <c r="B7283" s="19">
        <v>7280</v>
      </c>
      <c r="C7283" s="21">
        <v>-6.0174740895744617E-3</v>
      </c>
      <c r="D7283" s="21">
        <v>0.16164609054721235</v>
      </c>
      <c r="E7283" s="30">
        <v>579685.60878889635</v>
      </c>
      <c r="F7283" s="21">
        <v>40266.18138418618</v>
      </c>
    </row>
    <row r="7284" spans="2:6" x14ac:dyDescent="0.25">
      <c r="B7284" s="19">
        <v>7281</v>
      </c>
      <c r="C7284" s="21">
        <v>2.6064409088822375E-3</v>
      </c>
      <c r="D7284" s="21">
        <v>9.8323810352900498E-2</v>
      </c>
      <c r="E7284" s="30">
        <v>421188.59552898398</v>
      </c>
      <c r="F7284" s="21">
        <v>-35862.870627365839</v>
      </c>
    </row>
    <row r="7285" spans="2:6" x14ac:dyDescent="0.25">
      <c r="B7285" s="19">
        <v>7282</v>
      </c>
      <c r="C7285" s="21">
        <v>2.4705540554577507E-2</v>
      </c>
      <c r="D7285" s="21">
        <v>-5.901554939578757E-2</v>
      </c>
      <c r="E7285" s="30">
        <v>162347.88742469088</v>
      </c>
      <c r="F7285" s="21">
        <v>-160188.85838377124</v>
      </c>
    </row>
    <row r="7286" spans="2:6" x14ac:dyDescent="0.25">
      <c r="B7286" s="19">
        <v>7283</v>
      </c>
      <c r="C7286" s="21">
        <v>-3.1241152536018582E-4</v>
      </c>
      <c r="D7286" s="21">
        <v>0.11932885214344724</v>
      </c>
      <c r="E7286" s="30">
        <v>469706.04072831117</v>
      </c>
      <c r="F7286" s="21">
        <v>-12559.042794406942</v>
      </c>
    </row>
    <row r="7287" spans="2:6" x14ac:dyDescent="0.25">
      <c r="B7287" s="19">
        <v>7284</v>
      </c>
      <c r="C7287" s="21">
        <v>2.8067800381229718E-2</v>
      </c>
      <c r="D7287" s="21">
        <v>-8.472241618273324E-2</v>
      </c>
      <c r="E7287" s="30">
        <v>134352.19994937268</v>
      </c>
      <c r="F7287" s="21">
        <v>-173635.7057663945</v>
      </c>
    </row>
    <row r="7288" spans="2:6" x14ac:dyDescent="0.25">
      <c r="B7288" s="19">
        <v>7285</v>
      </c>
      <c r="C7288" s="21">
        <v>-3.1120403037315802E-3</v>
      </c>
      <c r="D7288" s="21">
        <v>0.13985002982450445</v>
      </c>
      <c r="E7288" s="30">
        <v>520919.59192834329</v>
      </c>
      <c r="F7288" s="21">
        <v>12039.774702614241</v>
      </c>
    </row>
    <row r="7289" spans="2:6" x14ac:dyDescent="0.25">
      <c r="B7289" s="19">
        <v>7286</v>
      </c>
      <c r="C7289" s="21">
        <v>4.0262898056097507E-2</v>
      </c>
      <c r="D7289" s="21">
        <v>-0.19264512561776559</v>
      </c>
      <c r="E7289" s="30">
        <v>48566.141716522863</v>
      </c>
      <c r="F7289" s="21">
        <v>-214840.33893109055</v>
      </c>
    </row>
    <row r="7290" spans="2:6" x14ac:dyDescent="0.25">
      <c r="B7290" s="19">
        <v>7287</v>
      </c>
      <c r="C7290" s="21">
        <v>-4.7940424923908223E-4</v>
      </c>
      <c r="D7290" s="21">
        <v>0.12054160514871359</v>
      </c>
      <c r="E7290" s="30">
        <v>472625.71954789932</v>
      </c>
      <c r="F7290" s="21">
        <v>-11156.666963204611</v>
      </c>
    </row>
    <row r="7291" spans="2:6" x14ac:dyDescent="0.25">
      <c r="B7291" s="19">
        <v>7288</v>
      </c>
      <c r="C7291" s="21">
        <v>9.2852550895314283E-3</v>
      </c>
      <c r="D7291" s="21">
        <v>5.1182314733210887E-2</v>
      </c>
      <c r="E7291" s="30">
        <v>325551.06409733871</v>
      </c>
      <c r="F7291" s="21">
        <v>-81799.348891954374</v>
      </c>
    </row>
    <row r="7292" spans="2:6" x14ac:dyDescent="0.25">
      <c r="B7292" s="19">
        <v>7289</v>
      </c>
      <c r="C7292" s="21">
        <v>3.2099773889083687E-2</v>
      </c>
      <c r="D7292" s="21">
        <v>-0.11723428653217804</v>
      </c>
      <c r="E7292" s="30">
        <v>103475.50626316934</v>
      </c>
      <c r="F7292" s="21">
        <v>-188466.35380975582</v>
      </c>
    </row>
    <row r="7293" spans="2:6" x14ac:dyDescent="0.25">
      <c r="B7293" s="19">
        <v>7290</v>
      </c>
      <c r="C7293" s="21">
        <v>4.1066340656815657E-3</v>
      </c>
      <c r="D7293" s="21">
        <v>8.7647510813303464E-2</v>
      </c>
      <c r="E7293" s="30">
        <v>397971.17205864971</v>
      </c>
      <c r="F7293" s="21">
        <v>-47014.629279428438</v>
      </c>
    </row>
    <row r="7294" spans="2:6" x14ac:dyDescent="0.25">
      <c r="B7294" s="19">
        <v>7291</v>
      </c>
      <c r="C7294" s="21">
        <v>-1.0143847068464773E-2</v>
      </c>
      <c r="D7294" s="21">
        <v>0.19372318710583292</v>
      </c>
      <c r="E7294" s="30">
        <v>674918.14443765418</v>
      </c>
      <c r="F7294" s="21">
        <v>86008.132670721592</v>
      </c>
    </row>
    <row r="7295" spans="2:6" x14ac:dyDescent="0.25">
      <c r="B7295" s="19">
        <v>7292</v>
      </c>
      <c r="C7295" s="21">
        <v>1.9163862573200313E-3</v>
      </c>
      <c r="D7295" s="21">
        <v>0.10325950139261875</v>
      </c>
      <c r="E7295" s="30">
        <v>432245.86017645709</v>
      </c>
      <c r="F7295" s="21">
        <v>-30551.861554453029</v>
      </c>
    </row>
    <row r="7296" spans="2:6" x14ac:dyDescent="0.25">
      <c r="B7296" s="19">
        <v>7293</v>
      </c>
      <c r="C7296" s="21">
        <v>6.8596379093457029E-3</v>
      </c>
      <c r="D7296" s="21">
        <v>6.8207003134177269E-2</v>
      </c>
      <c r="E7296" s="30">
        <v>358075.23633359571</v>
      </c>
      <c r="F7296" s="21">
        <v>-66177.386377453586</v>
      </c>
    </row>
    <row r="7297" spans="2:6" x14ac:dyDescent="0.25">
      <c r="B7297" s="19">
        <v>7294</v>
      </c>
      <c r="C7297" s="21">
        <v>-1.2900124630394069E-2</v>
      </c>
      <c r="D7297" s="21">
        <v>0.21606629695401769</v>
      </c>
      <c r="E7297" s="30">
        <v>747825.82140144543</v>
      </c>
      <c r="F7297" s="21">
        <v>121027.04070854085</v>
      </c>
    </row>
    <row r="7298" spans="2:6" x14ac:dyDescent="0.25">
      <c r="B7298" s="19">
        <v>7295</v>
      </c>
      <c r="C7298" s="21">
        <v>-1.4388387272216299E-2</v>
      </c>
      <c r="D7298" s="21">
        <v>0.22849550690577192</v>
      </c>
      <c r="E7298" s="30">
        <v>790856.00775497826</v>
      </c>
      <c r="F7298" s="21">
        <v>141695.23645304341</v>
      </c>
    </row>
    <row r="7299" spans="2:6" x14ac:dyDescent="0.25">
      <c r="B7299" s="19">
        <v>7296</v>
      </c>
      <c r="C7299" s="21">
        <v>1.9277831273384706E-2</v>
      </c>
      <c r="D7299" s="21">
        <v>-1.9284771999765415E-2</v>
      </c>
      <c r="E7299" s="30">
        <v>212552.29323483433</v>
      </c>
      <c r="F7299" s="21">
        <v>-136074.75211438735</v>
      </c>
    </row>
    <row r="7300" spans="2:6" x14ac:dyDescent="0.25">
      <c r="B7300" s="19">
        <v>7297</v>
      </c>
      <c r="C7300" s="21">
        <v>2.7444218827489459E-3</v>
      </c>
      <c r="D7300" s="21">
        <v>9.7338874885166904E-2</v>
      </c>
      <c r="E7300" s="30">
        <v>419006.80073525326</v>
      </c>
      <c r="F7300" s="21">
        <v>-36910.827089851882</v>
      </c>
    </row>
    <row r="7301" spans="2:6" x14ac:dyDescent="0.25">
      <c r="B7301" s="19">
        <v>7298</v>
      </c>
      <c r="C7301" s="21">
        <v>4.749698482165771E-3</v>
      </c>
      <c r="D7301" s="21">
        <v>8.3090948457342328E-2</v>
      </c>
      <c r="E7301" s="30">
        <v>388348.34708721982</v>
      </c>
      <c r="F7301" s="21">
        <v>-51636.650399452483</v>
      </c>
    </row>
    <row r="7302" spans="2:6" x14ac:dyDescent="0.25">
      <c r="B7302" s="19">
        <v>7299</v>
      </c>
      <c r="C7302" s="21">
        <v>-1.5802677519625542E-2</v>
      </c>
      <c r="D7302" s="21">
        <v>0.24057401228138997</v>
      </c>
      <c r="E7302" s="30">
        <v>834432.8735524877</v>
      </c>
      <c r="F7302" s="21">
        <v>162626.01246305468</v>
      </c>
    </row>
    <row r="7303" spans="2:6" x14ac:dyDescent="0.25">
      <c r="B7303" s="19">
        <v>7300</v>
      </c>
      <c r="C7303" s="21">
        <v>1.3691487648765002E-2</v>
      </c>
      <c r="D7303" s="21">
        <v>2.0301863108725504E-2</v>
      </c>
      <c r="E7303" s="30">
        <v>271946.95234700711</v>
      </c>
      <c r="F7303" s="21">
        <v>-107546.39691223514</v>
      </c>
    </row>
    <row r="7304" spans="2:6" x14ac:dyDescent="0.25">
      <c r="B7304" s="19">
        <v>7301</v>
      </c>
      <c r="C7304" s="21">
        <v>2.7994336721297041E-2</v>
      </c>
      <c r="D7304" s="21">
        <v>-8.4148864139038104E-2</v>
      </c>
      <c r="E7304" s="30">
        <v>134941.02939863876</v>
      </c>
      <c r="F7304" s="21">
        <v>-173352.88007241374</v>
      </c>
    </row>
    <row r="7305" spans="2:6" x14ac:dyDescent="0.25">
      <c r="B7305" s="19">
        <v>7302</v>
      </c>
      <c r="C7305" s="21">
        <v>1.1178313553604675E-2</v>
      </c>
      <c r="D7305" s="21">
        <v>3.7922624449567399E-2</v>
      </c>
      <c r="E7305" s="30">
        <v>301707.87488302344</v>
      </c>
      <c r="F7305" s="21">
        <v>-93251.674424684039</v>
      </c>
    </row>
    <row r="7306" spans="2:6" x14ac:dyDescent="0.25">
      <c r="B7306" s="19">
        <v>7303</v>
      </c>
      <c r="C7306" s="21">
        <v>9.1601004010641984E-3</v>
      </c>
      <c r="D7306" s="21">
        <v>5.2059372497498924E-2</v>
      </c>
      <c r="E7306" s="30">
        <v>327173.39529937773</v>
      </c>
      <c r="F7306" s="21">
        <v>-81020.113157982167</v>
      </c>
    </row>
    <row r="7307" spans="2:6" x14ac:dyDescent="0.25">
      <c r="B7307" s="19">
        <v>7304</v>
      </c>
      <c r="C7307" s="21">
        <v>8.3221112948924231E-3</v>
      </c>
      <c r="D7307" s="21">
        <v>5.7934824631836301E-2</v>
      </c>
      <c r="E7307" s="30">
        <v>338189.04995246045</v>
      </c>
      <c r="F7307" s="21">
        <v>-75729.090136301456</v>
      </c>
    </row>
    <row r="7308" spans="2:6" x14ac:dyDescent="0.25">
      <c r="B7308" s="19">
        <v>7305</v>
      </c>
      <c r="C7308" s="21">
        <v>-1.7852770426953653E-2</v>
      </c>
      <c r="D7308" s="21">
        <v>0.25859537426477863</v>
      </c>
      <c r="E7308" s="30">
        <v>902792.13830807921</v>
      </c>
      <c r="F7308" s="21">
        <v>195460.23384687258</v>
      </c>
    </row>
    <row r="7309" spans="2:6" x14ac:dyDescent="0.25">
      <c r="B7309" s="19">
        <v>7306</v>
      </c>
      <c r="C7309" s="21">
        <v>7.4594514537471455E-3</v>
      </c>
      <c r="D7309" s="21">
        <v>6.3990588552378602E-2</v>
      </c>
      <c r="E7309" s="30">
        <v>349814.88963853102</v>
      </c>
      <c r="F7309" s="21">
        <v>-70144.983938114266</v>
      </c>
    </row>
    <row r="7310" spans="2:6" x14ac:dyDescent="0.25">
      <c r="B7310" s="19">
        <v>7307</v>
      </c>
      <c r="C7310" s="21">
        <v>2.4269311524782997E-2</v>
      </c>
      <c r="D7310" s="21">
        <v>-5.57523420709507E-2</v>
      </c>
      <c r="E7310" s="30">
        <v>166143.85183521325</v>
      </c>
      <c r="F7310" s="21">
        <v>-158365.58634792053</v>
      </c>
    </row>
    <row r="7311" spans="2:6" x14ac:dyDescent="0.25">
      <c r="B7311" s="19">
        <v>7308</v>
      </c>
      <c r="C7311" s="21">
        <v>-2.0277901260761593E-3</v>
      </c>
      <c r="D7311" s="21">
        <v>0.13185248433014629</v>
      </c>
      <c r="E7311" s="30">
        <v>500498.53946604324</v>
      </c>
      <c r="F7311" s="21">
        <v>2231.1648552873653</v>
      </c>
    </row>
    <row r="7312" spans="2:6" x14ac:dyDescent="0.25">
      <c r="B7312" s="19">
        <v>7309</v>
      </c>
      <c r="C7312" s="21">
        <v>9.1626587938179911E-3</v>
      </c>
      <c r="D7312" s="21">
        <v>5.2041442838404839E-2</v>
      </c>
      <c r="E7312" s="30">
        <v>327140.17307143088</v>
      </c>
      <c r="F7312" s="21">
        <v>-81036.070409587643</v>
      </c>
    </row>
    <row r="7313" spans="2:6" x14ac:dyDescent="0.25">
      <c r="B7313" s="19">
        <v>7310</v>
      </c>
      <c r="C7313" s="21">
        <v>1.7847961118324936E-2</v>
      </c>
      <c r="D7313" s="21">
        <v>-9.064787715822642E-3</v>
      </c>
      <c r="E7313" s="30">
        <v>226943.14270834264</v>
      </c>
      <c r="F7313" s="21">
        <v>-129162.56048675987</v>
      </c>
    </row>
    <row r="7314" spans="2:6" x14ac:dyDescent="0.25">
      <c r="B7314" s="19">
        <v>7311</v>
      </c>
      <c r="C7314" s="21">
        <v>1.196557924639583E-2</v>
      </c>
      <c r="D7314" s="21">
        <v>3.2407642902901657E-2</v>
      </c>
      <c r="E7314" s="30">
        <v>292161.51857746148</v>
      </c>
      <c r="F7314" s="21">
        <v>-97836.96622772362</v>
      </c>
    </row>
    <row r="7315" spans="2:6" x14ac:dyDescent="0.25">
      <c r="B7315" s="19">
        <v>7312</v>
      </c>
      <c r="C7315" s="21">
        <v>-9.6956451637436939E-4</v>
      </c>
      <c r="D7315" s="21">
        <v>0.12410904678792956</v>
      </c>
      <c r="E7315" s="30">
        <v>481291.02108898712</v>
      </c>
      <c r="F7315" s="21">
        <v>-6994.5620872251866</v>
      </c>
    </row>
    <row r="7316" spans="2:6" x14ac:dyDescent="0.25">
      <c r="B7316" s="19">
        <v>7313</v>
      </c>
      <c r="C7316" s="21">
        <v>1.5042252922976984E-2</v>
      </c>
      <c r="D7316" s="21">
        <v>1.0800517650490171E-2</v>
      </c>
      <c r="E7316" s="30">
        <v>256774.8580923226</v>
      </c>
      <c r="F7316" s="21">
        <v>-114833.83488272203</v>
      </c>
    </row>
    <row r="7317" spans="2:6" x14ac:dyDescent="0.25">
      <c r="B7317" s="19">
        <v>7314</v>
      </c>
      <c r="C7317" s="21">
        <v>6.2250265894919629E-3</v>
      </c>
      <c r="D7317" s="21">
        <v>7.2674354623385895E-2</v>
      </c>
      <c r="E7317" s="30">
        <v>366977.70565508911</v>
      </c>
      <c r="F7317" s="21">
        <v>-61901.365422435156</v>
      </c>
    </row>
    <row r="7318" spans="2:6" x14ac:dyDescent="0.25">
      <c r="B7318" s="19">
        <v>7315</v>
      </c>
      <c r="C7318" s="21">
        <v>1.5839154204094978E-2</v>
      </c>
      <c r="D7318" s="21">
        <v>5.1788377772885585E-3</v>
      </c>
      <c r="E7318" s="30">
        <v>248077.36659334879</v>
      </c>
      <c r="F7318" s="21">
        <v>-119011.40119187139</v>
      </c>
    </row>
    <row r="7319" spans="2:6" x14ac:dyDescent="0.25">
      <c r="B7319" s="19">
        <v>7316</v>
      </c>
      <c r="C7319" s="21">
        <v>5.0787339436176339E-3</v>
      </c>
      <c r="D7319" s="21">
        <v>8.0763558908928834E-2</v>
      </c>
      <c r="E7319" s="30">
        <v>383498.20241604839</v>
      </c>
      <c r="F7319" s="21">
        <v>-53966.264745747249</v>
      </c>
    </row>
    <row r="7320" spans="2:6" x14ac:dyDescent="0.25">
      <c r="B7320" s="19">
        <v>7317</v>
      </c>
      <c r="C7320" s="21">
        <v>-1.454490947206632E-3</v>
      </c>
      <c r="D7320" s="21">
        <v>0.12765017805841716</v>
      </c>
      <c r="E7320" s="30">
        <v>490006.5774365603</v>
      </c>
      <c r="F7320" s="21">
        <v>-2808.3188965983086</v>
      </c>
    </row>
    <row r="7321" spans="2:6" x14ac:dyDescent="0.25">
      <c r="B7321" s="19">
        <v>7318</v>
      </c>
      <c r="C7321" s="21">
        <v>2.642493365565224E-3</v>
      </c>
      <c r="D7321" s="21">
        <v>9.8066398745144445E-2</v>
      </c>
      <c r="E7321" s="30">
        <v>420617.5961374999</v>
      </c>
      <c r="F7321" s="21">
        <v>-36137.132214248697</v>
      </c>
    </row>
    <row r="7322" spans="2:6" x14ac:dyDescent="0.25">
      <c r="B7322" s="19">
        <v>7319</v>
      </c>
      <c r="C7322" s="21">
        <v>-2.8674269645653991E-2</v>
      </c>
      <c r="D7322" s="21">
        <v>0.36761898251247582</v>
      </c>
      <c r="E7322" s="30">
        <v>1411895.5731134154</v>
      </c>
      <c r="F7322" s="21">
        <v>439992.04596372548</v>
      </c>
    </row>
    <row r="7323" spans="2:6" x14ac:dyDescent="0.25">
      <c r="B7323" s="19">
        <v>7320</v>
      </c>
      <c r="C7323" s="21">
        <v>-1.1461779315193743E-2</v>
      </c>
      <c r="D7323" s="21">
        <v>0.20430388325885307</v>
      </c>
      <c r="E7323" s="30">
        <v>708746.3765108895</v>
      </c>
      <c r="F7323" s="21">
        <v>102256.45928580451</v>
      </c>
    </row>
    <row r="7324" spans="2:6" x14ac:dyDescent="0.25">
      <c r="B7324" s="19">
        <v>7321</v>
      </c>
      <c r="C7324" s="21">
        <v>1.4728395479051623E-2</v>
      </c>
      <c r="D7324" s="21">
        <v>1.3011005543256404E-2</v>
      </c>
      <c r="E7324" s="30">
        <v>260251.2581212197</v>
      </c>
      <c r="F7324" s="21">
        <v>-113164.05554007365</v>
      </c>
    </row>
    <row r="7325" spans="2:6" x14ac:dyDescent="0.25">
      <c r="B7325" s="19">
        <v>7322</v>
      </c>
      <c r="C7325" s="21">
        <v>-1.5427983114647565E-3</v>
      </c>
      <c r="D7325" s="21">
        <v>0.12829633727910328</v>
      </c>
      <c r="E7325" s="30">
        <v>491609.28448383301</v>
      </c>
      <c r="F7325" s="21">
        <v>-2038.5090077455586</v>
      </c>
    </row>
    <row r="7326" spans="2:6" x14ac:dyDescent="0.25">
      <c r="B7326" s="19">
        <v>7323</v>
      </c>
      <c r="C7326" s="21">
        <v>1.0308380524100581E-2</v>
      </c>
      <c r="D7326" s="21">
        <v>4.4015183884510645E-2</v>
      </c>
      <c r="E7326" s="30">
        <v>312505.29164426925</v>
      </c>
      <c r="F7326" s="21">
        <v>-88065.475105840524</v>
      </c>
    </row>
    <row r="7327" spans="2:6" x14ac:dyDescent="0.25">
      <c r="B7327" s="19">
        <v>7324</v>
      </c>
      <c r="C7327" s="21">
        <v>-3.9269081267608898E-3</v>
      </c>
      <c r="D7327" s="21">
        <v>0.14590665768611211</v>
      </c>
      <c r="E7327" s="30">
        <v>536786.82277129288</v>
      </c>
      <c r="F7327" s="21">
        <v>19661.099655541493</v>
      </c>
    </row>
    <row r="7328" spans="2:6" x14ac:dyDescent="0.25">
      <c r="B7328" s="19">
        <v>7325</v>
      </c>
      <c r="C7328" s="21">
        <v>1.8412270145411322E-3</v>
      </c>
      <c r="D7328" s="21">
        <v>0.10379812433175606</v>
      </c>
      <c r="E7328" s="30">
        <v>433465.09548150736</v>
      </c>
      <c r="F7328" s="21">
        <v>-29966.240248136794</v>
      </c>
    </row>
    <row r="7329" spans="2:6" x14ac:dyDescent="0.25">
      <c r="B7329" s="19">
        <v>7326</v>
      </c>
      <c r="C7329" s="21">
        <v>8.0890728800957559E-3</v>
      </c>
      <c r="D7329" s="21">
        <v>5.956988121587381E-2</v>
      </c>
      <c r="E7329" s="30">
        <v>341300.60616317019</v>
      </c>
      <c r="F7329" s="21">
        <v>-74234.552039147908</v>
      </c>
    </row>
    <row r="7330" spans="2:6" x14ac:dyDescent="0.25">
      <c r="B7330" s="19">
        <v>7327</v>
      </c>
      <c r="C7330" s="21">
        <v>1.7625198400673649E-2</v>
      </c>
      <c r="D7330" s="21">
        <v>-7.4792681814868089E-3</v>
      </c>
      <c r="E7330" s="30">
        <v>229232.8574198517</v>
      </c>
      <c r="F7330" s="21">
        <v>-128062.76808828583</v>
      </c>
    </row>
    <row r="7331" spans="2:6" x14ac:dyDescent="0.25">
      <c r="B7331" s="19">
        <v>7328</v>
      </c>
      <c r="C7331" s="21">
        <v>3.7717249583096454E-3</v>
      </c>
      <c r="D7331" s="21">
        <v>9.0025031942873257E-2</v>
      </c>
      <c r="E7331" s="30">
        <v>403059.61198227422</v>
      </c>
      <c r="F7331" s="21">
        <v>-44570.557308381103</v>
      </c>
    </row>
    <row r="7332" spans="2:6" x14ac:dyDescent="0.25">
      <c r="B7332" s="19">
        <v>7329</v>
      </c>
      <c r="C7332" s="21">
        <v>9.5165322103448295E-3</v>
      </c>
      <c r="D7332" s="21">
        <v>4.9561810232160441E-2</v>
      </c>
      <c r="E7332" s="30">
        <v>322568.4807742415</v>
      </c>
      <c r="F7332" s="21">
        <v>-83231.938921651075</v>
      </c>
    </row>
    <row r="7333" spans="2:6" x14ac:dyDescent="0.25">
      <c r="B7333" s="19">
        <v>7330</v>
      </c>
      <c r="C7333" s="21">
        <v>-1.6271534574190723E-2</v>
      </c>
      <c r="D7333" s="21">
        <v>0.24463984159677965</v>
      </c>
      <c r="E7333" s="30">
        <v>849501.34122690046</v>
      </c>
      <c r="F7333" s="21">
        <v>169863.6766671025</v>
      </c>
    </row>
    <row r="7334" spans="2:6" x14ac:dyDescent="0.25">
      <c r="B7334" s="19">
        <v>7331</v>
      </c>
      <c r="C7334" s="21">
        <v>2.7782634244175142E-3</v>
      </c>
      <c r="D7334" s="21">
        <v>9.7097404883447425E-2</v>
      </c>
      <c r="E7334" s="30">
        <v>418473.15314589301</v>
      </c>
      <c r="F7334" s="21">
        <v>-37167.147914141642</v>
      </c>
    </row>
    <row r="7335" spans="2:6" x14ac:dyDescent="0.25">
      <c r="B7335" s="19">
        <v>7332</v>
      </c>
      <c r="C7335" s="21">
        <v>5.3709198083840316E-3</v>
      </c>
      <c r="D7335" s="21">
        <v>7.8698962087820901E-2</v>
      </c>
      <c r="E7335" s="30">
        <v>379232.16811053816</v>
      </c>
      <c r="F7335" s="21">
        <v>-56015.320061349164</v>
      </c>
    </row>
    <row r="7336" spans="2:6" x14ac:dyDescent="0.25">
      <c r="B7336" s="19">
        <v>7333</v>
      </c>
      <c r="C7336" s="21">
        <v>9.5738532984888554E-3</v>
      </c>
      <c r="D7336" s="21">
        <v>4.9160217531440065E-2</v>
      </c>
      <c r="E7336" s="30">
        <v>321832.32605191786</v>
      </c>
      <c r="F7336" s="21">
        <v>-83585.527673840508</v>
      </c>
    </row>
    <row r="7337" spans="2:6" x14ac:dyDescent="0.25">
      <c r="B7337" s="19">
        <v>7334</v>
      </c>
      <c r="C7337" s="21">
        <v>1.188417840887142E-2</v>
      </c>
      <c r="D7337" s="21">
        <v>3.2978001748276586E-2</v>
      </c>
      <c r="E7337" s="30">
        <v>293138.88984444796</v>
      </c>
      <c r="F7337" s="21">
        <v>-97367.516700009204</v>
      </c>
    </row>
    <row r="7338" spans="2:6" x14ac:dyDescent="0.25">
      <c r="B7338" s="19">
        <v>7335</v>
      </c>
      <c r="C7338" s="21">
        <v>-3.9140530823631994E-3</v>
      </c>
      <c r="D7338" s="21">
        <v>0.14581078778758538</v>
      </c>
      <c r="E7338" s="30">
        <v>536532.92794375285</v>
      </c>
      <c r="F7338" s="21">
        <v>19539.149265854561</v>
      </c>
    </row>
    <row r="7339" spans="2:6" x14ac:dyDescent="0.25">
      <c r="B7339" s="19">
        <v>7336</v>
      </c>
      <c r="C7339" s="21">
        <v>-1.5347362152542576E-3</v>
      </c>
      <c r="D7339" s="21">
        <v>0.12823732868967919</v>
      </c>
      <c r="E7339" s="30">
        <v>491462.76314653922</v>
      </c>
      <c r="F7339" s="21">
        <v>-2108.8859207120486</v>
      </c>
    </row>
    <row r="7340" spans="2:6" x14ac:dyDescent="0.25">
      <c r="B7340" s="19">
        <v>7337</v>
      </c>
      <c r="C7340" s="21">
        <v>1.3074132919106711E-2</v>
      </c>
      <c r="D7340" s="21">
        <v>2.4635477406603323E-2</v>
      </c>
      <c r="E7340" s="30">
        <v>279067.97910585429</v>
      </c>
      <c r="F7340" s="21">
        <v>-104126.03582561368</v>
      </c>
    </row>
    <row r="7341" spans="2:6" x14ac:dyDescent="0.25">
      <c r="B7341" s="19">
        <v>7338</v>
      </c>
      <c r="C7341" s="21">
        <v>-3.8912531351623521E-3</v>
      </c>
      <c r="D7341" s="21">
        <v>0.14564077712345469</v>
      </c>
      <c r="E7341" s="30">
        <v>536082.90148513205</v>
      </c>
      <c r="F7341" s="21">
        <v>19322.993219943884</v>
      </c>
    </row>
    <row r="7342" spans="2:6" x14ac:dyDescent="0.25">
      <c r="B7342" s="19">
        <v>7339</v>
      </c>
      <c r="C7342" s="21">
        <v>3.3084882094379139E-2</v>
      </c>
      <c r="D7342" s="21">
        <v>-0.12554127056205411</v>
      </c>
      <c r="E7342" s="30">
        <v>96338.188175778603</v>
      </c>
      <c r="F7342" s="21">
        <v>-191894.53992331328</v>
      </c>
    </row>
    <row r="7343" spans="2:6" x14ac:dyDescent="0.25">
      <c r="B7343" s="19">
        <v>7340</v>
      </c>
      <c r="C7343" s="21">
        <v>-1.7969636040901559E-3</v>
      </c>
      <c r="D7343" s="21">
        <v>0.13015840157198388</v>
      </c>
      <c r="E7343" s="30">
        <v>496249.3211690688</v>
      </c>
      <c r="F7343" s="21">
        <v>190.186580142678</v>
      </c>
    </row>
    <row r="7344" spans="2:6" x14ac:dyDescent="0.25">
      <c r="B7344" s="19">
        <v>7341</v>
      </c>
      <c r="C7344" s="21">
        <v>-9.7862830127509563E-3</v>
      </c>
      <c r="D7344" s="21">
        <v>0.19088294285095442</v>
      </c>
      <c r="E7344" s="30">
        <v>666046.55259045726</v>
      </c>
      <c r="F7344" s="21">
        <v>81746.9427386881</v>
      </c>
    </row>
    <row r="7345" spans="2:6" x14ac:dyDescent="0.25">
      <c r="B7345" s="19">
        <v>7342</v>
      </c>
      <c r="C7345" s="21">
        <v>7.9036767491840534E-3</v>
      </c>
      <c r="D7345" s="21">
        <v>6.0871089516495891E-2</v>
      </c>
      <c r="E7345" s="30">
        <v>343791.29106465331</v>
      </c>
      <c r="F7345" s="21">
        <v>-73038.229934967574</v>
      </c>
    </row>
    <row r="7346" spans="2:6" x14ac:dyDescent="0.25">
      <c r="B7346" s="19">
        <v>7343</v>
      </c>
      <c r="C7346" s="21">
        <v>-3.5934379809432005E-3</v>
      </c>
      <c r="D7346" s="21">
        <v>0.14342310625493471</v>
      </c>
      <c r="E7346" s="30">
        <v>530238.02381367469</v>
      </c>
      <c r="F7346" s="21">
        <v>16515.59018376263</v>
      </c>
    </row>
    <row r="7347" spans="2:6" x14ac:dyDescent="0.25">
      <c r="B7347" s="19">
        <v>7344</v>
      </c>
      <c r="C7347" s="21">
        <v>1.2889348757344241E-2</v>
      </c>
      <c r="D7347" s="21">
        <v>2.5931758900300306E-2</v>
      </c>
      <c r="E7347" s="30">
        <v>281222.87273013452</v>
      </c>
      <c r="F7347" s="21">
        <v>-103091.00049322433</v>
      </c>
    </row>
    <row r="7348" spans="2:6" x14ac:dyDescent="0.25">
      <c r="B7348" s="19">
        <v>7345</v>
      </c>
      <c r="C7348" s="21">
        <v>-2.4642811777182142E-2</v>
      </c>
      <c r="D7348" s="21">
        <v>0.32370741971313932</v>
      </c>
      <c r="E7348" s="30">
        <v>1185810.4256744084</v>
      </c>
      <c r="F7348" s="21">
        <v>331399.16087131726</v>
      </c>
    </row>
    <row r="7349" spans="2:6" x14ac:dyDescent="0.25">
      <c r="B7349" s="19">
        <v>7346</v>
      </c>
      <c r="C7349" s="21">
        <v>1.2316727872264446E-2</v>
      </c>
      <c r="D7349" s="21">
        <v>2.994675459681484E-2</v>
      </c>
      <c r="E7349" s="30">
        <v>287970.53254548926</v>
      </c>
      <c r="F7349" s="21">
        <v>-99849.974467093372</v>
      </c>
    </row>
    <row r="7350" spans="2:6" x14ac:dyDescent="0.25">
      <c r="B7350" s="19">
        <v>7347</v>
      </c>
      <c r="C7350" s="21">
        <v>-6.1440824701553889E-3</v>
      </c>
      <c r="D7350" s="21">
        <v>0.16260932008524942</v>
      </c>
      <c r="E7350" s="30">
        <v>582390.59250815352</v>
      </c>
      <c r="F7350" s="21">
        <v>41565.435180950408</v>
      </c>
    </row>
    <row r="7351" spans="2:6" x14ac:dyDescent="0.25">
      <c r="B7351" s="19">
        <v>7348</v>
      </c>
      <c r="C7351" s="21">
        <v>1.9252342813540636E-2</v>
      </c>
      <c r="D7351" s="21">
        <v>-1.9101890763095319E-2</v>
      </c>
      <c r="E7351" s="30">
        <v>212804.2746763191</v>
      </c>
      <c r="F7351" s="21">
        <v>-135953.72075947293</v>
      </c>
    </row>
    <row r="7352" spans="2:6" x14ac:dyDescent="0.25">
      <c r="B7352" s="19">
        <v>7349</v>
      </c>
      <c r="C7352" s="21">
        <v>2.3704083761451347E-2</v>
      </c>
      <c r="D7352" s="21">
        <v>-5.1545347476292691E-2</v>
      </c>
      <c r="E7352" s="30">
        <v>171121.17943044938</v>
      </c>
      <c r="F7352" s="21">
        <v>-155974.88368682438</v>
      </c>
    </row>
    <row r="7353" spans="2:6" x14ac:dyDescent="0.25">
      <c r="B7353" s="19">
        <v>7350</v>
      </c>
      <c r="C7353" s="21">
        <v>2.2944453517492122E-2</v>
      </c>
      <c r="D7353" s="21">
        <v>-4.5926842746674246E-2</v>
      </c>
      <c r="E7353" s="30">
        <v>177917.23753312789</v>
      </c>
      <c r="F7353" s="21">
        <v>-152710.61106659577</v>
      </c>
    </row>
    <row r="7354" spans="2:6" x14ac:dyDescent="0.25">
      <c r="B7354" s="19">
        <v>7351</v>
      </c>
      <c r="C7354" s="21">
        <v>-0.16691425648882746</v>
      </c>
      <c r="D7354" s="21">
        <v>-0.30444048012692615</v>
      </c>
      <c r="E7354" s="30">
        <v>0</v>
      </c>
      <c r="F7354" s="21">
        <v>-238167.55660348001</v>
      </c>
    </row>
    <row r="7355" spans="2:6" x14ac:dyDescent="0.25">
      <c r="B7355" s="19">
        <v>7352</v>
      </c>
      <c r="C7355" s="21">
        <v>-7.4557945307960866E-2</v>
      </c>
      <c r="D7355" s="21">
        <v>-0.30444048012692615</v>
      </c>
      <c r="E7355" s="30">
        <v>0</v>
      </c>
      <c r="F7355" s="21">
        <v>-238167.55660348001</v>
      </c>
    </row>
    <row r="7356" spans="2:6" x14ac:dyDescent="0.25">
      <c r="B7356" s="19">
        <v>7353</v>
      </c>
      <c r="C7356" s="21">
        <v>4.377246463967718E-3</v>
      </c>
      <c r="D7356" s="21">
        <v>8.5728704088061436E-2</v>
      </c>
      <c r="E7356" s="30">
        <v>393898.29640516627</v>
      </c>
      <c r="F7356" s="21">
        <v>-48970.906915727894</v>
      </c>
    </row>
    <row r="7357" spans="2:6" x14ac:dyDescent="0.25">
      <c r="B7357" s="19">
        <v>7354</v>
      </c>
      <c r="C7357" s="21">
        <v>-1.5247579004111271E-2</v>
      </c>
      <c r="D7357" s="21">
        <v>0.23580070656363761</v>
      </c>
      <c r="E7357" s="30">
        <v>817000.90619385568</v>
      </c>
      <c r="F7357" s="21">
        <v>154253.11557109401</v>
      </c>
    </row>
    <row r="7358" spans="2:6" x14ac:dyDescent="0.25">
      <c r="B7358" s="19">
        <v>7355</v>
      </c>
      <c r="C7358" s="21">
        <v>9.4115135469312761E-3</v>
      </c>
      <c r="D7358" s="21">
        <v>5.0297615599055989E-2</v>
      </c>
      <c r="E7358" s="30">
        <v>323920.35318667209</v>
      </c>
      <c r="F7358" s="21">
        <v>-82582.609555234943</v>
      </c>
    </row>
    <row r="7359" spans="2:6" x14ac:dyDescent="0.25">
      <c r="B7359" s="19">
        <v>7356</v>
      </c>
      <c r="C7359" s="21">
        <v>2.0259191630131183E-4</v>
      </c>
      <c r="D7359" s="21">
        <v>0.1155968721977787</v>
      </c>
      <c r="E7359" s="30">
        <v>460803.79163621657</v>
      </c>
      <c r="F7359" s="21">
        <v>-16834.957969164818</v>
      </c>
    </row>
    <row r="7360" spans="2:6" x14ac:dyDescent="0.25">
      <c r="B7360" s="19">
        <v>7357</v>
      </c>
      <c r="C7360" s="21">
        <v>2.7823408529220987E-2</v>
      </c>
      <c r="D7360" s="21">
        <v>-8.2816642325826528E-2</v>
      </c>
      <c r="E7360" s="30">
        <v>136314.87371461128</v>
      </c>
      <c r="F7360" s="21">
        <v>-172692.99719364344</v>
      </c>
    </row>
    <row r="7361" spans="2:6" x14ac:dyDescent="0.25">
      <c r="B7361" s="19">
        <v>7358</v>
      </c>
      <c r="C7361" s="21">
        <v>1.4214430340142413E-2</v>
      </c>
      <c r="D7361" s="21">
        <v>1.6627009837993478E-2</v>
      </c>
      <c r="E7361" s="30">
        <v>266007.62518886523</v>
      </c>
      <c r="F7361" s="21">
        <v>-110399.16578677751</v>
      </c>
    </row>
    <row r="7362" spans="2:6" x14ac:dyDescent="0.25">
      <c r="B7362" s="19">
        <v>7359</v>
      </c>
      <c r="C7362" s="21">
        <v>1.4457167853390858E-2</v>
      </c>
      <c r="D7362" s="21">
        <v>1.4919791925055659E-2</v>
      </c>
      <c r="E7362" s="30">
        <v>263279.08182543027</v>
      </c>
      <c r="F7362" s="21">
        <v>-111709.73571714008</v>
      </c>
    </row>
    <row r="7363" spans="2:6" x14ac:dyDescent="0.25">
      <c r="B7363" s="19">
        <v>7360</v>
      </c>
      <c r="C7363" s="21">
        <v>2.5082949934710497E-3</v>
      </c>
      <c r="D7363" s="21">
        <v>9.9024788807613007E-2</v>
      </c>
      <c r="E7363" s="30">
        <v>422746.36932597088</v>
      </c>
      <c r="F7363" s="21">
        <v>-35114.64301112316</v>
      </c>
    </row>
    <row r="7364" spans="2:6" x14ac:dyDescent="0.25">
      <c r="B7364" s="19">
        <v>7361</v>
      </c>
      <c r="C7364" s="21">
        <v>1.7597186231718007E-2</v>
      </c>
      <c r="D7364" s="21">
        <v>-7.280007525937382E-3</v>
      </c>
      <c r="E7364" s="30">
        <v>229521.71706489648</v>
      </c>
      <c r="F7364" s="21">
        <v>-127924.02344894304</v>
      </c>
    </row>
    <row r="7365" spans="2:6" x14ac:dyDescent="0.25">
      <c r="B7365" s="19">
        <v>7362</v>
      </c>
      <c r="C7365" s="21">
        <v>8.8634653126375973E-3</v>
      </c>
      <c r="D7365" s="21">
        <v>5.4138546296831569E-2</v>
      </c>
      <c r="E7365" s="30">
        <v>331042.11144622765</v>
      </c>
      <c r="F7365" s="21">
        <v>-79161.897115270403</v>
      </c>
    </row>
    <row r="7366" spans="2:6" x14ac:dyDescent="0.25">
      <c r="B7366" s="19">
        <v>7363</v>
      </c>
      <c r="C7366" s="21">
        <v>-3.6465598264619731E-2</v>
      </c>
      <c r="D7366" s="21">
        <v>0.47001420635697877</v>
      </c>
      <c r="E7366" s="30">
        <v>2068337.0094357063</v>
      </c>
      <c r="F7366" s="21">
        <v>755293.03000414395</v>
      </c>
    </row>
    <row r="7367" spans="2:6" x14ac:dyDescent="0.25">
      <c r="B7367" s="19">
        <v>7364</v>
      </c>
      <c r="C7367" s="21">
        <v>5.9391875084355032E-3</v>
      </c>
      <c r="D7367" s="21">
        <v>7.4688923936636398E-2</v>
      </c>
      <c r="E7367" s="30">
        <v>371043.49344141688</v>
      </c>
      <c r="F7367" s="21">
        <v>-59948.492220050553</v>
      </c>
    </row>
    <row r="7368" spans="2:6" x14ac:dyDescent="0.25">
      <c r="B7368" s="19">
        <v>7365</v>
      </c>
      <c r="C7368" s="21">
        <v>1.8320715095034665E-2</v>
      </c>
      <c r="D7368" s="21">
        <v>-1.243530161965567E-2</v>
      </c>
      <c r="E7368" s="30">
        <v>222126.99124268244</v>
      </c>
      <c r="F7368" s="21">
        <v>-131475.84726664072</v>
      </c>
    </row>
    <row r="7369" spans="2:6" x14ac:dyDescent="0.25">
      <c r="B7369" s="19">
        <v>7366</v>
      </c>
      <c r="C7369" s="21">
        <v>-2.2328388276145247E-2</v>
      </c>
      <c r="D7369" s="21">
        <v>0.30043983742579106</v>
      </c>
      <c r="E7369" s="30">
        <v>1077881.0309213328</v>
      </c>
      <c r="F7369" s="21">
        <v>279558.67291676981</v>
      </c>
    </row>
    <row r="7370" spans="2:6" x14ac:dyDescent="0.25">
      <c r="B7370" s="19">
        <v>7367</v>
      </c>
      <c r="C7370" s="21">
        <v>3.8250350569808548E-4</v>
      </c>
      <c r="D7370" s="21">
        <v>0.11429595518005575</v>
      </c>
      <c r="E7370" s="30">
        <v>457729.66560571268</v>
      </c>
      <c r="F7370" s="21">
        <v>-18311.51765728031</v>
      </c>
    </row>
    <row r="7371" spans="2:6" x14ac:dyDescent="0.25">
      <c r="B7371" s="19">
        <v>7368</v>
      </c>
      <c r="C7371" s="21">
        <v>1.850793479124856E-2</v>
      </c>
      <c r="D7371" s="21">
        <v>-1.3772321220254957E-2</v>
      </c>
      <c r="E7371" s="30">
        <v>220235.73588268412</v>
      </c>
      <c r="F7371" s="21">
        <v>-132384.25225615516</v>
      </c>
    </row>
    <row r="7372" spans="2:6" x14ac:dyDescent="0.25">
      <c r="B7372" s="19">
        <v>7369</v>
      </c>
      <c r="C7372" s="21">
        <v>6.4208613586503281E-3</v>
      </c>
      <c r="D7372" s="21">
        <v>7.1295018280211009E-2</v>
      </c>
      <c r="E7372" s="30">
        <v>364212.34366895631</v>
      </c>
      <c r="F7372" s="21">
        <v>-63229.620019434049</v>
      </c>
    </row>
    <row r="7373" spans="2:6" x14ac:dyDescent="0.25">
      <c r="B7373" s="19">
        <v>7370</v>
      </c>
      <c r="C7373" s="21">
        <v>1.2814007725802331E-3</v>
      </c>
      <c r="D7373" s="21">
        <v>0.10781683373058693</v>
      </c>
      <c r="E7373" s="30">
        <v>442640.71302728925</v>
      </c>
      <c r="F7373" s="21">
        <v>-25559.021140257155</v>
      </c>
    </row>
    <row r="7374" spans="2:6" x14ac:dyDescent="0.25">
      <c r="B7374" s="19">
        <v>7371</v>
      </c>
      <c r="C7374" s="21">
        <v>2.1569002978255496E-3</v>
      </c>
      <c r="D7374" s="21">
        <v>0.10153727120704636</v>
      </c>
      <c r="E7374" s="30">
        <v>428364.04979009205</v>
      </c>
      <c r="F7374" s="21">
        <v>-32416.367003006555</v>
      </c>
    </row>
    <row r="7375" spans="2:6" x14ac:dyDescent="0.25">
      <c r="B7375" s="19">
        <v>7372</v>
      </c>
      <c r="C7375" s="21">
        <v>2.8509418714456183E-2</v>
      </c>
      <c r="D7375" s="21">
        <v>-8.8182861446705174E-2</v>
      </c>
      <c r="E7375" s="30">
        <v>130833.11873928842</v>
      </c>
      <c r="F7375" s="21">
        <v>-175325.98567113979</v>
      </c>
    </row>
    <row r="7376" spans="2:6" x14ac:dyDescent="0.25">
      <c r="B7376" s="19">
        <v>7373</v>
      </c>
      <c r="C7376" s="21">
        <v>8.0993732811135612E-3</v>
      </c>
      <c r="D7376" s="21">
        <v>5.9497598823831099E-2</v>
      </c>
      <c r="E7376" s="30">
        <v>341162.62416493846</v>
      </c>
      <c r="F7376" s="21">
        <v>-74300.827349350846</v>
      </c>
    </row>
    <row r="7377" spans="2:6" x14ac:dyDescent="0.25">
      <c r="B7377" s="19">
        <v>7374</v>
      </c>
      <c r="C7377" s="21">
        <v>2.604363794079198E-2</v>
      </c>
      <c r="D7377" s="21">
        <v>-6.912145987043794E-2</v>
      </c>
      <c r="E7377" s="30">
        <v>150944.18246101099</v>
      </c>
      <c r="F7377" s="21">
        <v>-165666.26915920799</v>
      </c>
    </row>
    <row r="7378" spans="2:6" x14ac:dyDescent="0.25">
      <c r="B7378" s="19">
        <v>7375</v>
      </c>
      <c r="C7378" s="21">
        <v>-3.7371062472323258E-3</v>
      </c>
      <c r="D7378" s="21">
        <v>0.14449222894939706</v>
      </c>
      <c r="E7378" s="30">
        <v>533049.91161804693</v>
      </c>
      <c r="F7378" s="21">
        <v>17866.191993265897</v>
      </c>
    </row>
    <row r="7379" spans="2:6" x14ac:dyDescent="0.25">
      <c r="B7379" s="19">
        <v>7376</v>
      </c>
      <c r="C7379" s="21">
        <v>-2.7862455387652209E-3</v>
      </c>
      <c r="D7379" s="21">
        <v>0.13743980381160337</v>
      </c>
      <c r="E7379" s="30">
        <v>514702.14440239011</v>
      </c>
      <c r="F7379" s="21">
        <v>9053.4194625555592</v>
      </c>
    </row>
    <row r="7380" spans="2:6" x14ac:dyDescent="0.25">
      <c r="B7380" s="19">
        <v>7377</v>
      </c>
      <c r="C7380" s="21">
        <v>4.4428413185271399E-3</v>
      </c>
      <c r="D7380" s="21">
        <v>8.5263891964499683E-2</v>
      </c>
      <c r="E7380" s="30">
        <v>392916.20586302213</v>
      </c>
      <c r="F7380" s="21">
        <v>-49442.623198736568</v>
      </c>
    </row>
    <row r="7381" spans="2:6" x14ac:dyDescent="0.25">
      <c r="B7381" s="19">
        <v>7378</v>
      </c>
      <c r="C7381" s="21">
        <v>3.9598478010691891E-3</v>
      </c>
      <c r="D7381" s="21">
        <v>8.868915615505224E-2</v>
      </c>
      <c r="E7381" s="30">
        <v>400194.80887113279</v>
      </c>
      <c r="F7381" s="21">
        <v>-45946.575320110431</v>
      </c>
    </row>
    <row r="7382" spans="2:6" x14ac:dyDescent="0.25">
      <c r="B7382" s="19">
        <v>7379</v>
      </c>
      <c r="C7382" s="21">
        <v>1.7821935464692688E-2</v>
      </c>
      <c r="D7382" s="21">
        <v>-8.8794633558083591E-3</v>
      </c>
      <c r="E7382" s="30">
        <v>227209.97673382133</v>
      </c>
      <c r="F7382" s="21">
        <v>-129034.39516057288</v>
      </c>
    </row>
    <row r="7383" spans="2:6" x14ac:dyDescent="0.25">
      <c r="B7383" s="19">
        <v>7380</v>
      </c>
      <c r="C7383" s="21">
        <v>5.6499833979527771E-2</v>
      </c>
      <c r="D7383" s="21">
        <v>-0.30444048012692615</v>
      </c>
      <c r="E7383" s="30">
        <v>0</v>
      </c>
      <c r="F7383" s="21">
        <v>-238167.55660348001</v>
      </c>
    </row>
    <row r="7384" spans="2:6" x14ac:dyDescent="0.25">
      <c r="B7384" s="19">
        <v>7381</v>
      </c>
      <c r="C7384" s="21">
        <v>1.0867508802404269E-2</v>
      </c>
      <c r="D7384" s="21">
        <v>4.0099385176642688E-2</v>
      </c>
      <c r="E7384" s="30">
        <v>305535.07896938827</v>
      </c>
      <c r="F7384" s="21">
        <v>-91413.397393735169</v>
      </c>
    </row>
    <row r="7385" spans="2:6" x14ac:dyDescent="0.25">
      <c r="B7385" s="19">
        <v>7382</v>
      </c>
      <c r="C7385" s="21">
        <v>3.6846759266907221E-3</v>
      </c>
      <c r="D7385" s="21">
        <v>9.0643520534120947E-2</v>
      </c>
      <c r="E7385" s="30">
        <v>404390.95409410936</v>
      </c>
      <c r="F7385" s="21">
        <v>-43931.089025714711</v>
      </c>
    </row>
    <row r="7386" spans="2:6" x14ac:dyDescent="0.25">
      <c r="B7386" s="19">
        <v>7383</v>
      </c>
      <c r="C7386" s="21">
        <v>1.081835464273836E-2</v>
      </c>
      <c r="D7386" s="21">
        <v>4.0443631453299211E-2</v>
      </c>
      <c r="E7386" s="30">
        <v>306143.43260801863</v>
      </c>
      <c r="F7386" s="21">
        <v>-91121.193869869661</v>
      </c>
    </row>
    <row r="7387" spans="2:6" x14ac:dyDescent="0.25">
      <c r="B7387" s="19">
        <v>7384</v>
      </c>
      <c r="C7387" s="21">
        <v>-4.2950622469812997E-3</v>
      </c>
      <c r="D7387" s="21">
        <v>0.14865679497144679</v>
      </c>
      <c r="E7387" s="30">
        <v>544107.820987324</v>
      </c>
      <c r="F7387" s="21">
        <v>23177.5107380062</v>
      </c>
    </row>
    <row r="7388" spans="2:6" x14ac:dyDescent="0.25">
      <c r="B7388" s="19">
        <v>7385</v>
      </c>
      <c r="C7388" s="21">
        <v>-3.2294632558287836E-2</v>
      </c>
      <c r="D7388" s="21">
        <v>0.41171949718780421</v>
      </c>
      <c r="E7388" s="30">
        <v>1671000.5890493798</v>
      </c>
      <c r="F7388" s="21">
        <v>564444.98566862824</v>
      </c>
    </row>
    <row r="7389" spans="2:6" x14ac:dyDescent="0.25">
      <c r="B7389" s="19">
        <v>7386</v>
      </c>
      <c r="C7389" s="21">
        <v>-1.6487332752265563E-2</v>
      </c>
      <c r="D7389" s="21">
        <v>0.2465219733299393</v>
      </c>
      <c r="E7389" s="30">
        <v>856545.94651026628</v>
      </c>
      <c r="F7389" s="21">
        <v>173247.3311031565</v>
      </c>
    </row>
    <row r="7390" spans="2:6" x14ac:dyDescent="0.25">
      <c r="B7390" s="19">
        <v>7387</v>
      </c>
      <c r="C7390" s="21">
        <v>-3.9791754677611733E-3</v>
      </c>
      <c r="D7390" s="21">
        <v>0.14629656425961524</v>
      </c>
      <c r="E7390" s="30">
        <v>537820.33409456187</v>
      </c>
      <c r="F7390" s="21">
        <v>20157.514292419535</v>
      </c>
    </row>
    <row r="7391" spans="2:6" x14ac:dyDescent="0.25">
      <c r="B7391" s="19">
        <v>7388</v>
      </c>
      <c r="C7391" s="21">
        <v>-1.5295624607145689E-2</v>
      </c>
      <c r="D7391" s="21">
        <v>0.23621215588306987</v>
      </c>
      <c r="E7391" s="30">
        <v>818492.58704828401</v>
      </c>
      <c r="F7391" s="21">
        <v>154969.59752249322</v>
      </c>
    </row>
    <row r="7392" spans="2:6" x14ac:dyDescent="0.25">
      <c r="B7392" s="19">
        <v>7389</v>
      </c>
      <c r="C7392" s="21">
        <v>-1.1806838732406661E-2</v>
      </c>
      <c r="D7392" s="21">
        <v>0.2071044973745706</v>
      </c>
      <c r="E7392" s="30">
        <v>717908.86517318804</v>
      </c>
      <c r="F7392" s="21">
        <v>106657.37234770256</v>
      </c>
    </row>
    <row r="7393" spans="2:6" x14ac:dyDescent="0.25">
      <c r="B7393" s="19">
        <v>7390</v>
      </c>
      <c r="C7393" s="21">
        <v>1.8760641894513489E-2</v>
      </c>
      <c r="D7393" s="21">
        <v>-1.557911592661021E-2</v>
      </c>
      <c r="E7393" s="30">
        <v>217697.19897306326</v>
      </c>
      <c r="F7393" s="21">
        <v>-133603.55856641891</v>
      </c>
    </row>
    <row r="7394" spans="2:6" x14ac:dyDescent="0.25">
      <c r="B7394" s="19">
        <v>7391</v>
      </c>
      <c r="C7394" s="21">
        <v>2.1382926649374575E-2</v>
      </c>
      <c r="D7394" s="21">
        <v>-3.449231354376836E-2</v>
      </c>
      <c r="E7394" s="30">
        <v>192285.94292197644</v>
      </c>
      <c r="F7394" s="21">
        <v>-145809.05565310342</v>
      </c>
    </row>
    <row r="7395" spans="2:6" x14ac:dyDescent="0.25">
      <c r="B7395" s="19">
        <v>7392</v>
      </c>
      <c r="C7395" s="21">
        <v>4.5208647393143887E-3</v>
      </c>
      <c r="D7395" s="21">
        <v>8.471115650750205E-2</v>
      </c>
      <c r="E7395" s="30">
        <v>391750.63425445242</v>
      </c>
      <c r="F7395" s="21">
        <v>-50002.468837382643</v>
      </c>
    </row>
    <row r="7396" spans="2:6" x14ac:dyDescent="0.25">
      <c r="B7396" s="19">
        <v>7393</v>
      </c>
      <c r="C7396" s="21">
        <v>5.2949655230448544E-3</v>
      </c>
      <c r="D7396" s="21">
        <v>7.9235470511088035E-2</v>
      </c>
      <c r="E7396" s="30">
        <v>380337.45958939241</v>
      </c>
      <c r="F7396" s="21">
        <v>-55484.4280858415</v>
      </c>
    </row>
    <row r="7397" spans="2:6" x14ac:dyDescent="0.25">
      <c r="B7397" s="19">
        <v>7394</v>
      </c>
      <c r="C7397" s="21">
        <v>2.556445258448831E-3</v>
      </c>
      <c r="D7397" s="21">
        <v>9.8680848443340796E-2</v>
      </c>
      <c r="E7397" s="30">
        <v>421981.51663491665</v>
      </c>
      <c r="F7397" s="21">
        <v>-35482.015929393609</v>
      </c>
    </row>
    <row r="7398" spans="2:6" x14ac:dyDescent="0.25">
      <c r="B7398" s="19">
        <v>7395</v>
      </c>
      <c r="C7398" s="21">
        <v>5.4279110547483488E-3</v>
      </c>
      <c r="D7398" s="21">
        <v>7.8296485093942714E-2</v>
      </c>
      <c r="E7398" s="30">
        <v>378404.51312161551</v>
      </c>
      <c r="F7398" s="21">
        <v>-56412.858086851185</v>
      </c>
    </row>
    <row r="7399" spans="2:6" x14ac:dyDescent="0.25">
      <c r="B7399" s="19">
        <v>7396</v>
      </c>
      <c r="C7399" s="21">
        <v>1.6383202643508458E-2</v>
      </c>
      <c r="D7399" s="21">
        <v>1.3323812930410295E-3</v>
      </c>
      <c r="E7399" s="30">
        <v>242243.78795053705</v>
      </c>
      <c r="F7399" s="21">
        <v>-121813.37709525213</v>
      </c>
    </row>
    <row r="7400" spans="2:6" x14ac:dyDescent="0.25">
      <c r="B7400" s="19">
        <v>7397</v>
      </c>
      <c r="C7400" s="21">
        <v>6.399741298959297E-3</v>
      </c>
      <c r="D7400" s="21">
        <v>7.1443740989166171E-2</v>
      </c>
      <c r="E7400" s="30">
        <v>364509.79305953672</v>
      </c>
      <c r="F7400" s="21">
        <v>-63086.749566164603</v>
      </c>
    </row>
    <row r="7401" spans="2:6" x14ac:dyDescent="0.25">
      <c r="B7401" s="19">
        <v>7398</v>
      </c>
      <c r="C7401" s="21">
        <v>3.7700479212161796E-3</v>
      </c>
      <c r="D7401" s="21">
        <v>9.003694530325812E-2</v>
      </c>
      <c r="E7401" s="30">
        <v>403085.22652420553</v>
      </c>
      <c r="F7401" s="21">
        <v>-44558.254169319778</v>
      </c>
    </row>
    <row r="7402" spans="2:6" x14ac:dyDescent="0.25">
      <c r="B7402" s="19">
        <v>7399</v>
      </c>
      <c r="C7402" s="21">
        <v>1.5603571774668389E-2</v>
      </c>
      <c r="D7402" s="21">
        <v>6.8421937526506049E-3</v>
      </c>
      <c r="E7402" s="30">
        <v>250629.45629153354</v>
      </c>
      <c r="F7402" s="21">
        <v>-117785.585226162</v>
      </c>
    </row>
    <row r="7403" spans="2:6" x14ac:dyDescent="0.25">
      <c r="B7403" s="19">
        <v>7400</v>
      </c>
      <c r="C7403" s="21">
        <v>2.5870945080678446E-2</v>
      </c>
      <c r="D7403" s="21">
        <v>-6.7808595932129623E-2</v>
      </c>
      <c r="E7403" s="30">
        <v>152395.95376645785</v>
      </c>
      <c r="F7403" s="21">
        <v>-164968.95650360605</v>
      </c>
    </row>
    <row r="7404" spans="2:6" x14ac:dyDescent="0.25">
      <c r="B7404" s="19">
        <v>7401</v>
      </c>
      <c r="C7404" s="21">
        <v>1.9150205213639158E-2</v>
      </c>
      <c r="D7404" s="21">
        <v>-1.8369319147530261E-2</v>
      </c>
      <c r="E7404" s="30">
        <v>213815.64528020332</v>
      </c>
      <c r="F7404" s="21">
        <v>-135467.94072032606</v>
      </c>
    </row>
    <row r="7405" spans="2:6" x14ac:dyDescent="0.25">
      <c r="B7405" s="19">
        <v>7402</v>
      </c>
      <c r="C7405" s="21">
        <v>6.0440997175281556E-3</v>
      </c>
      <c r="D7405" s="21">
        <v>7.3949327554200028E-2</v>
      </c>
      <c r="E7405" s="30">
        <v>369547.1294502645</v>
      </c>
      <c r="F7405" s="21">
        <v>-60667.223568784852</v>
      </c>
    </row>
    <row r="7406" spans="2:6" x14ac:dyDescent="0.25">
      <c r="B7406" s="19">
        <v>7403</v>
      </c>
      <c r="C7406" s="21">
        <v>-1.6785896005108089E-2</v>
      </c>
      <c r="D7406" s="21">
        <v>0.24913739266706858</v>
      </c>
      <c r="E7406" s="30">
        <v>866408.37729277904</v>
      </c>
      <c r="F7406" s="21">
        <v>177984.43933352432</v>
      </c>
    </row>
    <row r="7407" spans="2:6" x14ac:dyDescent="0.25">
      <c r="B7407" s="19">
        <v>7404</v>
      </c>
      <c r="C7407" s="21">
        <v>1.1583979080372899E-2</v>
      </c>
      <c r="D7407" s="21">
        <v>3.5081149503425113E-2</v>
      </c>
      <c r="E7407" s="30">
        <v>296762.56618445192</v>
      </c>
      <c r="F7407" s="21">
        <v>-95626.997816484203</v>
      </c>
    </row>
    <row r="7408" spans="2:6" x14ac:dyDescent="0.25">
      <c r="B7408" s="19">
        <v>7405</v>
      </c>
      <c r="C7408" s="21">
        <v>-1.5394122088613573E-2</v>
      </c>
      <c r="D7408" s="21">
        <v>0.23705665746100291</v>
      </c>
      <c r="E7408" s="30">
        <v>821560.70347618638</v>
      </c>
      <c r="F7408" s="21">
        <v>156443.27068713674</v>
      </c>
    </row>
    <row r="7409" spans="2:6" x14ac:dyDescent="0.25">
      <c r="B7409" s="19">
        <v>7406</v>
      </c>
      <c r="C7409" s="21">
        <v>1.8552196548120577E-2</v>
      </c>
      <c r="D7409" s="21">
        <v>-1.4088605815365529E-2</v>
      </c>
      <c r="E7409" s="30">
        <v>219789.9302059582</v>
      </c>
      <c r="F7409" s="21">
        <v>-132598.38098232148</v>
      </c>
    </row>
    <row r="7410" spans="2:6" x14ac:dyDescent="0.25">
      <c r="B7410" s="19">
        <v>7407</v>
      </c>
      <c r="C7410" s="21">
        <v>-7.6777819257921147E-3</v>
      </c>
      <c r="D7410" s="21">
        <v>0.17437711348303608</v>
      </c>
      <c r="E7410" s="30">
        <v>616197.81722653843</v>
      </c>
      <c r="F7410" s="21">
        <v>57803.671574286309</v>
      </c>
    </row>
    <row r="7411" spans="2:6" x14ac:dyDescent="0.25">
      <c r="B7411" s="19">
        <v>7408</v>
      </c>
      <c r="C7411" s="21">
        <v>3.1546805513860813E-3</v>
      </c>
      <c r="D7411" s="21">
        <v>9.4414082799986421E-2</v>
      </c>
      <c r="E7411" s="30">
        <v>412575.98694701807</v>
      </c>
      <c r="F7411" s="21">
        <v>-39999.666098813737</v>
      </c>
    </row>
    <row r="7412" spans="2:6" x14ac:dyDescent="0.25">
      <c r="B7412" s="19">
        <v>7409</v>
      </c>
      <c r="C7412" s="21">
        <v>5.2615378313080399E-3</v>
      </c>
      <c r="D7412" s="21">
        <v>7.9471630643266122E-2</v>
      </c>
      <c r="E7412" s="30">
        <v>380824.71673987946</v>
      </c>
      <c r="F7412" s="21">
        <v>-55250.389448838287</v>
      </c>
    </row>
    <row r="7413" spans="2:6" x14ac:dyDescent="0.25">
      <c r="B7413" s="19">
        <v>7410</v>
      </c>
      <c r="C7413" s="21">
        <v>-1.8681247333925136E-2</v>
      </c>
      <c r="D7413" s="21">
        <v>0.26606654970452426</v>
      </c>
      <c r="E7413" s="30">
        <v>932341.83345835307</v>
      </c>
      <c r="F7413" s="21">
        <v>209653.49990755034</v>
      </c>
    </row>
    <row r="7414" spans="2:6" x14ac:dyDescent="0.25">
      <c r="B7414" s="19">
        <v>7411</v>
      </c>
      <c r="C7414" s="21">
        <v>-1.1707340014045385E-2</v>
      </c>
      <c r="D7414" s="21">
        <v>0.20629559571294442</v>
      </c>
      <c r="E7414" s="30">
        <v>715253.40509245335</v>
      </c>
      <c r="F7414" s="21">
        <v>105381.90567206661</v>
      </c>
    </row>
    <row r="7415" spans="2:6" x14ac:dyDescent="0.25">
      <c r="B7415" s="19">
        <v>7412</v>
      </c>
      <c r="C7415" s="21">
        <v>-3.8876998350881181E-3</v>
      </c>
      <c r="D7415" s="21">
        <v>0.14561428448575575</v>
      </c>
      <c r="E7415" s="30">
        <v>536012.79921584763</v>
      </c>
      <c r="F7415" s="21">
        <v>19289.321801191469</v>
      </c>
    </row>
    <row r="7416" spans="2:6" x14ac:dyDescent="0.25">
      <c r="B7416" s="19">
        <v>7413</v>
      </c>
      <c r="C7416" s="21">
        <v>-2.0130827426673551E-2</v>
      </c>
      <c r="D7416" s="21">
        <v>0.27942468978490576</v>
      </c>
      <c r="E7416" s="30">
        <v>986998.9383262021</v>
      </c>
      <c r="F7416" s="21">
        <v>235906.3200314343</v>
      </c>
    </row>
    <row r="7417" spans="2:6" x14ac:dyDescent="0.25">
      <c r="B7417" s="19">
        <v>7414</v>
      </c>
      <c r="C7417" s="21">
        <v>1.7391408097460842E-2</v>
      </c>
      <c r="D7417" s="21">
        <v>-5.8170132473984726E-3</v>
      </c>
      <c r="E7417" s="30">
        <v>231650.09788220609</v>
      </c>
      <c r="F7417" s="21">
        <v>-126901.72270895596</v>
      </c>
    </row>
    <row r="7418" spans="2:6" x14ac:dyDescent="0.25">
      <c r="B7418" s="19">
        <v>7415</v>
      </c>
      <c r="C7418" s="21">
        <v>-7.3797306393461916E-3</v>
      </c>
      <c r="D7418" s="21">
        <v>0.1720753646126707</v>
      </c>
      <c r="E7418" s="30">
        <v>609473.61726236041</v>
      </c>
      <c r="F7418" s="21">
        <v>54573.913749326304</v>
      </c>
    </row>
    <row r="7419" spans="2:6" x14ac:dyDescent="0.25">
      <c r="B7419" s="19">
        <v>7416</v>
      </c>
      <c r="C7419" s="21">
        <v>8.4301866584616289E-2</v>
      </c>
      <c r="D7419" s="21">
        <v>-0.30444048012692615</v>
      </c>
      <c r="E7419" s="30">
        <v>0</v>
      </c>
      <c r="F7419" s="21">
        <v>-238167.55660348001</v>
      </c>
    </row>
    <row r="7420" spans="2:6" x14ac:dyDescent="0.25">
      <c r="B7420" s="19">
        <v>7417</v>
      </c>
      <c r="C7420" s="21">
        <v>1.9211246306427297E-4</v>
      </c>
      <c r="D7420" s="21">
        <v>0.11567269191528107</v>
      </c>
      <c r="E7420" s="30">
        <v>460983.41907687031</v>
      </c>
      <c r="F7420" s="21">
        <v>-16748.679581383425</v>
      </c>
    </row>
    <row r="7421" spans="2:6" x14ac:dyDescent="0.25">
      <c r="B7421" s="19">
        <v>7418</v>
      </c>
      <c r="C7421" s="21">
        <v>-0.30881996384095389</v>
      </c>
      <c r="D7421" s="21">
        <v>-0.30444048012692615</v>
      </c>
      <c r="E7421" s="30">
        <v>0</v>
      </c>
      <c r="F7421" s="21">
        <v>-238167.55660348001</v>
      </c>
    </row>
    <row r="7422" spans="2:6" x14ac:dyDescent="0.25">
      <c r="B7422" s="19">
        <v>7419</v>
      </c>
      <c r="C7422" s="21">
        <v>1.2106989736353779E-2</v>
      </c>
      <c r="D7422" s="21">
        <v>3.141671777912225E-2</v>
      </c>
      <c r="E7422" s="30">
        <v>290468.86427648168</v>
      </c>
      <c r="F7422" s="21">
        <v>-98649.979449023609</v>
      </c>
    </row>
    <row r="7423" spans="2:6" x14ac:dyDescent="0.25">
      <c r="B7423" s="19">
        <v>7420</v>
      </c>
      <c r="C7423" s="21">
        <v>1.2156323520201346E-2</v>
      </c>
      <c r="D7423" s="21">
        <v>3.1070985304782583E-2</v>
      </c>
      <c r="E7423" s="30">
        <v>289879.91011204489</v>
      </c>
      <c r="F7423" s="21">
        <v>-98932.865046011502</v>
      </c>
    </row>
    <row r="7424" spans="2:6" x14ac:dyDescent="0.25">
      <c r="B7424" s="19">
        <v>7421</v>
      </c>
      <c r="C7424" s="21">
        <v>-1.7789128339902216E-3</v>
      </c>
      <c r="D7424" s="21">
        <v>0.13002604463255585</v>
      </c>
      <c r="E7424" s="30">
        <v>495918.45023689978</v>
      </c>
      <c r="F7424" s="21">
        <v>31.263141232785831</v>
      </c>
    </row>
    <row r="7425" spans="2:6" x14ac:dyDescent="0.25">
      <c r="B7425" s="19">
        <v>7422</v>
      </c>
      <c r="C7425" s="21">
        <v>2.2191456770909945E-2</v>
      </c>
      <c r="D7425" s="21">
        <v>-4.0394634212098102E-2</v>
      </c>
      <c r="E7425" s="30">
        <v>184777.92924331431</v>
      </c>
      <c r="F7425" s="21">
        <v>-149415.29372718628</v>
      </c>
    </row>
    <row r="7426" spans="2:6" x14ac:dyDescent="0.25">
      <c r="B7426" s="19">
        <v>7423</v>
      </c>
      <c r="C7426" s="21">
        <v>-9.2685912957688257E-3</v>
      </c>
      <c r="D7426" s="21">
        <v>0.18679264660221362</v>
      </c>
      <c r="E7426" s="30">
        <v>653423.60564860934</v>
      </c>
      <c r="F7426" s="21">
        <v>75683.90745171305</v>
      </c>
    </row>
    <row r="7427" spans="2:6" x14ac:dyDescent="0.25">
      <c r="B7427" s="19">
        <v>7424</v>
      </c>
      <c r="C7427" s="21">
        <v>9.6072666363443554E-3</v>
      </c>
      <c r="D7427" s="21">
        <v>4.8926130147128211E-2</v>
      </c>
      <c r="E7427" s="30">
        <v>321403.76958038833</v>
      </c>
      <c r="F7427" s="21">
        <v>-83791.371287167523</v>
      </c>
    </row>
    <row r="7428" spans="2:6" x14ac:dyDescent="0.25">
      <c r="B7428" s="19">
        <v>7425</v>
      </c>
      <c r="C7428" s="21">
        <v>3.9887101211018502E-3</v>
      </c>
      <c r="D7428" s="21">
        <v>8.8484291632044521E-2</v>
      </c>
      <c r="E7428" s="30">
        <v>399756.77338668087</v>
      </c>
      <c r="F7428" s="21">
        <v>-46156.971878965858</v>
      </c>
    </row>
    <row r="7429" spans="2:6" x14ac:dyDescent="0.25">
      <c r="B7429" s="19">
        <v>7426</v>
      </c>
      <c r="C7429" s="21">
        <v>-1.816232453892716E-2</v>
      </c>
      <c r="D7429" s="21">
        <v>0.26137359047226694</v>
      </c>
      <c r="E7429" s="30">
        <v>913696.2133239049</v>
      </c>
      <c r="F7429" s="21">
        <v>200697.66310149449</v>
      </c>
    </row>
    <row r="7430" spans="2:6" x14ac:dyDescent="0.25">
      <c r="B7430" s="19">
        <v>7427</v>
      </c>
      <c r="C7430" s="21">
        <v>-0.10027017879598049</v>
      </c>
      <c r="D7430" s="21">
        <v>-0.30444048012692615</v>
      </c>
      <c r="E7430" s="30">
        <v>0</v>
      </c>
      <c r="F7430" s="21">
        <v>-238167.55660348001</v>
      </c>
    </row>
    <row r="7431" spans="2:6" x14ac:dyDescent="0.25">
      <c r="B7431" s="19">
        <v>7428</v>
      </c>
      <c r="C7431" s="21">
        <v>-4.4023268016046366E-3</v>
      </c>
      <c r="D7431" s="21">
        <v>0.1494597367511028</v>
      </c>
      <c r="E7431" s="30">
        <v>546259.09017510293</v>
      </c>
      <c r="F7431" s="21">
        <v>24210.805186392448</v>
      </c>
    </row>
    <row r="7432" spans="2:6" x14ac:dyDescent="0.25">
      <c r="B7432" s="19">
        <v>7429</v>
      </c>
      <c r="C7432" s="21">
        <v>-3.9905751371751121E-3</v>
      </c>
      <c r="D7432" s="21">
        <v>0.146381627389915</v>
      </c>
      <c r="E7432" s="30">
        <v>538046.00235451153</v>
      </c>
      <c r="F7432" s="21">
        <v>20265.906938726952</v>
      </c>
    </row>
    <row r="7433" spans="2:6" x14ac:dyDescent="0.25">
      <c r="B7433" s="19">
        <v>7430</v>
      </c>
      <c r="C7433" s="21">
        <v>-5.6723273000759602E-3</v>
      </c>
      <c r="D7433" s="21">
        <v>0.15902629630112708</v>
      </c>
      <c r="E7433" s="30">
        <v>572375.59210970625</v>
      </c>
      <c r="F7433" s="21">
        <v>36755.044937325874</v>
      </c>
    </row>
    <row r="7434" spans="2:6" x14ac:dyDescent="0.25">
      <c r="B7434" s="19">
        <v>7431</v>
      </c>
      <c r="C7434" s="21">
        <v>-2.2881526255851712E-3</v>
      </c>
      <c r="D7434" s="21">
        <v>0.13376684279479023</v>
      </c>
      <c r="E7434" s="30">
        <v>505332.26996228308</v>
      </c>
      <c r="F7434" s="21">
        <v>4552.8951692499486</v>
      </c>
    </row>
    <row r="7435" spans="2:6" x14ac:dyDescent="0.25">
      <c r="B7435" s="19">
        <v>7432</v>
      </c>
      <c r="C7435" s="21">
        <v>-7.7383152555974485E-3</v>
      </c>
      <c r="D7435" s="21">
        <v>0.17484550021091971</v>
      </c>
      <c r="E7435" s="30">
        <v>617572.85251701646</v>
      </c>
      <c r="F7435" s="21">
        <v>58464.126500177284</v>
      </c>
    </row>
    <row r="7436" spans="2:6" x14ac:dyDescent="0.25">
      <c r="B7436" s="19">
        <v>7433</v>
      </c>
      <c r="C7436" s="21">
        <v>-0.55265600907279511</v>
      </c>
      <c r="D7436" s="21">
        <v>-0.30444048012692615</v>
      </c>
      <c r="E7436" s="30">
        <v>0</v>
      </c>
      <c r="F7436" s="21">
        <v>-238167.55660348001</v>
      </c>
    </row>
    <row r="7437" spans="2:6" x14ac:dyDescent="0.25">
      <c r="B7437" s="19">
        <v>7434</v>
      </c>
      <c r="C7437" s="21">
        <v>-5.4757844949352126E-3</v>
      </c>
      <c r="D7437" s="21">
        <v>0.1575383633235159</v>
      </c>
      <c r="E7437" s="30">
        <v>568254.28046392975</v>
      </c>
      <c r="F7437" s="21">
        <v>34775.502596533472</v>
      </c>
    </row>
    <row r="7438" spans="2:6" x14ac:dyDescent="0.25">
      <c r="B7438" s="19">
        <v>7435</v>
      </c>
      <c r="C7438" s="21">
        <v>2.9655560507673626E-2</v>
      </c>
      <c r="D7438" s="21">
        <v>-9.7270211390371064E-2</v>
      </c>
      <c r="E7438" s="30">
        <v>121861.71372607327</v>
      </c>
      <c r="F7438" s="21">
        <v>-179635.11771609358</v>
      </c>
    </row>
    <row r="7439" spans="2:6" x14ac:dyDescent="0.25">
      <c r="B7439" s="19">
        <v>7436</v>
      </c>
      <c r="C7439" s="21">
        <v>-7.080192215877551E-3</v>
      </c>
      <c r="D7439" s="21">
        <v>0.1697695093598619</v>
      </c>
      <c r="E7439" s="30">
        <v>602792.17765055154</v>
      </c>
      <c r="F7439" s="21">
        <v>51364.694513848823</v>
      </c>
    </row>
    <row r="7440" spans="2:6" x14ac:dyDescent="0.25">
      <c r="B7440" s="19">
        <v>7437</v>
      </c>
      <c r="C7440" s="21">
        <v>7.3404427785411508E-3</v>
      </c>
      <c r="D7440" s="21">
        <v>6.4826747585218669E-2</v>
      </c>
      <c r="E7440" s="30">
        <v>351442.11865698453</v>
      </c>
      <c r="F7440" s="21">
        <v>-69363.395692174206</v>
      </c>
    </row>
    <row r="7441" spans="2:6" x14ac:dyDescent="0.25">
      <c r="B7441" s="19">
        <v>7438</v>
      </c>
      <c r="C7441" s="21">
        <v>2.9194161020762709E-4</v>
      </c>
      <c r="D7441" s="21">
        <v>0.11495061778695415</v>
      </c>
      <c r="E7441" s="30">
        <v>459274.79178725067</v>
      </c>
      <c r="F7441" s="21">
        <v>-17569.364925065602</v>
      </c>
    </row>
    <row r="7442" spans="2:6" x14ac:dyDescent="0.25">
      <c r="B7442" s="19">
        <v>7439</v>
      </c>
      <c r="C7442" s="21">
        <v>-4.4969537486950215E-3</v>
      </c>
      <c r="D7442" s="21">
        <v>0.15016871226619455</v>
      </c>
      <c r="E7442" s="30">
        <v>548163.80615528417</v>
      </c>
      <c r="F7442" s="21">
        <v>25125.675561171454</v>
      </c>
    </row>
    <row r="7443" spans="2:6" x14ac:dyDescent="0.25">
      <c r="B7443" s="19">
        <v>7440</v>
      </c>
      <c r="C7443" s="21">
        <v>1.6089313133369264E-2</v>
      </c>
      <c r="D7443" s="21">
        <v>3.4111193370542914E-3</v>
      </c>
      <c r="E7443" s="30">
        <v>245384.66828444041</v>
      </c>
      <c r="F7443" s="21">
        <v>-120304.75407842797</v>
      </c>
    </row>
    <row r="7444" spans="2:6" x14ac:dyDescent="0.25">
      <c r="B7444" s="19">
        <v>7441</v>
      </c>
      <c r="C7444" s="21">
        <v>2.4712546848489475E-2</v>
      </c>
      <c r="D7444" s="21">
        <v>-5.9068080228671827E-2</v>
      </c>
      <c r="E7444" s="30">
        <v>162287.23926494166</v>
      </c>
      <c r="F7444" s="21">
        <v>-160217.98881855351</v>
      </c>
    </row>
    <row r="7445" spans="2:6" x14ac:dyDescent="0.25">
      <c r="B7445" s="19">
        <v>7442</v>
      </c>
      <c r="C7445" s="21">
        <v>1.6329119096763517E-2</v>
      </c>
      <c r="D7445" s="21">
        <v>1.7150925528353067E-3</v>
      </c>
      <c r="E7445" s="30">
        <v>242819.97817147255</v>
      </c>
      <c r="F7445" s="21">
        <v>-121536.62225681101</v>
      </c>
    </row>
    <row r="7446" spans="2:6" x14ac:dyDescent="0.25">
      <c r="B7446" s="19">
        <v>7443</v>
      </c>
      <c r="C7446" s="21">
        <v>1.1613024943429378E-2</v>
      </c>
      <c r="D7446" s="21">
        <v>3.4877676587402817E-2</v>
      </c>
      <c r="E7446" s="30">
        <v>296410.62891192839</v>
      </c>
      <c r="F7446" s="21">
        <v>-95796.039808971531</v>
      </c>
    </row>
    <row r="7447" spans="2:6" x14ac:dyDescent="0.25">
      <c r="B7447" s="19">
        <v>7444</v>
      </c>
      <c r="C7447" s="21">
        <v>4.6664273410674303E-3</v>
      </c>
      <c r="D7447" s="21">
        <v>8.3680378103945907E-2</v>
      </c>
      <c r="E7447" s="30">
        <v>389583.63084327069</v>
      </c>
      <c r="F7447" s="21">
        <v>-51043.320724784055</v>
      </c>
    </row>
    <row r="7448" spans="2:6" x14ac:dyDescent="0.25">
      <c r="B7448" s="19">
        <v>7445</v>
      </c>
      <c r="C7448" s="21">
        <v>-5.0057096866035081E-3</v>
      </c>
      <c r="D7448" s="21">
        <v>0.15399084987023404</v>
      </c>
      <c r="E7448" s="30">
        <v>558516.75104409875</v>
      </c>
      <c r="F7448" s="21">
        <v>30098.38680476337</v>
      </c>
    </row>
    <row r="7449" spans="2:6" x14ac:dyDescent="0.25">
      <c r="B7449" s="19">
        <v>7446</v>
      </c>
      <c r="C7449" s="21">
        <v>4.8955629605780988E-3</v>
      </c>
      <c r="D7449" s="21">
        <v>8.2058870875775014E-2</v>
      </c>
      <c r="E7449" s="30">
        <v>386192.16406762786</v>
      </c>
      <c r="F7449" s="21">
        <v>-52672.305052299256</v>
      </c>
    </row>
    <row r="7450" spans="2:6" x14ac:dyDescent="0.25">
      <c r="B7450" s="19">
        <v>7447</v>
      </c>
      <c r="C7450" s="21">
        <v>1.3115679455049467E-2</v>
      </c>
      <c r="D7450" s="21">
        <v>2.4343974729242213E-2</v>
      </c>
      <c r="E7450" s="30">
        <v>278584.97651436611</v>
      </c>
      <c r="F7450" s="21">
        <v>-104358.03091910368</v>
      </c>
    </row>
    <row r="7451" spans="2:6" x14ac:dyDescent="0.25">
      <c r="B7451" s="19">
        <v>7448</v>
      </c>
      <c r="C7451" s="21">
        <v>1.9429962475808152E-2</v>
      </c>
      <c r="D7451" s="21">
        <v>-2.0376893256130346E-2</v>
      </c>
      <c r="E7451" s="30">
        <v>211051.67226085358</v>
      </c>
      <c r="F7451" s="21">
        <v>-136795.52817084506</v>
      </c>
    </row>
    <row r="7452" spans="2:6" x14ac:dyDescent="0.25">
      <c r="B7452" s="19">
        <v>7449</v>
      </c>
      <c r="C7452" s="21">
        <v>2.4297993293050265E-2</v>
      </c>
      <c r="D7452" s="21">
        <v>-5.5966449287412123E-2</v>
      </c>
      <c r="E7452" s="30">
        <v>165893.06307225744</v>
      </c>
      <c r="F7452" s="21">
        <v>-158486.04483724028</v>
      </c>
    </row>
    <row r="7453" spans="2:6" x14ac:dyDescent="0.25">
      <c r="B7453" s="19">
        <v>7450</v>
      </c>
      <c r="C7453" s="21">
        <v>-3.4806515626054618E-3</v>
      </c>
      <c r="D7453" s="21">
        <v>0.14258469643386573</v>
      </c>
      <c r="E7453" s="30">
        <v>528040.57452608552</v>
      </c>
      <c r="F7453" s="21">
        <v>15460.114577838758</v>
      </c>
    </row>
    <row r="7454" spans="2:6" x14ac:dyDescent="0.25">
      <c r="B7454" s="19">
        <v>7451</v>
      </c>
      <c r="C7454" s="21">
        <v>3.0697837914009057E-3</v>
      </c>
      <c r="D7454" s="21">
        <v>9.5018876645231565E-2</v>
      </c>
      <c r="E7454" s="30">
        <v>413899.8804898333</v>
      </c>
      <c r="F7454" s="21">
        <v>-39363.775501850469</v>
      </c>
    </row>
    <row r="7455" spans="2:6" x14ac:dyDescent="0.25">
      <c r="B7455" s="19">
        <v>7452</v>
      </c>
      <c r="C7455" s="21">
        <v>1.2704595555125891E-2</v>
      </c>
      <c r="D7455" s="21">
        <v>2.7227487916424931E-2</v>
      </c>
      <c r="E7455" s="30">
        <v>283388.35620776273</v>
      </c>
      <c r="F7455" s="21">
        <v>-102050.87865806915</v>
      </c>
    </row>
    <row r="7456" spans="2:6" x14ac:dyDescent="0.25">
      <c r="B7456" s="19">
        <v>7453</v>
      </c>
      <c r="C7456" s="21">
        <v>1.3559246323882161E-2</v>
      </c>
      <c r="D7456" s="21">
        <v>2.1230546679947171E-2</v>
      </c>
      <c r="E7456" s="30">
        <v>273462.26213882177</v>
      </c>
      <c r="F7456" s="21">
        <v>-106818.56554442571</v>
      </c>
    </row>
    <row r="7457" spans="2:6" x14ac:dyDescent="0.25">
      <c r="B7457" s="19">
        <v>7454</v>
      </c>
      <c r="C7457" s="21">
        <v>-1.0556396611711221E-2</v>
      </c>
      <c r="D7457" s="21">
        <v>0.19701598767139417</v>
      </c>
      <c r="E7457" s="30">
        <v>685313.42141765123</v>
      </c>
      <c r="F7457" s="21">
        <v>91001.176802013375</v>
      </c>
    </row>
    <row r="7458" spans="2:6" x14ac:dyDescent="0.25">
      <c r="B7458" s="19">
        <v>7455</v>
      </c>
      <c r="C7458" s="21">
        <v>2.1154884676404077E-2</v>
      </c>
      <c r="D7458" s="21">
        <v>-3.2834217178360325E-2</v>
      </c>
      <c r="E7458" s="30">
        <v>194430.58910534962</v>
      </c>
      <c r="F7458" s="21">
        <v>-144778.9423564405</v>
      </c>
    </row>
    <row r="7459" spans="2:6" x14ac:dyDescent="0.25">
      <c r="B7459" s="19">
        <v>7456</v>
      </c>
      <c r="C7459" s="21">
        <v>6.0161947574351674E-3</v>
      </c>
      <c r="D7459" s="21">
        <v>7.4146027136715587E-2</v>
      </c>
      <c r="E7459" s="30">
        <v>369944.67392937606</v>
      </c>
      <c r="F7459" s="21">
        <v>-60476.275589988822</v>
      </c>
    </row>
    <row r="7460" spans="2:6" x14ac:dyDescent="0.25">
      <c r="B7460" s="19">
        <v>7457</v>
      </c>
      <c r="C7460" s="21">
        <v>7.1000040996689498E-4</v>
      </c>
      <c r="D7460" s="21">
        <v>0.11193148313601564</v>
      </c>
      <c r="E7460" s="30">
        <v>452180.5383957423</v>
      </c>
      <c r="F7460" s="21">
        <v>-20976.866267312478</v>
      </c>
    </row>
    <row r="7461" spans="2:6" x14ac:dyDescent="0.25">
      <c r="B7461" s="19">
        <v>7458</v>
      </c>
      <c r="C7461" s="21">
        <v>-5.6809010826546471E-5</v>
      </c>
      <c r="D7461" s="21">
        <v>0.11747511017361267</v>
      </c>
      <c r="E7461" s="30">
        <v>465268.62555764394</v>
      </c>
      <c r="F7461" s="21">
        <v>-14690.415514791302</v>
      </c>
    </row>
    <row r="7462" spans="2:6" x14ac:dyDescent="0.25">
      <c r="B7462" s="19">
        <v>7459</v>
      </c>
      <c r="C7462" s="21">
        <v>9.8709039548789141E-3</v>
      </c>
      <c r="D7462" s="21">
        <v>4.7079302675682166E-2</v>
      </c>
      <c r="E7462" s="30">
        <v>318036.75670964073</v>
      </c>
      <c r="F7462" s="21">
        <v>-85408.609951093444</v>
      </c>
    </row>
    <row r="7463" spans="2:6" x14ac:dyDescent="0.25">
      <c r="B7463" s="19">
        <v>7460</v>
      </c>
      <c r="C7463" s="21">
        <v>1.7777670069083221E-2</v>
      </c>
      <c r="D7463" s="21">
        <v>-8.5643095535341551E-3</v>
      </c>
      <c r="E7463" s="30">
        <v>227664.22808302694</v>
      </c>
      <c r="F7463" s="21">
        <v>-128816.20982143791</v>
      </c>
    </row>
    <row r="7464" spans="2:6" x14ac:dyDescent="0.25">
      <c r="B7464" s="19">
        <v>7461</v>
      </c>
      <c r="C7464" s="21">
        <v>-2.6806561738856156E-2</v>
      </c>
      <c r="D7464" s="21">
        <v>0.34668383486504539</v>
      </c>
      <c r="E7464" s="30">
        <v>1300326.3664930828</v>
      </c>
      <c r="F7464" s="21">
        <v>386403.28893296362</v>
      </c>
    </row>
    <row r="7465" spans="2:6" x14ac:dyDescent="0.25">
      <c r="B7465" s="19">
        <v>7462</v>
      </c>
      <c r="C7465" s="21">
        <v>1.1605853443397018E-2</v>
      </c>
      <c r="D7465" s="21">
        <v>3.49279149060997E-2</v>
      </c>
      <c r="E7465" s="30">
        <v>296497.49660604971</v>
      </c>
      <c r="F7465" s="21">
        <v>-95754.315646049654</v>
      </c>
    </row>
    <row r="7466" spans="2:6" x14ac:dyDescent="0.25">
      <c r="B7466" s="19">
        <v>7463</v>
      </c>
      <c r="C7466" s="21">
        <v>9.7659269482808014E-4</v>
      </c>
      <c r="D7466" s="21">
        <v>0.11001008680265723</v>
      </c>
      <c r="E7466" s="30">
        <v>447707.39293552516</v>
      </c>
      <c r="F7466" s="21">
        <v>-23125.400907758201</v>
      </c>
    </row>
    <row r="7467" spans="2:6" x14ac:dyDescent="0.25">
      <c r="B7467" s="19">
        <v>7464</v>
      </c>
      <c r="C7467" s="21">
        <v>-2.4277245718197223E-2</v>
      </c>
      <c r="D7467" s="21">
        <v>0.31994747992726147</v>
      </c>
      <c r="E7467" s="30">
        <v>1167832.8120290234</v>
      </c>
      <c r="F7467" s="21">
        <v>322764.17995840398</v>
      </c>
    </row>
    <row r="7468" spans="2:6" x14ac:dyDescent="0.25">
      <c r="B7468" s="19">
        <v>7465</v>
      </c>
      <c r="C7468" s="21">
        <v>3.7952859003872547E-2</v>
      </c>
      <c r="D7468" s="21">
        <v>-0.16950594765140914</v>
      </c>
      <c r="E7468" s="30">
        <v>63176.160847885651</v>
      </c>
      <c r="F7468" s="21">
        <v>-207822.87605614436</v>
      </c>
    </row>
    <row r="7469" spans="2:6" x14ac:dyDescent="0.25">
      <c r="B7469" s="19">
        <v>7466</v>
      </c>
      <c r="C7469" s="21">
        <v>1.9437341170489678E-2</v>
      </c>
      <c r="D7469" s="21">
        <v>-2.0429888583044731E-2</v>
      </c>
      <c r="E7469" s="30">
        <v>210979.03502382233</v>
      </c>
      <c r="F7469" s="21">
        <v>-136830.41718157273</v>
      </c>
    </row>
    <row r="7470" spans="2:6" x14ac:dyDescent="0.25">
      <c r="B7470" s="19">
        <v>7467</v>
      </c>
      <c r="C7470" s="21">
        <v>-5.5880720463871913E-3</v>
      </c>
      <c r="D7470" s="21">
        <v>0.15838809642991447</v>
      </c>
      <c r="E7470" s="30">
        <v>570605.19534205226</v>
      </c>
      <c r="F7470" s="21">
        <v>35904.690568913931</v>
      </c>
    </row>
    <row r="7471" spans="2:6" x14ac:dyDescent="0.25">
      <c r="B7471" s="19">
        <v>7468</v>
      </c>
      <c r="C7471" s="21">
        <v>2.2826722233578412E-3</v>
      </c>
      <c r="D7471" s="21">
        <v>0.10063749787842502</v>
      </c>
      <c r="E7471" s="30">
        <v>426346.07397703733</v>
      </c>
      <c r="F7471" s="21">
        <v>-33385.63817392871</v>
      </c>
    </row>
    <row r="7472" spans="2:6" x14ac:dyDescent="0.25">
      <c r="B7472" s="19">
        <v>7469</v>
      </c>
      <c r="C7472" s="21">
        <v>-1.8504282733151075E-2</v>
      </c>
      <c r="D7472" s="21">
        <v>0.26446105077362758</v>
      </c>
      <c r="E7472" s="30">
        <v>925930.8485426628</v>
      </c>
      <c r="F7472" s="21">
        <v>206574.18507344989</v>
      </c>
    </row>
    <row r="7473" spans="2:6" x14ac:dyDescent="0.25">
      <c r="B7473" s="19">
        <v>7470</v>
      </c>
      <c r="C7473" s="21">
        <v>2.9559555499638356E-2</v>
      </c>
      <c r="D7473" s="21">
        <v>-9.6502841941038198E-2</v>
      </c>
      <c r="E7473" s="30">
        <v>122604.37975980574</v>
      </c>
      <c r="F7473" s="21">
        <v>-179278.40146039659</v>
      </c>
    </row>
    <row r="7474" spans="2:6" x14ac:dyDescent="0.25">
      <c r="B7474" s="19">
        <v>7471</v>
      </c>
      <c r="C7474" s="21">
        <v>-1.4117388665547132E-3</v>
      </c>
      <c r="D7474" s="21">
        <v>0.12733750029969793</v>
      </c>
      <c r="E7474" s="30">
        <v>489232.39753322396</v>
      </c>
      <c r="F7474" s="21">
        <v>-3180.1718477371451</v>
      </c>
    </row>
    <row r="7475" spans="2:6" x14ac:dyDescent="0.25">
      <c r="B7475" s="19">
        <v>7472</v>
      </c>
      <c r="C7475" s="21">
        <v>-1.7589713759387978E-4</v>
      </c>
      <c r="D7475" s="21">
        <v>0.11833841370841403</v>
      </c>
      <c r="E7475" s="30">
        <v>467331.35013835144</v>
      </c>
      <c r="F7475" s="21">
        <v>-13699.650681685695</v>
      </c>
    </row>
    <row r="7476" spans="2:6" x14ac:dyDescent="0.25">
      <c r="B7476" s="19">
        <v>7473</v>
      </c>
      <c r="C7476" s="21">
        <v>-9.1726421044515477E-2</v>
      </c>
      <c r="D7476" s="21">
        <v>-0.30444048012692615</v>
      </c>
      <c r="E7476" s="30">
        <v>0</v>
      </c>
      <c r="F7476" s="21">
        <v>-238167.55660348001</v>
      </c>
    </row>
    <row r="7477" spans="2:6" x14ac:dyDescent="0.25">
      <c r="B7477" s="19">
        <v>7474</v>
      </c>
      <c r="C7477" s="21">
        <v>-1.127844768831562E-2</v>
      </c>
      <c r="D7477" s="21">
        <v>0.20282115995604721</v>
      </c>
      <c r="E7477" s="30">
        <v>703931.09971789969</v>
      </c>
      <c r="F7477" s="21">
        <v>99943.592627412669</v>
      </c>
    </row>
    <row r="7478" spans="2:6" x14ac:dyDescent="0.25">
      <c r="B7478" s="19">
        <v>7475</v>
      </c>
      <c r="C7478" s="21">
        <v>-2.7433905234255814E-2</v>
      </c>
      <c r="D7478" s="21">
        <v>0.35359410008482461</v>
      </c>
      <c r="E7478" s="30">
        <v>1336373.9627167035</v>
      </c>
      <c r="F7478" s="21">
        <v>403717.61726859759</v>
      </c>
    </row>
    <row r="7479" spans="2:6" x14ac:dyDescent="0.25">
      <c r="B7479" s="19">
        <v>7476</v>
      </c>
      <c r="C7479" s="21">
        <v>-7.7799508791390696E-3</v>
      </c>
      <c r="D7479" s="21">
        <v>0.175167842445906</v>
      </c>
      <c r="E7479" s="30">
        <v>618520.47034792742</v>
      </c>
      <c r="F7479" s="21">
        <v>58919.284901289844</v>
      </c>
    </row>
    <row r="7480" spans="2:6" x14ac:dyDescent="0.25">
      <c r="B7480" s="19">
        <v>7477</v>
      </c>
      <c r="C7480" s="21">
        <v>2.0707059669565482E-3</v>
      </c>
      <c r="D7480" s="21">
        <v>0.102154234016965</v>
      </c>
      <c r="E7480" s="30">
        <v>429751.73673309607</v>
      </c>
      <c r="F7480" s="21">
        <v>-31749.83525400468</v>
      </c>
    </row>
    <row r="7481" spans="2:6" x14ac:dyDescent="0.25">
      <c r="B7481" s="19">
        <v>7478</v>
      </c>
      <c r="C7481" s="21">
        <v>2.7346589101527981E-2</v>
      </c>
      <c r="D7481" s="21">
        <v>-7.9116647864254985E-2</v>
      </c>
      <c r="E7481" s="30">
        <v>140175.75578111224</v>
      </c>
      <c r="F7481" s="21">
        <v>-170838.54400486866</v>
      </c>
    </row>
    <row r="7482" spans="2:6" x14ac:dyDescent="0.25">
      <c r="B7482" s="19">
        <v>7479</v>
      </c>
      <c r="C7482" s="21">
        <v>-8.7240891370923043E-2</v>
      </c>
      <c r="D7482" s="21">
        <v>-0.30444048012692615</v>
      </c>
      <c r="E7482" s="30">
        <v>0</v>
      </c>
      <c r="F7482" s="21">
        <v>-238167.55660348001</v>
      </c>
    </row>
    <row r="7483" spans="2:6" x14ac:dyDescent="0.25">
      <c r="B7483" s="19">
        <v>7480</v>
      </c>
      <c r="C7483" s="21">
        <v>-3.7149715116114319E-2</v>
      </c>
      <c r="D7483" s="21">
        <v>0.48054911711364889</v>
      </c>
      <c r="E7483" s="30">
        <v>2147354.7012747983</v>
      </c>
      <c r="F7483" s="21">
        <v>793246.69138946198</v>
      </c>
    </row>
    <row r="7484" spans="2:6" x14ac:dyDescent="0.25">
      <c r="B7484" s="19">
        <v>7481</v>
      </c>
      <c r="C7484" s="21">
        <v>5.9882900373908364E-4</v>
      </c>
      <c r="D7484" s="21">
        <v>0.11273360571067048</v>
      </c>
      <c r="E7484" s="30">
        <v>454057.50896990288</v>
      </c>
      <c r="F7484" s="21">
        <v>-20075.322525096319</v>
      </c>
    </row>
    <row r="7485" spans="2:6" x14ac:dyDescent="0.25">
      <c r="B7485" s="19">
        <v>7482</v>
      </c>
      <c r="C7485" s="21">
        <v>-2.1782120314047009E-2</v>
      </c>
      <c r="D7485" s="21">
        <v>0.29512399429819558</v>
      </c>
      <c r="E7485" s="30">
        <v>1054313.5169547945</v>
      </c>
      <c r="F7485" s="21">
        <v>268238.75931310223</v>
      </c>
    </row>
    <row r="7486" spans="2:6" x14ac:dyDescent="0.25">
      <c r="B7486" s="19">
        <v>7483</v>
      </c>
      <c r="C7486" s="21">
        <v>-1.2126930215009133E-2</v>
      </c>
      <c r="D7486" s="21">
        <v>0.2097142265686498</v>
      </c>
      <c r="E7486" s="30">
        <v>726526.4637280379</v>
      </c>
      <c r="F7486" s="21">
        <v>110796.56459557803</v>
      </c>
    </row>
    <row r="7487" spans="2:6" x14ac:dyDescent="0.25">
      <c r="B7487" s="19">
        <v>7484</v>
      </c>
      <c r="C7487" s="21">
        <v>-2.147173922949748E-2</v>
      </c>
      <c r="D7487" s="21">
        <v>0.29213149903986024</v>
      </c>
      <c r="E7487" s="30">
        <v>1041220.5495842975</v>
      </c>
      <c r="F7487" s="21">
        <v>261949.96450597493</v>
      </c>
    </row>
    <row r="7488" spans="2:6" x14ac:dyDescent="0.25">
      <c r="B7488" s="19">
        <v>7485</v>
      </c>
      <c r="C7488" s="21">
        <v>6.821296913402033E-3</v>
      </c>
      <c r="D7488" s="21">
        <v>6.8476710146766484E-2</v>
      </c>
      <c r="E7488" s="30">
        <v>358608.29290544335</v>
      </c>
      <c r="F7488" s="21">
        <v>-65921.34942982519</v>
      </c>
    </row>
    <row r="7489" spans="2:6" x14ac:dyDescent="0.25">
      <c r="B7489" s="19">
        <v>7486</v>
      </c>
      <c r="C7489" s="21">
        <v>7.7203771831020071E-3</v>
      </c>
      <c r="D7489" s="21">
        <v>6.215797915577137E-2</v>
      </c>
      <c r="E7489" s="30">
        <v>346267.21678211272</v>
      </c>
      <c r="F7489" s="21">
        <v>-71848.996940323632</v>
      </c>
    </row>
    <row r="7490" spans="2:6" x14ac:dyDescent="0.25">
      <c r="B7490" s="19">
        <v>7487</v>
      </c>
      <c r="C7490" s="21">
        <v>1.5682877806193159E-2</v>
      </c>
      <c r="D7490" s="21">
        <v>6.2823877656970062E-3</v>
      </c>
      <c r="E7490" s="30">
        <v>249768.55154950719</v>
      </c>
      <c r="F7490" s="21">
        <v>-118199.09372411229</v>
      </c>
    </row>
    <row r="7491" spans="2:6" x14ac:dyDescent="0.25">
      <c r="B7491" s="19">
        <v>7488</v>
      </c>
      <c r="C7491" s="21">
        <v>6.0666666687012264E-3</v>
      </c>
      <c r="D7491" s="21">
        <v>7.3790266235734592E-2</v>
      </c>
      <c r="E7491" s="30">
        <v>369225.87784820306</v>
      </c>
      <c r="F7491" s="21">
        <v>-60821.526665222555</v>
      </c>
    </row>
    <row r="7492" spans="2:6" x14ac:dyDescent="0.25">
      <c r="B7492" s="19">
        <v>7489</v>
      </c>
      <c r="C7492" s="21">
        <v>-0.10435507748485431</v>
      </c>
      <c r="D7492" s="21">
        <v>-0.30444048012692615</v>
      </c>
      <c r="E7492" s="30">
        <v>0</v>
      </c>
      <c r="F7492" s="21">
        <v>-238167.55660348001</v>
      </c>
    </row>
    <row r="7493" spans="2:6" x14ac:dyDescent="0.25">
      <c r="B7493" s="19">
        <v>7490</v>
      </c>
      <c r="C7493" s="21">
        <v>1.454651144580993E-3</v>
      </c>
      <c r="D7493" s="21">
        <v>0.10657186133953034</v>
      </c>
      <c r="E7493" s="30">
        <v>439783.25692640233</v>
      </c>
      <c r="F7493" s="21">
        <v>-26931.510246840007</v>
      </c>
    </row>
    <row r="7494" spans="2:6" x14ac:dyDescent="0.25">
      <c r="B7494" s="19">
        <v>7491</v>
      </c>
      <c r="C7494" s="21">
        <v>2.4039825724859722E-2</v>
      </c>
      <c r="D7494" s="21">
        <v>-5.4041459735136743E-2</v>
      </c>
      <c r="E7494" s="30">
        <v>168156.60288305953</v>
      </c>
      <c r="F7494" s="21">
        <v>-157398.82472852949</v>
      </c>
    </row>
    <row r="7495" spans="2:6" x14ac:dyDescent="0.25">
      <c r="B7495" s="19">
        <v>7492</v>
      </c>
      <c r="C7495" s="21">
        <v>8.6105852230074238E-3</v>
      </c>
      <c r="D7495" s="21">
        <v>5.5911562390830616E-2</v>
      </c>
      <c r="E7495" s="30">
        <v>334366.5895171162</v>
      </c>
      <c r="F7495" s="21">
        <v>-77565.088703777423</v>
      </c>
    </row>
    <row r="7496" spans="2:6" x14ac:dyDescent="0.25">
      <c r="B7496" s="19">
        <v>7493</v>
      </c>
      <c r="C7496" s="21">
        <v>2.07699785362919E-3</v>
      </c>
      <c r="D7496" s="21">
        <v>0.10210918877835762</v>
      </c>
      <c r="E7496" s="30">
        <v>429650.31002412771</v>
      </c>
      <c r="F7496" s="21">
        <v>-31798.552381498735</v>
      </c>
    </row>
    <row r="7497" spans="2:6" x14ac:dyDescent="0.25">
      <c r="B7497" s="19">
        <v>7494</v>
      </c>
      <c r="C7497" s="21">
        <v>1.9032278071805738E-2</v>
      </c>
      <c r="D7497" s="21">
        <v>-1.7524033733419597E-2</v>
      </c>
      <c r="E7497" s="30">
        <v>214986.61606545257</v>
      </c>
      <c r="F7497" s="21">
        <v>-134905.50175708791</v>
      </c>
    </row>
    <row r="7498" spans="2:6" x14ac:dyDescent="0.25">
      <c r="B7498" s="19">
        <v>7495</v>
      </c>
      <c r="C7498" s="21">
        <v>3.1120977881455287E-3</v>
      </c>
      <c r="D7498" s="21">
        <v>9.4717408353626187E-2</v>
      </c>
      <c r="E7498" s="30">
        <v>413239.5840997448</v>
      </c>
      <c r="F7498" s="21">
        <v>-39680.928091607209</v>
      </c>
    </row>
    <row r="7499" spans="2:6" x14ac:dyDescent="0.25">
      <c r="B7499" s="19">
        <v>7496</v>
      </c>
      <c r="C7499" s="21">
        <v>1.6295307237623177E-2</v>
      </c>
      <c r="D7499" s="21">
        <v>1.9543163721364998E-3</v>
      </c>
      <c r="E7499" s="30">
        <v>243180.61477758433</v>
      </c>
      <c r="F7499" s="21">
        <v>-121363.40181322492</v>
      </c>
    </row>
    <row r="7500" spans="2:6" x14ac:dyDescent="0.25">
      <c r="B7500" s="19">
        <v>7497</v>
      </c>
      <c r="C7500" s="21">
        <v>2.7299070749747822E-3</v>
      </c>
      <c r="D7500" s="21">
        <v>9.7442454306558846E-2</v>
      </c>
      <c r="E7500" s="30">
        <v>419235.8613147646</v>
      </c>
      <c r="F7500" s="21">
        <v>-36800.80504960801</v>
      </c>
    </row>
    <row r="7501" spans="2:6" x14ac:dyDescent="0.25">
      <c r="B7501" s="19">
        <v>7498</v>
      </c>
      <c r="C7501" s="21">
        <v>1.1735039894159685E-2</v>
      </c>
      <c r="D7501" s="21">
        <v>3.4022894572400597E-2</v>
      </c>
      <c r="E7501" s="30">
        <v>294935.33510691463</v>
      </c>
      <c r="F7501" s="21">
        <v>-96504.650756926974</v>
      </c>
    </row>
    <row r="7502" spans="2:6" x14ac:dyDescent="0.25">
      <c r="B7502" s="19">
        <v>7499</v>
      </c>
      <c r="C7502" s="21">
        <v>9.1296869369050428E-3</v>
      </c>
      <c r="D7502" s="21">
        <v>5.2272518560616321E-2</v>
      </c>
      <c r="E7502" s="30">
        <v>327568.52030737326</v>
      </c>
      <c r="F7502" s="21">
        <v>-80830.327295989729</v>
      </c>
    </row>
    <row r="7503" spans="2:6" x14ac:dyDescent="0.25">
      <c r="B7503" s="19">
        <v>7500</v>
      </c>
      <c r="C7503" s="21">
        <v>6.2730137352720291E-3</v>
      </c>
      <c r="D7503" s="21">
        <v>7.2336298184373593E-2</v>
      </c>
      <c r="E7503" s="30">
        <v>366298.57256673789</v>
      </c>
      <c r="F7503" s="21">
        <v>-62227.565627363161</v>
      </c>
    </row>
    <row r="7504" spans="2:6" x14ac:dyDescent="0.25">
      <c r="B7504" s="19">
        <v>7501</v>
      </c>
      <c r="C7504" s="21">
        <v>1.9111503426165345E-2</v>
      </c>
      <c r="D7504" s="21">
        <v>-1.8091847286032192E-2</v>
      </c>
      <c r="E7504" s="30">
        <v>214199.55417414801</v>
      </c>
      <c r="F7504" s="21">
        <v>-135283.54216571807</v>
      </c>
    </row>
    <row r="7505" spans="2:6" x14ac:dyDescent="0.25">
      <c r="B7505" s="19">
        <v>7502</v>
      </c>
      <c r="C7505" s="21">
        <v>-1.7061100166763439E-2</v>
      </c>
      <c r="D7505" s="21">
        <v>0.25156013902373942</v>
      </c>
      <c r="E7505" s="30">
        <v>875620.6631195615</v>
      </c>
      <c r="F7505" s="21">
        <v>182409.27089613763</v>
      </c>
    </row>
    <row r="7506" spans="2:6" x14ac:dyDescent="0.25">
      <c r="B7506" s="19">
        <v>7503</v>
      </c>
      <c r="C7506" s="21">
        <v>-1.5727832562322408E-2</v>
      </c>
      <c r="D7506" s="21">
        <v>0.23992789349751087</v>
      </c>
      <c r="E7506" s="30">
        <v>832056.99283234612</v>
      </c>
      <c r="F7506" s="21">
        <v>161484.83293419951</v>
      </c>
    </row>
    <row r="7507" spans="2:6" x14ac:dyDescent="0.25">
      <c r="B7507" s="19">
        <v>7504</v>
      </c>
      <c r="C7507" s="21">
        <v>-1.2020277962821214E-2</v>
      </c>
      <c r="D7507" s="21">
        <v>0.20884341026182152</v>
      </c>
      <c r="E7507" s="30">
        <v>723642.36675136723</v>
      </c>
      <c r="F7507" s="21">
        <v>109411.27938276916</v>
      </c>
    </row>
    <row r="7508" spans="2:6" x14ac:dyDescent="0.25">
      <c r="B7508" s="19">
        <v>7505</v>
      </c>
      <c r="C7508" s="21">
        <v>-2.7444215594025531E-2</v>
      </c>
      <c r="D7508" s="21">
        <v>0.35370866699596126</v>
      </c>
      <c r="E7508" s="30">
        <v>1336978.0070389574</v>
      </c>
      <c r="F7508" s="21">
        <v>404007.75094796688</v>
      </c>
    </row>
    <row r="7509" spans="2:6" x14ac:dyDescent="0.25">
      <c r="B7509" s="19">
        <v>7506</v>
      </c>
      <c r="C7509" s="21">
        <v>1.406879849126302E-3</v>
      </c>
      <c r="D7509" s="21">
        <v>0.10691502669808872</v>
      </c>
      <c r="E7509" s="30">
        <v>440569.54929880903</v>
      </c>
      <c r="F7509" s="21">
        <v>-26553.839452393702</v>
      </c>
    </row>
    <row r="7510" spans="2:6" x14ac:dyDescent="0.25">
      <c r="B7510" s="19">
        <v>7507</v>
      </c>
      <c r="C7510" s="21">
        <v>-4.0390865503217445E-2</v>
      </c>
      <c r="D7510" s="21">
        <v>0.53529339752054828</v>
      </c>
      <c r="E7510" s="30">
        <v>2596656.3073052545</v>
      </c>
      <c r="F7510" s="21">
        <v>1009054.577171356</v>
      </c>
    </row>
    <row r="7511" spans="2:6" x14ac:dyDescent="0.25">
      <c r="B7511" s="19">
        <v>7508</v>
      </c>
      <c r="C7511" s="21">
        <v>1.0727971315002981E-2</v>
      </c>
      <c r="D7511" s="21">
        <v>4.1076618272552379E-2</v>
      </c>
      <c r="E7511" s="30">
        <v>307264.26358731801</v>
      </c>
      <c r="F7511" s="21">
        <v>-90582.837984391139</v>
      </c>
    </row>
    <row r="7512" spans="2:6" x14ac:dyDescent="0.25">
      <c r="B7512" s="19">
        <v>7509</v>
      </c>
      <c r="C7512" s="21">
        <v>5.381863959876821E-2</v>
      </c>
      <c r="D7512" s="21">
        <v>-0.30444048012692615</v>
      </c>
      <c r="E7512" s="30">
        <v>0</v>
      </c>
      <c r="F7512" s="21">
        <v>-238167.55660348001</v>
      </c>
    </row>
    <row r="7513" spans="2:6" x14ac:dyDescent="0.25">
      <c r="B7513" s="19">
        <v>7510</v>
      </c>
      <c r="C7513" s="21">
        <v>2.9018733287300351E-3</v>
      </c>
      <c r="D7513" s="21">
        <v>9.6215732108606788E-2</v>
      </c>
      <c r="E7513" s="30">
        <v>416528.82651203219</v>
      </c>
      <c r="F7513" s="21">
        <v>-38101.044019766698</v>
      </c>
    </row>
    <row r="7514" spans="2:6" x14ac:dyDescent="0.25">
      <c r="B7514" s="19">
        <v>7511</v>
      </c>
      <c r="C7514" s="21">
        <v>1.1127306309903303E-2</v>
      </c>
      <c r="D7514" s="21">
        <v>3.8279871505402907E-2</v>
      </c>
      <c r="E7514" s="30">
        <v>302333.67643119092</v>
      </c>
      <c r="F7514" s="21">
        <v>-92951.090346602839</v>
      </c>
    </row>
    <row r="7515" spans="2:6" x14ac:dyDescent="0.25">
      <c r="B7515" s="19">
        <v>7512</v>
      </c>
      <c r="C7515" s="21">
        <v>8.898044582355203E-3</v>
      </c>
      <c r="D7515" s="21">
        <v>5.3896140672866188E-2</v>
      </c>
      <c r="E7515" s="30">
        <v>330589.41312868905</v>
      </c>
      <c r="F7515" s="21">
        <v>-79379.336504521998</v>
      </c>
    </row>
    <row r="7516" spans="2:6" x14ac:dyDescent="0.25">
      <c r="B7516" s="19">
        <v>7513</v>
      </c>
      <c r="C7516" s="21">
        <v>1.8429305831751945E-2</v>
      </c>
      <c r="D7516" s="21">
        <v>-1.3210637949127357E-2</v>
      </c>
      <c r="E7516" s="30">
        <v>221028.92991344968</v>
      </c>
      <c r="F7516" s="21">
        <v>-132003.26646732909</v>
      </c>
    </row>
    <row r="7517" spans="2:6" x14ac:dyDescent="0.25">
      <c r="B7517" s="19">
        <v>7514</v>
      </c>
      <c r="C7517" s="21">
        <v>-1.2403695771990407E-2</v>
      </c>
      <c r="D7517" s="21">
        <v>0.21198002800633908</v>
      </c>
      <c r="E7517" s="30">
        <v>734071.06627846183</v>
      </c>
      <c r="F7517" s="21">
        <v>114420.37698266596</v>
      </c>
    </row>
    <row r="7518" spans="2:6" x14ac:dyDescent="0.25">
      <c r="B7518" s="19">
        <v>7515</v>
      </c>
      <c r="C7518" s="21">
        <v>-2.6856998100656164E-2</v>
      </c>
      <c r="D7518" s="21">
        <v>0.34723504679815664</v>
      </c>
      <c r="E7518" s="30">
        <v>1303174.0289029174</v>
      </c>
      <c r="F7518" s="21">
        <v>387771.07394828211</v>
      </c>
    </row>
    <row r="7519" spans="2:6" x14ac:dyDescent="0.25">
      <c r="B7519" s="19">
        <v>7516</v>
      </c>
      <c r="C7519" s="21">
        <v>-1.5345473440238238E-2</v>
      </c>
      <c r="D7519" s="21">
        <v>0.23663938404190654</v>
      </c>
      <c r="E7519" s="30">
        <v>820043.64601477887</v>
      </c>
      <c r="F7519" s="21">
        <v>155714.59988124197</v>
      </c>
    </row>
    <row r="7520" spans="2:6" x14ac:dyDescent="0.25">
      <c r="B7520" s="19">
        <v>7517</v>
      </c>
      <c r="C7520" s="21">
        <v>1.0012189893569039E-2</v>
      </c>
      <c r="D7520" s="21">
        <v>4.6089671336701388E-2</v>
      </c>
      <c r="E7520" s="30">
        <v>316242.77607723395</v>
      </c>
      <c r="F7520" s="21">
        <v>-86270.292086694637</v>
      </c>
    </row>
    <row r="7521" spans="2:6" x14ac:dyDescent="0.25">
      <c r="B7521" s="19">
        <v>7518</v>
      </c>
      <c r="C7521" s="21">
        <v>7.3878571892103066E-3</v>
      </c>
      <c r="D7521" s="21">
        <v>6.449358879456768E-2</v>
      </c>
      <c r="E7521" s="30">
        <v>350793.12332173018</v>
      </c>
      <c r="F7521" s="21">
        <v>-69675.120175914562</v>
      </c>
    </row>
    <row r="7522" spans="2:6" x14ac:dyDescent="0.25">
      <c r="B7522" s="19">
        <v>7519</v>
      </c>
      <c r="C7522" s="21">
        <v>8.0526332054633581E-3</v>
      </c>
      <c r="D7522" s="21">
        <v>5.9825603609274358E-2</v>
      </c>
      <c r="E7522" s="30">
        <v>341789.07961855875</v>
      </c>
      <c r="F7522" s="21">
        <v>-73999.929188365495</v>
      </c>
    </row>
    <row r="7523" spans="2:6" x14ac:dyDescent="0.25">
      <c r="B7523" s="19">
        <v>7520</v>
      </c>
      <c r="C7523" s="21">
        <v>1.2194282226176544E-2</v>
      </c>
      <c r="D7523" s="21">
        <v>3.0804958878185573E-2</v>
      </c>
      <c r="E7523" s="30">
        <v>289427.3012724889</v>
      </c>
      <c r="F7523" s="21">
        <v>-99150.261457330271</v>
      </c>
    </row>
    <row r="7524" spans="2:6" x14ac:dyDescent="0.25">
      <c r="B7524" s="19">
        <v>7521</v>
      </c>
      <c r="C7524" s="21">
        <v>-1.0891208335642453E-2</v>
      </c>
      <c r="D7524" s="21">
        <v>0.19970105492900236</v>
      </c>
      <c r="E7524" s="30">
        <v>693878.27863714634</v>
      </c>
      <c r="F7524" s="21">
        <v>95115.036409356399</v>
      </c>
    </row>
    <row r="7525" spans="2:6" x14ac:dyDescent="0.25">
      <c r="B7525" s="19">
        <v>7522</v>
      </c>
      <c r="C7525" s="21">
        <v>1.1774270203028904E-3</v>
      </c>
      <c r="D7525" s="21">
        <v>0.10856455776734775</v>
      </c>
      <c r="E7525" s="30">
        <v>444363.34561508312</v>
      </c>
      <c r="F7525" s="21">
        <v>-24731.608792379669</v>
      </c>
    </row>
    <row r="7526" spans="2:6" x14ac:dyDescent="0.25">
      <c r="B7526" s="19">
        <v>7523</v>
      </c>
      <c r="C7526" s="21">
        <v>-1.1446791618693569E-3</v>
      </c>
      <c r="D7526" s="21">
        <v>0.12538642610113282</v>
      </c>
      <c r="E7526" s="30">
        <v>484421.77969752951</v>
      </c>
      <c r="F7526" s="21">
        <v>-5490.8007226214722</v>
      </c>
    </row>
    <row r="7527" spans="2:6" x14ac:dyDescent="0.25">
      <c r="B7527" s="19">
        <v>7524</v>
      </c>
      <c r="C7527" s="21">
        <v>3.9615476809540168E-2</v>
      </c>
      <c r="D7527" s="21">
        <v>-0.18597309544893414</v>
      </c>
      <c r="E7527" s="30">
        <v>52592.465614597313</v>
      </c>
      <c r="F7527" s="21">
        <v>-212906.42096539857</v>
      </c>
    </row>
    <row r="7528" spans="2:6" x14ac:dyDescent="0.25">
      <c r="B7528" s="19">
        <v>7525</v>
      </c>
      <c r="C7528" s="21">
        <v>-3.2368243701936306E-2</v>
      </c>
      <c r="D7528" s="21">
        <v>0.41267171440809447</v>
      </c>
      <c r="E7528" s="30">
        <v>1676973.1417924943</v>
      </c>
      <c r="F7528" s="21">
        <v>567313.71340721787</v>
      </c>
    </row>
    <row r="7529" spans="2:6" x14ac:dyDescent="0.25">
      <c r="B7529" s="19">
        <v>7526</v>
      </c>
      <c r="C7529" s="21">
        <v>6.0395302318106379E-3</v>
      </c>
      <c r="D7529" s="21">
        <v>7.3981536410252069E-2</v>
      </c>
      <c r="E7529" s="30">
        <v>369612.20504671009</v>
      </c>
      <c r="F7529" s="21">
        <v>-60635.966554128281</v>
      </c>
    </row>
    <row r="7530" spans="2:6" x14ac:dyDescent="0.25">
      <c r="B7530" s="19">
        <v>7527</v>
      </c>
      <c r="C7530" s="21">
        <v>8.8082700352098316E-3</v>
      </c>
      <c r="D7530" s="21">
        <v>5.452549219561198E-2</v>
      </c>
      <c r="E7530" s="30">
        <v>331765.64927297167</v>
      </c>
      <c r="F7530" s="21">
        <v>-78814.368491786518</v>
      </c>
    </row>
    <row r="7531" spans="2:6" x14ac:dyDescent="0.25">
      <c r="B7531" s="19">
        <v>7528</v>
      </c>
      <c r="C7531" s="21">
        <v>3.9903956194927105E-3</v>
      </c>
      <c r="D7531" s="21">
        <v>8.8472328702891678E-2</v>
      </c>
      <c r="E7531" s="30">
        <v>399731.20525325078</v>
      </c>
      <c r="F7531" s="21">
        <v>-46169.252727164188</v>
      </c>
    </row>
    <row r="7532" spans="2:6" x14ac:dyDescent="0.25">
      <c r="B7532" s="19">
        <v>7529</v>
      </c>
      <c r="C7532" s="21">
        <v>-1.3343131663924685E-2</v>
      </c>
      <c r="D7532" s="21">
        <v>0.21973747310982006</v>
      </c>
      <c r="E7532" s="30">
        <v>760347.54494825751</v>
      </c>
      <c r="F7532" s="21">
        <v>127041.45652347052</v>
      </c>
    </row>
    <row r="7533" spans="2:6" x14ac:dyDescent="0.25">
      <c r="B7533" s="19">
        <v>7530</v>
      </c>
      <c r="C7533" s="21">
        <v>7.532377867959684E-3</v>
      </c>
      <c r="D7533" s="21">
        <v>6.3478300616083283E-2</v>
      </c>
      <c r="E7533" s="30">
        <v>348820.58641955571</v>
      </c>
      <c r="F7533" s="21">
        <v>-70622.56619607452</v>
      </c>
    </row>
    <row r="7534" spans="2:6" x14ac:dyDescent="0.25">
      <c r="B7534" s="19">
        <v>7531</v>
      </c>
      <c r="C7534" s="21">
        <v>9.5348151840015955E-3</v>
      </c>
      <c r="D7534" s="21">
        <v>4.9433717633166507E-2</v>
      </c>
      <c r="E7534" s="30">
        <v>322333.54710472247</v>
      </c>
      <c r="F7534" s="21">
        <v>-83344.781915838903</v>
      </c>
    </row>
    <row r="7535" spans="2:6" x14ac:dyDescent="0.25">
      <c r="B7535" s="19">
        <v>7532</v>
      </c>
      <c r="C7535" s="21">
        <v>3.6985081343635555E-3</v>
      </c>
      <c r="D7535" s="21">
        <v>9.0545227042565291E-2</v>
      </c>
      <c r="E7535" s="30">
        <v>404179.15888626524</v>
      </c>
      <c r="F7535" s="21">
        <v>-44032.818188063808</v>
      </c>
    </row>
    <row r="7536" spans="2:6" x14ac:dyDescent="0.25">
      <c r="B7536" s="19">
        <v>7533</v>
      </c>
      <c r="C7536" s="21">
        <v>-1.6087169039581368E-2</v>
      </c>
      <c r="D7536" s="21">
        <v>0.24303726940171422</v>
      </c>
      <c r="E7536" s="30">
        <v>843537.68093071319</v>
      </c>
      <c r="F7536" s="21">
        <v>166999.22013552635</v>
      </c>
    </row>
    <row r="7537" spans="2:6" x14ac:dyDescent="0.25">
      <c r="B7537" s="19">
        <v>7534</v>
      </c>
      <c r="C7537" s="21">
        <v>2.2486187030647253E-3</v>
      </c>
      <c r="D7537" s="21">
        <v>0.10088106137072272</v>
      </c>
      <c r="E7537" s="30">
        <v>426891.64825957804</v>
      </c>
      <c r="F7537" s="21">
        <v>-33123.588737933351</v>
      </c>
    </row>
    <row r="7538" spans="2:6" x14ac:dyDescent="0.25">
      <c r="B7538" s="19">
        <v>7535</v>
      </c>
      <c r="C7538" s="21">
        <v>-1.297281871666899E-2</v>
      </c>
      <c r="D7538" s="21">
        <v>0.21666709604822887</v>
      </c>
      <c r="E7538" s="30">
        <v>749864.36126346723</v>
      </c>
      <c r="F7538" s="21">
        <v>122006.18917318093</v>
      </c>
    </row>
    <row r="7539" spans="2:6" x14ac:dyDescent="0.25">
      <c r="B7539" s="19">
        <v>7536</v>
      </c>
      <c r="C7539" s="21">
        <v>1.3100982367753953E-2</v>
      </c>
      <c r="D7539" s="21">
        <v>2.4447095926298124E-2</v>
      </c>
      <c r="E7539" s="30">
        <v>278755.77592708974</v>
      </c>
      <c r="F7539" s="21">
        <v>-104275.99279669781</v>
      </c>
    </row>
    <row r="7540" spans="2:6" x14ac:dyDescent="0.25">
      <c r="B7540" s="19">
        <v>7537</v>
      </c>
      <c r="C7540" s="21">
        <v>1.0287195646043766E-2</v>
      </c>
      <c r="D7540" s="21">
        <v>4.4163554716491138E-2</v>
      </c>
      <c r="E7540" s="30">
        <v>312771.56731711188</v>
      </c>
      <c r="F7540" s="21">
        <v>-87937.577966769488</v>
      </c>
    </row>
    <row r="7541" spans="2:6" x14ac:dyDescent="0.25">
      <c r="B7541" s="19">
        <v>7538</v>
      </c>
      <c r="C7541" s="21">
        <v>-3.0541152724815914E-2</v>
      </c>
      <c r="D7541" s="21">
        <v>0.3897233164122651</v>
      </c>
      <c r="E7541" s="30">
        <v>1537553.2417979175</v>
      </c>
      <c r="F7541" s="21">
        <v>500347.75234694709</v>
      </c>
    </row>
    <row r="7542" spans="2:6" x14ac:dyDescent="0.25">
      <c r="B7542" s="19">
        <v>7539</v>
      </c>
      <c r="C7542" s="21">
        <v>6.7641624300678414E-3</v>
      </c>
      <c r="D7542" s="21">
        <v>6.8878663027951204E-2</v>
      </c>
      <c r="E7542" s="30">
        <v>359403.77211164625</v>
      </c>
      <c r="F7542" s="21">
        <v>-65539.266028898113</v>
      </c>
    </row>
    <row r="7543" spans="2:6" x14ac:dyDescent="0.25">
      <c r="B7543" s="19">
        <v>7540</v>
      </c>
      <c r="C7543" s="21">
        <v>3.3949858514164388E-3</v>
      </c>
      <c r="D7543" s="21">
        <v>9.2703407034053775E-2</v>
      </c>
      <c r="E7543" s="30">
        <v>408847.85108859302</v>
      </c>
      <c r="F7543" s="21">
        <v>-41790.358824403142</v>
      </c>
    </row>
    <row r="7544" spans="2:6" x14ac:dyDescent="0.25">
      <c r="B7544" s="19">
        <v>7541</v>
      </c>
      <c r="C7544" s="21">
        <v>-1.594115303202439E-2</v>
      </c>
      <c r="D7544" s="21">
        <v>0.24177154415364099</v>
      </c>
      <c r="E7544" s="30">
        <v>838849.92772995215</v>
      </c>
      <c r="F7544" s="21">
        <v>164747.60542116681</v>
      </c>
    </row>
    <row r="7545" spans="2:6" x14ac:dyDescent="0.25">
      <c r="B7545" s="19">
        <v>7542</v>
      </c>
      <c r="C7545" s="21">
        <v>8.9116587187095218E-3</v>
      </c>
      <c r="D7545" s="21">
        <v>5.3800706113894536E-2</v>
      </c>
      <c r="E7545" s="30">
        <v>330411.30680927692</v>
      </c>
      <c r="F7545" s="21">
        <v>-79464.884269588569</v>
      </c>
    </row>
    <row r="7546" spans="2:6" x14ac:dyDescent="0.25">
      <c r="B7546" s="19">
        <v>7543</v>
      </c>
      <c r="C7546" s="21">
        <v>3.9932221567138357E-3</v>
      </c>
      <c r="D7546" s="21">
        <v>8.8452267359373504E-2</v>
      </c>
      <c r="E7546" s="30">
        <v>399688.3311777591</v>
      </c>
      <c r="F7546" s="21">
        <v>-46189.845939969418</v>
      </c>
    </row>
    <row r="7547" spans="2:6" x14ac:dyDescent="0.25">
      <c r="B7547" s="19">
        <v>7544</v>
      </c>
      <c r="C7547" s="21">
        <v>-2.24547872399171E-2</v>
      </c>
      <c r="D7547" s="21">
        <v>0.30167896258902682</v>
      </c>
      <c r="E7547" s="30">
        <v>1083431.9331181191</v>
      </c>
      <c r="F7547" s="21">
        <v>282224.87408585561</v>
      </c>
    </row>
    <row r="7548" spans="2:6" x14ac:dyDescent="0.25">
      <c r="B7548" s="19">
        <v>7545</v>
      </c>
      <c r="C7548" s="21">
        <v>3.4203399468248692E-2</v>
      </c>
      <c r="D7548" s="21">
        <v>-0.13518354008585831</v>
      </c>
      <c r="E7548" s="30">
        <v>88415.257810286479</v>
      </c>
      <c r="F7548" s="21">
        <v>-195700.07016942176</v>
      </c>
    </row>
    <row r="7549" spans="2:6" x14ac:dyDescent="0.25">
      <c r="B7549" s="19">
        <v>7546</v>
      </c>
      <c r="C7549" s="21">
        <v>-2.0390462130047251E-3</v>
      </c>
      <c r="D7549" s="21">
        <v>0.13193516919000658</v>
      </c>
      <c r="E7549" s="30">
        <v>500706.61493971292</v>
      </c>
      <c r="F7549" s="21">
        <v>2331.1073603953309</v>
      </c>
    </row>
    <row r="7550" spans="2:6" x14ac:dyDescent="0.25">
      <c r="B7550" s="19">
        <v>7547</v>
      </c>
      <c r="C7550" s="21">
        <v>-2.4738917037274519E-2</v>
      </c>
      <c r="D7550" s="21">
        <v>0.32470146072845352</v>
      </c>
      <c r="E7550" s="30">
        <v>1190598.519192457</v>
      </c>
      <c r="F7550" s="21">
        <v>333698.97089911846</v>
      </c>
    </row>
    <row r="7551" spans="2:6" x14ac:dyDescent="0.25">
      <c r="B7551" s="19">
        <v>7548</v>
      </c>
      <c r="C7551" s="21">
        <v>7.7165926068976454E-3</v>
      </c>
      <c r="D7551" s="21">
        <v>6.2184553831070133E-2</v>
      </c>
      <c r="E7551" s="30">
        <v>346318.47831889812</v>
      </c>
      <c r="F7551" s="21">
        <v>-71824.375074460899</v>
      </c>
    </row>
    <row r="7552" spans="2:6" x14ac:dyDescent="0.25">
      <c r="B7552" s="19">
        <v>7549</v>
      </c>
      <c r="C7552" s="21">
        <v>-1.5556286315820431E-2</v>
      </c>
      <c r="D7552" s="21">
        <v>0.23844996398100737</v>
      </c>
      <c r="E7552" s="30">
        <v>826641.61294897739</v>
      </c>
      <c r="F7552" s="21">
        <v>158883.72564312877</v>
      </c>
    </row>
    <row r="7553" spans="2:6" x14ac:dyDescent="0.25">
      <c r="B7553" s="19">
        <v>7550</v>
      </c>
      <c r="C7553" s="21">
        <v>-5.5236999697987768E-3</v>
      </c>
      <c r="D7553" s="21">
        <v>0.15790085099245976</v>
      </c>
      <c r="E7553" s="30">
        <v>569256.28018488199</v>
      </c>
      <c r="F7553" s="21">
        <v>35256.781626989672</v>
      </c>
    </row>
    <row r="7554" spans="2:6" x14ac:dyDescent="0.25">
      <c r="B7554" s="19">
        <v>7551</v>
      </c>
      <c r="C7554" s="21">
        <v>2.7223180601782727E-2</v>
      </c>
      <c r="D7554" s="21">
        <v>-7.8162856690682125E-2</v>
      </c>
      <c r="E7554" s="30">
        <v>141181.89026917296</v>
      </c>
      <c r="F7554" s="21">
        <v>-170355.27896916366</v>
      </c>
    </row>
    <row r="7555" spans="2:6" x14ac:dyDescent="0.25">
      <c r="B7555" s="19">
        <v>7552</v>
      </c>
      <c r="C7555" s="21">
        <v>-1.4496583917274748E-2</v>
      </c>
      <c r="D7555" s="21">
        <v>0.22941003886759948</v>
      </c>
      <c r="E7555" s="30">
        <v>794094.05512106512</v>
      </c>
      <c r="F7555" s="21">
        <v>143250.53059568096</v>
      </c>
    </row>
    <row r="7556" spans="2:6" x14ac:dyDescent="0.25">
      <c r="B7556" s="19">
        <v>7553</v>
      </c>
      <c r="C7556" s="21">
        <v>0.17462912011499504</v>
      </c>
      <c r="D7556" s="21">
        <v>-0.30444048012692615</v>
      </c>
      <c r="E7556" s="30">
        <v>0</v>
      </c>
      <c r="F7556" s="21">
        <v>-238167.55660348001</v>
      </c>
    </row>
    <row r="7557" spans="2:6" x14ac:dyDescent="0.25">
      <c r="B7557" s="19">
        <v>7554</v>
      </c>
      <c r="C7557" s="21">
        <v>4.6523578636163843E-3</v>
      </c>
      <c r="D7557" s="21">
        <v>8.3779985278504165E-2</v>
      </c>
      <c r="E7557" s="30">
        <v>389792.65840974543</v>
      </c>
      <c r="F7557" s="21">
        <v>-50942.920911861962</v>
      </c>
    </row>
    <row r="7558" spans="2:6" x14ac:dyDescent="0.25">
      <c r="B7558" s="19">
        <v>7555</v>
      </c>
      <c r="C7558" s="21">
        <v>1.9322649388298772E-2</v>
      </c>
      <c r="D7558" s="21">
        <v>-1.9606410903607929E-2</v>
      </c>
      <c r="E7558" s="30">
        <v>212109.6096213829</v>
      </c>
      <c r="F7558" s="21">
        <v>-136287.38125571914</v>
      </c>
    </row>
    <row r="7559" spans="2:6" x14ac:dyDescent="0.25">
      <c r="B7559" s="19">
        <v>7556</v>
      </c>
      <c r="C7559" s="21">
        <v>4.3115501492720505E-4</v>
      </c>
      <c r="D7559" s="21">
        <v>0.11394440672438977</v>
      </c>
      <c r="E7559" s="30">
        <v>456901.50772345881</v>
      </c>
      <c r="F7559" s="21">
        <v>-18709.29723176665</v>
      </c>
    </row>
    <row r="7560" spans="2:6" x14ac:dyDescent="0.25">
      <c r="B7560" s="19">
        <v>7557</v>
      </c>
      <c r="C7560" s="21">
        <v>1.3942532583305472E-2</v>
      </c>
      <c r="D7560" s="21">
        <v>1.853820662386263E-2</v>
      </c>
      <c r="E7560" s="30">
        <v>269085.22238665551</v>
      </c>
      <c r="F7560" s="21">
        <v>-108920.93883270254</v>
      </c>
    </row>
    <row r="7561" spans="2:6" x14ac:dyDescent="0.25">
      <c r="B7561" s="19">
        <v>7558</v>
      </c>
      <c r="C7561" s="21">
        <v>-3.4570262691748415E-3</v>
      </c>
      <c r="D7561" s="21">
        <v>0.14240917509657125</v>
      </c>
      <c r="E7561" s="30">
        <v>527581.38682001503</v>
      </c>
      <c r="F7561" s="21">
        <v>15239.558215043611</v>
      </c>
    </row>
    <row r="7562" spans="2:6" x14ac:dyDescent="0.25">
      <c r="B7562" s="19">
        <v>7559</v>
      </c>
      <c r="C7562" s="21">
        <v>1.7015253648299228E-2</v>
      </c>
      <c r="D7562" s="21">
        <v>-3.1461473173295396E-3</v>
      </c>
      <c r="E7562" s="30">
        <v>235570.09310024651</v>
      </c>
      <c r="F7562" s="21">
        <v>-125018.87637828184</v>
      </c>
    </row>
    <row r="7563" spans="2:6" x14ac:dyDescent="0.25">
      <c r="B7563" s="19">
        <v>7560</v>
      </c>
      <c r="C7563" s="21">
        <v>9.5461863181172928E-3</v>
      </c>
      <c r="D7563" s="21">
        <v>4.935405098799106E-2</v>
      </c>
      <c r="E7563" s="30">
        <v>322187.49191600725</v>
      </c>
      <c r="F7563" s="21">
        <v>-83414.934929006587</v>
      </c>
    </row>
    <row r="7564" spans="2:6" x14ac:dyDescent="0.25">
      <c r="B7564" s="19">
        <v>7561</v>
      </c>
      <c r="C7564" s="21">
        <v>2.6644131126309624E-2</v>
      </c>
      <c r="D7564" s="21">
        <v>-7.3707766330878277E-2</v>
      </c>
      <c r="E7564" s="30">
        <v>145941.08456278103</v>
      </c>
      <c r="F7564" s="21">
        <v>-168069.34977428961</v>
      </c>
    </row>
    <row r="7565" spans="2:6" x14ac:dyDescent="0.25">
      <c r="B7565" s="19">
        <v>7562</v>
      </c>
      <c r="C7565" s="21">
        <v>1.1577564366388056E-2</v>
      </c>
      <c r="D7565" s="21">
        <v>3.5126085582865896E-2</v>
      </c>
      <c r="E7565" s="30">
        <v>296840.32925095956</v>
      </c>
      <c r="F7565" s="21">
        <v>-95589.646774890556</v>
      </c>
    </row>
    <row r="7566" spans="2:6" x14ac:dyDescent="0.25">
      <c r="B7566" s="19">
        <v>7563</v>
      </c>
      <c r="C7566" s="21">
        <v>1.8826414452307608E-2</v>
      </c>
      <c r="D7566" s="21">
        <v>-1.6049779350257531E-2</v>
      </c>
      <c r="E7566" s="30">
        <v>217039.15859280119</v>
      </c>
      <c r="F7566" s="21">
        <v>-133919.62755285791</v>
      </c>
    </row>
    <row r="7567" spans="2:6" x14ac:dyDescent="0.25">
      <c r="B7567" s="19">
        <v>7564</v>
      </c>
      <c r="C7567" s="21">
        <v>-6.1187092020689371E-3</v>
      </c>
      <c r="D7567" s="21">
        <v>0.16241618498324906</v>
      </c>
      <c r="E7567" s="30">
        <v>581847.47497839993</v>
      </c>
      <c r="F7567" s="21">
        <v>41304.565768836037</v>
      </c>
    </row>
    <row r="7568" spans="2:6" x14ac:dyDescent="0.25">
      <c r="B7568" s="19">
        <v>7565</v>
      </c>
      <c r="C7568" s="21">
        <v>-4.152303034767426E-2</v>
      </c>
      <c r="D7568" s="21">
        <v>0.55666760554600692</v>
      </c>
      <c r="E7568" s="30">
        <v>2790749.0634890953</v>
      </c>
      <c r="F7568" s="21">
        <v>1102280.9240070176</v>
      </c>
    </row>
    <row r="7569" spans="2:6" x14ac:dyDescent="0.25">
      <c r="B7569" s="19">
        <v>7566</v>
      </c>
      <c r="C7569" s="21">
        <v>-8.4298959484222655E-2</v>
      </c>
      <c r="D7569" s="21">
        <v>-0.30444048012692615</v>
      </c>
      <c r="E7569" s="30">
        <v>0</v>
      </c>
      <c r="F7569" s="21">
        <v>-238167.55660348001</v>
      </c>
    </row>
    <row r="7570" spans="2:6" x14ac:dyDescent="0.25">
      <c r="B7570" s="19">
        <v>7567</v>
      </c>
      <c r="C7570" s="21">
        <v>-1.0979506286060038E-2</v>
      </c>
      <c r="D7570" s="21">
        <v>0.20041110862675504</v>
      </c>
      <c r="E7570" s="30">
        <v>696156.53465603199</v>
      </c>
      <c r="F7570" s="21">
        <v>96209.32498546323</v>
      </c>
    </row>
    <row r="7571" spans="2:6" x14ac:dyDescent="0.25">
      <c r="B7571" s="19">
        <v>7568</v>
      </c>
      <c r="C7571" s="21">
        <v>6.3419391826627532E-4</v>
      </c>
      <c r="D7571" s="21">
        <v>0.11247838417693745</v>
      </c>
      <c r="E7571" s="30">
        <v>453459.67635392502</v>
      </c>
      <c r="F7571" s="21">
        <v>-20362.472606854299</v>
      </c>
    </row>
    <row r="7572" spans="2:6" x14ac:dyDescent="0.25">
      <c r="B7572" s="19">
        <v>7569</v>
      </c>
      <c r="C7572" s="21">
        <v>-3.810831500302249E-3</v>
      </c>
      <c r="D7572" s="21">
        <v>0.1450413676260347</v>
      </c>
      <c r="E7572" s="30">
        <v>534498.45142383967</v>
      </c>
      <c r="F7572" s="21">
        <v>18561.952499712537</v>
      </c>
    </row>
    <row r="7573" spans="2:6" x14ac:dyDescent="0.25">
      <c r="B7573" s="19">
        <v>7570</v>
      </c>
      <c r="C7573" s="21">
        <v>1.2827097067095767E-2</v>
      </c>
      <c r="D7573" s="21">
        <v>2.6368384504089848E-2</v>
      </c>
      <c r="E7573" s="30">
        <v>281951.29449129826</v>
      </c>
      <c r="F7573" s="21">
        <v>-102741.12602555193</v>
      </c>
    </row>
    <row r="7574" spans="2:6" x14ac:dyDescent="0.25">
      <c r="B7574" s="19">
        <v>7571</v>
      </c>
      <c r="C7574" s="21">
        <v>-4.3159313170946699E-2</v>
      </c>
      <c r="D7574" s="21">
        <v>0.59014452349746871</v>
      </c>
      <c r="E7574" s="30">
        <v>3117379.5057913098</v>
      </c>
      <c r="F7574" s="21">
        <v>1259167.5770684525</v>
      </c>
    </row>
    <row r="7575" spans="2:6" x14ac:dyDescent="0.25">
      <c r="B7575" s="19">
        <v>7572</v>
      </c>
      <c r="C7575" s="21">
        <v>-3.4573438108436202E-2</v>
      </c>
      <c r="D7575" s="21">
        <v>0.44240218883636095</v>
      </c>
      <c r="E7575" s="30">
        <v>1871930.479247109</v>
      </c>
      <c r="F7575" s="21">
        <v>660955.33464570413</v>
      </c>
    </row>
    <row r="7576" spans="2:6" x14ac:dyDescent="0.25">
      <c r="B7576" s="19">
        <v>7573</v>
      </c>
      <c r="C7576" s="21">
        <v>-2.3935730849250922E-2</v>
      </c>
      <c r="D7576" s="21">
        <v>0.31646469973488123</v>
      </c>
      <c r="E7576" s="30">
        <v>1151367.2568839989</v>
      </c>
      <c r="F7576" s="21">
        <v>314855.46875777666</v>
      </c>
    </row>
    <row r="7577" spans="2:6" x14ac:dyDescent="0.25">
      <c r="B7577" s="19">
        <v>7574</v>
      </c>
      <c r="C7577" s="21">
        <v>1.2736353149280647E-2</v>
      </c>
      <c r="D7577" s="21">
        <v>2.7004785113694751E-2</v>
      </c>
      <c r="E7577" s="30">
        <v>283015.34400323825</v>
      </c>
      <c r="F7577" s="21">
        <v>-102230.04333086095</v>
      </c>
    </row>
    <row r="7578" spans="2:6" x14ac:dyDescent="0.25">
      <c r="B7578" s="19">
        <v>7575</v>
      </c>
      <c r="C7578" s="21">
        <v>-7.5298671069984849E-2</v>
      </c>
      <c r="D7578" s="21">
        <v>-0.30444048012692615</v>
      </c>
      <c r="E7578" s="30">
        <v>0</v>
      </c>
      <c r="F7578" s="21">
        <v>-238167.55660348001</v>
      </c>
    </row>
    <row r="7579" spans="2:6" x14ac:dyDescent="0.25">
      <c r="B7579" s="19">
        <v>7576</v>
      </c>
      <c r="C7579" s="21">
        <v>-2.3338113696037194E-2</v>
      </c>
      <c r="D7579" s="21">
        <v>0.31043739650587776</v>
      </c>
      <c r="E7579" s="30">
        <v>1123292.245217659</v>
      </c>
      <c r="F7579" s="21">
        <v>301370.52049653203</v>
      </c>
    </row>
    <row r="7580" spans="2:6" x14ac:dyDescent="0.25">
      <c r="B7580" s="19">
        <v>7577</v>
      </c>
      <c r="C7580" s="21">
        <v>-2.2338557109864453E-2</v>
      </c>
      <c r="D7580" s="21">
        <v>0.30053939719345402</v>
      </c>
      <c r="E7580" s="30">
        <v>1078326.2244293045</v>
      </c>
      <c r="F7580" s="21">
        <v>279772.50760694157</v>
      </c>
    </row>
    <row r="7581" spans="2:6" x14ac:dyDescent="0.25">
      <c r="B7581" s="19">
        <v>7578</v>
      </c>
      <c r="C7581" s="21">
        <v>8.121091564393142E-3</v>
      </c>
      <c r="D7581" s="21">
        <v>5.9345195973954823E-2</v>
      </c>
      <c r="E7581" s="30">
        <v>340871.82737189298</v>
      </c>
      <c r="F7581" s="21">
        <v>-74440.502436768729</v>
      </c>
    </row>
    <row r="7582" spans="2:6" x14ac:dyDescent="0.25">
      <c r="B7582" s="19">
        <v>7579</v>
      </c>
      <c r="C7582" s="21">
        <v>2.5468431517640409E-2</v>
      </c>
      <c r="D7582" s="21">
        <v>-6.475872120277304E-2</v>
      </c>
      <c r="E7582" s="30">
        <v>155802.52421719627</v>
      </c>
      <c r="F7582" s="21">
        <v>-163332.71760111011</v>
      </c>
    </row>
    <row r="7583" spans="2:6" x14ac:dyDescent="0.25">
      <c r="B7583" s="19">
        <v>7580</v>
      </c>
      <c r="C7583" s="21">
        <v>2.1453043161397956E-2</v>
      </c>
      <c r="D7583" s="21">
        <v>-3.5002700810997101E-2</v>
      </c>
      <c r="E7583" s="30">
        <v>191628.9381585042</v>
      </c>
      <c r="F7583" s="21">
        <v>-146124.62721361098</v>
      </c>
    </row>
    <row r="7584" spans="2:6" x14ac:dyDescent="0.25">
      <c r="B7584" s="19">
        <v>7581</v>
      </c>
      <c r="C7584" s="21">
        <v>3.6857927470849795E-2</v>
      </c>
      <c r="D7584" s="21">
        <v>-0.15912049847071918</v>
      </c>
      <c r="E7584" s="30">
        <v>70344.58191630058</v>
      </c>
      <c r="F7584" s="21">
        <v>-204379.75060454261</v>
      </c>
    </row>
    <row r="7585" spans="2:6" x14ac:dyDescent="0.25">
      <c r="B7585" s="19">
        <v>7582</v>
      </c>
      <c r="C7585" s="21">
        <v>-8.1478954300813564E-4</v>
      </c>
      <c r="D7585" s="21">
        <v>0.12298130905399263</v>
      </c>
      <c r="E7585" s="30">
        <v>478539.3255019451</v>
      </c>
      <c r="F7585" s="21">
        <v>-8316.2524595375053</v>
      </c>
    </row>
    <row r="7586" spans="2:6" x14ac:dyDescent="0.25">
      <c r="B7586" s="19">
        <v>7583</v>
      </c>
      <c r="C7586" s="21">
        <v>-3.4146896562451457E-3</v>
      </c>
      <c r="D7586" s="21">
        <v>0.14209472627353059</v>
      </c>
      <c r="E7586" s="30">
        <v>526759.47997872951</v>
      </c>
      <c r="F7586" s="21">
        <v>14844.781131350099</v>
      </c>
    </row>
    <row r="7587" spans="2:6" x14ac:dyDescent="0.25">
      <c r="B7587" s="19">
        <v>7584</v>
      </c>
      <c r="C7587" s="21">
        <v>5.0104252201083619E-3</v>
      </c>
      <c r="D7587" s="21">
        <v>8.1246517131186691E-2</v>
      </c>
      <c r="E7587" s="30">
        <v>384501.06839895691</v>
      </c>
      <c r="F7587" s="21">
        <v>-53484.569633623825</v>
      </c>
    </row>
    <row r="7588" spans="2:6" x14ac:dyDescent="0.25">
      <c r="B7588" s="19">
        <v>7585</v>
      </c>
      <c r="C7588" s="21">
        <v>-3.9839457363336092E-2</v>
      </c>
      <c r="D7588" s="21">
        <v>0.52534731366915843</v>
      </c>
      <c r="E7588" s="30">
        <v>2510019.7147415592</v>
      </c>
      <c r="F7588" s="21">
        <v>967441.41660933685</v>
      </c>
    </row>
    <row r="7589" spans="2:6" x14ac:dyDescent="0.25">
      <c r="B7589" s="19">
        <v>7586</v>
      </c>
      <c r="C7589" s="21">
        <v>-1.4804924107914791E-2</v>
      </c>
      <c r="D7589" s="21">
        <v>0.23202474009111862</v>
      </c>
      <c r="E7589" s="30">
        <v>803406.93170556286</v>
      </c>
      <c r="F7589" s="21">
        <v>147723.67776291352</v>
      </c>
    </row>
    <row r="7590" spans="2:6" x14ac:dyDescent="0.25">
      <c r="B7590" s="19">
        <v>7587</v>
      </c>
      <c r="C7590" s="21">
        <v>1.9488835876721026E-3</v>
      </c>
      <c r="D7590" s="21">
        <v>0.10302667658725473</v>
      </c>
      <c r="E7590" s="30">
        <v>431719.60372489353</v>
      </c>
      <c r="F7590" s="21">
        <v>-30804.632278320238</v>
      </c>
    </row>
    <row r="7591" spans="2:6" x14ac:dyDescent="0.25">
      <c r="B7591" s="19">
        <v>7588</v>
      </c>
      <c r="C7591" s="21">
        <v>-7.2359699641207142E-2</v>
      </c>
      <c r="D7591" s="21">
        <v>-0.30444048012692615</v>
      </c>
      <c r="E7591" s="30">
        <v>0</v>
      </c>
      <c r="F7591" s="21">
        <v>-238167.55660348001</v>
      </c>
    </row>
    <row r="7592" spans="2:6" x14ac:dyDescent="0.25">
      <c r="B7592" s="19">
        <v>7589</v>
      </c>
      <c r="C7592" s="21">
        <v>5.0454472458002168E-3</v>
      </c>
      <c r="D7592" s="21">
        <v>8.0998889629467108E-2</v>
      </c>
      <c r="E7592" s="30">
        <v>383986.633783089</v>
      </c>
      <c r="F7592" s="21">
        <v>-53731.662110778132</v>
      </c>
    </row>
    <row r="7593" spans="2:6" x14ac:dyDescent="0.25">
      <c r="B7593" s="19">
        <v>7590</v>
      </c>
      <c r="C7593" s="21">
        <v>-5.288811483247104E-4</v>
      </c>
      <c r="D7593" s="21">
        <v>0.12090117571430881</v>
      </c>
      <c r="E7593" s="30">
        <v>473493.91584065813</v>
      </c>
      <c r="F7593" s="21">
        <v>-10739.656198343811</v>
      </c>
    </row>
    <row r="7594" spans="2:6" x14ac:dyDescent="0.25">
      <c r="B7594" s="19">
        <v>7591</v>
      </c>
      <c r="C7594" s="21">
        <v>9.4829482216140584E-3</v>
      </c>
      <c r="D7594" s="21">
        <v>4.9797107789559369E-2</v>
      </c>
      <c r="E7594" s="30">
        <v>323000.35249906825</v>
      </c>
      <c r="F7594" s="21">
        <v>-83024.502930742296</v>
      </c>
    </row>
    <row r="7595" spans="2:6" x14ac:dyDescent="0.25">
      <c r="B7595" s="19">
        <v>7592</v>
      </c>
      <c r="C7595" s="21">
        <v>5.8968821162385587E-3</v>
      </c>
      <c r="D7595" s="21">
        <v>7.4987224804420105E-2</v>
      </c>
      <c r="E7595" s="30">
        <v>371648.2437522104</v>
      </c>
      <c r="F7595" s="21">
        <v>-59658.019441305492</v>
      </c>
    </row>
    <row r="7596" spans="2:6" x14ac:dyDescent="0.25">
      <c r="B7596" s="19">
        <v>7593</v>
      </c>
      <c r="C7596" s="21">
        <v>-9.5509204339056693E-3</v>
      </c>
      <c r="D7596" s="21">
        <v>0.18902016789441989</v>
      </c>
      <c r="E7596" s="30">
        <v>660275.55850499589</v>
      </c>
      <c r="F7596" s="21">
        <v>78975.027357733954</v>
      </c>
    </row>
    <row r="7597" spans="2:6" x14ac:dyDescent="0.25">
      <c r="B7597" s="19">
        <v>7594</v>
      </c>
      <c r="C7597" s="21">
        <v>1.0068793113215638E-3</v>
      </c>
      <c r="D7597" s="21">
        <v>0.10979199000453499</v>
      </c>
      <c r="E7597" s="30">
        <v>447201.68749232066</v>
      </c>
      <c r="F7597" s="21">
        <v>-23368.300601553103</v>
      </c>
    </row>
    <row r="7598" spans="2:6" x14ac:dyDescent="0.25">
      <c r="B7598" s="19">
        <v>7595</v>
      </c>
      <c r="C7598" s="21">
        <v>-5.3541218550651826E-3</v>
      </c>
      <c r="D7598" s="21">
        <v>0.15661870852304549</v>
      </c>
      <c r="E7598" s="30">
        <v>565717.9885713351</v>
      </c>
      <c r="F7598" s="21">
        <v>33557.274609541761</v>
      </c>
    </row>
    <row r="7599" spans="2:6" x14ac:dyDescent="0.25">
      <c r="B7599" s="19">
        <v>7596</v>
      </c>
      <c r="C7599" s="21">
        <v>1.1111494771374648E-2</v>
      </c>
      <c r="D7599" s="21">
        <v>3.8390612051647954E-2</v>
      </c>
      <c r="E7599" s="30">
        <v>302527.84851622512</v>
      </c>
      <c r="F7599" s="21">
        <v>-92857.825896650582</v>
      </c>
    </row>
    <row r="7600" spans="2:6" x14ac:dyDescent="0.25">
      <c r="B7600" s="19">
        <v>7597</v>
      </c>
      <c r="C7600" s="21">
        <v>1.8026571253102409E-2</v>
      </c>
      <c r="D7600" s="21">
        <v>-1.0337268431974689E-2</v>
      </c>
      <c r="E7600" s="30">
        <v>225116.70373663423</v>
      </c>
      <c r="F7600" s="21">
        <v>-130039.83296409734</v>
      </c>
    </row>
    <row r="7601" spans="2:6" x14ac:dyDescent="0.25">
      <c r="B7601" s="19">
        <v>7598</v>
      </c>
      <c r="C7601" s="21">
        <v>-9.3580320546708222E-3</v>
      </c>
      <c r="D7601" s="21">
        <v>0.18749750160506973</v>
      </c>
      <c r="E7601" s="30">
        <v>655586.00953085488</v>
      </c>
      <c r="F7601" s="21">
        <v>76722.550100148903</v>
      </c>
    </row>
    <row r="7602" spans="2:6" x14ac:dyDescent="0.25">
      <c r="B7602" s="19">
        <v>7599</v>
      </c>
      <c r="C7602" s="21">
        <v>-2.7495715062877259E-3</v>
      </c>
      <c r="D7602" s="21">
        <v>0.13716888093955637</v>
      </c>
      <c r="E7602" s="30">
        <v>514006.69056359888</v>
      </c>
      <c r="F7602" s="21">
        <v>8719.3800988096118</v>
      </c>
    </row>
    <row r="7603" spans="2:6" x14ac:dyDescent="0.25">
      <c r="B7603" s="19">
        <v>7600</v>
      </c>
      <c r="C7603" s="21">
        <v>1.4409368814755579E-2</v>
      </c>
      <c r="D7603" s="21">
        <v>1.5256048773689912E-2</v>
      </c>
      <c r="E7603" s="30">
        <v>263814.96961461578</v>
      </c>
      <c r="F7603" s="21">
        <v>-111452.33888336908</v>
      </c>
    </row>
    <row r="7604" spans="2:6" x14ac:dyDescent="0.25">
      <c r="B7604" s="19">
        <v>7601</v>
      </c>
      <c r="C7604" s="21">
        <v>-3.1932230213785509E-2</v>
      </c>
      <c r="D7604" s="21">
        <v>0.40706668167247129</v>
      </c>
      <c r="E7604" s="30">
        <v>1642053.2924306369</v>
      </c>
      <c r="F7604" s="21">
        <v>550541.06278354337</v>
      </c>
    </row>
    <row r="7605" spans="2:6" x14ac:dyDescent="0.25">
      <c r="B7605" s="19">
        <v>7602</v>
      </c>
      <c r="C7605" s="21">
        <v>2.0218251160164795E-3</v>
      </c>
      <c r="D7605" s="21">
        <v>0.10250423369238182</v>
      </c>
      <c r="E7605" s="30">
        <v>430540.40862605348</v>
      </c>
      <c r="F7605" s="21">
        <v>-31371.021531751478</v>
      </c>
    </row>
    <row r="7606" spans="2:6" x14ac:dyDescent="0.25">
      <c r="B7606" s="19">
        <v>7603</v>
      </c>
      <c r="C7606" s="21">
        <v>-3.1929773957559537E-3</v>
      </c>
      <c r="D7606" s="21">
        <v>0.1404497821362416</v>
      </c>
      <c r="E7606" s="30">
        <v>522475.24963235972</v>
      </c>
      <c r="F7606" s="21">
        <v>12786.985920197425</v>
      </c>
    </row>
    <row r="7607" spans="2:6" x14ac:dyDescent="0.25">
      <c r="B7607" s="19">
        <v>7604</v>
      </c>
      <c r="C7607" s="21">
        <v>-6.8101619798601896E-4</v>
      </c>
      <c r="D7607" s="21">
        <v>0.12200754444956785</v>
      </c>
      <c r="E7607" s="30">
        <v>476172.58021554607</v>
      </c>
      <c r="F7607" s="21">
        <v>-9453.044070309983</v>
      </c>
    </row>
    <row r="7608" spans="2:6" x14ac:dyDescent="0.25">
      <c r="B7608" s="19">
        <v>7605</v>
      </c>
      <c r="C7608" s="21">
        <v>8.0396361731036228E-3</v>
      </c>
      <c r="D7608" s="21">
        <v>5.9916816328050349E-2</v>
      </c>
      <c r="E7608" s="30">
        <v>341963.43129037344</v>
      </c>
      <c r="F7608" s="21">
        <v>-73916.184850103964</v>
      </c>
    </row>
    <row r="7609" spans="2:6" x14ac:dyDescent="0.25">
      <c r="B7609" s="19">
        <v>7606</v>
      </c>
      <c r="C7609" s="21">
        <v>2.1169515277188113E-2</v>
      </c>
      <c r="D7609" s="21">
        <v>-3.2940512424768587E-2</v>
      </c>
      <c r="E7609" s="30">
        <v>194292.6322216579</v>
      </c>
      <c r="F7609" s="21">
        <v>-144845.20560366457</v>
      </c>
    </row>
    <row r="7610" spans="2:6" x14ac:dyDescent="0.25">
      <c r="B7610" s="19">
        <v>7607</v>
      </c>
      <c r="C7610" s="21">
        <v>2.138300836211314E-2</v>
      </c>
      <c r="D7610" s="21">
        <v>-3.4492908184295068E-2</v>
      </c>
      <c r="E7610" s="30">
        <v>192285.17659951479</v>
      </c>
      <c r="F7610" s="21">
        <v>-145809.42373197974</v>
      </c>
    </row>
    <row r="7611" spans="2:6" x14ac:dyDescent="0.25">
      <c r="B7611" s="19">
        <v>7608</v>
      </c>
      <c r="C7611" s="21">
        <v>2.0944831402254088E-2</v>
      </c>
      <c r="D7611" s="21">
        <v>-3.1309372327466556E-2</v>
      </c>
      <c r="E7611" s="30">
        <v>196416.75033641409</v>
      </c>
      <c r="F7611" s="21">
        <v>-143824.95231869083</v>
      </c>
    </row>
    <row r="7612" spans="2:6" x14ac:dyDescent="0.25">
      <c r="B7612" s="19">
        <v>7609</v>
      </c>
      <c r="C7612" s="21">
        <v>-5.4719767975994642E-2</v>
      </c>
      <c r="D7612" s="21">
        <v>1.0394548535685155</v>
      </c>
      <c r="E7612" s="30">
        <v>11192535.980088726</v>
      </c>
      <c r="F7612" s="21">
        <v>5137814.8435951779</v>
      </c>
    </row>
    <row r="7613" spans="2:6" x14ac:dyDescent="0.25">
      <c r="B7613" s="19">
        <v>7610</v>
      </c>
      <c r="C7613" s="21">
        <v>-8.3481324574575019E-3</v>
      </c>
      <c r="D7613" s="21">
        <v>0.17958155364272788</v>
      </c>
      <c r="E7613" s="30">
        <v>631604.83614160772</v>
      </c>
      <c r="F7613" s="21">
        <v>65203.948211706913</v>
      </c>
    </row>
    <row r="7614" spans="2:6" x14ac:dyDescent="0.25">
      <c r="B7614" s="19">
        <v>7611</v>
      </c>
      <c r="C7614" s="21">
        <v>-1.4373753022173352E-3</v>
      </c>
      <c r="D7614" s="21">
        <v>0.12752498721239269</v>
      </c>
      <c r="E7614" s="30">
        <v>489696.50155785214</v>
      </c>
      <c r="F7614" s="21">
        <v>-2957.2540860519071</v>
      </c>
    </row>
    <row r="7615" spans="2:6" x14ac:dyDescent="0.25">
      <c r="B7615" s="19">
        <v>7612</v>
      </c>
      <c r="C7615" s="21">
        <v>3.9062878849540758E-3</v>
      </c>
      <c r="D7615" s="21">
        <v>8.9069386471377854E-2</v>
      </c>
      <c r="E7615" s="30">
        <v>401008.72135136311</v>
      </c>
      <c r="F7615" s="21">
        <v>-45555.638076146744</v>
      </c>
    </row>
    <row r="7616" spans="2:6" x14ac:dyDescent="0.25">
      <c r="B7616" s="19">
        <v>7613</v>
      </c>
      <c r="C7616" s="21">
        <v>0.10321105048413035</v>
      </c>
      <c r="D7616" s="21">
        <v>-0.30444048012692615</v>
      </c>
      <c r="E7616" s="30">
        <v>0</v>
      </c>
      <c r="F7616" s="21">
        <v>-238167.55660348001</v>
      </c>
    </row>
    <row r="7617" spans="2:6" x14ac:dyDescent="0.25">
      <c r="B7617" s="19">
        <v>7614</v>
      </c>
      <c r="C7617" s="21">
        <v>2.9027198287599996E-2</v>
      </c>
      <c r="D7617" s="21">
        <v>-9.2268545016487624E-2</v>
      </c>
      <c r="E7617" s="30">
        <v>126751.6022893776</v>
      </c>
      <c r="F7617" s="21">
        <v>-177286.41364205512</v>
      </c>
    </row>
    <row r="7618" spans="2:6" x14ac:dyDescent="0.25">
      <c r="B7618" s="19">
        <v>7615</v>
      </c>
      <c r="C7618" s="21">
        <v>6.6378780510034957E-2</v>
      </c>
      <c r="D7618" s="21">
        <v>-0.30444048012692615</v>
      </c>
      <c r="E7618" s="30">
        <v>0</v>
      </c>
      <c r="F7618" s="21">
        <v>-238167.55660348001</v>
      </c>
    </row>
    <row r="7619" spans="2:6" x14ac:dyDescent="0.25">
      <c r="B7619" s="19">
        <v>7616</v>
      </c>
      <c r="C7619" s="21">
        <v>-2.2534471020756383E-2</v>
      </c>
      <c r="D7619" s="21">
        <v>0.30246191459258198</v>
      </c>
      <c r="E7619" s="30">
        <v>1086950.5527913654</v>
      </c>
      <c r="F7619" s="21">
        <v>283914.93230590661</v>
      </c>
    </row>
    <row r="7620" spans="2:6" x14ac:dyDescent="0.25">
      <c r="B7620" s="19">
        <v>7617</v>
      </c>
      <c r="C7620" s="21">
        <v>5.0067637990079683E-3</v>
      </c>
      <c r="D7620" s="21">
        <v>8.1272407340269082E-2</v>
      </c>
      <c r="E7620" s="30">
        <v>384554.88260779995</v>
      </c>
      <c r="F7620" s="21">
        <v>-53458.721672077372</v>
      </c>
    </row>
    <row r="7621" spans="2:6" x14ac:dyDescent="0.25">
      <c r="B7621" s="19">
        <v>7618</v>
      </c>
      <c r="C7621" s="21">
        <v>1.7894911134655207E-3</v>
      </c>
      <c r="D7621" s="21">
        <v>0.10416900807544538</v>
      </c>
      <c r="E7621" s="30">
        <v>434306.08025722043</v>
      </c>
      <c r="F7621" s="21">
        <v>-29562.29967907261</v>
      </c>
    </row>
    <row r="7622" spans="2:6" x14ac:dyDescent="0.25">
      <c r="B7622" s="19">
        <v>7619</v>
      </c>
      <c r="C7622" s="21">
        <v>-2.7239936735085251E-3</v>
      </c>
      <c r="D7622" s="21">
        <v>0.13697997562413566</v>
      </c>
      <c r="E7622" s="30">
        <v>513522.18239146657</v>
      </c>
      <c r="F7622" s="21">
        <v>8486.6618470417088</v>
      </c>
    </row>
    <row r="7623" spans="2:6" x14ac:dyDescent="0.25">
      <c r="B7623" s="19">
        <v>7620</v>
      </c>
      <c r="C7623" s="21">
        <v>-4.6426196906885445E-2</v>
      </c>
      <c r="D7623" s="21">
        <v>0.6689442910981116</v>
      </c>
      <c r="E7623" s="30">
        <v>4005069.1776906927</v>
      </c>
      <c r="F7623" s="21">
        <v>1685541.373092772</v>
      </c>
    </row>
    <row r="7624" spans="2:6" x14ac:dyDescent="0.25">
      <c r="B7624" s="19">
        <v>7621</v>
      </c>
      <c r="C7624" s="21">
        <v>1.1144836712332754E-2</v>
      </c>
      <c r="D7624" s="21">
        <v>3.8157091825192557E-2</v>
      </c>
      <c r="E7624" s="30">
        <v>302118.4968935051</v>
      </c>
      <c r="F7624" s="21">
        <v>-93054.445065277847</v>
      </c>
    </row>
    <row r="7625" spans="2:6" x14ac:dyDescent="0.25">
      <c r="B7625" s="19">
        <v>7622</v>
      </c>
      <c r="C7625" s="21">
        <v>-8.6952797174652367E-3</v>
      </c>
      <c r="D7625" s="21">
        <v>0.18229216750939492</v>
      </c>
      <c r="E7625" s="30">
        <v>639741.7406963734</v>
      </c>
      <c r="F7625" s="21">
        <v>69112.254225315977</v>
      </c>
    </row>
    <row r="7626" spans="2:6" x14ac:dyDescent="0.25">
      <c r="B7626" s="19">
        <v>7623</v>
      </c>
      <c r="C7626" s="21">
        <v>-2.5373777504280443E-3</v>
      </c>
      <c r="D7626" s="21">
        <v>0.13560286709322789</v>
      </c>
      <c r="E7626" s="30">
        <v>510000.26341114892</v>
      </c>
      <c r="F7626" s="21">
        <v>6795.018908676725</v>
      </c>
    </row>
    <row r="7627" spans="2:6" x14ac:dyDescent="0.25">
      <c r="B7627" s="19">
        <v>7624</v>
      </c>
      <c r="C7627" s="21">
        <v>-1.1312514672626076E-2</v>
      </c>
      <c r="D7627" s="21">
        <v>0.20309640907110071</v>
      </c>
      <c r="E7627" s="30">
        <v>704823.13917006436</v>
      </c>
      <c r="F7627" s="21">
        <v>100372.05570348863</v>
      </c>
    </row>
    <row r="7628" spans="2:6" x14ac:dyDescent="0.25">
      <c r="B7628" s="19">
        <v>7625</v>
      </c>
      <c r="C7628" s="21">
        <v>2.7904164975762681E-2</v>
      </c>
      <c r="D7628" s="21">
        <v>-8.344566901172179E-2</v>
      </c>
      <c r="E7628" s="30">
        <v>135665.12370857189</v>
      </c>
      <c r="F7628" s="21">
        <v>-173005.08415974397</v>
      </c>
    </row>
    <row r="7629" spans="2:6" x14ac:dyDescent="0.25">
      <c r="B7629" s="19">
        <v>7626</v>
      </c>
      <c r="C7629" s="21">
        <v>6.9519399401023717E-3</v>
      </c>
      <c r="D7629" s="21">
        <v>6.7557807663459313E-2</v>
      </c>
      <c r="E7629" s="30">
        <v>356794.46115193679</v>
      </c>
      <c r="F7629" s="21">
        <v>-66792.566426680918</v>
      </c>
    </row>
    <row r="7630" spans="2:6" x14ac:dyDescent="0.25">
      <c r="B7630" s="19">
        <v>7627</v>
      </c>
      <c r="C7630" s="21">
        <v>1.9709991722598082E-2</v>
      </c>
      <c r="D7630" s="21">
        <v>-2.2389779784638408E-2</v>
      </c>
      <c r="E7630" s="30">
        <v>208304.44173413748</v>
      </c>
      <c r="F7630" s="21">
        <v>-138115.07389195671</v>
      </c>
    </row>
    <row r="7631" spans="2:6" x14ac:dyDescent="0.25">
      <c r="B7631" s="19">
        <v>7628</v>
      </c>
      <c r="C7631" s="21">
        <v>-4.4307412491347616E-3</v>
      </c>
      <c r="D7631" s="21">
        <v>0.1496725642688419</v>
      </c>
      <c r="E7631" s="30">
        <v>546830.35413899133</v>
      </c>
      <c r="F7631" s="21">
        <v>24485.193852302971</v>
      </c>
    </row>
    <row r="7632" spans="2:6" x14ac:dyDescent="0.25">
      <c r="B7632" s="19">
        <v>7629</v>
      </c>
      <c r="C7632" s="21">
        <v>-1.4117230415348666E-3</v>
      </c>
      <c r="D7632" s="21">
        <v>0.12733738457713928</v>
      </c>
      <c r="E7632" s="30">
        <v>489232.11117361439</v>
      </c>
      <c r="F7632" s="21">
        <v>-3180.3093915631116</v>
      </c>
    </row>
    <row r="7633" spans="2:6" x14ac:dyDescent="0.25">
      <c r="B7633" s="19">
        <v>7630</v>
      </c>
      <c r="C7633" s="21">
        <v>-6.3250848690932573E-3</v>
      </c>
      <c r="D7633" s="21">
        <v>0.16398848245600961</v>
      </c>
      <c r="E7633" s="30">
        <v>586279.86496483092</v>
      </c>
      <c r="F7633" s="21">
        <v>43433.52480012794</v>
      </c>
    </row>
    <row r="7634" spans="2:6" x14ac:dyDescent="0.25">
      <c r="B7634" s="19">
        <v>7631</v>
      </c>
      <c r="C7634" s="21">
        <v>1.6641629801519609E-2</v>
      </c>
      <c r="D7634" s="21">
        <v>-4.9740816317178638E-4</v>
      </c>
      <c r="E7634" s="30">
        <v>239501.80727935978</v>
      </c>
      <c r="F7634" s="21">
        <v>-123130.40121348215</v>
      </c>
    </row>
    <row r="7635" spans="2:6" x14ac:dyDescent="0.25">
      <c r="B7635" s="19">
        <v>7632</v>
      </c>
      <c r="C7635" s="21">
        <v>1.0735043215081534E-2</v>
      </c>
      <c r="D7635" s="21">
        <v>4.1027091346332867E-2</v>
      </c>
      <c r="E7635" s="30">
        <v>307176.46265572449</v>
      </c>
      <c r="F7635" s="21">
        <v>-90625.010398561368</v>
      </c>
    </row>
    <row r="7636" spans="2:6" x14ac:dyDescent="0.25">
      <c r="B7636" s="19">
        <v>7633</v>
      </c>
      <c r="C7636" s="21">
        <v>-1.9754960815318121E-2</v>
      </c>
      <c r="D7636" s="21">
        <v>0.27592463880822127</v>
      </c>
      <c r="E7636" s="30">
        <v>972448.6029323251</v>
      </c>
      <c r="F7636" s="21">
        <v>228917.52436138905</v>
      </c>
    </row>
    <row r="7637" spans="2:6" x14ac:dyDescent="0.25">
      <c r="B7637" s="19">
        <v>7634</v>
      </c>
      <c r="C7637" s="21">
        <v>1.7707888673284645E-2</v>
      </c>
      <c r="D7637" s="21">
        <v>-8.0676248301130293E-3</v>
      </c>
      <c r="E7637" s="30">
        <v>228381.37551315571</v>
      </c>
      <c r="F7637" s="21">
        <v>-128471.75062384602</v>
      </c>
    </row>
    <row r="7638" spans="2:6" x14ac:dyDescent="0.25">
      <c r="B7638" s="19">
        <v>7635</v>
      </c>
      <c r="C7638" s="21">
        <v>2.4392566557133243E-2</v>
      </c>
      <c r="D7638" s="21">
        <v>-5.667287197509141E-2</v>
      </c>
      <c r="E7638" s="30">
        <v>165067.33741390717</v>
      </c>
      <c r="F7638" s="21">
        <v>-158882.65616952282</v>
      </c>
    </row>
    <row r="7639" spans="2:6" x14ac:dyDescent="0.25">
      <c r="B7639" s="19">
        <v>7636</v>
      </c>
      <c r="C7639" s="21">
        <v>1.9271951551887308E-3</v>
      </c>
      <c r="D7639" s="21">
        <v>0.10318205748622855</v>
      </c>
      <c r="E7639" s="30">
        <v>432070.76135011041</v>
      </c>
      <c r="F7639" s="21">
        <v>-30635.964764879151</v>
      </c>
    </row>
    <row r="7640" spans="2:6" x14ac:dyDescent="0.25">
      <c r="B7640" s="19">
        <v>7637</v>
      </c>
      <c r="C7640" s="21">
        <v>8.7557552588125138E-4</v>
      </c>
      <c r="D7640" s="21">
        <v>0.11073779425013131</v>
      </c>
      <c r="E7640" s="30">
        <v>449397.74743086123</v>
      </c>
      <c r="F7640" s="21">
        <v>-22313.49232571838</v>
      </c>
    </row>
    <row r="7641" spans="2:6" x14ac:dyDescent="0.25">
      <c r="B7641" s="19">
        <v>7638</v>
      </c>
      <c r="C7641" s="21">
        <v>-1.0669015595181209E-3</v>
      </c>
      <c r="D7641" s="21">
        <v>0.12481888467992053</v>
      </c>
      <c r="E7641" s="30">
        <v>483028.94884791807</v>
      </c>
      <c r="F7641" s="21">
        <v>-6159.8031852702898</v>
      </c>
    </row>
    <row r="7642" spans="2:6" x14ac:dyDescent="0.25">
      <c r="B7642" s="19">
        <v>7639</v>
      </c>
      <c r="C7642" s="21">
        <v>-1.1483796220898776E-2</v>
      </c>
      <c r="D7642" s="21">
        <v>0.20448219203135598</v>
      </c>
      <c r="E7642" s="30">
        <v>709327.10676480853</v>
      </c>
      <c r="F7642" s="21">
        <v>102535.39478620273</v>
      </c>
    </row>
    <row r="7643" spans="2:6" x14ac:dyDescent="0.25">
      <c r="B7643" s="19">
        <v>7640</v>
      </c>
      <c r="C7643" s="21">
        <v>4.1618396457705296E-3</v>
      </c>
      <c r="D7643" s="21">
        <v>8.7255908022149553E-2</v>
      </c>
      <c r="E7643" s="30">
        <v>397137.5061766525</v>
      </c>
      <c r="F7643" s="21">
        <v>-47415.054448240597</v>
      </c>
    </row>
    <row r="7644" spans="2:6" x14ac:dyDescent="0.25">
      <c r="B7644" s="19">
        <v>7641</v>
      </c>
      <c r="C7644" s="21">
        <v>8.0994337598902406E-3</v>
      </c>
      <c r="D7644" s="21">
        <v>5.9497174421383026E-2</v>
      </c>
      <c r="E7644" s="30">
        <v>341161.81412727025</v>
      </c>
      <c r="F7644" s="21">
        <v>-74301.21642545081</v>
      </c>
    </row>
    <row r="7645" spans="2:6" x14ac:dyDescent="0.25">
      <c r="B7645" s="19">
        <v>7642</v>
      </c>
      <c r="C7645" s="21">
        <v>-2.8424510036434002E-2</v>
      </c>
      <c r="D7645" s="21">
        <v>0.36475470851196135</v>
      </c>
      <c r="E7645" s="30">
        <v>1396211.4683192167</v>
      </c>
      <c r="F7645" s="21">
        <v>432458.67984486901</v>
      </c>
    </row>
    <row r="7646" spans="2:6" x14ac:dyDescent="0.25">
      <c r="B7646" s="19">
        <v>7643</v>
      </c>
      <c r="C7646" s="21">
        <v>1.9766768763368074E-2</v>
      </c>
      <c r="D7646" s="21">
        <v>-2.2798321895691309E-2</v>
      </c>
      <c r="E7646" s="30">
        <v>207749.78176612535</v>
      </c>
      <c r="F7646" s="21">
        <v>-138381.48735101841</v>
      </c>
    </row>
    <row r="7647" spans="2:6" x14ac:dyDescent="0.25">
      <c r="B7647" s="19">
        <v>7644</v>
      </c>
      <c r="C7647" s="21">
        <v>9.9372317088112904E-3</v>
      </c>
      <c r="D7647" s="21">
        <v>4.6614705016418956E-2</v>
      </c>
      <c r="E7647" s="30">
        <v>317193.65625414148</v>
      </c>
      <c r="F7647" s="21">
        <v>-85813.566720357048</v>
      </c>
    </row>
    <row r="7648" spans="2:6" x14ac:dyDescent="0.25">
      <c r="B7648" s="19">
        <v>7645</v>
      </c>
      <c r="C7648" s="21">
        <v>2.4718311373190787E-2</v>
      </c>
      <c r="D7648" s="21">
        <v>-5.9111303590147712E-2</v>
      </c>
      <c r="E7648" s="30">
        <v>162237.34767918987</v>
      </c>
      <c r="F7648" s="21">
        <v>-160241.95267155312</v>
      </c>
    </row>
    <row r="7649" spans="2:6" x14ac:dyDescent="0.25">
      <c r="B7649" s="19">
        <v>7646</v>
      </c>
      <c r="C7649" s="21">
        <v>-7.4139852321257185E-3</v>
      </c>
      <c r="D7649" s="21">
        <v>0.17233952585921308</v>
      </c>
      <c r="E7649" s="30">
        <v>610242.54285462922</v>
      </c>
      <c r="F7649" s="21">
        <v>54943.242957510534</v>
      </c>
    </row>
    <row r="7650" spans="2:6" x14ac:dyDescent="0.25">
      <c r="B7650" s="19">
        <v>7647</v>
      </c>
      <c r="C7650" s="21">
        <v>3.7812528694055486E-3</v>
      </c>
      <c r="D7650" s="21">
        <v>8.9957348980345797E-2</v>
      </c>
      <c r="E7650" s="30">
        <v>402914.1112032308</v>
      </c>
      <c r="F7650" s="21">
        <v>-44640.444028311627</v>
      </c>
    </row>
    <row r="7651" spans="2:6" x14ac:dyDescent="0.25">
      <c r="B7651" s="19">
        <v>7648</v>
      </c>
      <c r="C7651" s="21">
        <v>-9.7910215379226635E-3</v>
      </c>
      <c r="D7651" s="21">
        <v>0.19092050074736955</v>
      </c>
      <c r="E7651" s="30">
        <v>666163.29489678959</v>
      </c>
      <c r="F7651" s="21">
        <v>81803.016231354777</v>
      </c>
    </row>
    <row r="7652" spans="2:6" x14ac:dyDescent="0.25">
      <c r="B7652" s="19">
        <v>7649</v>
      </c>
      <c r="C7652" s="21">
        <v>-3.860875811201744E-3</v>
      </c>
      <c r="D7652" s="21">
        <v>0.14541431633816004</v>
      </c>
      <c r="E7652" s="30">
        <v>535483.88035346521</v>
      </c>
      <c r="F7652" s="21">
        <v>19035.272272080299</v>
      </c>
    </row>
    <row r="7653" spans="2:6" x14ac:dyDescent="0.25">
      <c r="B7653" s="19">
        <v>7650</v>
      </c>
      <c r="C7653" s="21">
        <v>6.295658389159243E-3</v>
      </c>
      <c r="D7653" s="21">
        <v>7.2176787597213465E-2</v>
      </c>
      <c r="E7653" s="30">
        <v>365978.43789562071</v>
      </c>
      <c r="F7653" s="21">
        <v>-62381.332241174452</v>
      </c>
    </row>
    <row r="7654" spans="2:6" x14ac:dyDescent="0.25">
      <c r="B7654" s="19">
        <v>7651</v>
      </c>
      <c r="C7654" s="21">
        <v>1.9581026743813831E-2</v>
      </c>
      <c r="D7654" s="21">
        <v>-2.1462337026278977E-2</v>
      </c>
      <c r="E7654" s="30">
        <v>209567.25263377593</v>
      </c>
      <c r="F7654" s="21">
        <v>-137508.52242021583</v>
      </c>
    </row>
    <row r="7655" spans="2:6" x14ac:dyDescent="0.25">
      <c r="B7655" s="19">
        <v>7652</v>
      </c>
      <c r="C7655" s="21">
        <v>3.4415397839342283E-3</v>
      </c>
      <c r="D7655" s="21">
        <v>9.2372207255619454E-2</v>
      </c>
      <c r="E7655" s="30">
        <v>408128.87146703119</v>
      </c>
      <c r="F7655" s="21">
        <v>-42135.698057486152</v>
      </c>
    </row>
    <row r="7656" spans="2:6" x14ac:dyDescent="0.25">
      <c r="B7656" s="19">
        <v>7653</v>
      </c>
      <c r="C7656" s="21">
        <v>1.624589427183213E-2</v>
      </c>
      <c r="D7656" s="21">
        <v>2.3038668647539229E-3</v>
      </c>
      <c r="E7656" s="30">
        <v>243708.22775031859</v>
      </c>
      <c r="F7656" s="21">
        <v>-121109.9795271066</v>
      </c>
    </row>
    <row r="7657" spans="2:6" x14ac:dyDescent="0.25">
      <c r="B7657" s="19">
        <v>7654</v>
      </c>
      <c r="C7657" s="21">
        <v>7.7150858993013617E-3</v>
      </c>
      <c r="D7657" s="21">
        <v>6.2195133735312158E-2</v>
      </c>
      <c r="E7657" s="30">
        <v>346338.8880498599</v>
      </c>
      <c r="F7657" s="21">
        <v>-71814.571902540032</v>
      </c>
    </row>
    <row r="7658" spans="2:6" x14ac:dyDescent="0.25">
      <c r="B7658" s="19">
        <v>7655</v>
      </c>
      <c r="C7658" s="21">
        <v>1.7725128884525224E-2</v>
      </c>
      <c r="D7658" s="21">
        <v>-8.1903207366857966E-3</v>
      </c>
      <c r="E7658" s="30">
        <v>228204.07709721453</v>
      </c>
      <c r="F7658" s="21">
        <v>-128556.9103379071</v>
      </c>
    </row>
    <row r="7659" spans="2:6" x14ac:dyDescent="0.25">
      <c r="B7659" s="19">
        <v>7656</v>
      </c>
      <c r="C7659" s="21">
        <v>-5.3761557754088219E-3</v>
      </c>
      <c r="D7659" s="21">
        <v>0.1567851856082294</v>
      </c>
      <c r="E7659" s="30">
        <v>566176.49025794771</v>
      </c>
      <c r="F7659" s="21">
        <v>33777.501464481167</v>
      </c>
    </row>
    <row r="7660" spans="2:6" x14ac:dyDescent="0.25">
      <c r="B7660" s="19">
        <v>7657</v>
      </c>
      <c r="C7660" s="21">
        <v>-7.1731746697806529E-3</v>
      </c>
      <c r="D7660" s="21">
        <v>0.17048450847326202</v>
      </c>
      <c r="E7660" s="30">
        <v>604858.11461379589</v>
      </c>
      <c r="F7660" s="21">
        <v>52357.002313804056</v>
      </c>
    </row>
    <row r="7661" spans="2:6" x14ac:dyDescent="0.25">
      <c r="B7661" s="19">
        <v>7658</v>
      </c>
      <c r="C7661" s="21">
        <v>-1.4557156009739215E-2</v>
      </c>
      <c r="D7661" s="21">
        <v>0.22992269394493836</v>
      </c>
      <c r="E7661" s="30">
        <v>795913.5544691761</v>
      </c>
      <c r="F7661" s="21">
        <v>144124.4698432312</v>
      </c>
    </row>
    <row r="7662" spans="2:6" x14ac:dyDescent="0.25">
      <c r="B7662" s="19">
        <v>7659</v>
      </c>
      <c r="C7662" s="21">
        <v>5.3746037504670699E-3</v>
      </c>
      <c r="D7662" s="21">
        <v>7.8672943594053413E-2</v>
      </c>
      <c r="E7662" s="30">
        <v>379178.62446199753</v>
      </c>
      <c r="F7662" s="21">
        <v>-56041.038067769616</v>
      </c>
    </row>
    <row r="7663" spans="2:6" x14ac:dyDescent="0.25">
      <c r="B7663" s="19">
        <v>7660</v>
      </c>
      <c r="C7663" s="21">
        <v>-5.2034107623163397E-3</v>
      </c>
      <c r="D7663" s="21">
        <v>0.15548093781331618</v>
      </c>
      <c r="E7663" s="30">
        <v>562591.74281562958</v>
      </c>
      <c r="F7663" s="21">
        <v>32055.6808517672</v>
      </c>
    </row>
    <row r="7664" spans="2:6" x14ac:dyDescent="0.25">
      <c r="B7664" s="19">
        <v>7661</v>
      </c>
      <c r="C7664" s="21">
        <v>-4.3615870664509915E-3</v>
      </c>
      <c r="D7664" s="21">
        <v>0.14915468490247563</v>
      </c>
      <c r="E7664" s="30">
        <v>545441.04801973724</v>
      </c>
      <c r="F7664" s="21">
        <v>23817.884382948982</v>
      </c>
    </row>
    <row r="7665" spans="2:6" x14ac:dyDescent="0.25">
      <c r="B7665" s="19">
        <v>7662</v>
      </c>
      <c r="C7665" s="21">
        <v>-6.9614098339235621E-3</v>
      </c>
      <c r="D7665" s="21">
        <v>0.16885713360837262</v>
      </c>
      <c r="E7665" s="30">
        <v>600163.54054983309</v>
      </c>
      <c r="F7665" s="21">
        <v>50102.111412475635</v>
      </c>
    </row>
    <row r="7666" spans="2:6" x14ac:dyDescent="0.25">
      <c r="B7666" s="19">
        <v>7663</v>
      </c>
      <c r="C7666" s="21">
        <v>-3.5333460183284478E-3</v>
      </c>
      <c r="D7666" s="21">
        <v>0.14297630801965866</v>
      </c>
      <c r="E7666" s="30">
        <v>529066.14274836401</v>
      </c>
      <c r="F7666" s="21">
        <v>15952.713996145836</v>
      </c>
    </row>
    <row r="7667" spans="2:6" x14ac:dyDescent="0.25">
      <c r="B7667" s="19">
        <v>7664</v>
      </c>
      <c r="C7667" s="21">
        <v>2.2727151216785105E-2</v>
      </c>
      <c r="D7667" s="21">
        <v>-4.4326668579213191E-2</v>
      </c>
      <c r="E7667" s="30">
        <v>179884.29812531138</v>
      </c>
      <c r="F7667" s="21">
        <v>-151765.79541958644</v>
      </c>
    </row>
    <row r="7668" spans="2:6" x14ac:dyDescent="0.25">
      <c r="B7668" s="19">
        <v>7665</v>
      </c>
      <c r="C7668" s="21">
        <v>2.8475913490910328E-2</v>
      </c>
      <c r="D7668" s="21">
        <v>-8.7919550893892362E-2</v>
      </c>
      <c r="E7668" s="30">
        <v>131098.87702204043</v>
      </c>
      <c r="F7668" s="21">
        <v>-175198.33704411518</v>
      </c>
    </row>
    <row r="7669" spans="2:6" x14ac:dyDescent="0.25">
      <c r="B7669" s="19">
        <v>7666</v>
      </c>
      <c r="C7669" s="21">
        <v>4.0239540148893811E-3</v>
      </c>
      <c r="D7669" s="21">
        <v>8.8234162522060844E-2</v>
      </c>
      <c r="E7669" s="30">
        <v>399222.42208850535</v>
      </c>
      <c r="F7669" s="21">
        <v>-46413.630707637487</v>
      </c>
    </row>
    <row r="7670" spans="2:6" x14ac:dyDescent="0.25">
      <c r="B7670" s="19">
        <v>7667</v>
      </c>
      <c r="C7670" s="21">
        <v>4.2823172541167753E-3</v>
      </c>
      <c r="D7670" s="21">
        <v>8.6401584774087548E-2</v>
      </c>
      <c r="E7670" s="30">
        <v>395323.13207148633</v>
      </c>
      <c r="F7670" s="21">
        <v>-48286.531946646821</v>
      </c>
    </row>
    <row r="7671" spans="2:6" x14ac:dyDescent="0.25">
      <c r="B7671" s="19">
        <v>7668</v>
      </c>
      <c r="C7671" s="21">
        <v>1.9973456431931644E-2</v>
      </c>
      <c r="D7671" s="21">
        <v>-2.4286782526761974E-2</v>
      </c>
      <c r="E7671" s="30">
        <v>205737.28341617563</v>
      </c>
      <c r="F7671" s="21">
        <v>-139348.12759492788</v>
      </c>
    </row>
    <row r="7672" spans="2:6" x14ac:dyDescent="0.25">
      <c r="B7672" s="19">
        <v>7669</v>
      </c>
      <c r="C7672" s="21">
        <v>-3.2935928667343919E-2</v>
      </c>
      <c r="D7672" s="21">
        <v>0.42009840236959084</v>
      </c>
      <c r="E7672" s="30">
        <v>1724124.5432877569</v>
      </c>
      <c r="F7672" s="21">
        <v>589961.40513983113</v>
      </c>
    </row>
    <row r="7673" spans="2:6" x14ac:dyDescent="0.25">
      <c r="B7673" s="19">
        <v>7670</v>
      </c>
      <c r="C7673" s="21">
        <v>-1.1705497903074645E-2</v>
      </c>
      <c r="D7673" s="21">
        <v>0.20628063004992048</v>
      </c>
      <c r="E7673" s="30">
        <v>715204.3452892676</v>
      </c>
      <c r="F7673" s="21">
        <v>105358.34133964423</v>
      </c>
    </row>
    <row r="7674" spans="2:6" x14ac:dyDescent="0.25">
      <c r="B7674" s="19">
        <v>7671</v>
      </c>
      <c r="C7674" s="21">
        <v>-4.1970423694888343E-3</v>
      </c>
      <c r="D7674" s="21">
        <v>0.14792371807492666</v>
      </c>
      <c r="E7674" s="30">
        <v>542149.19245326379</v>
      </c>
      <c r="F7674" s="21">
        <v>22236.745164737848</v>
      </c>
    </row>
    <row r="7675" spans="2:6" x14ac:dyDescent="0.25">
      <c r="B7675" s="19">
        <v>7672</v>
      </c>
      <c r="C7675" s="21">
        <v>2.4608349114527663E-2</v>
      </c>
      <c r="D7675" s="21">
        <v>-5.8287237605713416E-2</v>
      </c>
      <c r="E7675" s="30">
        <v>163190.23593146331</v>
      </c>
      <c r="F7675" s="21">
        <v>-159784.26278941281</v>
      </c>
    </row>
    <row r="7676" spans="2:6" x14ac:dyDescent="0.25">
      <c r="B7676" s="19">
        <v>7673</v>
      </c>
      <c r="C7676" s="21">
        <v>-4.0349834284492042E-2</v>
      </c>
      <c r="D7676" s="21">
        <v>0.53454329072034512</v>
      </c>
      <c r="E7676" s="30">
        <v>2590042.0877499511</v>
      </c>
      <c r="F7676" s="21">
        <v>1005877.6449744331</v>
      </c>
    </row>
    <row r="7677" spans="2:6" x14ac:dyDescent="0.25">
      <c r="B7677" s="19">
        <v>7674</v>
      </c>
      <c r="C7677" s="21">
        <v>7.3010666860874726E-3</v>
      </c>
      <c r="D7677" s="21">
        <v>6.5103448941372211E-2</v>
      </c>
      <c r="E7677" s="30">
        <v>351981.78276331117</v>
      </c>
      <c r="F7677" s="21">
        <v>-69104.185023314873</v>
      </c>
    </row>
    <row r="7678" spans="2:6" x14ac:dyDescent="0.25">
      <c r="B7678" s="19">
        <v>7675</v>
      </c>
      <c r="C7678" s="21">
        <v>-2.3110846068903807E-2</v>
      </c>
      <c r="D7678" s="21">
        <v>0.30816714532597111</v>
      </c>
      <c r="E7678" s="30">
        <v>1112854.3505598684</v>
      </c>
      <c r="F7678" s="21">
        <v>296357.00630499981</v>
      </c>
    </row>
    <row r="7679" spans="2:6" x14ac:dyDescent="0.25">
      <c r="B7679" s="19">
        <v>7676</v>
      </c>
      <c r="C7679" s="21">
        <v>1.4237769086575567E-2</v>
      </c>
      <c r="D7679" s="21">
        <v>1.6462905928347871E-2</v>
      </c>
      <c r="E7679" s="30">
        <v>265744.50565704901</v>
      </c>
      <c r="F7679" s="21">
        <v>-110525.54697283839</v>
      </c>
    </row>
    <row r="7680" spans="2:6" x14ac:dyDescent="0.25">
      <c r="B7680" s="19">
        <v>7677</v>
      </c>
      <c r="C7680" s="21">
        <v>-1.7544223521883139E-2</v>
      </c>
      <c r="D7680" s="21">
        <v>0.25584164941383625</v>
      </c>
      <c r="E7680" s="30">
        <v>892081.77491359948</v>
      </c>
      <c r="F7680" s="21">
        <v>190315.84787296227</v>
      </c>
    </row>
    <row r="7681" spans="2:6" x14ac:dyDescent="0.25">
      <c r="B7681" s="19">
        <v>7678</v>
      </c>
      <c r="C7681" s="21">
        <v>-1.7422256556428261E-3</v>
      </c>
      <c r="D7681" s="21">
        <v>0.12975709036035155</v>
      </c>
      <c r="E7681" s="30">
        <v>495246.60546189826</v>
      </c>
      <c r="F7681" s="21">
        <v>-291.43635175959417</v>
      </c>
    </row>
    <row r="7682" spans="2:6" x14ac:dyDescent="0.25">
      <c r="B7682" s="19">
        <v>7679</v>
      </c>
      <c r="C7682" s="21">
        <v>4.0248405900901538E-3</v>
      </c>
      <c r="D7682" s="21">
        <v>8.8227870866484093E-2</v>
      </c>
      <c r="E7682" s="30">
        <v>399208.98783887026</v>
      </c>
      <c r="F7682" s="21">
        <v>-46420.083426639379</v>
      </c>
    </row>
    <row r="7683" spans="2:6" x14ac:dyDescent="0.25">
      <c r="B7683" s="19">
        <v>7680</v>
      </c>
      <c r="C7683" s="21">
        <v>-8.0934130473162209E-4</v>
      </c>
      <c r="D7683" s="21">
        <v>0.12294163306921768</v>
      </c>
      <c r="E7683" s="30">
        <v>478442.72518383665</v>
      </c>
      <c r="F7683" s="21">
        <v>-8362.6513820809141</v>
      </c>
    </row>
    <row r="7684" spans="2:6" x14ac:dyDescent="0.25">
      <c r="B7684" s="19">
        <v>7681</v>
      </c>
      <c r="C7684" s="21">
        <v>8.7318352726772073E-4</v>
      </c>
      <c r="D7684" s="21">
        <v>0.11075503084863647</v>
      </c>
      <c r="E7684" s="30">
        <v>449437.84154859488</v>
      </c>
      <c r="F7684" s="21">
        <v>-22294.23437812984</v>
      </c>
    </row>
    <row r="7685" spans="2:6" x14ac:dyDescent="0.25">
      <c r="B7685" s="19">
        <v>7682</v>
      </c>
      <c r="C7685" s="21">
        <v>5.9451585793515683E-3</v>
      </c>
      <c r="D7685" s="21">
        <v>7.4646824014819479E-2</v>
      </c>
      <c r="E7685" s="30">
        <v>370958.2002129301</v>
      </c>
      <c r="F7685" s="21">
        <v>-59989.460137957351</v>
      </c>
    </row>
    <row r="7686" spans="2:6" x14ac:dyDescent="0.25">
      <c r="B7686" s="19">
        <v>7683</v>
      </c>
      <c r="C7686" s="21">
        <v>1.5948028001042086E-2</v>
      </c>
      <c r="D7686" s="21">
        <v>4.4096810883078597E-3</v>
      </c>
      <c r="E7686" s="30">
        <v>246903.27434925537</v>
      </c>
      <c r="F7686" s="21">
        <v>-119575.339449625</v>
      </c>
    </row>
    <row r="7687" spans="2:6" x14ac:dyDescent="0.25">
      <c r="B7687" s="19">
        <v>7684</v>
      </c>
      <c r="C7687" s="21">
        <v>-2.4270102867852236E-2</v>
      </c>
      <c r="D7687" s="21">
        <v>0.31987434478315246</v>
      </c>
      <c r="E7687" s="30">
        <v>1167485.2088964386</v>
      </c>
      <c r="F7687" s="21">
        <v>322597.21973362972</v>
      </c>
    </row>
    <row r="7688" spans="2:6" x14ac:dyDescent="0.25">
      <c r="B7688" s="19">
        <v>7685</v>
      </c>
      <c r="C7688" s="21">
        <v>2.3037941727767974E-2</v>
      </c>
      <c r="D7688" s="21">
        <v>-4.6616217715908737E-2</v>
      </c>
      <c r="E7688" s="30">
        <v>177074.13236255641</v>
      </c>
      <c r="F7688" s="21">
        <v>-153115.57010059591</v>
      </c>
    </row>
    <row r="7689" spans="2:6" x14ac:dyDescent="0.25">
      <c r="B7689" s="19">
        <v>7686</v>
      </c>
      <c r="C7689" s="21">
        <v>1.1009671452358457E-3</v>
      </c>
      <c r="D7689" s="21">
        <v>0.10911469371227667</v>
      </c>
      <c r="E7689" s="30">
        <v>445633.87035064038</v>
      </c>
      <c r="F7689" s="21">
        <v>-24121.35222232942</v>
      </c>
    </row>
    <row r="7690" spans="2:6" x14ac:dyDescent="0.25">
      <c r="B7690" s="19">
        <v>7687</v>
      </c>
      <c r="C7690" s="21">
        <v>-8.4464514425391154E-4</v>
      </c>
      <c r="D7690" s="21">
        <v>0.12319875394081126</v>
      </c>
      <c r="E7690" s="30">
        <v>479068.99796391092</v>
      </c>
      <c r="F7690" s="21">
        <v>-8061.8409625841805</v>
      </c>
    </row>
    <row r="7691" spans="2:6" x14ac:dyDescent="0.25">
      <c r="B7691" s="19">
        <v>7688</v>
      </c>
      <c r="C7691" s="21">
        <v>-3.2414502571981994E-2</v>
      </c>
      <c r="D7691" s="21">
        <v>0.41327135835829143</v>
      </c>
      <c r="E7691" s="30">
        <v>1680742.7354961508</v>
      </c>
      <c r="F7691" s="21">
        <v>569124.31910397939</v>
      </c>
    </row>
    <row r="7692" spans="2:6" x14ac:dyDescent="0.25">
      <c r="B7692" s="19">
        <v>7689</v>
      </c>
      <c r="C7692" s="21">
        <v>-2.254430835107566E-3</v>
      </c>
      <c r="D7692" s="21">
        <v>0.13351868550499435</v>
      </c>
      <c r="E7692" s="30">
        <v>504703.75471795909</v>
      </c>
      <c r="F7692" s="21">
        <v>4251.007652626965</v>
      </c>
    </row>
    <row r="7693" spans="2:6" x14ac:dyDescent="0.25">
      <c r="B7693" s="19">
        <v>7690</v>
      </c>
      <c r="C7693" s="21">
        <v>1.1410405814443327</v>
      </c>
      <c r="D7693" s="21">
        <v>-0.30444048012692615</v>
      </c>
      <c r="E7693" s="30">
        <v>0</v>
      </c>
      <c r="F7693" s="21">
        <v>-238167.55660348001</v>
      </c>
    </row>
    <row r="7694" spans="2:6" x14ac:dyDescent="0.25">
      <c r="B7694" s="19">
        <v>7691</v>
      </c>
      <c r="C7694" s="21">
        <v>-3.5777768709858139E-2</v>
      </c>
      <c r="D7694" s="21">
        <v>0.45972857760687402</v>
      </c>
      <c r="E7694" s="30">
        <v>1993390.3368640239</v>
      </c>
      <c r="F7694" s="21">
        <v>719294.75459849962</v>
      </c>
    </row>
    <row r="7695" spans="2:6" x14ac:dyDescent="0.25">
      <c r="B7695" s="19">
        <v>7692</v>
      </c>
      <c r="C7695" s="21">
        <v>1.2678877089322279E-3</v>
      </c>
      <c r="D7695" s="21">
        <v>0.10791398810722064</v>
      </c>
      <c r="E7695" s="30">
        <v>442864.26631619339</v>
      </c>
      <c r="F7695" s="21">
        <v>-25451.644353727879</v>
      </c>
    </row>
    <row r="7696" spans="2:6" x14ac:dyDescent="0.25">
      <c r="B7696" s="19">
        <v>7693</v>
      </c>
      <c r="C7696" s="21">
        <v>9.5867774605624557E-3</v>
      </c>
      <c r="D7696" s="21">
        <v>4.906967274090368E-2</v>
      </c>
      <c r="E7696" s="30">
        <v>321666.51310177462</v>
      </c>
      <c r="F7696" s="21">
        <v>-83665.170705882658</v>
      </c>
    </row>
    <row r="7697" spans="2:6" x14ac:dyDescent="0.25">
      <c r="B7697" s="19">
        <v>7694</v>
      </c>
      <c r="C7697" s="21">
        <v>-1.7573530684166224E-2</v>
      </c>
      <c r="D7697" s="21">
        <v>0.25610255564327611</v>
      </c>
      <c r="E7697" s="30">
        <v>893092.39731846913</v>
      </c>
      <c r="F7697" s="21">
        <v>190801.26853826019</v>
      </c>
    </row>
    <row r="7698" spans="2:6" x14ac:dyDescent="0.25">
      <c r="B7698" s="19">
        <v>7695</v>
      </c>
      <c r="C7698" s="21">
        <v>2.1817790186629216E-2</v>
      </c>
      <c r="D7698" s="21">
        <v>-3.7662173545211397E-2</v>
      </c>
      <c r="E7698" s="30">
        <v>188229.3560783196</v>
      </c>
      <c r="F7698" s="21">
        <v>-147757.50947225332</v>
      </c>
    </row>
    <row r="7699" spans="2:6" x14ac:dyDescent="0.25">
      <c r="B7699" s="19">
        <v>7696</v>
      </c>
      <c r="C7699" s="21">
        <v>1.8306986256947645E-2</v>
      </c>
      <c r="D7699" s="21">
        <v>-1.2337308812283565E-2</v>
      </c>
      <c r="E7699" s="30">
        <v>222266.03306846798</v>
      </c>
      <c r="F7699" s="21">
        <v>-131409.0629016278</v>
      </c>
    </row>
    <row r="7700" spans="2:6" x14ac:dyDescent="0.25">
      <c r="B7700" s="19">
        <v>7697</v>
      </c>
      <c r="C7700" s="21">
        <v>8.4439019884959138E-3</v>
      </c>
      <c r="D7700" s="21">
        <v>5.7080529011579451E-2</v>
      </c>
      <c r="E7700" s="30">
        <v>336571.31675622554</v>
      </c>
      <c r="F7700" s="21">
        <v>-76506.117362896708</v>
      </c>
    </row>
    <row r="7701" spans="2:6" x14ac:dyDescent="0.25">
      <c r="B7701" s="19">
        <v>7698</v>
      </c>
      <c r="C7701" s="21">
        <v>8.0938611859046588E-3</v>
      </c>
      <c r="D7701" s="21">
        <v>5.9536279448097806E-2</v>
      </c>
      <c r="E7701" s="30">
        <v>341236.45783679117</v>
      </c>
      <c r="F7701" s="21">
        <v>-74265.36366881158</v>
      </c>
    </row>
    <row r="7702" spans="2:6" x14ac:dyDescent="0.25">
      <c r="B7702" s="19">
        <v>7699</v>
      </c>
      <c r="C7702" s="21">
        <v>1.585801755407815E-2</v>
      </c>
      <c r="D7702" s="21">
        <v>5.0455948932801586E-3</v>
      </c>
      <c r="E7702" s="30">
        <v>247873.70333593839</v>
      </c>
      <c r="F7702" s="21">
        <v>-119109.22442776298</v>
      </c>
    </row>
    <row r="7703" spans="2:6" x14ac:dyDescent="0.25">
      <c r="B7703" s="19">
        <v>7700</v>
      </c>
      <c r="C7703" s="21">
        <v>-3.1792239571634922E-3</v>
      </c>
      <c r="D7703" s="21">
        <v>0.14034783989953104</v>
      </c>
      <c r="E7703" s="30">
        <v>522210.58803022816</v>
      </c>
      <c r="F7703" s="21">
        <v>12659.864049193458</v>
      </c>
    </row>
    <row r="7704" spans="2:6" x14ac:dyDescent="0.25">
      <c r="B7704" s="19">
        <v>7701</v>
      </c>
      <c r="C7704" s="21">
        <v>3.1854866042913904E-2</v>
      </c>
      <c r="D7704" s="21">
        <v>-0.11519399804387187</v>
      </c>
      <c r="E7704" s="30">
        <v>105273.67647776986</v>
      </c>
      <c r="F7704" s="21">
        <v>-187602.65934020479</v>
      </c>
    </row>
    <row r="7705" spans="2:6" x14ac:dyDescent="0.25">
      <c r="B7705" s="19">
        <v>7702</v>
      </c>
      <c r="C7705" s="21">
        <v>-3.1496354927230658E-2</v>
      </c>
      <c r="D7705" s="21">
        <v>0.40154612121982924</v>
      </c>
      <c r="E7705" s="30">
        <v>1608212.3248884007</v>
      </c>
      <c r="F7705" s="21">
        <v>534286.6190867438</v>
      </c>
    </row>
    <row r="7706" spans="2:6" x14ac:dyDescent="0.25">
      <c r="B7706" s="19">
        <v>7703</v>
      </c>
      <c r="C7706" s="21">
        <v>7.5076231592328202E-3</v>
      </c>
      <c r="D7706" s="21">
        <v>6.365218761278113E-2</v>
      </c>
      <c r="E7706" s="30">
        <v>349157.85958927253</v>
      </c>
      <c r="F7706" s="21">
        <v>-70460.567643853428</v>
      </c>
    </row>
    <row r="7707" spans="2:6" x14ac:dyDescent="0.25">
      <c r="B7707" s="19">
        <v>7704</v>
      </c>
      <c r="C7707" s="21">
        <v>1.2139004582386405E-2</v>
      </c>
      <c r="D7707" s="21">
        <v>3.1192358668168607E-2</v>
      </c>
      <c r="E7707" s="30">
        <v>290086.57445097284</v>
      </c>
      <c r="F7707" s="21">
        <v>-98833.600335064679</v>
      </c>
    </row>
    <row r="7708" spans="2:6" x14ac:dyDescent="0.25">
      <c r="B7708" s="19">
        <v>7705</v>
      </c>
      <c r="C7708" s="21">
        <v>2.7726546791675601E-3</v>
      </c>
      <c r="D7708" s="21">
        <v>9.7137422398461792E-2</v>
      </c>
      <c r="E7708" s="30">
        <v>418561.55772360472</v>
      </c>
      <c r="F7708" s="21">
        <v>-37124.68555755679</v>
      </c>
    </row>
    <row r="7709" spans="2:6" x14ac:dyDescent="0.25">
      <c r="B7709" s="19">
        <v>7706</v>
      </c>
      <c r="C7709" s="21">
        <v>2.2317433470711398E-2</v>
      </c>
      <c r="D7709" s="21">
        <v>-4.1317721498834281E-2</v>
      </c>
      <c r="E7709" s="30">
        <v>183621.38950266433</v>
      </c>
      <c r="F7709" s="21">
        <v>-149970.80119233317</v>
      </c>
    </row>
    <row r="7710" spans="2:6" x14ac:dyDescent="0.25">
      <c r="B7710" s="19">
        <v>7707</v>
      </c>
      <c r="C7710" s="21">
        <v>2.4335984121548462E-3</v>
      </c>
      <c r="D7710" s="21">
        <v>9.9558509356000746E-2</v>
      </c>
      <c r="E7710" s="30">
        <v>423935.23705565184</v>
      </c>
      <c r="F7710" s="21">
        <v>-34543.607813890034</v>
      </c>
    </row>
    <row r="7711" spans="2:6" x14ac:dyDescent="0.25">
      <c r="B7711" s="19">
        <v>7708</v>
      </c>
      <c r="C7711" s="21">
        <v>1.2720862226042285E-2</v>
      </c>
      <c r="D7711" s="21">
        <v>2.7113417658664485E-2</v>
      </c>
      <c r="E7711" s="30">
        <v>283197.25359220069</v>
      </c>
      <c r="F7711" s="21">
        <v>-102142.66878496455</v>
      </c>
    </row>
    <row r="7712" spans="2:6" x14ac:dyDescent="0.25">
      <c r="B7712" s="19">
        <v>7709</v>
      </c>
      <c r="C7712" s="21">
        <v>-4.6532072595524089E-2</v>
      </c>
      <c r="D7712" s="21">
        <v>0.67183518247080443</v>
      </c>
      <c r="E7712" s="30">
        <v>4041042.6839211755</v>
      </c>
      <c r="F7712" s="21">
        <v>1702820.1146320046</v>
      </c>
    </row>
    <row r="7713" spans="2:6" x14ac:dyDescent="0.25">
      <c r="B7713" s="19">
        <v>7710</v>
      </c>
      <c r="C7713" s="21">
        <v>-6.2355033968705476E-3</v>
      </c>
      <c r="D7713" s="21">
        <v>0.16330559779664244</v>
      </c>
      <c r="E7713" s="30">
        <v>584351.71824419475</v>
      </c>
      <c r="F7713" s="21">
        <v>42507.40020659694</v>
      </c>
    </row>
    <row r="7714" spans="2:6" x14ac:dyDescent="0.25">
      <c r="B7714" s="19">
        <v>7711</v>
      </c>
      <c r="C7714" s="21">
        <v>-1.3671596759543395E-2</v>
      </c>
      <c r="D7714" s="21">
        <v>0.22247485615396156</v>
      </c>
      <c r="E7714" s="30">
        <v>769786.30925794248</v>
      </c>
      <c r="F7714" s="21">
        <v>131575.06989748692</v>
      </c>
    </row>
    <row r="7715" spans="2:6" x14ac:dyDescent="0.25">
      <c r="B7715" s="19">
        <v>7712</v>
      </c>
      <c r="C7715" s="21">
        <v>1.2900710869044428E-2</v>
      </c>
      <c r="D7715" s="21">
        <v>2.5852062388219244E-2</v>
      </c>
      <c r="E7715" s="30">
        <v>281090.05622321519</v>
      </c>
      <c r="F7715" s="21">
        <v>-103154.79472224665</v>
      </c>
    </row>
    <row r="7716" spans="2:6" x14ac:dyDescent="0.25">
      <c r="B7716" s="19">
        <v>7713</v>
      </c>
      <c r="C7716" s="21">
        <v>0.19335405120666455</v>
      </c>
      <c r="D7716" s="21">
        <v>-0.30444048012692615</v>
      </c>
      <c r="E7716" s="30">
        <v>0</v>
      </c>
      <c r="F7716" s="21">
        <v>-238167.55660348001</v>
      </c>
    </row>
    <row r="7717" spans="2:6" x14ac:dyDescent="0.25">
      <c r="B7717" s="19">
        <v>7714</v>
      </c>
      <c r="C7717" s="21">
        <v>2.1865611211045802E-2</v>
      </c>
      <c r="D7717" s="21">
        <v>-3.8011411606522438E-2</v>
      </c>
      <c r="E7717" s="30">
        <v>187785.89199253835</v>
      </c>
      <c r="F7717" s="21">
        <v>-147970.51348890524</v>
      </c>
    </row>
    <row r="7718" spans="2:6" x14ac:dyDescent="0.25">
      <c r="B7718" s="19">
        <v>7715</v>
      </c>
      <c r="C7718" s="21">
        <v>-3.0869720262094062E-2</v>
      </c>
      <c r="D7718" s="21">
        <v>0.39374863469536803</v>
      </c>
      <c r="E7718" s="30">
        <v>1561335.4995302372</v>
      </c>
      <c r="F7718" s="21">
        <v>511770.81135997019</v>
      </c>
    </row>
    <row r="7719" spans="2:6" x14ac:dyDescent="0.25">
      <c r="B7719" s="19">
        <v>7716</v>
      </c>
      <c r="C7719" s="21">
        <v>-4.5521450660751549E-2</v>
      </c>
      <c r="D7719" s="21">
        <v>0.64520726699710584</v>
      </c>
      <c r="E7719" s="30">
        <v>3719119.8845148026</v>
      </c>
      <c r="F7719" s="21">
        <v>1548194.6296739809</v>
      </c>
    </row>
    <row r="7720" spans="2:6" x14ac:dyDescent="0.25">
      <c r="B7720" s="19">
        <v>7717</v>
      </c>
      <c r="C7720" s="21">
        <v>-2.0764272527683293E-2</v>
      </c>
      <c r="D7720" s="21">
        <v>0.28538354513678965</v>
      </c>
      <c r="E7720" s="30">
        <v>1012151.3065639616</v>
      </c>
      <c r="F7720" s="21">
        <v>247987.46850485101</v>
      </c>
    </row>
    <row r="7721" spans="2:6" x14ac:dyDescent="0.25">
      <c r="B7721" s="19">
        <v>7718</v>
      </c>
      <c r="C7721" s="21">
        <v>-2.0484219774720959E-2</v>
      </c>
      <c r="D7721" s="21">
        <v>0.28273959942936999</v>
      </c>
      <c r="E7721" s="30">
        <v>1000931.7315048028</v>
      </c>
      <c r="F7721" s="21">
        <v>242598.49873401033</v>
      </c>
    </row>
    <row r="7722" spans="2:6" x14ac:dyDescent="0.25">
      <c r="B7722" s="19">
        <v>7719</v>
      </c>
      <c r="C7722" s="21">
        <v>-2.8935428094646175E-2</v>
      </c>
      <c r="D7722" s="21">
        <v>0.37063649153757883</v>
      </c>
      <c r="E7722" s="30">
        <v>1428565.217500116</v>
      </c>
      <c r="F7722" s="21">
        <v>447998.78500837967</v>
      </c>
    </row>
    <row r="7723" spans="2:6" x14ac:dyDescent="0.25">
      <c r="B7723" s="19">
        <v>7720</v>
      </c>
      <c r="C7723" s="21">
        <v>-5.3938698020071299E-3</v>
      </c>
      <c r="D7723" s="21">
        <v>0.15691904892517416</v>
      </c>
      <c r="E7723" s="30">
        <v>566545.36801124155</v>
      </c>
      <c r="F7723" s="21">
        <v>33954.680283746093</v>
      </c>
    </row>
    <row r="7724" spans="2:6" x14ac:dyDescent="0.25">
      <c r="B7724" s="19">
        <v>7721</v>
      </c>
      <c r="C7724" s="21">
        <v>2.0399337560962913E-3</v>
      </c>
      <c r="D7724" s="21">
        <v>0.10237456094137198</v>
      </c>
      <c r="E7724" s="30">
        <v>430248.08844280406</v>
      </c>
      <c r="F7724" s="21">
        <v>-31511.428331708812</v>
      </c>
    </row>
    <row r="7725" spans="2:6" x14ac:dyDescent="0.25">
      <c r="B7725" s="19">
        <v>7722</v>
      </c>
      <c r="C7725" s="21">
        <v>-1.2407365135479805E-2</v>
      </c>
      <c r="D7725" s="21">
        <v>0.21201012679914122</v>
      </c>
      <c r="E7725" s="30">
        <v>734171.68217170541</v>
      </c>
      <c r="F7725" s="21">
        <v>114468.70466034507</v>
      </c>
    </row>
    <row r="7726" spans="2:6" x14ac:dyDescent="0.25">
      <c r="B7726" s="19">
        <v>7723</v>
      </c>
      <c r="C7726" s="21">
        <v>2.4454542559573162E-3</v>
      </c>
      <c r="D7726" s="21">
        <v>9.9473784311209457E-2</v>
      </c>
      <c r="E7726" s="30">
        <v>423746.35003955651</v>
      </c>
      <c r="F7726" s="21">
        <v>-34634.333747312165</v>
      </c>
    </row>
    <row r="7727" spans="2:6" x14ac:dyDescent="0.25">
      <c r="B7727" s="19">
        <v>7724</v>
      </c>
      <c r="C7727" s="21">
        <v>-4.7352972455333694E-2</v>
      </c>
      <c r="D7727" s="21">
        <v>0.69513793277271141</v>
      </c>
      <c r="E7727" s="30">
        <v>4340399.935647022</v>
      </c>
      <c r="F7727" s="21">
        <v>1846606.948957395</v>
      </c>
    </row>
    <row r="7728" spans="2:6" x14ac:dyDescent="0.25">
      <c r="B7728" s="19">
        <v>7725</v>
      </c>
      <c r="C7728" s="21">
        <v>8.493745612908974E-3</v>
      </c>
      <c r="D7728" s="21">
        <v>5.6730943913362974E-2</v>
      </c>
      <c r="E7728" s="30">
        <v>335910.90807969333</v>
      </c>
      <c r="F7728" s="21">
        <v>-76823.323885912716</v>
      </c>
    </row>
    <row r="7729" spans="2:6" x14ac:dyDescent="0.25">
      <c r="B7729" s="19">
        <v>7726</v>
      </c>
      <c r="C7729" s="21">
        <v>1.1763696038177989E-2</v>
      </c>
      <c r="D7729" s="21">
        <v>3.3822132689642403E-2</v>
      </c>
      <c r="E7729" s="30">
        <v>294589.57853650395</v>
      </c>
      <c r="F7729" s="21">
        <v>-96670.724043676964</v>
      </c>
    </row>
    <row r="7730" spans="2:6" x14ac:dyDescent="0.25">
      <c r="B7730" s="19">
        <v>7727</v>
      </c>
      <c r="C7730" s="21">
        <v>-5.1369970484146446E-3</v>
      </c>
      <c r="D7730" s="21">
        <v>0.15498006712125334</v>
      </c>
      <c r="E7730" s="30">
        <v>561219.55519339861</v>
      </c>
      <c r="F7730" s="21">
        <v>31396.593713695267</v>
      </c>
    </row>
    <row r="7731" spans="2:6" x14ac:dyDescent="0.25">
      <c r="B7731" s="19">
        <v>7728</v>
      </c>
      <c r="C7731" s="21">
        <v>3.6813372602740153E-3</v>
      </c>
      <c r="D7731" s="21">
        <v>9.0667246380812472E-2</v>
      </c>
      <c r="E7731" s="30">
        <v>404442.08868004661</v>
      </c>
      <c r="F7731" s="21">
        <v>-43906.528136696448</v>
      </c>
    </row>
    <row r="7732" spans="2:6" x14ac:dyDescent="0.25">
      <c r="B7732" s="19">
        <v>7729</v>
      </c>
      <c r="C7732" s="21">
        <v>1.8303495281757388E-2</v>
      </c>
      <c r="D7732" s="21">
        <v>-1.2312392255994231E-2</v>
      </c>
      <c r="E7732" s="30">
        <v>222301.39646223618</v>
      </c>
      <c r="F7732" s="21">
        <v>-131392.07720840801</v>
      </c>
    </row>
    <row r="7733" spans="2:6" x14ac:dyDescent="0.25">
      <c r="B7733" s="19">
        <v>7730</v>
      </c>
      <c r="C7733" s="21">
        <v>-2.0325065958395658E-2</v>
      </c>
      <c r="D7733" s="21">
        <v>0.2812437653320552</v>
      </c>
      <c r="E7733" s="30">
        <v>994626.23753078631</v>
      </c>
      <c r="F7733" s="21">
        <v>239569.85315367216</v>
      </c>
    </row>
    <row r="7734" spans="2:6" x14ac:dyDescent="0.25">
      <c r="B7734" s="19">
        <v>7731</v>
      </c>
      <c r="C7734" s="21">
        <v>1.5598824946326388E-2</v>
      </c>
      <c r="D7734" s="21">
        <v>6.875696171247947E-3</v>
      </c>
      <c r="E7734" s="30">
        <v>250681.04266533849</v>
      </c>
      <c r="F7734" s="21">
        <v>-117760.8073350604</v>
      </c>
    </row>
    <row r="7735" spans="2:6" x14ac:dyDescent="0.25">
      <c r="B7735" s="19">
        <v>7732</v>
      </c>
      <c r="C7735" s="21">
        <v>1.212054386849774E-2</v>
      </c>
      <c r="D7735" s="21">
        <v>3.1321731613624948E-2</v>
      </c>
      <c r="E7735" s="30">
        <v>290306.97272328904</v>
      </c>
      <c r="F7735" s="21">
        <v>-98727.738961456969</v>
      </c>
    </row>
    <row r="7736" spans="2:6" x14ac:dyDescent="0.25">
      <c r="B7736" s="19">
        <v>7733</v>
      </c>
      <c r="C7736" s="21">
        <v>2.6860596913820117E-3</v>
      </c>
      <c r="D7736" s="21">
        <v>9.7755397433318514E-2</v>
      </c>
      <c r="E7736" s="30">
        <v>419928.46835297206</v>
      </c>
      <c r="F7736" s="21">
        <v>-36468.133056926366</v>
      </c>
    </row>
    <row r="7737" spans="2:6" x14ac:dyDescent="0.25">
      <c r="B7737" s="19">
        <v>7734</v>
      </c>
      <c r="C7737" s="21">
        <v>1.0674544236720561E-2</v>
      </c>
      <c r="D7737" s="21">
        <v>4.1450785968163428E-2</v>
      </c>
      <c r="E7737" s="30">
        <v>307928.15345401713</v>
      </c>
      <c r="F7737" s="21">
        <v>-90263.959381240435</v>
      </c>
    </row>
    <row r="7738" spans="2:6" x14ac:dyDescent="0.25">
      <c r="B7738" s="19">
        <v>7735</v>
      </c>
      <c r="C7738" s="21">
        <v>-2.6920426343063032E-3</v>
      </c>
      <c r="D7738" s="21">
        <v>0.13674405431475933</v>
      </c>
      <c r="E7738" s="30">
        <v>512917.55730379559</v>
      </c>
      <c r="F7738" s="21">
        <v>8196.2492152824452</v>
      </c>
    </row>
    <row r="7739" spans="2:6" x14ac:dyDescent="0.25">
      <c r="B7739" s="19">
        <v>7736</v>
      </c>
      <c r="C7739" s="21">
        <v>1.7135939531946233E-2</v>
      </c>
      <c r="D7739" s="21">
        <v>-4.0026005926829811E-3</v>
      </c>
      <c r="E7739" s="30">
        <v>234308.23132822523</v>
      </c>
      <c r="F7739" s="21">
        <v>-125624.97196644326</v>
      </c>
    </row>
    <row r="7740" spans="2:6" x14ac:dyDescent="0.25">
      <c r="B7740" s="19">
        <v>7737</v>
      </c>
      <c r="C7740" s="21">
        <v>-1.9474647792170488E-3</v>
      </c>
      <c r="D7740" s="21">
        <v>0.13126263218599554</v>
      </c>
      <c r="E7740" s="30">
        <v>499016.02002921188</v>
      </c>
      <c r="F7740" s="21">
        <v>1519.0833024975259</v>
      </c>
    </row>
    <row r="7741" spans="2:6" x14ac:dyDescent="0.25">
      <c r="B7741" s="19">
        <v>7738</v>
      </c>
      <c r="C7741" s="21">
        <v>1.0485714182389446E-2</v>
      </c>
      <c r="D7741" s="21">
        <v>4.2773229379261313E-2</v>
      </c>
      <c r="E7741" s="30">
        <v>310282.63792220468</v>
      </c>
      <c r="F7741" s="21">
        <v>-89133.056868616375</v>
      </c>
    </row>
    <row r="7742" spans="2:6" x14ac:dyDescent="0.25">
      <c r="B7742" s="19">
        <v>7739</v>
      </c>
      <c r="C7742" s="21">
        <v>1.0412954012433003E-2</v>
      </c>
      <c r="D7742" s="21">
        <v>4.3282800213837014E-2</v>
      </c>
      <c r="E7742" s="30">
        <v>311193.24048575968</v>
      </c>
      <c r="F7742" s="21">
        <v>-88695.677586212798</v>
      </c>
    </row>
    <row r="7743" spans="2:6" x14ac:dyDescent="0.25">
      <c r="B7743" s="19">
        <v>7740</v>
      </c>
      <c r="C7743" s="21">
        <v>4.1245510720429849E-4</v>
      </c>
      <c r="D7743" s="21">
        <v>0.11407951721976484</v>
      </c>
      <c r="E7743" s="30">
        <v>457219.66430806881</v>
      </c>
      <c r="F7743" s="21">
        <v>-18556.48072955363</v>
      </c>
    </row>
    <row r="7744" spans="2:6" x14ac:dyDescent="0.25">
      <c r="B7744" s="19">
        <v>7741</v>
      </c>
      <c r="C7744" s="21">
        <v>-1.0588148148222979E-3</v>
      </c>
      <c r="D7744" s="21">
        <v>0.12475989338144178</v>
      </c>
      <c r="E7744" s="30">
        <v>482884.34347632388</v>
      </c>
      <c r="F7744" s="21">
        <v>-6229.2598244133496</v>
      </c>
    </row>
    <row r="7745" spans="2:6" x14ac:dyDescent="0.25">
      <c r="B7745" s="19">
        <v>7742</v>
      </c>
      <c r="C7745" s="21">
        <v>-2.0563112814261535E-2</v>
      </c>
      <c r="D7745" s="21">
        <v>0.28348288628174512</v>
      </c>
      <c r="E7745" s="30">
        <v>1004076.2512923267</v>
      </c>
      <c r="F7745" s="21">
        <v>244108.86984783818</v>
      </c>
    </row>
    <row r="7746" spans="2:6" x14ac:dyDescent="0.25">
      <c r="B7746" s="19">
        <v>7743</v>
      </c>
      <c r="C7746" s="21">
        <v>-8.8740949429046562E-3</v>
      </c>
      <c r="D7746" s="21">
        <v>0.18369262702725875</v>
      </c>
      <c r="E7746" s="30">
        <v>643976.17104890593</v>
      </c>
      <c r="F7746" s="21">
        <v>71146.1295767626</v>
      </c>
    </row>
    <row r="7747" spans="2:6" x14ac:dyDescent="0.25">
      <c r="B7747" s="19">
        <v>7744</v>
      </c>
      <c r="C7747" s="21">
        <v>-1.5247043234361036E-2</v>
      </c>
      <c r="D7747" s="21">
        <v>0.23579612016994256</v>
      </c>
      <c r="E7747" s="30">
        <v>816984.29010698944</v>
      </c>
      <c r="F7747" s="21">
        <v>154245.13455671872</v>
      </c>
    </row>
    <row r="7748" spans="2:6" x14ac:dyDescent="0.25">
      <c r="B7748" s="19">
        <v>7745</v>
      </c>
      <c r="C7748" s="21">
        <v>5.852589812142552E-3</v>
      </c>
      <c r="D7748" s="21">
        <v>7.529957424631406E-2</v>
      </c>
      <c r="E7748" s="30">
        <v>372282.22933202668</v>
      </c>
      <c r="F7748" s="21">
        <v>-59353.504421194302</v>
      </c>
    </row>
    <row r="7749" spans="2:6" x14ac:dyDescent="0.25">
      <c r="B7749" s="19">
        <v>7746</v>
      </c>
      <c r="C7749" s="21">
        <v>-8.6621579399113139E-3</v>
      </c>
      <c r="D7749" s="21">
        <v>0.18203307925718648</v>
      </c>
      <c r="E7749" s="30">
        <v>638960.63908230886</v>
      </c>
      <c r="F7749" s="21">
        <v>68737.076648272865</v>
      </c>
    </row>
    <row r="7750" spans="2:6" x14ac:dyDescent="0.25">
      <c r="B7750" s="19">
        <v>7747</v>
      </c>
      <c r="C7750" s="21">
        <v>-5.1136129991625756E-3</v>
      </c>
      <c r="D7750" s="21">
        <v>0.15480378597823585</v>
      </c>
      <c r="E7750" s="30">
        <v>560737.20291843591</v>
      </c>
      <c r="F7750" s="21">
        <v>31164.910979281118</v>
      </c>
    </row>
    <row r="7751" spans="2:6" x14ac:dyDescent="0.25">
      <c r="B7751" s="19">
        <v>7748</v>
      </c>
      <c r="C7751" s="21">
        <v>-1.4777682719370437E-2</v>
      </c>
      <c r="D7751" s="21">
        <v>0.23179322688587245</v>
      </c>
      <c r="E7751" s="30">
        <v>802579.03883871017</v>
      </c>
      <c r="F7751" s="21">
        <v>147326.02548023441</v>
      </c>
    </row>
    <row r="7752" spans="2:6" x14ac:dyDescent="0.25">
      <c r="B7752" s="19">
        <v>7749</v>
      </c>
      <c r="C7752" s="21">
        <v>3.6640039997964099E-2</v>
      </c>
      <c r="D7752" s="21">
        <v>-0.15709265058090605</v>
      </c>
      <c r="E7752" s="30">
        <v>71790.450501160463</v>
      </c>
      <c r="F7752" s="21">
        <v>-203685.27313500087</v>
      </c>
    </row>
    <row r="7753" spans="2:6" x14ac:dyDescent="0.25">
      <c r="B7753" s="19">
        <v>7750</v>
      </c>
      <c r="C7753" s="21">
        <v>3.0946389879980157E-3</v>
      </c>
      <c r="D7753" s="21">
        <v>9.4841787562010005E-2</v>
      </c>
      <c r="E7753" s="30">
        <v>413511.91577062279</v>
      </c>
      <c r="F7753" s="21">
        <v>-39550.122144477689</v>
      </c>
    </row>
    <row r="7754" spans="2:6" x14ac:dyDescent="0.25">
      <c r="B7754" s="19">
        <v>7751</v>
      </c>
      <c r="C7754" s="21">
        <v>1.7403174773324665E-2</v>
      </c>
      <c r="D7754" s="21">
        <v>-5.9006327108485079E-3</v>
      </c>
      <c r="E7754" s="30">
        <v>231528.08909776376</v>
      </c>
      <c r="F7754" s="21">
        <v>-126960.3257886332</v>
      </c>
    </row>
    <row r="7755" spans="2:6" x14ac:dyDescent="0.25">
      <c r="B7755" s="19">
        <v>7752</v>
      </c>
      <c r="C7755" s="21">
        <v>-8.7127521348477344E-3</v>
      </c>
      <c r="D7755" s="21">
        <v>0.18242888172565253</v>
      </c>
      <c r="E7755" s="30">
        <v>640154.19430657616</v>
      </c>
      <c r="F7755" s="21">
        <v>69310.363336003065</v>
      </c>
    </row>
    <row r="7756" spans="2:6" x14ac:dyDescent="0.25">
      <c r="B7756" s="19">
        <v>7753</v>
      </c>
      <c r="C7756" s="21">
        <v>-2.0158221446298866E-2</v>
      </c>
      <c r="D7756" s="21">
        <v>0.27968080893500757</v>
      </c>
      <c r="E7756" s="30">
        <v>988070.13361877622</v>
      </c>
      <c r="F7756" s="21">
        <v>236420.83497695686</v>
      </c>
    </row>
    <row r="7757" spans="2:6" x14ac:dyDescent="0.25">
      <c r="B7757" s="19">
        <v>7754</v>
      </c>
      <c r="C7757" s="21">
        <v>1.7371016550128873E-2</v>
      </c>
      <c r="D7757" s="21">
        <v>-5.6721118119721359E-3</v>
      </c>
      <c r="E7757" s="30">
        <v>231861.62593089067</v>
      </c>
      <c r="F7757" s="21">
        <v>-126800.12186810098</v>
      </c>
    </row>
    <row r="7758" spans="2:6" x14ac:dyDescent="0.25">
      <c r="B7758" s="19">
        <v>7755</v>
      </c>
      <c r="C7758" s="21">
        <v>-4.9302220483051764E-3</v>
      </c>
      <c r="D7758" s="21">
        <v>0.15342261271536328</v>
      </c>
      <c r="E7758" s="30">
        <v>556968.52722838637</v>
      </c>
      <c r="F7758" s="21">
        <v>29354.746221463443</v>
      </c>
    </row>
    <row r="7759" spans="2:6" x14ac:dyDescent="0.25">
      <c r="B7759" s="19">
        <v>7756</v>
      </c>
      <c r="C7759" s="21">
        <v>-2.7699214623189195E-3</v>
      </c>
      <c r="D7759" s="21">
        <v>0.13731920292462929</v>
      </c>
      <c r="E7759" s="30">
        <v>514392.47901652381</v>
      </c>
      <c r="F7759" s="21">
        <v>8904.681440419261</v>
      </c>
    </row>
    <row r="7760" spans="2:6" x14ac:dyDescent="0.25">
      <c r="B7760" s="19">
        <v>7757</v>
      </c>
      <c r="C7760" s="21">
        <v>1.2234196571289982E-2</v>
      </c>
      <c r="D7760" s="21">
        <v>3.0525216298237456E-2</v>
      </c>
      <c r="E7760" s="30">
        <v>288951.88702662685</v>
      </c>
      <c r="F7760" s="21">
        <v>-99378.611727823445</v>
      </c>
    </row>
    <row r="7761" spans="2:6" x14ac:dyDescent="0.25">
      <c r="B7761" s="19">
        <v>7758</v>
      </c>
      <c r="C7761" s="21">
        <v>-5.024929892917181E-4</v>
      </c>
      <c r="D7761" s="21">
        <v>0.12070938672637799</v>
      </c>
      <c r="E7761" s="30">
        <v>473030.68971259042</v>
      </c>
      <c r="F7761" s="21">
        <v>-10962.152290045835</v>
      </c>
    </row>
    <row r="7762" spans="2:6" x14ac:dyDescent="0.25">
      <c r="B7762" s="19">
        <v>7759</v>
      </c>
      <c r="C7762" s="21">
        <v>0.31695407472870402</v>
      </c>
      <c r="D7762" s="21">
        <v>-0.30444048012692615</v>
      </c>
      <c r="E7762" s="30">
        <v>0</v>
      </c>
      <c r="F7762" s="21">
        <v>-238167.55660348001</v>
      </c>
    </row>
    <row r="7763" spans="2:6" x14ac:dyDescent="0.25">
      <c r="B7763" s="19">
        <v>7760</v>
      </c>
      <c r="C7763" s="21">
        <v>1.8939425474338033E-2</v>
      </c>
      <c r="D7763" s="21">
        <v>-1.6858876917354326E-2</v>
      </c>
      <c r="E7763" s="30">
        <v>215911.06819733616</v>
      </c>
      <c r="F7763" s="21">
        <v>-134461.47027041917</v>
      </c>
    </row>
    <row r="7764" spans="2:6" x14ac:dyDescent="0.25">
      <c r="B7764" s="19">
        <v>7761</v>
      </c>
      <c r="C7764" s="21">
        <v>-1.8151940263847543E-2</v>
      </c>
      <c r="D7764" s="21">
        <v>0.26128013772308045</v>
      </c>
      <c r="E7764" s="30">
        <v>913327.81118484633</v>
      </c>
      <c r="F7764" s="21">
        <v>200520.71272855863</v>
      </c>
    </row>
    <row r="7765" spans="2:6" x14ac:dyDescent="0.25">
      <c r="B7765" s="19">
        <v>7762</v>
      </c>
      <c r="C7765" s="21">
        <v>4.0453315909533957E-3</v>
      </c>
      <c r="D7765" s="21">
        <v>8.8082460876051982E-2</v>
      </c>
      <c r="E7765" s="30">
        <v>398898.59190742206</v>
      </c>
      <c r="F7765" s="21">
        <v>-46569.172343353828</v>
      </c>
    </row>
    <row r="7766" spans="2:6" x14ac:dyDescent="0.25">
      <c r="B7766" s="19">
        <v>7763</v>
      </c>
      <c r="C7766" s="21">
        <v>2.7810675497568094E-2</v>
      </c>
      <c r="D7766" s="21">
        <v>-8.2717526221688931E-2</v>
      </c>
      <c r="E7766" s="30">
        <v>136417.4301800956</v>
      </c>
      <c r="F7766" s="21">
        <v>-172643.73742316326</v>
      </c>
    </row>
    <row r="7767" spans="2:6" x14ac:dyDescent="0.25">
      <c r="B7767" s="19">
        <v>7764</v>
      </c>
      <c r="C7767" s="21">
        <v>-1.2973077053619527E-2</v>
      </c>
      <c r="D7767" s="21">
        <v>0.21666923226126711</v>
      </c>
      <c r="E7767" s="30">
        <v>749871.61697235564</v>
      </c>
      <c r="F7767" s="21">
        <v>122009.67422458973</v>
      </c>
    </row>
    <row r="7768" spans="2:6" x14ac:dyDescent="0.25">
      <c r="B7768" s="19">
        <v>7765</v>
      </c>
      <c r="C7768" s="21">
        <v>-2.6842011374521829E-2</v>
      </c>
      <c r="D7768" s="21">
        <v>0.34707118065241893</v>
      </c>
      <c r="E7768" s="30">
        <v>1302326.9661526559</v>
      </c>
      <c r="F7768" s="21">
        <v>387364.21401543292</v>
      </c>
    </row>
    <row r="7769" spans="2:6" x14ac:dyDescent="0.25">
      <c r="B7769" s="19">
        <v>7766</v>
      </c>
      <c r="C7769" s="21">
        <v>-5.9970172852538306E-2</v>
      </c>
      <c r="D7769" s="21">
        <v>4.7567419435650828</v>
      </c>
      <c r="E7769" s="30">
        <v>2081891181.2840621</v>
      </c>
      <c r="F7769" s="21">
        <v>999732738.91379845</v>
      </c>
    </row>
    <row r="7770" spans="2:6" x14ac:dyDescent="0.25">
      <c r="B7770" s="19">
        <v>7767</v>
      </c>
      <c r="C7770" s="21">
        <v>-9.4749287014087843E-2</v>
      </c>
      <c r="D7770" s="21">
        <v>-0.30444048012692615</v>
      </c>
      <c r="E7770" s="30">
        <v>0</v>
      </c>
      <c r="F7770" s="21">
        <v>-238167.55660348001</v>
      </c>
    </row>
    <row r="7771" spans="2:6" x14ac:dyDescent="0.25">
      <c r="B7771" s="19">
        <v>7768</v>
      </c>
      <c r="C7771" s="21">
        <v>6.1242790083467597E-4</v>
      </c>
      <c r="D7771" s="21">
        <v>0.11263545886461857</v>
      </c>
      <c r="E7771" s="30">
        <v>453827.54139382555</v>
      </c>
      <c r="F7771" s="21">
        <v>-20185.780212595164</v>
      </c>
    </row>
    <row r="7772" spans="2:6" x14ac:dyDescent="0.25">
      <c r="B7772" s="19">
        <v>7769</v>
      </c>
      <c r="C7772" s="21">
        <v>3.7698503060674044E-3</v>
      </c>
      <c r="D7772" s="21">
        <v>9.0038349129995643E-2</v>
      </c>
      <c r="E7772" s="30">
        <v>403088.24492513284</v>
      </c>
      <c r="F7772" s="21">
        <v>-44556.804375431173</v>
      </c>
    </row>
    <row r="7773" spans="2:6" x14ac:dyDescent="0.25">
      <c r="B7773" s="19">
        <v>7770</v>
      </c>
      <c r="C7773" s="21">
        <v>2.0568400609466412E-2</v>
      </c>
      <c r="D7773" s="21">
        <v>-2.8582440947551691E-2</v>
      </c>
      <c r="E7773" s="30">
        <v>200002.00582999561</v>
      </c>
      <c r="F7773" s="21">
        <v>-142102.88767954218</v>
      </c>
    </row>
    <row r="7774" spans="2:6" x14ac:dyDescent="0.25">
      <c r="B7774" s="19">
        <v>7771</v>
      </c>
      <c r="C7774" s="21">
        <v>1.6028137281209437E-4</v>
      </c>
      <c r="D7774" s="21">
        <v>0.11590302254492291</v>
      </c>
      <c r="E7774" s="30">
        <v>461529.41688926425</v>
      </c>
      <c r="F7774" s="21">
        <v>-16486.426716152655</v>
      </c>
    </row>
    <row r="7775" spans="2:6" x14ac:dyDescent="0.25">
      <c r="B7775" s="19">
        <v>7772</v>
      </c>
      <c r="C7775" s="21">
        <v>-1.3901658785156542E-3</v>
      </c>
      <c r="D7775" s="21">
        <v>0.12717975701685647</v>
      </c>
      <c r="E7775" s="30">
        <v>488842.16988671944</v>
      </c>
      <c r="F7775" s="21">
        <v>-3367.6054162698579</v>
      </c>
    </row>
    <row r="7776" spans="2:6" x14ac:dyDescent="0.25">
      <c r="B7776" s="19">
        <v>7773</v>
      </c>
      <c r="C7776" s="21">
        <v>1.5202605877970659E-2</v>
      </c>
      <c r="D7776" s="21">
        <v>9.6704116586479039E-3</v>
      </c>
      <c r="E7776" s="30">
        <v>255009.92987498257</v>
      </c>
      <c r="F7776" s="21">
        <v>-115681.56260509999</v>
      </c>
    </row>
    <row r="7777" spans="2:6" x14ac:dyDescent="0.25">
      <c r="B7777" s="19">
        <v>7774</v>
      </c>
      <c r="C7777" s="21">
        <v>9.4160045907759077E-3</v>
      </c>
      <c r="D7777" s="21">
        <v>5.0266148262396504E-2</v>
      </c>
      <c r="E7777" s="30">
        <v>323862.45766118879</v>
      </c>
      <c r="F7777" s="21">
        <v>-82610.417848780024</v>
      </c>
    </row>
    <row r="7778" spans="2:6" x14ac:dyDescent="0.25">
      <c r="B7778" s="19">
        <v>7775</v>
      </c>
      <c r="C7778" s="21">
        <v>-6.5371029976378572E-3</v>
      </c>
      <c r="D7778" s="21">
        <v>0.16560716310531465</v>
      </c>
      <c r="E7778" s="30">
        <v>590869.07542577479</v>
      </c>
      <c r="F7778" s="21">
        <v>45637.807610809272</v>
      </c>
    </row>
    <row r="7779" spans="2:6" x14ac:dyDescent="0.25">
      <c r="B7779" s="19">
        <v>7776</v>
      </c>
      <c r="C7779" s="21">
        <v>7.2772355624763378E-4</v>
      </c>
      <c r="D7779" s="21">
        <v>0.11180365574836881</v>
      </c>
      <c r="E7779" s="30">
        <v>451881.94347383198</v>
      </c>
      <c r="F7779" s="21">
        <v>-21120.286940503454</v>
      </c>
    </row>
    <row r="7780" spans="2:6" x14ac:dyDescent="0.25">
      <c r="B7780" s="19">
        <v>7777</v>
      </c>
      <c r="C7780" s="21">
        <v>-1.4525429131116044E-3</v>
      </c>
      <c r="D7780" s="21">
        <v>0.12763592856922168</v>
      </c>
      <c r="E7780" s="30">
        <v>489971.27670033369</v>
      </c>
      <c r="F7780" s="21">
        <v>-2825.274494239974</v>
      </c>
    </row>
    <row r="7781" spans="2:6" x14ac:dyDescent="0.25">
      <c r="B7781" s="19">
        <v>7778</v>
      </c>
      <c r="C7781" s="21">
        <v>6.6172051650564548E-3</v>
      </c>
      <c r="D7781" s="21">
        <v>6.9912786995582454E-2</v>
      </c>
      <c r="E7781" s="30">
        <v>361456.11575256428</v>
      </c>
      <c r="F7781" s="21">
        <v>-64553.487353505596</v>
      </c>
    </row>
    <row r="7782" spans="2:6" x14ac:dyDescent="0.25">
      <c r="B7782" s="19">
        <v>7779</v>
      </c>
      <c r="C7782" s="21">
        <v>-9.5013059805752077E-3</v>
      </c>
      <c r="D7782" s="21">
        <v>0.18862817248008401</v>
      </c>
      <c r="E7782" s="30">
        <v>659065.89758697222</v>
      </c>
      <c r="F7782" s="21">
        <v>78394.004806895347</v>
      </c>
    </row>
    <row r="7783" spans="2:6" x14ac:dyDescent="0.25">
      <c r="B7783" s="19">
        <v>7780</v>
      </c>
      <c r="C7783" s="21">
        <v>2.055334870728517E-2</v>
      </c>
      <c r="D7783" s="21">
        <v>-2.8473550807627479E-2</v>
      </c>
      <c r="E7783" s="30">
        <v>200146.06200473465</v>
      </c>
      <c r="F7783" s="21">
        <v>-142033.69482982386</v>
      </c>
    </row>
    <row r="7784" spans="2:6" x14ac:dyDescent="0.25">
      <c r="B7784" s="19">
        <v>7781</v>
      </c>
      <c r="C7784" s="21">
        <v>9.9853279795198441E-3</v>
      </c>
      <c r="D7784" s="21">
        <v>4.6277819794527719E-2</v>
      </c>
      <c r="E7784" s="30">
        <v>316583.29803660617</v>
      </c>
      <c r="F7784" s="21">
        <v>-86106.733080610327</v>
      </c>
    </row>
    <row r="7785" spans="2:6" x14ac:dyDescent="0.25">
      <c r="B7785" s="19">
        <v>7782</v>
      </c>
      <c r="C7785" s="21">
        <v>1.8339886028039983E-2</v>
      </c>
      <c r="D7785" s="21">
        <v>-1.2572150213192024E-2</v>
      </c>
      <c r="E7785" s="30">
        <v>221932.91494316049</v>
      </c>
      <c r="F7785" s="21">
        <v>-131569.06570903677</v>
      </c>
    </row>
    <row r="7786" spans="2:6" x14ac:dyDescent="0.25">
      <c r="B7786" s="19">
        <v>7783</v>
      </c>
      <c r="C7786" s="21">
        <v>-5.8993325179226893E-3</v>
      </c>
      <c r="D7786" s="21">
        <v>0.16074835867854453</v>
      </c>
      <c r="E7786" s="30">
        <v>577172.93707029568</v>
      </c>
      <c r="F7786" s="21">
        <v>39059.298604385018</v>
      </c>
    </row>
    <row r="7787" spans="2:6" x14ac:dyDescent="0.25">
      <c r="B7787" s="19">
        <v>7784</v>
      </c>
      <c r="C7787" s="21">
        <v>3.544182632055335E-2</v>
      </c>
      <c r="D7787" s="21">
        <v>-0.14615128614061879</v>
      </c>
      <c r="E7787" s="30">
        <v>79859.590737807564</v>
      </c>
      <c r="F7787" s="21">
        <v>-199809.51557888303</v>
      </c>
    </row>
    <row r="7788" spans="2:6" x14ac:dyDescent="0.25">
      <c r="B7788" s="19">
        <v>7785</v>
      </c>
      <c r="C7788" s="21">
        <v>3.0296598047187141E-2</v>
      </c>
      <c r="D7788" s="21">
        <v>-0.10242469045818536</v>
      </c>
      <c r="E7788" s="30">
        <v>116943.31563647208</v>
      </c>
      <c r="F7788" s="21">
        <v>-181997.51544382083</v>
      </c>
    </row>
    <row r="7789" spans="2:6" x14ac:dyDescent="0.25">
      <c r="B7789" s="19">
        <v>7786</v>
      </c>
      <c r="C7789" s="21">
        <v>-5.0564725205407335E-2</v>
      </c>
      <c r="D7789" s="21">
        <v>0.80596333722425717</v>
      </c>
      <c r="E7789" s="30">
        <v>6012213.7898258008</v>
      </c>
      <c r="F7789" s="21">
        <v>2649610.1175388689</v>
      </c>
    </row>
    <row r="7790" spans="2:6" x14ac:dyDescent="0.25">
      <c r="B7790" s="19">
        <v>7787</v>
      </c>
      <c r="C7790" s="21">
        <v>0.17615508117487455</v>
      </c>
      <c r="D7790" s="21">
        <v>-0.30444048012692615</v>
      </c>
      <c r="E7790" s="30">
        <v>0</v>
      </c>
      <c r="F7790" s="21">
        <v>-238167.55660348001</v>
      </c>
    </row>
    <row r="7791" spans="2:6" x14ac:dyDescent="0.25">
      <c r="B7791" s="19">
        <v>7788</v>
      </c>
      <c r="C7791" s="21">
        <v>1.2258271887560197E-2</v>
      </c>
      <c r="D7791" s="21">
        <v>3.0356477415853345E-2</v>
      </c>
      <c r="E7791" s="30">
        <v>288665.38320701197</v>
      </c>
      <c r="F7791" s="21">
        <v>-99516.224820564836</v>
      </c>
    </row>
    <row r="7792" spans="2:6" x14ac:dyDescent="0.25">
      <c r="B7792" s="19">
        <v>7789</v>
      </c>
      <c r="C7792" s="21">
        <v>2.8243248018638988E-2</v>
      </c>
      <c r="D7792" s="21">
        <v>-8.6094585604228335E-2</v>
      </c>
      <c r="E7792" s="30">
        <v>132949.91031831491</v>
      </c>
      <c r="F7792" s="21">
        <v>-174309.25145701892</v>
      </c>
    </row>
    <row r="7793" spans="2:6" x14ac:dyDescent="0.25">
      <c r="B7793" s="19">
        <v>7790</v>
      </c>
      <c r="C7793" s="21">
        <v>1.5304020479512015E-2</v>
      </c>
      <c r="D7793" s="21">
        <v>8.9554080761982124E-3</v>
      </c>
      <c r="E7793" s="30">
        <v>253897.58804868022</v>
      </c>
      <c r="F7793" s="21">
        <v>-116215.84099311184</v>
      </c>
    </row>
    <row r="7794" spans="2:6" x14ac:dyDescent="0.25">
      <c r="B7794" s="19">
        <v>7791</v>
      </c>
      <c r="C7794" s="21">
        <v>1.2828381805009321E-2</v>
      </c>
      <c r="D7794" s="21">
        <v>2.6359373889724536E-2</v>
      </c>
      <c r="E7794" s="30">
        <v>281936.24888428266</v>
      </c>
      <c r="F7794" s="21">
        <v>-102748.35270935798</v>
      </c>
    </row>
    <row r="7795" spans="2:6" x14ac:dyDescent="0.25">
      <c r="B7795" s="19">
        <v>7792</v>
      </c>
      <c r="C7795" s="21">
        <v>2.2604099113697432E-2</v>
      </c>
      <c r="D7795" s="21">
        <v>-4.3421876330075881E-2</v>
      </c>
      <c r="E7795" s="30">
        <v>181002.77807986876</v>
      </c>
      <c r="F7795" s="21">
        <v>-151228.56877484996</v>
      </c>
    </row>
    <row r="7796" spans="2:6" x14ac:dyDescent="0.25">
      <c r="B7796" s="19">
        <v>7793</v>
      </c>
      <c r="C7796" s="21">
        <v>-4.5124344938188123E-3</v>
      </c>
      <c r="D7796" s="21">
        <v>0.15028475587504531</v>
      </c>
      <c r="E7796" s="30">
        <v>548476.03153519914</v>
      </c>
      <c r="F7796" s="21">
        <v>25275.643195879475</v>
      </c>
    </row>
    <row r="7797" spans="2:6" x14ac:dyDescent="0.25">
      <c r="B7797" s="19">
        <v>7794</v>
      </c>
      <c r="C7797" s="21">
        <v>3.032649006869283E-2</v>
      </c>
      <c r="D7797" s="21">
        <v>-0.10266638092856661</v>
      </c>
      <c r="E7797" s="30">
        <v>116715.67090910883</v>
      </c>
      <c r="F7797" s="21">
        <v>-182106.85742404585</v>
      </c>
    </row>
    <row r="7798" spans="2:6" x14ac:dyDescent="0.25">
      <c r="B7798" s="19">
        <v>7795</v>
      </c>
      <c r="C7798" s="21">
        <v>2.6595852984180597E-3</v>
      </c>
      <c r="D7798" s="21">
        <v>9.7944379126562398E-2</v>
      </c>
      <c r="E7798" s="30">
        <v>420347.12342350779</v>
      </c>
      <c r="F7798" s="21">
        <v>-36267.045269944232</v>
      </c>
    </row>
    <row r="7799" spans="2:6" x14ac:dyDescent="0.25">
      <c r="B7799" s="19">
        <v>7796</v>
      </c>
      <c r="C7799" s="21">
        <v>2.4479867841048209E-2</v>
      </c>
      <c r="D7799" s="21">
        <v>-5.7325580356796357E-2</v>
      </c>
      <c r="E7799" s="30">
        <v>164306.74490642792</v>
      </c>
      <c r="F7799" s="21">
        <v>-159247.98284269191</v>
      </c>
    </row>
    <row r="7800" spans="2:6" x14ac:dyDescent="0.25">
      <c r="B7800" s="19">
        <v>7797</v>
      </c>
      <c r="C7800" s="21">
        <v>-3.7233725945941343E-3</v>
      </c>
      <c r="D7800" s="21">
        <v>0.14438997248602137</v>
      </c>
      <c r="E7800" s="30">
        <v>532780.49476228259</v>
      </c>
      <c r="F7800" s="21">
        <v>17736.786085839511</v>
      </c>
    </row>
    <row r="7801" spans="2:6" x14ac:dyDescent="0.25">
      <c r="B7801" s="19">
        <v>7798</v>
      </c>
      <c r="C7801" s="21">
        <v>-1.0937385767404228E-2</v>
      </c>
      <c r="D7801" s="21">
        <v>0.20007229209279687</v>
      </c>
      <c r="E7801" s="30">
        <v>695068.72182569001</v>
      </c>
      <c r="F7801" s="21">
        <v>95686.828328670468</v>
      </c>
    </row>
    <row r="7802" spans="2:6" x14ac:dyDescent="0.25">
      <c r="B7802" s="19">
        <v>7799</v>
      </c>
      <c r="C7802" s="21">
        <v>5.033806229109484E-4</v>
      </c>
      <c r="D7802" s="21">
        <v>0.11342270516952624</v>
      </c>
      <c r="E7802" s="30">
        <v>455674.52201936895</v>
      </c>
      <c r="F7802" s="21">
        <v>-19298.64119833662</v>
      </c>
    </row>
    <row r="7803" spans="2:6" x14ac:dyDescent="0.25">
      <c r="B7803" s="19">
        <v>7800</v>
      </c>
      <c r="C7803" s="21">
        <v>1.3634014216084707E-2</v>
      </c>
      <c r="D7803" s="21">
        <v>2.0705506837448873E-2</v>
      </c>
      <c r="E7803" s="30">
        <v>272604.85277447256</v>
      </c>
      <c r="F7803" s="21">
        <v>-107230.39514771731</v>
      </c>
    </row>
    <row r="7804" spans="2:6" x14ac:dyDescent="0.25">
      <c r="B7804" s="19">
        <v>7801</v>
      </c>
      <c r="C7804" s="21">
        <v>6.0735233862030443E-3</v>
      </c>
      <c r="D7804" s="21">
        <v>7.374193918105898E-2</v>
      </c>
      <c r="E7804" s="30">
        <v>369128.31258333882</v>
      </c>
      <c r="F7804" s="21">
        <v>-60868.389069570767</v>
      </c>
    </row>
    <row r="7805" spans="2:6" x14ac:dyDescent="0.25">
      <c r="B7805" s="19">
        <v>7802</v>
      </c>
      <c r="C7805" s="21">
        <v>-1.8937973658083248E-2</v>
      </c>
      <c r="D7805" s="21">
        <v>0.2684052052568795</v>
      </c>
      <c r="E7805" s="30">
        <v>941740.61717003933</v>
      </c>
      <c r="F7805" s="21">
        <v>214167.90985961008</v>
      </c>
    </row>
    <row r="7806" spans="2:6" x14ac:dyDescent="0.25">
      <c r="B7806" s="19">
        <v>7803</v>
      </c>
      <c r="C7806" s="21">
        <v>5.9736863439806475E-3</v>
      </c>
      <c r="D7806" s="21">
        <v>7.444569456331851E-2</v>
      </c>
      <c r="E7806" s="30">
        <v>370550.91100075934</v>
      </c>
      <c r="F7806" s="21">
        <v>-60185.088692586622</v>
      </c>
    </row>
    <row r="7807" spans="2:6" x14ac:dyDescent="0.25">
      <c r="B7807" s="19">
        <v>7804</v>
      </c>
      <c r="C7807" s="21">
        <v>1.6046632560140616E-2</v>
      </c>
      <c r="D7807" s="21">
        <v>3.7128249856415163E-3</v>
      </c>
      <c r="E7807" s="30">
        <v>245842.82644349197</v>
      </c>
      <c r="F7807" s="21">
        <v>-120084.69222614085</v>
      </c>
    </row>
    <row r="7808" spans="2:6" x14ac:dyDescent="0.25">
      <c r="B7808" s="19">
        <v>7805</v>
      </c>
      <c r="C7808" s="21">
        <v>3.3481450560013129E-2</v>
      </c>
      <c r="D7808" s="21">
        <v>-0.12893315216613821</v>
      </c>
      <c r="E7808" s="30">
        <v>93507.432322311099</v>
      </c>
      <c r="F7808" s="21">
        <v>-193254.20440637349</v>
      </c>
    </row>
    <row r="7809" spans="2:6" x14ac:dyDescent="0.25">
      <c r="B7809" s="19">
        <v>7806</v>
      </c>
      <c r="C7809" s="21">
        <v>-9.8590970506590131E-2</v>
      </c>
      <c r="D7809" s="21">
        <v>-0.30444048012692615</v>
      </c>
      <c r="E7809" s="30">
        <v>0</v>
      </c>
      <c r="F7809" s="21">
        <v>-238167.55660348001</v>
      </c>
    </row>
    <row r="7810" spans="2:6" x14ac:dyDescent="0.25">
      <c r="B7810" s="19">
        <v>7807</v>
      </c>
      <c r="C7810" s="21">
        <v>1.1282967684048094E-2</v>
      </c>
      <c r="D7810" s="21">
        <v>3.7189623851169973E-2</v>
      </c>
      <c r="E7810" s="30">
        <v>300426.69019297499</v>
      </c>
      <c r="F7810" s="21">
        <v>-93867.051168377991</v>
      </c>
    </row>
    <row r="7811" spans="2:6" x14ac:dyDescent="0.25">
      <c r="B7811" s="19">
        <v>7808</v>
      </c>
      <c r="C7811" s="21">
        <v>3.4208391706471637E-3</v>
      </c>
      <c r="D7811" s="21">
        <v>9.2519469959590817E-2</v>
      </c>
      <c r="E7811" s="30">
        <v>408448.44171945041</v>
      </c>
      <c r="F7811" s="21">
        <v>-41982.202544432723</v>
      </c>
    </row>
    <row r="7812" spans="2:6" x14ac:dyDescent="0.25">
      <c r="B7812" s="19">
        <v>7809</v>
      </c>
      <c r="C7812" s="21">
        <v>-4.824441997246437E-2</v>
      </c>
      <c r="D7812" s="21">
        <v>0.72242359523776511</v>
      </c>
      <c r="E7812" s="30">
        <v>4712836.3061990775</v>
      </c>
      <c r="F7812" s="21">
        <v>2025495.0380235019</v>
      </c>
    </row>
    <row r="7813" spans="2:6" x14ac:dyDescent="0.25">
      <c r="B7813" s="19">
        <v>7810</v>
      </c>
      <c r="C7813" s="21">
        <v>-5.8939094397066627E-3</v>
      </c>
      <c r="D7813" s="21">
        <v>0.16070717483708341</v>
      </c>
      <c r="E7813" s="30">
        <v>577057.86076160008</v>
      </c>
      <c r="F7813" s="21">
        <v>39004.025321249879</v>
      </c>
    </row>
    <row r="7814" spans="2:6" x14ac:dyDescent="0.25">
      <c r="B7814" s="19">
        <v>7811</v>
      </c>
      <c r="C7814" s="21">
        <v>-1.2289212750505193E-2</v>
      </c>
      <c r="D7814" s="21">
        <v>0.21104172979112445</v>
      </c>
      <c r="E7814" s="30">
        <v>730939.65507308114</v>
      </c>
      <c r="F7814" s="21">
        <v>112916.30216370986</v>
      </c>
    </row>
    <row r="7815" spans="2:6" x14ac:dyDescent="0.25">
      <c r="B7815" s="19">
        <v>7812</v>
      </c>
      <c r="C7815" s="21">
        <v>-5.5269083018901896E-3</v>
      </c>
      <c r="D7815" s="21">
        <v>0.1579251284171117</v>
      </c>
      <c r="E7815" s="30">
        <v>569323.43521064706</v>
      </c>
      <c r="F7815" s="21">
        <v>35289.037430074852</v>
      </c>
    </row>
    <row r="7816" spans="2:6" x14ac:dyDescent="0.25">
      <c r="B7816" s="19">
        <v>7813</v>
      </c>
      <c r="C7816" s="21">
        <v>1.5251892154080515E-2</v>
      </c>
      <c r="D7816" s="21">
        <v>9.322955322468518E-3</v>
      </c>
      <c r="E7816" s="30">
        <v>254468.97065862606</v>
      </c>
      <c r="F7816" s="21">
        <v>-115941.39533930174</v>
      </c>
    </row>
    <row r="7817" spans="2:6" x14ac:dyDescent="0.25">
      <c r="B7817" s="19">
        <v>7814</v>
      </c>
      <c r="C7817" s="21">
        <v>7.7227177835265844E-3</v>
      </c>
      <c r="D7817" s="21">
        <v>6.2141543931880205E-2</v>
      </c>
      <c r="E7817" s="30">
        <v>346235.51655560057</v>
      </c>
      <c r="F7817" s="21">
        <v>-71864.223146441233</v>
      </c>
    </row>
    <row r="7818" spans="2:6" x14ac:dyDescent="0.25">
      <c r="B7818" s="19">
        <v>7815</v>
      </c>
      <c r="C7818" s="21">
        <v>3.1893721573995615E-3</v>
      </c>
      <c r="D7818" s="21">
        <v>9.4167010009641228E-2</v>
      </c>
      <c r="E7818" s="30">
        <v>412036.02437753871</v>
      </c>
      <c r="F7818" s="21">
        <v>-40259.020125055074</v>
      </c>
    </row>
    <row r="7819" spans="2:6" x14ac:dyDescent="0.25">
      <c r="B7819" s="19">
        <v>7816</v>
      </c>
      <c r="C7819" s="21">
        <v>6.5932991518205938E-3</v>
      </c>
      <c r="D7819" s="21">
        <v>7.008104588141828E-2</v>
      </c>
      <c r="E7819" s="30">
        <v>361790.83373783855</v>
      </c>
      <c r="F7819" s="21">
        <v>-64392.716103713283</v>
      </c>
    </row>
    <row r="7820" spans="2:6" x14ac:dyDescent="0.25">
      <c r="B7820" s="19">
        <v>7817</v>
      </c>
      <c r="C7820" s="21">
        <v>1.0718231106134804E-3</v>
      </c>
      <c r="D7820" s="21">
        <v>0.10932445005612301</v>
      </c>
      <c r="E7820" s="30">
        <v>446118.99075059243</v>
      </c>
      <c r="F7820" s="21">
        <v>-23888.339906196659</v>
      </c>
    </row>
    <row r="7821" spans="2:6" x14ac:dyDescent="0.25">
      <c r="B7821" s="19">
        <v>7818</v>
      </c>
      <c r="C7821" s="21">
        <v>1.767638030928902E-2</v>
      </c>
      <c r="D7821" s="21">
        <v>-7.8434102651636639E-3</v>
      </c>
      <c r="E7821" s="30">
        <v>228705.61103908287</v>
      </c>
      <c r="F7821" s="21">
        <v>-128316.01429349117</v>
      </c>
    </row>
    <row r="7822" spans="2:6" x14ac:dyDescent="0.25">
      <c r="B7822" s="19">
        <v>7819</v>
      </c>
      <c r="C7822" s="21">
        <v>1.2346015851776132E-2</v>
      </c>
      <c r="D7822" s="21">
        <v>2.9741463471350649E-2</v>
      </c>
      <c r="E7822" s="30">
        <v>287622.81639870047</v>
      </c>
      <c r="F7822" s="21">
        <v>-100016.98897468369</v>
      </c>
    </row>
    <row r="7823" spans="2:6" x14ac:dyDescent="0.25">
      <c r="B7823" s="19">
        <v>7820</v>
      </c>
      <c r="C7823" s="21">
        <v>2.3143668748094811E-2</v>
      </c>
      <c r="D7823" s="21">
        <v>-4.7396536166017023E-2</v>
      </c>
      <c r="E7823" s="30">
        <v>176122.93844206491</v>
      </c>
      <c r="F7823" s="21">
        <v>-153572.44616378978</v>
      </c>
    </row>
    <row r="7824" spans="2:6" x14ac:dyDescent="0.25">
      <c r="B7824" s="19">
        <v>7821</v>
      </c>
      <c r="C7824" s="21">
        <v>-1.3921289472302561E-3</v>
      </c>
      <c r="D7824" s="21">
        <v>0.12719411012296056</v>
      </c>
      <c r="E7824" s="30">
        <v>488877.66739723645</v>
      </c>
      <c r="F7824" s="21">
        <v>-3350.5553042908114</v>
      </c>
    </row>
    <row r="7825" spans="2:6" x14ac:dyDescent="0.25">
      <c r="B7825" s="19">
        <v>7822</v>
      </c>
      <c r="C7825" s="21">
        <v>2.9382808550475009E-2</v>
      </c>
      <c r="D7825" s="21">
        <v>-9.5093138681059952E-2</v>
      </c>
      <c r="E7825" s="30">
        <v>123975.81350925472</v>
      </c>
      <c r="F7825" s="21">
        <v>-178619.67642138916</v>
      </c>
    </row>
    <row r="7826" spans="2:6" x14ac:dyDescent="0.25">
      <c r="B7826" s="19">
        <v>7823</v>
      </c>
      <c r="C7826" s="21">
        <v>-3.3758770416390346E-2</v>
      </c>
      <c r="D7826" s="21">
        <v>0.43113581004929347</v>
      </c>
      <c r="E7826" s="30">
        <v>1796090.6222689641</v>
      </c>
      <c r="F7826" s="21">
        <v>624528.04622122168</v>
      </c>
    </row>
    <row r="7827" spans="2:6" x14ac:dyDescent="0.25">
      <c r="B7827" s="19">
        <v>7824</v>
      </c>
      <c r="C7827" s="21">
        <v>-5.4334012588413548E-2</v>
      </c>
      <c r="D7827" s="21">
        <v>1.0099527453982979</v>
      </c>
      <c r="E7827" s="30">
        <v>10391647.178757165</v>
      </c>
      <c r="F7827" s="21">
        <v>4753133.1139019094</v>
      </c>
    </row>
    <row r="7828" spans="2:6" x14ac:dyDescent="0.25">
      <c r="B7828" s="19">
        <v>7825</v>
      </c>
      <c r="C7828" s="21">
        <v>1.3221851762740005E-2</v>
      </c>
      <c r="D7828" s="21">
        <v>2.3598952854658739E-2</v>
      </c>
      <c r="E7828" s="30">
        <v>277353.15194599726</v>
      </c>
      <c r="F7828" s="21">
        <v>-104949.69908183857</v>
      </c>
    </row>
    <row r="7829" spans="2:6" x14ac:dyDescent="0.25">
      <c r="B7829" s="19">
        <v>7826</v>
      </c>
      <c r="C7829" s="21">
        <v>1.0864874914247074E-2</v>
      </c>
      <c r="D7829" s="21">
        <v>4.0117831400272141E-2</v>
      </c>
      <c r="E7829" s="30">
        <v>305567.65573560272</v>
      </c>
      <c r="F7829" s="21">
        <v>-91397.750169358507</v>
      </c>
    </row>
    <row r="7830" spans="2:6" x14ac:dyDescent="0.25">
      <c r="B7830" s="19">
        <v>7827</v>
      </c>
      <c r="C7830" s="21">
        <v>-1.3604798160103215E-2</v>
      </c>
      <c r="D7830" s="21">
        <v>0.22191708697058998</v>
      </c>
      <c r="E7830" s="30">
        <v>767855.96046175528</v>
      </c>
      <c r="F7830" s="21">
        <v>130647.88760626994</v>
      </c>
    </row>
    <row r="7831" spans="2:6" x14ac:dyDescent="0.25">
      <c r="B7831" s="19">
        <v>7828</v>
      </c>
      <c r="C7831" s="21">
        <v>2.8425874437808278E-3</v>
      </c>
      <c r="D7831" s="21">
        <v>9.6638537790106005E-2</v>
      </c>
      <c r="E7831" s="30">
        <v>417460.41154373216</v>
      </c>
      <c r="F7831" s="21">
        <v>-37653.586469161812</v>
      </c>
    </row>
    <row r="7832" spans="2:6" x14ac:dyDescent="0.25">
      <c r="B7832" s="19">
        <v>7829</v>
      </c>
      <c r="C7832" s="21">
        <v>1.4693162478019838E-2</v>
      </c>
      <c r="D7832" s="21">
        <v>1.3259034892217691E-2</v>
      </c>
      <c r="E7832" s="30">
        <v>260643.33566082898</v>
      </c>
      <c r="F7832" s="21">
        <v>-112975.73343360893</v>
      </c>
    </row>
    <row r="7833" spans="2:6" x14ac:dyDescent="0.25">
      <c r="B7833" s="19">
        <v>7830</v>
      </c>
      <c r="C7833" s="21">
        <v>-1.056876458519287E-3</v>
      </c>
      <c r="D7833" s="21">
        <v>0.12474575392106813</v>
      </c>
      <c r="E7833" s="30">
        <v>482849.68811487826</v>
      </c>
      <c r="F7833" s="21">
        <v>-6245.9054365905577</v>
      </c>
    </row>
    <row r="7834" spans="2:6" x14ac:dyDescent="0.25">
      <c r="B7834" s="19">
        <v>7831</v>
      </c>
      <c r="C7834" s="21">
        <v>1.8774684078340362E-2</v>
      </c>
      <c r="D7834" s="21">
        <v>-1.5679586483200114E-2</v>
      </c>
      <c r="E7834" s="30">
        <v>217556.6176682869</v>
      </c>
      <c r="F7834" s="21">
        <v>-133671.08237171374</v>
      </c>
    </row>
    <row r="7835" spans="2:6" x14ac:dyDescent="0.25">
      <c r="B7835" s="19">
        <v>7832</v>
      </c>
      <c r="C7835" s="21">
        <v>-4.7895689877950707E-3</v>
      </c>
      <c r="D7835" s="21">
        <v>0.15236488827771333</v>
      </c>
      <c r="E7835" s="30">
        <v>554095.07781126141</v>
      </c>
      <c r="F7835" s="21">
        <v>27974.575228776386</v>
      </c>
    </row>
    <row r="7836" spans="2:6" x14ac:dyDescent="0.25">
      <c r="B7836" s="19">
        <v>7833</v>
      </c>
      <c r="C7836" s="21">
        <v>-4.0990696361862922E-2</v>
      </c>
      <c r="D7836" s="21">
        <v>0.54645090862623968</v>
      </c>
      <c r="E7836" s="30">
        <v>2696608.6561263381</v>
      </c>
      <c r="F7836" s="21">
        <v>1057063.5421705826</v>
      </c>
    </row>
    <row r="7837" spans="2:6" x14ac:dyDescent="0.25">
      <c r="B7837" s="19">
        <v>7834</v>
      </c>
      <c r="C7837" s="21">
        <v>-1.3290175780553269E-2</v>
      </c>
      <c r="D7837" s="21">
        <v>0.21929738447374825</v>
      </c>
      <c r="E7837" s="30">
        <v>758838.23222948005</v>
      </c>
      <c r="F7837" s="21">
        <v>126316.50566095121</v>
      </c>
    </row>
    <row r="7838" spans="2:6" x14ac:dyDescent="0.25">
      <c r="B7838" s="19">
        <v>7835</v>
      </c>
      <c r="C7838" s="21">
        <v>5.5005194741026787E-3</v>
      </c>
      <c r="D7838" s="21">
        <v>7.7783822116682222E-2</v>
      </c>
      <c r="E7838" s="30">
        <v>377352.14419448259</v>
      </c>
      <c r="F7838" s="21">
        <v>-56918.33038024808</v>
      </c>
    </row>
    <row r="7839" spans="2:6" x14ac:dyDescent="0.25">
      <c r="B7839" s="19">
        <v>7836</v>
      </c>
      <c r="C7839" s="21">
        <v>6.1605695734926122E-3</v>
      </c>
      <c r="D7839" s="21">
        <v>7.3128504871184496E-2</v>
      </c>
      <c r="E7839" s="30">
        <v>367891.47724716901</v>
      </c>
      <c r="F7839" s="21">
        <v>-61462.463996917104</v>
      </c>
    </row>
    <row r="7840" spans="2:6" x14ac:dyDescent="0.25">
      <c r="B7840" s="19">
        <v>7837</v>
      </c>
      <c r="C7840" s="21">
        <v>1.4431930852642574E-2</v>
      </c>
      <c r="D7840" s="21">
        <v>1.5097334092606163E-2</v>
      </c>
      <c r="E7840" s="30">
        <v>263561.93481630716</v>
      </c>
      <c r="F7840" s="21">
        <v>-111573.87618508203</v>
      </c>
    </row>
    <row r="7841" spans="2:6" x14ac:dyDescent="0.25">
      <c r="B7841" s="19">
        <v>7838</v>
      </c>
      <c r="C7841" s="21">
        <v>1.777620913584636E-2</v>
      </c>
      <c r="D7841" s="21">
        <v>-8.5539093587310155E-3</v>
      </c>
      <c r="E7841" s="30">
        <v>227679.22898944304</v>
      </c>
      <c r="F7841" s="21">
        <v>-128809.00460815798</v>
      </c>
    </row>
    <row r="7842" spans="2:6" x14ac:dyDescent="0.25">
      <c r="B7842" s="19">
        <v>7839</v>
      </c>
      <c r="C7842" s="21">
        <v>3.7813528830252394E-2</v>
      </c>
      <c r="D7842" s="21">
        <v>-0.16816552918496108</v>
      </c>
      <c r="E7842" s="30">
        <v>64079.431640103343</v>
      </c>
      <c r="F7842" s="21">
        <v>-207389.01835935298</v>
      </c>
    </row>
    <row r="7843" spans="2:6" x14ac:dyDescent="0.25">
      <c r="B7843" s="19">
        <v>7840</v>
      </c>
      <c r="C7843" s="21">
        <v>-1.0070056432079089E-2</v>
      </c>
      <c r="D7843" s="21">
        <v>0.1931360151529502</v>
      </c>
      <c r="E7843" s="30">
        <v>673076.90508033033</v>
      </c>
      <c r="F7843" s="21">
        <v>85123.751293959838</v>
      </c>
    </row>
    <row r="7844" spans="2:6" x14ac:dyDescent="0.25">
      <c r="B7844" s="19">
        <v>7841</v>
      </c>
      <c r="C7844" s="21">
        <v>6.6336602526429651E-3</v>
      </c>
      <c r="D7844" s="21">
        <v>6.9796976017376666E-2</v>
      </c>
      <c r="E7844" s="30">
        <v>361225.86081473599</v>
      </c>
      <c r="F7844" s="21">
        <v>-64664.083066177496</v>
      </c>
    </row>
    <row r="7845" spans="2:6" x14ac:dyDescent="0.25">
      <c r="B7845" s="19">
        <v>7842</v>
      </c>
      <c r="C7845" s="21">
        <v>2.0102893491353684E-2</v>
      </c>
      <c r="D7845" s="21">
        <v>-2.5219921840388682E-2</v>
      </c>
      <c r="E7845" s="30">
        <v>204482.25545926485</v>
      </c>
      <c r="F7845" s="21">
        <v>-139950.94077507869</v>
      </c>
    </row>
    <row r="7846" spans="2:6" x14ac:dyDescent="0.25">
      <c r="B7846" s="19">
        <v>7843</v>
      </c>
      <c r="C7846" s="21">
        <v>-3.1491508992403335E-2</v>
      </c>
      <c r="D7846" s="21">
        <v>0.40148519898534185</v>
      </c>
      <c r="E7846" s="30">
        <v>1607841.9071548167</v>
      </c>
      <c r="F7846" s="21">
        <v>534108.70058641362</v>
      </c>
    </row>
    <row r="7847" spans="2:6" x14ac:dyDescent="0.25">
      <c r="B7847" s="19">
        <v>7844</v>
      </c>
      <c r="C7847" s="21">
        <v>1.2631910076979808E-3</v>
      </c>
      <c r="D7847" s="21">
        <v>0.10794775750942098</v>
      </c>
      <c r="E7847" s="30">
        <v>442941.98926077958</v>
      </c>
      <c r="F7847" s="21">
        <v>-25414.312583436487</v>
      </c>
    </row>
    <row r="7848" spans="2:6" x14ac:dyDescent="0.25">
      <c r="B7848" s="19">
        <v>7845</v>
      </c>
      <c r="C7848" s="21">
        <v>8.5593222947928042E-3</v>
      </c>
      <c r="D7848" s="21">
        <v>5.6271047763568838E-2</v>
      </c>
      <c r="E7848" s="30">
        <v>335043.50524241815</v>
      </c>
      <c r="F7848" s="21">
        <v>-77239.953539404072</v>
      </c>
    </row>
    <row r="7849" spans="2:6" x14ac:dyDescent="0.25">
      <c r="B7849" s="19">
        <v>7846</v>
      </c>
      <c r="C7849" s="21">
        <v>4.2302028284100332E-2</v>
      </c>
      <c r="D7849" s="21">
        <v>-0.21480189756250156</v>
      </c>
      <c r="E7849" s="30">
        <v>36217.781280871946</v>
      </c>
      <c r="F7849" s="21">
        <v>-220771.48523175606</v>
      </c>
    </row>
    <row r="7850" spans="2:6" x14ac:dyDescent="0.25">
      <c r="B7850" s="19">
        <v>7847</v>
      </c>
      <c r="C7850" s="21">
        <v>2.2398993057476783E-2</v>
      </c>
      <c r="D7850" s="21">
        <v>-4.1915860064498323E-2</v>
      </c>
      <c r="E7850" s="30">
        <v>182874.51071748347</v>
      </c>
      <c r="F7850" s="21">
        <v>-150329.54091060231</v>
      </c>
    </row>
    <row r="7851" spans="2:6" x14ac:dyDescent="0.25">
      <c r="B7851" s="19">
        <v>7848</v>
      </c>
      <c r="C7851" s="21">
        <v>2.8391138835804526E-2</v>
      </c>
      <c r="D7851" s="21">
        <v>-8.7253894628862128E-2</v>
      </c>
      <c r="E7851" s="30">
        <v>131772.19634749508</v>
      </c>
      <c r="F7851" s="21">
        <v>-174874.92929722054</v>
      </c>
    </row>
    <row r="7852" spans="2:6" x14ac:dyDescent="0.25">
      <c r="B7852" s="19">
        <v>7849</v>
      </c>
      <c r="C7852" s="21">
        <v>-5.4189116292244592E-3</v>
      </c>
      <c r="D7852" s="21">
        <v>0.15710832608192815</v>
      </c>
      <c r="E7852" s="30">
        <v>567067.2487347573</v>
      </c>
      <c r="F7852" s="21">
        <v>34205.349264360928</v>
      </c>
    </row>
    <row r="7853" spans="2:6" x14ac:dyDescent="0.25">
      <c r="B7853" s="19">
        <v>7850</v>
      </c>
      <c r="C7853" s="21">
        <v>1.1428687039000129E-2</v>
      </c>
      <c r="D7853" s="21">
        <v>3.6168951057778065E-2</v>
      </c>
      <c r="E7853" s="30">
        <v>298649.03455937118</v>
      </c>
      <c r="F7853" s="21">
        <v>-94720.89210459379</v>
      </c>
    </row>
    <row r="7854" spans="2:6" x14ac:dyDescent="0.25">
      <c r="B7854" s="19">
        <v>7851</v>
      </c>
      <c r="C7854" s="21">
        <v>1.0107841623957414E-3</v>
      </c>
      <c r="D7854" s="21">
        <v>0.10976387353862571</v>
      </c>
      <c r="E7854" s="30">
        <v>447136.52346893004</v>
      </c>
      <c r="F7854" s="21">
        <v>-23399.600089309701</v>
      </c>
    </row>
    <row r="7855" spans="2:6" x14ac:dyDescent="0.25">
      <c r="B7855" s="19">
        <v>7852</v>
      </c>
      <c r="C7855" s="21">
        <v>2.2265511749669457E-2</v>
      </c>
      <c r="D7855" s="21">
        <v>-4.0937151511069247E-2</v>
      </c>
      <c r="E7855" s="30">
        <v>184097.63215396134</v>
      </c>
      <c r="F7855" s="21">
        <v>-149742.05302336137</v>
      </c>
    </row>
    <row r="7856" spans="2:6" x14ac:dyDescent="0.25">
      <c r="B7856" s="19">
        <v>7853</v>
      </c>
      <c r="C7856" s="21">
        <v>-9.8106758090829704E-3</v>
      </c>
      <c r="D7856" s="21">
        <v>0.19107630519436536</v>
      </c>
      <c r="E7856" s="30">
        <v>666647.74945108942</v>
      </c>
      <c r="F7856" s="21">
        <v>82035.708729484366</v>
      </c>
    </row>
    <row r="7857" spans="2:6" x14ac:dyDescent="0.25">
      <c r="B7857" s="19">
        <v>7854</v>
      </c>
      <c r="C7857" s="21">
        <v>-8.1539832063853915E-3</v>
      </c>
      <c r="D7857" s="21">
        <v>0.17807023211831052</v>
      </c>
      <c r="E7857" s="30">
        <v>627101.61652429635</v>
      </c>
      <c r="F7857" s="21">
        <v>63040.968396411896</v>
      </c>
    </row>
    <row r="7858" spans="2:6" x14ac:dyDescent="0.25">
      <c r="B7858" s="19">
        <v>7855</v>
      </c>
      <c r="C7858" s="21">
        <v>-9.1375778150287485E-3</v>
      </c>
      <c r="D7858" s="21">
        <v>0.18576152176485006</v>
      </c>
      <c r="E7858" s="30">
        <v>650269.82954996405</v>
      </c>
      <c r="F7858" s="21">
        <v>74169.090360157876</v>
      </c>
    </row>
    <row r="7859" spans="2:6" x14ac:dyDescent="0.25">
      <c r="B7859" s="19">
        <v>7856</v>
      </c>
      <c r="C7859" s="21">
        <v>-6.436168011762544E-3</v>
      </c>
      <c r="D7859" s="21">
        <v>0.16483612909340284</v>
      </c>
      <c r="E7859" s="30">
        <v>588679.76960364403</v>
      </c>
      <c r="F7859" s="21">
        <v>44586.243462222643</v>
      </c>
    </row>
    <row r="7860" spans="2:6" x14ac:dyDescent="0.25">
      <c r="B7860" s="19">
        <v>7857</v>
      </c>
      <c r="C7860" s="21">
        <v>1.4809064537499732E-2</v>
      </c>
      <c r="D7860" s="21">
        <v>1.2443034408807785E-2</v>
      </c>
      <c r="E7860" s="30">
        <v>259354.95287329901</v>
      </c>
      <c r="F7860" s="21">
        <v>-113594.56755688551</v>
      </c>
    </row>
    <row r="7861" spans="2:6" x14ac:dyDescent="0.25">
      <c r="B7861" s="19">
        <v>7858</v>
      </c>
      <c r="C7861" s="21">
        <v>3.7239511775165341E-3</v>
      </c>
      <c r="D7861" s="21">
        <v>9.0364440085998421E-2</v>
      </c>
      <c r="E7861" s="30">
        <v>403789.82166034949</v>
      </c>
      <c r="F7861" s="21">
        <v>-44219.824071090559</v>
      </c>
    </row>
    <row r="7862" spans="2:6" x14ac:dyDescent="0.25">
      <c r="B7862" s="19">
        <v>7859</v>
      </c>
      <c r="C7862" s="21">
        <v>-9.1478999731298902E-3</v>
      </c>
      <c r="D7862" s="21">
        <v>0.18584270294670047</v>
      </c>
      <c r="E7862" s="30">
        <v>650517.71635416732</v>
      </c>
      <c r="F7862" s="21">
        <v>74288.154984922905</v>
      </c>
    </row>
    <row r="7863" spans="2:6" x14ac:dyDescent="0.25">
      <c r="B7863" s="19">
        <v>7860</v>
      </c>
      <c r="C7863" s="21">
        <v>2.6584812043531067E-2</v>
      </c>
      <c r="D7863" s="21">
        <v>-7.325321431595655E-2</v>
      </c>
      <c r="E7863" s="30">
        <v>146432.22126575024</v>
      </c>
      <c r="F7863" s="21">
        <v>-167833.4477163511</v>
      </c>
    </row>
    <row r="7864" spans="2:6" x14ac:dyDescent="0.25">
      <c r="B7864" s="19">
        <v>7861</v>
      </c>
      <c r="C7864" s="21">
        <v>5.8199432886811061E-3</v>
      </c>
      <c r="D7864" s="21">
        <v>7.5529823098236415E-2</v>
      </c>
      <c r="E7864" s="30">
        <v>372750.06724077836</v>
      </c>
      <c r="F7864" s="21">
        <v>-59128.793205785289</v>
      </c>
    </row>
    <row r="7865" spans="2:6" x14ac:dyDescent="0.25">
      <c r="B7865" s="19">
        <v>7862</v>
      </c>
      <c r="C7865" s="21">
        <v>3.5215115782916235E-3</v>
      </c>
      <c r="D7865" s="21">
        <v>9.1803415797315768E-2</v>
      </c>
      <c r="E7865" s="30">
        <v>406896.24600658077</v>
      </c>
      <c r="F7865" s="21">
        <v>-42727.750903526292</v>
      </c>
    </row>
    <row r="7866" spans="2:6" x14ac:dyDescent="0.25">
      <c r="B7866" s="19">
        <v>7863</v>
      </c>
      <c r="C7866" s="21">
        <v>3.2586388189059456E-3</v>
      </c>
      <c r="D7866" s="21">
        <v>9.3673807827390432E-2</v>
      </c>
      <c r="E7866" s="30">
        <v>410959.68505722377</v>
      </c>
      <c r="F7866" s="21">
        <v>-40776.005842407139</v>
      </c>
    </row>
    <row r="7867" spans="2:6" x14ac:dyDescent="0.25">
      <c r="B7867" s="19">
        <v>7864</v>
      </c>
      <c r="C7867" s="21">
        <v>2.1770072634412544E-3</v>
      </c>
      <c r="D7867" s="21">
        <v>0.10139338785131535</v>
      </c>
      <c r="E7867" s="30">
        <v>428040.89082769165</v>
      </c>
      <c r="F7867" s="21">
        <v>-32571.586239953536</v>
      </c>
    </row>
    <row r="7868" spans="2:6" x14ac:dyDescent="0.25">
      <c r="B7868" s="19">
        <v>7865</v>
      </c>
      <c r="C7868" s="21">
        <v>-3.2370167322791923E-3</v>
      </c>
      <c r="D7868" s="21">
        <v>0.14077628418823274</v>
      </c>
      <c r="E7868" s="30">
        <v>523323.57481722115</v>
      </c>
      <c r="F7868" s="21">
        <v>13194.452223774517</v>
      </c>
    </row>
    <row r="7869" spans="2:6" x14ac:dyDescent="0.25">
      <c r="B7869" s="19">
        <v>7866</v>
      </c>
      <c r="C7869" s="21">
        <v>-2.4123836812928359E-2</v>
      </c>
      <c r="D7869" s="21">
        <v>0.31837949299481805</v>
      </c>
      <c r="E7869" s="30">
        <v>1160397.6835675873</v>
      </c>
      <c r="F7869" s="21">
        <v>319192.95000453078</v>
      </c>
    </row>
    <row r="7870" spans="2:6" x14ac:dyDescent="0.25">
      <c r="B7870" s="19">
        <v>7867</v>
      </c>
      <c r="C7870" s="21">
        <v>3.5567915298809052E-2</v>
      </c>
      <c r="D7870" s="21">
        <v>-0.14728665782730521</v>
      </c>
      <c r="E7870" s="30">
        <v>79000.942852545297</v>
      </c>
      <c r="F7870" s="21">
        <v>-200221.94006671579</v>
      </c>
    </row>
    <row r="7871" spans="2:6" x14ac:dyDescent="0.25">
      <c r="B7871" s="19">
        <v>7868</v>
      </c>
      <c r="C7871" s="21">
        <v>-3.3666964945255902E-2</v>
      </c>
      <c r="D7871" s="21">
        <v>0.42988776270402584</v>
      </c>
      <c r="E7871" s="30">
        <v>1787838.3737515309</v>
      </c>
      <c r="F7871" s="21">
        <v>620564.33836531581</v>
      </c>
    </row>
    <row r="7872" spans="2:6" x14ac:dyDescent="0.25">
      <c r="B7872" s="19">
        <v>7869</v>
      </c>
      <c r="C7872" s="21">
        <v>1.0933979311359191E-3</v>
      </c>
      <c r="D7872" s="21">
        <v>0.1091691677779334</v>
      </c>
      <c r="E7872" s="30">
        <v>445759.8200853992</v>
      </c>
      <c r="F7872" s="21">
        <v>-24060.856231199465</v>
      </c>
    </row>
    <row r="7873" spans="2:6" x14ac:dyDescent="0.25">
      <c r="B7873" s="19">
        <v>7870</v>
      </c>
      <c r="C7873" s="21">
        <v>-2.0089159885154612E-2</v>
      </c>
      <c r="D7873" s="21">
        <v>0.27903539054151305</v>
      </c>
      <c r="E7873" s="30">
        <v>985372.42128669634</v>
      </c>
      <c r="F7873" s="21">
        <v>235125.07376217397</v>
      </c>
    </row>
    <row r="7874" spans="2:6" x14ac:dyDescent="0.25">
      <c r="B7874" s="19">
        <v>7871</v>
      </c>
      <c r="C7874" s="21">
        <v>2.5727412145966789E-3</v>
      </c>
      <c r="D7874" s="21">
        <v>9.8564463405012459E-2</v>
      </c>
      <c r="E7874" s="30">
        <v>421722.92680721602</v>
      </c>
      <c r="F7874" s="21">
        <v>-35606.221414643958</v>
      </c>
    </row>
    <row r="7875" spans="2:6" x14ac:dyDescent="0.25">
      <c r="B7875" s="19">
        <v>7872</v>
      </c>
      <c r="C7875" s="21">
        <v>-2.7097608636182115E-3</v>
      </c>
      <c r="D7875" s="21">
        <v>0.13687487554088573</v>
      </c>
      <c r="E7875" s="30">
        <v>513252.76469546882</v>
      </c>
      <c r="F7875" s="21">
        <v>8357.2555360356473</v>
      </c>
    </row>
    <row r="7876" spans="2:6" x14ac:dyDescent="0.25">
      <c r="B7876" s="19">
        <v>7873</v>
      </c>
      <c r="C7876" s="21">
        <v>1.8980589298688937E-2</v>
      </c>
      <c r="D7876" s="21">
        <v>-1.7153714281041954E-2</v>
      </c>
      <c r="E7876" s="30">
        <v>215500.96777353191</v>
      </c>
      <c r="F7876" s="21">
        <v>-134658.44910208051</v>
      </c>
    </row>
    <row r="7877" spans="2:6" x14ac:dyDescent="0.25">
      <c r="B7877" s="19">
        <v>7874</v>
      </c>
      <c r="C7877" s="21">
        <v>2.3930351941114082E-2</v>
      </c>
      <c r="D7877" s="21">
        <v>-5.3226669066183008E-2</v>
      </c>
      <c r="E7877" s="30">
        <v>169120.64226213179</v>
      </c>
      <c r="F7877" s="21">
        <v>-156935.77875358597</v>
      </c>
    </row>
    <row r="7878" spans="2:6" x14ac:dyDescent="0.25">
      <c r="B7878" s="19">
        <v>7875</v>
      </c>
      <c r="C7878" s="21">
        <v>4.1402889146741565E-3</v>
      </c>
      <c r="D7878" s="21">
        <v>8.740876894010996E-2</v>
      </c>
      <c r="E7878" s="30">
        <v>397462.77551133942</v>
      </c>
      <c r="F7878" s="21">
        <v>-47258.821560384604</v>
      </c>
    </row>
    <row r="7879" spans="2:6" x14ac:dyDescent="0.25">
      <c r="B7879" s="19">
        <v>7876</v>
      </c>
      <c r="C7879" s="21">
        <v>2.648612762472408E-2</v>
      </c>
      <c r="D7879" s="21">
        <v>-7.2497750889133683E-2</v>
      </c>
      <c r="E7879" s="30">
        <v>147250.77887453185</v>
      </c>
      <c r="F7879" s="21">
        <v>-167440.27933108193</v>
      </c>
    </row>
    <row r="7880" spans="2:6" x14ac:dyDescent="0.25">
      <c r="B7880" s="19">
        <v>7877</v>
      </c>
      <c r="C7880" s="21">
        <v>5.3377357402089945E-3</v>
      </c>
      <c r="D7880" s="21">
        <v>7.8933344130978078E-2</v>
      </c>
      <c r="E7880" s="30">
        <v>379714.74862702598</v>
      </c>
      <c r="F7880" s="21">
        <v>-55783.527698301827</v>
      </c>
    </row>
    <row r="7881" spans="2:6" x14ac:dyDescent="0.25">
      <c r="B7881" s="19">
        <v>7878</v>
      </c>
      <c r="C7881" s="21">
        <v>-1.5548931383844843E-3</v>
      </c>
      <c r="D7881" s="21">
        <v>0.12838486887821121</v>
      </c>
      <c r="E7881" s="30">
        <v>491829.17287995946</v>
      </c>
      <c r="F7881" s="21">
        <v>-1932.8925371184469</v>
      </c>
    </row>
    <row r="7882" spans="2:6" x14ac:dyDescent="0.25">
      <c r="B7882" s="19">
        <v>7879</v>
      </c>
      <c r="C7882" s="21">
        <v>-5.2578010800322008E-3</v>
      </c>
      <c r="D7882" s="21">
        <v>0.1558913636190693</v>
      </c>
      <c r="E7882" s="30">
        <v>563717.99244998954</v>
      </c>
      <c r="F7882" s="21">
        <v>32596.639417665108</v>
      </c>
    </row>
    <row r="7883" spans="2:6" x14ac:dyDescent="0.25">
      <c r="B7883" s="19">
        <v>7880</v>
      </c>
      <c r="C7883" s="21">
        <v>-2.0213405317363466E-2</v>
      </c>
      <c r="D7883" s="21">
        <v>0.2801971760526103</v>
      </c>
      <c r="E7883" s="30">
        <v>990232.48121668445</v>
      </c>
      <c r="F7883" s="21">
        <v>237459.45059098265</v>
      </c>
    </row>
    <row r="7884" spans="2:6" x14ac:dyDescent="0.25">
      <c r="B7884" s="19">
        <v>7881</v>
      </c>
      <c r="C7884" s="21">
        <v>-6.989340902749829E-3</v>
      </c>
      <c r="D7884" s="21">
        <v>0.16907157215422464</v>
      </c>
      <c r="E7884" s="30">
        <v>600780.59176563867</v>
      </c>
      <c r="F7884" s="21">
        <v>50398.492543802211</v>
      </c>
    </row>
    <row r="7885" spans="2:6" x14ac:dyDescent="0.25">
      <c r="B7885" s="19">
        <v>7882</v>
      </c>
      <c r="C7885" s="21">
        <v>1.8767504882491525E-2</v>
      </c>
      <c r="D7885" s="21">
        <v>-1.5628219022139955E-2</v>
      </c>
      <c r="E7885" s="30">
        <v>217628.48489318194</v>
      </c>
      <c r="F7885" s="21">
        <v>-133636.56321208144</v>
      </c>
    </row>
    <row r="7886" spans="2:6" x14ac:dyDescent="0.25">
      <c r="B7886" s="19">
        <v>7883</v>
      </c>
      <c r="C7886" s="21">
        <v>-1.0261218261925878E-2</v>
      </c>
      <c r="D7886" s="21">
        <v>0.19465825600508024</v>
      </c>
      <c r="E7886" s="30">
        <v>677858.07075399254</v>
      </c>
      <c r="F7886" s="21">
        <v>87420.233749747145</v>
      </c>
    </row>
    <row r="7887" spans="2:6" x14ac:dyDescent="0.25">
      <c r="B7887" s="19">
        <v>7884</v>
      </c>
      <c r="C7887" s="21">
        <v>-1.289723479377777E-2</v>
      </c>
      <c r="D7887" s="21">
        <v>0.21604242611602897</v>
      </c>
      <c r="E7887" s="30">
        <v>747744.91256400361</v>
      </c>
      <c r="F7887" s="21">
        <v>120988.17869488448</v>
      </c>
    </row>
    <row r="7888" spans="2:6" x14ac:dyDescent="0.25">
      <c r="B7888" s="19">
        <v>7885</v>
      </c>
      <c r="C7888" s="21">
        <v>-5.3971661437944452E-3</v>
      </c>
      <c r="D7888" s="21">
        <v>0.15694396156209867</v>
      </c>
      <c r="E7888" s="30">
        <v>566614.03760617785</v>
      </c>
      <c r="F7888" s="21">
        <v>33987.663562465321</v>
      </c>
    </row>
    <row r="7889" spans="2:6" x14ac:dyDescent="0.25">
      <c r="B7889" s="19">
        <v>7886</v>
      </c>
      <c r="C7889" s="21">
        <v>-2.040687886757416E-3</v>
      </c>
      <c r="D7889" s="21">
        <v>0.1319472291622068</v>
      </c>
      <c r="E7889" s="30">
        <v>500736.96901042946</v>
      </c>
      <c r="F7889" s="21">
        <v>2345.6869829435263</v>
      </c>
    </row>
    <row r="7890" spans="2:6" x14ac:dyDescent="0.25">
      <c r="B7890" s="19">
        <v>7887</v>
      </c>
      <c r="C7890" s="21">
        <v>-9.1661280252479491E-4</v>
      </c>
      <c r="D7890" s="21">
        <v>0.12372309091957945</v>
      </c>
      <c r="E7890" s="30">
        <v>480347.98680507462</v>
      </c>
      <c r="F7890" s="21">
        <v>-7447.5189257930324</v>
      </c>
    </row>
    <row r="7891" spans="2:6" x14ac:dyDescent="0.25">
      <c r="B7891" s="19">
        <v>7888</v>
      </c>
      <c r="C7891" s="21">
        <v>2.361416374419003E-2</v>
      </c>
      <c r="D7891" s="21">
        <v>-5.0878194879326544E-2</v>
      </c>
      <c r="E7891" s="30">
        <v>171919.20850984601</v>
      </c>
      <c r="F7891" s="21">
        <v>-155591.57553455976</v>
      </c>
    </row>
    <row r="7892" spans="2:6" x14ac:dyDescent="0.25">
      <c r="B7892" s="19">
        <v>7889</v>
      </c>
      <c r="C7892" s="21">
        <v>-1.3913746731920064E-2</v>
      </c>
      <c r="D7892" s="21">
        <v>0.2245014849423439</v>
      </c>
      <c r="E7892" s="30">
        <v>776830.87980110827</v>
      </c>
      <c r="F7892" s="21">
        <v>134958.70764717917</v>
      </c>
    </row>
    <row r="7893" spans="2:6" x14ac:dyDescent="0.25">
      <c r="B7893" s="19">
        <v>7890</v>
      </c>
      <c r="C7893" s="21">
        <v>6.9177593701524346E-3</v>
      </c>
      <c r="D7893" s="21">
        <v>6.7798196897229213E-2</v>
      </c>
      <c r="E7893" s="30">
        <v>357268.33591118886</v>
      </c>
      <c r="F7893" s="21">
        <v>-66564.955600129222</v>
      </c>
    </row>
    <row r="7894" spans="2:6" x14ac:dyDescent="0.25">
      <c r="B7894" s="19">
        <v>7891</v>
      </c>
      <c r="C7894" s="21">
        <v>-1.2231245612376047E-2</v>
      </c>
      <c r="D7894" s="21">
        <v>0.21056720403339124</v>
      </c>
      <c r="E7894" s="30">
        <v>729359.825668626</v>
      </c>
      <c r="F7894" s="21">
        <v>112157.48083056642</v>
      </c>
    </row>
    <row r="7895" spans="2:6" x14ac:dyDescent="0.25">
      <c r="B7895" s="19">
        <v>7892</v>
      </c>
      <c r="C7895" s="21">
        <v>1.3792823020767155E-2</v>
      </c>
      <c r="D7895" s="21">
        <v>1.9590061965622629E-2</v>
      </c>
      <c r="E7895" s="30">
        <v>270789.45914269332</v>
      </c>
      <c r="F7895" s="21">
        <v>-108102.36234364501</v>
      </c>
    </row>
    <row r="7896" spans="2:6" x14ac:dyDescent="0.25">
      <c r="B7896" s="19">
        <v>7893</v>
      </c>
      <c r="C7896" s="21">
        <v>-1.3019600827842381E-2</v>
      </c>
      <c r="D7896" s="21">
        <v>0.21705407153736722</v>
      </c>
      <c r="E7896" s="30">
        <v>751179.59517556615</v>
      </c>
      <c r="F7896" s="21">
        <v>122637.92038907044</v>
      </c>
    </row>
    <row r="7897" spans="2:6" x14ac:dyDescent="0.25">
      <c r="B7897" s="19">
        <v>7894</v>
      </c>
      <c r="C7897" s="21">
        <v>-0.2365739497181325</v>
      </c>
      <c r="D7897" s="21">
        <v>-0.30444048012692615</v>
      </c>
      <c r="E7897" s="30">
        <v>0</v>
      </c>
      <c r="F7897" s="21">
        <v>-238167.55660348001</v>
      </c>
    </row>
    <row r="7898" spans="2:6" x14ac:dyDescent="0.25">
      <c r="B7898" s="19">
        <v>7895</v>
      </c>
      <c r="C7898" s="21">
        <v>-3.155754340680455E-3</v>
      </c>
      <c r="D7898" s="21">
        <v>0.14017390644911321</v>
      </c>
      <c r="E7898" s="30">
        <v>521759.25080237212</v>
      </c>
      <c r="F7898" s="21">
        <v>12443.078416533897</v>
      </c>
    </row>
    <row r="7899" spans="2:6" x14ac:dyDescent="0.25">
      <c r="B7899" s="19">
        <v>7896</v>
      </c>
      <c r="C7899" s="21">
        <v>6.7849436096530769E-2</v>
      </c>
      <c r="D7899" s="21">
        <v>-0.30444048012692615</v>
      </c>
      <c r="E7899" s="30">
        <v>0</v>
      </c>
      <c r="F7899" s="21">
        <v>-238167.55660348001</v>
      </c>
    </row>
    <row r="7900" spans="2:6" x14ac:dyDescent="0.25">
      <c r="B7900" s="19">
        <v>7897</v>
      </c>
      <c r="C7900" s="21">
        <v>1.1903390728453115E-2</v>
      </c>
      <c r="D7900" s="21">
        <v>3.2843388268618989E-2</v>
      </c>
      <c r="E7900" s="30">
        <v>292908.01003739482</v>
      </c>
      <c r="F7900" s="21">
        <v>-97478.412548947032</v>
      </c>
    </row>
    <row r="7901" spans="2:6" x14ac:dyDescent="0.25">
      <c r="B7901" s="19">
        <v>7898</v>
      </c>
      <c r="C7901" s="21">
        <v>-4.1120929770050571E-3</v>
      </c>
      <c r="D7901" s="21">
        <v>0.14728890162021924</v>
      </c>
      <c r="E7901" s="30">
        <v>540457.29496128089</v>
      </c>
      <c r="F7901" s="21">
        <v>21424.095452820784</v>
      </c>
    </row>
    <row r="7902" spans="2:6" x14ac:dyDescent="0.25">
      <c r="B7902" s="19">
        <v>7899</v>
      </c>
      <c r="C7902" s="21">
        <v>4.4401189493122918E-3</v>
      </c>
      <c r="D7902" s="21">
        <v>8.5283180710438833E-2</v>
      </c>
      <c r="E7902" s="30">
        <v>392956.92558873771</v>
      </c>
      <c r="F7902" s="21">
        <v>-49423.064760043395</v>
      </c>
    </row>
    <row r="7903" spans="2:6" x14ac:dyDescent="0.25">
      <c r="B7903" s="19">
        <v>7900</v>
      </c>
      <c r="C7903" s="21">
        <v>4.4121935313066671E-3</v>
      </c>
      <c r="D7903" s="21">
        <v>8.5481051333894609E-2</v>
      </c>
      <c r="E7903" s="30">
        <v>393374.8176230659</v>
      </c>
      <c r="F7903" s="21">
        <v>-49222.343473488843</v>
      </c>
    </row>
    <row r="7904" spans="2:6" x14ac:dyDescent="0.25">
      <c r="B7904" s="19">
        <v>7901</v>
      </c>
      <c r="C7904" s="21">
        <v>1.3728607004676756E-2</v>
      </c>
      <c r="D7904" s="21">
        <v>2.0041145207275735E-2</v>
      </c>
      <c r="E7904" s="30">
        <v>271522.59090934414</v>
      </c>
      <c r="F7904" s="21">
        <v>-107750.22557307285</v>
      </c>
    </row>
    <row r="7905" spans="2:6" x14ac:dyDescent="0.25">
      <c r="B7905" s="19">
        <v>7902</v>
      </c>
      <c r="C7905" s="21">
        <v>5.0777779796330972E-3</v>
      </c>
      <c r="D7905" s="21">
        <v>8.0770317030639305E-2</v>
      </c>
      <c r="E7905" s="30">
        <v>383512.22275625903</v>
      </c>
      <c r="F7905" s="21">
        <v>-53959.530516583152</v>
      </c>
    </row>
    <row r="7906" spans="2:6" x14ac:dyDescent="0.25">
      <c r="B7906" s="19">
        <v>7903</v>
      </c>
      <c r="C7906" s="21">
        <v>2.2964016834246287E-2</v>
      </c>
      <c r="D7906" s="21">
        <v>-4.6071053718977684E-2</v>
      </c>
      <c r="E7906" s="30">
        <v>177740.6523750507</v>
      </c>
      <c r="F7906" s="21">
        <v>-152795.42818968993</v>
      </c>
    </row>
    <row r="7907" spans="2:6" x14ac:dyDescent="0.25">
      <c r="B7907" s="19">
        <v>7904</v>
      </c>
      <c r="C7907" s="21">
        <v>2.1653203716681366E-2</v>
      </c>
      <c r="D7907" s="21">
        <v>-3.6461197435708748E-2</v>
      </c>
      <c r="E7907" s="30">
        <v>189759.60467065405</v>
      </c>
      <c r="F7907" s="21">
        <v>-147022.5027217766</v>
      </c>
    </row>
    <row r="7908" spans="2:6" x14ac:dyDescent="0.25">
      <c r="B7908" s="19">
        <v>7905</v>
      </c>
      <c r="C7908" s="21">
        <v>2.3271637688164343E-2</v>
      </c>
      <c r="D7908" s="21">
        <v>-4.8342010248294098E-2</v>
      </c>
      <c r="E7908" s="30">
        <v>174974.87175426481</v>
      </c>
      <c r="F7908" s="21">
        <v>-154123.88386466895</v>
      </c>
    </row>
    <row r="7909" spans="2:6" x14ac:dyDescent="0.25">
      <c r="B7909" s="19">
        <v>7906</v>
      </c>
      <c r="C7909" s="21">
        <v>-6.4167858756331263E-3</v>
      </c>
      <c r="D7909" s="21">
        <v>0.16468816069109926</v>
      </c>
      <c r="E7909" s="30">
        <v>588260.31006729091</v>
      </c>
      <c r="F7909" s="21">
        <v>44384.769275403727</v>
      </c>
    </row>
    <row r="7910" spans="2:6" x14ac:dyDescent="0.25">
      <c r="B7910" s="19">
        <v>7907</v>
      </c>
      <c r="C7910" s="21">
        <v>1.6504461510376166E-2</v>
      </c>
      <c r="D7910" s="21">
        <v>4.740350877547872E-4</v>
      </c>
      <c r="E7910" s="30">
        <v>240954.89243718528</v>
      </c>
      <c r="F7910" s="21">
        <v>-122432.45749024046</v>
      </c>
    </row>
    <row r="7911" spans="2:6" x14ac:dyDescent="0.25">
      <c r="B7911" s="19">
        <v>7908</v>
      </c>
      <c r="C7911" s="21">
        <v>2.9223061669760769E-2</v>
      </c>
      <c r="D7911" s="21">
        <v>-9.3822365794741347E-2</v>
      </c>
      <c r="E7911" s="30">
        <v>125220.01323376794</v>
      </c>
      <c r="F7911" s="21">
        <v>-178022.06424187825</v>
      </c>
    </row>
    <row r="7912" spans="2:6" x14ac:dyDescent="0.25">
      <c r="B7912" s="19">
        <v>7909</v>
      </c>
      <c r="C7912" s="21">
        <v>1.4495301079380988E-2</v>
      </c>
      <c r="D7912" s="21">
        <v>1.4651504244199254E-2</v>
      </c>
      <c r="E7912" s="30">
        <v>262852.05320101161</v>
      </c>
      <c r="F7912" s="21">
        <v>-111914.84547719263</v>
      </c>
    </row>
    <row r="7913" spans="2:6" x14ac:dyDescent="0.25">
      <c r="B7913" s="19">
        <v>7910</v>
      </c>
      <c r="C7913" s="21">
        <v>2.3650738857966234E-2</v>
      </c>
      <c r="D7913" s="21">
        <v>-5.1149491495767418E-2</v>
      </c>
      <c r="E7913" s="30">
        <v>171594.40187897289</v>
      </c>
      <c r="F7913" s="21">
        <v>-155747.58617720127</v>
      </c>
    </row>
    <row r="7914" spans="2:6" x14ac:dyDescent="0.25">
      <c r="B7914" s="19">
        <v>7911</v>
      </c>
      <c r="C7914" s="21">
        <v>1.9975634971476097E-2</v>
      </c>
      <c r="D7914" s="21">
        <v>-2.4302481660628983E-2</v>
      </c>
      <c r="E7914" s="30">
        <v>205716.12658030225</v>
      </c>
      <c r="F7914" s="21">
        <v>-139358.28961517973</v>
      </c>
    </row>
    <row r="7915" spans="2:6" x14ac:dyDescent="0.25">
      <c r="B7915" s="19">
        <v>7912</v>
      </c>
      <c r="C7915" s="21">
        <v>7.0136169983243948E-3</v>
      </c>
      <c r="D7915" s="21">
        <v>6.7124084145629537E-2</v>
      </c>
      <c r="E7915" s="30">
        <v>355940.60195703071</v>
      </c>
      <c r="F7915" s="21">
        <v>-67202.690817813433</v>
      </c>
    </row>
    <row r="7916" spans="2:6" x14ac:dyDescent="0.25">
      <c r="B7916" s="19">
        <v>7913</v>
      </c>
      <c r="C7916" s="21">
        <v>2.8617445812996354E-3</v>
      </c>
      <c r="D7916" s="21">
        <v>9.6501903308340964E-2</v>
      </c>
      <c r="E7916" s="30">
        <v>417159.19490231003</v>
      </c>
      <c r="F7916" s="21">
        <v>-37798.26640280804</v>
      </c>
    </row>
    <row r="7917" spans="2:6" x14ac:dyDescent="0.25">
      <c r="B7917" s="19">
        <v>7914</v>
      </c>
      <c r="C7917" s="21">
        <v>-2.4588832033291378E-2</v>
      </c>
      <c r="D7917" s="21">
        <v>0.32315011860332099</v>
      </c>
      <c r="E7917" s="30">
        <v>1183132.4805047761</v>
      </c>
      <c r="F7917" s="21">
        <v>330112.89419089269</v>
      </c>
    </row>
    <row r="7918" spans="2:6" x14ac:dyDescent="0.25">
      <c r="B7918" s="19">
        <v>7915</v>
      </c>
      <c r="C7918" s="21">
        <v>4.593582252891251E-3</v>
      </c>
      <c r="D7918" s="21">
        <v>8.4196151239250394E-2</v>
      </c>
      <c r="E7918" s="30">
        <v>390666.86131337495</v>
      </c>
      <c r="F7918" s="21">
        <v>-50523.02506051286</v>
      </c>
    </row>
    <row r="7919" spans="2:6" x14ac:dyDescent="0.25">
      <c r="B7919" s="19">
        <v>7916</v>
      </c>
      <c r="C7919" s="21">
        <v>1.6094269255772883E-2</v>
      </c>
      <c r="D7919" s="21">
        <v>3.3760819527692831E-3</v>
      </c>
      <c r="E7919" s="30">
        <v>245331.49968233518</v>
      </c>
      <c r="F7919" s="21">
        <v>-120330.29194309682</v>
      </c>
    </row>
    <row r="7920" spans="2:6" x14ac:dyDescent="0.25">
      <c r="B7920" s="19">
        <v>7917</v>
      </c>
      <c r="C7920" s="21">
        <v>1.6397370991535109E-2</v>
      </c>
      <c r="D7920" s="21">
        <v>1.2321090921678657E-3</v>
      </c>
      <c r="E7920" s="30">
        <v>242092.97738400311</v>
      </c>
      <c r="F7920" s="21">
        <v>-121885.81420449106</v>
      </c>
    </row>
    <row r="7921" spans="2:6" x14ac:dyDescent="0.25">
      <c r="B7921" s="19">
        <v>7918</v>
      </c>
      <c r="C7921" s="21">
        <v>-6.4309060525906949E-3</v>
      </c>
      <c r="D7921" s="21">
        <v>0.16479595502763345</v>
      </c>
      <c r="E7921" s="30">
        <v>588565.86261599581</v>
      </c>
      <c r="F7921" s="21">
        <v>44531.531825651102</v>
      </c>
    </row>
    <row r="7922" spans="2:6" x14ac:dyDescent="0.25">
      <c r="B7922" s="19">
        <v>7919</v>
      </c>
      <c r="C7922" s="21">
        <v>1.2790855339432059E-2</v>
      </c>
      <c r="D7922" s="21">
        <v>2.662256237137961E-2</v>
      </c>
      <c r="E7922" s="30">
        <v>282375.94133815903</v>
      </c>
      <c r="F7922" s="21">
        <v>-102537.16027738864</v>
      </c>
    </row>
    <row r="7923" spans="2:6" x14ac:dyDescent="0.25">
      <c r="B7923" s="19">
        <v>7920</v>
      </c>
      <c r="C7923" s="21">
        <v>-6.8674469841633529E-2</v>
      </c>
      <c r="D7923" s="21">
        <v>-0.30444048012692615</v>
      </c>
      <c r="E7923" s="30">
        <v>0</v>
      </c>
      <c r="F7923" s="21">
        <v>-238167.55660348001</v>
      </c>
    </row>
    <row r="7924" spans="2:6" x14ac:dyDescent="0.25">
      <c r="B7924" s="19">
        <v>7921</v>
      </c>
      <c r="C7924" s="21">
        <v>8.1307992827324167E-3</v>
      </c>
      <c r="D7924" s="21">
        <v>5.9277076038189547E-2</v>
      </c>
      <c r="E7924" s="30">
        <v>340741.90590433124</v>
      </c>
      <c r="F7924" s="21">
        <v>-74502.906124749949</v>
      </c>
    </row>
    <row r="7925" spans="2:6" x14ac:dyDescent="0.25">
      <c r="B7925" s="19">
        <v>7922</v>
      </c>
      <c r="C7925" s="21">
        <v>2.5665061889866597E-3</v>
      </c>
      <c r="D7925" s="21">
        <v>9.8608992625073277E-2</v>
      </c>
      <c r="E7925" s="30">
        <v>421821.8504246684</v>
      </c>
      <c r="F7925" s="21">
        <v>-35558.706568380869</v>
      </c>
    </row>
    <row r="7926" spans="2:6" x14ac:dyDescent="0.25">
      <c r="B7926" s="19">
        <v>7923</v>
      </c>
      <c r="C7926" s="21">
        <v>2.2998627893403935E-2</v>
      </c>
      <c r="D7926" s="21">
        <v>-4.6326250531563029E-2</v>
      </c>
      <c r="E7926" s="30">
        <v>177428.44508568267</v>
      </c>
      <c r="F7926" s="21">
        <v>-152945.38713517311</v>
      </c>
    </row>
    <row r="7927" spans="2:6" x14ac:dyDescent="0.25">
      <c r="B7927" s="19">
        <v>7924</v>
      </c>
      <c r="C7927" s="21">
        <v>1.1815886137074606E-3</v>
      </c>
      <c r="D7927" s="21">
        <v>0.10853462147767234</v>
      </c>
      <c r="E7927" s="30">
        <v>444294.28403313039</v>
      </c>
      <c r="F7927" s="21">
        <v>-24764.780349725399</v>
      </c>
    </row>
    <row r="7928" spans="2:6" x14ac:dyDescent="0.25">
      <c r="B7928" s="19">
        <v>7925</v>
      </c>
      <c r="C7928" s="21">
        <v>6.3004614613587232E-3</v>
      </c>
      <c r="D7928" s="21">
        <v>7.2142955625883687E-2</v>
      </c>
      <c r="E7928" s="30">
        <v>365910.56344793807</v>
      </c>
      <c r="F7928" s="21">
        <v>-62413.933595935705</v>
      </c>
    </row>
    <row r="7929" spans="2:6" x14ac:dyDescent="0.25">
      <c r="B7929" s="19">
        <v>7926</v>
      </c>
      <c r="C7929" s="21">
        <v>-3.7356769137728021E-2</v>
      </c>
      <c r="D7929" s="21">
        <v>0.48380063495171388</v>
      </c>
      <c r="E7929" s="30">
        <v>2172211.3451161105</v>
      </c>
      <c r="F7929" s="21">
        <v>805185.79795625119</v>
      </c>
    </row>
    <row r="7930" spans="2:6" x14ac:dyDescent="0.25">
      <c r="B7930" s="19">
        <v>7927</v>
      </c>
      <c r="C7930" s="21">
        <v>-1.1105430000238795E-2</v>
      </c>
      <c r="D7930" s="21">
        <v>0.20142514726084415</v>
      </c>
      <c r="E7930" s="30">
        <v>699419.84250584198</v>
      </c>
      <c r="F7930" s="21">
        <v>97776.752206444973</v>
      </c>
    </row>
    <row r="7931" spans="2:6" x14ac:dyDescent="0.25">
      <c r="B7931" s="19">
        <v>7928</v>
      </c>
      <c r="C7931" s="21">
        <v>7.4525312015543453E-3</v>
      </c>
      <c r="D7931" s="21">
        <v>6.403920514321837E-2</v>
      </c>
      <c r="E7931" s="30">
        <v>349909.35437068471</v>
      </c>
      <c r="F7931" s="21">
        <v>-70099.610777071837</v>
      </c>
    </row>
    <row r="7932" spans="2:6" x14ac:dyDescent="0.25">
      <c r="B7932" s="19">
        <v>7929</v>
      </c>
      <c r="C7932" s="21">
        <v>-5.3412529718771908E-4</v>
      </c>
      <c r="D7932" s="21">
        <v>0.12093929412226778</v>
      </c>
      <c r="E7932" s="30">
        <v>473586.02226513147</v>
      </c>
      <c r="F7932" s="21">
        <v>-10695.415776173597</v>
      </c>
    </row>
    <row r="7933" spans="2:6" x14ac:dyDescent="0.25">
      <c r="B7933" s="19">
        <v>7930</v>
      </c>
      <c r="C7933" s="21">
        <v>1.1332501228872617E-2</v>
      </c>
      <c r="D7933" s="21">
        <v>3.6842679485764807E-2</v>
      </c>
      <c r="E7933" s="30">
        <v>299821.60710152192</v>
      </c>
      <c r="F7933" s="21">
        <v>-94157.683787839414</v>
      </c>
    </row>
    <row r="7934" spans="2:6" x14ac:dyDescent="0.25">
      <c r="B7934" s="19">
        <v>7931</v>
      </c>
      <c r="C7934" s="21">
        <v>-1.634987447551969E-2</v>
      </c>
      <c r="D7934" s="21">
        <v>0.24532230602919936</v>
      </c>
      <c r="E7934" s="30">
        <v>852050.64811406122</v>
      </c>
      <c r="F7934" s="21">
        <v>171088.15599711874</v>
      </c>
    </row>
    <row r="7935" spans="2:6" x14ac:dyDescent="0.25">
      <c r="B7935" s="19">
        <v>7932</v>
      </c>
      <c r="C7935" s="21">
        <v>-1.2730807053481223E-2</v>
      </c>
      <c r="D7935" s="21">
        <v>0.21466935167948153</v>
      </c>
      <c r="E7935" s="30">
        <v>743102.00584399072</v>
      </c>
      <c r="F7935" s="21">
        <v>118758.10457611848</v>
      </c>
    </row>
    <row r="7936" spans="2:6" x14ac:dyDescent="0.25">
      <c r="B7936" s="19">
        <v>7933</v>
      </c>
      <c r="C7936" s="21">
        <v>5.0447062421562269E-3</v>
      </c>
      <c r="D7936" s="21">
        <v>8.1004128684550425E-2</v>
      </c>
      <c r="E7936" s="30">
        <v>383997.51256613177</v>
      </c>
      <c r="F7936" s="21">
        <v>-53726.436829726772</v>
      </c>
    </row>
    <row r="7937" spans="2:6" x14ac:dyDescent="0.25">
      <c r="B7937" s="19">
        <v>7934</v>
      </c>
      <c r="C7937" s="21">
        <v>2.5396969583750752E-3</v>
      </c>
      <c r="D7937" s="21">
        <v>9.8800473575696213E-2</v>
      </c>
      <c r="E7937" s="30">
        <v>422247.42483574082</v>
      </c>
      <c r="F7937" s="21">
        <v>-35354.295293941344</v>
      </c>
    </row>
    <row r="7938" spans="2:6" x14ac:dyDescent="0.25">
      <c r="B7938" s="19">
        <v>7935</v>
      </c>
      <c r="C7938" s="21">
        <v>-2.7725801698715701E-2</v>
      </c>
      <c r="D7938" s="21">
        <v>0.35685034705208007</v>
      </c>
      <c r="E7938" s="30">
        <v>1353624.2575453427</v>
      </c>
      <c r="F7938" s="21">
        <v>412003.25347847695</v>
      </c>
    </row>
    <row r="7939" spans="2:6" x14ac:dyDescent="0.25">
      <c r="B7939" s="19">
        <v>7936</v>
      </c>
      <c r="C7939" s="21">
        <v>-6.1190707378764551E-3</v>
      </c>
      <c r="D7939" s="21">
        <v>0.16241893656406647</v>
      </c>
      <c r="E7939" s="30">
        <v>581855.21009886707</v>
      </c>
      <c r="F7939" s="21">
        <v>41308.281090508317</v>
      </c>
    </row>
    <row r="7940" spans="2:6" x14ac:dyDescent="0.25">
      <c r="B7940" s="19">
        <v>7937</v>
      </c>
      <c r="C7940" s="21">
        <v>1.0805022637440343E-2</v>
      </c>
      <c r="D7940" s="21">
        <v>4.0537000528519274E-2</v>
      </c>
      <c r="E7940" s="30">
        <v>306308.58102381625</v>
      </c>
      <c r="F7940" s="21">
        <v>-91041.870025985816</v>
      </c>
    </row>
    <row r="7941" spans="2:6" x14ac:dyDescent="0.25">
      <c r="B7941" s="19">
        <v>7938</v>
      </c>
      <c r="C7941" s="21">
        <v>2.9719332393113112E-3</v>
      </c>
      <c r="D7941" s="21">
        <v>9.571623826700737E-2</v>
      </c>
      <c r="E7941" s="30">
        <v>415430.20574175974</v>
      </c>
      <c r="F7941" s="21">
        <v>-38628.731930351423</v>
      </c>
    </row>
    <row r="7942" spans="2:6" x14ac:dyDescent="0.25">
      <c r="B7942" s="19">
        <v>7939</v>
      </c>
      <c r="C7942" s="21">
        <v>-3.288039005777274E-3</v>
      </c>
      <c r="D7942" s="21">
        <v>0.14115470380070949</v>
      </c>
      <c r="E7942" s="30">
        <v>524308.059043549</v>
      </c>
      <c r="F7942" s="21">
        <v>13667.318237645437</v>
      </c>
    </row>
    <row r="7943" spans="2:6" x14ac:dyDescent="0.25">
      <c r="B7943" s="19">
        <v>7940</v>
      </c>
      <c r="C7943" s="21">
        <v>1.6453380113162261E-2</v>
      </c>
      <c r="D7943" s="21">
        <v>8.3566919881494783E-4</v>
      </c>
      <c r="E7943" s="30">
        <v>241497.35297110339</v>
      </c>
      <c r="F7943" s="21">
        <v>-122171.90364539828</v>
      </c>
    </row>
    <row r="7944" spans="2:6" x14ac:dyDescent="0.25">
      <c r="B7944" s="19">
        <v>7941</v>
      </c>
      <c r="C7944" s="21">
        <v>-3.5870164892133787E-3</v>
      </c>
      <c r="D7944" s="21">
        <v>0.14337535019157732</v>
      </c>
      <c r="E7944" s="30">
        <v>530112.67620264878</v>
      </c>
      <c r="F7944" s="21">
        <v>16455.383403817414</v>
      </c>
    </row>
    <row r="7945" spans="2:6" x14ac:dyDescent="0.25">
      <c r="B7945" s="19">
        <v>7942</v>
      </c>
      <c r="C7945" s="21">
        <v>-1.5595649346410685E-4</v>
      </c>
      <c r="D7945" s="21">
        <v>0.11819381284320474</v>
      </c>
      <c r="E7945" s="30">
        <v>466985.38615311915</v>
      </c>
      <c r="F7945" s="21">
        <v>-13865.823593617375</v>
      </c>
    </row>
    <row r="7946" spans="2:6" x14ac:dyDescent="0.25">
      <c r="B7946" s="19">
        <v>7943</v>
      </c>
      <c r="C7946" s="21">
        <v>1.4412540051276384E-3</v>
      </c>
      <c r="D7946" s="21">
        <v>0.10666809076262562</v>
      </c>
      <c r="E7946" s="30">
        <v>440003.64398173033</v>
      </c>
      <c r="F7946" s="21">
        <v>-26825.654260959531</v>
      </c>
    </row>
    <row r="7947" spans="2:6" x14ac:dyDescent="0.25">
      <c r="B7947" s="19">
        <v>7944</v>
      </c>
      <c r="C7947" s="21">
        <v>2.3408808415644092E-2</v>
      </c>
      <c r="D7947" s="21">
        <v>-4.9356701274558601E-2</v>
      </c>
      <c r="E7947" s="30">
        <v>173748.16360074014</v>
      </c>
      <c r="F7947" s="21">
        <v>-154713.09451856016</v>
      </c>
    </row>
    <row r="7948" spans="2:6" x14ac:dyDescent="0.25">
      <c r="B7948" s="19">
        <v>7945</v>
      </c>
      <c r="C7948" s="21">
        <v>9.036419834924125E-3</v>
      </c>
      <c r="D7948" s="21">
        <v>5.2926198840388849E-2</v>
      </c>
      <c r="E7948" s="30">
        <v>328782.39669602842</v>
      </c>
      <c r="F7948" s="21">
        <v>-80247.279976505044</v>
      </c>
    </row>
    <row r="7949" spans="2:6" x14ac:dyDescent="0.25">
      <c r="B7949" s="19">
        <v>7946</v>
      </c>
      <c r="C7949" s="21">
        <v>8.5049280238271036E-3</v>
      </c>
      <c r="D7949" s="21">
        <v>5.6652517713378092E-2</v>
      </c>
      <c r="E7949" s="30">
        <v>335762.877462751</v>
      </c>
      <c r="F7949" s="21">
        <v>-76894.425733857497</v>
      </c>
    </row>
    <row r="7950" spans="2:6" x14ac:dyDescent="0.25">
      <c r="B7950" s="19">
        <v>7947</v>
      </c>
      <c r="C7950" s="21">
        <v>1.324568786335357E-2</v>
      </c>
      <c r="D7950" s="21">
        <v>2.3431675150718867E-2</v>
      </c>
      <c r="E7950" s="30">
        <v>277077.09335122444</v>
      </c>
      <c r="F7950" s="21">
        <v>-105082.29513956512</v>
      </c>
    </row>
    <row r="7951" spans="2:6" x14ac:dyDescent="0.25">
      <c r="B7951" s="19">
        <v>7948</v>
      </c>
      <c r="C7951" s="21">
        <v>1.1770985297865001E-2</v>
      </c>
      <c r="D7951" s="21">
        <v>3.3771064290641695E-2</v>
      </c>
      <c r="E7951" s="30">
        <v>294501.67253037659</v>
      </c>
      <c r="F7951" s="21">
        <v>-96712.946927092591</v>
      </c>
    </row>
    <row r="7952" spans="2:6" x14ac:dyDescent="0.25">
      <c r="B7952" s="19">
        <v>7949</v>
      </c>
      <c r="C7952" s="21">
        <v>1.2882232719748617E-2</v>
      </c>
      <c r="D7952" s="21">
        <v>2.5981671808170903E-2</v>
      </c>
      <c r="E7952" s="30">
        <v>281306.07617890579</v>
      </c>
      <c r="F7952" s="21">
        <v>-103051.03633523316</v>
      </c>
    </row>
    <row r="7953" spans="2:6" x14ac:dyDescent="0.25">
      <c r="B7953" s="19">
        <v>7950</v>
      </c>
      <c r="C7953" s="21">
        <v>-2.4159431686335182E-2</v>
      </c>
      <c r="D7953" s="21">
        <v>0.31874279312378628</v>
      </c>
      <c r="E7953" s="30">
        <v>1162117.156751612</v>
      </c>
      <c r="F7953" s="21">
        <v>320018.84483224229</v>
      </c>
    </row>
    <row r="7954" spans="2:6" x14ac:dyDescent="0.25">
      <c r="B7954" s="19">
        <v>7951</v>
      </c>
      <c r="C7954" s="21">
        <v>-3.0390571926764011E-2</v>
      </c>
      <c r="D7954" s="21">
        <v>0.38789264128832368</v>
      </c>
      <c r="E7954" s="30">
        <v>1526830.3318283926</v>
      </c>
      <c r="F7954" s="21">
        <v>495197.34002058668</v>
      </c>
    </row>
    <row r="7955" spans="2:6" x14ac:dyDescent="0.25">
      <c r="B7955" s="19">
        <v>7952</v>
      </c>
      <c r="C7955" s="21">
        <v>-1.3429401461841821E-2</v>
      </c>
      <c r="D7955" s="21">
        <v>0.22045514892369011</v>
      </c>
      <c r="E7955" s="30">
        <v>762813.69903910952</v>
      </c>
      <c r="F7955" s="21">
        <v>128225.99602481176</v>
      </c>
    </row>
    <row r="7956" spans="2:6" x14ac:dyDescent="0.25">
      <c r="B7956" s="19">
        <v>7953</v>
      </c>
      <c r="C7956" s="21">
        <v>2.8452857824235584E-4</v>
      </c>
      <c r="D7956" s="21">
        <v>0.11500422181167491</v>
      </c>
      <c r="E7956" s="30">
        <v>459401.47514522797</v>
      </c>
      <c r="F7956" s="21">
        <v>-17508.516561111672</v>
      </c>
    </row>
    <row r="7957" spans="2:6" x14ac:dyDescent="0.25">
      <c r="B7957" s="19">
        <v>7954</v>
      </c>
      <c r="C7957" s="21">
        <v>2.2727104586393314E-2</v>
      </c>
      <c r="D7957" s="21">
        <v>-4.4326325527509924E-2</v>
      </c>
      <c r="E7957" s="30">
        <v>179884.72134123847</v>
      </c>
      <c r="F7957" s="21">
        <v>-151765.59214113557</v>
      </c>
    </row>
    <row r="7958" spans="2:6" x14ac:dyDescent="0.25">
      <c r="B7958" s="19">
        <v>7955</v>
      </c>
      <c r="C7958" s="21">
        <v>7.8833878425865773E-3</v>
      </c>
      <c r="D7958" s="21">
        <v>6.101351180112391E-2</v>
      </c>
      <c r="E7958" s="30">
        <v>344064.68613329472</v>
      </c>
      <c r="F7958" s="21">
        <v>-72906.913218190239</v>
      </c>
    </row>
    <row r="7959" spans="2:6" x14ac:dyDescent="0.25">
      <c r="B7959" s="19">
        <v>7956</v>
      </c>
      <c r="C7959" s="21">
        <v>8.1011116445712846E-3</v>
      </c>
      <c r="D7959" s="21">
        <v>5.9485400085924622E-2</v>
      </c>
      <c r="E7959" s="30">
        <v>341139.34153150441</v>
      </c>
      <c r="F7959" s="21">
        <v>-74312.010429556656</v>
      </c>
    </row>
    <row r="7960" spans="2:6" x14ac:dyDescent="0.25">
      <c r="B7960" s="19">
        <v>7957</v>
      </c>
      <c r="C7960" s="21">
        <v>-2.9815361070664837E-2</v>
      </c>
      <c r="D7960" s="21">
        <v>0.38097897421527582</v>
      </c>
      <c r="E7960" s="30">
        <v>1486854.2796891301</v>
      </c>
      <c r="F7960" s="21">
        <v>475996.10152446566</v>
      </c>
    </row>
    <row r="7961" spans="2:6" x14ac:dyDescent="0.25">
      <c r="B7961" s="19">
        <v>7958</v>
      </c>
      <c r="C7961" s="21">
        <v>5.7524349886322159E-3</v>
      </c>
      <c r="D7961" s="21">
        <v>7.6006013783728399E-2</v>
      </c>
      <c r="E7961" s="30">
        <v>373718.96211976698</v>
      </c>
      <c r="F7961" s="21">
        <v>-58663.415044271962</v>
      </c>
    </row>
    <row r="7962" spans="2:6" x14ac:dyDescent="0.25">
      <c r="B7962" s="19">
        <v>7959</v>
      </c>
      <c r="C7962" s="21">
        <v>1.0611234808059318E-2</v>
      </c>
      <c r="D7962" s="21">
        <v>4.1894162948870939E-2</v>
      </c>
      <c r="E7962" s="30">
        <v>308716.14290636452</v>
      </c>
      <c r="F7962" s="21">
        <v>-89885.473447856071</v>
      </c>
    </row>
    <row r="7963" spans="2:6" x14ac:dyDescent="0.25">
      <c r="B7963" s="19">
        <v>7960</v>
      </c>
      <c r="C7963" s="21">
        <v>5.0348423727535297E-3</v>
      </c>
      <c r="D7963" s="21">
        <v>8.1073869601818283E-2</v>
      </c>
      <c r="E7963" s="30">
        <v>384142.34909157618</v>
      </c>
      <c r="F7963" s="21">
        <v>-53656.869163106778</v>
      </c>
    </row>
    <row r="7964" spans="2:6" x14ac:dyDescent="0.25">
      <c r="B7964" s="19">
        <v>7961</v>
      </c>
      <c r="C7964" s="21">
        <v>-5.3128811913476385E-3</v>
      </c>
      <c r="D7964" s="21">
        <v>0.15630720808571663</v>
      </c>
      <c r="E7964" s="30">
        <v>564860.80857727793</v>
      </c>
      <c r="F7964" s="21">
        <v>33145.555177051116</v>
      </c>
    </row>
    <row r="7965" spans="2:6" x14ac:dyDescent="0.25">
      <c r="B7965" s="19">
        <v>7962</v>
      </c>
      <c r="C7965" s="21">
        <v>1.5173983184425373E-2</v>
      </c>
      <c r="D7965" s="21">
        <v>9.8721717023906308E-3</v>
      </c>
      <c r="E7965" s="30">
        <v>255324.41411143192</v>
      </c>
      <c r="F7965" s="21">
        <v>-115530.50999974769</v>
      </c>
    </row>
    <row r="7966" spans="2:6" x14ac:dyDescent="0.25">
      <c r="B7966" s="19">
        <v>7963</v>
      </c>
      <c r="C7966" s="21">
        <v>6.7964192790362817E-3</v>
      </c>
      <c r="D7966" s="21">
        <v>6.8651722869127019E-2</v>
      </c>
      <c r="E7966" s="30">
        <v>358954.49511138606</v>
      </c>
      <c r="F7966" s="21">
        <v>-65755.062096072666</v>
      </c>
    </row>
    <row r="7967" spans="2:6" x14ac:dyDescent="0.25">
      <c r="B7967" s="19">
        <v>7964</v>
      </c>
      <c r="C7967" s="21">
        <v>1.1202402449318289E-2</v>
      </c>
      <c r="D7967" s="21">
        <v>3.775390746612084E-2</v>
      </c>
      <c r="E7967" s="30">
        <v>301412.64291411161</v>
      </c>
      <c r="F7967" s="21">
        <v>-93393.479809242941</v>
      </c>
    </row>
    <row r="7968" spans="2:6" x14ac:dyDescent="0.25">
      <c r="B7968" s="19">
        <v>7965</v>
      </c>
      <c r="C7968" s="21">
        <v>4.388307189136095E-3</v>
      </c>
      <c r="D7968" s="21">
        <v>8.5650318653071267E-2</v>
      </c>
      <c r="E7968" s="30">
        <v>393732.55423172901</v>
      </c>
      <c r="F7968" s="21">
        <v>-49050.515952406829</v>
      </c>
    </row>
    <row r="7969" spans="2:6" x14ac:dyDescent="0.25">
      <c r="B7969" s="19">
        <v>7966</v>
      </c>
      <c r="C7969" s="21">
        <v>-2.2793786448779593E-2</v>
      </c>
      <c r="D7969" s="21">
        <v>0.30501955700796568</v>
      </c>
      <c r="E7969" s="30">
        <v>1098505.5500161627</v>
      </c>
      <c r="F7969" s="21">
        <v>289465.01155741519</v>
      </c>
    </row>
    <row r="7970" spans="2:6" x14ac:dyDescent="0.25">
      <c r="B7970" s="19">
        <v>7967</v>
      </c>
      <c r="C7970" s="21">
        <v>3.9534245333427471E-4</v>
      </c>
      <c r="D7970" s="21">
        <v>0.11420317285245196</v>
      </c>
      <c r="E7970" s="30">
        <v>457510.98830875626</v>
      </c>
      <c r="F7970" s="21">
        <v>-18416.552414537477</v>
      </c>
    </row>
    <row r="7971" spans="2:6" x14ac:dyDescent="0.25">
      <c r="B7971" s="19">
        <v>7968</v>
      </c>
      <c r="C7971" s="21">
        <v>-7.2317035176713449E-4</v>
      </c>
      <c r="D7971" s="21">
        <v>0.12231429928080129</v>
      </c>
      <c r="E7971" s="30">
        <v>476917.22737637255</v>
      </c>
      <c r="F7971" s="21">
        <v>-9095.3762425645473</v>
      </c>
    </row>
    <row r="7972" spans="2:6" x14ac:dyDescent="0.25">
      <c r="B7972" s="19">
        <v>7969</v>
      </c>
      <c r="C7972" s="21">
        <v>-3.4118408669960736E-2</v>
      </c>
      <c r="D7972" s="21">
        <v>0.43606642337956525</v>
      </c>
      <c r="E7972" s="30">
        <v>1828981.8099986576</v>
      </c>
      <c r="F7972" s="21">
        <v>640326.29307707504</v>
      </c>
    </row>
    <row r="7973" spans="2:6" x14ac:dyDescent="0.25">
      <c r="B7973" s="19">
        <v>7970</v>
      </c>
      <c r="C7973" s="21">
        <v>1.5558778503816581E-2</v>
      </c>
      <c r="D7973" s="21">
        <v>7.1583179185763512E-3</v>
      </c>
      <c r="E7973" s="30">
        <v>251116.50721043686</v>
      </c>
      <c r="F7973" s="21">
        <v>-117551.64564600941</v>
      </c>
    </row>
    <row r="7974" spans="2:6" x14ac:dyDescent="0.25">
      <c r="B7974" s="19">
        <v>7971</v>
      </c>
      <c r="C7974" s="21">
        <v>-4.6401522065036699E-2</v>
      </c>
      <c r="D7974" s="21">
        <v>0.668274122084904</v>
      </c>
      <c r="E7974" s="30">
        <v>3996765.8655414893</v>
      </c>
      <c r="F7974" s="21">
        <v>1681553.1384284489</v>
      </c>
    </row>
    <row r="7975" spans="2:6" x14ac:dyDescent="0.25">
      <c r="B7975" s="19">
        <v>7972</v>
      </c>
      <c r="C7975" s="21">
        <v>1.2899475668641363E-2</v>
      </c>
      <c r="D7975" s="21">
        <v>2.5860726434719261E-2</v>
      </c>
      <c r="E7975" s="30">
        <v>281104.49299494631</v>
      </c>
      <c r="F7975" s="21">
        <v>-103147.86047330787</v>
      </c>
    </row>
    <row r="7976" spans="2:6" x14ac:dyDescent="0.25">
      <c r="B7976" s="19">
        <v>7973</v>
      </c>
      <c r="C7976" s="21">
        <v>1.2386837983308883E-2</v>
      </c>
      <c r="D7976" s="21">
        <v>2.945531428812731E-2</v>
      </c>
      <c r="E7976" s="30">
        <v>287138.63256453222</v>
      </c>
      <c r="F7976" s="21">
        <v>-100249.55144091832</v>
      </c>
    </row>
    <row r="7977" spans="2:6" x14ac:dyDescent="0.25">
      <c r="B7977" s="19">
        <v>7974</v>
      </c>
      <c r="C7977" s="21">
        <v>1.8615814596358838E-3</v>
      </c>
      <c r="D7977" s="21">
        <v>0.10365223502768139</v>
      </c>
      <c r="E7977" s="30">
        <v>433134.61258863367</v>
      </c>
      <c r="F7977" s="21">
        <v>-30124.977304583725</v>
      </c>
    </row>
    <row r="7978" spans="2:6" x14ac:dyDescent="0.25">
      <c r="B7978" s="19">
        <v>7975</v>
      </c>
      <c r="C7978" s="21">
        <v>1.1231694383478909E-2</v>
      </c>
      <c r="D7978" s="21">
        <v>3.7548746922218434E-2</v>
      </c>
      <c r="E7978" s="30">
        <v>301053.91187160474</v>
      </c>
      <c r="F7978" s="21">
        <v>-93565.784975324394</v>
      </c>
    </row>
    <row r="7979" spans="2:6" x14ac:dyDescent="0.25">
      <c r="B7979" s="19">
        <v>7976</v>
      </c>
      <c r="C7979" s="21">
        <v>1.8741271165809436E-2</v>
      </c>
      <c r="D7979" s="21">
        <v>-1.5440532752367453E-2</v>
      </c>
      <c r="E7979" s="30">
        <v>217891.20852958853</v>
      </c>
      <c r="F7979" s="21">
        <v>-133510.37218192071</v>
      </c>
    </row>
    <row r="7980" spans="2:6" x14ac:dyDescent="0.25">
      <c r="B7980" s="19">
        <v>7977</v>
      </c>
      <c r="C7980" s="21">
        <v>4.6395546818906296E-3</v>
      </c>
      <c r="D7980" s="21">
        <v>8.3870631863383727E-2</v>
      </c>
      <c r="E7980" s="30">
        <v>389982.95193806046</v>
      </c>
      <c r="F7980" s="21">
        <v>-50851.519404561652</v>
      </c>
    </row>
    <row r="7981" spans="2:6" x14ac:dyDescent="0.25">
      <c r="B7981" s="19">
        <v>7978</v>
      </c>
      <c r="C7981" s="21">
        <v>-4.3270730151485658E-2</v>
      </c>
      <c r="D7981" s="21">
        <v>0.59254905763520771</v>
      </c>
      <c r="E7981" s="30">
        <v>3141943.7514058454</v>
      </c>
      <c r="F7981" s="21">
        <v>1270966.2393495326</v>
      </c>
    </row>
    <row r="7982" spans="2:6" x14ac:dyDescent="0.25">
      <c r="B7982" s="19">
        <v>7979</v>
      </c>
      <c r="C7982" s="21">
        <v>1.3075263889001524E-3</v>
      </c>
      <c r="D7982" s="21">
        <v>0.1076290199242862</v>
      </c>
      <c r="E7982" s="30">
        <v>442208.78349433444</v>
      </c>
      <c r="F7982" s="21">
        <v>-25766.484897480885</v>
      </c>
    </row>
    <row r="7983" spans="2:6" x14ac:dyDescent="0.25">
      <c r="B7983" s="19">
        <v>7980</v>
      </c>
      <c r="C7983" s="21">
        <v>-1.8046762872459158E-2</v>
      </c>
      <c r="D7983" s="21">
        <v>0.26033460076430615</v>
      </c>
      <c r="E7983" s="30">
        <v>909606.71904199151</v>
      </c>
      <c r="F7983" s="21">
        <v>198733.4032300596</v>
      </c>
    </row>
    <row r="7984" spans="2:6" x14ac:dyDescent="0.25">
      <c r="B7984" s="19">
        <v>7981</v>
      </c>
      <c r="C7984" s="21">
        <v>-0.18167531734188966</v>
      </c>
      <c r="D7984" s="21">
        <v>-0.30444048012692615</v>
      </c>
      <c r="E7984" s="30">
        <v>0</v>
      </c>
      <c r="F7984" s="21">
        <v>-238167.55660348001</v>
      </c>
    </row>
    <row r="7985" spans="2:6" x14ac:dyDescent="0.25">
      <c r="B7985" s="19">
        <v>7982</v>
      </c>
      <c r="C7985" s="21">
        <v>-3.9801989667709124E-3</v>
      </c>
      <c r="D7985" s="21">
        <v>0.14630420115988363</v>
      </c>
      <c r="E7985" s="30">
        <v>537840.59156440198</v>
      </c>
      <c r="F7985" s="21">
        <v>20167.244330502635</v>
      </c>
    </row>
    <row r="7986" spans="2:6" x14ac:dyDescent="0.25">
      <c r="B7986" s="19">
        <v>7983</v>
      </c>
      <c r="C7986" s="21">
        <v>7.3542272390120554E-3</v>
      </c>
      <c r="D7986" s="21">
        <v>6.4729887411462794E-2</v>
      </c>
      <c r="E7986" s="30">
        <v>351253.34656893625</v>
      </c>
      <c r="F7986" s="21">
        <v>-69454.066423526034</v>
      </c>
    </row>
    <row r="7987" spans="2:6" x14ac:dyDescent="0.25">
      <c r="B7987" s="19">
        <v>7984</v>
      </c>
      <c r="C7987" s="21">
        <v>-1.8156712834624903E-3</v>
      </c>
      <c r="D7987" s="21">
        <v>0.1302955937446455</v>
      </c>
      <c r="E7987" s="30">
        <v>496592.44989736844</v>
      </c>
      <c r="F7987" s="21">
        <v>354.9976656395753</v>
      </c>
    </row>
    <row r="7988" spans="2:6" x14ac:dyDescent="0.25">
      <c r="B7988" s="19">
        <v>7985</v>
      </c>
      <c r="C7988" s="21">
        <v>5.359382042139719E-3</v>
      </c>
      <c r="D7988" s="21">
        <v>7.8780451567765031E-2</v>
      </c>
      <c r="E7988" s="30">
        <v>379399.90092547995</v>
      </c>
      <c r="F7988" s="21">
        <v>-55934.754882674111</v>
      </c>
    </row>
    <row r="7989" spans="2:6" x14ac:dyDescent="0.25">
      <c r="B7989" s="19">
        <v>7986</v>
      </c>
      <c r="C7989" s="21">
        <v>3.0311571330255858E-3</v>
      </c>
      <c r="D7989" s="21">
        <v>9.5294124371255062E-2</v>
      </c>
      <c r="E7989" s="30">
        <v>414503.41116588248</v>
      </c>
      <c r="F7989" s="21">
        <v>-39073.888536269806</v>
      </c>
    </row>
    <row r="7990" spans="2:6" x14ac:dyDescent="0.25">
      <c r="B7990" s="19">
        <v>7987</v>
      </c>
      <c r="C7990" s="21">
        <v>-3.4488087908194714E-2</v>
      </c>
      <c r="D7990" s="21">
        <v>0.44120532016876934</v>
      </c>
      <c r="E7990" s="30">
        <v>1863757.8325024541</v>
      </c>
      <c r="F7990" s="21">
        <v>657029.86099608033</v>
      </c>
    </row>
    <row r="7991" spans="2:6" x14ac:dyDescent="0.25">
      <c r="B7991" s="19">
        <v>7988</v>
      </c>
      <c r="C7991" s="21">
        <v>-9.0122988930715926E-3</v>
      </c>
      <c r="D7991" s="21">
        <v>0.18477702149182296</v>
      </c>
      <c r="E7991" s="30">
        <v>647269.25535051594</v>
      </c>
      <c r="F7991" s="21">
        <v>72727.858979225086</v>
      </c>
    </row>
    <row r="7992" spans="2:6" x14ac:dyDescent="0.25">
      <c r="B7992" s="19">
        <v>7989</v>
      </c>
      <c r="C7992" s="21">
        <v>2.0396573668325015E-2</v>
      </c>
      <c r="D7992" s="21">
        <v>-2.7340055174512878E-2</v>
      </c>
      <c r="E7992" s="30">
        <v>201649.70456707897</v>
      </c>
      <c r="F7992" s="21">
        <v>-141311.46744849285</v>
      </c>
    </row>
    <row r="7993" spans="2:6" x14ac:dyDescent="0.25">
      <c r="B7993" s="19">
        <v>7990</v>
      </c>
      <c r="C7993" s="21">
        <v>-1.1052175656583977E-2</v>
      </c>
      <c r="D7993" s="21">
        <v>0.20099609692835774</v>
      </c>
      <c r="E7993" s="30">
        <v>698037.70947727119</v>
      </c>
      <c r="F7993" s="21">
        <v>97112.888105445149</v>
      </c>
    </row>
    <row r="7994" spans="2:6" x14ac:dyDescent="0.25">
      <c r="B7994" s="19">
        <v>7991</v>
      </c>
      <c r="C7994" s="21">
        <v>-1.4164079353073109E-2</v>
      </c>
      <c r="D7994" s="21">
        <v>0.22660438951594775</v>
      </c>
      <c r="E7994" s="30">
        <v>784191.74591534189</v>
      </c>
      <c r="F7994" s="21">
        <v>138494.26801980034</v>
      </c>
    </row>
    <row r="7995" spans="2:6" x14ac:dyDescent="0.25">
      <c r="B7995" s="19">
        <v>7992</v>
      </c>
      <c r="C7995" s="21">
        <v>-5.1398332645335009E-3</v>
      </c>
      <c r="D7995" s="21">
        <v>0.15500145060419257</v>
      </c>
      <c r="E7995" s="30">
        <v>561278.0869361572</v>
      </c>
      <c r="F7995" s="21">
        <v>31424.707594185151</v>
      </c>
    </row>
    <row r="7996" spans="2:6" x14ac:dyDescent="0.25">
      <c r="B7996" s="19">
        <v>7993</v>
      </c>
      <c r="C7996" s="21">
        <v>7.7008418151664993E-3</v>
      </c>
      <c r="D7996" s="21">
        <v>6.2295155242613198E-2</v>
      </c>
      <c r="E7996" s="30">
        <v>346531.88207341894</v>
      </c>
      <c r="F7996" s="21">
        <v>-71721.873297340775</v>
      </c>
    </row>
    <row r="7997" spans="2:6" x14ac:dyDescent="0.25">
      <c r="B7997" s="19">
        <v>7994</v>
      </c>
      <c r="C7997" s="21">
        <v>-3.6714630475815396E-3</v>
      </c>
      <c r="D7997" s="21">
        <v>0.1440035775079207</v>
      </c>
      <c r="E7997" s="30">
        <v>531763.35756307305</v>
      </c>
      <c r="F7997" s="21">
        <v>17248.236244117721</v>
      </c>
    </row>
    <row r="7998" spans="2:6" x14ac:dyDescent="0.25">
      <c r="B7998" s="19">
        <v>7995</v>
      </c>
      <c r="C7998" s="21">
        <v>-2.5847105925553438E-2</v>
      </c>
      <c r="D7998" s="21">
        <v>0.33633758866113306</v>
      </c>
      <c r="E7998" s="30">
        <v>1247756.8406171582</v>
      </c>
      <c r="F7998" s="21">
        <v>361153.17167638108</v>
      </c>
    </row>
    <row r="7999" spans="2:6" x14ac:dyDescent="0.25">
      <c r="B7999" s="19">
        <v>7996</v>
      </c>
      <c r="C7999" s="21">
        <v>4.8992901913442362E-3</v>
      </c>
      <c r="D7999" s="21">
        <v>8.2032505345143836E-2</v>
      </c>
      <c r="E7999" s="30">
        <v>386137.19477301638</v>
      </c>
      <c r="F7999" s="21">
        <v>-52698.707822941076</v>
      </c>
    </row>
    <row r="8000" spans="2:6" x14ac:dyDescent="0.25">
      <c r="B8000" s="19">
        <v>7997</v>
      </c>
      <c r="C8000" s="21">
        <v>2.7308103232148544E-3</v>
      </c>
      <c r="D8000" s="21">
        <v>9.7436008412298936E-2</v>
      </c>
      <c r="E8000" s="30">
        <v>419221.603912108</v>
      </c>
      <c r="F8000" s="21">
        <v>-36807.653144257049</v>
      </c>
    </row>
    <row r="8001" spans="2:6" x14ac:dyDescent="0.25">
      <c r="B8001" s="19">
        <v>7998</v>
      </c>
      <c r="C8001" s="21">
        <v>-1.6532858419244815E-3</v>
      </c>
      <c r="D8001" s="21">
        <v>0.12910536922220994</v>
      </c>
      <c r="E8001" s="30">
        <v>493621.37574059935</v>
      </c>
      <c r="F8001" s="21">
        <v>-1072.0642982344391</v>
      </c>
    </row>
    <row r="8002" spans="2:6" x14ac:dyDescent="0.25">
      <c r="B8002" s="19">
        <v>7999</v>
      </c>
      <c r="C8002" s="21">
        <v>-4.905054349234733E-3</v>
      </c>
      <c r="D8002" s="21">
        <v>0.15323324919311343</v>
      </c>
      <c r="E8002" s="30">
        <v>556453.28996968269</v>
      </c>
      <c r="F8002" s="21">
        <v>29107.268220084243</v>
      </c>
    </row>
    <row r="8003" spans="2:6" x14ac:dyDescent="0.25">
      <c r="B8003" s="19">
        <v>8000</v>
      </c>
      <c r="C8003" s="21">
        <v>1.2666968131867691E-2</v>
      </c>
      <c r="D8003" s="21">
        <v>2.7491341668011371E-2</v>
      </c>
      <c r="E8003" s="30">
        <v>283830.73511144042</v>
      </c>
      <c r="F8003" s="21">
        <v>-101838.39587448722</v>
      </c>
    </row>
    <row r="8004" spans="2:6" x14ac:dyDescent="0.25">
      <c r="B8004" s="19">
        <v>8001</v>
      </c>
      <c r="C8004" s="21">
        <v>-3.6666222807121909E-2</v>
      </c>
      <c r="D8004" s="21">
        <v>0.47307128155666711</v>
      </c>
      <c r="E8004" s="30">
        <v>2091029.6316431141</v>
      </c>
      <c r="F8004" s="21">
        <v>766192.71688640246</v>
      </c>
    </row>
    <row r="8005" spans="2:6" x14ac:dyDescent="0.25">
      <c r="B8005" s="19">
        <v>8002</v>
      </c>
      <c r="C8005" s="21">
        <v>4.920372883232659E-3</v>
      </c>
      <c r="D8005" s="21">
        <v>8.1883377821698522E-2</v>
      </c>
      <c r="E8005" s="30">
        <v>385826.38551819627</v>
      </c>
      <c r="F8005" s="21">
        <v>-52847.995266528851</v>
      </c>
    </row>
    <row r="8006" spans="2:6" x14ac:dyDescent="0.25">
      <c r="B8006" s="19">
        <v>8003</v>
      </c>
      <c r="C8006" s="21">
        <v>1.8398348805746118E-2</v>
      </c>
      <c r="D8006" s="21">
        <v>-1.2989560792505461E-2</v>
      </c>
      <c r="E8006" s="30">
        <v>221341.65504063538</v>
      </c>
      <c r="F8006" s="21">
        <v>-131853.05879474792</v>
      </c>
    </row>
    <row r="8007" spans="2:6" x14ac:dyDescent="0.25">
      <c r="B8007" s="19">
        <v>8004</v>
      </c>
      <c r="C8007" s="21">
        <v>2.9618296508068732E-2</v>
      </c>
      <c r="D8007" s="21">
        <v>-9.6972220721308067E-2</v>
      </c>
      <c r="E8007" s="30">
        <v>122149.78793961764</v>
      </c>
      <c r="F8007" s="21">
        <v>-179496.75033405251</v>
      </c>
    </row>
    <row r="8008" spans="2:6" x14ac:dyDescent="0.25">
      <c r="B8008" s="19">
        <v>8005</v>
      </c>
      <c r="C8008" s="21">
        <v>2.7840832615809802E-2</v>
      </c>
      <c r="D8008" s="21">
        <v>-8.295230251211716E-2</v>
      </c>
      <c r="E8008" s="30">
        <v>136174.58196831017</v>
      </c>
      <c r="F8008" s="21">
        <v>-172760.38191863781</v>
      </c>
    </row>
    <row r="8009" spans="2:6" x14ac:dyDescent="0.25">
      <c r="B8009" s="19">
        <v>8006</v>
      </c>
      <c r="C8009" s="21">
        <v>1.0205372877757119E-2</v>
      </c>
      <c r="D8009" s="21">
        <v>4.4736617483066343E-2</v>
      </c>
      <c r="E8009" s="30">
        <v>313801.51801278046</v>
      </c>
      <c r="F8009" s="21">
        <v>-87442.87356529721</v>
      </c>
    </row>
    <row r="8010" spans="2:6" x14ac:dyDescent="0.25">
      <c r="B8010" s="19">
        <v>8007</v>
      </c>
      <c r="C8010" s="21">
        <v>-1.0368521734886808E-2</v>
      </c>
      <c r="D8010" s="21">
        <v>0.19551432331385987</v>
      </c>
      <c r="E8010" s="30">
        <v>680557.98677965486</v>
      </c>
      <c r="F8010" s="21">
        <v>88717.053439386407</v>
      </c>
    </row>
    <row r="8011" spans="2:6" x14ac:dyDescent="0.25">
      <c r="B8011" s="19">
        <v>8008</v>
      </c>
      <c r="C8011" s="21">
        <v>9.2882731892426733E-3</v>
      </c>
      <c r="D8011" s="21">
        <v>5.1161165698987876E-2</v>
      </c>
      <c r="E8011" s="30">
        <v>325512.0140235906</v>
      </c>
      <c r="F8011" s="21">
        <v>-81818.105365873242</v>
      </c>
    </row>
    <row r="8012" spans="2:6" x14ac:dyDescent="0.25">
      <c r="B8012" s="19">
        <v>8009</v>
      </c>
      <c r="C8012" s="21">
        <v>6.9029105137619826E-3</v>
      </c>
      <c r="D8012" s="21">
        <v>6.7902633486664143E-2</v>
      </c>
      <c r="E8012" s="30">
        <v>357474.34929587354</v>
      </c>
      <c r="F8012" s="21">
        <v>-66466.003554565963</v>
      </c>
    </row>
    <row r="8013" spans="2:6" x14ac:dyDescent="0.25">
      <c r="B8013" s="19">
        <v>8010</v>
      </c>
      <c r="C8013" s="21">
        <v>8.8327601718211843E-3</v>
      </c>
      <c r="D8013" s="21">
        <v>5.4353801421102688E-2</v>
      </c>
      <c r="E8013" s="30">
        <v>331444.4724361744</v>
      </c>
      <c r="F8013" s="21">
        <v>-78968.635677082624</v>
      </c>
    </row>
    <row r="8014" spans="2:6" x14ac:dyDescent="0.25">
      <c r="B8014" s="19">
        <v>8011</v>
      </c>
      <c r="C8014" s="21">
        <v>-2.8591272522312115E-2</v>
      </c>
      <c r="D8014" s="21">
        <v>0.36666484612039452</v>
      </c>
      <c r="E8014" s="30">
        <v>1406655.9466580276</v>
      </c>
      <c r="F8014" s="21">
        <v>437475.35630037397</v>
      </c>
    </row>
    <row r="8015" spans="2:6" x14ac:dyDescent="0.25">
      <c r="B8015" s="19">
        <v>8012</v>
      </c>
      <c r="C8015" s="21">
        <v>-2.6977701681629557E-3</v>
      </c>
      <c r="D8015" s="21">
        <v>0.13678634114350952</v>
      </c>
      <c r="E8015" s="30">
        <v>513025.89261781983</v>
      </c>
      <c r="F8015" s="21">
        <v>8248.2846737836207</v>
      </c>
    </row>
    <row r="8016" spans="2:6" x14ac:dyDescent="0.25">
      <c r="B8016" s="19">
        <v>8013</v>
      </c>
      <c r="C8016" s="21">
        <v>3.764690797681079E-3</v>
      </c>
      <c r="D8016" s="21">
        <v>9.0075001862621074E-2</v>
      </c>
      <c r="E8016" s="30">
        <v>403167.05858583434</v>
      </c>
      <c r="F8016" s="21">
        <v>-44518.948713981423</v>
      </c>
    </row>
    <row r="8017" spans="2:6" x14ac:dyDescent="0.25">
      <c r="B8017" s="19">
        <v>8014</v>
      </c>
      <c r="C8017" s="21">
        <v>2.706769513512243E-2</v>
      </c>
      <c r="D8017" s="21">
        <v>-7.6963337285576361E-2</v>
      </c>
      <c r="E8017" s="30">
        <v>142453.60489796952</v>
      </c>
      <c r="F8017" s="21">
        <v>-169744.45087134492</v>
      </c>
    </row>
    <row r="8018" spans="2:6" x14ac:dyDescent="0.25">
      <c r="B8018" s="19">
        <v>8015</v>
      </c>
      <c r="C8018" s="21">
        <v>-1.3877558250485346E-2</v>
      </c>
      <c r="D8018" s="21">
        <v>0.224198143951436</v>
      </c>
      <c r="E8018" s="30">
        <v>775773.39167677495</v>
      </c>
      <c r="F8018" s="21">
        <v>134450.77650852135</v>
      </c>
    </row>
    <row r="8019" spans="2:6" x14ac:dyDescent="0.25">
      <c r="B8019" s="19">
        <v>8016</v>
      </c>
      <c r="C8019" s="21">
        <v>1.0788007680304544E-2</v>
      </c>
      <c r="D8019" s="21">
        <v>4.0656162551949038E-2</v>
      </c>
      <c r="E8019" s="30">
        <v>306519.44186603709</v>
      </c>
      <c r="F8019" s="21">
        <v>-90940.589656756987</v>
      </c>
    </row>
    <row r="8020" spans="2:6" x14ac:dyDescent="0.25">
      <c r="B8020" s="19">
        <v>8017</v>
      </c>
      <c r="C8020" s="21">
        <v>2.2519839278973448E-2</v>
      </c>
      <c r="D8020" s="21">
        <v>-4.2802871110815266E-2</v>
      </c>
      <c r="E8020" s="30">
        <v>181770.58047608356</v>
      </c>
      <c r="F8020" s="21">
        <v>-150859.77905854044</v>
      </c>
    </row>
    <row r="8021" spans="2:6" x14ac:dyDescent="0.25">
      <c r="B8021" s="19">
        <v>8018</v>
      </c>
      <c r="C8021" s="21">
        <v>1.4469637868151496E-2</v>
      </c>
      <c r="D8021" s="21">
        <v>1.4832061430808396E-2</v>
      </c>
      <c r="E8021" s="30">
        <v>263139.39030460024</v>
      </c>
      <c r="F8021" s="21">
        <v>-111776.83214272004</v>
      </c>
    </row>
    <row r="8022" spans="2:6" x14ac:dyDescent="0.25">
      <c r="B8022" s="19">
        <v>8019</v>
      </c>
      <c r="C8022" s="21">
        <v>6.0847028484157838E-3</v>
      </c>
      <c r="D8022" s="21">
        <v>7.3663146801833612E-2</v>
      </c>
      <c r="E8022" s="30">
        <v>368969.2817490336</v>
      </c>
      <c r="F8022" s="21">
        <v>-60944.774525720692</v>
      </c>
    </row>
    <row r="8023" spans="2:6" x14ac:dyDescent="0.25">
      <c r="B8023" s="19">
        <v>8020</v>
      </c>
      <c r="C8023" s="21">
        <v>-4.503849221059012E-4</v>
      </c>
      <c r="D8023" s="21">
        <v>0.12033076308206714</v>
      </c>
      <c r="E8023" s="30">
        <v>472117.17389880714</v>
      </c>
      <c r="F8023" s="21">
        <v>-11400.930860509121</v>
      </c>
    </row>
    <row r="8024" spans="2:6" x14ac:dyDescent="0.25">
      <c r="B8024" s="19">
        <v>8021</v>
      </c>
      <c r="C8024" s="21">
        <v>-6.4867454287906485E-4</v>
      </c>
      <c r="D8024" s="21">
        <v>0.12177225341864228</v>
      </c>
      <c r="E8024" s="30">
        <v>475601.98654537648</v>
      </c>
      <c r="F8024" s="21">
        <v>-9727.1107817285047</v>
      </c>
    </row>
    <row r="8025" spans="2:6" x14ac:dyDescent="0.25">
      <c r="B8025" s="19">
        <v>8022</v>
      </c>
      <c r="C8025" s="21">
        <v>1.7339948873102969E-2</v>
      </c>
      <c r="D8025" s="21">
        <v>-5.4513714641348798E-3</v>
      </c>
      <c r="E8025" s="30">
        <v>232184.11532096204</v>
      </c>
      <c r="F8025" s="21">
        <v>-126645.22423914909</v>
      </c>
    </row>
    <row r="8026" spans="2:6" x14ac:dyDescent="0.25">
      <c r="B8026" s="19">
        <v>8023</v>
      </c>
      <c r="C8026" s="21">
        <v>-6.1309080844575883E-2</v>
      </c>
      <c r="D8026" s="21">
        <v>-0.30444048012692615</v>
      </c>
      <c r="E8026" s="30">
        <v>0</v>
      </c>
      <c r="F8026" s="21">
        <v>-238167.55660348001</v>
      </c>
    </row>
    <row r="8027" spans="2:6" x14ac:dyDescent="0.25">
      <c r="B8027" s="19">
        <v>8024</v>
      </c>
      <c r="C8027" s="21">
        <v>-2.0244734064376751E-2</v>
      </c>
      <c r="D8027" s="21">
        <v>0.28049058093208479</v>
      </c>
      <c r="E8027" s="30">
        <v>991462.75119401887</v>
      </c>
      <c r="F8027" s="21">
        <v>238050.37205484122</v>
      </c>
    </row>
    <row r="8028" spans="2:6" x14ac:dyDescent="0.25">
      <c r="B8028" s="19">
        <v>8025</v>
      </c>
      <c r="C8028" s="21">
        <v>6.7925262191025862E-4</v>
      </c>
      <c r="D8028" s="21">
        <v>0.11215328167601446</v>
      </c>
      <c r="E8028" s="30">
        <v>452698.98287337821</v>
      </c>
      <c r="F8028" s="21">
        <v>-20727.847779258536</v>
      </c>
    </row>
    <row r="8029" spans="2:6" x14ac:dyDescent="0.25">
      <c r="B8029" s="19">
        <v>8026</v>
      </c>
      <c r="C8029" s="21">
        <v>-4.707873454089883E-2</v>
      </c>
      <c r="D8029" s="21">
        <v>0.68717165302895911</v>
      </c>
      <c r="E8029" s="30">
        <v>4236162.7164378371</v>
      </c>
      <c r="F8029" s="21">
        <v>1796539.881323114</v>
      </c>
    </row>
    <row r="8030" spans="2:6" x14ac:dyDescent="0.25">
      <c r="B8030" s="19">
        <v>8027</v>
      </c>
      <c r="C8030" s="21">
        <v>-3.4867500070916799E-3</v>
      </c>
      <c r="D8030" s="21">
        <v>0.14263000970645101</v>
      </c>
      <c r="E8030" s="30">
        <v>528159.1679143894</v>
      </c>
      <c r="F8030" s="21">
        <v>15517.077179472231</v>
      </c>
    </row>
    <row r="8031" spans="2:6" x14ac:dyDescent="0.25">
      <c r="B8031" s="19">
        <v>8028</v>
      </c>
      <c r="C8031" s="21">
        <v>6.0398483744929276E-3</v>
      </c>
      <c r="D8031" s="21">
        <v>7.3979293910152233E-2</v>
      </c>
      <c r="E8031" s="30">
        <v>369607.67397716106</v>
      </c>
      <c r="F8031" s="21">
        <v>-60638.142910781753</v>
      </c>
    </row>
    <row r="8032" spans="2:6" x14ac:dyDescent="0.25">
      <c r="B8032" s="19">
        <v>8029</v>
      </c>
      <c r="C8032" s="21">
        <v>-1.3238010611864941E-3</v>
      </c>
      <c r="D8032" s="21">
        <v>0.12669464346839154</v>
      </c>
      <c r="E8032" s="30">
        <v>487643.51469293912</v>
      </c>
      <c r="F8032" s="21">
        <v>-3943.3417138465338</v>
      </c>
    </row>
    <row r="8033" spans="2:6" x14ac:dyDescent="0.25">
      <c r="B8033" s="19">
        <v>8030</v>
      </c>
      <c r="C8033" s="21">
        <v>1.9109846644912463E-2</v>
      </c>
      <c r="D8033" s="21">
        <v>-1.8079970393354849E-2</v>
      </c>
      <c r="E8033" s="30">
        <v>214215.9972789184</v>
      </c>
      <c r="F8033" s="21">
        <v>-135275.64423784832</v>
      </c>
    </row>
    <row r="8034" spans="2:6" x14ac:dyDescent="0.25">
      <c r="B8034" s="19">
        <v>8031</v>
      </c>
      <c r="C8034" s="21">
        <v>-4.2315404816632455E-3</v>
      </c>
      <c r="D8034" s="21">
        <v>0.14818165275147699</v>
      </c>
      <c r="E8034" s="30">
        <v>542837.74691508664</v>
      </c>
      <c r="F8034" s="21">
        <v>22567.470629898107</v>
      </c>
    </row>
    <row r="8035" spans="2:6" x14ac:dyDescent="0.25">
      <c r="B8035" s="19">
        <v>8032</v>
      </c>
      <c r="C8035" s="21">
        <v>-1.0745912178886161E-2</v>
      </c>
      <c r="D8035" s="21">
        <v>0.19853441292778151</v>
      </c>
      <c r="E8035" s="30">
        <v>690147.13961668476</v>
      </c>
      <c r="F8035" s="21">
        <v>93322.901209399934</v>
      </c>
    </row>
    <row r="8036" spans="2:6" x14ac:dyDescent="0.25">
      <c r="B8036" s="19">
        <v>8033</v>
      </c>
      <c r="C8036" s="21">
        <v>7.5148002879143229E-3</v>
      </c>
      <c r="D8036" s="21">
        <v>6.3601771742460622E-2</v>
      </c>
      <c r="E8036" s="30">
        <v>349060.04857532633</v>
      </c>
      <c r="F8036" s="21">
        <v>-70507.54808603882</v>
      </c>
    </row>
    <row r="8037" spans="2:6" x14ac:dyDescent="0.25">
      <c r="B8037" s="19">
        <v>8034</v>
      </c>
      <c r="C8037" s="21">
        <v>1.4865033229950081E-2</v>
      </c>
      <c r="D8037" s="21">
        <v>1.2048901049873662E-2</v>
      </c>
      <c r="E8037" s="30">
        <v>258734.22571388225</v>
      </c>
      <c r="F8037" s="21">
        <v>-113892.71431203432</v>
      </c>
    </row>
    <row r="8038" spans="2:6" x14ac:dyDescent="0.25">
      <c r="B8038" s="19">
        <v>8035</v>
      </c>
      <c r="C8038" s="21">
        <v>5.7158324661755041E-3</v>
      </c>
      <c r="D8038" s="21">
        <v>7.6264240413965734E-2</v>
      </c>
      <c r="E8038" s="30">
        <v>374245.12232014386</v>
      </c>
      <c r="F8038" s="21">
        <v>-58410.690551633008</v>
      </c>
    </row>
    <row r="8039" spans="2:6" x14ac:dyDescent="0.25">
      <c r="B8039" s="19">
        <v>8036</v>
      </c>
      <c r="C8039" s="21">
        <v>4.5468763885828465E-3</v>
      </c>
      <c r="D8039" s="21">
        <v>8.4526919267484679E-2</v>
      </c>
      <c r="E8039" s="30">
        <v>391362.67929096567</v>
      </c>
      <c r="F8039" s="21">
        <v>-50188.81079415499</v>
      </c>
    </row>
    <row r="8040" spans="2:6" x14ac:dyDescent="0.25">
      <c r="B8040" s="19">
        <v>8037</v>
      </c>
      <c r="C8040" s="21">
        <v>7.7032626331091448E-3</v>
      </c>
      <c r="D8040" s="21">
        <v>6.2278156156094999E-2</v>
      </c>
      <c r="E8040" s="30">
        <v>346499.07652551192</v>
      </c>
      <c r="F8040" s="21">
        <v>-71737.630409803111</v>
      </c>
    </row>
    <row r="8041" spans="2:6" x14ac:dyDescent="0.25">
      <c r="B8041" s="19">
        <v>8038</v>
      </c>
      <c r="C8041" s="21">
        <v>1.990842151581965E-2</v>
      </c>
      <c r="D8041" s="21">
        <v>-2.3818224072508887E-2</v>
      </c>
      <c r="E8041" s="30">
        <v>206369.39972995128</v>
      </c>
      <c r="F8041" s="21">
        <v>-139044.51041792869</v>
      </c>
    </row>
    <row r="8042" spans="2:6" x14ac:dyDescent="0.25">
      <c r="B8042" s="19">
        <v>8039</v>
      </c>
      <c r="C8042" s="21">
        <v>1.6142051963455187E-3</v>
      </c>
      <c r="D8042" s="21">
        <v>0.10542634630291237</v>
      </c>
      <c r="E8042" s="30">
        <v>437165.91138556553</v>
      </c>
      <c r="F8042" s="21">
        <v>-28188.669802798438</v>
      </c>
    </row>
    <row r="8043" spans="2:6" x14ac:dyDescent="0.25">
      <c r="B8043" s="19">
        <v>8040</v>
      </c>
      <c r="C8043" s="21">
        <v>3.5378942800576877E-3</v>
      </c>
      <c r="D8043" s="21">
        <v>9.168691929417494E-2</v>
      </c>
      <c r="E8043" s="30">
        <v>406644.11821703636</v>
      </c>
      <c r="F8043" s="21">
        <v>-42848.85255212526</v>
      </c>
    </row>
    <row r="8044" spans="2:6" x14ac:dyDescent="0.25">
      <c r="B8044" s="19">
        <v>8041</v>
      </c>
      <c r="C8044" s="21">
        <v>-2.1993864706793889E-3</v>
      </c>
      <c r="D8044" s="21">
        <v>0.13311375260265712</v>
      </c>
      <c r="E8044" s="30">
        <v>503679.39951022691</v>
      </c>
      <c r="F8044" s="21">
        <v>3758.9908676805594</v>
      </c>
    </row>
    <row r="8045" spans="2:6" x14ac:dyDescent="0.25">
      <c r="B8045" s="19">
        <v>8042</v>
      </c>
      <c r="C8045" s="21">
        <v>-5.8090180209596364E-4</v>
      </c>
      <c r="D8045" s="21">
        <v>0.12127935914568666</v>
      </c>
      <c r="E8045" s="30">
        <v>474408.30795767228</v>
      </c>
      <c r="F8045" s="21">
        <v>-10300.456723203086</v>
      </c>
    </row>
    <row r="8046" spans="2:6" x14ac:dyDescent="0.25">
      <c r="B8046" s="19">
        <v>8043</v>
      </c>
      <c r="C8046" s="21">
        <v>1.1416581570846495E-2</v>
      </c>
      <c r="D8046" s="21">
        <v>3.6253744782975605E-2</v>
      </c>
      <c r="E8046" s="30">
        <v>298796.43497112102</v>
      </c>
      <c r="F8046" s="21">
        <v>-94650.092955879067</v>
      </c>
    </row>
    <row r="8047" spans="2:6" x14ac:dyDescent="0.25">
      <c r="B8047" s="19">
        <v>8044</v>
      </c>
      <c r="C8047" s="21">
        <v>1.081289781996256E-2</v>
      </c>
      <c r="D8047" s="21">
        <v>4.0481847660737369E-2</v>
      </c>
      <c r="E8047" s="30">
        <v>306211.02074608905</v>
      </c>
      <c r="F8047" s="21">
        <v>-91088.730034919718</v>
      </c>
    </row>
    <row r="8048" spans="2:6" x14ac:dyDescent="0.25">
      <c r="B8048" s="19">
        <v>8045</v>
      </c>
      <c r="C8048" s="21">
        <v>1.4621507669082523E-2</v>
      </c>
      <c r="D8048" s="21">
        <v>1.376339302978602E-2</v>
      </c>
      <c r="E8048" s="30">
        <v>261441.86211450398</v>
      </c>
      <c r="F8048" s="21">
        <v>-112592.18638326332</v>
      </c>
    </row>
    <row r="8049" spans="2:6" x14ac:dyDescent="0.25">
      <c r="B8049" s="19">
        <v>8046</v>
      </c>
      <c r="C8049" s="21">
        <v>-9.8514471477005906E-3</v>
      </c>
      <c r="D8049" s="21">
        <v>0.1913996297431535</v>
      </c>
      <c r="E8049" s="30">
        <v>667653.92567463336</v>
      </c>
      <c r="F8049" s="21">
        <v>82518.993811515233</v>
      </c>
    </row>
    <row r="8050" spans="2:6" x14ac:dyDescent="0.25">
      <c r="B8050" s="19">
        <v>8047</v>
      </c>
      <c r="C8050" s="21">
        <v>-1.6575781844802084E-2</v>
      </c>
      <c r="D8050" s="21">
        <v>0.24729539642483367</v>
      </c>
      <c r="E8050" s="30">
        <v>859453.54544418841</v>
      </c>
      <c r="F8050" s="21">
        <v>174643.90474146418</v>
      </c>
    </row>
    <row r="8051" spans="2:6" x14ac:dyDescent="0.25">
      <c r="B8051" s="19">
        <v>8048</v>
      </c>
      <c r="C8051" s="21">
        <v>-4.1599509053907987E-3</v>
      </c>
      <c r="D8051" s="21">
        <v>0.14764648025673255</v>
      </c>
      <c r="E8051" s="30">
        <v>541409.82590077748</v>
      </c>
      <c r="F8051" s="21">
        <v>21881.613711014328</v>
      </c>
    </row>
    <row r="8052" spans="2:6" x14ac:dyDescent="0.25">
      <c r="B8052" s="19">
        <v>8049</v>
      </c>
      <c r="C8052" s="21">
        <v>1.0045522194031896E-2</v>
      </c>
      <c r="D8052" s="21">
        <v>4.5856205260735194E-2</v>
      </c>
      <c r="E8052" s="30">
        <v>315820.59371906228</v>
      </c>
      <c r="F8052" s="21">
        <v>-86473.07409527991</v>
      </c>
    </row>
    <row r="8053" spans="2:6" x14ac:dyDescent="0.25">
      <c r="B8053" s="19">
        <v>8050</v>
      </c>
      <c r="C8053" s="21">
        <v>2.1509207318886406E-2</v>
      </c>
      <c r="D8053" s="21">
        <v>-3.5411722841407478E-2</v>
      </c>
      <c r="E8053" s="30">
        <v>191103.48489095911</v>
      </c>
      <c r="F8053" s="21">
        <v>-146377.01215331315</v>
      </c>
    </row>
    <row r="8054" spans="2:6" x14ac:dyDescent="0.25">
      <c r="B8054" s="19">
        <v>8051</v>
      </c>
      <c r="C8054" s="21">
        <v>3.8298350082626949E-2</v>
      </c>
      <c r="D8054" s="21">
        <v>-0.17285477792928661</v>
      </c>
      <c r="E8054" s="30">
        <v>60947.405873588403</v>
      </c>
      <c r="F8054" s="21">
        <v>-208893.3883634081</v>
      </c>
    </row>
    <row r="8055" spans="2:6" x14ac:dyDescent="0.25">
      <c r="B8055" s="19">
        <v>8052</v>
      </c>
      <c r="C8055" s="21">
        <v>8.9514161636238838E-3</v>
      </c>
      <c r="D8055" s="21">
        <v>5.3522015891824148E-2</v>
      </c>
      <c r="E8055" s="30">
        <v>329891.58444589796</v>
      </c>
      <c r="F8055" s="21">
        <v>-79714.516549840817</v>
      </c>
    </row>
    <row r="8056" spans="2:6" x14ac:dyDescent="0.25">
      <c r="B8056" s="19">
        <v>8053</v>
      </c>
      <c r="C8056" s="21">
        <v>5.3936607967120806E-3</v>
      </c>
      <c r="D8056" s="21">
        <v>7.8538354657409215E-2</v>
      </c>
      <c r="E8056" s="30">
        <v>378901.73928857071</v>
      </c>
      <c r="F8056" s="21">
        <v>-56174.031146538044</v>
      </c>
    </row>
    <row r="8057" spans="2:6" x14ac:dyDescent="0.25">
      <c r="B8057" s="19">
        <v>8054</v>
      </c>
      <c r="C8057" s="21">
        <v>-3.6660627668844536E-2</v>
      </c>
      <c r="D8057" s="21">
        <v>0.47298566524978591</v>
      </c>
      <c r="E8057" s="30">
        <v>2090391.4777280823</v>
      </c>
      <c r="F8057" s="21">
        <v>765886.19973765872</v>
      </c>
    </row>
    <row r="8058" spans="2:6" x14ac:dyDescent="0.25">
      <c r="B8058" s="19">
        <v>8055</v>
      </c>
      <c r="C8058" s="21">
        <v>1.6324795948384388E-2</v>
      </c>
      <c r="D8058" s="21">
        <v>1.7456811207512413E-3</v>
      </c>
      <c r="E8058" s="30">
        <v>242866.07096948195</v>
      </c>
      <c r="F8058" s="21">
        <v>-121514.48303194589</v>
      </c>
    </row>
    <row r="8059" spans="2:6" x14ac:dyDescent="0.25">
      <c r="B8059" s="19">
        <v>8056</v>
      </c>
      <c r="C8059" s="21">
        <v>9.2336162888875493E-3</v>
      </c>
      <c r="D8059" s="21">
        <v>5.1544176926999086E-2</v>
      </c>
      <c r="E8059" s="30">
        <v>326219.7268665951</v>
      </c>
      <c r="F8059" s="21">
        <v>-81478.177775275792</v>
      </c>
    </row>
    <row r="8060" spans="2:6" x14ac:dyDescent="0.25">
      <c r="B8060" s="19">
        <v>8057</v>
      </c>
      <c r="C8060" s="21">
        <v>7.5150923744523165E-3</v>
      </c>
      <c r="D8060" s="21">
        <v>6.3599719989868575E-2</v>
      </c>
      <c r="E8060" s="30">
        <v>349056.06841542106</v>
      </c>
      <c r="F8060" s="21">
        <v>-70509.459830583466</v>
      </c>
    </row>
    <row r="8061" spans="2:6" x14ac:dyDescent="0.25">
      <c r="B8061" s="19">
        <v>8058</v>
      </c>
      <c r="C8061" s="21">
        <v>-2.922650809283505E-4</v>
      </c>
      <c r="D8061" s="21">
        <v>0.11918263113508409</v>
      </c>
      <c r="E8061" s="30">
        <v>469354.90694620274</v>
      </c>
      <c r="F8061" s="21">
        <v>-12727.698855561286</v>
      </c>
    </row>
    <row r="8062" spans="2:6" x14ac:dyDescent="0.25">
      <c r="B8062" s="19">
        <v>8059</v>
      </c>
      <c r="C8062" s="21">
        <v>2.4544728222586513E-2</v>
      </c>
      <c r="D8062" s="21">
        <v>-5.7810888080574663E-2</v>
      </c>
      <c r="E8062" s="30">
        <v>163742.68065855035</v>
      </c>
      <c r="F8062" s="21">
        <v>-159518.91335161016</v>
      </c>
    </row>
    <row r="8063" spans="2:6" x14ac:dyDescent="0.25">
      <c r="B8063" s="19">
        <v>8060</v>
      </c>
      <c r="C8063" s="21">
        <v>-4.9238329819834507E-3</v>
      </c>
      <c r="D8063" s="21">
        <v>0.15337453679218549</v>
      </c>
      <c r="E8063" s="30">
        <v>556837.68461933476</v>
      </c>
      <c r="F8063" s="21">
        <v>29291.900092158296</v>
      </c>
    </row>
    <row r="8064" spans="2:6" x14ac:dyDescent="0.25">
      <c r="B8064" s="19">
        <v>8061</v>
      </c>
      <c r="C8064" s="21">
        <v>-4.5156855041139426E-3</v>
      </c>
      <c r="D8064" s="21">
        <v>0.150309127474618</v>
      </c>
      <c r="E8064" s="30">
        <v>548541.62208663276</v>
      </c>
      <c r="F8064" s="21">
        <v>25307.147552957606</v>
      </c>
    </row>
    <row r="8065" spans="2:6" x14ac:dyDescent="0.25">
      <c r="B8065" s="19">
        <v>8062</v>
      </c>
      <c r="C8065" s="21">
        <v>1.1098632257282644E-2</v>
      </c>
      <c r="D8065" s="21">
        <v>3.8480697918954476E-2</v>
      </c>
      <c r="E8065" s="30">
        <v>302685.86909296724</v>
      </c>
      <c r="F8065" s="21">
        <v>-92781.925685925671</v>
      </c>
    </row>
    <row r="8066" spans="2:6" x14ac:dyDescent="0.25">
      <c r="B8066" s="19">
        <v>8063</v>
      </c>
      <c r="C8066" s="21">
        <v>-0.32301264312233713</v>
      </c>
      <c r="D8066" s="21">
        <v>-0.30444048012692615</v>
      </c>
      <c r="E8066" s="30">
        <v>0</v>
      </c>
      <c r="F8066" s="21">
        <v>-238167.55660348001</v>
      </c>
    </row>
    <row r="8067" spans="2:6" x14ac:dyDescent="0.25">
      <c r="B8067" s="19">
        <v>8064</v>
      </c>
      <c r="C8067" s="21">
        <v>-5.7349577939380184E-2</v>
      </c>
      <c r="D8067" s="21">
        <v>1.3475017180782052</v>
      </c>
      <c r="E8067" s="30">
        <v>22864532.644780651</v>
      </c>
      <c r="F8067" s="21">
        <v>10744091.09378453</v>
      </c>
    </row>
    <row r="8068" spans="2:6" x14ac:dyDescent="0.25">
      <c r="B8068" s="19">
        <v>8065</v>
      </c>
      <c r="C8068" s="21">
        <v>9.1225997598112837E-3</v>
      </c>
      <c r="D8068" s="21">
        <v>5.2322188347150744E-2</v>
      </c>
      <c r="E8068" s="30">
        <v>327660.6452994931</v>
      </c>
      <c r="F8068" s="21">
        <v>-80786.077955434957</v>
      </c>
    </row>
    <row r="8069" spans="2:6" x14ac:dyDescent="0.25">
      <c r="B8069" s="19">
        <v>8066</v>
      </c>
      <c r="C8069" s="21">
        <v>1.9280892546741875E-2</v>
      </c>
      <c r="D8069" s="21">
        <v>-1.9306738654141675E-2</v>
      </c>
      <c r="E8069" s="30">
        <v>212522.04008121183</v>
      </c>
      <c r="F8069" s="21">
        <v>-136089.28326458551</v>
      </c>
    </row>
    <row r="8070" spans="2:6" x14ac:dyDescent="0.25">
      <c r="B8070" s="19">
        <v>8067</v>
      </c>
      <c r="C8070" s="21">
        <v>1.3415769680707982E-2</v>
      </c>
      <c r="D8070" s="21">
        <v>2.2237877532354844E-2</v>
      </c>
      <c r="E8070" s="30">
        <v>275112.48809167184</v>
      </c>
      <c r="F8070" s="21">
        <v>-106025.9314448208</v>
      </c>
    </row>
    <row r="8071" spans="2:6" x14ac:dyDescent="0.25">
      <c r="B8071" s="19">
        <v>8068</v>
      </c>
      <c r="C8071" s="21">
        <v>-2.0654284419952099E-2</v>
      </c>
      <c r="D8071" s="21">
        <v>0.28434334943296657</v>
      </c>
      <c r="E8071" s="30">
        <v>1007725.8772769093</v>
      </c>
      <c r="F8071" s="21">
        <v>245861.85282643462</v>
      </c>
    </row>
    <row r="8072" spans="2:6" x14ac:dyDescent="0.25">
      <c r="B8072" s="19">
        <v>8069</v>
      </c>
      <c r="C8072" s="21">
        <v>-3.1833488798090489E-3</v>
      </c>
      <c r="D8072" s="21">
        <v>0.14037841315292954</v>
      </c>
      <c r="E8072" s="30">
        <v>522289.95171958604</v>
      </c>
      <c r="F8072" s="21">
        <v>12697.983899597539</v>
      </c>
    </row>
    <row r="8073" spans="2:6" x14ac:dyDescent="0.25">
      <c r="B8073" s="19">
        <v>8070</v>
      </c>
      <c r="C8073" s="21">
        <v>3.7087453668625738E-2</v>
      </c>
      <c r="D8073" s="21">
        <v>-0.16127016006327288</v>
      </c>
      <c r="E8073" s="30">
        <v>68828.499494442833</v>
      </c>
      <c r="F8073" s="21">
        <v>-205107.95308087661</v>
      </c>
    </row>
    <row r="8074" spans="2:6" x14ac:dyDescent="0.25">
      <c r="B8074" s="19">
        <v>8071</v>
      </c>
      <c r="C8074" s="21">
        <v>7.9478303919968702E-3</v>
      </c>
      <c r="D8074" s="21">
        <v>6.0561160287935234E-2</v>
      </c>
      <c r="E8074" s="30">
        <v>343196.88054291636</v>
      </c>
      <c r="F8074" s="21">
        <v>-73323.736321459015</v>
      </c>
    </row>
    <row r="8075" spans="2:6" x14ac:dyDescent="0.25">
      <c r="B8075" s="19">
        <v>8072</v>
      </c>
      <c r="C8075" s="21">
        <v>-4.4209545189109585E-2</v>
      </c>
      <c r="D8075" s="21">
        <v>0.61352119778596914</v>
      </c>
      <c r="E8075" s="30">
        <v>3362691.9887739136</v>
      </c>
      <c r="F8075" s="21">
        <v>1376995.7076556245</v>
      </c>
    </row>
    <row r="8076" spans="2:6" x14ac:dyDescent="0.25">
      <c r="B8076" s="19">
        <v>8073</v>
      </c>
      <c r="C8076" s="21">
        <v>7.9766270986199352E-3</v>
      </c>
      <c r="D8076" s="21">
        <v>6.035903869022996E-2</v>
      </c>
      <c r="E8076" s="30">
        <v>342809.62606446678</v>
      </c>
      <c r="F8076" s="21">
        <v>-73509.741822289812</v>
      </c>
    </row>
    <row r="8077" spans="2:6" x14ac:dyDescent="0.25">
      <c r="B8077" s="19">
        <v>8074</v>
      </c>
      <c r="C8077" s="21">
        <v>8.1115709662714936E-3</v>
      </c>
      <c r="D8077" s="21">
        <v>5.9412003860014551E-2</v>
      </c>
      <c r="E8077" s="30">
        <v>340999.28052100365</v>
      </c>
      <c r="F8077" s="21">
        <v>-74379.284327871181</v>
      </c>
    </row>
    <row r="8078" spans="2:6" x14ac:dyDescent="0.25">
      <c r="B8078" s="19">
        <v>8075</v>
      </c>
      <c r="C8078" s="21">
        <v>-4.0451905646495291E-3</v>
      </c>
      <c r="D8078" s="21">
        <v>0.14678927802802821</v>
      </c>
      <c r="E8078" s="30">
        <v>539128.44684908283</v>
      </c>
      <c r="F8078" s="21">
        <v>20785.825084387514</v>
      </c>
    </row>
    <row r="8079" spans="2:6" x14ac:dyDescent="0.25">
      <c r="B8079" s="19">
        <v>8076</v>
      </c>
      <c r="C8079" s="21">
        <v>-4.496154431035823E-3</v>
      </c>
      <c r="D8079" s="21">
        <v>0.15016272101928263</v>
      </c>
      <c r="E8079" s="30">
        <v>548147.68974381825</v>
      </c>
      <c r="F8079" s="21">
        <v>25117.934550148639</v>
      </c>
    </row>
    <row r="8080" spans="2:6" x14ac:dyDescent="0.25">
      <c r="B8080" s="19">
        <v>8077</v>
      </c>
      <c r="C8080" s="21">
        <v>8.0289191210225995E-4</v>
      </c>
      <c r="D8080" s="21">
        <v>0.11126165440915892</v>
      </c>
      <c r="E8080" s="30">
        <v>450617.46148769523</v>
      </c>
      <c r="F8080" s="21">
        <v>-21727.641066050379</v>
      </c>
    </row>
    <row r="8081" spans="2:6" x14ac:dyDescent="0.25">
      <c r="B8081" s="19">
        <v>8078</v>
      </c>
      <c r="C8081" s="21">
        <v>-2.3016869250093615E-3</v>
      </c>
      <c r="D8081" s="21">
        <v>0.13386645905506156</v>
      </c>
      <c r="E8081" s="30">
        <v>505584.73225435126</v>
      </c>
      <c r="F8081" s="21">
        <v>4674.1574856085372</v>
      </c>
    </row>
    <row r="8082" spans="2:6" x14ac:dyDescent="0.25">
      <c r="B8082" s="19">
        <v>8079</v>
      </c>
      <c r="C8082" s="21">
        <v>7.1526185253282257E-3</v>
      </c>
      <c r="D8082" s="21">
        <v>6.6146815912963675E-2</v>
      </c>
      <c r="E8082" s="30">
        <v>354022.011001796</v>
      </c>
      <c r="F8082" s="21">
        <v>-68124.22560017831</v>
      </c>
    </row>
    <row r="8083" spans="2:6" x14ac:dyDescent="0.25">
      <c r="B8083" s="19">
        <v>8080</v>
      </c>
      <c r="C8083" s="21">
        <v>-5.3754741762773936E-3</v>
      </c>
      <c r="D8083" s="21">
        <v>0.15678003527256568</v>
      </c>
      <c r="E8083" s="30">
        <v>566162.30138433748</v>
      </c>
      <c r="F8083" s="21">
        <v>33770.686285602773</v>
      </c>
    </row>
    <row r="8084" spans="2:6" x14ac:dyDescent="0.25">
      <c r="B8084" s="19">
        <v>8081</v>
      </c>
      <c r="C8084" s="21">
        <v>2.654923457896181E-3</v>
      </c>
      <c r="D8084" s="21">
        <v>9.7977659110699777E-2</v>
      </c>
      <c r="E8084" s="30">
        <v>420420.88047130848</v>
      </c>
      <c r="F8084" s="21">
        <v>-36231.618393356788</v>
      </c>
    </row>
    <row r="8085" spans="2:6" x14ac:dyDescent="0.25">
      <c r="B8085" s="19">
        <v>8082</v>
      </c>
      <c r="C8085" s="21">
        <v>1.6626733771142665E-2</v>
      </c>
      <c r="D8085" s="21">
        <v>-3.9188753747509963E-4</v>
      </c>
      <c r="E8085" s="30">
        <v>239659.35580250656</v>
      </c>
      <c r="F8085" s="21">
        <v>-123054.72773884502</v>
      </c>
    </row>
    <row r="8086" spans="2:6" x14ac:dyDescent="0.25">
      <c r="B8086" s="19">
        <v>8083</v>
      </c>
      <c r="C8086" s="21">
        <v>-1.0846587843489199E-3</v>
      </c>
      <c r="D8086" s="21">
        <v>0.12494843187483151</v>
      </c>
      <c r="E8086" s="30">
        <v>483346.61888522049</v>
      </c>
      <c r="F8086" s="21">
        <v>-6007.2203807435953</v>
      </c>
    </row>
    <row r="8087" spans="2:6" x14ac:dyDescent="0.25">
      <c r="B8087" s="19">
        <v>8084</v>
      </c>
      <c r="C8087" s="21">
        <v>5.7518913404075002E-3</v>
      </c>
      <c r="D8087" s="21">
        <v>7.6009848956410275E-2</v>
      </c>
      <c r="E8087" s="30">
        <v>373726.77276148438</v>
      </c>
      <c r="F8087" s="21">
        <v>-58659.663448343963</v>
      </c>
    </row>
    <row r="8088" spans="2:6" x14ac:dyDescent="0.25">
      <c r="B8088" s="19">
        <v>8085</v>
      </c>
      <c r="C8088" s="21">
        <v>1.6560211341643129E-2</v>
      </c>
      <c r="D8088" s="21">
        <v>7.9269870879583593E-5</v>
      </c>
      <c r="E8088" s="30">
        <v>240363.68144001474</v>
      </c>
      <c r="F8088" s="21">
        <v>-122716.42708580368</v>
      </c>
    </row>
    <row r="8089" spans="2:6" x14ac:dyDescent="0.25">
      <c r="B8089" s="19">
        <v>8086</v>
      </c>
      <c r="C8089" s="21">
        <v>-1.5669557044732141E-5</v>
      </c>
      <c r="D8089" s="21">
        <v>0.11717702961114429</v>
      </c>
      <c r="E8089" s="30">
        <v>464557.95277987432</v>
      </c>
      <c r="F8089" s="21">
        <v>-15031.764816896388</v>
      </c>
    </row>
    <row r="8090" spans="2:6" x14ac:dyDescent="0.25">
      <c r="B8090" s="19">
        <v>8087</v>
      </c>
      <c r="C8090" s="21">
        <v>2.9716090499855196E-2</v>
      </c>
      <c r="D8090" s="21">
        <v>-9.775463194255174E-2</v>
      </c>
      <c r="E8090" s="30">
        <v>121394.28878684214</v>
      </c>
      <c r="F8090" s="21">
        <v>-179859.63057459064</v>
      </c>
    </row>
    <row r="8091" spans="2:6" x14ac:dyDescent="0.25">
      <c r="B8091" s="19">
        <v>8088</v>
      </c>
      <c r="C8091" s="21">
        <v>3.7077824724872565E-3</v>
      </c>
      <c r="D8091" s="21">
        <v>9.0479325519920994E-2</v>
      </c>
      <c r="E8091" s="30">
        <v>404037.20411028445</v>
      </c>
      <c r="F8091" s="21">
        <v>-44101.001697024993</v>
      </c>
    </row>
    <row r="8092" spans="2:6" x14ac:dyDescent="0.25">
      <c r="B8092" s="19">
        <v>8089</v>
      </c>
      <c r="C8092" s="21">
        <v>4.5372929326490376E-2</v>
      </c>
      <c r="D8092" s="21">
        <v>-0.25248983149550619</v>
      </c>
      <c r="E8092" s="30">
        <v>18523.156534739654</v>
      </c>
      <c r="F8092" s="21">
        <v>-229270.54133330032</v>
      </c>
    </row>
    <row r="8093" spans="2:6" x14ac:dyDescent="0.25">
      <c r="B8093" s="19">
        <v>8090</v>
      </c>
      <c r="C8093" s="21">
        <v>1.7226743861632168E-4</v>
      </c>
      <c r="D8093" s="21">
        <v>0.11581628573799829</v>
      </c>
      <c r="E8093" s="30">
        <v>461323.75242690451</v>
      </c>
      <c r="F8093" s="21">
        <v>-16585.211167858597</v>
      </c>
    </row>
    <row r="8094" spans="2:6" x14ac:dyDescent="0.25">
      <c r="B8094" s="19">
        <v>8091</v>
      </c>
      <c r="C8094" s="21">
        <v>-9.0417406271521075E-3</v>
      </c>
      <c r="D8094" s="21">
        <v>0.18500825797977138</v>
      </c>
      <c r="E8094" s="30">
        <v>647973.09252685681</v>
      </c>
      <c r="F8094" s="21">
        <v>73065.925015317873</v>
      </c>
    </row>
    <row r="8095" spans="2:6" x14ac:dyDescent="0.25">
      <c r="B8095" s="19">
        <v>8092</v>
      </c>
      <c r="C8095" s="21">
        <v>5.3564567825842013E-3</v>
      </c>
      <c r="D8095" s="21">
        <v>7.8801112702027165E-2</v>
      </c>
      <c r="E8095" s="30">
        <v>379442.43694069341</v>
      </c>
      <c r="F8095" s="21">
        <v>-55914.324046483918</v>
      </c>
    </row>
    <row r="8096" spans="2:6" x14ac:dyDescent="0.25">
      <c r="B8096" s="19">
        <v>8093</v>
      </c>
      <c r="C8096" s="21">
        <v>4.8334541247539312E-3</v>
      </c>
      <c r="D8096" s="21">
        <v>8.2498263670484961E-2</v>
      </c>
      <c r="E8096" s="30">
        <v>387109.0769137881</v>
      </c>
      <c r="F8096" s="21">
        <v>-52231.894824247036</v>
      </c>
    </row>
    <row r="8097" spans="2:6" x14ac:dyDescent="0.25">
      <c r="B8097" s="19">
        <v>8094</v>
      </c>
      <c r="C8097" s="21">
        <v>1.9388793721200153E-2</v>
      </c>
      <c r="D8097" s="21">
        <v>-2.0081253438939184E-2</v>
      </c>
      <c r="E8097" s="30">
        <v>211457.19293643918</v>
      </c>
      <c r="F8097" s="21">
        <v>-136600.74907710409</v>
      </c>
    </row>
    <row r="8098" spans="2:6" x14ac:dyDescent="0.25">
      <c r="B8098" s="19">
        <v>8095</v>
      </c>
      <c r="C8098" s="21">
        <v>-1.3930693668351389E-2</v>
      </c>
      <c r="D8098" s="21">
        <v>0.22464359532786515</v>
      </c>
      <c r="E8098" s="30">
        <v>777326.66888217442</v>
      </c>
      <c r="F8098" s="21">
        <v>135196.8443285143</v>
      </c>
    </row>
    <row r="8099" spans="2:6" x14ac:dyDescent="0.25">
      <c r="B8099" s="19">
        <v>8096</v>
      </c>
      <c r="C8099" s="21">
        <v>1.2911079321143597E-2</v>
      </c>
      <c r="D8099" s="21">
        <v>2.5779334525163788E-2</v>
      </c>
      <c r="E8099" s="30">
        <v>280968.89114473423</v>
      </c>
      <c r="F8099" s="21">
        <v>-103212.99255431896</v>
      </c>
    </row>
    <row r="8100" spans="2:6" x14ac:dyDescent="0.25">
      <c r="B8100" s="19">
        <v>8097</v>
      </c>
      <c r="C8100" s="21">
        <v>2.9446069661151777E-2</v>
      </c>
      <c r="D8100" s="21">
        <v>-9.5597249052765898E-2</v>
      </c>
      <c r="E8100" s="30">
        <v>123484.32837487175</v>
      </c>
      <c r="F8100" s="21">
        <v>-178855.7458373913</v>
      </c>
    </row>
    <row r="8101" spans="2:6" x14ac:dyDescent="0.25">
      <c r="B8101" s="19">
        <v>8098</v>
      </c>
      <c r="C8101" s="21">
        <v>1.3663976203391843E-2</v>
      </c>
      <c r="D8101" s="21">
        <v>2.0495085232665966E-2</v>
      </c>
      <c r="E8101" s="30">
        <v>272261.74874844612</v>
      </c>
      <c r="F8101" s="21">
        <v>-107395.19436825473</v>
      </c>
    </row>
    <row r="8102" spans="2:6" x14ac:dyDescent="0.25">
      <c r="B8102" s="19">
        <v>8099</v>
      </c>
      <c r="C8102" s="21">
        <v>-9.7332382008814087E-3</v>
      </c>
      <c r="D8102" s="21">
        <v>0.19046265425012932</v>
      </c>
      <c r="E8102" s="30">
        <v>664741.19810138992</v>
      </c>
      <c r="F8102" s="21">
        <v>81119.956792721045</v>
      </c>
    </row>
    <row r="8103" spans="2:6" x14ac:dyDescent="0.25">
      <c r="B8103" s="19">
        <v>8100</v>
      </c>
      <c r="C8103" s="21">
        <v>2.4812144440033764E-2</v>
      </c>
      <c r="D8103" s="21">
        <v>-5.9815248456126291E-2</v>
      </c>
      <c r="E8103" s="30">
        <v>161426.18229574698</v>
      </c>
      <c r="F8103" s="21">
        <v>-160631.57043403317</v>
      </c>
    </row>
    <row r="8104" spans="2:6" x14ac:dyDescent="0.25">
      <c r="B8104" s="19">
        <v>8101</v>
      </c>
      <c r="C8104" s="21">
        <v>2.2302991515710611E-2</v>
      </c>
      <c r="D8104" s="21">
        <v>-4.1211850020325125E-2</v>
      </c>
      <c r="E8104" s="30">
        <v>183753.79541491473</v>
      </c>
      <c r="F8104" s="21">
        <v>-149907.20417953766</v>
      </c>
    </row>
    <row r="8105" spans="2:6" x14ac:dyDescent="0.25">
      <c r="B8105" s="19">
        <v>8102</v>
      </c>
      <c r="C8105" s="21">
        <v>3.3844773378217841E-2</v>
      </c>
      <c r="D8105" s="21">
        <v>-0.13206618417665295</v>
      </c>
      <c r="E8105" s="30">
        <v>90934.988055229071</v>
      </c>
      <c r="F8105" s="21">
        <v>-194489.79704864218</v>
      </c>
    </row>
    <row r="8106" spans="2:6" x14ac:dyDescent="0.25">
      <c r="B8106" s="19">
        <v>8103</v>
      </c>
      <c r="C8106" s="21">
        <v>1.0272025775240943E-2</v>
      </c>
      <c r="D8106" s="21">
        <v>4.4269799169494251E-2</v>
      </c>
      <c r="E8106" s="30">
        <v>312962.33817182842</v>
      </c>
      <c r="F8106" s="21">
        <v>-87845.947190754887</v>
      </c>
    </row>
    <row r="8107" spans="2:6" x14ac:dyDescent="0.25">
      <c r="B8107" s="19">
        <v>8104</v>
      </c>
      <c r="C8107" s="21">
        <v>-5.4741475925769543E-4</v>
      </c>
      <c r="D8107" s="21">
        <v>0.12103589779635682</v>
      </c>
      <c r="E8107" s="30">
        <v>473819.50656302588</v>
      </c>
      <c r="F8107" s="21">
        <v>-10583.268942030207</v>
      </c>
    </row>
    <row r="8108" spans="2:6" x14ac:dyDescent="0.25">
      <c r="B8108" s="19">
        <v>8105</v>
      </c>
      <c r="C8108" s="21">
        <v>9.4867834042455679E-3</v>
      </c>
      <c r="D8108" s="21">
        <v>4.977023728573382E-2</v>
      </c>
      <c r="E8108" s="30">
        <v>322951.01303398947</v>
      </c>
      <c r="F8108" s="21">
        <v>-83048.201589953256</v>
      </c>
    </row>
    <row r="8109" spans="2:6" x14ac:dyDescent="0.25">
      <c r="B8109" s="19">
        <v>8106</v>
      </c>
      <c r="C8109" s="21">
        <v>2.2605137134497789E-2</v>
      </c>
      <c r="D8109" s="21">
        <v>-4.3429504809207486E-2</v>
      </c>
      <c r="E8109" s="30">
        <v>180993.32907150581</v>
      </c>
      <c r="F8109" s="21">
        <v>-151233.10730863258</v>
      </c>
    </row>
    <row r="8110" spans="2:6" x14ac:dyDescent="0.25">
      <c r="B8110" s="19">
        <v>8107</v>
      </c>
      <c r="C8110" s="21">
        <v>-2.1083880926092168E-2</v>
      </c>
      <c r="D8110" s="21">
        <v>0.28841965739412978</v>
      </c>
      <c r="E8110" s="30">
        <v>1025152.8760913541</v>
      </c>
      <c r="F8110" s="21">
        <v>254232.36323456783</v>
      </c>
    </row>
    <row r="8111" spans="2:6" x14ac:dyDescent="0.25">
      <c r="B8111" s="19">
        <v>8108</v>
      </c>
      <c r="C8111" s="21">
        <v>-9.3099064793385877E-3</v>
      </c>
      <c r="D8111" s="21">
        <v>0.18711814538037608</v>
      </c>
      <c r="E8111" s="30">
        <v>654421.5320328786</v>
      </c>
      <c r="F8111" s="21">
        <v>76163.229983091922</v>
      </c>
    </row>
    <row r="8112" spans="2:6" x14ac:dyDescent="0.25">
      <c r="B8112" s="19">
        <v>8109</v>
      </c>
      <c r="C8112" s="21">
        <v>7.3053522898437598E-2</v>
      </c>
      <c r="D8112" s="21">
        <v>-0.30444048012692615</v>
      </c>
      <c r="E8112" s="30">
        <v>0</v>
      </c>
      <c r="F8112" s="21">
        <v>-238167.55660348001</v>
      </c>
    </row>
    <row r="8113" spans="2:6" x14ac:dyDescent="0.25">
      <c r="B8113" s="19">
        <v>8110</v>
      </c>
      <c r="C8113" s="21">
        <v>1.884283854405279E-2</v>
      </c>
      <c r="D8113" s="21">
        <v>-1.616733545915594E-2</v>
      </c>
      <c r="E8113" s="30">
        <v>216875.01037527493</v>
      </c>
      <c r="F8113" s="21">
        <v>-133998.47098298091</v>
      </c>
    </row>
    <row r="8114" spans="2:6" x14ac:dyDescent="0.25">
      <c r="B8114" s="19">
        <v>8111</v>
      </c>
      <c r="C8114" s="21">
        <v>4.2457849252853716E-3</v>
      </c>
      <c r="D8114" s="21">
        <v>8.6660598948950174E-2</v>
      </c>
      <c r="E8114" s="30">
        <v>395872.58441184263</v>
      </c>
      <c r="F8114" s="21">
        <v>-48022.619807632182</v>
      </c>
    </row>
    <row r="8115" spans="2:6" x14ac:dyDescent="0.25">
      <c r="B8115" s="19">
        <v>8112</v>
      </c>
      <c r="C8115" s="21">
        <v>1.5754637780056681E-2</v>
      </c>
      <c r="D8115" s="21">
        <v>5.7757235480830893E-3</v>
      </c>
      <c r="E8115" s="30">
        <v>248991.11627645011</v>
      </c>
      <c r="F8115" s="21">
        <v>-118572.51028964166</v>
      </c>
    </row>
    <row r="8116" spans="2:6" x14ac:dyDescent="0.25">
      <c r="B8116" s="19">
        <v>8113</v>
      </c>
      <c r="C8116" s="21">
        <v>1.3475419365534296E-2</v>
      </c>
      <c r="D8116" s="21">
        <v>2.1819116174025988E-2</v>
      </c>
      <c r="E8116" s="30">
        <v>274425.63231308619</v>
      </c>
      <c r="F8116" s="21">
        <v>-106355.84100095002</v>
      </c>
    </row>
    <row r="8117" spans="2:6" x14ac:dyDescent="0.25">
      <c r="B8117" s="19">
        <v>8114</v>
      </c>
      <c r="C8117" s="21">
        <v>1.5509051367917619E-3</v>
      </c>
      <c r="D8117" s="21">
        <v>0.10588069010352918</v>
      </c>
      <c r="E8117" s="30">
        <v>438202.67001044704</v>
      </c>
      <c r="F8117" s="21">
        <v>-27690.695426791735</v>
      </c>
    </row>
    <row r="8118" spans="2:6" x14ac:dyDescent="0.25">
      <c r="B8118" s="19">
        <v>8115</v>
      </c>
      <c r="C8118" s="21">
        <v>-1.5995092186425655E-2</v>
      </c>
      <c r="D8118" s="21">
        <v>0.24223875221470736</v>
      </c>
      <c r="E8118" s="30">
        <v>840577.98735651397</v>
      </c>
      <c r="F8118" s="21">
        <v>165577.62447631368</v>
      </c>
    </row>
    <row r="8119" spans="2:6" x14ac:dyDescent="0.25">
      <c r="B8119" s="19">
        <v>8116</v>
      </c>
      <c r="C8119" s="21">
        <v>-1.3936271890643783E-2</v>
      </c>
      <c r="D8119" s="21">
        <v>0.22469038006713449</v>
      </c>
      <c r="E8119" s="30">
        <v>777489.94170167763</v>
      </c>
      <c r="F8119" s="21">
        <v>135275.26728874794</v>
      </c>
    </row>
    <row r="8120" spans="2:6" x14ac:dyDescent="0.25">
      <c r="B8120" s="19">
        <v>8117</v>
      </c>
      <c r="C8120" s="21">
        <v>-2.2556232897266919E-2</v>
      </c>
      <c r="D8120" s="21">
        <v>0.3026759828416834</v>
      </c>
      <c r="E8120" s="30">
        <v>1087914.1017141303</v>
      </c>
      <c r="F8120" s="21">
        <v>284377.74270559876</v>
      </c>
    </row>
    <row r="8121" spans="2:6" x14ac:dyDescent="0.25">
      <c r="B8121" s="19">
        <v>8118</v>
      </c>
      <c r="C8121" s="21">
        <v>1.9687315019718311E-2</v>
      </c>
      <c r="D8121" s="21">
        <v>-2.2226648559624751E-2</v>
      </c>
      <c r="E8121" s="30">
        <v>208526.1933456253</v>
      </c>
      <c r="F8121" s="21">
        <v>-138008.56248447095</v>
      </c>
    </row>
    <row r="8122" spans="2:6" x14ac:dyDescent="0.25">
      <c r="B8122" s="19">
        <v>8119</v>
      </c>
      <c r="C8122" s="21">
        <v>-3.5931445944814511E-2</v>
      </c>
      <c r="D8122" s="21">
        <v>0.46200098764334041</v>
      </c>
      <c r="E8122" s="30">
        <v>2009763.5616248148</v>
      </c>
      <c r="F8122" s="21">
        <v>727159.1178049345</v>
      </c>
    </row>
    <row r="8123" spans="2:6" x14ac:dyDescent="0.25">
      <c r="B8123" s="19">
        <v>8120</v>
      </c>
      <c r="C8123" s="21">
        <v>-1.9278139161100022E-2</v>
      </c>
      <c r="D8123" s="21">
        <v>0.27152160873161391</v>
      </c>
      <c r="E8123" s="30">
        <v>954376.66056734393</v>
      </c>
      <c r="F8123" s="21">
        <v>220237.23561678463</v>
      </c>
    </row>
    <row r="8124" spans="2:6" x14ac:dyDescent="0.25">
      <c r="B8124" s="19">
        <v>8121</v>
      </c>
      <c r="C8124" s="21">
        <v>7.074065523228172E-4</v>
      </c>
      <c r="D8124" s="21">
        <v>0.11195019232974612</v>
      </c>
      <c r="E8124" s="30">
        <v>452224.25365460746</v>
      </c>
      <c r="F8124" s="21">
        <v>-20955.86901854799</v>
      </c>
    </row>
    <row r="8125" spans="2:6" x14ac:dyDescent="0.25">
      <c r="B8125" s="19">
        <v>8122</v>
      </c>
      <c r="C8125" s="21">
        <v>1.3343885547105049E-2</v>
      </c>
      <c r="D8125" s="21">
        <v>2.2742471269803E-2</v>
      </c>
      <c r="E8125" s="30">
        <v>275941.70587116759</v>
      </c>
      <c r="F8125" s="21">
        <v>-105627.64278205205</v>
      </c>
    </row>
    <row r="8126" spans="2:6" x14ac:dyDescent="0.25">
      <c r="B8126" s="19">
        <v>8123</v>
      </c>
      <c r="C8126" s="21">
        <v>1.1204357701515926E-3</v>
      </c>
      <c r="D8126" s="21">
        <v>0.10897459271987664</v>
      </c>
      <c r="E8126" s="30">
        <v>445310.06085194682</v>
      </c>
      <c r="F8126" s="21">
        <v>-24276.883923910784</v>
      </c>
    </row>
    <row r="8127" spans="2:6" x14ac:dyDescent="0.25">
      <c r="B8127" s="19">
        <v>8124</v>
      </c>
      <c r="C8127" s="21">
        <v>9.5879012716168846E-3</v>
      </c>
      <c r="D8127" s="21">
        <v>4.9061799521494587E-2</v>
      </c>
      <c r="E8127" s="30">
        <v>321652.09786869213</v>
      </c>
      <c r="F8127" s="21">
        <v>-83672.09460940944</v>
      </c>
    </row>
    <row r="8128" spans="2:6" x14ac:dyDescent="0.25">
      <c r="B8128" s="19">
        <v>8125</v>
      </c>
      <c r="C8128" s="21">
        <v>9.0166373066078252E-3</v>
      </c>
      <c r="D8128" s="21">
        <v>5.3064856124887427E-2</v>
      </c>
      <c r="E8128" s="30">
        <v>329040.28911293589</v>
      </c>
      <c r="F8128" s="21">
        <v>-80123.409470579878</v>
      </c>
    </row>
    <row r="8129" spans="2:6" x14ac:dyDescent="0.25">
      <c r="B8129" s="19">
        <v>8126</v>
      </c>
      <c r="C8129" s="21">
        <v>-2.1684244983278318E-2</v>
      </c>
      <c r="D8129" s="21">
        <v>0.29417819252361976</v>
      </c>
      <c r="E8129" s="30">
        <v>1050161.8921424106</v>
      </c>
      <c r="F8129" s="21">
        <v>266244.65699676308</v>
      </c>
    </row>
    <row r="8130" spans="2:6" x14ac:dyDescent="0.25">
      <c r="B8130" s="19">
        <v>8127</v>
      </c>
      <c r="C8130" s="21">
        <v>-2.413659250845899E-3</v>
      </c>
      <c r="D8130" s="21">
        <v>0.1346910020181904</v>
      </c>
      <c r="E8130" s="30">
        <v>507677.96217281255</v>
      </c>
      <c r="F8130" s="21">
        <v>5679.5745976228554</v>
      </c>
    </row>
    <row r="8131" spans="2:6" x14ac:dyDescent="0.25">
      <c r="B8131" s="19">
        <v>8128</v>
      </c>
      <c r="C8131" s="21">
        <v>3.2209139374005345E-2</v>
      </c>
      <c r="D8131" s="21">
        <v>-0.11814850604758109</v>
      </c>
      <c r="E8131" s="30">
        <v>102675.60463060206</v>
      </c>
      <c r="F8131" s="21">
        <v>-188850.56138400192</v>
      </c>
    </row>
    <row r="8132" spans="2:6" x14ac:dyDescent="0.25">
      <c r="B8132" s="19">
        <v>8129</v>
      </c>
      <c r="C8132" s="21">
        <v>-8.0061432714734855E-4</v>
      </c>
      <c r="D8132" s="21">
        <v>0.12287808319023719</v>
      </c>
      <c r="E8132" s="30">
        <v>478288.02803113544</v>
      </c>
      <c r="F8132" s="21">
        <v>-8436.9552906644349</v>
      </c>
    </row>
    <row r="8133" spans="2:6" x14ac:dyDescent="0.25">
      <c r="B8133" s="19">
        <v>8130</v>
      </c>
      <c r="C8133" s="21">
        <v>-3.8773895561657147E-2</v>
      </c>
      <c r="D8133" s="21">
        <v>0.50690403517613025</v>
      </c>
      <c r="E8133" s="30">
        <v>2355353.6761494828</v>
      </c>
      <c r="F8133" s="21">
        <v>893152.45270887332</v>
      </c>
    </row>
    <row r="8134" spans="2:6" x14ac:dyDescent="0.25">
      <c r="B8134" s="19">
        <v>8131</v>
      </c>
      <c r="C8134" s="21">
        <v>-1.6202973943091586E-2</v>
      </c>
      <c r="D8134" s="21">
        <v>0.24404330865222779</v>
      </c>
      <c r="E8134" s="30">
        <v>847277.75087526022</v>
      </c>
      <c r="F8134" s="21">
        <v>168795.64502378815</v>
      </c>
    </row>
    <row r="8135" spans="2:6" x14ac:dyDescent="0.25">
      <c r="B8135" s="19">
        <v>8132</v>
      </c>
      <c r="C8135" s="21">
        <v>1.0331641831400539E-3</v>
      </c>
      <c r="D8135" s="21">
        <v>0.1096027406085287</v>
      </c>
      <c r="E8135" s="30">
        <v>446763.20727911138</v>
      </c>
      <c r="F8135" s="21">
        <v>-23578.910771870356</v>
      </c>
    </row>
    <row r="8136" spans="2:6" x14ac:dyDescent="0.25">
      <c r="B8136" s="19">
        <v>8133</v>
      </c>
      <c r="C8136" s="21">
        <v>-1.2431114443914329E-2</v>
      </c>
      <c r="D8136" s="21">
        <v>0.2122049733492366</v>
      </c>
      <c r="E8136" s="30">
        <v>734823.27616844</v>
      </c>
      <c r="F8136" s="21">
        <v>114781.67732934092</v>
      </c>
    </row>
    <row r="8137" spans="2:6" x14ac:dyDescent="0.25">
      <c r="B8137" s="19">
        <v>8134</v>
      </c>
      <c r="C8137" s="21">
        <v>-6.7933798926346281E-3</v>
      </c>
      <c r="D8137" s="21">
        <v>0.1675684111036071</v>
      </c>
      <c r="E8137" s="30">
        <v>596465.10661517596</v>
      </c>
      <c r="F8137" s="21">
        <v>48325.685071172375</v>
      </c>
    </row>
    <row r="8138" spans="2:6" x14ac:dyDescent="0.25">
      <c r="B8138" s="19">
        <v>8135</v>
      </c>
      <c r="C8138" s="21">
        <v>-1.613447410222571E-2</v>
      </c>
      <c r="D8138" s="21">
        <v>0.24344799001889394</v>
      </c>
      <c r="E8138" s="30">
        <v>845063.07368218573</v>
      </c>
      <c r="F8138" s="21">
        <v>167731.89453567081</v>
      </c>
    </row>
    <row r="8139" spans="2:6" x14ac:dyDescent="0.25">
      <c r="B8139" s="19">
        <v>8136</v>
      </c>
      <c r="C8139" s="21">
        <v>-1.8569868991615883E-2</v>
      </c>
      <c r="D8139" s="21">
        <v>0.26505545751776838</v>
      </c>
      <c r="E8139" s="30">
        <v>928300.48709259904</v>
      </c>
      <c r="F8139" s="21">
        <v>207712.3663723041</v>
      </c>
    </row>
    <row r="8140" spans="2:6" x14ac:dyDescent="0.25">
      <c r="B8140" s="19">
        <v>8137</v>
      </c>
      <c r="C8140" s="21">
        <v>6.3272774378067519E-3</v>
      </c>
      <c r="D8140" s="21">
        <v>7.1954076543702561E-2</v>
      </c>
      <c r="E8140" s="30">
        <v>365531.79505950061</v>
      </c>
      <c r="F8140" s="21">
        <v>-62595.863070508211</v>
      </c>
    </row>
    <row r="8141" spans="2:6" x14ac:dyDescent="0.25">
      <c r="B8141" s="19">
        <v>8138</v>
      </c>
      <c r="C8141" s="21">
        <v>1.6029815315604337E-2</v>
      </c>
      <c r="D8141" s="21">
        <v>3.8316923672265801E-3</v>
      </c>
      <c r="E8141" s="30">
        <v>246023.49382440979</v>
      </c>
      <c r="F8141" s="21">
        <v>-119997.91433578319</v>
      </c>
    </row>
    <row r="8142" spans="2:6" x14ac:dyDescent="0.25">
      <c r="B8142" s="19">
        <v>8139</v>
      </c>
      <c r="C8142" s="21">
        <v>8.2289996862339957E-3</v>
      </c>
      <c r="D8142" s="21">
        <v>5.8588051363195559E-2</v>
      </c>
      <c r="E8142" s="30">
        <v>339429.7373764579</v>
      </c>
      <c r="F8142" s="21">
        <v>-75133.164979802168</v>
      </c>
    </row>
    <row r="8143" spans="2:6" x14ac:dyDescent="0.25">
      <c r="B8143" s="19">
        <v>8140</v>
      </c>
      <c r="C8143" s="21">
        <v>-1.2178568691367879E-2</v>
      </c>
      <c r="D8143" s="21">
        <v>0.21013631568509794</v>
      </c>
      <c r="E8143" s="30">
        <v>727927.49685762217</v>
      </c>
      <c r="F8143" s="21">
        <v>111469.50676526496</v>
      </c>
    </row>
    <row r="8144" spans="2:6" x14ac:dyDescent="0.25">
      <c r="B8144" s="19">
        <v>8141</v>
      </c>
      <c r="C8144" s="21">
        <v>1.0954478740657102E-2</v>
      </c>
      <c r="D8144" s="21">
        <v>3.9490294305671414E-2</v>
      </c>
      <c r="E8144" s="30">
        <v>304460.76551608311</v>
      </c>
      <c r="F8144" s="21">
        <v>-91929.410049628321</v>
      </c>
    </row>
    <row r="8145" spans="2:6" x14ac:dyDescent="0.25">
      <c r="B8145" s="19">
        <v>8142</v>
      </c>
      <c r="C8145" s="21">
        <v>2.2366660543105776E-2</v>
      </c>
      <c r="D8145" s="21">
        <v>-4.1678692348776525E-2</v>
      </c>
      <c r="E8145" s="30">
        <v>183170.41752001771</v>
      </c>
      <c r="F8145" s="21">
        <v>-150187.4113909516</v>
      </c>
    </row>
    <row r="8146" spans="2:6" x14ac:dyDescent="0.25">
      <c r="B8146" s="19">
        <v>8143</v>
      </c>
      <c r="C8146" s="21">
        <v>-3.6330305886837444E-2</v>
      </c>
      <c r="D8146" s="21">
        <v>0.46796743356608839</v>
      </c>
      <c r="E8146" s="30">
        <v>2053251.2786125997</v>
      </c>
      <c r="F8146" s="21">
        <v>748047.07398993662</v>
      </c>
    </row>
    <row r="8147" spans="2:6" x14ac:dyDescent="0.25">
      <c r="B8147" s="19">
        <v>8144</v>
      </c>
      <c r="C8147" s="21">
        <v>1.2372005121987996E-2</v>
      </c>
      <c r="D8147" s="21">
        <v>2.9559289015922641E-2</v>
      </c>
      <c r="E8147" s="30">
        <v>287314.49924157176</v>
      </c>
      <c r="F8147" s="21">
        <v>-100165.07941757812</v>
      </c>
    </row>
    <row r="8148" spans="2:6" x14ac:dyDescent="0.25">
      <c r="B8148" s="19">
        <v>8145</v>
      </c>
      <c r="C8148" s="21">
        <v>1.3974629420224496E-2</v>
      </c>
      <c r="D8148" s="21">
        <v>1.8312652906338878E-2</v>
      </c>
      <c r="E8148" s="30">
        <v>268720.7421798344</v>
      </c>
      <c r="F8148" s="21">
        <v>-109096.00542892139</v>
      </c>
    </row>
    <row r="8149" spans="2:6" x14ac:dyDescent="0.25">
      <c r="B8149" s="19">
        <v>8146</v>
      </c>
      <c r="C8149" s="21">
        <v>-2.0888382719085868E-2</v>
      </c>
      <c r="D8149" s="21">
        <v>0.28656013542328762</v>
      </c>
      <c r="E8149" s="30">
        <v>1017174.8341827665</v>
      </c>
      <c r="F8149" s="21">
        <v>250400.36189323509</v>
      </c>
    </row>
    <row r="8150" spans="2:6" x14ac:dyDescent="0.25">
      <c r="B8150" s="19">
        <v>8147</v>
      </c>
      <c r="C8150" s="21">
        <v>-2.3007448233039254E-2</v>
      </c>
      <c r="D8150" s="21">
        <v>0.30713817656385922</v>
      </c>
      <c r="E8150" s="30">
        <v>1108147.9672315533</v>
      </c>
      <c r="F8150" s="21">
        <v>294096.44319520763</v>
      </c>
    </row>
    <row r="8151" spans="2:6" x14ac:dyDescent="0.25">
      <c r="B8151" s="19">
        <v>8148</v>
      </c>
      <c r="C8151" s="21">
        <v>-2.880551389610137E-3</v>
      </c>
      <c r="D8151" s="21">
        <v>0.1381368326663468</v>
      </c>
      <c r="E8151" s="30">
        <v>516494.57775430032</v>
      </c>
      <c r="F8151" s="21">
        <v>9914.3584106671242</v>
      </c>
    </row>
    <row r="8152" spans="2:6" x14ac:dyDescent="0.25">
      <c r="B8152" s="19">
        <v>8149</v>
      </c>
      <c r="C8152" s="21">
        <v>-1.9339602822642868E-2</v>
      </c>
      <c r="D8152" s="21">
        <v>0.27208688085902155</v>
      </c>
      <c r="E8152" s="30">
        <v>956682.38833342516</v>
      </c>
      <c r="F8152" s="21">
        <v>221344.71938205048</v>
      </c>
    </row>
    <row r="8153" spans="2:6" x14ac:dyDescent="0.25">
      <c r="B8153" s="19">
        <v>8150</v>
      </c>
      <c r="C8153" s="21">
        <v>-1.9974494427422466E-3</v>
      </c>
      <c r="D8153" s="21">
        <v>0.13162964256001186</v>
      </c>
      <c r="E8153" s="30">
        <v>499938.0760836124</v>
      </c>
      <c r="F8153" s="21">
        <v>1961.9639087580167</v>
      </c>
    </row>
    <row r="8154" spans="2:6" x14ac:dyDescent="0.25">
      <c r="B8154" s="19">
        <v>8151</v>
      </c>
      <c r="C8154" s="21">
        <v>-3.8475245175411253E-2</v>
      </c>
      <c r="D8154" s="21">
        <v>0.50190625783902831</v>
      </c>
      <c r="E8154" s="30">
        <v>2314752.0522962934</v>
      </c>
      <c r="F8154" s="21">
        <v>873650.74052831519</v>
      </c>
    </row>
    <row r="8155" spans="2:6" x14ac:dyDescent="0.25">
      <c r="B8155" s="19">
        <v>8152</v>
      </c>
      <c r="C8155" s="21">
        <v>9.2399895842899364E-3</v>
      </c>
      <c r="D8155" s="21">
        <v>5.1499514781625733E-2</v>
      </c>
      <c r="E8155" s="30">
        <v>326137.14610749891</v>
      </c>
      <c r="F8155" s="21">
        <v>-81517.842843879174</v>
      </c>
    </row>
    <row r="8156" spans="2:6" x14ac:dyDescent="0.25">
      <c r="B8156" s="19">
        <v>8153</v>
      </c>
      <c r="C8156" s="21">
        <v>8.7007675857923867E-3</v>
      </c>
      <c r="D8156" s="21">
        <v>5.5279206856651664E-2</v>
      </c>
      <c r="E8156" s="30">
        <v>333178.20296309015</v>
      </c>
      <c r="F8156" s="21">
        <v>-78135.892783428557</v>
      </c>
    </row>
    <row r="8157" spans="2:6" x14ac:dyDescent="0.25">
      <c r="B8157" s="19">
        <v>8154</v>
      </c>
      <c r="C8157" s="21">
        <v>1.0242356887870639E-2</v>
      </c>
      <c r="D8157" s="21">
        <v>4.4477590784378629E-2</v>
      </c>
      <c r="E8157" s="30">
        <v>313335.68162835983</v>
      </c>
      <c r="F8157" s="21">
        <v>-87666.6234114869</v>
      </c>
    </row>
    <row r="8158" spans="2:6" x14ac:dyDescent="0.25">
      <c r="B8158" s="19">
        <v>8155</v>
      </c>
      <c r="C8158" s="21">
        <v>1.0140568228718427E-2</v>
      </c>
      <c r="D8158" s="21">
        <v>4.5190499577003163E-2</v>
      </c>
      <c r="E8158" s="30">
        <v>314618.95703437098</v>
      </c>
      <c r="F8158" s="21">
        <v>-87050.242458180481</v>
      </c>
    </row>
    <row r="8159" spans="2:6" x14ac:dyDescent="0.25">
      <c r="B8159" s="19">
        <v>8156</v>
      </c>
      <c r="C8159" s="21">
        <v>8.205998498593284E-4</v>
      </c>
      <c r="D8159" s="21">
        <v>0.11113400583864808</v>
      </c>
      <c r="E8159" s="30">
        <v>450320.03346442792</v>
      </c>
      <c r="F8159" s="21">
        <v>-21870.501256203494</v>
      </c>
    </row>
    <row r="8160" spans="2:6" x14ac:dyDescent="0.25">
      <c r="B8160" s="19">
        <v>8157</v>
      </c>
      <c r="C8160" s="21">
        <v>-9.7542636416642001E-3</v>
      </c>
      <c r="D8160" s="21">
        <v>0.19062921200781147</v>
      </c>
      <c r="E8160" s="30">
        <v>665258.27343167202</v>
      </c>
      <c r="F8160" s="21">
        <v>81368.317653934137</v>
      </c>
    </row>
    <row r="8161" spans="2:6" x14ac:dyDescent="0.25">
      <c r="B8161" s="19">
        <v>8158</v>
      </c>
      <c r="C8161" s="21">
        <v>-1.3275454110911007E-2</v>
      </c>
      <c r="D8161" s="21">
        <v>0.21917510095928772</v>
      </c>
      <c r="E8161" s="30">
        <v>758419.25291823968</v>
      </c>
      <c r="F8161" s="21">
        <v>126115.26213515132</v>
      </c>
    </row>
    <row r="8162" spans="2:6" x14ac:dyDescent="0.25">
      <c r="B8162" s="19">
        <v>8159</v>
      </c>
      <c r="C8162" s="21">
        <v>-1.4579231542198248E-2</v>
      </c>
      <c r="D8162" s="21">
        <v>0.23010965135098105</v>
      </c>
      <c r="E8162" s="30">
        <v>796577.87861728971</v>
      </c>
      <c r="F8162" s="21">
        <v>144443.5570397914</v>
      </c>
    </row>
    <row r="8163" spans="2:6" x14ac:dyDescent="0.25">
      <c r="B8163" s="19">
        <v>8160</v>
      </c>
      <c r="C8163" s="21">
        <v>-4.221961816976926E-3</v>
      </c>
      <c r="D8163" s="21">
        <v>0.14811002740336554</v>
      </c>
      <c r="E8163" s="30">
        <v>542646.47908987664</v>
      </c>
      <c r="F8163" s="21">
        <v>22475.601149747919</v>
      </c>
    </row>
    <row r="8164" spans="2:6" x14ac:dyDescent="0.25">
      <c r="B8164" s="19">
        <v>8161</v>
      </c>
      <c r="C8164" s="21">
        <v>-1.0362347308711873E-2</v>
      </c>
      <c r="D8164" s="21">
        <v>0.19546503235632806</v>
      </c>
      <c r="E8164" s="30">
        <v>680402.31245572586</v>
      </c>
      <c r="F8164" s="21">
        <v>88642.280177357694</v>
      </c>
    </row>
    <row r="8165" spans="2:6" x14ac:dyDescent="0.25">
      <c r="B8165" s="19">
        <v>8162</v>
      </c>
      <c r="C8165" s="21">
        <v>1.9434627105047831E-2</v>
      </c>
      <c r="D8165" s="21">
        <v>-2.0410395326416975E-2</v>
      </c>
      <c r="E8165" s="30">
        <v>211005.75121775235</v>
      </c>
      <c r="F8165" s="21">
        <v>-136817.58489864564</v>
      </c>
    </row>
    <row r="8166" spans="2:6" x14ac:dyDescent="0.25">
      <c r="B8166" s="19">
        <v>8163</v>
      </c>
      <c r="C8166" s="21">
        <v>1.6762054192709836E-2</v>
      </c>
      <c r="D8166" s="21">
        <v>-1.3506991491798459E-3</v>
      </c>
      <c r="E8166" s="30">
        <v>238230.37869076605</v>
      </c>
      <c r="F8166" s="21">
        <v>-123741.09192089188</v>
      </c>
    </row>
    <row r="8167" spans="2:6" x14ac:dyDescent="0.25">
      <c r="B8167" s="19">
        <v>8164</v>
      </c>
      <c r="C8167" s="21">
        <v>-1.0345584778772765E-2</v>
      </c>
      <c r="D8167" s="21">
        <v>0.19533123503997984</v>
      </c>
      <c r="E8167" s="30">
        <v>679979.8780411568</v>
      </c>
      <c r="F8167" s="21">
        <v>88439.377101414808</v>
      </c>
    </row>
    <row r="8168" spans="2:6" x14ac:dyDescent="0.25">
      <c r="B8168" s="19">
        <v>8165</v>
      </c>
      <c r="C8168" s="21">
        <v>2.4076584181850547E-2</v>
      </c>
      <c r="D8168" s="21">
        <v>-5.4315242109295836E-2</v>
      </c>
      <c r="E8168" s="30">
        <v>167833.46646742139</v>
      </c>
      <c r="F8168" s="21">
        <v>-157554.03313584885</v>
      </c>
    </row>
    <row r="8169" spans="2:6" x14ac:dyDescent="0.25">
      <c r="B8169" s="19">
        <v>8166</v>
      </c>
      <c r="C8169" s="21">
        <v>1.430275600234333E-2</v>
      </c>
      <c r="D8169" s="21">
        <v>1.6005911167684905E-2</v>
      </c>
      <c r="E8169" s="30">
        <v>265012.7182632694</v>
      </c>
      <c r="F8169" s="21">
        <v>-110877.03801621274</v>
      </c>
    </row>
    <row r="8170" spans="2:6" x14ac:dyDescent="0.25">
      <c r="B8170" s="19">
        <v>8167</v>
      </c>
      <c r="C8170" s="21">
        <v>-7.2414321378239345E-3</v>
      </c>
      <c r="D8170" s="21">
        <v>0.1710098289383255</v>
      </c>
      <c r="E8170" s="30">
        <v>606379.33275866229</v>
      </c>
      <c r="F8170" s="21">
        <v>53087.671573050851</v>
      </c>
    </row>
    <row r="8171" spans="2:6" x14ac:dyDescent="0.25">
      <c r="B8171" s="19">
        <v>8168</v>
      </c>
      <c r="C8171" s="21">
        <v>2.5070854137059024E-2</v>
      </c>
      <c r="D8171" s="21">
        <v>-6.1759759078587995E-2</v>
      </c>
      <c r="E8171" s="30">
        <v>159198.96442528011</v>
      </c>
      <c r="F8171" s="21">
        <v>-161701.3444418486</v>
      </c>
    </row>
    <row r="8172" spans="2:6" x14ac:dyDescent="0.25">
      <c r="B8172" s="19">
        <v>8169</v>
      </c>
      <c r="C8172" s="21">
        <v>1.2690668017229829E-2</v>
      </c>
      <c r="D8172" s="21">
        <v>2.7325153080405062E-2</v>
      </c>
      <c r="E8172" s="30">
        <v>283552.04640001361</v>
      </c>
      <c r="F8172" s="21">
        <v>-101972.25522597198</v>
      </c>
    </row>
    <row r="8173" spans="2:6" x14ac:dyDescent="0.25">
      <c r="B8173" s="19">
        <v>8170</v>
      </c>
      <c r="C8173" s="21">
        <v>-9.5014620215649838E-4</v>
      </c>
      <c r="D8173" s="21">
        <v>0.12396749386874428</v>
      </c>
      <c r="E8173" s="30">
        <v>480944.99762988999</v>
      </c>
      <c r="F8173" s="21">
        <v>-7160.7635655560416</v>
      </c>
    </row>
    <row r="8174" spans="2:6" x14ac:dyDescent="0.25">
      <c r="B8174" s="19">
        <v>8171</v>
      </c>
      <c r="C8174" s="21">
        <v>-1.4950195998434239E-2</v>
      </c>
      <c r="D8174" s="21">
        <v>0.23326102484014832</v>
      </c>
      <c r="E8174" s="30">
        <v>807838.79540455877</v>
      </c>
      <c r="F8174" s="21">
        <v>149852.38400859959</v>
      </c>
    </row>
    <row r="8175" spans="2:6" x14ac:dyDescent="0.25">
      <c r="B8175" s="19">
        <v>8172</v>
      </c>
      <c r="C8175" s="21">
        <v>-1.378552198473534E-2</v>
      </c>
      <c r="D8175" s="21">
        <v>0.22342741595470805</v>
      </c>
      <c r="E8175" s="30">
        <v>773091.39967065607</v>
      </c>
      <c r="F8175" s="21">
        <v>133162.56605755488</v>
      </c>
    </row>
    <row r="8176" spans="2:6" x14ac:dyDescent="0.25">
      <c r="B8176" s="19">
        <v>8173</v>
      </c>
      <c r="C8176" s="21">
        <v>-2.6710866966921224E-3</v>
      </c>
      <c r="D8176" s="21">
        <v>0.13658935118630455</v>
      </c>
      <c r="E8176" s="30">
        <v>512521.36385416146</v>
      </c>
      <c r="F8176" s="21">
        <v>8005.9501609755216</v>
      </c>
    </row>
    <row r="8177" spans="2:6" x14ac:dyDescent="0.25">
      <c r="B8177" s="19">
        <v>8174</v>
      </c>
      <c r="C8177" s="21">
        <v>-1.0247729368483238E-2</v>
      </c>
      <c r="D8177" s="21">
        <v>0.19455072325148026</v>
      </c>
      <c r="E8177" s="30">
        <v>677519.49402360781</v>
      </c>
      <c r="F8177" s="21">
        <v>87257.609073185638</v>
      </c>
    </row>
    <row r="8178" spans="2:6" x14ac:dyDescent="0.25">
      <c r="B8178" s="19">
        <v>8175</v>
      </c>
      <c r="C8178" s="21">
        <v>4.2164832302394968E-3</v>
      </c>
      <c r="D8178" s="21">
        <v>8.6868374018600925E-2</v>
      </c>
      <c r="E8178" s="30">
        <v>396313.73861300421</v>
      </c>
      <c r="F8178" s="21">
        <v>-47810.725271359319</v>
      </c>
    </row>
    <row r="8179" spans="2:6" x14ac:dyDescent="0.25">
      <c r="B8179" s="19">
        <v>8176</v>
      </c>
      <c r="C8179" s="21">
        <v>7.8368614983588339E-3</v>
      </c>
      <c r="D8179" s="21">
        <v>6.1340131762100736E-2</v>
      </c>
      <c r="E8179" s="30">
        <v>344692.25083342881</v>
      </c>
      <c r="F8179" s="21">
        <v>-72605.482265552811</v>
      </c>
    </row>
    <row r="8180" spans="2:6" x14ac:dyDescent="0.25">
      <c r="B8180" s="19">
        <v>8177</v>
      </c>
      <c r="C8180" s="21">
        <v>2.8688718473977529E-3</v>
      </c>
      <c r="D8180" s="21">
        <v>9.6451072582729891E-2</v>
      </c>
      <c r="E8180" s="30">
        <v>417047.17641350278</v>
      </c>
      <c r="F8180" s="21">
        <v>-37852.070958397235</v>
      </c>
    </row>
    <row r="8181" spans="2:6" x14ac:dyDescent="0.25">
      <c r="B8181" s="19">
        <v>8178</v>
      </c>
      <c r="C8181" s="21">
        <v>-7.2309829008823066E-3</v>
      </c>
      <c r="D8181" s="21">
        <v>0.17092938531249713</v>
      </c>
      <c r="E8181" s="30">
        <v>606146.2010176382</v>
      </c>
      <c r="F8181" s="21">
        <v>52975.694078504239</v>
      </c>
    </row>
    <row r="8182" spans="2:6" x14ac:dyDescent="0.25">
      <c r="B8182" s="19">
        <v>8179</v>
      </c>
      <c r="C8182" s="21">
        <v>-1.0146115564126675E-2</v>
      </c>
      <c r="D8182" s="21">
        <v>0.19374124668704829</v>
      </c>
      <c r="E8182" s="30">
        <v>674974.83477213769</v>
      </c>
      <c r="F8182" s="21">
        <v>86035.362088700364</v>
      </c>
    </row>
    <row r="8183" spans="2:6" x14ac:dyDescent="0.25">
      <c r="B8183" s="19">
        <v>8180</v>
      </c>
      <c r="C8183" s="21">
        <v>-5.1425643227701132E-3</v>
      </c>
      <c r="D8183" s="21">
        <v>0.15502204178924384</v>
      </c>
      <c r="E8183" s="30">
        <v>561334.45422778907</v>
      </c>
      <c r="F8183" s="21">
        <v>31451.78184869717</v>
      </c>
    </row>
    <row r="8184" spans="2:6" x14ac:dyDescent="0.25">
      <c r="B8184" s="19">
        <v>8181</v>
      </c>
      <c r="C8184" s="21">
        <v>7.7377562023013514E-4</v>
      </c>
      <c r="D8184" s="21">
        <v>0.11147156922825485</v>
      </c>
      <c r="E8184" s="30">
        <v>451106.884564862</v>
      </c>
      <c r="F8184" s="21">
        <v>-21492.562094333854</v>
      </c>
    </row>
    <row r="8185" spans="2:6" x14ac:dyDescent="0.25">
      <c r="B8185" s="19">
        <v>8182</v>
      </c>
      <c r="C8185" s="21">
        <v>1.9168800303537192E-2</v>
      </c>
      <c r="D8185" s="21">
        <v>-1.8502658318232057E-2</v>
      </c>
      <c r="E8185" s="30">
        <v>213631.32165385527</v>
      </c>
      <c r="F8185" s="21">
        <v>-135556.47477310468</v>
      </c>
    </row>
    <row r="8186" spans="2:6" x14ac:dyDescent="0.25">
      <c r="B8186" s="19">
        <v>8183</v>
      </c>
      <c r="C8186" s="21">
        <v>7.7222102520861221E-3</v>
      </c>
      <c r="D8186" s="21">
        <v>6.2145107709435043E-2</v>
      </c>
      <c r="E8186" s="30">
        <v>346242.39018766989</v>
      </c>
      <c r="F8186" s="21">
        <v>-71860.921613607599</v>
      </c>
    </row>
    <row r="8187" spans="2:6" x14ac:dyDescent="0.25">
      <c r="B8187" s="19">
        <v>8184</v>
      </c>
      <c r="C8187" s="21">
        <v>1.4102942289778639E-3</v>
      </c>
      <c r="D8187" s="21">
        <v>0.10689049651859261</v>
      </c>
      <c r="E8187" s="30">
        <v>440513.30966831557</v>
      </c>
      <c r="F8187" s="21">
        <v>-26580.852388895702</v>
      </c>
    </row>
    <row r="8188" spans="2:6" x14ac:dyDescent="0.25">
      <c r="B8188" s="19">
        <v>8185</v>
      </c>
      <c r="C8188" s="21">
        <v>1.1076490319615053E-2</v>
      </c>
      <c r="D8188" s="21">
        <v>3.863577384817618E-2</v>
      </c>
      <c r="E8188" s="30">
        <v>302958.02466840274</v>
      </c>
      <c r="F8188" s="21">
        <v>-92651.204320699791</v>
      </c>
    </row>
    <row r="8189" spans="2:6" x14ac:dyDescent="0.25">
      <c r="B8189" s="19">
        <v>8186</v>
      </c>
      <c r="C8189" s="21">
        <v>1.3045998020504023E-2</v>
      </c>
      <c r="D8189" s="21">
        <v>2.4832869635916799E-2</v>
      </c>
      <c r="E8189" s="30">
        <v>279395.37564866361</v>
      </c>
      <c r="F8189" s="21">
        <v>-103968.78120028482</v>
      </c>
    </row>
    <row r="8190" spans="2:6" x14ac:dyDescent="0.25">
      <c r="B8190" s="19">
        <v>8187</v>
      </c>
      <c r="C8190" s="21">
        <v>-1.4934954559261941E-2</v>
      </c>
      <c r="D8190" s="21">
        <v>0.23313118473871741</v>
      </c>
      <c r="E8190" s="30">
        <v>807372.47749994299</v>
      </c>
      <c r="F8190" s="21">
        <v>149628.40287933886</v>
      </c>
    </row>
    <row r="8191" spans="2:6" x14ac:dyDescent="0.25">
      <c r="B8191" s="19">
        <v>8188</v>
      </c>
      <c r="C8191" s="21">
        <v>2.8772897969913697E-2</v>
      </c>
      <c r="D8191" s="21">
        <v>-9.0257993065274822E-2</v>
      </c>
      <c r="E8191" s="30">
        <v>128750.23334667925</v>
      </c>
      <c r="F8191" s="21">
        <v>-176326.43411572985</v>
      </c>
    </row>
    <row r="8192" spans="2:6" x14ac:dyDescent="0.25">
      <c r="B8192" s="19">
        <v>8189</v>
      </c>
      <c r="C8192" s="21">
        <v>1.7380340775428712E-2</v>
      </c>
      <c r="D8192" s="21">
        <v>-5.7383677155822266E-3</v>
      </c>
      <c r="E8192" s="30">
        <v>231764.88892293989</v>
      </c>
      <c r="F8192" s="21">
        <v>-126846.58644530819</v>
      </c>
    </row>
    <row r="8193" spans="2:6" x14ac:dyDescent="0.25">
      <c r="B8193" s="19">
        <v>8190</v>
      </c>
      <c r="C8193" s="21">
        <v>7.3273624651717358E-3</v>
      </c>
      <c r="D8193" s="21">
        <v>6.4918662357176693E-2</v>
      </c>
      <c r="E8193" s="30">
        <v>351621.31923757424</v>
      </c>
      <c r="F8193" s="21">
        <v>-69277.322333190183</v>
      </c>
    </row>
    <row r="8194" spans="2:6" x14ac:dyDescent="0.25">
      <c r="B8194" s="19">
        <v>8191</v>
      </c>
      <c r="C8194" s="21">
        <v>-3.1343807018385059E-2</v>
      </c>
      <c r="D8194" s="21">
        <v>0.39963302746753304</v>
      </c>
      <c r="E8194" s="30">
        <v>1596611.8385576927</v>
      </c>
      <c r="F8194" s="21">
        <v>528714.69057486986</v>
      </c>
    </row>
    <row r="8195" spans="2:6" x14ac:dyDescent="0.25">
      <c r="B8195" s="19">
        <v>8192</v>
      </c>
      <c r="C8195" s="21">
        <v>-1.0068699514309271E-2</v>
      </c>
      <c r="D8195" s="21">
        <v>0.19312522283791123</v>
      </c>
      <c r="E8195" s="30">
        <v>673043.09794205916</v>
      </c>
      <c r="F8195" s="21">
        <v>85107.513099088726</v>
      </c>
    </row>
    <row r="8196" spans="2:6" x14ac:dyDescent="0.25">
      <c r="B8196" s="19">
        <v>8193</v>
      </c>
      <c r="C8196" s="21">
        <v>-2.8048531160415963E-2</v>
      </c>
      <c r="D8196" s="21">
        <v>0.36048176437097901</v>
      </c>
      <c r="E8196" s="30">
        <v>1373063.5814150753</v>
      </c>
      <c r="F8196" s="21">
        <v>421340.32089388283</v>
      </c>
    </row>
    <row r="8197" spans="2:6" x14ac:dyDescent="0.25">
      <c r="B8197" s="19">
        <v>8194</v>
      </c>
      <c r="C8197" s="21">
        <v>1.4658235658319701E-2</v>
      </c>
      <c r="D8197" s="21">
        <v>1.3504886547687223E-2</v>
      </c>
      <c r="E8197" s="30">
        <v>261032.37122529256</v>
      </c>
      <c r="F8197" s="21">
        <v>-112788.87244416664</v>
      </c>
    </row>
    <row r="8198" spans="2:6" x14ac:dyDescent="0.25">
      <c r="B8198" s="19">
        <v>8195</v>
      </c>
      <c r="C8198" s="21">
        <v>-1.2921202726111597E-3</v>
      </c>
      <c r="D8198" s="21">
        <v>0.12646314326534247</v>
      </c>
      <c r="E8198" s="30">
        <v>487072.26438420103</v>
      </c>
      <c r="F8198" s="21">
        <v>-4217.7238209353372</v>
      </c>
    </row>
    <row r="8199" spans="2:6" x14ac:dyDescent="0.25">
      <c r="B8199" s="19">
        <v>8196</v>
      </c>
      <c r="C8199" s="21">
        <v>9.7511484379716757E-3</v>
      </c>
      <c r="D8199" s="21">
        <v>4.791817785431185E-2</v>
      </c>
      <c r="E8199" s="30">
        <v>319563.04523045232</v>
      </c>
      <c r="F8199" s="21">
        <v>-84675.505296339106</v>
      </c>
    </row>
    <row r="8200" spans="2:6" x14ac:dyDescent="0.25">
      <c r="B8200" s="19">
        <v>8197</v>
      </c>
      <c r="C8200" s="21">
        <v>1.2962788957876099E-2</v>
      </c>
      <c r="D8200" s="21">
        <v>2.5416609456414108E-2</v>
      </c>
      <c r="E8200" s="30">
        <v>280365.12971408886</v>
      </c>
      <c r="F8200" s="21">
        <v>-103502.99035560746</v>
      </c>
    </row>
    <row r="8201" spans="2:6" x14ac:dyDescent="0.25">
      <c r="B8201" s="19">
        <v>8198</v>
      </c>
      <c r="C8201" s="21">
        <v>1.336339019100777E-2</v>
      </c>
      <c r="D8201" s="21">
        <v>2.2605563735192069E-2</v>
      </c>
      <c r="E8201" s="30">
        <v>275716.54985676275</v>
      </c>
      <c r="F8201" s="21">
        <v>-105735.78938733369</v>
      </c>
    </row>
    <row r="8202" spans="2:6" x14ac:dyDescent="0.25">
      <c r="B8202" s="19">
        <v>8199</v>
      </c>
      <c r="C8202" s="21">
        <v>2.1848723700657449E-2</v>
      </c>
      <c r="D8202" s="21">
        <v>-3.7888066626614036E-2</v>
      </c>
      <c r="E8202" s="30">
        <v>187942.4376560502</v>
      </c>
      <c r="F8202" s="21">
        <v>-147895.32170633119</v>
      </c>
    </row>
    <row r="8203" spans="2:6" x14ac:dyDescent="0.25">
      <c r="B8203" s="19">
        <v>8200</v>
      </c>
      <c r="C8203" s="21">
        <v>-3.1672904159987303E-2</v>
      </c>
      <c r="D8203" s="21">
        <v>0.40377242324425455</v>
      </c>
      <c r="E8203" s="30">
        <v>1621793.9648627513</v>
      </c>
      <c r="F8203" s="21">
        <v>540810.13239935099</v>
      </c>
    </row>
    <row r="8204" spans="2:6" x14ac:dyDescent="0.25">
      <c r="B8204" s="19">
        <v>8201</v>
      </c>
      <c r="C8204" s="21">
        <v>-1.4225569255182879E-2</v>
      </c>
      <c r="D8204" s="21">
        <v>0.22712215800670399</v>
      </c>
      <c r="E8204" s="30">
        <v>786012.13290734147</v>
      </c>
      <c r="F8204" s="21">
        <v>139368.63361915603</v>
      </c>
    </row>
    <row r="8205" spans="2:6" x14ac:dyDescent="0.25">
      <c r="B8205" s="19">
        <v>8202</v>
      </c>
      <c r="C8205" s="21">
        <v>-1.5720482370028199E-3</v>
      </c>
      <c r="D8205" s="21">
        <v>0.12851045379230319</v>
      </c>
      <c r="E8205" s="30">
        <v>492141.2150092232</v>
      </c>
      <c r="F8205" s="21">
        <v>-1783.0129210934028</v>
      </c>
    </row>
    <row r="8206" spans="2:6" x14ac:dyDescent="0.25">
      <c r="B8206" s="19">
        <v>8203</v>
      </c>
      <c r="C8206" s="21">
        <v>4.9094661596382622E-3</v>
      </c>
      <c r="D8206" s="21">
        <v>8.1960524720514405E-2</v>
      </c>
      <c r="E8206" s="30">
        <v>385987.1514777207</v>
      </c>
      <c r="F8206" s="21">
        <v>-52770.776397588699</v>
      </c>
    </row>
    <row r="8207" spans="2:6" x14ac:dyDescent="0.25">
      <c r="B8207" s="19">
        <v>8204</v>
      </c>
      <c r="C8207" s="21">
        <v>1.8414193059471721E-3</v>
      </c>
      <c r="D8207" s="21">
        <v>0.10379674602197975</v>
      </c>
      <c r="E8207" s="30">
        <v>433461.97234360152</v>
      </c>
      <c r="F8207" s="21">
        <v>-29967.740349136697</v>
      </c>
    </row>
    <row r="8208" spans="2:6" x14ac:dyDescent="0.25">
      <c r="B8208" s="19">
        <v>8205</v>
      </c>
      <c r="C8208" s="21">
        <v>1.5392097715187252E-2</v>
      </c>
      <c r="D8208" s="21">
        <v>8.3342609531928957E-3</v>
      </c>
      <c r="E8208" s="30">
        <v>252933.9620307904</v>
      </c>
      <c r="F8208" s="21">
        <v>-116678.68842302094</v>
      </c>
    </row>
    <row r="8209" spans="2:6" x14ac:dyDescent="0.25">
      <c r="B8209" s="19">
        <v>8206</v>
      </c>
      <c r="C8209" s="21">
        <v>2.7535359245780783E-2</v>
      </c>
      <c r="D8209" s="21">
        <v>-8.0578617637706795E-2</v>
      </c>
      <c r="E8209" s="30">
        <v>138642.22438525618</v>
      </c>
      <c r="F8209" s="21">
        <v>-171575.12754669876</v>
      </c>
    </row>
    <row r="8210" spans="2:6" x14ac:dyDescent="0.25">
      <c r="B8210" s="19">
        <v>8207</v>
      </c>
      <c r="C8210" s="21">
        <v>1.4807792801508173E-2</v>
      </c>
      <c r="D8210" s="21">
        <v>1.2451989330281243E-2</v>
      </c>
      <c r="E8210" s="30">
        <v>259369.0679983513</v>
      </c>
      <c r="F8210" s="21">
        <v>-113587.78780080586</v>
      </c>
    </row>
    <row r="8211" spans="2:6" x14ac:dyDescent="0.25">
      <c r="B8211" s="19">
        <v>8208</v>
      </c>
      <c r="C8211" s="21">
        <v>-5.1588236649055437E-3</v>
      </c>
      <c r="D8211" s="21">
        <v>0.15514464215538548</v>
      </c>
      <c r="E8211" s="30">
        <v>561670.15283409529</v>
      </c>
      <c r="F8211" s="21">
        <v>31613.024108939542</v>
      </c>
    </row>
    <row r="8212" spans="2:6" x14ac:dyDescent="0.25">
      <c r="B8212" s="19">
        <v>8209</v>
      </c>
      <c r="C8212" s="21">
        <v>-4.3246127600696863E-3</v>
      </c>
      <c r="D8212" s="21">
        <v>0.14887792302163194</v>
      </c>
      <c r="E8212" s="30">
        <v>544699.65091001149</v>
      </c>
      <c r="F8212" s="21">
        <v>23461.777614962324</v>
      </c>
    </row>
    <row r="8213" spans="2:6" x14ac:dyDescent="0.25">
      <c r="B8213" s="19">
        <v>8210</v>
      </c>
      <c r="C8213" s="21">
        <v>-2.2474096749005683E-3</v>
      </c>
      <c r="D8213" s="21">
        <v>0.13346702506493435</v>
      </c>
      <c r="E8213" s="30">
        <v>504572.9848813077</v>
      </c>
      <c r="F8213" s="21">
        <v>4188.1964772538931</v>
      </c>
    </row>
    <row r="8214" spans="2:6" x14ac:dyDescent="0.25">
      <c r="B8214" s="19">
        <v>8211</v>
      </c>
      <c r="C8214" s="21">
        <v>-1.2628208029711662E-2</v>
      </c>
      <c r="D8214" s="21">
        <v>0.21382450224212413</v>
      </c>
      <c r="E8214" s="30">
        <v>740256.01131798467</v>
      </c>
      <c r="F8214" s="21">
        <v>117391.12067630446</v>
      </c>
    </row>
    <row r="8215" spans="2:6" x14ac:dyDescent="0.25">
      <c r="B8215" s="19">
        <v>8212</v>
      </c>
      <c r="C8215" s="21">
        <v>-1.9206129311538041E-2</v>
      </c>
      <c r="D8215" s="21">
        <v>0.27086019731611266</v>
      </c>
      <c r="E8215" s="30">
        <v>951684.14510452119</v>
      </c>
      <c r="F8215" s="21">
        <v>218943.97055459072</v>
      </c>
    </row>
    <row r="8216" spans="2:6" x14ac:dyDescent="0.25">
      <c r="B8216" s="19">
        <v>8213</v>
      </c>
      <c r="C8216" s="21">
        <v>-1.0285253092002464E-2</v>
      </c>
      <c r="D8216" s="21">
        <v>0.19484990553467751</v>
      </c>
      <c r="E8216" s="30">
        <v>678461.81014486495</v>
      </c>
      <c r="F8216" s="21">
        <v>87710.22096492436</v>
      </c>
    </row>
    <row r="8217" spans="2:6" x14ac:dyDescent="0.25">
      <c r="B8217" s="19">
        <v>8214</v>
      </c>
      <c r="C8217" s="21">
        <v>-4.2517485018347116E-2</v>
      </c>
      <c r="D8217" s="21">
        <v>0.57661649149475225</v>
      </c>
      <c r="E8217" s="30">
        <v>2981971.6420016866</v>
      </c>
      <c r="F8217" s="21">
        <v>1194128.6713301539</v>
      </c>
    </row>
    <row r="8218" spans="2:6" x14ac:dyDescent="0.25">
      <c r="B8218" s="19">
        <v>8215</v>
      </c>
      <c r="C8218" s="21">
        <v>1.6261054224737025E-2</v>
      </c>
      <c r="D8218" s="21">
        <v>2.1966311008752015E-3</v>
      </c>
      <c r="E8218" s="30">
        <v>243546.28279732738</v>
      </c>
      <c r="F8218" s="21">
        <v>-121187.76468845255</v>
      </c>
    </row>
    <row r="8219" spans="2:6" x14ac:dyDescent="0.25">
      <c r="B8219" s="19">
        <v>8216</v>
      </c>
      <c r="C8219" s="21">
        <v>-1.075083484582871E-2</v>
      </c>
      <c r="D8219" s="21">
        <v>0.1985739032376268</v>
      </c>
      <c r="E8219" s="30">
        <v>690273.19114995399</v>
      </c>
      <c r="F8219" s="21">
        <v>93383.446096240514</v>
      </c>
    </row>
    <row r="8220" spans="2:6" x14ac:dyDescent="0.25">
      <c r="B8220" s="19">
        <v>8217</v>
      </c>
      <c r="C8220" s="21">
        <v>-4.570321250801998E-2</v>
      </c>
      <c r="D8220" s="21">
        <v>0.64984302066365052</v>
      </c>
      <c r="E8220" s="30">
        <v>3773661.5064120027</v>
      </c>
      <c r="F8220" s="21">
        <v>1574391.9811874593</v>
      </c>
    </row>
    <row r="8221" spans="2:6" x14ac:dyDescent="0.25">
      <c r="B8221" s="19">
        <v>8218</v>
      </c>
      <c r="C8221" s="21">
        <v>-1.4972356254818093E-2</v>
      </c>
      <c r="D8221" s="21">
        <v>0.23344986148987967</v>
      </c>
      <c r="E8221" s="30">
        <v>808517.36045312625</v>
      </c>
      <c r="F8221" s="21">
        <v>150178.31137349512</v>
      </c>
    </row>
    <row r="8222" spans="2:6" x14ac:dyDescent="0.25">
      <c r="B8222" s="19">
        <v>8219</v>
      </c>
      <c r="C8222" s="21">
        <v>-5.7345837130031614E-3</v>
      </c>
      <c r="D8222" s="21">
        <v>0.15949819657096431</v>
      </c>
      <c r="E8222" s="30">
        <v>573687.27449621237</v>
      </c>
      <c r="F8222" s="21">
        <v>37385.070289672505</v>
      </c>
    </row>
    <row r="8223" spans="2:6" x14ac:dyDescent="0.25">
      <c r="B8223" s="19">
        <v>8220</v>
      </c>
      <c r="C8223" s="21">
        <v>-1.2277844409076524E-2</v>
      </c>
      <c r="D8223" s="21">
        <v>0.21094863706597011</v>
      </c>
      <c r="E8223" s="30">
        <v>730629.52112620021</v>
      </c>
      <c r="F8223" s="21">
        <v>112767.339083037</v>
      </c>
    </row>
    <row r="8224" spans="2:6" x14ac:dyDescent="0.25">
      <c r="B8224" s="19">
        <v>8221</v>
      </c>
      <c r="C8224" s="21">
        <v>2.1532844810310113E-2</v>
      </c>
      <c r="D8224" s="21">
        <v>-3.5583918005118176E-2</v>
      </c>
      <c r="E8224" s="30">
        <v>190882.55679399148</v>
      </c>
      <c r="F8224" s="21">
        <v>-146483.12801151726</v>
      </c>
    </row>
    <row r="8225" spans="2:6" x14ac:dyDescent="0.25">
      <c r="B8225" s="19">
        <v>8222</v>
      </c>
      <c r="C8225" s="21">
        <v>-2.9121176699636649E-2</v>
      </c>
      <c r="D8225" s="21">
        <v>0.3727969424150821</v>
      </c>
      <c r="E8225" s="30">
        <v>1440593.0751127603</v>
      </c>
      <c r="F8225" s="21">
        <v>453775.98786506045</v>
      </c>
    </row>
    <row r="8226" spans="2:6" x14ac:dyDescent="0.25">
      <c r="B8226" s="19">
        <v>8223</v>
      </c>
      <c r="C8226" s="21">
        <v>8.2364575416296118E-3</v>
      </c>
      <c r="D8226" s="21">
        <v>5.8535727335338406E-2</v>
      </c>
      <c r="E8226" s="30">
        <v>339330.23869754502</v>
      </c>
      <c r="F8226" s="21">
        <v>-75180.956038739154</v>
      </c>
    </row>
    <row r="8227" spans="2:6" x14ac:dyDescent="0.25">
      <c r="B8227" s="19">
        <v>8224</v>
      </c>
      <c r="C8227" s="21">
        <v>-9.6354908570282279E-3</v>
      </c>
      <c r="D8227" s="21">
        <v>0.18968888665759809</v>
      </c>
      <c r="E8227" s="30">
        <v>662342.98217204167</v>
      </c>
      <c r="F8227" s="21">
        <v>79968.049249069809</v>
      </c>
    </row>
    <row r="8228" spans="2:6" x14ac:dyDescent="0.25">
      <c r="B8228" s="19">
        <v>8225</v>
      </c>
      <c r="C8228" s="21">
        <v>2.7170077744185857E-3</v>
      </c>
      <c r="D8228" s="21">
        <v>9.7534511193908324E-2</v>
      </c>
      <c r="E8228" s="30">
        <v>419439.51628829935</v>
      </c>
      <c r="F8228" s="21">
        <v>-36702.985792615364</v>
      </c>
    </row>
    <row r="8229" spans="2:6" x14ac:dyDescent="0.25">
      <c r="B8229" s="19">
        <v>8226</v>
      </c>
      <c r="C8229" s="21">
        <v>1.7674613072874566E-2</v>
      </c>
      <c r="D8229" s="21">
        <v>-7.8308355284245623E-3</v>
      </c>
      <c r="E8229" s="30">
        <v>228723.80450353597</v>
      </c>
      <c r="F8229" s="21">
        <v>-128307.27563543613</v>
      </c>
    </row>
    <row r="8230" spans="2:6" x14ac:dyDescent="0.25">
      <c r="B8230" s="19">
        <v>8227</v>
      </c>
      <c r="C8230" s="21">
        <v>-8.2234458202328827E-3</v>
      </c>
      <c r="D8230" s="21">
        <v>0.17861057316039797</v>
      </c>
      <c r="E8230" s="30">
        <v>628708.89605630352</v>
      </c>
      <c r="F8230" s="21">
        <v>63812.974534399014</v>
      </c>
    </row>
    <row r="8231" spans="2:6" x14ac:dyDescent="0.25">
      <c r="B8231" s="19">
        <v>8228</v>
      </c>
      <c r="C8231" s="21">
        <v>-3.1942852238531771E-3</v>
      </c>
      <c r="D8231" s="21">
        <v>0.14045947651885049</v>
      </c>
      <c r="E8231" s="30">
        <v>522500.42323890026</v>
      </c>
      <c r="F8231" s="21">
        <v>12799.07726982116</v>
      </c>
    </row>
    <row r="8232" spans="2:6" x14ac:dyDescent="0.25">
      <c r="B8232" s="19">
        <v>8229</v>
      </c>
      <c r="C8232" s="21">
        <v>7.3227191881326007E-3</v>
      </c>
      <c r="D8232" s="21">
        <v>6.4951291036871917E-2</v>
      </c>
      <c r="E8232" s="30">
        <v>351684.94898200012</v>
      </c>
      <c r="F8232" s="21">
        <v>-69246.759788046591</v>
      </c>
    </row>
    <row r="8233" spans="2:6" x14ac:dyDescent="0.25">
      <c r="B8233" s="19">
        <v>8230</v>
      </c>
      <c r="C8233" s="21">
        <v>1.8508328971884994E-2</v>
      </c>
      <c r="D8233" s="21">
        <v>-1.3775137620414379E-2</v>
      </c>
      <c r="E8233" s="30">
        <v>220231.76346567785</v>
      </c>
      <c r="F8233" s="21">
        <v>-132386.16028164196</v>
      </c>
    </row>
    <row r="8234" spans="2:6" x14ac:dyDescent="0.25">
      <c r="B8234" s="19">
        <v>8231</v>
      </c>
      <c r="C8234" s="21">
        <v>1.4785008600379719E-2</v>
      </c>
      <c r="D8234" s="21">
        <v>1.2612419026129196E-2</v>
      </c>
      <c r="E8234" s="30">
        <v>259622.03347174381</v>
      </c>
      <c r="F8234" s="21">
        <v>-113466.28379713453</v>
      </c>
    </row>
    <row r="8235" spans="2:6" x14ac:dyDescent="0.25">
      <c r="B8235" s="19">
        <v>8232</v>
      </c>
      <c r="C8235" s="21">
        <v>-8.1390553058908023E-4</v>
      </c>
      <c r="D8235" s="21">
        <v>0.12297487126595752</v>
      </c>
      <c r="E8235" s="30">
        <v>478523.65025758347</v>
      </c>
      <c r="F8235" s="21">
        <v>-8323.7815698264149</v>
      </c>
    </row>
    <row r="8236" spans="2:6" x14ac:dyDescent="0.25">
      <c r="B8236" s="19">
        <v>8233</v>
      </c>
      <c r="C8236" s="21">
        <v>1.2687290792573514E-2</v>
      </c>
      <c r="D8236" s="21">
        <v>2.7348835195887267E-2</v>
      </c>
      <c r="E8236" s="30">
        <v>283591.74833208963</v>
      </c>
      <c r="F8236" s="21">
        <v>-101953.18565242099</v>
      </c>
    </row>
    <row r="8237" spans="2:6" x14ac:dyDescent="0.25">
      <c r="B8237" s="19">
        <v>8234</v>
      </c>
      <c r="C8237" s="21">
        <v>-1.9838476636263556E-2</v>
      </c>
      <c r="D8237" s="21">
        <v>0.2767000786682936</v>
      </c>
      <c r="E8237" s="30">
        <v>975658.08575075422</v>
      </c>
      <c r="F8237" s="21">
        <v>230459.09842255886</v>
      </c>
    </row>
    <row r="8238" spans="2:6" x14ac:dyDescent="0.25">
      <c r="B8238" s="19">
        <v>8235</v>
      </c>
      <c r="C8238" s="21">
        <v>6.9408773364311874E-3</v>
      </c>
      <c r="D8238" s="21">
        <v>6.7635608059221974E-2</v>
      </c>
      <c r="E8238" s="30">
        <v>356947.7786138698</v>
      </c>
      <c r="F8238" s="21">
        <v>-66718.925209135457</v>
      </c>
    </row>
    <row r="8239" spans="2:6" x14ac:dyDescent="0.25">
      <c r="B8239" s="19">
        <v>8236</v>
      </c>
      <c r="C8239" s="21">
        <v>1.6340843007012853E-3</v>
      </c>
      <c r="D8239" s="21">
        <v>0.10528369335770971</v>
      </c>
      <c r="E8239" s="30">
        <v>436840.7613186494</v>
      </c>
      <c r="F8239" s="21">
        <v>-28344.845404134387</v>
      </c>
    </row>
    <row r="8240" spans="2:6" x14ac:dyDescent="0.25">
      <c r="B8240" s="19">
        <v>8237</v>
      </c>
      <c r="C8240" s="21">
        <v>1.4517820732466644E-2</v>
      </c>
      <c r="D8240" s="21">
        <v>1.4493054659477256E-2</v>
      </c>
      <c r="E8240" s="30">
        <v>262600.07585143053</v>
      </c>
      <c r="F8240" s="21">
        <v>-112035.87486668992</v>
      </c>
    </row>
    <row r="8241" spans="2:6" x14ac:dyDescent="0.25">
      <c r="B8241" s="19">
        <v>8238</v>
      </c>
      <c r="C8241" s="21">
        <v>-5.1121757600646987E-3</v>
      </c>
      <c r="D8241" s="21">
        <v>0.1547929525718128</v>
      </c>
      <c r="E8241" s="30">
        <v>560707.56981092389</v>
      </c>
      <c r="F8241" s="21">
        <v>31150.677648717716</v>
      </c>
    </row>
    <row r="8242" spans="2:6" x14ac:dyDescent="0.25">
      <c r="B8242" s="19">
        <v>8239</v>
      </c>
      <c r="C8242" s="21">
        <v>-9.6494525075728216E-3</v>
      </c>
      <c r="D8242" s="21">
        <v>0.18979935073610332</v>
      </c>
      <c r="E8242" s="30">
        <v>662684.95908961678</v>
      </c>
      <c r="F8242" s="21">
        <v>80132.307098535588</v>
      </c>
    </row>
    <row r="8243" spans="2:6" x14ac:dyDescent="0.25">
      <c r="B8243" s="19">
        <v>8240</v>
      </c>
      <c r="C8243" s="21">
        <v>1.6758849983675671E-2</v>
      </c>
      <c r="D8243" s="21">
        <v>-1.3279897988046629E-3</v>
      </c>
      <c r="E8243" s="30">
        <v>238264.15674477501</v>
      </c>
      <c r="F8243" s="21">
        <v>-123724.86769573075</v>
      </c>
    </row>
    <row r="8244" spans="2:6" x14ac:dyDescent="0.25">
      <c r="B8244" s="19">
        <v>8241</v>
      </c>
      <c r="C8244" s="21">
        <v>6.2195852047699039E-3</v>
      </c>
      <c r="D8244" s="21">
        <v>7.2712690421419257E-2</v>
      </c>
      <c r="E8244" s="30">
        <v>367054.77641982969</v>
      </c>
      <c r="F8244" s="21">
        <v>-61864.346906206825</v>
      </c>
    </row>
    <row r="8245" spans="2:6" x14ac:dyDescent="0.25">
      <c r="B8245" s="19">
        <v>8242</v>
      </c>
      <c r="C8245" s="21">
        <v>4.6076773897921986E-3</v>
      </c>
      <c r="D8245" s="21">
        <v>8.4096341338999236E-2</v>
      </c>
      <c r="E8245" s="30">
        <v>390457.07138628117</v>
      </c>
      <c r="F8245" s="21">
        <v>-50623.791049364874</v>
      </c>
    </row>
    <row r="8246" spans="2:6" x14ac:dyDescent="0.25">
      <c r="B8246" s="19">
        <v>8243</v>
      </c>
      <c r="C8246" s="21">
        <v>4.273891578766527E-3</v>
      </c>
      <c r="D8246" s="21">
        <v>8.6461319611616849E-2</v>
      </c>
      <c r="E8246" s="30">
        <v>395449.80022344575</v>
      </c>
      <c r="F8246" s="21">
        <v>-48225.690886424985</v>
      </c>
    </row>
    <row r="8247" spans="2:6" x14ac:dyDescent="0.25">
      <c r="B8247" s="19">
        <v>8244</v>
      </c>
      <c r="C8247" s="21">
        <v>-1.4192927942039763E-2</v>
      </c>
      <c r="D8247" s="21">
        <v>0.22684724509509868</v>
      </c>
      <c r="E8247" s="30">
        <v>785045.18969395594</v>
      </c>
      <c r="F8247" s="21">
        <v>138904.19287879128</v>
      </c>
    </row>
    <row r="8248" spans="2:6" x14ac:dyDescent="0.25">
      <c r="B8248" s="19">
        <v>8245</v>
      </c>
      <c r="C8248" s="21">
        <v>-3.5487009343790947E-2</v>
      </c>
      <c r="D8248" s="21">
        <v>0.45546829462275196</v>
      </c>
      <c r="E8248" s="30">
        <v>1962973.6364904325</v>
      </c>
      <c r="F8248" s="21">
        <v>704685.04986568121</v>
      </c>
    </row>
    <row r="8249" spans="2:6" x14ac:dyDescent="0.25">
      <c r="B8249" s="19">
        <v>8246</v>
      </c>
      <c r="C8249" s="21">
        <v>-2.0327769282701667E-2</v>
      </c>
      <c r="D8249" s="21">
        <v>0.28126913271347243</v>
      </c>
      <c r="E8249" s="30">
        <v>994732.91781096882</v>
      </c>
      <c r="F8249" s="21">
        <v>239621.09366875561</v>
      </c>
    </row>
    <row r="8250" spans="2:6" x14ac:dyDescent="0.25">
      <c r="B8250" s="19">
        <v>8247</v>
      </c>
      <c r="C8250" s="21">
        <v>-5.5116468260399107E-2</v>
      </c>
      <c r="D8250" s="21">
        <v>1.0725374328930881</v>
      </c>
      <c r="E8250" s="30">
        <v>12148109.977024047</v>
      </c>
      <c r="F8250" s="21">
        <v>5596794.7386565516</v>
      </c>
    </row>
    <row r="8251" spans="2:6" x14ac:dyDescent="0.25">
      <c r="B8251" s="19">
        <v>8248</v>
      </c>
      <c r="C8251" s="21">
        <v>2.5403895586119983E-3</v>
      </c>
      <c r="D8251" s="21">
        <v>9.8795526471410655E-2</v>
      </c>
      <c r="E8251" s="30">
        <v>422236.4257873192</v>
      </c>
      <c r="F8251" s="21">
        <v>-35359.578340682383</v>
      </c>
    </row>
    <row r="8252" spans="2:6" x14ac:dyDescent="0.25">
      <c r="B8252" s="19">
        <v>8249</v>
      </c>
      <c r="C8252" s="21">
        <v>-1.4052524887791594E-2</v>
      </c>
      <c r="D8252" s="21">
        <v>0.22566629632506885</v>
      </c>
      <c r="E8252" s="30">
        <v>780901.65285960701</v>
      </c>
      <c r="F8252" s="21">
        <v>136913.97536815179</v>
      </c>
    </row>
    <row r="8253" spans="2:6" x14ac:dyDescent="0.25">
      <c r="B8253" s="19">
        <v>8250</v>
      </c>
      <c r="C8253" s="21">
        <v>1.2759326450180457E-2</v>
      </c>
      <c r="D8253" s="21">
        <v>2.6843677174583025E-2</v>
      </c>
      <c r="E8253" s="30">
        <v>282745.71162580454</v>
      </c>
      <c r="F8253" s="21">
        <v>-102359.55275733821</v>
      </c>
    </row>
    <row r="8254" spans="2:6" x14ac:dyDescent="0.25">
      <c r="B8254" s="19">
        <v>8251</v>
      </c>
      <c r="C8254" s="21">
        <v>-5.1859869148517543E-3</v>
      </c>
      <c r="D8254" s="21">
        <v>0.15534950276348369</v>
      </c>
      <c r="E8254" s="30">
        <v>562231.42331492738</v>
      </c>
      <c r="F8254" s="21">
        <v>31882.612719784487</v>
      </c>
    </row>
    <row r="8255" spans="2:6" x14ac:dyDescent="0.25">
      <c r="B8255" s="19">
        <v>8252</v>
      </c>
      <c r="C8255" s="21">
        <v>-6.1309270720741578E-3</v>
      </c>
      <c r="D8255" s="21">
        <v>0.16250917835075085</v>
      </c>
      <c r="E8255" s="30">
        <v>582108.93593154382</v>
      </c>
      <c r="F8255" s="21">
        <v>41430.150308831348</v>
      </c>
    </row>
    <row r="8256" spans="2:6" x14ac:dyDescent="0.25">
      <c r="B8256" s="19">
        <v>8253</v>
      </c>
      <c r="C8256" s="21">
        <v>-4.1463613729459782E-3</v>
      </c>
      <c r="D8256" s="21">
        <v>0.14754492860698631</v>
      </c>
      <c r="E8256" s="30">
        <v>541139.18334538001</v>
      </c>
      <c r="F8256" s="21">
        <v>21751.619077345051</v>
      </c>
    </row>
    <row r="8257" spans="2:6" x14ac:dyDescent="0.25">
      <c r="B8257" s="19">
        <v>8254</v>
      </c>
      <c r="C8257" s="21">
        <v>-1.6500332381835396E-2</v>
      </c>
      <c r="D8257" s="21">
        <v>0.2466355726008489</v>
      </c>
      <c r="E8257" s="30">
        <v>856972.54387251777</v>
      </c>
      <c r="F8257" s="21">
        <v>173452.23372000002</v>
      </c>
    </row>
    <row r="8258" spans="2:6" x14ac:dyDescent="0.25">
      <c r="B8258" s="19">
        <v>8255</v>
      </c>
      <c r="C8258" s="21">
        <v>6.8601895231818087E-3</v>
      </c>
      <c r="D8258" s="21">
        <v>6.8203123019078049E-2</v>
      </c>
      <c r="E8258" s="30">
        <v>358067.57168302545</v>
      </c>
      <c r="F8258" s="21">
        <v>-66181.067851128784</v>
      </c>
    </row>
    <row r="8259" spans="2:6" x14ac:dyDescent="0.25">
      <c r="B8259" s="19">
        <v>8256</v>
      </c>
      <c r="C8259" s="21">
        <v>8.3324800788565374E-3</v>
      </c>
      <c r="D8259" s="21">
        <v>5.7862087588382849E-2</v>
      </c>
      <c r="E8259" s="30">
        <v>338051.09789030708</v>
      </c>
      <c r="F8259" s="21">
        <v>-75795.351067651325</v>
      </c>
    </row>
    <row r="8260" spans="2:6" x14ac:dyDescent="0.25">
      <c r="B8260" s="19">
        <v>8257</v>
      </c>
      <c r="C8260" s="21">
        <v>-1.5562400991989345E-2</v>
      </c>
      <c r="D8260" s="21">
        <v>0.2385025728410608</v>
      </c>
      <c r="E8260" s="30">
        <v>826833.92272758228</v>
      </c>
      <c r="F8260" s="21">
        <v>158976.09559279925</v>
      </c>
    </row>
    <row r="8261" spans="2:6" x14ac:dyDescent="0.25">
      <c r="B8261" s="19">
        <v>8258</v>
      </c>
      <c r="C8261" s="21">
        <v>-9.6865843381055831E-5</v>
      </c>
      <c r="D8261" s="21">
        <v>0.11776542078597396</v>
      </c>
      <c r="E8261" s="30">
        <v>465961.53428926889</v>
      </c>
      <c r="F8261" s="21">
        <v>-14357.598613171614</v>
      </c>
    </row>
    <row r="8262" spans="2:6" x14ac:dyDescent="0.25">
      <c r="B8262" s="19">
        <v>8259</v>
      </c>
      <c r="C8262" s="21">
        <v>-2.8031525256228172E-2</v>
      </c>
      <c r="D8262" s="21">
        <v>0.3602895803565247</v>
      </c>
      <c r="E8262" s="30">
        <v>1372029.449796723</v>
      </c>
      <c r="F8262" s="21">
        <v>420843.60831778386</v>
      </c>
    </row>
    <row r="8263" spans="2:6" x14ac:dyDescent="0.25">
      <c r="B8263" s="19">
        <v>8260</v>
      </c>
      <c r="C8263" s="21">
        <v>4.4982047971587086E-2</v>
      </c>
      <c r="D8263" s="21">
        <v>-0.24732809244009313</v>
      </c>
      <c r="E8263" s="30">
        <v>20717.929963475792</v>
      </c>
      <c r="F8263" s="21">
        <v>-228216.35099196041</v>
      </c>
    </row>
    <row r="8264" spans="2:6" x14ac:dyDescent="0.25">
      <c r="B8264" s="19">
        <v>8261</v>
      </c>
      <c r="C8264" s="21">
        <v>3.2222399838268037E-2</v>
      </c>
      <c r="D8264" s="21">
        <v>-0.11825948653454421</v>
      </c>
      <c r="E8264" s="30">
        <v>102578.7462565623</v>
      </c>
      <c r="F8264" s="21">
        <v>-188897.08425559025</v>
      </c>
    </row>
    <row r="8265" spans="2:6" x14ac:dyDescent="0.25">
      <c r="B8265" s="19">
        <v>8262</v>
      </c>
      <c r="C8265" s="21">
        <v>1.4812403666241503E-2</v>
      </c>
      <c r="D8265" s="21">
        <v>1.2419521809284406E-2</v>
      </c>
      <c r="E8265" s="30">
        <v>259317.89383337379</v>
      </c>
      <c r="F8265" s="21">
        <v>-113612.36770037047</v>
      </c>
    </row>
    <row r="8266" spans="2:6" x14ac:dyDescent="0.25">
      <c r="B8266" s="19">
        <v>8263</v>
      </c>
      <c r="C8266" s="21">
        <v>-6.8640049424203639E-2</v>
      </c>
      <c r="D8266" s="21">
        <v>-0.30444048012692615</v>
      </c>
      <c r="E8266" s="30">
        <v>0</v>
      </c>
      <c r="F8266" s="21">
        <v>-238167.55660348001</v>
      </c>
    </row>
    <row r="8267" spans="2:6" x14ac:dyDescent="0.25">
      <c r="B8267" s="19">
        <v>8264</v>
      </c>
      <c r="C8267" s="21">
        <v>-3.8687872555086412E-2</v>
      </c>
      <c r="D8267" s="21">
        <v>0.50545709482495793</v>
      </c>
      <c r="E8267" s="30">
        <v>2343542.1409395467</v>
      </c>
      <c r="F8267" s="21">
        <v>887479.1535101122</v>
      </c>
    </row>
    <row r="8268" spans="2:6" x14ac:dyDescent="0.25">
      <c r="B8268" s="19">
        <v>8265</v>
      </c>
      <c r="C8268" s="21">
        <v>2.8353158209905322E-3</v>
      </c>
      <c r="D8268" s="21">
        <v>9.6690404366520655E-2</v>
      </c>
      <c r="E8268" s="30">
        <v>417574.79476276587</v>
      </c>
      <c r="F8268" s="21">
        <v>-37598.646089832473</v>
      </c>
    </row>
    <row r="8269" spans="2:6" x14ac:dyDescent="0.25">
      <c r="B8269" s="19">
        <v>8266</v>
      </c>
      <c r="C8269" s="21">
        <v>6.5440246131198195E-3</v>
      </c>
      <c r="D8269" s="21">
        <v>7.0427888422007756E-2</v>
      </c>
      <c r="E8269" s="30">
        <v>362481.50566660019</v>
      </c>
      <c r="F8269" s="21">
        <v>-64060.973579951067</v>
      </c>
    </row>
    <row r="8270" spans="2:6" x14ac:dyDescent="0.25">
      <c r="B8270" s="19">
        <v>8267</v>
      </c>
      <c r="C8270" s="21">
        <v>5.4324557421472266E-3</v>
      </c>
      <c r="D8270" s="21">
        <v>7.8264393226297191E-2</v>
      </c>
      <c r="E8270" s="30">
        <v>378338.57499953965</v>
      </c>
      <c r="F8270" s="21">
        <v>-56444.52938854837</v>
      </c>
    </row>
    <row r="8271" spans="2:6" x14ac:dyDescent="0.25">
      <c r="B8271" s="19">
        <v>8268</v>
      </c>
      <c r="C8271" s="21">
        <v>-6.2901983039815798E-3</v>
      </c>
      <c r="D8271" s="21">
        <v>0.16372246737581908</v>
      </c>
      <c r="E8271" s="30">
        <v>585528.20377183519</v>
      </c>
      <c r="F8271" s="21">
        <v>43072.488002779595</v>
      </c>
    </row>
    <row r="8272" spans="2:6" x14ac:dyDescent="0.25">
      <c r="B8272" s="19">
        <v>8269</v>
      </c>
      <c r="C8272" s="21">
        <v>-1.6235238569107865E-4</v>
      </c>
      <c r="D8272" s="21">
        <v>0.11824019106737937</v>
      </c>
      <c r="E8272" s="30">
        <v>467096.32777945127</v>
      </c>
      <c r="F8272" s="21">
        <v>-13812.53627502649</v>
      </c>
    </row>
    <row r="8273" spans="2:6" x14ac:dyDescent="0.25">
      <c r="B8273" s="19">
        <v>8270</v>
      </c>
      <c r="C8273" s="21">
        <v>9.0948511233394057E-3</v>
      </c>
      <c r="D8273" s="21">
        <v>5.2516665146977726E-2</v>
      </c>
      <c r="E8273" s="30">
        <v>328021.52689220489</v>
      </c>
      <c r="F8273" s="21">
        <v>-80612.739840245908</v>
      </c>
    </row>
    <row r="8274" spans="2:6" x14ac:dyDescent="0.25">
      <c r="B8274" s="19">
        <v>8271</v>
      </c>
      <c r="C8274" s="21">
        <v>-2.352393136065101E-2</v>
      </c>
      <c r="D8274" s="21">
        <v>0.31230246206392076</v>
      </c>
      <c r="E8274" s="30">
        <v>1131923.0839082345</v>
      </c>
      <c r="F8274" s="21">
        <v>305516.0722269023</v>
      </c>
    </row>
    <row r="8275" spans="2:6" x14ac:dyDescent="0.25">
      <c r="B8275" s="19">
        <v>8272</v>
      </c>
      <c r="C8275" s="21">
        <v>9.6522196324855744E-3</v>
      </c>
      <c r="D8275" s="21">
        <v>4.8611206099909321E-2</v>
      </c>
      <c r="E8275" s="30">
        <v>320827.85518398299</v>
      </c>
      <c r="F8275" s="21">
        <v>-84067.993641976485</v>
      </c>
    </row>
    <row r="8276" spans="2:6" x14ac:dyDescent="0.25">
      <c r="B8276" s="19">
        <v>8273</v>
      </c>
      <c r="C8276" s="21">
        <v>-1.3935208381813047E-2</v>
      </c>
      <c r="D8276" s="21">
        <v>0.22468146007873213</v>
      </c>
      <c r="E8276" s="30">
        <v>777458.81008042721</v>
      </c>
      <c r="F8276" s="21">
        <v>135260.31419427236</v>
      </c>
    </row>
    <row r="8277" spans="2:6" x14ac:dyDescent="0.25">
      <c r="B8277" s="19">
        <v>8274</v>
      </c>
      <c r="C8277" s="21">
        <v>3.2912130581352256E-2</v>
      </c>
      <c r="D8277" s="21">
        <v>-0.12407252126693546</v>
      </c>
      <c r="E8277" s="30">
        <v>97578.866287922254</v>
      </c>
      <c r="F8277" s="21">
        <v>-191298.6192394699</v>
      </c>
    </row>
    <row r="8278" spans="2:6" x14ac:dyDescent="0.25">
      <c r="B8278" s="19">
        <v>8275</v>
      </c>
      <c r="C8278" s="21">
        <v>-2.9823954883070546E-3</v>
      </c>
      <c r="D8278" s="21">
        <v>0.1388901657720476</v>
      </c>
      <c r="E8278" s="30">
        <v>518436.94670970878</v>
      </c>
      <c r="F8278" s="21">
        <v>10847.314207060768</v>
      </c>
    </row>
    <row r="8279" spans="2:6" x14ac:dyDescent="0.25">
      <c r="B8279" s="19">
        <v>8276</v>
      </c>
      <c r="C8279" s="21">
        <v>1.3299607882685399E-3</v>
      </c>
      <c r="D8279" s="21">
        <v>0.10746776341409592</v>
      </c>
      <c r="E8279" s="30">
        <v>441838.17377997783</v>
      </c>
      <c r="F8279" s="21">
        <v>-25944.495609733076</v>
      </c>
    </row>
    <row r="8280" spans="2:6" x14ac:dyDescent="0.25">
      <c r="B8280" s="19">
        <v>8277</v>
      </c>
      <c r="C8280" s="21">
        <v>2.3033427887928649E-2</v>
      </c>
      <c r="D8280" s="21">
        <v>-4.6582919795869482E-2</v>
      </c>
      <c r="E8280" s="30">
        <v>177114.79592607566</v>
      </c>
      <c r="F8280" s="21">
        <v>-153096.03863764618</v>
      </c>
    </row>
    <row r="8281" spans="2:6" x14ac:dyDescent="0.25">
      <c r="B8281" s="19">
        <v>8278</v>
      </c>
      <c r="C8281" s="21">
        <v>1.6422361938243465E-2</v>
      </c>
      <c r="D8281" s="21">
        <v>1.0552302333040053E-3</v>
      </c>
      <c r="E8281" s="30">
        <v>241827.10534183122</v>
      </c>
      <c r="F8281" s="21">
        <v>-122013.51747227271</v>
      </c>
    </row>
    <row r="8282" spans="2:6" x14ac:dyDescent="0.25">
      <c r="B8282" s="19">
        <v>8279</v>
      </c>
      <c r="C8282" s="21">
        <v>5.749967406938606E-3</v>
      </c>
      <c r="D8282" s="21">
        <v>7.6023421416505643E-2</v>
      </c>
      <c r="E8282" s="30">
        <v>373754.41511971503</v>
      </c>
      <c r="F8282" s="21">
        <v>-58646.386311543814</v>
      </c>
    </row>
    <row r="8283" spans="2:6" x14ac:dyDescent="0.25">
      <c r="B8283" s="19">
        <v>8280</v>
      </c>
      <c r="C8283" s="21">
        <v>1.553707460611212E-2</v>
      </c>
      <c r="D8283" s="21">
        <v>7.311474914018623E-3</v>
      </c>
      <c r="E8283" s="30">
        <v>251352.70807161694</v>
      </c>
      <c r="F8283" s="21">
        <v>-117438.19399618893</v>
      </c>
    </row>
    <row r="8284" spans="2:6" x14ac:dyDescent="0.25">
      <c r="B8284" s="19">
        <v>8281</v>
      </c>
      <c r="C8284" s="21">
        <v>-1.8791343072309074E-2</v>
      </c>
      <c r="D8284" s="21">
        <v>0.26706808054912123</v>
      </c>
      <c r="E8284" s="30">
        <v>936358.11064672121</v>
      </c>
      <c r="F8284" s="21">
        <v>211582.59225243065</v>
      </c>
    </row>
    <row r="8285" spans="2:6" x14ac:dyDescent="0.25">
      <c r="B8285" s="19">
        <v>8282</v>
      </c>
      <c r="C8285" s="21">
        <v>1.851793564956241E-2</v>
      </c>
      <c r="D8285" s="21">
        <v>-1.3843778643188864E-2</v>
      </c>
      <c r="E8285" s="30">
        <v>220134.9630001589</v>
      </c>
      <c r="F8285" s="21">
        <v>-132432.65533869487</v>
      </c>
    </row>
    <row r="8286" spans="2:6" x14ac:dyDescent="0.25">
      <c r="B8286" s="19">
        <v>8283</v>
      </c>
      <c r="C8286" s="21">
        <v>9.6052894383023453E-3</v>
      </c>
      <c r="D8286" s="21">
        <v>4.8939981871935823E-2</v>
      </c>
      <c r="E8286" s="30">
        <v>321429.11749180476</v>
      </c>
      <c r="F8286" s="21">
        <v>-83779.196215682459</v>
      </c>
    </row>
    <row r="8287" spans="2:6" x14ac:dyDescent="0.25">
      <c r="B8287" s="19">
        <v>8284</v>
      </c>
      <c r="C8287" s="21">
        <v>-2.1290056693053128E-3</v>
      </c>
      <c r="D8287" s="21">
        <v>0.13259624268924752</v>
      </c>
      <c r="E8287" s="30">
        <v>502372.47757369676</v>
      </c>
      <c r="F8287" s="21">
        <v>3131.2520476563454</v>
      </c>
    </row>
    <row r="8288" spans="2:6" x14ac:dyDescent="0.25">
      <c r="B8288" s="19">
        <v>8285</v>
      </c>
      <c r="C8288" s="21">
        <v>-4.7251041341244207E-3</v>
      </c>
      <c r="D8288" s="21">
        <v>0.15188055942481826</v>
      </c>
      <c r="E8288" s="30">
        <v>552782.99041615962</v>
      </c>
      <c r="F8288" s="21">
        <v>27344.355343297524</v>
      </c>
    </row>
    <row r="8289" spans="2:6" x14ac:dyDescent="0.25">
      <c r="B8289" s="19">
        <v>8286</v>
      </c>
      <c r="C8289" s="21">
        <v>2.1164092164907028E-2</v>
      </c>
      <c r="D8289" s="21">
        <v>-3.2901110724053662E-2</v>
      </c>
      <c r="E8289" s="30">
        <v>194343.76278070442</v>
      </c>
      <c r="F8289" s="21">
        <v>-144820.64664883653</v>
      </c>
    </row>
    <row r="8290" spans="2:6" x14ac:dyDescent="0.25">
      <c r="B8290" s="19">
        <v>8287</v>
      </c>
      <c r="C8290" s="21">
        <v>2.9393098271497706E-2</v>
      </c>
      <c r="D8290" s="21">
        <v>-9.5175100699022797E-2</v>
      </c>
      <c r="E8290" s="30">
        <v>123895.82373953168</v>
      </c>
      <c r="F8290" s="21">
        <v>-178658.09698979228</v>
      </c>
    </row>
    <row r="8291" spans="2:6" x14ac:dyDescent="0.25">
      <c r="B8291" s="19">
        <v>8288</v>
      </c>
      <c r="C8291" s="21">
        <v>1.0901587919351838E-2</v>
      </c>
      <c r="D8291" s="21">
        <v>3.9860714245032458E-2</v>
      </c>
      <c r="E8291" s="30">
        <v>305113.79586935614</v>
      </c>
      <c r="F8291" s="21">
        <v>-91615.747471975061</v>
      </c>
    </row>
    <row r="8292" spans="2:6" x14ac:dyDescent="0.25">
      <c r="B8292" s="19">
        <v>8289</v>
      </c>
      <c r="C8292" s="21">
        <v>8.4367672801248378E-3</v>
      </c>
      <c r="D8292" s="21">
        <v>5.7130571177351319E-2</v>
      </c>
      <c r="E8292" s="30">
        <v>336665.92757729779</v>
      </c>
      <c r="F8292" s="21">
        <v>-76460.674032640047</v>
      </c>
    </row>
    <row r="8293" spans="2:6" x14ac:dyDescent="0.25">
      <c r="B8293" s="19">
        <v>8290</v>
      </c>
      <c r="C8293" s="21">
        <v>-1.6159435188742279E-2</v>
      </c>
      <c r="D8293" s="21">
        <v>0.24366484275843447</v>
      </c>
      <c r="E8293" s="30">
        <v>845869.29232654045</v>
      </c>
      <c r="F8293" s="21">
        <v>168119.13628771642</v>
      </c>
    </row>
    <row r="8294" spans="2:6" x14ac:dyDescent="0.25">
      <c r="B8294" s="19">
        <v>8291</v>
      </c>
      <c r="C8294" s="21">
        <v>1.6711301049859687E-2</v>
      </c>
      <c r="D8294" s="21">
        <v>-9.9102800059869267E-4</v>
      </c>
      <c r="E8294" s="30">
        <v>238765.73858911032</v>
      </c>
      <c r="F8294" s="21">
        <v>-123483.9486428724</v>
      </c>
    </row>
    <row r="8295" spans="2:6" x14ac:dyDescent="0.25">
      <c r="B8295" s="19">
        <v>8292</v>
      </c>
      <c r="C8295" s="21">
        <v>-1.8716646428353353E-2</v>
      </c>
      <c r="D8295" s="21">
        <v>0.2663883455274767</v>
      </c>
      <c r="E8295" s="30">
        <v>933630.85095785186</v>
      </c>
      <c r="F8295" s="21">
        <v>210272.63889474512</v>
      </c>
    </row>
    <row r="8296" spans="2:6" x14ac:dyDescent="0.25">
      <c r="B8296" s="19">
        <v>8293</v>
      </c>
      <c r="C8296" s="21">
        <v>1.0472920880818611E-2</v>
      </c>
      <c r="D8296" s="21">
        <v>4.2862826043011282E-2</v>
      </c>
      <c r="E8296" s="30">
        <v>310442.61143953528</v>
      </c>
      <c r="F8296" s="21">
        <v>-89056.218624343834</v>
      </c>
    </row>
    <row r="8297" spans="2:6" x14ac:dyDescent="0.25">
      <c r="B8297" s="19">
        <v>8294</v>
      </c>
      <c r="C8297" s="21">
        <v>1.2332270061031866E-2</v>
      </c>
      <c r="D8297" s="21">
        <v>2.9837813980748695E-2</v>
      </c>
      <c r="E8297" s="30">
        <v>287785.97570370673</v>
      </c>
      <c r="F8297" s="21">
        <v>-99938.620537566079</v>
      </c>
    </row>
    <row r="8298" spans="2:6" x14ac:dyDescent="0.25">
      <c r="B8298" s="19">
        <v>8295</v>
      </c>
      <c r="C8298" s="21">
        <v>-1.6542883496723888E-3</v>
      </c>
      <c r="D8298" s="21">
        <v>0.12911271292012905</v>
      </c>
      <c r="E8298" s="30">
        <v>493639.66732080793</v>
      </c>
      <c r="F8298" s="21">
        <v>-1063.2785133642467</v>
      </c>
    </row>
    <row r="8299" spans="2:6" x14ac:dyDescent="0.25">
      <c r="B8299" s="19">
        <v>8296</v>
      </c>
      <c r="C8299" s="21">
        <v>-3.4265091875899708E-3</v>
      </c>
      <c r="D8299" s="21">
        <v>0.14218250296467971</v>
      </c>
      <c r="E8299" s="30">
        <v>526988.81607202464</v>
      </c>
      <c r="F8299" s="21">
        <v>14954.935505968908</v>
      </c>
    </row>
    <row r="8300" spans="2:6" x14ac:dyDescent="0.25">
      <c r="B8300" s="19">
        <v>8297</v>
      </c>
      <c r="C8300" s="21">
        <v>1.2556780994452302E-2</v>
      </c>
      <c r="D8300" s="21">
        <v>2.8263932984677442E-2</v>
      </c>
      <c r="E8300" s="30">
        <v>285128.82475753548</v>
      </c>
      <c r="F8300" s="21">
        <v>-101214.89936719861</v>
      </c>
    </row>
    <row r="8301" spans="2:6" x14ac:dyDescent="0.25">
      <c r="B8301" s="19">
        <v>8298</v>
      </c>
      <c r="C8301" s="21">
        <v>1.6781125511113815E-2</v>
      </c>
      <c r="D8301" s="21">
        <v>-1.4858702880509167E-3</v>
      </c>
      <c r="E8301" s="30">
        <v>238029.39145023306</v>
      </c>
      <c r="F8301" s="21">
        <v>-123837.62981629756</v>
      </c>
    </row>
    <row r="8302" spans="2:6" x14ac:dyDescent="0.25">
      <c r="B8302" s="19">
        <v>8299</v>
      </c>
      <c r="C8302" s="21">
        <v>9.5057233513997294E-3</v>
      </c>
      <c r="D8302" s="21">
        <v>4.9637539102320716E-2</v>
      </c>
      <c r="E8302" s="30">
        <v>322707.43124268844</v>
      </c>
      <c r="F8302" s="21">
        <v>-83165.198437260493</v>
      </c>
    </row>
    <row r="8303" spans="2:6" x14ac:dyDescent="0.25">
      <c r="B8303" s="19">
        <v>8300</v>
      </c>
      <c r="C8303" s="21">
        <v>-2.9631252318347123E-4</v>
      </c>
      <c r="D8303" s="21">
        <v>0.11921200556777012</v>
      </c>
      <c r="E8303" s="30">
        <v>469425.43107710546</v>
      </c>
      <c r="F8303" s="21">
        <v>-12693.824808857564</v>
      </c>
    </row>
    <row r="8304" spans="2:6" x14ac:dyDescent="0.25">
      <c r="B8304" s="19">
        <v>8301</v>
      </c>
      <c r="C8304" s="21">
        <v>-6.6826787575640116E-3</v>
      </c>
      <c r="D8304" s="21">
        <v>0.16672060008023415</v>
      </c>
      <c r="E8304" s="30">
        <v>594041.25006602821</v>
      </c>
      <c r="F8304" s="21">
        <v>47161.461862776559</v>
      </c>
    </row>
    <row r="8305" spans="2:6" x14ac:dyDescent="0.25">
      <c r="B8305" s="19">
        <v>8302</v>
      </c>
      <c r="C8305" s="21">
        <v>-9.0159410163093007E-3</v>
      </c>
      <c r="D8305" s="21">
        <v>0.18480562253376731</v>
      </c>
      <c r="E8305" s="30">
        <v>647356.28027005866</v>
      </c>
      <c r="F8305" s="21">
        <v>72769.658660429865</v>
      </c>
    </row>
    <row r="8306" spans="2:6" x14ac:dyDescent="0.25">
      <c r="B8306" s="19">
        <v>8303</v>
      </c>
      <c r="C8306" s="21">
        <v>-9.1764823192477356E-3</v>
      </c>
      <c r="D8306" s="21">
        <v>0.18606754762511901</v>
      </c>
      <c r="E8306" s="30">
        <v>651204.64731872524</v>
      </c>
      <c r="F8306" s="21">
        <v>74618.10065426759</v>
      </c>
    </row>
    <row r="8307" spans="2:6" x14ac:dyDescent="0.25">
      <c r="B8307" s="19">
        <v>8304</v>
      </c>
      <c r="C8307" s="21">
        <v>1.7723505173369344E-2</v>
      </c>
      <c r="D8307" s="21">
        <v>-8.178764613325562E-3</v>
      </c>
      <c r="E8307" s="30">
        <v>228220.77199553361</v>
      </c>
      <c r="F8307" s="21">
        <v>-128548.89146893083</v>
      </c>
    </row>
    <row r="8308" spans="2:6" x14ac:dyDescent="0.25">
      <c r="B8308" s="19">
        <v>8305</v>
      </c>
      <c r="C8308" s="21">
        <v>-8.1795440806443666E-3</v>
      </c>
      <c r="D8308" s="21">
        <v>0.17826901809707651</v>
      </c>
      <c r="E8308" s="30">
        <v>627692.56267883582</v>
      </c>
      <c r="F8308" s="21">
        <v>63324.810783152549</v>
      </c>
    </row>
    <row r="8309" spans="2:6" x14ac:dyDescent="0.25">
      <c r="B8309" s="19">
        <v>8306</v>
      </c>
      <c r="C8309" s="21">
        <v>3.6514386285579147E-2</v>
      </c>
      <c r="D8309" s="21">
        <v>-0.15592876445077042</v>
      </c>
      <c r="E8309" s="30">
        <v>72627.237651363597</v>
      </c>
      <c r="F8309" s="21">
        <v>-203283.34876324033</v>
      </c>
    </row>
    <row r="8310" spans="2:6" x14ac:dyDescent="0.25">
      <c r="B8310" s="19">
        <v>8307</v>
      </c>
      <c r="C8310" s="21">
        <v>1.1680189298590455E-2</v>
      </c>
      <c r="D8310" s="21">
        <v>3.4407161370510142E-2</v>
      </c>
      <c r="E8310" s="30">
        <v>295597.91719708999</v>
      </c>
      <c r="F8310" s="21">
        <v>-96186.40030307039</v>
      </c>
    </row>
    <row r="8311" spans="2:6" x14ac:dyDescent="0.25">
      <c r="B8311" s="19">
        <v>8308</v>
      </c>
      <c r="C8311" s="21">
        <v>-1.2581018697728603E-2</v>
      </c>
      <c r="D8311" s="21">
        <v>0.2134363349488726</v>
      </c>
      <c r="E8311" s="30">
        <v>738951.16120051988</v>
      </c>
      <c r="F8311" s="21">
        <v>116764.37698936285</v>
      </c>
    </row>
    <row r="8312" spans="2:6" x14ac:dyDescent="0.25">
      <c r="B8312" s="19">
        <v>8309</v>
      </c>
      <c r="C8312" s="21">
        <v>1.1361702960964561E-2</v>
      </c>
      <c r="D8312" s="21">
        <v>3.6638140516360052E-2</v>
      </c>
      <c r="E8312" s="30">
        <v>299465.28333772614</v>
      </c>
      <c r="F8312" s="21">
        <v>-94328.832693355231</v>
      </c>
    </row>
    <row r="8313" spans="2:6" x14ac:dyDescent="0.25">
      <c r="B8313" s="19">
        <v>8310</v>
      </c>
      <c r="C8313" s="21">
        <v>6.2955333040521054E-3</v>
      </c>
      <c r="D8313" s="21">
        <v>7.2177668679757057E-2</v>
      </c>
      <c r="E8313" s="30">
        <v>365980.2056628596</v>
      </c>
      <c r="F8313" s="21">
        <v>-62380.483149817403</v>
      </c>
    </row>
    <row r="8314" spans="2:6" x14ac:dyDescent="0.25">
      <c r="B8314" s="19">
        <v>8311</v>
      </c>
      <c r="C8314" s="21">
        <v>1.6381282690888739E-2</v>
      </c>
      <c r="D8314" s="21">
        <v>1.3459687685730692E-3</v>
      </c>
      <c r="E8314" s="30">
        <v>242264.22859258729</v>
      </c>
      <c r="F8314" s="21">
        <v>-121803.55907616277</v>
      </c>
    </row>
    <row r="8315" spans="2:6" x14ac:dyDescent="0.25">
      <c r="B8315" s="19">
        <v>8312</v>
      </c>
      <c r="C8315" s="21">
        <v>-2.0028612665061327E-2</v>
      </c>
      <c r="D8315" s="21">
        <v>0.27847027684461567</v>
      </c>
      <c r="E8315" s="30">
        <v>983014.96879640641</v>
      </c>
      <c r="F8315" s="21">
        <v>233992.74565354435</v>
      </c>
    </row>
    <row r="8316" spans="2:6" x14ac:dyDescent="0.25">
      <c r="B8316" s="19">
        <v>8313</v>
      </c>
      <c r="C8316" s="21">
        <v>8.9387152338062346E-3</v>
      </c>
      <c r="D8316" s="21">
        <v>5.3611045116205069E-2</v>
      </c>
      <c r="E8316" s="30">
        <v>330057.55000493431</v>
      </c>
      <c r="F8316" s="21">
        <v>-79634.800216919859</v>
      </c>
    </row>
    <row r="8317" spans="2:6" x14ac:dyDescent="0.25">
      <c r="B8317" s="19">
        <v>8314</v>
      </c>
      <c r="C8317" s="21">
        <v>-1.5322397291052387E-2</v>
      </c>
      <c r="D8317" s="21">
        <v>0.23644156782568992</v>
      </c>
      <c r="E8317" s="30">
        <v>819325.19556718506</v>
      </c>
      <c r="F8317" s="21">
        <v>155369.51482022004</v>
      </c>
    </row>
    <row r="8318" spans="2:6" x14ac:dyDescent="0.25">
      <c r="B8318" s="19">
        <v>8315</v>
      </c>
      <c r="C8318" s="21">
        <v>-2.7019269038249948E-4</v>
      </c>
      <c r="D8318" s="21">
        <v>0.11902245357319208</v>
      </c>
      <c r="E8318" s="30">
        <v>468970.47763370513</v>
      </c>
      <c r="F8318" s="21">
        <v>-12912.347376842281</v>
      </c>
    </row>
    <row r="8319" spans="2:6" x14ac:dyDescent="0.25">
      <c r="B8319" s="19">
        <v>8316</v>
      </c>
      <c r="C8319" s="21">
        <v>-1.6503603028047466E-2</v>
      </c>
      <c r="D8319" s="21">
        <v>0.2466641576053521</v>
      </c>
      <c r="E8319" s="30">
        <v>857079.91392846615</v>
      </c>
      <c r="F8319" s="21">
        <v>173503.80554716353</v>
      </c>
    </row>
    <row r="8320" spans="2:6" x14ac:dyDescent="0.25">
      <c r="B8320" s="19">
        <v>8317</v>
      </c>
      <c r="C8320" s="21">
        <v>1.380614581002196E-2</v>
      </c>
      <c r="D8320" s="21">
        <v>1.9496469314494114E-2</v>
      </c>
      <c r="E8320" s="30">
        <v>270637.51731751801</v>
      </c>
      <c r="F8320" s="21">
        <v>-108175.34281736873</v>
      </c>
    </row>
    <row r="8321" spans="2:6" x14ac:dyDescent="0.25">
      <c r="B8321" s="19">
        <v>8318</v>
      </c>
      <c r="C8321" s="21">
        <v>3.3145951145854051E-2</v>
      </c>
      <c r="D8321" s="21">
        <v>-0.12606174992268382</v>
      </c>
      <c r="E8321" s="30">
        <v>95900.699442950077</v>
      </c>
      <c r="F8321" s="21">
        <v>-192104.67386723406</v>
      </c>
    </row>
    <row r="8322" spans="2:6" x14ac:dyDescent="0.25">
      <c r="B8322" s="19">
        <v>8319</v>
      </c>
      <c r="C8322" s="21">
        <v>1.3583896677514504E-2</v>
      </c>
      <c r="D8322" s="21">
        <v>2.1057453448483532E-2</v>
      </c>
      <c r="E8322" s="30">
        <v>273179.38885409315</v>
      </c>
      <c r="F8322" s="21">
        <v>-106954.43482399672</v>
      </c>
    </row>
    <row r="8323" spans="2:6" x14ac:dyDescent="0.25">
      <c r="B8323" s="19">
        <v>8320</v>
      </c>
      <c r="C8323" s="21">
        <v>1.4356643069750635E-3</v>
      </c>
      <c r="D8323" s="21">
        <v>0.10670824270621981</v>
      </c>
      <c r="E8323" s="30">
        <v>440095.62464976998</v>
      </c>
      <c r="F8323" s="21">
        <v>-26781.474241934407</v>
      </c>
    </row>
    <row r="8324" spans="2:6" x14ac:dyDescent="0.25">
      <c r="B8324" s="19">
        <v>8321</v>
      </c>
      <c r="C8324" s="21">
        <v>-2.5079056734646781E-3</v>
      </c>
      <c r="D8324" s="21">
        <v>0.13538556456355999</v>
      </c>
      <c r="E8324" s="30">
        <v>509446.14063000376</v>
      </c>
      <c r="F8324" s="21">
        <v>6528.8634704199285</v>
      </c>
    </row>
    <row r="8325" spans="2:6" x14ac:dyDescent="0.25">
      <c r="B8325" s="19">
        <v>8322</v>
      </c>
      <c r="C8325" s="21">
        <v>1.8646988865333395E-2</v>
      </c>
      <c r="D8325" s="21">
        <v>-1.4766220913912886E-2</v>
      </c>
      <c r="E8325" s="30">
        <v>218836.86736016755</v>
      </c>
      <c r="F8325" s="21">
        <v>-133056.15472496289</v>
      </c>
    </row>
    <row r="8326" spans="2:6" x14ac:dyDescent="0.25">
      <c r="B8326" s="19">
        <v>8323</v>
      </c>
      <c r="C8326" s="21">
        <v>-1.866736316514327E-2</v>
      </c>
      <c r="D8326" s="21">
        <v>0.26594039398674219</v>
      </c>
      <c r="E8326" s="30">
        <v>931836.8601737218</v>
      </c>
      <c r="F8326" s="21">
        <v>209410.95188308315</v>
      </c>
    </row>
    <row r="8327" spans="2:6" x14ac:dyDescent="0.25">
      <c r="B8327" s="19">
        <v>8324</v>
      </c>
      <c r="C8327" s="21">
        <v>1.4954907625529384E-4</v>
      </c>
      <c r="D8327" s="21">
        <v>0.11598069193960536</v>
      </c>
      <c r="E8327" s="30">
        <v>461713.63794326945</v>
      </c>
      <c r="F8327" s="21">
        <v>-16397.941930770703</v>
      </c>
    </row>
    <row r="8328" spans="2:6" x14ac:dyDescent="0.25">
      <c r="B8328" s="19">
        <v>8325</v>
      </c>
      <c r="C8328" s="21">
        <v>1.0170344326763918E-2</v>
      </c>
      <c r="D8328" s="21">
        <v>4.4981951124500208E-2</v>
      </c>
      <c r="E8328" s="30">
        <v>314243.17697466468</v>
      </c>
      <c r="F8328" s="21">
        <v>-87230.736583097329</v>
      </c>
    </row>
    <row r="8329" spans="2:6" x14ac:dyDescent="0.25">
      <c r="B8329" s="19">
        <v>8326</v>
      </c>
      <c r="C8329" s="21">
        <v>-9.9485965491821968E-3</v>
      </c>
      <c r="D8329" s="21">
        <v>0.19217069639126927</v>
      </c>
      <c r="E8329" s="30">
        <v>670058.03546719486</v>
      </c>
      <c r="F8329" s="21">
        <v>83673.732286865939</v>
      </c>
    </row>
    <row r="8330" spans="2:6" x14ac:dyDescent="0.25">
      <c r="B8330" s="19">
        <v>8327</v>
      </c>
      <c r="C8330" s="21">
        <v>1.5956489197110943E-2</v>
      </c>
      <c r="D8330" s="21">
        <v>4.3498936226229468E-3</v>
      </c>
      <c r="E8330" s="30">
        <v>246812.16997972853</v>
      </c>
      <c r="F8330" s="21">
        <v>-119619.09856623886</v>
      </c>
    </row>
    <row r="8331" spans="2:6" x14ac:dyDescent="0.25">
      <c r="B8331" s="19">
        <v>8328</v>
      </c>
      <c r="C8331" s="21">
        <v>-3.529849383354236E-2</v>
      </c>
      <c r="D8331" s="21">
        <v>0.45273295663378432</v>
      </c>
      <c r="E8331" s="30">
        <v>1943635.430323354</v>
      </c>
      <c r="F8331" s="21">
        <v>695396.55115631165</v>
      </c>
    </row>
    <row r="8332" spans="2:6" x14ac:dyDescent="0.25">
      <c r="B8332" s="19">
        <v>8329</v>
      </c>
      <c r="C8332" s="21">
        <v>-2.9888884107982013E-3</v>
      </c>
      <c r="D8332" s="21">
        <v>0.13893821424632335</v>
      </c>
      <c r="E8332" s="30">
        <v>518561.01493648603</v>
      </c>
      <c r="F8332" s="21">
        <v>10906.906475047675</v>
      </c>
    </row>
    <row r="8333" spans="2:6" x14ac:dyDescent="0.25">
      <c r="B8333" s="19">
        <v>8330</v>
      </c>
      <c r="C8333" s="21">
        <v>7.7602649097474677E-3</v>
      </c>
      <c r="D8333" s="21">
        <v>6.1877904900528247E-2</v>
      </c>
      <c r="E8333" s="30">
        <v>345727.29151208093</v>
      </c>
      <c r="F8333" s="21">
        <v>-72108.333050949237</v>
      </c>
    </row>
    <row r="8334" spans="2:6" x14ac:dyDescent="0.25">
      <c r="B8334" s="19">
        <v>8331</v>
      </c>
      <c r="C8334" s="21">
        <v>-2.4562022509893948E-3</v>
      </c>
      <c r="D8334" s="21">
        <v>0.13500446627551432</v>
      </c>
      <c r="E8334" s="30">
        <v>508475.40387332276</v>
      </c>
      <c r="F8334" s="21">
        <v>6062.6006209257012</v>
      </c>
    </row>
    <row r="8335" spans="2:6" x14ac:dyDescent="0.25">
      <c r="B8335" s="19">
        <v>8332</v>
      </c>
      <c r="C8335" s="21">
        <v>2.0613323395480662E-3</v>
      </c>
      <c r="D8335" s="21">
        <v>0.10222134489915868</v>
      </c>
      <c r="E8335" s="30">
        <v>429902.87997729715</v>
      </c>
      <c r="F8335" s="21">
        <v>-31677.238353518555</v>
      </c>
    </row>
    <row r="8336" spans="2:6" x14ac:dyDescent="0.25">
      <c r="B8336" s="19">
        <v>8333</v>
      </c>
      <c r="C8336" s="21">
        <v>5.3191048176557728E-3</v>
      </c>
      <c r="D8336" s="21">
        <v>7.9064946837071437E-2</v>
      </c>
      <c r="E8336" s="30">
        <v>379985.90442119993</v>
      </c>
      <c r="F8336" s="21">
        <v>-55653.286546539231</v>
      </c>
    </row>
    <row r="8337" spans="2:6" x14ac:dyDescent="0.25">
      <c r="B8337" s="19">
        <v>8334</v>
      </c>
      <c r="C8337" s="21">
        <v>-1.3326446611086005E-2</v>
      </c>
      <c r="D8337" s="21">
        <v>0.21959877553090412</v>
      </c>
      <c r="E8337" s="30">
        <v>759871.62931855326</v>
      </c>
      <c r="F8337" s="21">
        <v>126812.86542902859</v>
      </c>
    </row>
    <row r="8338" spans="2:6" x14ac:dyDescent="0.25">
      <c r="B8338" s="19">
        <v>8335</v>
      </c>
      <c r="C8338" s="21">
        <v>-1.6960315990883719E-2</v>
      </c>
      <c r="D8338" s="21">
        <v>0.25067154650454837</v>
      </c>
      <c r="E8338" s="30">
        <v>872233.30436865124</v>
      </c>
      <c r="F8338" s="21">
        <v>180782.25972901267</v>
      </c>
    </row>
    <row r="8339" spans="2:6" x14ac:dyDescent="0.25">
      <c r="B8339" s="19">
        <v>8336</v>
      </c>
      <c r="C8339" s="21">
        <v>8.833008050353218E-3</v>
      </c>
      <c r="D8339" s="21">
        <v>5.4352063665677797E-2</v>
      </c>
      <c r="E8339" s="30">
        <v>331441.22279196489</v>
      </c>
      <c r="F8339" s="21">
        <v>-78970.196541404031</v>
      </c>
    </row>
    <row r="8340" spans="2:6" x14ac:dyDescent="0.25">
      <c r="B8340" s="19">
        <v>8337</v>
      </c>
      <c r="C8340" s="21">
        <v>1.0350172158907676E-2</v>
      </c>
      <c r="D8340" s="21">
        <v>4.3722493139120022E-2</v>
      </c>
      <c r="E8340" s="30">
        <v>311980.47701335885</v>
      </c>
      <c r="F8340" s="21">
        <v>-88317.553296534796</v>
      </c>
    </row>
    <row r="8341" spans="2:6" x14ac:dyDescent="0.25">
      <c r="B8341" s="19">
        <v>8338</v>
      </c>
      <c r="C8341" s="21">
        <v>8.2507860850195222E-3</v>
      </c>
      <c r="D8341" s="21">
        <v>5.8435200434219903E-2</v>
      </c>
      <c r="E8341" s="30">
        <v>339139.13603161823</v>
      </c>
      <c r="F8341" s="21">
        <v>-75272.746189825644</v>
      </c>
    </row>
    <row r="8342" spans="2:6" x14ac:dyDescent="0.25">
      <c r="B8342" s="19">
        <v>8339</v>
      </c>
      <c r="C8342" s="21">
        <v>1.1582283372096849E-2</v>
      </c>
      <c r="D8342" s="21">
        <v>3.5093028222342948E-2</v>
      </c>
      <c r="E8342" s="30">
        <v>296783.12123690848</v>
      </c>
      <c r="F8342" s="21">
        <v>-95617.124843956946</v>
      </c>
    </row>
    <row r="8343" spans="2:6" x14ac:dyDescent="0.25">
      <c r="B8343" s="19">
        <v>8340</v>
      </c>
      <c r="C8343" s="21">
        <v>1.1344923248431209E-2</v>
      </c>
      <c r="D8343" s="21">
        <v>3.6755671700015036E-2</v>
      </c>
      <c r="E8343" s="30">
        <v>299669.99617078679</v>
      </c>
      <c r="F8343" s="21">
        <v>-94230.505326832892</v>
      </c>
    </row>
    <row r="8344" spans="2:6" x14ac:dyDescent="0.25">
      <c r="B8344" s="19">
        <v>8341</v>
      </c>
      <c r="C8344" s="21">
        <v>1.5513890508231765E-2</v>
      </c>
      <c r="D8344" s="21">
        <v>7.4750656015782901E-3</v>
      </c>
      <c r="E8344" s="30">
        <v>251605.16775143635</v>
      </c>
      <c r="F8344" s="21">
        <v>-117316.93293454182</v>
      </c>
    </row>
    <row r="8345" spans="2:6" x14ac:dyDescent="0.25">
      <c r="B8345" s="19">
        <v>8342</v>
      </c>
      <c r="C8345" s="21">
        <v>-3.390290447554211E-2</v>
      </c>
      <c r="D8345" s="21">
        <v>0.43310387933318895</v>
      </c>
      <c r="E8345" s="30">
        <v>1809163.7376506445</v>
      </c>
      <c r="F8345" s="21">
        <v>630807.30575031391</v>
      </c>
    </row>
    <row r="8346" spans="2:6" x14ac:dyDescent="0.25">
      <c r="B8346" s="19">
        <v>8343</v>
      </c>
      <c r="C8346" s="21">
        <v>4.8903719028109052E-3</v>
      </c>
      <c r="D8346" s="21">
        <v>8.2095591728162054E-2</v>
      </c>
      <c r="E8346" s="30">
        <v>386268.73244209122</v>
      </c>
      <c r="F8346" s="21">
        <v>-52635.527843429038</v>
      </c>
    </row>
    <row r="8347" spans="2:6" x14ac:dyDescent="0.25">
      <c r="B8347" s="19">
        <v>8344</v>
      </c>
      <c r="C8347" s="21">
        <v>-1.7701975822530039E-2</v>
      </c>
      <c r="D8347" s="21">
        <v>0.25724765126868965</v>
      </c>
      <c r="E8347" s="30">
        <v>897538.19331917702</v>
      </c>
      <c r="F8347" s="21">
        <v>192936.66672658833</v>
      </c>
    </row>
    <row r="8348" spans="2:6" x14ac:dyDescent="0.25">
      <c r="B8348" s="19">
        <v>8345</v>
      </c>
      <c r="C8348" s="21">
        <v>6.909869983410975E-4</v>
      </c>
      <c r="D8348" s="21">
        <v>0.11206863126785005</v>
      </c>
      <c r="E8348" s="30">
        <v>452501.06526905752</v>
      </c>
      <c r="F8348" s="21">
        <v>-20822.911271518944</v>
      </c>
    </row>
    <row r="8349" spans="2:6" x14ac:dyDescent="0.25">
      <c r="B8349" s="19">
        <v>8346</v>
      </c>
      <c r="C8349" s="21">
        <v>1.3790962671246278E-2</v>
      </c>
      <c r="D8349" s="21">
        <v>1.9603130731592477E-2</v>
      </c>
      <c r="E8349" s="30">
        <v>270810.68015407806</v>
      </c>
      <c r="F8349" s="21">
        <v>-108092.16949870606</v>
      </c>
    </row>
    <row r="8350" spans="2:6" x14ac:dyDescent="0.25">
      <c r="B8350" s="19">
        <v>8347</v>
      </c>
      <c r="C8350" s="21">
        <v>-1.4562139545194263E-2</v>
      </c>
      <c r="D8350" s="21">
        <v>0.2299648938347032</v>
      </c>
      <c r="E8350" s="30">
        <v>796063.46875091572</v>
      </c>
      <c r="F8350" s="21">
        <v>144196.47645027758</v>
      </c>
    </row>
    <row r="8351" spans="2:6" x14ac:dyDescent="0.25">
      <c r="B8351" s="19">
        <v>8348</v>
      </c>
      <c r="C8351" s="21">
        <v>-2.3954668304068193E-2</v>
      </c>
      <c r="D8351" s="21">
        <v>0.31665708271677695</v>
      </c>
      <c r="E8351" s="30">
        <v>1152272.1229058867</v>
      </c>
      <c r="F8351" s="21">
        <v>315290.09267293412</v>
      </c>
    </row>
    <row r="8352" spans="2:6" x14ac:dyDescent="0.25">
      <c r="B8352" s="19">
        <v>8349</v>
      </c>
      <c r="C8352" s="21">
        <v>-1.6785900939309623E-2</v>
      </c>
      <c r="D8352" s="21">
        <v>0.24913743600163452</v>
      </c>
      <c r="E8352" s="30">
        <v>866408.54141022195</v>
      </c>
      <c r="F8352" s="21">
        <v>177984.51816217281</v>
      </c>
    </row>
    <row r="8353" spans="2:6" x14ac:dyDescent="0.25">
      <c r="B8353" s="19">
        <v>8350</v>
      </c>
      <c r="C8353" s="21">
        <v>-8.5711447022890114E-4</v>
      </c>
      <c r="D8353" s="21">
        <v>0.12328958376838584</v>
      </c>
      <c r="E8353" s="30">
        <v>479290.37636061222</v>
      </c>
      <c r="F8353" s="21">
        <v>-7955.5088170751033</v>
      </c>
    </row>
    <row r="8354" spans="2:6" x14ac:dyDescent="0.25">
      <c r="B8354" s="19">
        <v>8351</v>
      </c>
      <c r="C8354" s="21">
        <v>9.0652443321711865E-3</v>
      </c>
      <c r="D8354" s="21">
        <v>5.2724170552887806E-2</v>
      </c>
      <c r="E8354" s="30">
        <v>328406.89425878332</v>
      </c>
      <c r="F8354" s="21">
        <v>-80427.640754210151</v>
      </c>
    </row>
    <row r="8355" spans="2:6" x14ac:dyDescent="0.25">
      <c r="B8355" s="19">
        <v>8352</v>
      </c>
      <c r="C8355" s="21">
        <v>1.1836975816486451E-3</v>
      </c>
      <c r="D8355" s="21">
        <v>0.10851945094971804</v>
      </c>
      <c r="E8355" s="30">
        <v>444259.28932774044</v>
      </c>
      <c r="F8355" s="21">
        <v>-24781.588955086259</v>
      </c>
    </row>
    <row r="8356" spans="2:6" x14ac:dyDescent="0.25">
      <c r="B8356" s="19">
        <v>8353</v>
      </c>
      <c r="C8356" s="21">
        <v>9.8539201392232826E-3</v>
      </c>
      <c r="D8356" s="21">
        <v>4.7198269429021167E-2</v>
      </c>
      <c r="E8356" s="30">
        <v>318252.89760926983</v>
      </c>
      <c r="F8356" s="21">
        <v>-85304.793472465521</v>
      </c>
    </row>
    <row r="8357" spans="2:6" x14ac:dyDescent="0.25">
      <c r="B8357" s="19">
        <v>8354</v>
      </c>
      <c r="C8357" s="21">
        <v>-1.2094354448769907E-2</v>
      </c>
      <c r="D8357" s="21">
        <v>0.20944810948888537</v>
      </c>
      <c r="E8357" s="30">
        <v>725644.1856285925</v>
      </c>
      <c r="F8357" s="21">
        <v>110372.79007806587</v>
      </c>
    </row>
    <row r="8358" spans="2:6" x14ac:dyDescent="0.25">
      <c r="B8358" s="19">
        <v>8355</v>
      </c>
      <c r="C8358" s="21">
        <v>-6.0338683340733156E-4</v>
      </c>
      <c r="D8358" s="21">
        <v>0.12144286264002147</v>
      </c>
      <c r="E8358" s="30">
        <v>474804.03396320273</v>
      </c>
      <c r="F8358" s="21">
        <v>-10110.382190959703</v>
      </c>
    </row>
    <row r="8359" spans="2:6" x14ac:dyDescent="0.25">
      <c r="B8359" s="19">
        <v>8356</v>
      </c>
      <c r="C8359" s="21">
        <v>-6.765286189442078E-3</v>
      </c>
      <c r="D8359" s="21">
        <v>0.16735316233827291</v>
      </c>
      <c r="E8359" s="30">
        <v>595849.02644937183</v>
      </c>
      <c r="F8359" s="21">
        <v>48029.770353152548</v>
      </c>
    </row>
    <row r="8360" spans="2:6" x14ac:dyDescent="0.25">
      <c r="B8360" s="19">
        <v>8357</v>
      </c>
      <c r="C8360" s="21">
        <v>1.4748249250272849E-2</v>
      </c>
      <c r="D8360" s="21">
        <v>1.2871231161551755E-2</v>
      </c>
      <c r="E8360" s="30">
        <v>260030.48552575638</v>
      </c>
      <c r="F8360" s="21">
        <v>-113270.09670802417</v>
      </c>
    </row>
    <row r="8361" spans="2:6" x14ac:dyDescent="0.25">
      <c r="B8361" s="19">
        <v>8358</v>
      </c>
      <c r="C8361" s="21">
        <v>9.717185817350241E-3</v>
      </c>
      <c r="D8361" s="21">
        <v>4.8156092454519683E-2</v>
      </c>
      <c r="E8361" s="30">
        <v>319996.8544882196</v>
      </c>
      <c r="F8361" s="21">
        <v>-84467.138672461457</v>
      </c>
    </row>
    <row r="8362" spans="2:6" x14ac:dyDescent="0.25">
      <c r="B8362" s="19">
        <v>8359</v>
      </c>
      <c r="C8362" s="21">
        <v>1.2037306149508971E-2</v>
      </c>
      <c r="D8362" s="21">
        <v>3.1905036143761167E-2</v>
      </c>
      <c r="E8362" s="30">
        <v>291302.1318864784</v>
      </c>
      <c r="F8362" s="21">
        <v>-98249.745577632246</v>
      </c>
    </row>
    <row r="8363" spans="2:6" x14ac:dyDescent="0.25">
      <c r="B8363" s="19">
        <v>8360</v>
      </c>
      <c r="C8363" s="21">
        <v>-2.7516960052433603E-2</v>
      </c>
      <c r="D8363" s="21">
        <v>0.35451792273210891</v>
      </c>
      <c r="E8363" s="30">
        <v>1341250.7219632135</v>
      </c>
      <c r="F8363" s="21">
        <v>406060.01508852717</v>
      </c>
    </row>
    <row r="8364" spans="2:6" x14ac:dyDescent="0.25">
      <c r="B8364" s="19">
        <v>8361</v>
      </c>
      <c r="C8364" s="21">
        <v>-2.1591717442417835E-2</v>
      </c>
      <c r="D8364" s="21">
        <v>0.29328589465111565</v>
      </c>
      <c r="E8364" s="30">
        <v>1046256.5635869307</v>
      </c>
      <c r="F8364" s="21">
        <v>264368.85533585242</v>
      </c>
    </row>
    <row r="8365" spans="2:6" x14ac:dyDescent="0.25">
      <c r="B8365" s="19">
        <v>8362</v>
      </c>
      <c r="C8365" s="21">
        <v>2.329107182938658E-2</v>
      </c>
      <c r="D8365" s="21">
        <v>-4.8485692265812563E-2</v>
      </c>
      <c r="E8365" s="30">
        <v>174800.82792484888</v>
      </c>
      <c r="F8365" s="21">
        <v>-154207.48034052283</v>
      </c>
    </row>
    <row r="8366" spans="2:6" x14ac:dyDescent="0.25">
      <c r="B8366" s="19">
        <v>8363</v>
      </c>
      <c r="C8366" s="21">
        <v>1.6487413006215531E-2</v>
      </c>
      <c r="D8366" s="21">
        <v>5.9473891240457988E-4</v>
      </c>
      <c r="E8366" s="30">
        <v>241135.85901671159</v>
      </c>
      <c r="F8366" s="21">
        <v>-122345.53588924774</v>
      </c>
    </row>
    <row r="8367" spans="2:6" x14ac:dyDescent="0.25">
      <c r="B8367" s="19">
        <v>8364</v>
      </c>
      <c r="C8367" s="21">
        <v>-5.2035716767903202E-2</v>
      </c>
      <c r="D8367" s="21">
        <v>0.87204835739175457</v>
      </c>
      <c r="E8367" s="30">
        <v>7228113.5280069225</v>
      </c>
      <c r="F8367" s="21">
        <v>3233629.2892883662</v>
      </c>
    </row>
    <row r="8368" spans="2:6" x14ac:dyDescent="0.25">
      <c r="B8368" s="19">
        <v>8365</v>
      </c>
      <c r="C8368" s="21">
        <v>1.1205734709875322E-2</v>
      </c>
      <c r="D8368" s="21">
        <v>3.7730568434896306E-2</v>
      </c>
      <c r="E8368" s="30">
        <v>301371.81866870914</v>
      </c>
      <c r="F8368" s="21">
        <v>-93413.088450678231</v>
      </c>
    </row>
    <row r="8369" spans="2:6" x14ac:dyDescent="0.25">
      <c r="B8369" s="19">
        <v>8366</v>
      </c>
      <c r="C8369" s="21">
        <v>-7.5179604209174317E-4</v>
      </c>
      <c r="D8369" s="21">
        <v>0.122522657114436</v>
      </c>
      <c r="E8369" s="30">
        <v>477423.50023327314</v>
      </c>
      <c r="F8369" s="21">
        <v>-8852.2040094586864</v>
      </c>
    </row>
    <row r="8370" spans="2:6" x14ac:dyDescent="0.25">
      <c r="B8370" s="19">
        <v>8367</v>
      </c>
      <c r="C8370" s="21">
        <v>4.1950157339470367E-3</v>
      </c>
      <c r="D8370" s="21">
        <v>8.7020612456238489E-2</v>
      </c>
      <c r="E8370" s="30">
        <v>396637.19996812951</v>
      </c>
      <c r="F8370" s="21">
        <v>-47655.360789584003</v>
      </c>
    </row>
    <row r="8371" spans="2:6" x14ac:dyDescent="0.25">
      <c r="B8371" s="19">
        <v>8368</v>
      </c>
      <c r="C8371" s="21">
        <v>1.7106555649588063E-2</v>
      </c>
      <c r="D8371" s="21">
        <v>-3.794036128387801E-3</v>
      </c>
      <c r="E8371" s="30">
        <v>234615.09814768552</v>
      </c>
      <c r="F8371" s="21">
        <v>-125477.57814760201</v>
      </c>
    </row>
    <row r="8372" spans="2:6" x14ac:dyDescent="0.25">
      <c r="B8372" s="19">
        <v>8369</v>
      </c>
      <c r="C8372" s="21">
        <v>1.6702031110192975E-2</v>
      </c>
      <c r="D8372" s="21">
        <v>-9.2534277121014696E-4</v>
      </c>
      <c r="E8372" s="30">
        <v>238863.59730831219</v>
      </c>
      <c r="F8372" s="21">
        <v>-123436.94528696887</v>
      </c>
    </row>
    <row r="8373" spans="2:6" x14ac:dyDescent="0.25">
      <c r="B8373" s="19">
        <v>8370</v>
      </c>
      <c r="C8373" s="21">
        <v>1.2759002394302303E-2</v>
      </c>
      <c r="D8373" s="21">
        <v>2.6845949758332877E-2</v>
      </c>
      <c r="E8373" s="30">
        <v>282749.51381156163</v>
      </c>
      <c r="F8373" s="21">
        <v>-102357.72649707434</v>
      </c>
    </row>
    <row r="8374" spans="2:6" x14ac:dyDescent="0.25">
      <c r="B8374" s="19">
        <v>8371</v>
      </c>
      <c r="C8374" s="21">
        <v>2.048709972770852E-2</v>
      </c>
      <c r="D8374" s="21">
        <v>-2.7994418300557267E-2</v>
      </c>
      <c r="E8374" s="30">
        <v>200780.74687911686</v>
      </c>
      <c r="F8374" s="21">
        <v>-141728.84392557654</v>
      </c>
    </row>
    <row r="8375" spans="2:6" x14ac:dyDescent="0.25">
      <c r="B8375" s="19">
        <v>8372</v>
      </c>
      <c r="C8375" s="21">
        <v>-2.8754559314983792E-3</v>
      </c>
      <c r="D8375" s="21">
        <v>0.13809915802345185</v>
      </c>
      <c r="E8375" s="30">
        <v>516397.5791879762</v>
      </c>
      <c r="F8375" s="21">
        <v>9867.768202127223</v>
      </c>
    </row>
    <row r="8376" spans="2:6" x14ac:dyDescent="0.25">
      <c r="B8376" s="19">
        <v>8373</v>
      </c>
      <c r="C8376" s="21">
        <v>1.7961947188425609E-3</v>
      </c>
      <c r="D8376" s="21">
        <v>0.10412094569111763</v>
      </c>
      <c r="E8376" s="30">
        <v>434197.03144939605</v>
      </c>
      <c r="F8376" s="21">
        <v>-29614.677841865163</v>
      </c>
    </row>
    <row r="8377" spans="2:6" x14ac:dyDescent="0.25">
      <c r="B8377" s="19">
        <v>8374</v>
      </c>
      <c r="C8377" s="21">
        <v>-1.8557857452608361E-2</v>
      </c>
      <c r="D8377" s="21">
        <v>0.26494654274340834</v>
      </c>
      <c r="E8377" s="30">
        <v>927865.94787109341</v>
      </c>
      <c r="F8377" s="21">
        <v>207503.64913331857</v>
      </c>
    </row>
    <row r="8378" spans="2:6" x14ac:dyDescent="0.25">
      <c r="B8378" s="19">
        <v>8375</v>
      </c>
      <c r="C8378" s="21">
        <v>-2.3323686438702872E-2</v>
      </c>
      <c r="D8378" s="21">
        <v>0.31029292456172097</v>
      </c>
      <c r="E8378" s="30">
        <v>1122625.7882270203</v>
      </c>
      <c r="F8378" s="21">
        <v>301050.40885619092</v>
      </c>
    </row>
    <row r="8379" spans="2:6" x14ac:dyDescent="0.25">
      <c r="B8379" s="19">
        <v>8376</v>
      </c>
      <c r="C8379" s="21">
        <v>3.7794445521689195E-2</v>
      </c>
      <c r="D8379" s="21">
        <v>-0.16798238277948496</v>
      </c>
      <c r="E8379" s="30">
        <v>64203.348211745499</v>
      </c>
      <c r="F8379" s="21">
        <v>-207329.49893413729</v>
      </c>
    </row>
    <row r="8380" spans="2:6" x14ac:dyDescent="0.25">
      <c r="B8380" s="19">
        <v>8377</v>
      </c>
      <c r="C8380" s="21">
        <v>1.8193930054852141E-2</v>
      </c>
      <c r="D8380" s="21">
        <v>-1.1530604302584901E-2</v>
      </c>
      <c r="E8380" s="30">
        <v>223412.89113476395</v>
      </c>
      <c r="F8380" s="21">
        <v>-130858.20572404969</v>
      </c>
    </row>
    <row r="8381" spans="2:6" x14ac:dyDescent="0.25">
      <c r="B8381" s="19">
        <v>8378</v>
      </c>
      <c r="C8381" s="21">
        <v>7.3204414652626674E-3</v>
      </c>
      <c r="D8381" s="21">
        <v>6.4967296889524073E-2</v>
      </c>
      <c r="E8381" s="30">
        <v>351716.16525937279</v>
      </c>
      <c r="F8381" s="21">
        <v>-69231.766031667023</v>
      </c>
    </row>
    <row r="8382" spans="2:6" x14ac:dyDescent="0.25">
      <c r="B8382" s="19">
        <v>8379</v>
      </c>
      <c r="C8382" s="21">
        <v>-3.254671418697687E-3</v>
      </c>
      <c r="D8382" s="21">
        <v>0.14090720676309343</v>
      </c>
      <c r="E8382" s="30">
        <v>523664.02495425404</v>
      </c>
      <c r="F8382" s="21">
        <v>13357.976732258552</v>
      </c>
    </row>
    <row r="8383" spans="2:6" x14ac:dyDescent="0.25">
      <c r="B8383" s="19">
        <v>8380</v>
      </c>
      <c r="C8383" s="21">
        <v>1.1271501336733885E-2</v>
      </c>
      <c r="D8383" s="21">
        <v>3.7269935830712031E-2</v>
      </c>
      <c r="E8383" s="30">
        <v>300566.87864675815</v>
      </c>
      <c r="F8383" s="21">
        <v>-93799.716056693738</v>
      </c>
    </row>
    <row r="8384" spans="2:6" x14ac:dyDescent="0.25">
      <c r="B8384" s="19">
        <v>8381</v>
      </c>
      <c r="C8384" s="21">
        <v>2.1531070295608235E-2</v>
      </c>
      <c r="D8384" s="21">
        <v>-3.557098988243157E-2</v>
      </c>
      <c r="E8384" s="30">
        <v>190899.1378694328</v>
      </c>
      <c r="F8384" s="21">
        <v>-146475.16381377802</v>
      </c>
    </row>
    <row r="8385" spans="2:6" x14ac:dyDescent="0.25">
      <c r="B8385" s="19">
        <v>8382</v>
      </c>
      <c r="C8385" s="21">
        <v>7.1121342035283617E-3</v>
      </c>
      <c r="D8385" s="21">
        <v>6.6431416020275247E-2</v>
      </c>
      <c r="E8385" s="30">
        <v>354579.9820939179</v>
      </c>
      <c r="F8385" s="21">
        <v>-67856.221746860072</v>
      </c>
    </row>
    <row r="8386" spans="2:6" x14ac:dyDescent="0.25">
      <c r="B8386" s="19">
        <v>8383</v>
      </c>
      <c r="C8386" s="21">
        <v>-8.4472307048416885E-3</v>
      </c>
      <c r="D8386" s="21">
        <v>0.18035424421913238</v>
      </c>
      <c r="E8386" s="30">
        <v>633916.45792523469</v>
      </c>
      <c r="F8386" s="21">
        <v>66314.262982800996</v>
      </c>
    </row>
    <row r="8387" spans="2:6" x14ac:dyDescent="0.25">
      <c r="B8387" s="19">
        <v>8384</v>
      </c>
      <c r="C8387" s="21">
        <v>-1.7913836361419075E-3</v>
      </c>
      <c r="D8387" s="21">
        <v>0.1301174846932347</v>
      </c>
      <c r="E8387" s="30">
        <v>496147.01834582747</v>
      </c>
      <c r="F8387" s="21">
        <v>141.04863873114235</v>
      </c>
    </row>
    <row r="8388" spans="2:6" x14ac:dyDescent="0.25">
      <c r="B8388" s="19">
        <v>8385</v>
      </c>
      <c r="C8388" s="21">
        <v>-4.1432376143761447E-3</v>
      </c>
      <c r="D8388" s="21">
        <v>0.14752158713176855</v>
      </c>
      <c r="E8388" s="30">
        <v>541076.99069521972</v>
      </c>
      <c r="F8388" s="21">
        <v>21721.746795202929</v>
      </c>
    </row>
    <row r="8389" spans="2:6" x14ac:dyDescent="0.25">
      <c r="B8389" s="19">
        <v>8386</v>
      </c>
      <c r="C8389" s="21">
        <v>2.6326152536594108E-2</v>
      </c>
      <c r="D8389" s="21">
        <v>-7.1275025582041573E-2</v>
      </c>
      <c r="E8389" s="30">
        <v>148581.70010657737</v>
      </c>
      <c r="F8389" s="21">
        <v>-166801.0132047763</v>
      </c>
    </row>
    <row r="8390" spans="2:6" x14ac:dyDescent="0.25">
      <c r="B8390" s="19">
        <v>8387</v>
      </c>
      <c r="C8390" s="21">
        <v>1.2393262303535175E-2</v>
      </c>
      <c r="D8390" s="21">
        <v>2.9410280859964555E-2</v>
      </c>
      <c r="E8390" s="30">
        <v>287062.48460694053</v>
      </c>
      <c r="F8390" s="21">
        <v>-100286.1267157758</v>
      </c>
    </row>
    <row r="8391" spans="2:6" x14ac:dyDescent="0.25">
      <c r="B8391" s="19">
        <v>8388</v>
      </c>
      <c r="C8391" s="21">
        <v>-1.0737626375375089E-2</v>
      </c>
      <c r="D8391" s="21">
        <v>0.19846794872400775</v>
      </c>
      <c r="E8391" s="30">
        <v>689935.02731877938</v>
      </c>
      <c r="F8391" s="21">
        <v>93221.019742819568</v>
      </c>
    </row>
    <row r="8392" spans="2:6" x14ac:dyDescent="0.25">
      <c r="B8392" s="19">
        <v>8389</v>
      </c>
      <c r="C8392" s="21">
        <v>-2.3385328051442614E-2</v>
      </c>
      <c r="D8392" s="21">
        <v>0.31091052944867159</v>
      </c>
      <c r="E8392" s="30">
        <v>1125476.9509288713</v>
      </c>
      <c r="F8392" s="21">
        <v>302419.87512661633</v>
      </c>
    </row>
    <row r="8393" spans="2:6" x14ac:dyDescent="0.25">
      <c r="B8393" s="19">
        <v>8390</v>
      </c>
      <c r="C8393" s="21">
        <v>-1.1885743591044582E-3</v>
      </c>
      <c r="D8393" s="21">
        <v>0.1257068634811318</v>
      </c>
      <c r="E8393" s="30">
        <v>485209.47526001348</v>
      </c>
      <c r="F8393" s="21">
        <v>-5112.4559499835914</v>
      </c>
    </row>
    <row r="8394" spans="2:6" x14ac:dyDescent="0.25">
      <c r="B8394" s="19">
        <v>8391</v>
      </c>
      <c r="C8394" s="21">
        <v>1.2547512428557374E-2</v>
      </c>
      <c r="D8394" s="21">
        <v>2.832891603725507E-2</v>
      </c>
      <c r="E8394" s="30">
        <v>285238.19541989954</v>
      </c>
      <c r="F8394" s="21">
        <v>-101162.36661170753</v>
      </c>
    </row>
    <row r="8395" spans="2:6" x14ac:dyDescent="0.25">
      <c r="B8395" s="19">
        <v>8392</v>
      </c>
      <c r="C8395" s="21">
        <v>3.7463637253084192E-4</v>
      </c>
      <c r="D8395" s="21">
        <v>0.11435281160359212</v>
      </c>
      <c r="E8395" s="30">
        <v>457863.7072328215</v>
      </c>
      <c r="F8395" s="21">
        <v>-18247.134980332678</v>
      </c>
    </row>
    <row r="8396" spans="2:6" x14ac:dyDescent="0.25">
      <c r="B8396" s="19">
        <v>8393</v>
      </c>
      <c r="C8396" s="21">
        <v>2.6542197576056147E-3</v>
      </c>
      <c r="D8396" s="21">
        <v>9.7982682755738404E-2</v>
      </c>
      <c r="E8396" s="30">
        <v>420432.01497935248</v>
      </c>
      <c r="F8396" s="21">
        <v>-36226.270282849393</v>
      </c>
    </row>
    <row r="8397" spans="2:6" x14ac:dyDescent="0.25">
      <c r="B8397" s="19">
        <v>8394</v>
      </c>
      <c r="C8397" s="21">
        <v>2.6370488386828296E-2</v>
      </c>
      <c r="D8397" s="21">
        <v>-7.1613655761927686E-2</v>
      </c>
      <c r="E8397" s="30">
        <v>148212.35179882869</v>
      </c>
      <c r="F8397" s="21">
        <v>-166978.41804006408</v>
      </c>
    </row>
    <row r="8398" spans="2:6" x14ac:dyDescent="0.25">
      <c r="B8398" s="19">
        <v>8395</v>
      </c>
      <c r="C8398" s="21">
        <v>1.8468370511912319E-2</v>
      </c>
      <c r="D8398" s="21">
        <v>-1.3489666213852614E-2</v>
      </c>
      <c r="E8398" s="30">
        <v>220634.65413262113</v>
      </c>
      <c r="F8398" s="21">
        <v>-132192.6444297792</v>
      </c>
    </row>
    <row r="8399" spans="2:6" x14ac:dyDescent="0.25">
      <c r="B8399" s="19">
        <v>8396</v>
      </c>
      <c r="C8399" s="21">
        <v>3.9630018510563216E-3</v>
      </c>
      <c r="D8399" s="21">
        <v>8.8666767588983397E-2</v>
      </c>
      <c r="E8399" s="30">
        <v>400146.92148352403</v>
      </c>
      <c r="F8399" s="21">
        <v>-45969.576519609283</v>
      </c>
    </row>
    <row r="8400" spans="2:6" x14ac:dyDescent="0.25">
      <c r="B8400" s="19">
        <v>8397</v>
      </c>
      <c r="C8400" s="21">
        <v>-1.7505469701032329E-2</v>
      </c>
      <c r="D8400" s="21">
        <v>0.25549685407470801</v>
      </c>
      <c r="E8400" s="30">
        <v>890747.53619715781</v>
      </c>
      <c r="F8400" s="21">
        <v>189674.98829743674</v>
      </c>
    </row>
    <row r="8401" spans="2:6" x14ac:dyDescent="0.25">
      <c r="B8401" s="19">
        <v>8398</v>
      </c>
      <c r="C8401" s="21">
        <v>-4.9262071254431987E-2</v>
      </c>
      <c r="D8401" s="21">
        <v>0.75654768845255815</v>
      </c>
      <c r="E8401" s="30">
        <v>5213588.9336585682</v>
      </c>
      <c r="F8401" s="21">
        <v>2266015.8026531204</v>
      </c>
    </row>
    <row r="8402" spans="2:6" x14ac:dyDescent="0.25">
      <c r="B8402" s="19">
        <v>8399</v>
      </c>
      <c r="C8402" s="21">
        <v>1.1697687084068922E-2</v>
      </c>
      <c r="D8402" s="21">
        <v>3.4284578623672513E-2</v>
      </c>
      <c r="E8402" s="30">
        <v>295386.43801057118</v>
      </c>
      <c r="F8402" s="21">
        <v>-96287.977674521855</v>
      </c>
    </row>
    <row r="8403" spans="2:6" x14ac:dyDescent="0.25">
      <c r="B8403" s="19">
        <v>8400</v>
      </c>
      <c r="C8403" s="21">
        <v>1.9937810840982138E-2</v>
      </c>
      <c r="D8403" s="21">
        <v>-2.4029941950269973E-2</v>
      </c>
      <c r="E8403" s="30">
        <v>206083.61853734078</v>
      </c>
      <c r="F8403" s="21">
        <v>-139181.77641953147</v>
      </c>
    </row>
    <row r="8404" spans="2:6" x14ac:dyDescent="0.25">
      <c r="B8404" s="19">
        <v>8401</v>
      </c>
      <c r="C8404" s="21">
        <v>1.3058989978448555E-2</v>
      </c>
      <c r="D8404" s="21">
        <v>2.4741720125845079E-2</v>
      </c>
      <c r="E8404" s="30">
        <v>279244.16117999982</v>
      </c>
      <c r="F8404" s="21">
        <v>-104041.41231119998</v>
      </c>
    </row>
    <row r="8405" spans="2:6" x14ac:dyDescent="0.25">
      <c r="B8405" s="19">
        <v>8402</v>
      </c>
      <c r="C8405" s="21">
        <v>-1.8630302392338102E-3</v>
      </c>
      <c r="D8405" s="21">
        <v>0.13064298333252355</v>
      </c>
      <c r="E8405" s="30">
        <v>497462.07592799049</v>
      </c>
      <c r="F8405" s="21">
        <v>772.69516008544463</v>
      </c>
    </row>
    <row r="8406" spans="2:6" x14ac:dyDescent="0.25">
      <c r="B8406" s="19">
        <v>8403</v>
      </c>
      <c r="C8406" s="21">
        <v>9.5613996677472047E-3</v>
      </c>
      <c r="D8406" s="21">
        <v>4.9247466586588962E-2</v>
      </c>
      <c r="E8406" s="30">
        <v>321992.16052296595</v>
      </c>
      <c r="F8406" s="21">
        <v>-83508.756216073656</v>
      </c>
    </row>
    <row r="8407" spans="2:6" x14ac:dyDescent="0.25">
      <c r="B8407" s="19">
        <v>8404</v>
      </c>
      <c r="C8407" s="21">
        <v>-1.8601762808907046E-3</v>
      </c>
      <c r="D8407" s="21">
        <v>0.13062204542222733</v>
      </c>
      <c r="E8407" s="30">
        <v>497409.63017074857</v>
      </c>
      <c r="F8407" s="21">
        <v>747.50449119688972</v>
      </c>
    </row>
    <row r="8408" spans="2:6" x14ac:dyDescent="0.25">
      <c r="B8408" s="19">
        <v>8405</v>
      </c>
      <c r="C8408" s="21">
        <v>7.4297414368354846E-3</v>
      </c>
      <c r="D8408" s="21">
        <v>6.4199313848920303E-2</v>
      </c>
      <c r="E8408" s="30">
        <v>350220.58256173425</v>
      </c>
      <c r="F8408" s="21">
        <v>-69950.122110651238</v>
      </c>
    </row>
    <row r="8409" spans="2:6" x14ac:dyDescent="0.25">
      <c r="B8409" s="19">
        <v>8406</v>
      </c>
      <c r="C8409" s="21">
        <v>1.2734865587806232E-2</v>
      </c>
      <c r="D8409" s="21">
        <v>2.7015216968237388E-2</v>
      </c>
      <c r="E8409" s="30">
        <v>283032.80904352712</v>
      </c>
      <c r="F8409" s="21">
        <v>-102221.65454842785</v>
      </c>
    </row>
    <row r="8410" spans="2:6" x14ac:dyDescent="0.25">
      <c r="B8410" s="19">
        <v>8407</v>
      </c>
      <c r="C8410" s="21">
        <v>2.4216146380268304E-2</v>
      </c>
      <c r="D8410" s="21">
        <v>-5.5355631745634626E-2</v>
      </c>
      <c r="E8410" s="30">
        <v>166609.17108684394</v>
      </c>
      <c r="F8410" s="21">
        <v>-158142.08489019098</v>
      </c>
    </row>
    <row r="8411" spans="2:6" x14ac:dyDescent="0.25">
      <c r="B8411" s="19">
        <v>8408</v>
      </c>
      <c r="C8411" s="21">
        <v>2.2482724852245881E-2</v>
      </c>
      <c r="D8411" s="21">
        <v>-4.2530354944114723E-2</v>
      </c>
      <c r="E8411" s="30">
        <v>182109.27659218782</v>
      </c>
      <c r="F8411" s="21">
        <v>-150697.09703880589</v>
      </c>
    </row>
    <row r="8412" spans="2:6" x14ac:dyDescent="0.25">
      <c r="B8412" s="19">
        <v>8409</v>
      </c>
      <c r="C8412" s="21">
        <v>3.65803317247362E-5</v>
      </c>
      <c r="D8412" s="21">
        <v>0.11679855812508433</v>
      </c>
      <c r="E8412" s="30">
        <v>463656.75432065094</v>
      </c>
      <c r="F8412" s="21">
        <v>-15464.62713375557</v>
      </c>
    </row>
    <row r="8413" spans="2:6" x14ac:dyDescent="0.25">
      <c r="B8413" s="19">
        <v>8410</v>
      </c>
      <c r="C8413" s="21">
        <v>1.1991096318486763E-2</v>
      </c>
      <c r="D8413" s="21">
        <v>3.2228842402174385E-2</v>
      </c>
      <c r="E8413" s="30">
        <v>291855.5928081997</v>
      </c>
      <c r="F8413" s="21">
        <v>-97983.908042719282</v>
      </c>
    </row>
    <row r="8414" spans="2:6" x14ac:dyDescent="0.25">
      <c r="B8414" s="19">
        <v>8411</v>
      </c>
      <c r="C8414" s="21">
        <v>5.9457438800643537E-3</v>
      </c>
      <c r="D8414" s="21">
        <v>7.4642697303501926E-2</v>
      </c>
      <c r="E8414" s="30">
        <v>370949.84036846797</v>
      </c>
      <c r="F8414" s="21">
        <v>-59993.475526138973</v>
      </c>
    </row>
    <row r="8415" spans="2:6" x14ac:dyDescent="0.25">
      <c r="B8415" s="19">
        <v>8412</v>
      </c>
      <c r="C8415" s="21">
        <v>-7.0347503043740444E-3</v>
      </c>
      <c r="D8415" s="21">
        <v>0.16942033284669789</v>
      </c>
      <c r="E8415" s="30">
        <v>601785.16218067473</v>
      </c>
      <c r="F8415" s="21">
        <v>50881.006326255199</v>
      </c>
    </row>
    <row r="8416" spans="2:6" x14ac:dyDescent="0.25">
      <c r="B8416" s="19">
        <v>8413</v>
      </c>
      <c r="C8416" s="21">
        <v>1.6063010293038135E-2</v>
      </c>
      <c r="D8416" s="21">
        <v>3.5970574220611784E-3</v>
      </c>
      <c r="E8416" s="30">
        <v>245666.95751407417</v>
      </c>
      <c r="F8416" s="21">
        <v>-120169.16533134005</v>
      </c>
    </row>
    <row r="8417" spans="2:6" x14ac:dyDescent="0.25">
      <c r="B8417" s="19">
        <v>8414</v>
      </c>
      <c r="C8417" s="21">
        <v>1.0314621739327996E-2</v>
      </c>
      <c r="D8417" s="21">
        <v>4.397147291872372E-2</v>
      </c>
      <c r="E8417" s="30">
        <v>312426.87554176594</v>
      </c>
      <c r="F8417" s="21">
        <v>-88103.139812721973</v>
      </c>
    </row>
    <row r="8418" spans="2:6" x14ac:dyDescent="0.25">
      <c r="B8418" s="19">
        <v>8415</v>
      </c>
      <c r="C8418" s="21">
        <v>-8.4969617554840667E-3</v>
      </c>
      <c r="D8418" s="21">
        <v>0.18074233586955391</v>
      </c>
      <c r="E8418" s="30">
        <v>635079.86477967235</v>
      </c>
      <c r="F8418" s="21">
        <v>66873.068849930132</v>
      </c>
    </row>
    <row r="8419" spans="2:6" x14ac:dyDescent="0.25">
      <c r="B8419" s="19">
        <v>8416</v>
      </c>
      <c r="C8419" s="21">
        <v>2.577581849715194E-2</v>
      </c>
      <c r="D8419" s="21">
        <v>-6.7086543513690033E-2</v>
      </c>
      <c r="E8419" s="30">
        <v>153198.14815281495</v>
      </c>
      <c r="F8419" s="21">
        <v>-164583.64767723589</v>
      </c>
    </row>
    <row r="8420" spans="2:6" x14ac:dyDescent="0.25">
      <c r="B8420" s="19">
        <v>8417</v>
      </c>
      <c r="C8420" s="21">
        <v>-8.1007202457514924E-5</v>
      </c>
      <c r="D8420" s="21">
        <v>0.11765047700747844</v>
      </c>
      <c r="E8420" s="30">
        <v>465687.09849912301</v>
      </c>
      <c r="F8420" s="21">
        <v>-14489.415207769429</v>
      </c>
    </row>
    <row r="8421" spans="2:6" x14ac:dyDescent="0.25">
      <c r="B8421" s="19">
        <v>8418</v>
      </c>
      <c r="C8421" s="21">
        <v>-1.5259322095325389E-2</v>
      </c>
      <c r="D8421" s="21">
        <v>0.23590124182363748</v>
      </c>
      <c r="E8421" s="30">
        <v>817365.2003229938</v>
      </c>
      <c r="F8421" s="21">
        <v>154428.09279075416</v>
      </c>
    </row>
    <row r="8422" spans="2:6" x14ac:dyDescent="0.25">
      <c r="B8422" s="19">
        <v>8419</v>
      </c>
      <c r="C8422" s="21">
        <v>-2.7887736039867127E-3</v>
      </c>
      <c r="D8422" s="21">
        <v>0.13745848233315505</v>
      </c>
      <c r="E8422" s="30">
        <v>514750.11723930016</v>
      </c>
      <c r="F8422" s="21">
        <v>9076.4617049370172</v>
      </c>
    </row>
    <row r="8423" spans="2:6" x14ac:dyDescent="0.25">
      <c r="B8423" s="19">
        <v>8420</v>
      </c>
      <c r="C8423" s="21">
        <v>6.7965594864829379E-3</v>
      </c>
      <c r="D8423" s="21">
        <v>6.8650736489514363E-2</v>
      </c>
      <c r="E8423" s="30">
        <v>358952.54323352838</v>
      </c>
      <c r="F8423" s="21">
        <v>-65755.999619170994</v>
      </c>
    </row>
    <row r="8424" spans="2:6" x14ac:dyDescent="0.25">
      <c r="B8424" s="19">
        <v>8421</v>
      </c>
      <c r="C8424" s="21">
        <v>1.5921713138297738E-2</v>
      </c>
      <c r="D8424" s="21">
        <v>4.5956128503938931E-3</v>
      </c>
      <c r="E8424" s="30">
        <v>247186.74456934247</v>
      </c>
      <c r="F8424" s="21">
        <v>-119439.18345094161</v>
      </c>
    </row>
    <row r="8425" spans="2:6" x14ac:dyDescent="0.25">
      <c r="B8425" s="19">
        <v>8422</v>
      </c>
      <c r="C8425" s="21">
        <v>5.5062836078938207E-2</v>
      </c>
      <c r="D8425" s="21">
        <v>-0.30444048012692615</v>
      </c>
      <c r="E8425" s="30">
        <v>0</v>
      </c>
      <c r="F8425" s="21">
        <v>-238167.55660348001</v>
      </c>
    </row>
    <row r="8426" spans="2:6" x14ac:dyDescent="0.25">
      <c r="B8426" s="19">
        <v>8423</v>
      </c>
      <c r="C8426" s="21">
        <v>4.7630813303832764E-4</v>
      </c>
      <c r="D8426" s="21">
        <v>0.11361822926991416</v>
      </c>
      <c r="E8426" s="30">
        <v>456134.09249469149</v>
      </c>
      <c r="F8426" s="21">
        <v>-19077.900984377935</v>
      </c>
    </row>
    <row r="8427" spans="2:6" x14ac:dyDescent="0.25">
      <c r="B8427" s="19">
        <v>8424</v>
      </c>
      <c r="C8427" s="21">
        <v>-4.0473282608289142E-3</v>
      </c>
      <c r="D8427" s="21">
        <v>0.14680523774785836</v>
      </c>
      <c r="E8427" s="30">
        <v>539170.85765877366</v>
      </c>
      <c r="F8427" s="21">
        <v>20806.195782045466</v>
      </c>
    </row>
    <row r="8428" spans="2:6" x14ac:dyDescent="0.25">
      <c r="B8428" s="19">
        <v>8425</v>
      </c>
      <c r="C8428" s="21">
        <v>-6.8633437990245752E-2</v>
      </c>
      <c r="D8428" s="21">
        <v>-0.30444048012692615</v>
      </c>
      <c r="E8428" s="30">
        <v>0</v>
      </c>
      <c r="F8428" s="21">
        <v>-238167.55660348001</v>
      </c>
    </row>
    <row r="8429" spans="2:6" x14ac:dyDescent="0.25">
      <c r="B8429" s="19">
        <v>8426</v>
      </c>
      <c r="C8429" s="21">
        <v>1.8394539239959956E-2</v>
      </c>
      <c r="D8429" s="21">
        <v>-1.2962357536608793E-2</v>
      </c>
      <c r="E8429" s="30">
        <v>221380.15600277809</v>
      </c>
      <c r="F8429" s="21">
        <v>-131834.56606930675</v>
      </c>
    </row>
    <row r="8430" spans="2:6" x14ac:dyDescent="0.25">
      <c r="B8430" s="19">
        <v>8427</v>
      </c>
      <c r="C8430" s="21">
        <v>2.3215061177278486E-2</v>
      </c>
      <c r="D8430" s="21">
        <v>-4.7923869698802579E-2</v>
      </c>
      <c r="E8430" s="30">
        <v>175482.00951742602</v>
      </c>
      <c r="F8430" s="21">
        <v>-153880.29620106163</v>
      </c>
    </row>
    <row r="8431" spans="2:6" x14ac:dyDescent="0.25">
      <c r="B8431" s="19">
        <v>8428</v>
      </c>
      <c r="C8431" s="21">
        <v>-3.6024160404937947E-3</v>
      </c>
      <c r="D8431" s="21">
        <v>0.14348987959575821</v>
      </c>
      <c r="E8431" s="30">
        <v>530413.32351848413</v>
      </c>
      <c r="F8431" s="21">
        <v>16599.789879836175</v>
      </c>
    </row>
    <row r="8432" spans="2:6" x14ac:dyDescent="0.25">
      <c r="B8432" s="19">
        <v>8429</v>
      </c>
      <c r="C8432" s="21">
        <v>9.5837241428565912E-3</v>
      </c>
      <c r="D8432" s="21">
        <v>4.9091063768555099E-2</v>
      </c>
      <c r="E8432" s="30">
        <v>321705.68065438094</v>
      </c>
      <c r="F8432" s="21">
        <v>-83646.357804691637</v>
      </c>
    </row>
    <row r="8433" spans="2:6" x14ac:dyDescent="0.25">
      <c r="B8433" s="19">
        <v>8430</v>
      </c>
      <c r="C8433" s="21">
        <v>-1.6580820616594293E-2</v>
      </c>
      <c r="D8433" s="21">
        <v>0.24733949196997407</v>
      </c>
      <c r="E8433" s="30">
        <v>859619.54231579322</v>
      </c>
      <c r="F8433" s="21">
        <v>174723.63611439185</v>
      </c>
    </row>
    <row r="8434" spans="2:6" x14ac:dyDescent="0.25">
      <c r="B8434" s="19">
        <v>8431</v>
      </c>
      <c r="C8434" s="21">
        <v>-2.4831940511929255E-3</v>
      </c>
      <c r="D8434" s="21">
        <v>0.13520339986000707</v>
      </c>
      <c r="E8434" s="30">
        <v>508981.95980111277</v>
      </c>
      <c r="F8434" s="21">
        <v>6305.9088182243095</v>
      </c>
    </row>
    <row r="8435" spans="2:6" x14ac:dyDescent="0.25">
      <c r="B8435" s="19">
        <v>8432</v>
      </c>
      <c r="C8435" s="21">
        <v>2.2964500246816816E-2</v>
      </c>
      <c r="D8435" s="21">
        <v>-4.6074617511367877E-2</v>
      </c>
      <c r="E8435" s="30">
        <v>177736.2899829339</v>
      </c>
      <c r="F8435" s="21">
        <v>-152797.5235274476</v>
      </c>
    </row>
    <row r="8436" spans="2:6" x14ac:dyDescent="0.25">
      <c r="B8436" s="19">
        <v>8433</v>
      </c>
      <c r="C8436" s="21">
        <v>7.6448272106700399E-4</v>
      </c>
      <c r="D8436" s="21">
        <v>0.11153857416474144</v>
      </c>
      <c r="E8436" s="30">
        <v>451263.18998358853</v>
      </c>
      <c r="F8436" s="21">
        <v>-21417.485705781288</v>
      </c>
    </row>
    <row r="8437" spans="2:6" x14ac:dyDescent="0.25">
      <c r="B8437" s="19">
        <v>8434</v>
      </c>
      <c r="C8437" s="21">
        <v>-5.9944127359736034E-3</v>
      </c>
      <c r="D8437" s="21">
        <v>0.16147077057972514</v>
      </c>
      <c r="E8437" s="30">
        <v>579194.26922865119</v>
      </c>
      <c r="F8437" s="21">
        <v>40030.181890139589</v>
      </c>
    </row>
    <row r="8438" spans="2:6" x14ac:dyDescent="0.25">
      <c r="B8438" s="19">
        <v>8435</v>
      </c>
      <c r="C8438" s="21">
        <v>-9.2046440541323771E-3</v>
      </c>
      <c r="D8438" s="21">
        <v>0.18628915795242285</v>
      </c>
      <c r="E8438" s="30">
        <v>651882.22565114032</v>
      </c>
      <c r="F8438" s="21">
        <v>74943.55408111382</v>
      </c>
    </row>
    <row r="8439" spans="2:6" x14ac:dyDescent="0.25">
      <c r="B8439" s="19">
        <v>8436</v>
      </c>
      <c r="C8439" s="21">
        <v>2.4214986513132856E-2</v>
      </c>
      <c r="D8439" s="21">
        <v>-5.5346979350996528E-2</v>
      </c>
      <c r="E8439" s="30">
        <v>166619.32918318757</v>
      </c>
      <c r="F8439" s="21">
        <v>-158137.2057683137</v>
      </c>
    </row>
    <row r="8440" spans="2:6" x14ac:dyDescent="0.25">
      <c r="B8440" s="19">
        <v>8437</v>
      </c>
      <c r="C8440" s="21">
        <v>-1.4869472681679908E-3</v>
      </c>
      <c r="D8440" s="21">
        <v>0.12788761881640287</v>
      </c>
      <c r="E8440" s="30">
        <v>490595.07108390308</v>
      </c>
      <c r="F8440" s="21">
        <v>-2525.6544945028559</v>
      </c>
    </row>
    <row r="8441" spans="2:6" x14ac:dyDescent="0.25">
      <c r="B8441" s="19">
        <v>8438</v>
      </c>
      <c r="C8441" s="21">
        <v>-2.1478674175783318E-2</v>
      </c>
      <c r="D8441" s="21">
        <v>0.29219814472212646</v>
      </c>
      <c r="E8441" s="30">
        <v>1041510.7855999949</v>
      </c>
      <c r="F8441" s="21">
        <v>262089.37024164275</v>
      </c>
    </row>
    <row r="8442" spans="2:6" x14ac:dyDescent="0.25">
      <c r="B8442" s="19">
        <v>8439</v>
      </c>
      <c r="C8442" s="21">
        <v>-1.3689050760354758E-3</v>
      </c>
      <c r="D8442" s="21">
        <v>0.12702432003706821</v>
      </c>
      <c r="E8442" s="30">
        <v>488457.87023692392</v>
      </c>
      <c r="F8442" s="21">
        <v>-3552.1916581527435</v>
      </c>
    </row>
    <row r="8443" spans="2:6" x14ac:dyDescent="0.25">
      <c r="B8443" s="19">
        <v>8440</v>
      </c>
      <c r="C8443" s="21">
        <v>-3.279286740909547E-3</v>
      </c>
      <c r="D8443" s="21">
        <v>0.14108977917688192</v>
      </c>
      <c r="E8443" s="30">
        <v>524139.05661833333</v>
      </c>
      <c r="F8443" s="21">
        <v>13586.143241633212</v>
      </c>
    </row>
    <row r="8444" spans="2:6" x14ac:dyDescent="0.25">
      <c r="B8444" s="19">
        <v>8441</v>
      </c>
      <c r="C8444" s="21">
        <v>5.9971055917972796E-3</v>
      </c>
      <c r="D8444" s="21">
        <v>7.428059376473839E-2</v>
      </c>
      <c r="E8444" s="30">
        <v>370216.81895615533</v>
      </c>
      <c r="F8444" s="21">
        <v>-60345.559291477941</v>
      </c>
    </row>
    <row r="8445" spans="2:6" x14ac:dyDescent="0.25">
      <c r="B8445" s="19">
        <v>8442</v>
      </c>
      <c r="C8445" s="21">
        <v>-2.5719105942843211E-3</v>
      </c>
      <c r="D8445" s="21">
        <v>0.13585754671611427</v>
      </c>
      <c r="E8445" s="30">
        <v>510650.26043658331</v>
      </c>
      <c r="F8445" s="21">
        <v>7107.2245227692729</v>
      </c>
    </row>
    <row r="8446" spans="2:6" x14ac:dyDescent="0.25">
      <c r="B8446" s="19">
        <v>8443</v>
      </c>
      <c r="C8446" s="21">
        <v>-1.5980018376226952E-5</v>
      </c>
      <c r="D8446" s="21">
        <v>0.1171792788049959</v>
      </c>
      <c r="E8446" s="30">
        <v>464563.3122637081</v>
      </c>
      <c r="F8446" s="21">
        <v>-15029.190557513572</v>
      </c>
    </row>
    <row r="8447" spans="2:6" x14ac:dyDescent="0.25">
      <c r="B8447" s="19">
        <v>8444</v>
      </c>
      <c r="C8447" s="21">
        <v>3.8052264057547538E-2</v>
      </c>
      <c r="D8447" s="21">
        <v>-0.17046578470358376</v>
      </c>
      <c r="E8447" s="30">
        <v>62533.291743797832</v>
      </c>
      <c r="F8447" s="21">
        <v>-208131.6579975521</v>
      </c>
    </row>
    <row r="8448" spans="2:6" x14ac:dyDescent="0.25">
      <c r="B8448" s="19">
        <v>8445</v>
      </c>
      <c r="C8448" s="21">
        <v>1.1451704798242696E-2</v>
      </c>
      <c r="D8448" s="21">
        <v>3.6007719960786E-2</v>
      </c>
      <c r="E8448" s="30">
        <v>298368.90004921018</v>
      </c>
      <c r="F8448" s="21">
        <v>-94855.445899997518</v>
      </c>
    </row>
    <row r="8449" spans="2:6" x14ac:dyDescent="0.25">
      <c r="B8449" s="19">
        <v>8446</v>
      </c>
      <c r="C8449" s="21">
        <v>-1.835496659864622E-2</v>
      </c>
      <c r="D8449" s="21">
        <v>0.26311050675805681</v>
      </c>
      <c r="E8449" s="30">
        <v>920563.8796198715</v>
      </c>
      <c r="F8449" s="21">
        <v>203996.33046367535</v>
      </c>
    </row>
    <row r="8450" spans="2:6" x14ac:dyDescent="0.25">
      <c r="B8450" s="19">
        <v>8447</v>
      </c>
      <c r="C8450" s="21">
        <v>2.1953146948688936E-2</v>
      </c>
      <c r="D8450" s="21">
        <v>-3.8651030915878293E-2</v>
      </c>
      <c r="E8450" s="30">
        <v>186975.47771225811</v>
      </c>
      <c r="F8450" s="21">
        <v>-148359.77048262025</v>
      </c>
    </row>
    <row r="8451" spans="2:6" x14ac:dyDescent="0.25">
      <c r="B8451" s="19">
        <v>8448</v>
      </c>
      <c r="C8451" s="21">
        <v>8.0286804400397354E-3</v>
      </c>
      <c r="D8451" s="21">
        <v>5.9993704743068532E-2</v>
      </c>
      <c r="E8451" s="30">
        <v>342110.45123176998</v>
      </c>
      <c r="F8451" s="21">
        <v>-73845.568448349048</v>
      </c>
    </row>
    <row r="8452" spans="2:6" x14ac:dyDescent="0.25">
      <c r="B8452" s="19">
        <v>8449</v>
      </c>
      <c r="C8452" s="21">
        <v>4.5655884026719702E-3</v>
      </c>
      <c r="D8452" s="21">
        <v>8.4394395217939566E-2</v>
      </c>
      <c r="E8452" s="30">
        <v>391083.78923782497</v>
      </c>
      <c r="F8452" s="21">
        <v>-50322.766853795278</v>
      </c>
    </row>
    <row r="8453" spans="2:6" x14ac:dyDescent="0.25">
      <c r="B8453" s="19">
        <v>8450</v>
      </c>
      <c r="C8453" s="21">
        <v>-7.5183445840905517E-3</v>
      </c>
      <c r="D8453" s="21">
        <v>0.17314491284436562</v>
      </c>
      <c r="E8453" s="30">
        <v>612591.32329668128</v>
      </c>
      <c r="F8453" s="21">
        <v>56071.405720700765</v>
      </c>
    </row>
    <row r="8454" spans="2:6" x14ac:dyDescent="0.25">
      <c r="B8454" s="19">
        <v>8451</v>
      </c>
      <c r="C8454" s="21">
        <v>-1.2671850657140682E-2</v>
      </c>
      <c r="D8454" s="21">
        <v>0.21418372616147896</v>
      </c>
      <c r="E8454" s="30">
        <v>741465.10620679543</v>
      </c>
      <c r="F8454" s="21">
        <v>117971.87135282501</v>
      </c>
    </row>
    <row r="8455" spans="2:6" x14ac:dyDescent="0.25">
      <c r="B8455" s="19">
        <v>8452</v>
      </c>
      <c r="C8455" s="21">
        <v>1.7057758743129516E-2</v>
      </c>
      <c r="D8455" s="21">
        <v>-3.4477370161785093E-3</v>
      </c>
      <c r="E8455" s="30">
        <v>235125.21943406353</v>
      </c>
      <c r="F8455" s="21">
        <v>-125232.55744251661</v>
      </c>
    </row>
    <row r="8456" spans="2:6" x14ac:dyDescent="0.25">
      <c r="B8456" s="19">
        <v>8453</v>
      </c>
      <c r="C8456" s="21">
        <v>4.1977499037475427E-3</v>
      </c>
      <c r="D8456" s="21">
        <v>8.7001222178771487E-2</v>
      </c>
      <c r="E8456" s="30">
        <v>396595.99086158036</v>
      </c>
      <c r="F8456" s="21">
        <v>-47675.154286958525</v>
      </c>
    </row>
    <row r="8457" spans="2:6" x14ac:dyDescent="0.25">
      <c r="B8457" s="19">
        <v>8454</v>
      </c>
      <c r="C8457" s="21">
        <v>6.2147559149981525E-3</v>
      </c>
      <c r="D8457" s="21">
        <v>7.2746714336315188E-2</v>
      </c>
      <c r="E8457" s="30">
        <v>367123.18819494697</v>
      </c>
      <c r="F8457" s="21">
        <v>-61831.487463123405</v>
      </c>
    </row>
    <row r="8458" spans="2:6" x14ac:dyDescent="0.25">
      <c r="B8458" s="19">
        <v>8455</v>
      </c>
      <c r="C8458" s="21">
        <v>-1.0799459908923201E-2</v>
      </c>
      <c r="D8458" s="21">
        <v>0.19896411474825482</v>
      </c>
      <c r="E8458" s="30">
        <v>691519.65666434378</v>
      </c>
      <c r="F8458" s="21">
        <v>93982.146576608429</v>
      </c>
    </row>
    <row r="8459" spans="2:6" x14ac:dyDescent="0.25">
      <c r="B8459" s="19">
        <v>8456</v>
      </c>
      <c r="C8459" s="21">
        <v>-2.2809659356765434E-3</v>
      </c>
      <c r="D8459" s="21">
        <v>0.13371395090117044</v>
      </c>
      <c r="E8459" s="30">
        <v>505198.26104196813</v>
      </c>
      <c r="F8459" s="21">
        <v>4488.5282019813612</v>
      </c>
    </row>
    <row r="8460" spans="2:6" x14ac:dyDescent="0.25">
      <c r="B8460" s="19">
        <v>8457</v>
      </c>
      <c r="C8460" s="21">
        <v>1.1684403448228874E-2</v>
      </c>
      <c r="D8460" s="21">
        <v>3.4377638785885622E-2</v>
      </c>
      <c r="E8460" s="30">
        <v>295546.97531731962</v>
      </c>
      <c r="F8460" s="21">
        <v>-96210.868631746373</v>
      </c>
    </row>
    <row r="8461" spans="2:6" x14ac:dyDescent="0.25">
      <c r="B8461" s="19">
        <v>8458</v>
      </c>
      <c r="C8461" s="21">
        <v>5.8674136418002225E-3</v>
      </c>
      <c r="D8461" s="21">
        <v>7.5195032143879459E-2</v>
      </c>
      <c r="E8461" s="30">
        <v>372069.95094521996</v>
      </c>
      <c r="F8461" s="21">
        <v>-59455.465663351184</v>
      </c>
    </row>
    <row r="8462" spans="2:6" x14ac:dyDescent="0.25">
      <c r="B8462" s="19">
        <v>8459</v>
      </c>
      <c r="C8462" s="21">
        <v>-4.9170364573840834E-3</v>
      </c>
      <c r="D8462" s="21">
        <v>0.15332339795565875</v>
      </c>
      <c r="E8462" s="30">
        <v>556698.53093171166</v>
      </c>
      <c r="F8462" s="21">
        <v>29225.061997832254</v>
      </c>
    </row>
    <row r="8463" spans="2:6" x14ac:dyDescent="0.25">
      <c r="B8463" s="19">
        <v>8460</v>
      </c>
      <c r="C8463" s="21">
        <v>-1.2041668289068342E-3</v>
      </c>
      <c r="D8463" s="21">
        <v>0.12582071294025265</v>
      </c>
      <c r="E8463" s="30">
        <v>485489.56389579573</v>
      </c>
      <c r="F8463" s="21">
        <v>-4977.9241888938923</v>
      </c>
    </row>
    <row r="8464" spans="2:6" x14ac:dyDescent="0.25">
      <c r="B8464" s="19">
        <v>8461</v>
      </c>
      <c r="C8464" s="21">
        <v>1.4010810478482521E-2</v>
      </c>
      <c r="D8464" s="21">
        <v>1.8058379903433508E-2</v>
      </c>
      <c r="E8464" s="30">
        <v>268310.26204922341</v>
      </c>
      <c r="F8464" s="21">
        <v>-109293.16664079702</v>
      </c>
    </row>
    <row r="8465" spans="2:6" x14ac:dyDescent="0.25">
      <c r="B8465" s="19">
        <v>8462</v>
      </c>
      <c r="C8465" s="21">
        <v>0.14879504399826021</v>
      </c>
      <c r="D8465" s="21">
        <v>-0.30444048012692615</v>
      </c>
      <c r="E8465" s="30">
        <v>0</v>
      </c>
      <c r="F8465" s="21">
        <v>-238167.55660348001</v>
      </c>
    </row>
    <row r="8466" spans="2:6" x14ac:dyDescent="0.25">
      <c r="B8466" s="19">
        <v>8463</v>
      </c>
      <c r="C8466" s="21">
        <v>3.9734865006483622E-4</v>
      </c>
      <c r="D8466" s="21">
        <v>0.11418867546095912</v>
      </c>
      <c r="E8466" s="30">
        <v>457476.82648649497</v>
      </c>
      <c r="F8466" s="21">
        <v>-18432.96097070046</v>
      </c>
    </row>
    <row r="8467" spans="2:6" x14ac:dyDescent="0.25">
      <c r="B8467" s="19">
        <v>8464</v>
      </c>
      <c r="C8467" s="21">
        <v>-8.1702378799599698E-3</v>
      </c>
      <c r="D8467" s="21">
        <v>0.17819663753476833</v>
      </c>
      <c r="E8467" s="30">
        <v>627477.34358362411</v>
      </c>
      <c r="F8467" s="21">
        <v>63221.437064264966</v>
      </c>
    </row>
    <row r="8468" spans="2:6" x14ac:dyDescent="0.25">
      <c r="B8468" s="19">
        <v>8465</v>
      </c>
      <c r="C8468" s="21">
        <v>2.6114827163009093E-2</v>
      </c>
      <c r="D8468" s="21">
        <v>-6.966344012580028E-2</v>
      </c>
      <c r="E8468" s="30">
        <v>150347.41328594508</v>
      </c>
      <c r="F8468" s="21">
        <v>-165952.90845059312</v>
      </c>
    </row>
    <row r="8469" spans="2:6" x14ac:dyDescent="0.25">
      <c r="B8469" s="19">
        <v>8466</v>
      </c>
      <c r="C8469" s="21">
        <v>-7.3524330137976655E-3</v>
      </c>
      <c r="D8469" s="21">
        <v>0.17186492270094855</v>
      </c>
      <c r="E8469" s="30">
        <v>608861.57370296097</v>
      </c>
      <c r="F8469" s="21">
        <v>54279.937888150656</v>
      </c>
    </row>
    <row r="8470" spans="2:6" x14ac:dyDescent="0.25">
      <c r="B8470" s="19">
        <v>8467</v>
      </c>
      <c r="C8470" s="21">
        <v>3.1431300331785012E-3</v>
      </c>
      <c r="D8470" s="21">
        <v>9.4496353764982111E-2</v>
      </c>
      <c r="E8470" s="30">
        <v>412755.89833449409</v>
      </c>
      <c r="F8470" s="21">
        <v>-39913.251326112797</v>
      </c>
    </row>
    <row r="8471" spans="2:6" x14ac:dyDescent="0.25">
      <c r="B8471" s="19">
        <v>8468</v>
      </c>
      <c r="C8471" s="21">
        <v>-1.7026108677931216E-2</v>
      </c>
      <c r="D8471" s="21">
        <v>0.2512514496506526</v>
      </c>
      <c r="E8471" s="30">
        <v>874442.79773139884</v>
      </c>
      <c r="F8471" s="21">
        <v>181843.52032738092</v>
      </c>
    </row>
    <row r="8472" spans="2:6" x14ac:dyDescent="0.25">
      <c r="B8472" s="19">
        <v>8469</v>
      </c>
      <c r="C8472" s="21">
        <v>1.3282335694908227E-2</v>
      </c>
      <c r="D8472" s="21">
        <v>2.3174474195634787E-2</v>
      </c>
      <c r="E8472" s="30">
        <v>276653.00557901012</v>
      </c>
      <c r="F8472" s="21">
        <v>-105285.99235381751</v>
      </c>
    </row>
    <row r="8473" spans="2:6" x14ac:dyDescent="0.25">
      <c r="B8473" s="19">
        <v>8470</v>
      </c>
      <c r="C8473" s="21">
        <v>-3.366006660285932E-2</v>
      </c>
      <c r="D8473" s="21">
        <v>0.42979415517226482</v>
      </c>
      <c r="E8473" s="30">
        <v>1787220.6163042802</v>
      </c>
      <c r="F8473" s="21">
        <v>620267.61801794148</v>
      </c>
    </row>
    <row r="8474" spans="2:6" x14ac:dyDescent="0.25">
      <c r="B8474" s="19">
        <v>8471</v>
      </c>
      <c r="C8474" s="21">
        <v>2.266098568978778E-3</v>
      </c>
      <c r="D8474" s="21">
        <v>0.10075603370335773</v>
      </c>
      <c r="E8474" s="30">
        <v>426611.52733186213</v>
      </c>
      <c r="F8474" s="21">
        <v>-33258.136009437061</v>
      </c>
    </row>
    <row r="8475" spans="2:6" x14ac:dyDescent="0.25">
      <c r="B8475" s="19">
        <v>8472</v>
      </c>
      <c r="C8475" s="21">
        <v>1.7058981181855577E-2</v>
      </c>
      <c r="D8475" s="21">
        <v>-3.4564114778419253E-3</v>
      </c>
      <c r="E8475" s="30">
        <v>235112.43220937427</v>
      </c>
      <c r="F8475" s="21">
        <v>-125238.69938344932</v>
      </c>
    </row>
    <row r="8476" spans="2:6" x14ac:dyDescent="0.25">
      <c r="B8476" s="19">
        <v>8473</v>
      </c>
      <c r="C8476" s="21">
        <v>2.472897359314441E-2</v>
      </c>
      <c r="D8476" s="21">
        <v>-5.9191257577813405E-2</v>
      </c>
      <c r="E8476" s="30">
        <v>162145.08475094743</v>
      </c>
      <c r="F8476" s="21">
        <v>-160286.26826538323</v>
      </c>
    </row>
    <row r="8477" spans="2:6" x14ac:dyDescent="0.25">
      <c r="B8477" s="19">
        <v>8474</v>
      </c>
      <c r="C8477" s="21">
        <v>-8.9434361985631077E-3</v>
      </c>
      <c r="D8477" s="21">
        <v>0.18423648281643601</v>
      </c>
      <c r="E8477" s="30">
        <v>645626.18624037364</v>
      </c>
      <c r="F8477" s="21">
        <v>71938.662443770692</v>
      </c>
    </row>
    <row r="8478" spans="2:6" x14ac:dyDescent="0.25">
      <c r="B8478" s="19">
        <v>8475</v>
      </c>
      <c r="C8478" s="21">
        <v>6.3172927491817752E-3</v>
      </c>
      <c r="D8478" s="21">
        <v>7.2024402434044843E-2</v>
      </c>
      <c r="E8478" s="30">
        <v>365672.79028251395</v>
      </c>
      <c r="F8478" s="21">
        <v>-62528.140452615349</v>
      </c>
    </row>
    <row r="8479" spans="2:6" x14ac:dyDescent="0.25">
      <c r="B8479" s="19">
        <v>8476</v>
      </c>
      <c r="C8479" s="21">
        <v>5.9483252161505896E-3</v>
      </c>
      <c r="D8479" s="21">
        <v>7.4624497460300976E-2</v>
      </c>
      <c r="E8479" s="30">
        <v>370912.97294027405</v>
      </c>
      <c r="F8479" s="21">
        <v>-60011.183634959321</v>
      </c>
    </row>
    <row r="8480" spans="2:6" x14ac:dyDescent="0.25">
      <c r="B8480" s="19">
        <v>8477</v>
      </c>
      <c r="C8480" s="21">
        <v>4.0563058685062743E-3</v>
      </c>
      <c r="D8480" s="21">
        <v>8.8004589089125673E-2</v>
      </c>
      <c r="E8480" s="30">
        <v>398732.43614604278</v>
      </c>
      <c r="F8480" s="21">
        <v>-46648.980033984059</v>
      </c>
    </row>
    <row r="8481" spans="2:6" x14ac:dyDescent="0.25">
      <c r="B8481" s="19">
        <v>8478</v>
      </c>
      <c r="C8481" s="21">
        <v>1.5748266973075224E-5</v>
      </c>
      <c r="D8481" s="21">
        <v>0.11694944010218467</v>
      </c>
      <c r="E8481" s="30">
        <v>464015.87463904358</v>
      </c>
      <c r="F8481" s="21">
        <v>-15292.134991253932</v>
      </c>
    </row>
    <row r="8482" spans="2:6" x14ac:dyDescent="0.25">
      <c r="B8482" s="19">
        <v>8479</v>
      </c>
      <c r="C8482" s="21">
        <v>1.4339925246147085E-2</v>
      </c>
      <c r="D8482" s="21">
        <v>1.5744502249474657E-2</v>
      </c>
      <c r="E8482" s="30">
        <v>264594.74787401571</v>
      </c>
      <c r="F8482" s="21">
        <v>-111077.79693808971</v>
      </c>
    </row>
    <row r="8483" spans="2:6" x14ac:dyDescent="0.25">
      <c r="B8483" s="19">
        <v>8480</v>
      </c>
      <c r="C8483" s="21">
        <v>1.9557295905543296E-3</v>
      </c>
      <c r="D8483" s="21">
        <v>0.1029776338556545</v>
      </c>
      <c r="E8483" s="30">
        <v>431608.81107476214</v>
      </c>
      <c r="F8483" s="21">
        <v>-30857.848040881752</v>
      </c>
    </row>
    <row r="8484" spans="2:6" x14ac:dyDescent="0.25">
      <c r="B8484" s="19">
        <v>8481</v>
      </c>
      <c r="C8484" s="21">
        <v>5.3655425436794054E-3</v>
      </c>
      <c r="D8484" s="21">
        <v>7.8736940516594522E-2</v>
      </c>
      <c r="E8484" s="30">
        <v>379310.33391153195</v>
      </c>
      <c r="F8484" s="21">
        <v>-55977.775578920206</v>
      </c>
    </row>
    <row r="8485" spans="2:6" x14ac:dyDescent="0.25">
      <c r="B8485" s="19">
        <v>8482</v>
      </c>
      <c r="C8485" s="21">
        <v>1.2634069104841952E-2</v>
      </c>
      <c r="D8485" s="21">
        <v>2.7722028376365282E-2</v>
      </c>
      <c r="E8485" s="30">
        <v>284217.89866859897</v>
      </c>
      <c r="F8485" s="21">
        <v>-101652.43404483703</v>
      </c>
    </row>
    <row r="8486" spans="2:6" x14ac:dyDescent="0.25">
      <c r="B8486" s="19">
        <v>8483</v>
      </c>
      <c r="C8486" s="21">
        <v>-2.7932886465426563E-4</v>
      </c>
      <c r="D8486" s="21">
        <v>0.11908875129486773</v>
      </c>
      <c r="E8486" s="30">
        <v>469129.5656309569</v>
      </c>
      <c r="F8486" s="21">
        <v>-12835.934464270003</v>
      </c>
    </row>
    <row r="8487" spans="2:6" x14ac:dyDescent="0.25">
      <c r="B8487" s="19">
        <v>8484</v>
      </c>
      <c r="C8487" s="21">
        <v>4.1222706973930148E-3</v>
      </c>
      <c r="D8487" s="21">
        <v>8.753658327808167E-2</v>
      </c>
      <c r="E8487" s="30">
        <v>397734.89575272286</v>
      </c>
      <c r="F8487" s="21">
        <v>-47128.117166758559</v>
      </c>
    </row>
    <row r="8488" spans="2:6" x14ac:dyDescent="0.25">
      <c r="B8488" s="19">
        <v>8485</v>
      </c>
      <c r="C8488" s="21">
        <v>5.4477509756702451E-2</v>
      </c>
      <c r="D8488" s="21">
        <v>-0.30444048012692615</v>
      </c>
      <c r="E8488" s="30">
        <v>0</v>
      </c>
      <c r="F8488" s="21">
        <v>-238167.55660348001</v>
      </c>
    </row>
    <row r="8489" spans="2:6" x14ac:dyDescent="0.25">
      <c r="B8489" s="19">
        <v>8486</v>
      </c>
      <c r="C8489" s="21">
        <v>8.8952406880414055E-3</v>
      </c>
      <c r="D8489" s="21">
        <v>5.3915796034622598E-2</v>
      </c>
      <c r="E8489" s="30">
        <v>330626.10368990677</v>
      </c>
      <c r="F8489" s="21">
        <v>-79361.713348187215</v>
      </c>
    </row>
    <row r="8490" spans="2:6" x14ac:dyDescent="0.25">
      <c r="B8490" s="19">
        <v>8487</v>
      </c>
      <c r="C8490" s="21">
        <v>8.7231973582978378E-3</v>
      </c>
      <c r="D8490" s="21">
        <v>5.5121940780620715E-2</v>
      </c>
      <c r="E8490" s="30">
        <v>332883.1168612903</v>
      </c>
      <c r="F8490" s="21">
        <v>-78277.628105311058</v>
      </c>
    </row>
    <row r="8491" spans="2:6" x14ac:dyDescent="0.25">
      <c r="B8491" s="19">
        <v>8488</v>
      </c>
      <c r="C8491" s="21">
        <v>2.6277551209137329E-2</v>
      </c>
      <c r="D8491" s="21">
        <v>-7.0904025157538242E-2</v>
      </c>
      <c r="E8491" s="30">
        <v>148987.01892574108</v>
      </c>
      <c r="F8491" s="21">
        <v>-166606.33106641466</v>
      </c>
    </row>
    <row r="8492" spans="2:6" x14ac:dyDescent="0.25">
      <c r="B8492" s="19">
        <v>8489</v>
      </c>
      <c r="C8492" s="21">
        <v>4.107055589120728E-3</v>
      </c>
      <c r="D8492" s="21">
        <v>8.7644520403239223E-2</v>
      </c>
      <c r="E8492" s="30">
        <v>397964.80114444497</v>
      </c>
      <c r="F8492" s="21">
        <v>-47017.689347557651</v>
      </c>
    </row>
    <row r="8493" spans="2:6" x14ac:dyDescent="0.25">
      <c r="B8493" s="19">
        <v>8490</v>
      </c>
      <c r="C8493" s="21">
        <v>2.2469663722122345E-2</v>
      </c>
      <c r="D8493" s="21">
        <v>-4.2434472738472895E-2</v>
      </c>
      <c r="E8493" s="30">
        <v>182228.5414145597</v>
      </c>
      <c r="F8493" s="21">
        <v>-150639.81193494966</v>
      </c>
    </row>
    <row r="8494" spans="2:6" x14ac:dyDescent="0.25">
      <c r="B8494" s="19">
        <v>8491</v>
      </c>
      <c r="C8494" s="21">
        <v>-9.669004527628559E-3</v>
      </c>
      <c r="D8494" s="21">
        <v>0.18995407710575929</v>
      </c>
      <c r="E8494" s="30">
        <v>663164.18550572777</v>
      </c>
      <c r="F8494" s="21">
        <v>80362.488425029063</v>
      </c>
    </row>
    <row r="8495" spans="2:6" x14ac:dyDescent="0.25">
      <c r="B8495" s="19">
        <v>8492</v>
      </c>
      <c r="C8495" s="21">
        <v>4.9424520190373454E-4</v>
      </c>
      <c r="D8495" s="21">
        <v>0.11348867985707067</v>
      </c>
      <c r="E8495" s="30">
        <v>455829.55485680723</v>
      </c>
      <c r="F8495" s="21">
        <v>-19224.176054154483</v>
      </c>
    </row>
    <row r="8496" spans="2:6" x14ac:dyDescent="0.25">
      <c r="B8496" s="19">
        <v>8493</v>
      </c>
      <c r="C8496" s="21">
        <v>-3.0888625744177629E-3</v>
      </c>
      <c r="D8496" s="21">
        <v>0.13967835290309205</v>
      </c>
      <c r="E8496" s="30">
        <v>520474.91756094061</v>
      </c>
      <c r="F8496" s="21">
        <v>11826.189365276123</v>
      </c>
    </row>
    <row r="8497" spans="2:6" x14ac:dyDescent="0.25">
      <c r="B8497" s="19">
        <v>8494</v>
      </c>
      <c r="C8497" s="21">
        <v>1.2158170482772171E-2</v>
      </c>
      <c r="D8497" s="21">
        <v>3.1058041436149653E-2</v>
      </c>
      <c r="E8497" s="30">
        <v>289857.87643311592</v>
      </c>
      <c r="F8497" s="21">
        <v>-98943.448230228605</v>
      </c>
    </row>
    <row r="8498" spans="2:6" x14ac:dyDescent="0.25">
      <c r="B8498" s="19">
        <v>8495</v>
      </c>
      <c r="C8498" s="21">
        <v>1.550539769553198E-2</v>
      </c>
      <c r="D8498" s="21">
        <v>7.534989260224334E-3</v>
      </c>
      <c r="E8498" s="30">
        <v>251697.68773220025</v>
      </c>
      <c r="F8498" s="21">
        <v>-117272.49387362319</v>
      </c>
    </row>
    <row r="8499" spans="2:6" x14ac:dyDescent="0.25">
      <c r="B8499" s="19">
        <v>8496</v>
      </c>
      <c r="C8499" s="21">
        <v>1.5462877590749668E-2</v>
      </c>
      <c r="D8499" s="21">
        <v>7.8349790697915811E-3</v>
      </c>
      <c r="E8499" s="30">
        <v>252161.21127531887</v>
      </c>
      <c r="F8499" s="21">
        <v>-117049.85492796186</v>
      </c>
    </row>
    <row r="8500" spans="2:6" x14ac:dyDescent="0.25">
      <c r="B8500" s="19">
        <v>8497</v>
      </c>
      <c r="C8500" s="21">
        <v>5.5161057510357443E-3</v>
      </c>
      <c r="D8500" s="21">
        <v>7.767378782275669E-2</v>
      </c>
      <c r="E8500" s="30">
        <v>377126.54455482098</v>
      </c>
      <c r="F8500" s="21">
        <v>-57026.690066959796</v>
      </c>
    </row>
    <row r="8501" spans="2:6" x14ac:dyDescent="0.25">
      <c r="B8501" s="19">
        <v>8498</v>
      </c>
      <c r="C8501" s="21">
        <v>-7.3442416347643424E-2</v>
      </c>
      <c r="D8501" s="21">
        <v>-0.30444048012692615</v>
      </c>
      <c r="E8501" s="30">
        <v>0</v>
      </c>
      <c r="F8501" s="21">
        <v>-238167.55660348001</v>
      </c>
    </row>
    <row r="8502" spans="2:6" x14ac:dyDescent="0.25">
      <c r="B8502" s="19">
        <v>8499</v>
      </c>
      <c r="C8502" s="21">
        <v>-0.14493577427295004</v>
      </c>
      <c r="D8502" s="21">
        <v>-0.30444048012692615</v>
      </c>
      <c r="E8502" s="30">
        <v>0</v>
      </c>
      <c r="F8502" s="21">
        <v>-238167.55660348001</v>
      </c>
    </row>
    <row r="8503" spans="2:6" x14ac:dyDescent="0.25">
      <c r="B8503" s="19">
        <v>8500</v>
      </c>
      <c r="C8503" s="21">
        <v>4.3620824310576529E-3</v>
      </c>
      <c r="D8503" s="21">
        <v>8.5836174220796702E-2</v>
      </c>
      <c r="E8503" s="30">
        <v>394125.61819493608</v>
      </c>
      <c r="F8503" s="21">
        <v>-48861.720048412179</v>
      </c>
    </row>
    <row r="8504" spans="2:6" x14ac:dyDescent="0.25">
      <c r="B8504" s="19">
        <v>8501</v>
      </c>
      <c r="C8504" s="21">
        <v>5.229896896693201E-3</v>
      </c>
      <c r="D8504" s="21">
        <v>7.9695191134558252E-2</v>
      </c>
      <c r="E8504" s="30">
        <v>381286.3893828952</v>
      </c>
      <c r="F8504" s="21">
        <v>-55028.639524788814</v>
      </c>
    </row>
    <row r="8505" spans="2:6" x14ac:dyDescent="0.25">
      <c r="B8505" s="19">
        <v>8502</v>
      </c>
      <c r="C8505" s="21">
        <v>6.2595537964756746E-3</v>
      </c>
      <c r="D8505" s="21">
        <v>7.2431115475521501E-2</v>
      </c>
      <c r="E8505" s="30">
        <v>366488.96368757996</v>
      </c>
      <c r="F8505" s="21">
        <v>-62136.117244563953</v>
      </c>
    </row>
    <row r="8506" spans="2:6" x14ac:dyDescent="0.25">
      <c r="B8506" s="19">
        <v>8503</v>
      </c>
      <c r="C8506" s="21">
        <v>-1.0573526591935944E-2</v>
      </c>
      <c r="D8506" s="21">
        <v>0.19715308422349276</v>
      </c>
      <c r="E8506" s="30">
        <v>685748.80891717318</v>
      </c>
      <c r="F8506" s="21">
        <v>91210.301484646581</v>
      </c>
    </row>
    <row r="8507" spans="2:6" x14ac:dyDescent="0.25">
      <c r="B8507" s="19">
        <v>8504</v>
      </c>
      <c r="C8507" s="21">
        <v>1.2469280937520423E-2</v>
      </c>
      <c r="D8507" s="21">
        <v>2.8877378622121475E-2</v>
      </c>
      <c r="E8507" s="30">
        <v>286162.45500418125</v>
      </c>
      <c r="F8507" s="21">
        <v>-100718.42760921936</v>
      </c>
    </row>
    <row r="8508" spans="2:6" x14ac:dyDescent="0.25">
      <c r="B8508" s="19">
        <v>8505</v>
      </c>
      <c r="C8508" s="21">
        <v>2.796285278508702E-2</v>
      </c>
      <c r="D8508" s="21">
        <v>-8.3903239821612852E-2</v>
      </c>
      <c r="E8508" s="30">
        <v>135193.6820317345</v>
      </c>
      <c r="F8508" s="21">
        <v>-173231.5263317331</v>
      </c>
    </row>
    <row r="8509" spans="2:6" x14ac:dyDescent="0.25">
      <c r="B8509" s="19">
        <v>8506</v>
      </c>
      <c r="C8509" s="21">
        <v>-1.3005177700635469E-3</v>
      </c>
      <c r="D8509" s="21">
        <v>0.12652450105629143</v>
      </c>
      <c r="E8509" s="30">
        <v>487223.62331361417</v>
      </c>
      <c r="F8509" s="21">
        <v>-4145.0233228457782</v>
      </c>
    </row>
    <row r="8510" spans="2:6" x14ac:dyDescent="0.25">
      <c r="B8510" s="19">
        <v>8507</v>
      </c>
      <c r="C8510" s="21">
        <v>-2.7677769668873094E-3</v>
      </c>
      <c r="D8510" s="21">
        <v>0.13730336073017768</v>
      </c>
      <c r="E8510" s="30">
        <v>514351.81137365499</v>
      </c>
      <c r="F8510" s="21">
        <v>8885.1480180823128</v>
      </c>
    </row>
    <row r="8511" spans="2:6" x14ac:dyDescent="0.25">
      <c r="B8511" s="19">
        <v>8508</v>
      </c>
      <c r="C8511" s="21">
        <v>-7.1516624746982361E-3</v>
      </c>
      <c r="D8511" s="21">
        <v>0.17031902570726754</v>
      </c>
      <c r="E8511" s="30">
        <v>604379.49805693724</v>
      </c>
      <c r="F8511" s="21">
        <v>52127.113914008587</v>
      </c>
    </row>
    <row r="8512" spans="2:6" x14ac:dyDescent="0.25">
      <c r="B8512" s="19">
        <v>8509</v>
      </c>
      <c r="C8512" s="21">
        <v>6.6308521440078217E-3</v>
      </c>
      <c r="D8512" s="21">
        <v>6.9816739171119746E-2</v>
      </c>
      <c r="E8512" s="30">
        <v>361265.14644275361</v>
      </c>
      <c r="F8512" s="21">
        <v>-64645.213451178774</v>
      </c>
    </row>
    <row r="8513" spans="2:6" x14ac:dyDescent="0.25">
      <c r="B8513" s="19">
        <v>8510</v>
      </c>
      <c r="C8513" s="21">
        <v>9.5230578935108696E-4</v>
      </c>
      <c r="D8513" s="21">
        <v>0.11018500634119577</v>
      </c>
      <c r="E8513" s="30">
        <v>448113.2823481852</v>
      </c>
      <c r="F8513" s="21">
        <v>-22930.444702768622</v>
      </c>
    </row>
    <row r="8514" spans="2:6" x14ac:dyDescent="0.25">
      <c r="B8514" s="19">
        <v>8511</v>
      </c>
      <c r="C8514" s="21">
        <v>1.338423607464641E-2</v>
      </c>
      <c r="D8514" s="21">
        <v>2.2459236695369755E-2</v>
      </c>
      <c r="E8514" s="30">
        <v>275476.0432715473</v>
      </c>
      <c r="F8514" s="21">
        <v>-105851.30915618235</v>
      </c>
    </row>
    <row r="8515" spans="2:6" x14ac:dyDescent="0.25">
      <c r="B8515" s="19">
        <v>8512</v>
      </c>
      <c r="C8515" s="21">
        <v>2.4675506069371123E-3</v>
      </c>
      <c r="D8515" s="21">
        <v>9.9315890864966727E-2</v>
      </c>
      <c r="E8515" s="30">
        <v>423394.50285035709</v>
      </c>
      <c r="F8515" s="21">
        <v>-34803.332471109919</v>
      </c>
    </row>
    <row r="8516" spans="2:6" x14ac:dyDescent="0.25">
      <c r="B8516" s="19">
        <v>8513</v>
      </c>
      <c r="C8516" s="21">
        <v>0.1150756670056345</v>
      </c>
      <c r="D8516" s="21">
        <v>-0.30444048012692615</v>
      </c>
      <c r="E8516" s="30">
        <v>0</v>
      </c>
      <c r="F8516" s="21">
        <v>-238167.55660348001</v>
      </c>
    </row>
    <row r="8517" spans="2:6" x14ac:dyDescent="0.25">
      <c r="B8517" s="19">
        <v>8514</v>
      </c>
      <c r="C8517" s="21">
        <v>1.4137034776875246E-3</v>
      </c>
      <c r="D8517" s="21">
        <v>0.10686600365902055</v>
      </c>
      <c r="E8517" s="30">
        <v>440457.16079428501</v>
      </c>
      <c r="F8517" s="21">
        <v>-26607.821733387093</v>
      </c>
    </row>
    <row r="8518" spans="2:6" x14ac:dyDescent="0.25">
      <c r="B8518" s="19">
        <v>8515</v>
      </c>
      <c r="C8518" s="21">
        <v>1.4203168984816611E-3</v>
      </c>
      <c r="D8518" s="21">
        <v>0.10681849255778131</v>
      </c>
      <c r="E8518" s="30">
        <v>440348.25834466831</v>
      </c>
      <c r="F8518" s="21">
        <v>-26660.129597620857</v>
      </c>
    </row>
    <row r="8519" spans="2:6" x14ac:dyDescent="0.25">
      <c r="B8519" s="19">
        <v>8516</v>
      </c>
      <c r="C8519" s="21">
        <v>7.7894541969232185E-3</v>
      </c>
      <c r="D8519" s="21">
        <v>6.1672962874262272E-2</v>
      </c>
      <c r="E8519" s="30">
        <v>345332.58427473332</v>
      </c>
      <c r="F8519" s="21">
        <v>-72297.918249959257</v>
      </c>
    </row>
    <row r="8520" spans="2:6" x14ac:dyDescent="0.25">
      <c r="B8520" s="19">
        <v>8517</v>
      </c>
      <c r="C8520" s="21">
        <v>-2.4193091618800885E-2</v>
      </c>
      <c r="D8520" s="21">
        <v>0.31908662928378817</v>
      </c>
      <c r="E8520" s="30">
        <v>1163746.3040798528</v>
      </c>
      <c r="F8520" s="21">
        <v>320801.35447791457</v>
      </c>
    </row>
    <row r="8521" spans="2:6" x14ac:dyDescent="0.25">
      <c r="B8521" s="19">
        <v>8518</v>
      </c>
      <c r="C8521" s="21">
        <v>3.3176809034945859E-3</v>
      </c>
      <c r="D8521" s="21">
        <v>9.3253526460001623E-2</v>
      </c>
      <c r="E8521" s="30">
        <v>410044.0852913853</v>
      </c>
      <c r="F8521" s="21">
        <v>-41215.785373652805</v>
      </c>
    </row>
    <row r="8522" spans="2:6" x14ac:dyDescent="0.25">
      <c r="B8522" s="19">
        <v>8519</v>
      </c>
      <c r="C8522" s="21">
        <v>1.0837313968346217E-2</v>
      </c>
      <c r="D8522" s="21">
        <v>4.0310851918496038E-2</v>
      </c>
      <c r="E8522" s="30">
        <v>305908.68358119112</v>
      </c>
      <c r="F8522" s="21">
        <v>-91233.948176751786</v>
      </c>
    </row>
    <row r="8523" spans="2:6" x14ac:dyDescent="0.25">
      <c r="B8523" s="19">
        <v>8520</v>
      </c>
      <c r="C8523" s="21">
        <v>5.2112270829647381E-3</v>
      </c>
      <c r="D8523" s="21">
        <v>7.9827114323045567E-2</v>
      </c>
      <c r="E8523" s="30">
        <v>381559.01066333696</v>
      </c>
      <c r="F8523" s="21">
        <v>-54897.694472820076</v>
      </c>
    </row>
    <row r="8524" spans="2:6" x14ac:dyDescent="0.25">
      <c r="B8524" s="19">
        <v>8521</v>
      </c>
      <c r="C8524" s="21">
        <v>6.7160208349654462E-3</v>
      </c>
      <c r="D8524" s="21">
        <v>6.9217390858850258E-2</v>
      </c>
      <c r="E8524" s="30">
        <v>360075.1016678263</v>
      </c>
      <c r="F8524" s="21">
        <v>-65216.814005051376</v>
      </c>
    </row>
    <row r="8525" spans="2:6" x14ac:dyDescent="0.25">
      <c r="B8525" s="19">
        <v>8522</v>
      </c>
      <c r="C8525" s="21">
        <v>4.3550346552479808E-4</v>
      </c>
      <c r="D8525" s="21">
        <v>0.11391299049869286</v>
      </c>
      <c r="E8525" s="30">
        <v>456827.5522479309</v>
      </c>
      <c r="F8525" s="21">
        <v>-18744.819416867831</v>
      </c>
    </row>
    <row r="8526" spans="2:6" x14ac:dyDescent="0.25">
      <c r="B8526" s="19">
        <v>8523</v>
      </c>
      <c r="C8526" s="21">
        <v>-1.4572705350792015E-2</v>
      </c>
      <c r="D8526" s="21">
        <v>0.23005437443425603</v>
      </c>
      <c r="E8526" s="30">
        <v>796381.41719294828</v>
      </c>
      <c r="F8526" s="21">
        <v>144349.19297775431</v>
      </c>
    </row>
    <row r="8527" spans="2:6" x14ac:dyDescent="0.25">
      <c r="B8527" s="19">
        <v>8524</v>
      </c>
      <c r="C8527" s="21">
        <v>-2.2624836323507105E-2</v>
      </c>
      <c r="D8527" s="21">
        <v>0.30335150564002222</v>
      </c>
      <c r="E8527" s="30">
        <v>1090958.9944657162</v>
      </c>
      <c r="F8527" s="21">
        <v>285840.26110823243</v>
      </c>
    </row>
    <row r="8528" spans="2:6" x14ac:dyDescent="0.25">
      <c r="B8528" s="19">
        <v>8525</v>
      </c>
      <c r="C8528" s="21">
        <v>-6.5397198420998363E-3</v>
      </c>
      <c r="D8528" s="21">
        <v>0.16562716346784989</v>
      </c>
      <c r="E8528" s="30">
        <v>590925.94539907505</v>
      </c>
      <c r="F8528" s="21">
        <v>45665.123312640011</v>
      </c>
    </row>
    <row r="8529" spans="2:6" x14ac:dyDescent="0.25">
      <c r="B8529" s="19">
        <v>8526</v>
      </c>
      <c r="C8529" s="21">
        <v>1.5738689235360991E-2</v>
      </c>
      <c r="D8529" s="21">
        <v>5.8883392101731769E-3</v>
      </c>
      <c r="E8529" s="30">
        <v>249163.77275618457</v>
      </c>
      <c r="F8529" s="21">
        <v>-118489.5801835438</v>
      </c>
    </row>
    <row r="8530" spans="2:6" x14ac:dyDescent="0.25">
      <c r="B8530" s="19">
        <v>8527</v>
      </c>
      <c r="C8530" s="21">
        <v>7.5252058701921745E-3</v>
      </c>
      <c r="D8530" s="21">
        <v>6.3528678762872159E-2</v>
      </c>
      <c r="E8530" s="30">
        <v>348918.2766242791</v>
      </c>
      <c r="F8530" s="21">
        <v>-70575.643780797138</v>
      </c>
    </row>
    <row r="8531" spans="2:6" x14ac:dyDescent="0.25">
      <c r="B8531" s="19">
        <v>8528</v>
      </c>
      <c r="C8531" s="21">
        <v>-2.0464735939888241E-2</v>
      </c>
      <c r="D8531" s="21">
        <v>0.28255621743273962</v>
      </c>
      <c r="E8531" s="30">
        <v>1000157.0769711128</v>
      </c>
      <c r="F8531" s="21">
        <v>242226.41780911887</v>
      </c>
    </row>
    <row r="8532" spans="2:6" x14ac:dyDescent="0.25">
      <c r="B8532" s="19">
        <v>8529</v>
      </c>
      <c r="C8532" s="21">
        <v>1.4970047352976586E-2</v>
      </c>
      <c r="D8532" s="21">
        <v>1.1309226927449068E-2</v>
      </c>
      <c r="E8532" s="30">
        <v>257572.05551207915</v>
      </c>
      <c r="F8532" s="21">
        <v>-114450.92619199106</v>
      </c>
    </row>
    <row r="8533" spans="2:6" x14ac:dyDescent="0.25">
      <c r="B8533" s="19">
        <v>8530</v>
      </c>
      <c r="C8533" s="21">
        <v>1.474193905955026E-2</v>
      </c>
      <c r="D8533" s="21">
        <v>1.2915656908455198E-2</v>
      </c>
      <c r="E8533" s="30">
        <v>260100.6417056066</v>
      </c>
      <c r="F8533" s="21">
        <v>-113236.39939502817</v>
      </c>
    </row>
    <row r="8534" spans="2:6" x14ac:dyDescent="0.25">
      <c r="B8534" s="19">
        <v>8531</v>
      </c>
      <c r="C8534" s="21">
        <v>-3.123609071904644E-3</v>
      </c>
      <c r="D8534" s="21">
        <v>0.13993573148105076</v>
      </c>
      <c r="E8534" s="30">
        <v>521141.67914567096</v>
      </c>
      <c r="F8534" s="21">
        <v>12146.44730780279</v>
      </c>
    </row>
    <row r="8535" spans="2:6" x14ac:dyDescent="0.25">
      <c r="B8535" s="19">
        <v>8532</v>
      </c>
      <c r="C8535" s="21">
        <v>-1.4276956979706632E-2</v>
      </c>
      <c r="D8535" s="21">
        <v>0.22755523607920236</v>
      </c>
      <c r="E8535" s="30">
        <v>787537.2041840062</v>
      </c>
      <c r="F8535" s="21">
        <v>140101.15360899427</v>
      </c>
    </row>
    <row r="8536" spans="2:6" x14ac:dyDescent="0.25">
      <c r="B8536" s="19">
        <v>8533</v>
      </c>
      <c r="C8536" s="21">
        <v>1.4309323043236875E-2</v>
      </c>
      <c r="D8536" s="21">
        <v>1.5959727236398935E-2</v>
      </c>
      <c r="E8536" s="30">
        <v>264938.84108047222</v>
      </c>
      <c r="F8536" s="21">
        <v>-110912.52259586478</v>
      </c>
    </row>
    <row r="8537" spans="2:6" x14ac:dyDescent="0.25">
      <c r="B8537" s="19">
        <v>8534</v>
      </c>
      <c r="C8537" s="21">
        <v>1.1481243665075126E-2</v>
      </c>
      <c r="D8537" s="21">
        <v>3.5800808190257216E-2</v>
      </c>
      <c r="E8537" s="30">
        <v>298009.66560718755</v>
      </c>
      <c r="F8537" s="21">
        <v>-95027.992858193116</v>
      </c>
    </row>
    <row r="8538" spans="2:6" x14ac:dyDescent="0.25">
      <c r="B8538" s="19">
        <v>8535</v>
      </c>
      <c r="C8538" s="21">
        <v>2.5927254463702202E-2</v>
      </c>
      <c r="D8538" s="21">
        <v>-6.8236385221858264E-2</v>
      </c>
      <c r="E8538" s="30">
        <v>151921.93839699577</v>
      </c>
      <c r="F8538" s="21">
        <v>-165196.63486784673</v>
      </c>
    </row>
    <row r="8539" spans="2:6" x14ac:dyDescent="0.25">
      <c r="B8539" s="19">
        <v>8536</v>
      </c>
      <c r="C8539" s="21">
        <v>3.124837858938152E-2</v>
      </c>
      <c r="D8539" s="21">
        <v>-0.11018166758144587</v>
      </c>
      <c r="E8539" s="30">
        <v>109768.19660401507</v>
      </c>
      <c r="F8539" s="21">
        <v>-185443.85805164807</v>
      </c>
    </row>
    <row r="8540" spans="2:6" x14ac:dyDescent="0.25">
      <c r="B8540" s="19">
        <v>8537</v>
      </c>
      <c r="C8540" s="21">
        <v>-5.0509000893692535E-2</v>
      </c>
      <c r="D8540" s="21">
        <v>0.80369506542599134</v>
      </c>
      <c r="E8540" s="30">
        <v>5973562.2268802244</v>
      </c>
      <c r="F8540" s="21">
        <v>2631045.0557418605</v>
      </c>
    </row>
    <row r="8541" spans="2:6" x14ac:dyDescent="0.25">
      <c r="B8541" s="19">
        <v>8538</v>
      </c>
      <c r="C8541" s="21">
        <v>1.3742398182208873E-3</v>
      </c>
      <c r="D8541" s="21">
        <v>0.10714954796058862</v>
      </c>
      <c r="E8541" s="30">
        <v>441107.49226973066</v>
      </c>
      <c r="F8541" s="21">
        <v>-26295.455476757608</v>
      </c>
    </row>
    <row r="8542" spans="2:6" x14ac:dyDescent="0.25">
      <c r="B8542" s="19">
        <v>8539</v>
      </c>
      <c r="C8542" s="21">
        <v>-2.3223822894676883E-2</v>
      </c>
      <c r="D8542" s="21">
        <v>0.309294225668997</v>
      </c>
      <c r="E8542" s="30">
        <v>1118026.9985472171</v>
      </c>
      <c r="F8542" s="21">
        <v>298841.52496921312</v>
      </c>
    </row>
    <row r="8543" spans="2:6" x14ac:dyDescent="0.25">
      <c r="B8543" s="19">
        <v>8540</v>
      </c>
      <c r="C8543" s="21">
        <v>-1.9489351027568394E-2</v>
      </c>
      <c r="D8543" s="21">
        <v>0.2734669148915374</v>
      </c>
      <c r="E8543" s="30">
        <v>962329.28240157734</v>
      </c>
      <c r="F8543" s="21">
        <v>224057.02722543632</v>
      </c>
    </row>
    <row r="8544" spans="2:6" x14ac:dyDescent="0.25">
      <c r="B8544" s="19">
        <v>8541</v>
      </c>
      <c r="C8544" s="21">
        <v>-2.0737641264932119E-2</v>
      </c>
      <c r="D8544" s="21">
        <v>0.28513146797543021</v>
      </c>
      <c r="E8544" s="30">
        <v>1011077.5087978165</v>
      </c>
      <c r="F8544" s="21">
        <v>247471.70354305516</v>
      </c>
    </row>
    <row r="8545" spans="2:6" x14ac:dyDescent="0.25">
      <c r="B8545" s="19">
        <v>8542</v>
      </c>
      <c r="C8545" s="21">
        <v>1.1203329854240947E-3</v>
      </c>
      <c r="D8545" s="21">
        <v>0.10897533234364642</v>
      </c>
      <c r="E8545" s="30">
        <v>445311.7698645601</v>
      </c>
      <c r="F8545" s="21">
        <v>-24276.063053488997</v>
      </c>
    </row>
    <row r="8546" spans="2:6" x14ac:dyDescent="0.25">
      <c r="B8546" s="19">
        <v>8543</v>
      </c>
      <c r="C8546" s="21">
        <v>-1.0567577694952604E-3</v>
      </c>
      <c r="D8546" s="21">
        <v>0.1247448881427482</v>
      </c>
      <c r="E8546" s="30">
        <v>482847.56617915607</v>
      </c>
      <c r="F8546" s="21">
        <v>-6246.9246416319729</v>
      </c>
    </row>
    <row r="8547" spans="2:6" x14ac:dyDescent="0.25">
      <c r="B8547" s="19">
        <v>8544</v>
      </c>
      <c r="C8547" s="21">
        <v>-5.5538046562608875E-3</v>
      </c>
      <c r="D8547" s="21">
        <v>0.15812868219190634</v>
      </c>
      <c r="E8547" s="30">
        <v>569886.72605062742</v>
      </c>
      <c r="F8547" s="21">
        <v>35559.596456850799</v>
      </c>
    </row>
    <row r="8548" spans="2:6" x14ac:dyDescent="0.25">
      <c r="B8548" s="19">
        <v>8545</v>
      </c>
      <c r="C8548" s="21">
        <v>1.2109307238867016E-2</v>
      </c>
      <c r="D8548" s="21">
        <v>3.1400477007978544E-2</v>
      </c>
      <c r="E8548" s="30">
        <v>290441.17954229913</v>
      </c>
      <c r="F8548" s="21">
        <v>-98663.27693977856</v>
      </c>
    </row>
    <row r="8549" spans="2:6" x14ac:dyDescent="0.25">
      <c r="B8549" s="19">
        <v>8546</v>
      </c>
      <c r="C8549" s="21">
        <v>2.1460365018253057E-2</v>
      </c>
      <c r="D8549" s="21">
        <v>-3.5056013186511192E-2</v>
      </c>
      <c r="E8549" s="30">
        <v>191560.39621724864</v>
      </c>
      <c r="F8549" s="21">
        <v>-146157.54917790226</v>
      </c>
    </row>
    <row r="8550" spans="2:6" x14ac:dyDescent="0.25">
      <c r="B8550" s="19">
        <v>8547</v>
      </c>
      <c r="C8550" s="21">
        <v>1.5027510851649495E-2</v>
      </c>
      <c r="D8550" s="21">
        <v>1.0904388185536407E-2</v>
      </c>
      <c r="E8550" s="30">
        <v>256937.49568547774</v>
      </c>
      <c r="F8550" s="21">
        <v>-114755.71703347247</v>
      </c>
    </row>
    <row r="8551" spans="2:6" x14ac:dyDescent="0.25">
      <c r="B8551" s="19">
        <v>8548</v>
      </c>
      <c r="C8551" s="21">
        <v>6.4009251623084072E-3</v>
      </c>
      <c r="D8551" s="21">
        <v>7.1435404277500503E-2</v>
      </c>
      <c r="E8551" s="30">
        <v>364493.11483214889</v>
      </c>
      <c r="F8551" s="21">
        <v>-63094.760427783702</v>
      </c>
    </row>
    <row r="8552" spans="2:6" x14ac:dyDescent="0.25">
      <c r="B8552" s="19">
        <v>8549</v>
      </c>
      <c r="C8552" s="21">
        <v>-3.1771157981612145E-3</v>
      </c>
      <c r="D8552" s="21">
        <v>0.14033221496530079</v>
      </c>
      <c r="E8552" s="30">
        <v>522170.031409499</v>
      </c>
      <c r="F8552" s="21">
        <v>12640.383952847205</v>
      </c>
    </row>
    <row r="8553" spans="2:6" x14ac:dyDescent="0.25">
      <c r="B8553" s="19">
        <v>8550</v>
      </c>
      <c r="C8553" s="21">
        <v>-4.0855104248262216E-3</v>
      </c>
      <c r="D8553" s="21">
        <v>0.14709034984760172</v>
      </c>
      <c r="E8553" s="30">
        <v>539928.91870027222</v>
      </c>
      <c r="F8553" s="21">
        <v>21170.306545202478</v>
      </c>
    </row>
    <row r="8554" spans="2:6" x14ac:dyDescent="0.25">
      <c r="B8554" s="19">
        <v>8551</v>
      </c>
      <c r="C8554" s="21">
        <v>2.4376842074305752E-2</v>
      </c>
      <c r="D8554" s="21">
        <v>-5.6555369647466547E-2</v>
      </c>
      <c r="E8554" s="30">
        <v>165204.50065579091</v>
      </c>
      <c r="F8554" s="21">
        <v>-158816.77412316325</v>
      </c>
    </row>
    <row r="8555" spans="2:6" x14ac:dyDescent="0.25">
      <c r="B8555" s="19">
        <v>8552</v>
      </c>
      <c r="C8555" s="21">
        <v>3.2026773308953871E-2</v>
      </c>
      <c r="D8555" s="21">
        <v>-0.11662512795230762</v>
      </c>
      <c r="E8555" s="30">
        <v>104010.49222408212</v>
      </c>
      <c r="F8555" s="21">
        <v>-188209.39014081281</v>
      </c>
    </row>
    <row r="8556" spans="2:6" x14ac:dyDescent="0.25">
      <c r="B8556" s="19">
        <v>8553</v>
      </c>
      <c r="C8556" s="21">
        <v>1.2294367767191344E-2</v>
      </c>
      <c r="D8556" s="21">
        <v>3.0103481295449708E-2</v>
      </c>
      <c r="E8556" s="30">
        <v>288236.18843067088</v>
      </c>
      <c r="F8556" s="21">
        <v>-99722.375023518995</v>
      </c>
    </row>
    <row r="8557" spans="2:6" x14ac:dyDescent="0.25">
      <c r="B8557" s="19">
        <v>8554</v>
      </c>
      <c r="C8557" s="21">
        <v>8.7234754039794745E-3</v>
      </c>
      <c r="D8557" s="21">
        <v>5.511999129295031E-2</v>
      </c>
      <c r="E8557" s="30">
        <v>332879.46010079759</v>
      </c>
      <c r="F8557" s="21">
        <v>-78279.384515126119</v>
      </c>
    </row>
    <row r="8558" spans="2:6" x14ac:dyDescent="0.25">
      <c r="B8558" s="19">
        <v>8555</v>
      </c>
      <c r="C8558" s="21">
        <v>1.9626831019993688E-2</v>
      </c>
      <c r="D8558" s="21">
        <v>-2.1791651346559804E-2</v>
      </c>
      <c r="E8558" s="30">
        <v>209118.27377957059</v>
      </c>
      <c r="F8558" s="21">
        <v>-137724.17528231637</v>
      </c>
    </row>
    <row r="8559" spans="2:6" x14ac:dyDescent="0.25">
      <c r="B8559" s="19">
        <v>8556</v>
      </c>
      <c r="C8559" s="21">
        <v>-1.6483846039651272E-2</v>
      </c>
      <c r="D8559" s="21">
        <v>0.24649150842628731</v>
      </c>
      <c r="E8559" s="30">
        <v>856431.56949069304</v>
      </c>
      <c r="F8559" s="21">
        <v>173192.39370154287</v>
      </c>
    </row>
    <row r="8560" spans="2:6" x14ac:dyDescent="0.25">
      <c r="B8560" s="19">
        <v>8557</v>
      </c>
      <c r="C8560" s="21">
        <v>1.8626507656966725E-3</v>
      </c>
      <c r="D8560" s="21">
        <v>0.10364457126529114</v>
      </c>
      <c r="E8560" s="30">
        <v>433117.25692128134</v>
      </c>
      <c r="F8560" s="21">
        <v>-30133.31355316901</v>
      </c>
    </row>
    <row r="8561" spans="2:6" x14ac:dyDescent="0.25">
      <c r="B8561" s="19">
        <v>8558</v>
      </c>
      <c r="C8561" s="21">
        <v>1.8434320532042969E-2</v>
      </c>
      <c r="D8561" s="21">
        <v>-1.3246453388662816E-2</v>
      </c>
      <c r="E8561" s="30">
        <v>220978.29508941609</v>
      </c>
      <c r="F8561" s="21">
        <v>-132027.58731144574</v>
      </c>
    </row>
    <row r="8562" spans="2:6" x14ac:dyDescent="0.25">
      <c r="B8562" s="19">
        <v>8559</v>
      </c>
      <c r="C8562" s="21">
        <v>-1.4873212689766482E-3</v>
      </c>
      <c r="D8562" s="21">
        <v>0.12789035521507119</v>
      </c>
      <c r="E8562" s="30">
        <v>490601.85622114758</v>
      </c>
      <c r="F8562" s="21">
        <v>-2522.3954673731328</v>
      </c>
    </row>
    <row r="8563" spans="2:6" x14ac:dyDescent="0.25">
      <c r="B8563" s="19">
        <v>8560</v>
      </c>
      <c r="C8563" s="21">
        <v>1.5716339082484237E-2</v>
      </c>
      <c r="D8563" s="21">
        <v>6.0461478860753815E-3</v>
      </c>
      <c r="E8563" s="30">
        <v>249405.85444400366</v>
      </c>
      <c r="F8563" s="21">
        <v>-118373.30386373203</v>
      </c>
    </row>
    <row r="8564" spans="2:6" x14ac:dyDescent="0.25">
      <c r="B8564" s="19">
        <v>8561</v>
      </c>
      <c r="C8564" s="21">
        <v>1.0147010562423738E-2</v>
      </c>
      <c r="D8564" s="21">
        <v>4.5145378028602856E-2</v>
      </c>
      <c r="E8564" s="30">
        <v>314537.62650438503</v>
      </c>
      <c r="F8564" s="21">
        <v>-87089.307018578678</v>
      </c>
    </row>
    <row r="8565" spans="2:6" x14ac:dyDescent="0.25">
      <c r="B8565" s="19">
        <v>8562</v>
      </c>
      <c r="C8565" s="21">
        <v>-8.178322129156897E-3</v>
      </c>
      <c r="D8565" s="21">
        <v>0.17825951373100102</v>
      </c>
      <c r="E8565" s="30">
        <v>627664.29890838778</v>
      </c>
      <c r="F8565" s="21">
        <v>63311.235170551241</v>
      </c>
    </row>
    <row r="8566" spans="2:6" x14ac:dyDescent="0.25">
      <c r="B8566" s="19">
        <v>8563</v>
      </c>
      <c r="C8566" s="21">
        <v>6.0342655303921178E-3</v>
      </c>
      <c r="D8566" s="21">
        <v>7.4018646126874144E-2</v>
      </c>
      <c r="E8566" s="30">
        <v>369687.19261172658</v>
      </c>
      <c r="F8566" s="21">
        <v>-60599.94863732376</v>
      </c>
    </row>
    <row r="8567" spans="2:6" x14ac:dyDescent="0.25">
      <c r="B8567" s="19">
        <v>8564</v>
      </c>
      <c r="C8567" s="21">
        <v>-4.8795800813575671E-3</v>
      </c>
      <c r="D8567" s="21">
        <v>0.15304162352197492</v>
      </c>
      <c r="E8567" s="30">
        <v>555932.25572533277</v>
      </c>
      <c r="F8567" s="21">
        <v>28857.005819095819</v>
      </c>
    </row>
    <row r="8568" spans="2:6" x14ac:dyDescent="0.25">
      <c r="B8568" s="19">
        <v>8565</v>
      </c>
      <c r="C8568" s="21">
        <v>-4.3170355934442862E-3</v>
      </c>
      <c r="D8568" s="21">
        <v>0.14882121719394203</v>
      </c>
      <c r="E8568" s="30">
        <v>544547.83752068458</v>
      </c>
      <c r="F8568" s="21">
        <v>23388.858831356192</v>
      </c>
    </row>
    <row r="8569" spans="2:6" x14ac:dyDescent="0.25">
      <c r="B8569" s="19">
        <v>8566</v>
      </c>
      <c r="C8569" s="21">
        <v>-4.0965601844218805E-3</v>
      </c>
      <c r="D8569" s="21">
        <v>0.14717287771695942</v>
      </c>
      <c r="E8569" s="30">
        <v>540148.49161451659</v>
      </c>
      <c r="F8569" s="21">
        <v>21275.771484036562</v>
      </c>
    </row>
    <row r="8570" spans="2:6" x14ac:dyDescent="0.25">
      <c r="B8570" s="19">
        <v>8567</v>
      </c>
      <c r="C8570" s="21">
        <v>-8.9090965044792605E-3</v>
      </c>
      <c r="D8570" s="21">
        <v>0.18396709551575929</v>
      </c>
      <c r="E8570" s="30">
        <v>644808.49359942647</v>
      </c>
      <c r="F8570" s="21">
        <v>71545.909518578032</v>
      </c>
    </row>
    <row r="8571" spans="2:6" x14ac:dyDescent="0.25">
      <c r="B8571" s="19">
        <v>8568</v>
      </c>
      <c r="C8571" s="21">
        <v>1.5892936067313138E-2</v>
      </c>
      <c r="D8571" s="21">
        <v>4.7989225941968972E-3</v>
      </c>
      <c r="E8571" s="30">
        <v>247496.96333608672</v>
      </c>
      <c r="F8571" s="21">
        <v>-119290.17962971691</v>
      </c>
    </row>
    <row r="8572" spans="2:6" x14ac:dyDescent="0.25">
      <c r="B8572" s="19">
        <v>8569</v>
      </c>
      <c r="C8572" s="21">
        <v>9.15765505648879E-3</v>
      </c>
      <c r="D8572" s="21">
        <v>5.2076509934738002E-2</v>
      </c>
      <c r="E8572" s="30">
        <v>327205.15182803606</v>
      </c>
      <c r="F8572" s="21">
        <v>-81004.859908900602</v>
      </c>
    </row>
    <row r="8573" spans="2:6" x14ac:dyDescent="0.25">
      <c r="B8573" s="19">
        <v>8570</v>
      </c>
      <c r="C8573" s="21">
        <v>-8.8330583091330954E-3</v>
      </c>
      <c r="D8573" s="21">
        <v>0.18337097625204901</v>
      </c>
      <c r="E8573" s="30">
        <v>643001.78716408811</v>
      </c>
      <c r="F8573" s="21">
        <v>70678.114944052344</v>
      </c>
    </row>
    <row r="8574" spans="2:6" x14ac:dyDescent="0.25">
      <c r="B8574" s="19">
        <v>8571</v>
      </c>
      <c r="C8574" s="21">
        <v>-6.0144735694879726E-3</v>
      </c>
      <c r="D8574" s="21">
        <v>0.16162327735832061</v>
      </c>
      <c r="E8574" s="30">
        <v>579621.65668614954</v>
      </c>
      <c r="F8574" s="21">
        <v>40235.464004368579</v>
      </c>
    </row>
    <row r="8575" spans="2:6" x14ac:dyDescent="0.25">
      <c r="B8575" s="19">
        <v>8572</v>
      </c>
      <c r="C8575" s="21">
        <v>7.7522106337110149E-3</v>
      </c>
      <c r="D8575" s="21">
        <v>6.1934456932201121E-2</v>
      </c>
      <c r="E8575" s="30">
        <v>345836.26397766382</v>
      </c>
      <c r="F8575" s="21">
        <v>-72055.991556749694</v>
      </c>
    </row>
    <row r="8576" spans="2:6" x14ac:dyDescent="0.25">
      <c r="B8576" s="19">
        <v>8573</v>
      </c>
      <c r="C8576" s="21">
        <v>6.9206950864257079E-3</v>
      </c>
      <c r="D8576" s="21">
        <v>6.7777549513040602E-2</v>
      </c>
      <c r="E8576" s="30">
        <v>357227.61653848609</v>
      </c>
      <c r="F8576" s="21">
        <v>-66584.513869263814</v>
      </c>
    </row>
    <row r="8577" spans="2:6" x14ac:dyDescent="0.25">
      <c r="B8577" s="19">
        <v>8574</v>
      </c>
      <c r="C8577" s="21">
        <v>9.7563273901918139E-4</v>
      </c>
      <c r="D8577" s="21">
        <v>0.11001700015118043</v>
      </c>
      <c r="E8577" s="30">
        <v>447723.42984232667</v>
      </c>
      <c r="F8577" s="21">
        <v>-23117.698084298714</v>
      </c>
    </row>
    <row r="8578" spans="2:6" x14ac:dyDescent="0.25">
      <c r="B8578" s="19">
        <v>8575</v>
      </c>
      <c r="C8578" s="21">
        <v>-4.8537694549673769E-4</v>
      </c>
      <c r="D8578" s="21">
        <v>0.1205850051856272</v>
      </c>
      <c r="E8578" s="30">
        <v>472730.4488730958</v>
      </c>
      <c r="F8578" s="21">
        <v>-11106.363527947189</v>
      </c>
    </row>
    <row r="8579" spans="2:6" x14ac:dyDescent="0.25">
      <c r="B8579" s="19">
        <v>8576</v>
      </c>
      <c r="C8579" s="21">
        <v>-7.2273337382082137E-2</v>
      </c>
      <c r="D8579" s="21">
        <v>-0.30444048012692615</v>
      </c>
      <c r="E8579" s="30">
        <v>0</v>
      </c>
      <c r="F8579" s="21">
        <v>-238167.55660348001</v>
      </c>
    </row>
    <row r="8580" spans="2:6" x14ac:dyDescent="0.25">
      <c r="B8580" s="19">
        <v>8577</v>
      </c>
      <c r="C8580" s="21">
        <v>1.1890712771384832E-2</v>
      </c>
      <c r="D8580" s="21">
        <v>3.293221815617664E-2</v>
      </c>
      <c r="E8580" s="30">
        <v>293060.3507382581</v>
      </c>
      <c r="F8580" s="21">
        <v>-97405.24048784023</v>
      </c>
    </row>
    <row r="8581" spans="2:6" x14ac:dyDescent="0.25">
      <c r="B8581" s="19">
        <v>8578</v>
      </c>
      <c r="C8581" s="21">
        <v>1.6558750826281596E-2</v>
      </c>
      <c r="D8581" s="21">
        <v>8.9612877853806339E-5</v>
      </c>
      <c r="E8581" s="30">
        <v>240379.15880412795</v>
      </c>
      <c r="F8581" s="21">
        <v>-122708.99302106428</v>
      </c>
    </row>
    <row r="8582" spans="2:6" x14ac:dyDescent="0.25">
      <c r="B8582" s="19">
        <v>8579</v>
      </c>
      <c r="C8582" s="21">
        <v>-1.2287462359433397E-2</v>
      </c>
      <c r="D8582" s="21">
        <v>0.21102739528300263</v>
      </c>
      <c r="E8582" s="30">
        <v>730891.89391771937</v>
      </c>
      <c r="F8582" s="21">
        <v>112893.36159589801</v>
      </c>
    </row>
    <row r="8583" spans="2:6" x14ac:dyDescent="0.25">
      <c r="B8583" s="19">
        <v>8580</v>
      </c>
      <c r="C8583" s="21">
        <v>1.2905337974156906E-2</v>
      </c>
      <c r="D8583" s="21">
        <v>2.5819606424602348E-2</v>
      </c>
      <c r="E8583" s="30">
        <v>281035.97990595899</v>
      </c>
      <c r="F8583" s="21">
        <v>-103180.76857932017</v>
      </c>
    </row>
    <row r="8584" spans="2:6" x14ac:dyDescent="0.25">
      <c r="B8584" s="19">
        <v>8581</v>
      </c>
      <c r="C8584" s="21">
        <v>-2.7124402923800824E-3</v>
      </c>
      <c r="D8584" s="21">
        <v>0.13689466048846555</v>
      </c>
      <c r="E8584" s="30">
        <v>513303.4742843702</v>
      </c>
      <c r="F8584" s="21">
        <v>8381.6122911034981</v>
      </c>
    </row>
    <row r="8585" spans="2:6" x14ac:dyDescent="0.25">
      <c r="B8585" s="19">
        <v>8582</v>
      </c>
      <c r="C8585" s="21">
        <v>4.3183025117171795E-3</v>
      </c>
      <c r="D8585" s="21">
        <v>8.6146484428922143E-2</v>
      </c>
      <c r="E8585" s="30">
        <v>394782.51799347135</v>
      </c>
      <c r="F8585" s="21">
        <v>-48546.198904508601</v>
      </c>
    </row>
    <row r="8586" spans="2:6" x14ac:dyDescent="0.25">
      <c r="B8586" s="19">
        <v>8583</v>
      </c>
      <c r="C8586" s="21">
        <v>1.1994733427831132E-2</v>
      </c>
      <c r="D8586" s="21">
        <v>3.2203356532263916E-2</v>
      </c>
      <c r="E8586" s="30">
        <v>291812.00493536505</v>
      </c>
      <c r="F8586" s="21">
        <v>-98004.844105613185</v>
      </c>
    </row>
    <row r="8587" spans="2:6" x14ac:dyDescent="0.25">
      <c r="B8587" s="19">
        <v>8584</v>
      </c>
      <c r="C8587" s="21">
        <v>-2.0699269479459224E-3</v>
      </c>
      <c r="D8587" s="21">
        <v>0.13216204829686662</v>
      </c>
      <c r="E8587" s="30">
        <v>501277.87894548569</v>
      </c>
      <c r="F8587" s="21">
        <v>2605.4960464237083</v>
      </c>
    </row>
    <row r="8588" spans="2:6" x14ac:dyDescent="0.25">
      <c r="B8588" s="19">
        <v>8585</v>
      </c>
      <c r="C8588" s="21">
        <v>3.241948281982527E-2</v>
      </c>
      <c r="D8588" s="21">
        <v>-0.11991233435088278</v>
      </c>
      <c r="E8588" s="30">
        <v>101142.46992625354</v>
      </c>
      <c r="F8588" s="21">
        <v>-189586.9543875512</v>
      </c>
    </row>
    <row r="8589" spans="2:6" x14ac:dyDescent="0.25">
      <c r="B8589" s="19">
        <v>8586</v>
      </c>
      <c r="C8589" s="21">
        <v>1.0498493258012662E-3</v>
      </c>
      <c r="D8589" s="21">
        <v>0.10948262329617675</v>
      </c>
      <c r="E8589" s="30">
        <v>446485.06418934453</v>
      </c>
      <c r="F8589" s="21">
        <v>-23712.508051162891</v>
      </c>
    </row>
    <row r="8590" spans="2:6" x14ac:dyDescent="0.25">
      <c r="B8590" s="19">
        <v>8587</v>
      </c>
      <c r="C8590" s="21">
        <v>-1.6994090297109563E-2</v>
      </c>
      <c r="D8590" s="21">
        <v>0.25096915354802229</v>
      </c>
      <c r="E8590" s="30">
        <v>873366.69092424749</v>
      </c>
      <c r="F8590" s="21">
        <v>181326.64629040917</v>
      </c>
    </row>
    <row r="8591" spans="2:6" x14ac:dyDescent="0.25">
      <c r="B8591" s="19">
        <v>8588</v>
      </c>
      <c r="C8591" s="21">
        <v>-1.0787247209185844E-2</v>
      </c>
      <c r="D8591" s="21">
        <v>0.19886608598797118</v>
      </c>
      <c r="E8591" s="30">
        <v>691206.36201080494</v>
      </c>
      <c r="F8591" s="21">
        <v>93831.665349967967</v>
      </c>
    </row>
    <row r="8592" spans="2:6" x14ac:dyDescent="0.25">
      <c r="B8592" s="19">
        <v>8589</v>
      </c>
      <c r="C8592" s="21">
        <v>5.1623842834875137E-3</v>
      </c>
      <c r="D8592" s="21">
        <v>8.0172281501203368E-2</v>
      </c>
      <c r="E8592" s="30">
        <v>382272.96435194928</v>
      </c>
      <c r="F8592" s="21">
        <v>-54554.769288450363</v>
      </c>
    </row>
    <row r="8593" spans="2:6" x14ac:dyDescent="0.25">
      <c r="B8593" s="19">
        <v>8590</v>
      </c>
      <c r="C8593" s="21">
        <v>-6.0296009299784228E-3</v>
      </c>
      <c r="D8593" s="21">
        <v>0.16173829873206835</v>
      </c>
      <c r="E8593" s="30">
        <v>579944.14874075819</v>
      </c>
      <c r="F8593" s="21">
        <v>40390.362913147095</v>
      </c>
    </row>
    <row r="8594" spans="2:6" x14ac:dyDescent="0.25">
      <c r="B8594" s="19">
        <v>8591</v>
      </c>
      <c r="C8594" s="21">
        <v>-3.8477989681460919E-3</v>
      </c>
      <c r="D8594" s="21">
        <v>0.14531684750338969</v>
      </c>
      <c r="E8594" s="30">
        <v>535226.21304139495</v>
      </c>
      <c r="F8594" s="21">
        <v>18911.509888179073</v>
      </c>
    </row>
    <row r="8595" spans="2:6" x14ac:dyDescent="0.25">
      <c r="B8595" s="19">
        <v>8592</v>
      </c>
      <c r="C8595" s="21">
        <v>1.3811053255480023E-2</v>
      </c>
      <c r="D8595" s="21">
        <v>1.9461993862937232E-2</v>
      </c>
      <c r="E8595" s="30">
        <v>270581.56341461989</v>
      </c>
      <c r="F8595" s="21">
        <v>-108202.2185136129</v>
      </c>
    </row>
    <row r="8596" spans="2:6" x14ac:dyDescent="0.25">
      <c r="B8596" s="19">
        <v>8593</v>
      </c>
      <c r="C8596" s="21">
        <v>2.4798963904094163E-3</v>
      </c>
      <c r="D8596" s="21">
        <v>9.9227679212847475E-2</v>
      </c>
      <c r="E8596" s="30">
        <v>423198.02540143591</v>
      </c>
      <c r="F8596" s="21">
        <v>-34897.704230049581</v>
      </c>
    </row>
    <row r="8597" spans="2:6" x14ac:dyDescent="0.25">
      <c r="B8597" s="19">
        <v>8594</v>
      </c>
      <c r="C8597" s="21">
        <v>-2.720125981795742E-4</v>
      </c>
      <c r="D8597" s="21">
        <v>0.11903565963716445</v>
      </c>
      <c r="E8597" s="30">
        <v>469002.16376546386</v>
      </c>
      <c r="F8597" s="21">
        <v>-12897.127940695873</v>
      </c>
    </row>
    <row r="8598" spans="2:6" x14ac:dyDescent="0.25">
      <c r="B8598" s="19">
        <v>8595</v>
      </c>
      <c r="C8598" s="21">
        <v>1.4534621122049958E-2</v>
      </c>
      <c r="D8598" s="21">
        <v>1.4374840418025725E-2</v>
      </c>
      <c r="E8598" s="30">
        <v>262412.19176743121</v>
      </c>
      <c r="F8598" s="21">
        <v>-112126.11907324461</v>
      </c>
    </row>
    <row r="8599" spans="2:6" x14ac:dyDescent="0.25">
      <c r="B8599" s="19">
        <v>8596</v>
      </c>
      <c r="C8599" s="21">
        <v>2.0058660771824586E-3</v>
      </c>
      <c r="D8599" s="21">
        <v>0.10261852346211708</v>
      </c>
      <c r="E8599" s="30">
        <v>430798.17024114018</v>
      </c>
      <c r="F8599" s="21">
        <v>-31247.213852364239</v>
      </c>
    </row>
    <row r="8600" spans="2:6" x14ac:dyDescent="0.25">
      <c r="B8600" s="19">
        <v>8597</v>
      </c>
      <c r="C8600" s="21">
        <v>5.0223546997351818E-4</v>
      </c>
      <c r="D8600" s="21">
        <v>0.11343097510053357</v>
      </c>
      <c r="E8600" s="30">
        <v>455693.95329271711</v>
      </c>
      <c r="F8600" s="21">
        <v>-19289.307997735868</v>
      </c>
    </row>
    <row r="8601" spans="2:6" x14ac:dyDescent="0.25">
      <c r="B8601" s="19">
        <v>8598</v>
      </c>
      <c r="C8601" s="21">
        <v>3.743970356596691E-2</v>
      </c>
      <c r="D8601" s="21">
        <v>-0.16459693714484303</v>
      </c>
      <c r="E8601" s="30">
        <v>66515.685838066391</v>
      </c>
      <c r="F8601" s="21">
        <v>-206218.84033053459</v>
      </c>
    </row>
    <row r="8602" spans="2:6" x14ac:dyDescent="0.25">
      <c r="B8602" s="19">
        <v>8599</v>
      </c>
      <c r="C8602" s="21">
        <v>-6.114190876991157E-3</v>
      </c>
      <c r="D8602" s="21">
        <v>0.16238179769494221</v>
      </c>
      <c r="E8602" s="30">
        <v>581750.81339459191</v>
      </c>
      <c r="F8602" s="21">
        <v>41258.137419241983</v>
      </c>
    </row>
    <row r="8603" spans="2:6" x14ac:dyDescent="0.25">
      <c r="B8603" s="19">
        <v>8600</v>
      </c>
      <c r="C8603" s="21">
        <v>-6.0918463920885844E-3</v>
      </c>
      <c r="D8603" s="21">
        <v>0.16221176476474786</v>
      </c>
      <c r="E8603" s="30">
        <v>581273.03081080574</v>
      </c>
      <c r="F8603" s="21">
        <v>41028.649592164606</v>
      </c>
    </row>
    <row r="8604" spans="2:6" x14ac:dyDescent="0.25">
      <c r="B8604" s="19">
        <v>8601</v>
      </c>
      <c r="C8604" s="21">
        <v>-5.1116617692576185E-3</v>
      </c>
      <c r="D8604" s="21">
        <v>0.15478907832373245</v>
      </c>
      <c r="E8604" s="30">
        <v>560696.9726852153</v>
      </c>
      <c r="F8604" s="21">
        <v>31145.587652902312</v>
      </c>
    </row>
    <row r="8605" spans="2:6" x14ac:dyDescent="0.25">
      <c r="B8605" s="19">
        <v>8602</v>
      </c>
      <c r="C8605" s="21">
        <v>-1.7935189970912556E-2</v>
      </c>
      <c r="D8605" s="21">
        <v>0.25933355188444196</v>
      </c>
      <c r="E8605" s="30">
        <v>905679.69869467197</v>
      </c>
      <c r="F8605" s="21">
        <v>196847.18259963507</v>
      </c>
    </row>
    <row r="8606" spans="2:6" x14ac:dyDescent="0.25">
      <c r="B8606" s="19">
        <v>8603</v>
      </c>
      <c r="C8606" s="21">
        <v>1.4526873677317377E-3</v>
      </c>
      <c r="D8606" s="21">
        <v>0.10658596638375006</v>
      </c>
      <c r="E8606" s="30">
        <v>439815.5556478746</v>
      </c>
      <c r="F8606" s="21">
        <v>-26915.996572504464</v>
      </c>
    </row>
    <row r="8607" spans="2:6" x14ac:dyDescent="0.25">
      <c r="B8607" s="19">
        <v>8604</v>
      </c>
      <c r="C8607" s="21">
        <v>2.3696022233618965E-2</v>
      </c>
      <c r="D8607" s="21">
        <v>-5.1485512470966888E-2</v>
      </c>
      <c r="E8607" s="30">
        <v>171192.6545228652</v>
      </c>
      <c r="F8607" s="21">
        <v>-155940.55287568708</v>
      </c>
    </row>
    <row r="8608" spans="2:6" x14ac:dyDescent="0.25">
      <c r="B8608" s="19">
        <v>8605</v>
      </c>
      <c r="C8608" s="21">
        <v>9.9091753008433911E-3</v>
      </c>
      <c r="D8608" s="21">
        <v>4.6811226452839305E-2</v>
      </c>
      <c r="E8608" s="30">
        <v>317550.08956443646</v>
      </c>
      <c r="F8608" s="21">
        <v>-85642.365197628038</v>
      </c>
    </row>
    <row r="8609" spans="2:6" x14ac:dyDescent="0.25">
      <c r="B8609" s="19">
        <v>8606</v>
      </c>
      <c r="C8609" s="21">
        <v>-1.80139648837601E-2</v>
      </c>
      <c r="D8609" s="21">
        <v>0.26004012100560669</v>
      </c>
      <c r="E8609" s="30">
        <v>908450.16560586984</v>
      </c>
      <c r="F8609" s="21">
        <v>198177.88918672391</v>
      </c>
    </row>
    <row r="8610" spans="2:6" x14ac:dyDescent="0.25">
      <c r="B8610" s="19">
        <v>8607</v>
      </c>
      <c r="C8610" s="21">
        <v>3.6022954499492486E-3</v>
      </c>
      <c r="D8610" s="21">
        <v>9.1229044046867935E-2</v>
      </c>
      <c r="E8610" s="30">
        <v>405654.25090750365</v>
      </c>
      <c r="F8610" s="21">
        <v>-43324.304160594213</v>
      </c>
    </row>
    <row r="8611" spans="2:6" x14ac:dyDescent="0.25">
      <c r="B8611" s="19">
        <v>8608</v>
      </c>
      <c r="C8611" s="21">
        <v>-1.1179854640256693E-2</v>
      </c>
      <c r="D8611" s="21">
        <v>0.20202526106924124</v>
      </c>
      <c r="E8611" s="30">
        <v>701356.46903238189</v>
      </c>
      <c r="F8611" s="21">
        <v>98706.949807860568</v>
      </c>
    </row>
    <row r="8612" spans="2:6" x14ac:dyDescent="0.25">
      <c r="B8612" s="19">
        <v>8609</v>
      </c>
      <c r="C8612" s="21">
        <v>-1.0403651713714357E-2</v>
      </c>
      <c r="D8612" s="21">
        <v>0.19579484198912445</v>
      </c>
      <c r="E8612" s="30">
        <v>681444.44813773921</v>
      </c>
      <c r="F8612" s="21">
        <v>89142.837253527876</v>
      </c>
    </row>
    <row r="8613" spans="2:6" x14ac:dyDescent="0.25">
      <c r="B8613" s="19">
        <v>8610</v>
      </c>
      <c r="C8613" s="21">
        <v>5.5278307659117022E-3</v>
      </c>
      <c r="D8613" s="21">
        <v>7.7591016322506423E-2</v>
      </c>
      <c r="E8613" s="30">
        <v>376956.90451386326</v>
      </c>
      <c r="F8613" s="21">
        <v>-57108.171321626294</v>
      </c>
    </row>
    <row r="8614" spans="2:6" x14ac:dyDescent="0.25">
      <c r="B8614" s="19">
        <v>8611</v>
      </c>
      <c r="C8614" s="21">
        <v>1.2704245223916879E-2</v>
      </c>
      <c r="D8614" s="21">
        <v>2.7229944592705113E-2</v>
      </c>
      <c r="E8614" s="30">
        <v>283392.47287750756</v>
      </c>
      <c r="F8614" s="21">
        <v>-102048.90134531941</v>
      </c>
    </row>
    <row r="8615" spans="2:6" x14ac:dyDescent="0.25">
      <c r="B8615" s="19">
        <v>8612</v>
      </c>
      <c r="C8615" s="21">
        <v>-3.2701702398980235E-3</v>
      </c>
      <c r="D8615" s="21">
        <v>0.14102215758731207</v>
      </c>
      <c r="E8615" s="30">
        <v>523963.07639943995</v>
      </c>
      <c r="F8615" s="21">
        <v>13501.616682037013</v>
      </c>
    </row>
    <row r="8616" spans="2:6" x14ac:dyDescent="0.25">
      <c r="B8616" s="19">
        <v>8613</v>
      </c>
      <c r="C8616" s="21">
        <v>1.2313919670619441E-2</v>
      </c>
      <c r="D8616" s="21">
        <v>2.9966438073229629E-2</v>
      </c>
      <c r="E8616" s="30">
        <v>288003.88720045018</v>
      </c>
      <c r="F8616" s="21">
        <v>-99833.953608339507</v>
      </c>
    </row>
    <row r="8617" spans="2:6" x14ac:dyDescent="0.25">
      <c r="B8617" s="19">
        <v>8614</v>
      </c>
      <c r="C8617" s="21">
        <v>2.3330821422817951E-3</v>
      </c>
      <c r="D8617" s="21">
        <v>0.10027702264743676</v>
      </c>
      <c r="E8617" s="30">
        <v>425539.54682537378</v>
      </c>
      <c r="F8617" s="21">
        <v>-33773.028107750593</v>
      </c>
    </row>
    <row r="8618" spans="2:6" x14ac:dyDescent="0.25">
      <c r="B8618" s="19">
        <v>8615</v>
      </c>
      <c r="C8618" s="21">
        <v>-8.4509691649005544E-4</v>
      </c>
      <c r="D8618" s="21">
        <v>0.12320204463399365</v>
      </c>
      <c r="E8618" s="30">
        <v>479077.01702569122</v>
      </c>
      <c r="F8618" s="21">
        <v>-8057.9892586384585</v>
      </c>
    </row>
    <row r="8619" spans="2:6" x14ac:dyDescent="0.25">
      <c r="B8619" s="19">
        <v>8616</v>
      </c>
      <c r="C8619" s="21">
        <v>1.0298235417450985E-2</v>
      </c>
      <c r="D8619" s="21">
        <v>4.4086236266297485E-2</v>
      </c>
      <c r="E8619" s="30">
        <v>312632.7868726867</v>
      </c>
      <c r="F8619" s="21">
        <v>-88004.236785472312</v>
      </c>
    </row>
    <row r="8620" spans="2:6" x14ac:dyDescent="0.25">
      <c r="B8620" s="19">
        <v>8617</v>
      </c>
      <c r="C8620" s="21">
        <v>-1.7125926077314807E-2</v>
      </c>
      <c r="D8620" s="21">
        <v>0.25213252189335456</v>
      </c>
      <c r="E8620" s="30">
        <v>877807.8797184641</v>
      </c>
      <c r="F8620" s="21">
        <v>183459.83155209987</v>
      </c>
    </row>
    <row r="8621" spans="2:6" x14ac:dyDescent="0.25">
      <c r="B8621" s="19">
        <v>8618</v>
      </c>
      <c r="C8621" s="21">
        <v>7.8066390496510226E-3</v>
      </c>
      <c r="D8621" s="21">
        <v>6.1552310514347841E-2</v>
      </c>
      <c r="E8621" s="30">
        <v>345100.3639158851</v>
      </c>
      <c r="F8621" s="21">
        <v>-72409.457990761221</v>
      </c>
    </row>
    <row r="8622" spans="2:6" x14ac:dyDescent="0.25">
      <c r="B8622" s="19">
        <v>8619</v>
      </c>
      <c r="C8622" s="21">
        <v>-9.0716426880314092E-3</v>
      </c>
      <c r="D8622" s="21">
        <v>0.1852431917842603</v>
      </c>
      <c r="E8622" s="30">
        <v>648688.76728658727</v>
      </c>
      <c r="F8622" s="21">
        <v>73409.676862032662</v>
      </c>
    </row>
    <row r="8623" spans="2:6" x14ac:dyDescent="0.25">
      <c r="B8623" s="19">
        <v>8620</v>
      </c>
      <c r="C8623" s="21">
        <v>1.8065795437648965E-2</v>
      </c>
      <c r="D8623" s="21">
        <v>-1.0616863747337502E-2</v>
      </c>
      <c r="E8623" s="30">
        <v>224716.72266085178</v>
      </c>
      <c r="F8623" s="21">
        <v>-130231.95128541828</v>
      </c>
    </row>
    <row r="8624" spans="2:6" x14ac:dyDescent="0.25">
      <c r="B8624" s="19">
        <v>8621</v>
      </c>
      <c r="C8624" s="21">
        <v>2.5732233741411804E-2</v>
      </c>
      <c r="D8624" s="21">
        <v>-6.6755981292814459E-2</v>
      </c>
      <c r="E8624" s="30">
        <v>153566.28936582617</v>
      </c>
      <c r="F8624" s="21">
        <v>-164406.82263191487</v>
      </c>
    </row>
    <row r="8625" spans="2:6" x14ac:dyDescent="0.25">
      <c r="B8625" s="19">
        <v>8622</v>
      </c>
      <c r="C8625" s="21">
        <v>-9.0956417062778364E-3</v>
      </c>
      <c r="D8625" s="21">
        <v>0.18543180651167201</v>
      </c>
      <c r="E8625" s="30">
        <v>649263.76705978555</v>
      </c>
      <c r="F8625" s="21">
        <v>73685.859906369631</v>
      </c>
    </row>
    <row r="8626" spans="2:6" x14ac:dyDescent="0.25">
      <c r="B8626" s="19">
        <v>8623</v>
      </c>
      <c r="C8626" s="21">
        <v>1.4952309691683589E-2</v>
      </c>
      <c r="D8626" s="21">
        <v>1.1434178294128072E-2</v>
      </c>
      <c r="E8626" s="30">
        <v>257768.12607011641</v>
      </c>
      <c r="F8626" s="21">
        <v>-114356.74987028161</v>
      </c>
    </row>
    <row r="8627" spans="2:6" x14ac:dyDescent="0.25">
      <c r="B8627" s="19">
        <v>8624</v>
      </c>
      <c r="C8627" s="21">
        <v>2.1395573033979455E-3</v>
      </c>
      <c r="D8627" s="21">
        <v>0.10166138754604703</v>
      </c>
      <c r="E8627" s="30">
        <v>428642.95422103105</v>
      </c>
      <c r="F8627" s="21">
        <v>-32282.404037443379</v>
      </c>
    </row>
    <row r="8628" spans="2:6" x14ac:dyDescent="0.25">
      <c r="B8628" s="19">
        <v>8625</v>
      </c>
      <c r="C8628" s="21">
        <v>-1.0793885288451202E-2</v>
      </c>
      <c r="D8628" s="21">
        <v>0.19891936653146791</v>
      </c>
      <c r="E8628" s="30">
        <v>691376.63059837767</v>
      </c>
      <c r="F8628" s="21">
        <v>93913.448507219015</v>
      </c>
    </row>
    <row r="8629" spans="2:6" x14ac:dyDescent="0.25">
      <c r="B8629" s="19">
        <v>8626</v>
      </c>
      <c r="C8629" s="21">
        <v>1.984218071221722E-2</v>
      </c>
      <c r="D8629" s="21">
        <v>-2.3341176122337326E-2</v>
      </c>
      <c r="E8629" s="30">
        <v>207014.29543292976</v>
      </c>
      <c r="F8629" s="21">
        <v>-138734.75506352613</v>
      </c>
    </row>
    <row r="8630" spans="2:6" x14ac:dyDescent="0.25">
      <c r="B8630" s="19">
        <v>8627</v>
      </c>
      <c r="C8630" s="21">
        <v>1.1188521127546567E-2</v>
      </c>
      <c r="D8630" s="21">
        <v>3.7851131459261778E-2</v>
      </c>
      <c r="E8630" s="30">
        <v>301582.74711368466</v>
      </c>
      <c r="F8630" s="21">
        <v>-93311.775610593817</v>
      </c>
    </row>
    <row r="8631" spans="2:6" x14ac:dyDescent="0.25">
      <c r="B8631" s="19">
        <v>8628</v>
      </c>
      <c r="C8631" s="21">
        <v>1.5358500394198267E-2</v>
      </c>
      <c r="D8631" s="21">
        <v>8.5712188856352789E-3</v>
      </c>
      <c r="E8631" s="30">
        <v>253301.27427577553</v>
      </c>
      <c r="F8631" s="21">
        <v>-116502.2615464015</v>
      </c>
    </row>
    <row r="8632" spans="2:6" x14ac:dyDescent="0.25">
      <c r="B8632" s="19">
        <v>8629</v>
      </c>
      <c r="C8632" s="21">
        <v>2.0849680679129005E-2</v>
      </c>
      <c r="D8632" s="21">
        <v>-3.061940090705717E-2</v>
      </c>
      <c r="E8632" s="30">
        <v>197319.84545364941</v>
      </c>
      <c r="F8632" s="21">
        <v>-143391.1790018483</v>
      </c>
    </row>
    <row r="8633" spans="2:6" x14ac:dyDescent="0.25">
      <c r="B8633" s="19">
        <v>8630</v>
      </c>
      <c r="C8633" s="21">
        <v>-5.910659850967636E-2</v>
      </c>
      <c r="D8633" s="21">
        <v>1.9209054283035663</v>
      </c>
      <c r="E8633" s="30">
        <v>68954241.900538415</v>
      </c>
      <c r="F8633" s="21">
        <v>32881832.373331673</v>
      </c>
    </row>
    <row r="8634" spans="2:6" x14ac:dyDescent="0.25">
      <c r="B8634" s="19">
        <v>8631</v>
      </c>
      <c r="C8634" s="21">
        <v>7.4714020115669855E-3</v>
      </c>
      <c r="D8634" s="21">
        <v>6.3906634273581675E-2</v>
      </c>
      <c r="E8634" s="30">
        <v>349651.80446868972</v>
      </c>
      <c r="F8634" s="21">
        <v>-70223.31676673863</v>
      </c>
    </row>
    <row r="8635" spans="2:6" x14ac:dyDescent="0.25">
      <c r="B8635" s="19">
        <v>8632</v>
      </c>
      <c r="C8635" s="21">
        <v>-4.4133500880200287E-3</v>
      </c>
      <c r="D8635" s="21">
        <v>0.14954229607757785</v>
      </c>
      <c r="E8635" s="30">
        <v>546480.64071222488</v>
      </c>
      <c r="F8635" s="21">
        <v>24317.220014134895</v>
      </c>
    </row>
    <row r="8636" spans="2:6" x14ac:dyDescent="0.25">
      <c r="B8636" s="19">
        <v>8633</v>
      </c>
      <c r="C8636" s="21">
        <v>1.7442220304819199E-2</v>
      </c>
      <c r="D8636" s="21">
        <v>-6.1781398906431972E-3</v>
      </c>
      <c r="E8636" s="30">
        <v>231123.49121883046</v>
      </c>
      <c r="F8636" s="21">
        <v>-127154.66164604502</v>
      </c>
    </row>
    <row r="8637" spans="2:6" x14ac:dyDescent="0.25">
      <c r="B8637" s="19">
        <v>8634</v>
      </c>
      <c r="C8637" s="21">
        <v>3.2971331212242619E-4</v>
      </c>
      <c r="D8637" s="21">
        <v>0.11467752624042338</v>
      </c>
      <c r="E8637" s="30">
        <v>458629.78415283142</v>
      </c>
      <c r="F8637" s="21">
        <v>-17879.174042212988</v>
      </c>
    </row>
    <row r="8638" spans="2:6" x14ac:dyDescent="0.25">
      <c r="B8638" s="19">
        <v>8635</v>
      </c>
      <c r="C8638" s="21">
        <v>1.0364297314216994E-2</v>
      </c>
      <c r="D8638" s="21">
        <v>4.36235671390377E-2</v>
      </c>
      <c r="E8638" s="30">
        <v>311803.23586918949</v>
      </c>
      <c r="F8638" s="21">
        <v>-88402.685501902772</v>
      </c>
    </row>
    <row r="8639" spans="2:6" x14ac:dyDescent="0.25">
      <c r="B8639" s="19">
        <v>8636</v>
      </c>
      <c r="C8639" s="21">
        <v>-5.0229898463488324E-3</v>
      </c>
      <c r="D8639" s="21">
        <v>0.15412098280825681</v>
      </c>
      <c r="E8639" s="30">
        <v>558871.75882034679</v>
      </c>
      <c r="F8639" s="21">
        <v>30268.903617078104</v>
      </c>
    </row>
    <row r="8640" spans="2:6" x14ac:dyDescent="0.25">
      <c r="B8640" s="19">
        <v>8637</v>
      </c>
      <c r="C8640" s="21">
        <v>-6.9909771232629196E-3</v>
      </c>
      <c r="D8640" s="21">
        <v>0.1690841360457076</v>
      </c>
      <c r="E8640" s="30">
        <v>600816.75919675548</v>
      </c>
      <c r="F8640" s="21">
        <v>50415.864431057271</v>
      </c>
    </row>
    <row r="8641" spans="2:6" x14ac:dyDescent="0.25">
      <c r="B8641" s="19">
        <v>8638</v>
      </c>
      <c r="C8641" s="21">
        <v>1.6552609482224361E-2</v>
      </c>
      <c r="D8641" s="21">
        <v>1.3310371284247502E-4</v>
      </c>
      <c r="E8641" s="30">
        <v>240444.24627906852</v>
      </c>
      <c r="F8641" s="21">
        <v>-122677.73030094645</v>
      </c>
    </row>
    <row r="8642" spans="2:6" x14ac:dyDescent="0.25">
      <c r="B8642" s="19">
        <v>8639</v>
      </c>
      <c r="C8642" s="21">
        <v>5.8148932535198671E-2</v>
      </c>
      <c r="D8642" s="21">
        <v>-0.30444048012692615</v>
      </c>
      <c r="E8642" s="30">
        <v>0</v>
      </c>
      <c r="F8642" s="21">
        <v>-238167.55660348001</v>
      </c>
    </row>
    <row r="8643" spans="2:6" x14ac:dyDescent="0.25">
      <c r="B8643" s="19">
        <v>8640</v>
      </c>
      <c r="C8643" s="21">
        <v>1.6771591838339959E-2</v>
      </c>
      <c r="D8643" s="21">
        <v>-1.41829750536282E-3</v>
      </c>
      <c r="E8643" s="30">
        <v>238129.85165396577</v>
      </c>
      <c r="F8643" s="21">
        <v>-123789.37691917502</v>
      </c>
    </row>
    <row r="8644" spans="2:6" x14ac:dyDescent="0.25">
      <c r="B8644" s="19">
        <v>8641</v>
      </c>
      <c r="C8644" s="21">
        <v>1.5827970837255852E-2</v>
      </c>
      <c r="D8644" s="21">
        <v>5.2578284546844767E-3</v>
      </c>
      <c r="E8644" s="30">
        <v>248198.15868134052</v>
      </c>
      <c r="F8644" s="21">
        <v>-118953.38251404162</v>
      </c>
    </row>
    <row r="8645" spans="2:6" x14ac:dyDescent="0.25">
      <c r="B8645" s="19">
        <v>8642</v>
      </c>
      <c r="C8645" s="21">
        <v>2.0094106454445964E-2</v>
      </c>
      <c r="D8645" s="21">
        <v>-2.5156549540352513E-2</v>
      </c>
      <c r="E8645" s="30">
        <v>204567.3266513726</v>
      </c>
      <c r="F8645" s="21">
        <v>-139910.07950535853</v>
      </c>
    </row>
    <row r="8646" spans="2:6" x14ac:dyDescent="0.25">
      <c r="B8646" s="19">
        <v>8643</v>
      </c>
      <c r="C8646" s="21">
        <v>-6.5385986725368973E-3</v>
      </c>
      <c r="D8646" s="21">
        <v>0.16561859438070625</v>
      </c>
      <c r="E8646" s="30">
        <v>590901.57915650448</v>
      </c>
      <c r="F8646" s="21">
        <v>45653.419754889423</v>
      </c>
    </row>
    <row r="8647" spans="2:6" x14ac:dyDescent="0.25">
      <c r="B8647" s="19">
        <v>8644</v>
      </c>
      <c r="C8647" s="21">
        <v>2.0181182448460608E-2</v>
      </c>
      <c r="D8647" s="21">
        <v>-2.5784703606132497E-2</v>
      </c>
      <c r="E8647" s="30">
        <v>203725.12855320063</v>
      </c>
      <c r="F8647" s="21">
        <v>-140314.60285567946</v>
      </c>
    </row>
    <row r="8648" spans="2:6" x14ac:dyDescent="0.25">
      <c r="B8648" s="19">
        <v>8645</v>
      </c>
      <c r="C8648" s="21">
        <v>-7.1991506904196378E-3</v>
      </c>
      <c r="D8648" s="21">
        <v>0.17068437938684444</v>
      </c>
      <c r="E8648" s="30">
        <v>605436.56489028852</v>
      </c>
      <c r="F8648" s="21">
        <v>52634.842698802284</v>
      </c>
    </row>
    <row r="8649" spans="2:6" x14ac:dyDescent="0.25">
      <c r="B8649" s="19">
        <v>8646</v>
      </c>
      <c r="C8649" s="21">
        <v>2.7121443615284645E-2</v>
      </c>
      <c r="D8649" s="21">
        <v>-7.7377715534289959E-2</v>
      </c>
      <c r="E8649" s="30">
        <v>142013.48306800798</v>
      </c>
      <c r="F8649" s="21">
        <v>-169955.84954060323</v>
      </c>
    </row>
    <row r="8650" spans="2:6" x14ac:dyDescent="0.25">
      <c r="B8650" s="19">
        <v>8647</v>
      </c>
      <c r="C8650" s="21">
        <v>6.0522649243834846E-3</v>
      </c>
      <c r="D8650" s="21">
        <v>7.3891774613838113E-2</v>
      </c>
      <c r="E8650" s="30">
        <v>369430.86838826456</v>
      </c>
      <c r="F8650" s="21">
        <v>-60723.065910882484</v>
      </c>
    </row>
    <row r="8651" spans="2:6" x14ac:dyDescent="0.25">
      <c r="B8651" s="19">
        <v>8648</v>
      </c>
      <c r="C8651" s="21">
        <v>-1.0652817523924003E-2</v>
      </c>
      <c r="D8651" s="21">
        <v>0.19778806497340651</v>
      </c>
      <c r="E8651" s="30">
        <v>687768.06020990107</v>
      </c>
      <c r="F8651" s="21">
        <v>92180.185292087102</v>
      </c>
    </row>
    <row r="8652" spans="2:6" x14ac:dyDescent="0.25">
      <c r="B8652" s="19">
        <v>8649</v>
      </c>
      <c r="C8652" s="21">
        <v>-6.6296849113414658E-2</v>
      </c>
      <c r="D8652" s="21">
        <v>-0.30444048012692615</v>
      </c>
      <c r="E8652" s="30">
        <v>0</v>
      </c>
      <c r="F8652" s="21">
        <v>-238167.55660348001</v>
      </c>
    </row>
    <row r="8653" spans="2:6" x14ac:dyDescent="0.25">
      <c r="B8653" s="19">
        <v>8650</v>
      </c>
      <c r="C8653" s="21">
        <v>-1.110680242995098E-2</v>
      </c>
      <c r="D8653" s="21">
        <v>0.20143620837068865</v>
      </c>
      <c r="E8653" s="30">
        <v>699455.50156436837</v>
      </c>
      <c r="F8653" s="21">
        <v>97793.87991292603</v>
      </c>
    </row>
    <row r="8654" spans="2:6" x14ac:dyDescent="0.25">
      <c r="B8654" s="19">
        <v>8651</v>
      </c>
      <c r="C8654" s="21">
        <v>-1.9619069155396188E-2</v>
      </c>
      <c r="D8654" s="21">
        <v>0.27466561609667228</v>
      </c>
      <c r="E8654" s="30">
        <v>967254.71044082078</v>
      </c>
      <c r="F8654" s="21">
        <v>226422.80156822357</v>
      </c>
    </row>
    <row r="8655" spans="2:6" x14ac:dyDescent="0.25">
      <c r="B8655" s="19">
        <v>8652</v>
      </c>
      <c r="C8655" s="21">
        <v>-1.2916101047507938E-2</v>
      </c>
      <c r="D8655" s="21">
        <v>0.21619828438255029</v>
      </c>
      <c r="E8655" s="30">
        <v>748273.30389190488</v>
      </c>
      <c r="F8655" s="21">
        <v>121241.97483941047</v>
      </c>
    </row>
    <row r="8656" spans="2:6" x14ac:dyDescent="0.25">
      <c r="B8656" s="19">
        <v>8653</v>
      </c>
      <c r="C8656" s="21">
        <v>1.1166826732694342E-2</v>
      </c>
      <c r="D8656" s="21">
        <v>3.800307690015825E-2</v>
      </c>
      <c r="E8656" s="30">
        <v>301848.72700284817</v>
      </c>
      <c r="F8656" s="21">
        <v>-93184.02054190397</v>
      </c>
    </row>
    <row r="8657" spans="2:6" x14ac:dyDescent="0.25">
      <c r="B8657" s="19">
        <v>8654</v>
      </c>
      <c r="C8657" s="21">
        <v>1.8803664587530959E-2</v>
      </c>
      <c r="D8657" s="21">
        <v>-1.5886963829279677E-2</v>
      </c>
      <c r="E8657" s="30">
        <v>217266.64186471119</v>
      </c>
      <c r="F8657" s="21">
        <v>-133810.36312267845</v>
      </c>
    </row>
    <row r="8658" spans="2:6" x14ac:dyDescent="0.25">
      <c r="B8658" s="19">
        <v>8655</v>
      </c>
      <c r="C8658" s="21">
        <v>1.9714359610055646E-2</v>
      </c>
      <c r="D8658" s="21">
        <v>-2.2421204035230735E-2</v>
      </c>
      <c r="E8658" s="30">
        <v>208261.7433984637</v>
      </c>
      <c r="F8658" s="21">
        <v>-138135.58269367137</v>
      </c>
    </row>
    <row r="8659" spans="2:6" x14ac:dyDescent="0.25">
      <c r="B8659" s="19">
        <v>8656</v>
      </c>
      <c r="C8659" s="21">
        <v>-3.4474391138289817E-2</v>
      </c>
      <c r="D8659" s="21">
        <v>0.44101361769456782</v>
      </c>
      <c r="E8659" s="30">
        <v>1862451.397303557</v>
      </c>
      <c r="F8659" s="21">
        <v>656402.35596515925</v>
      </c>
    </row>
    <row r="8660" spans="2:6" x14ac:dyDescent="0.25">
      <c r="B8660" s="19">
        <v>8657</v>
      </c>
      <c r="C8660" s="21">
        <v>-1.1929231969344483E-2</v>
      </c>
      <c r="D8660" s="21">
        <v>0.20810102813672127</v>
      </c>
      <c r="E8660" s="30">
        <v>721190.42085243436</v>
      </c>
      <c r="F8660" s="21">
        <v>108233.56433924803</v>
      </c>
    </row>
    <row r="8661" spans="2:6" x14ac:dyDescent="0.25">
      <c r="B8661" s="19">
        <v>8658</v>
      </c>
      <c r="C8661" s="21">
        <v>2.6624980966801312E-2</v>
      </c>
      <c r="D8661" s="21">
        <v>-7.3560985328681161E-2</v>
      </c>
      <c r="E8661" s="30">
        <v>146099.56619133998</v>
      </c>
      <c r="F8661" s="21">
        <v>-167993.22811183499</v>
      </c>
    </row>
    <row r="8662" spans="2:6" x14ac:dyDescent="0.25">
      <c r="B8662" s="19">
        <v>8659</v>
      </c>
      <c r="C8662" s="21">
        <v>1.2908651514940592E-3</v>
      </c>
      <c r="D8662" s="21">
        <v>0.10774879235721735</v>
      </c>
      <c r="E8662" s="30">
        <v>442484.19782871834</v>
      </c>
      <c r="F8662" s="21">
        <v>-25634.198289955642</v>
      </c>
    </row>
    <row r="8663" spans="2:6" x14ac:dyDescent="0.25">
      <c r="B8663" s="19">
        <v>8660</v>
      </c>
      <c r="C8663" s="21">
        <v>-2.0240884002735226E-2</v>
      </c>
      <c r="D8663" s="21">
        <v>0.28045451375420827</v>
      </c>
      <c r="E8663" s="30">
        <v>991311.45599988056</v>
      </c>
      <c r="F8663" s="21">
        <v>237977.7021699849</v>
      </c>
    </row>
    <row r="8664" spans="2:6" x14ac:dyDescent="0.25">
      <c r="B8664" s="19">
        <v>8661</v>
      </c>
      <c r="C8664" s="21">
        <v>6.5424390162047742E-3</v>
      </c>
      <c r="D8664" s="21">
        <v>7.0439050108169088E-2</v>
      </c>
      <c r="E8664" s="30">
        <v>362503.74766709411</v>
      </c>
      <c r="F8664" s="21">
        <v>-64050.290335026657</v>
      </c>
    </row>
    <row r="8665" spans="2:6" x14ac:dyDescent="0.25">
      <c r="B8665" s="19">
        <v>8662</v>
      </c>
      <c r="C8665" s="21">
        <v>-8.6471088798283535E-4</v>
      </c>
      <c r="D8665" s="21">
        <v>0.12334492181826207</v>
      </c>
      <c r="E8665" s="30">
        <v>479425.28769533895</v>
      </c>
      <c r="F8665" s="21">
        <v>-7890.70840344514</v>
      </c>
    </row>
    <row r="8666" spans="2:6" x14ac:dyDescent="0.25">
      <c r="B8666" s="19">
        <v>8663</v>
      </c>
      <c r="C8666" s="21">
        <v>-1.4546381051261907E-2</v>
      </c>
      <c r="D8666" s="21">
        <v>0.22983146425883705</v>
      </c>
      <c r="E8666" s="30">
        <v>795589.53547628224</v>
      </c>
      <c r="F8666" s="21">
        <v>143968.83751770409</v>
      </c>
    </row>
    <row r="8667" spans="2:6" x14ac:dyDescent="0.25">
      <c r="B8667" s="19">
        <v>8664</v>
      </c>
      <c r="C8667" s="21">
        <v>3.1931281340108987E-3</v>
      </c>
      <c r="D8667" s="21">
        <v>9.4140262313268774E-2</v>
      </c>
      <c r="E8667" s="30">
        <v>411977.59949905868</v>
      </c>
      <c r="F8667" s="21">
        <v>-40287.082676652077</v>
      </c>
    </row>
    <row r="8668" spans="2:6" x14ac:dyDescent="0.25">
      <c r="B8668" s="19">
        <v>8665</v>
      </c>
      <c r="C8668" s="21">
        <v>9.0701491248914284E-3</v>
      </c>
      <c r="D8668" s="21">
        <v>5.2689793873393898E-2</v>
      </c>
      <c r="E8668" s="30">
        <v>328343.02975456079</v>
      </c>
      <c r="F8668" s="21">
        <v>-80458.316058833574</v>
      </c>
    </row>
    <row r="8669" spans="2:6" x14ac:dyDescent="0.25">
      <c r="B8669" s="19">
        <v>8666</v>
      </c>
      <c r="C8669" s="21">
        <v>-3.3964674974615514E-2</v>
      </c>
      <c r="D8669" s="21">
        <v>0.4339505808817572</v>
      </c>
      <c r="E8669" s="30">
        <v>1814810.6983340867</v>
      </c>
      <c r="F8669" s="21">
        <v>633519.64559025771</v>
      </c>
    </row>
    <row r="8670" spans="2:6" x14ac:dyDescent="0.25">
      <c r="B8670" s="19">
        <v>8667</v>
      </c>
      <c r="C8670" s="21">
        <v>-6.713865810024284E-3</v>
      </c>
      <c r="D8670" s="21">
        <v>0.16695935024437625</v>
      </c>
      <c r="E8670" s="30">
        <v>594723.08716545091</v>
      </c>
      <c r="F8670" s="21">
        <v>47488.960854320554</v>
      </c>
    </row>
    <row r="8671" spans="2:6" x14ac:dyDescent="0.25">
      <c r="B8671" s="19">
        <v>8668</v>
      </c>
      <c r="C8671" s="21">
        <v>9.8576289493750805E-3</v>
      </c>
      <c r="D8671" s="21">
        <v>4.7172290193634669E-2</v>
      </c>
      <c r="E8671" s="30">
        <v>318205.68926036451</v>
      </c>
      <c r="F8671" s="21">
        <v>-85327.468517094268</v>
      </c>
    </row>
    <row r="8672" spans="2:6" x14ac:dyDescent="0.25">
      <c r="B8672" s="19">
        <v>8669</v>
      </c>
      <c r="C8672" s="21">
        <v>6.845701125551106E-3</v>
      </c>
      <c r="D8672" s="21">
        <v>6.8305037699800231E-2</v>
      </c>
      <c r="E8672" s="30">
        <v>358268.92931874737</v>
      </c>
      <c r="F8672" s="21">
        <v>-66084.352048051413</v>
      </c>
    </row>
    <row r="8673" spans="2:6" x14ac:dyDescent="0.25">
      <c r="B8673" s="19">
        <v>8670</v>
      </c>
      <c r="C8673" s="21">
        <v>-1.4738698577912151E-3</v>
      </c>
      <c r="D8673" s="21">
        <v>0.12779194177520758</v>
      </c>
      <c r="E8673" s="30">
        <v>490357.87472404004</v>
      </c>
      <c r="F8673" s="21">
        <v>-2639.5843007847507</v>
      </c>
    </row>
    <row r="8674" spans="2:6" x14ac:dyDescent="0.25">
      <c r="B8674" s="19">
        <v>8671</v>
      </c>
      <c r="C8674" s="21">
        <v>-3.7605577491109841E-2</v>
      </c>
      <c r="D8674" s="21">
        <v>0.48774806637522694</v>
      </c>
      <c r="E8674" s="30">
        <v>2202688.5775873829</v>
      </c>
      <c r="F8674" s="21">
        <v>819824.57737709023</v>
      </c>
    </row>
    <row r="8675" spans="2:6" x14ac:dyDescent="0.25">
      <c r="B8675" s="19">
        <v>8672</v>
      </c>
      <c r="C8675" s="21">
        <v>-1.241652877489394E-2</v>
      </c>
      <c r="D8675" s="21">
        <v>0.2120853004016019</v>
      </c>
      <c r="E8675" s="30">
        <v>734423.02179181948</v>
      </c>
      <c r="F8675" s="21">
        <v>114589.42773656388</v>
      </c>
    </row>
    <row r="8676" spans="2:6" x14ac:dyDescent="0.25">
      <c r="B8676" s="19">
        <v>8673</v>
      </c>
      <c r="C8676" s="21">
        <v>1.4825673263738593E-2</v>
      </c>
      <c r="D8676" s="21">
        <v>1.2326081376353271E-2</v>
      </c>
      <c r="E8676" s="30">
        <v>259170.65500912559</v>
      </c>
      <c r="F8676" s="21">
        <v>-113683.08923561436</v>
      </c>
    </row>
    <row r="8677" spans="2:6" x14ac:dyDescent="0.25">
      <c r="B8677" s="19">
        <v>8674</v>
      </c>
      <c r="C8677" s="21">
        <v>1.6689825388327539E-2</v>
      </c>
      <c r="D8677" s="21">
        <v>-8.3885876253531055E-4</v>
      </c>
      <c r="E8677" s="30">
        <v>238992.48388502246</v>
      </c>
      <c r="F8677" s="21">
        <v>-123375.0386762375</v>
      </c>
    </row>
    <row r="8678" spans="2:6" x14ac:dyDescent="0.25">
      <c r="B8678" s="19">
        <v>8675</v>
      </c>
      <c r="C8678" s="21">
        <v>-5.4206430137935455E-3</v>
      </c>
      <c r="D8678" s="21">
        <v>0.15712141430908844</v>
      </c>
      <c r="E8678" s="30">
        <v>567103.34911439894</v>
      </c>
      <c r="F8678" s="21">
        <v>34222.688945550195</v>
      </c>
    </row>
    <row r="8679" spans="2:6" x14ac:dyDescent="0.25">
      <c r="B8679" s="19">
        <v>8676</v>
      </c>
      <c r="C8679" s="21">
        <v>-7.0963161430233679E-2</v>
      </c>
      <c r="D8679" s="21">
        <v>-0.30444048012692615</v>
      </c>
      <c r="E8679" s="30">
        <v>0</v>
      </c>
      <c r="F8679" s="21">
        <v>-238167.55660348001</v>
      </c>
    </row>
    <row r="8680" spans="2:6" x14ac:dyDescent="0.25">
      <c r="B8680" s="19">
        <v>8677</v>
      </c>
      <c r="C8680" s="21">
        <v>1.352107438109711E-2</v>
      </c>
      <c r="D8680" s="21">
        <v>2.1498572245467695E-2</v>
      </c>
      <c r="E8680" s="30">
        <v>273900.67570181668</v>
      </c>
      <c r="F8680" s="21">
        <v>-106607.98738744127</v>
      </c>
    </row>
    <row r="8681" spans="2:6" x14ac:dyDescent="0.25">
      <c r="B8681" s="19">
        <v>8678</v>
      </c>
      <c r="C8681" s="21">
        <v>3.3516653076379355E-2</v>
      </c>
      <c r="D8681" s="21">
        <v>-0.12923563078715827</v>
      </c>
      <c r="E8681" s="30">
        <v>93257.31248132512</v>
      </c>
      <c r="F8681" s="21">
        <v>-193374.34160007772</v>
      </c>
    </row>
    <row r="8682" spans="2:6" x14ac:dyDescent="0.25">
      <c r="B8682" s="19">
        <v>8679</v>
      </c>
      <c r="C8682" s="21">
        <v>2.6141091074881325E-2</v>
      </c>
      <c r="D8682" s="21">
        <v>-6.9863509171000593E-2</v>
      </c>
      <c r="E8682" s="30">
        <v>150127.49570854753</v>
      </c>
      <c r="F8682" s="21">
        <v>-166058.53893752536</v>
      </c>
    </row>
    <row r="8683" spans="2:6" x14ac:dyDescent="0.25">
      <c r="B8683" s="19">
        <v>8680</v>
      </c>
      <c r="C8683" s="21">
        <v>1.1111632640117901E-2</v>
      </c>
      <c r="D8683" s="21">
        <v>3.8389646451346682E-2</v>
      </c>
      <c r="E8683" s="30">
        <v>302526.15505915217</v>
      </c>
      <c r="F8683" s="21">
        <v>-92858.639295458153</v>
      </c>
    </row>
    <row r="8684" spans="2:6" x14ac:dyDescent="0.25">
      <c r="B8684" s="19">
        <v>8681</v>
      </c>
      <c r="C8684" s="21">
        <v>6.2932217254511605E-2</v>
      </c>
      <c r="D8684" s="21">
        <v>-0.30444048012692615</v>
      </c>
      <c r="E8684" s="30">
        <v>0</v>
      </c>
      <c r="F8684" s="21">
        <v>-238167.55660348001</v>
      </c>
    </row>
    <row r="8685" spans="2:6" x14ac:dyDescent="0.25">
      <c r="B8685" s="19">
        <v>8682</v>
      </c>
      <c r="C8685" s="21">
        <v>-7.5674595935850228E-2</v>
      </c>
      <c r="D8685" s="21">
        <v>-0.30444048012692615</v>
      </c>
      <c r="E8685" s="30">
        <v>0</v>
      </c>
      <c r="F8685" s="21">
        <v>-238167.55660348001</v>
      </c>
    </row>
    <row r="8686" spans="2:6" x14ac:dyDescent="0.25">
      <c r="B8686" s="19">
        <v>8683</v>
      </c>
      <c r="C8686" s="21">
        <v>3.6519068192650689E-2</v>
      </c>
      <c r="D8686" s="21">
        <v>-0.15597205931017089</v>
      </c>
      <c r="E8686" s="30">
        <v>72596.019552745158</v>
      </c>
      <c r="F8686" s="21">
        <v>-203298.34339439802</v>
      </c>
    </row>
    <row r="8687" spans="2:6" x14ac:dyDescent="0.25">
      <c r="B8687" s="19">
        <v>8684</v>
      </c>
      <c r="C8687" s="21">
        <v>1.1659283703619112E-2</v>
      </c>
      <c r="D8687" s="21">
        <v>3.4553616141621113E-2</v>
      </c>
      <c r="E8687" s="30">
        <v>295850.71876231744</v>
      </c>
      <c r="F8687" s="21">
        <v>-96064.975027527529</v>
      </c>
    </row>
    <row r="8688" spans="2:6" x14ac:dyDescent="0.25">
      <c r="B8688" s="19">
        <v>8685</v>
      </c>
      <c r="C8688" s="21">
        <v>-2.3326548063842042E-2</v>
      </c>
      <c r="D8688" s="21">
        <v>0.31032157653149661</v>
      </c>
      <c r="E8688" s="30">
        <v>1122757.9372959912</v>
      </c>
      <c r="F8688" s="21">
        <v>301113.88250240067</v>
      </c>
    </row>
    <row r="8689" spans="2:6" x14ac:dyDescent="0.25">
      <c r="B8689" s="19">
        <v>8686</v>
      </c>
      <c r="C8689" s="21">
        <v>-1.2246041616085925E-2</v>
      </c>
      <c r="D8689" s="21">
        <v>0.21068828951039276</v>
      </c>
      <c r="E8689" s="30">
        <v>729762.70962279639</v>
      </c>
      <c r="F8689" s="21">
        <v>112350.99345815994</v>
      </c>
    </row>
    <row r="8690" spans="2:6" x14ac:dyDescent="0.25">
      <c r="B8690" s="19">
        <v>8687</v>
      </c>
      <c r="C8690" s="21">
        <v>9.0312027017000977E-3</v>
      </c>
      <c r="D8690" s="21">
        <v>5.296276586865889E-2</v>
      </c>
      <c r="E8690" s="30">
        <v>328850.39483998506</v>
      </c>
      <c r="F8690" s="21">
        <v>-80214.619208131597</v>
      </c>
    </row>
    <row r="8691" spans="2:6" x14ac:dyDescent="0.25">
      <c r="B8691" s="19">
        <v>8688</v>
      </c>
      <c r="C8691" s="21">
        <v>-2.9242866982146759E-2</v>
      </c>
      <c r="D8691" s="21">
        <v>0.37421884322692245</v>
      </c>
      <c r="E8691" s="30">
        <v>1448551.7018930996</v>
      </c>
      <c r="F8691" s="21">
        <v>457598.66376058297</v>
      </c>
    </row>
    <row r="8692" spans="2:6" x14ac:dyDescent="0.25">
      <c r="B8692" s="19">
        <v>8689</v>
      </c>
      <c r="C8692" s="21">
        <v>4.162649181261989E-3</v>
      </c>
      <c r="D8692" s="21">
        <v>8.725016617576653E-2</v>
      </c>
      <c r="E8692" s="30">
        <v>397125.29195963836</v>
      </c>
      <c r="F8692" s="21">
        <v>-47420.921162970575</v>
      </c>
    </row>
    <row r="8693" spans="2:6" x14ac:dyDescent="0.25">
      <c r="B8693" s="19">
        <v>8690</v>
      </c>
      <c r="C8693" s="21">
        <v>-1.4344163759314464E-2</v>
      </c>
      <c r="D8693" s="21">
        <v>0.2281221472591286</v>
      </c>
      <c r="E8693" s="30">
        <v>789536.93016946944</v>
      </c>
      <c r="F8693" s="21">
        <v>141061.65904960173</v>
      </c>
    </row>
    <row r="8694" spans="2:6" x14ac:dyDescent="0.25">
      <c r="B8694" s="19">
        <v>8691</v>
      </c>
      <c r="C8694" s="21">
        <v>1.6252800854211692E-2</v>
      </c>
      <c r="D8694" s="21">
        <v>2.2550130526346468E-3</v>
      </c>
      <c r="E8694" s="30">
        <v>243634.44076513906</v>
      </c>
      <c r="F8694" s="21">
        <v>-121145.42078317175</v>
      </c>
    </row>
    <row r="8695" spans="2:6" x14ac:dyDescent="0.25">
      <c r="B8695" s="19">
        <v>8692</v>
      </c>
      <c r="C8695" s="21">
        <v>1.4198943581046534E-2</v>
      </c>
      <c r="D8695" s="21">
        <v>1.6735898545871875E-2</v>
      </c>
      <c r="E8695" s="30">
        <v>266182.31327844702</v>
      </c>
      <c r="F8695" s="21">
        <v>-110315.25986082948</v>
      </c>
    </row>
    <row r="8696" spans="2:6" x14ac:dyDescent="0.25">
      <c r="B8696" s="19">
        <v>8693</v>
      </c>
      <c r="C8696" s="21">
        <v>-8.2572137128582353E-3</v>
      </c>
      <c r="D8696" s="21">
        <v>0.17887340152740183</v>
      </c>
      <c r="E8696" s="30">
        <v>629491.80244267359</v>
      </c>
      <c r="F8696" s="21">
        <v>64189.01897701827</v>
      </c>
    </row>
    <row r="8697" spans="2:6" x14ac:dyDescent="0.25">
      <c r="B8697" s="19">
        <v>8694</v>
      </c>
      <c r="C8697" s="21">
        <v>2.4265220161003312E-2</v>
      </c>
      <c r="D8697" s="21">
        <v>-5.572180539640692E-2</v>
      </c>
      <c r="E8697" s="30">
        <v>166179.63997485954</v>
      </c>
      <c r="F8697" s="21">
        <v>-158348.39664138606</v>
      </c>
    </row>
    <row r="8698" spans="2:6" x14ac:dyDescent="0.25">
      <c r="B8698" s="19">
        <v>8695</v>
      </c>
      <c r="C8698" s="21">
        <v>-5.0491391948313692E-3</v>
      </c>
      <c r="D8698" s="21">
        <v>0.15431794710892799</v>
      </c>
      <c r="E8698" s="30">
        <v>559409.4019344023</v>
      </c>
      <c r="F8698" s="21">
        <v>30527.143565905841</v>
      </c>
    </row>
    <row r="8699" spans="2:6" x14ac:dyDescent="0.25">
      <c r="B8699" s="19">
        <v>8696</v>
      </c>
      <c r="C8699" s="21">
        <v>-2.8921028617740673E-2</v>
      </c>
      <c r="D8699" s="21">
        <v>0.37046950838503423</v>
      </c>
      <c r="E8699" s="30">
        <v>1427638.8068506706</v>
      </c>
      <c r="F8699" s="21">
        <v>447553.81280943967</v>
      </c>
    </row>
    <row r="8700" spans="2:6" x14ac:dyDescent="0.25">
      <c r="B8700" s="19">
        <v>8697</v>
      </c>
      <c r="C8700" s="21">
        <v>1.4279482250200469E-3</v>
      </c>
      <c r="D8700" s="21">
        <v>0.10676367090542982</v>
      </c>
      <c r="E8700" s="30">
        <v>440222.62329740974</v>
      </c>
      <c r="F8700" s="21">
        <v>-26720.474438514073</v>
      </c>
    </row>
    <row r="8701" spans="2:6" x14ac:dyDescent="0.25">
      <c r="B8701" s="19">
        <v>8698</v>
      </c>
      <c r="C8701" s="21">
        <v>6.2846850171751137E-3</v>
      </c>
      <c r="D8701" s="21">
        <v>7.2254083641847933E-2</v>
      </c>
      <c r="E8701" s="30">
        <v>366133.54462826892</v>
      </c>
      <c r="F8701" s="21">
        <v>-62306.831603753904</v>
      </c>
    </row>
    <row r="8702" spans="2:6" x14ac:dyDescent="0.25">
      <c r="B8702" s="19">
        <v>8699</v>
      </c>
      <c r="C8702" s="21">
        <v>-4.4571834923939502E-3</v>
      </c>
      <c r="D8702" s="21">
        <v>0.14987066800826043</v>
      </c>
      <c r="E8702" s="30">
        <v>547362.49257255835</v>
      </c>
      <c r="F8702" s="21">
        <v>24740.78980110446</v>
      </c>
    </row>
    <row r="8703" spans="2:6" x14ac:dyDescent="0.25">
      <c r="B8703" s="19">
        <v>8700</v>
      </c>
      <c r="C8703" s="21">
        <v>2.3650736990202749E-3</v>
      </c>
      <c r="D8703" s="21">
        <v>0.10004830131602094</v>
      </c>
      <c r="E8703" s="30">
        <v>425028.37822915521</v>
      </c>
      <c r="F8703" s="21">
        <v>-34018.551855156358</v>
      </c>
    </row>
    <row r="8704" spans="2:6" x14ac:dyDescent="0.25">
      <c r="B8704" s="19">
        <v>8701</v>
      </c>
      <c r="C8704" s="21">
        <v>1.4791257466184283E-2</v>
      </c>
      <c r="D8704" s="21">
        <v>1.256842004330716E-2</v>
      </c>
      <c r="E8704" s="30">
        <v>259552.63903612818</v>
      </c>
      <c r="F8704" s="21">
        <v>-113499.61523026148</v>
      </c>
    </row>
    <row r="8705" spans="2:6" x14ac:dyDescent="0.25">
      <c r="B8705" s="19">
        <v>8702</v>
      </c>
      <c r="C8705" s="21">
        <v>-6.6348711503133873E-3</v>
      </c>
      <c r="D8705" s="21">
        <v>0.16635476068917554</v>
      </c>
      <c r="E8705" s="30">
        <v>592997.58785962826</v>
      </c>
      <c r="F8705" s="21">
        <v>46660.171568660902</v>
      </c>
    </row>
    <row r="8706" spans="2:6" x14ac:dyDescent="0.25">
      <c r="B8706" s="19">
        <v>8703</v>
      </c>
      <c r="C8706" s="21">
        <v>-2.3674609367358327E-2</v>
      </c>
      <c r="D8706" s="21">
        <v>0.31382076296034889</v>
      </c>
      <c r="E8706" s="30">
        <v>1138986.5909363059</v>
      </c>
      <c r="F8706" s="21">
        <v>308908.80552113918</v>
      </c>
    </row>
    <row r="8707" spans="2:6" x14ac:dyDescent="0.25">
      <c r="B8707" s="19">
        <v>8704</v>
      </c>
      <c r="C8707" s="21">
        <v>5.471397914662582E-3</v>
      </c>
      <c r="D8707" s="21">
        <v>7.7989425510059718E-2</v>
      </c>
      <c r="E8707" s="30">
        <v>377773.94470597117</v>
      </c>
      <c r="F8707" s="21">
        <v>-56715.73177969933</v>
      </c>
    </row>
    <row r="8708" spans="2:6" x14ac:dyDescent="0.25">
      <c r="B8708" s="19">
        <v>8705</v>
      </c>
      <c r="C8708" s="21">
        <v>-6.1059788886238871E-2</v>
      </c>
      <c r="D8708" s="21">
        <v>-0.30444048012692615</v>
      </c>
      <c r="E8708" s="30">
        <v>0</v>
      </c>
      <c r="F8708" s="21">
        <v>-238167.55660348001</v>
      </c>
    </row>
    <row r="8709" spans="2:6" x14ac:dyDescent="0.25">
      <c r="B8709" s="19">
        <v>8706</v>
      </c>
      <c r="C8709" s="21">
        <v>2.8071834163983823E-3</v>
      </c>
      <c r="D8709" s="21">
        <v>9.6891081890148723E-2</v>
      </c>
      <c r="E8709" s="30">
        <v>418017.56922808487</v>
      </c>
      <c r="F8709" s="21">
        <v>-37385.973310665453</v>
      </c>
    </row>
    <row r="8710" spans="2:6" x14ac:dyDescent="0.25">
      <c r="B8710" s="19">
        <v>8707</v>
      </c>
      <c r="C8710" s="21">
        <v>-1.9481702613064863E-2</v>
      </c>
      <c r="D8710" s="21">
        <v>0.27339633202599023</v>
      </c>
      <c r="E8710" s="30">
        <v>962039.85485648667</v>
      </c>
      <c r="F8710" s="21">
        <v>223918.00981317979</v>
      </c>
    </row>
    <row r="8711" spans="2:6" x14ac:dyDescent="0.25">
      <c r="B8711" s="19">
        <v>8708</v>
      </c>
      <c r="C8711" s="21">
        <v>8.3302167925554643E-4</v>
      </c>
      <c r="D8711" s="21">
        <v>0.11104447026978237</v>
      </c>
      <c r="E8711" s="30">
        <v>450111.49589623709</v>
      </c>
      <c r="F8711" s="21">
        <v>-21970.665713871389</v>
      </c>
    </row>
    <row r="8712" spans="2:6" x14ac:dyDescent="0.25">
      <c r="B8712" s="19">
        <v>8709</v>
      </c>
      <c r="C8712" s="21">
        <v>-1.0049157971527216E-2</v>
      </c>
      <c r="D8712" s="21">
        <v>0.19296981833861726</v>
      </c>
      <c r="E8712" s="30">
        <v>672556.43084025988</v>
      </c>
      <c r="F8712" s="21">
        <v>84873.757873402312</v>
      </c>
    </row>
    <row r="8713" spans="2:6" x14ac:dyDescent="0.25">
      <c r="B8713" s="19">
        <v>8710</v>
      </c>
      <c r="C8713" s="21">
        <v>2.2665354284817051E-3</v>
      </c>
      <c r="D8713" s="21">
        <v>0.10075290913157464</v>
      </c>
      <c r="E8713" s="30">
        <v>426604.52852089889</v>
      </c>
      <c r="F8713" s="21">
        <v>-33261.4976680127</v>
      </c>
    </row>
    <row r="8714" spans="2:6" x14ac:dyDescent="0.25">
      <c r="B8714" s="19">
        <v>8711</v>
      </c>
      <c r="C8714" s="21">
        <v>-4.4556461832232649E-2</v>
      </c>
      <c r="D8714" s="21">
        <v>0.62161388613917534</v>
      </c>
      <c r="E8714" s="30">
        <v>3451055.4101785589</v>
      </c>
      <c r="F8714" s="21">
        <v>1419438.2961036577</v>
      </c>
    </row>
    <row r="8715" spans="2:6" x14ac:dyDescent="0.25">
      <c r="B8715" s="19">
        <v>8712</v>
      </c>
      <c r="C8715" s="21">
        <v>-5.8567831205909573E-3</v>
      </c>
      <c r="D8715" s="21">
        <v>0.16042528938771627</v>
      </c>
      <c r="E8715" s="30">
        <v>576270.66904495354</v>
      </c>
      <c r="F8715" s="21">
        <v>38625.922555102668</v>
      </c>
    </row>
    <row r="8716" spans="2:6" x14ac:dyDescent="0.25">
      <c r="B8716" s="19">
        <v>8713</v>
      </c>
      <c r="C8716" s="21">
        <v>5.4028559230114848E-3</v>
      </c>
      <c r="D8716" s="21">
        <v>7.8473417667894507E-2</v>
      </c>
      <c r="E8716" s="30">
        <v>378768.19842865155</v>
      </c>
      <c r="F8716" s="21">
        <v>-56238.173295726563</v>
      </c>
    </row>
    <row r="8717" spans="2:6" x14ac:dyDescent="0.25">
      <c r="B8717" s="19">
        <v>8714</v>
      </c>
      <c r="C8717" s="21">
        <v>7.5030340259158125E-3</v>
      </c>
      <c r="D8717" s="21">
        <v>6.3684424424149677E-2</v>
      </c>
      <c r="E8717" s="30">
        <v>349220.41190561815</v>
      </c>
      <c r="F8717" s="21">
        <v>-70430.522607378763</v>
      </c>
    </row>
    <row r="8718" spans="2:6" x14ac:dyDescent="0.25">
      <c r="B8718" s="19">
        <v>8715</v>
      </c>
      <c r="C8718" s="21">
        <v>5.8121339993568637E-4</v>
      </c>
      <c r="D8718" s="21">
        <v>0.11286075395306905</v>
      </c>
      <c r="E8718" s="30">
        <v>454355.55556649389</v>
      </c>
      <c r="F8718" s="21">
        <v>-19932.165222715274</v>
      </c>
    </row>
    <row r="8719" spans="2:6" x14ac:dyDescent="0.25">
      <c r="B8719" s="19">
        <v>8716</v>
      </c>
      <c r="C8719" s="21">
        <v>5.5698305716420362E-3</v>
      </c>
      <c r="D8719" s="21">
        <v>7.7294547541614689E-2</v>
      </c>
      <c r="E8719" s="30">
        <v>376349.74016693223</v>
      </c>
      <c r="F8719" s="21">
        <v>-57399.80360665411</v>
      </c>
    </row>
    <row r="8720" spans="2:6" x14ac:dyDescent="0.25">
      <c r="B8720" s="19">
        <v>8717</v>
      </c>
      <c r="C8720" s="21">
        <v>1.0038308090529051E-2</v>
      </c>
      <c r="D8720" s="21">
        <v>4.5906734023534623E-2</v>
      </c>
      <c r="E8720" s="30">
        <v>315911.93249309494</v>
      </c>
      <c r="F8720" s="21">
        <v>-86429.202389838989</v>
      </c>
    </row>
    <row r="8721" spans="2:6" x14ac:dyDescent="0.25">
      <c r="B8721" s="19">
        <v>8718</v>
      </c>
      <c r="C8721" s="21">
        <v>1.6311558584902238E-2</v>
      </c>
      <c r="D8721" s="21">
        <v>1.8393394505054061E-3</v>
      </c>
      <c r="E8721" s="30">
        <v>243007.23834849917</v>
      </c>
      <c r="F8721" s="21">
        <v>-121446.67772433472</v>
      </c>
    </row>
    <row r="8722" spans="2:6" x14ac:dyDescent="0.25">
      <c r="B8722" s="19">
        <v>8719</v>
      </c>
      <c r="C8722" s="21">
        <v>4.4206219796249994E-2</v>
      </c>
      <c r="D8722" s="21">
        <v>-0.23743089190470135</v>
      </c>
      <c r="E8722" s="30">
        <v>25122.927786282962</v>
      </c>
      <c r="F8722" s="21">
        <v>-226100.54892436345</v>
      </c>
    </row>
    <row r="8723" spans="2:6" x14ac:dyDescent="0.25">
      <c r="B8723" s="19">
        <v>8720</v>
      </c>
      <c r="C8723" s="21">
        <v>5.9748135102305172E-2</v>
      </c>
      <c r="D8723" s="21">
        <v>-0.30444048012692615</v>
      </c>
      <c r="E8723" s="30">
        <v>0</v>
      </c>
      <c r="F8723" s="21">
        <v>-238167.55660348001</v>
      </c>
    </row>
    <row r="8724" spans="2:6" x14ac:dyDescent="0.25">
      <c r="B8724" s="19">
        <v>8721</v>
      </c>
      <c r="C8724" s="21">
        <v>7.716957949868394E-3</v>
      </c>
      <c r="D8724" s="21">
        <v>6.21819884446555E-2</v>
      </c>
      <c r="E8724" s="30">
        <v>346313.52955138555</v>
      </c>
      <c r="F8724" s="21">
        <v>-71826.752059185164</v>
      </c>
    </row>
    <row r="8725" spans="2:6" x14ac:dyDescent="0.25">
      <c r="B8725" s="19">
        <v>8722</v>
      </c>
      <c r="C8725" s="21">
        <v>2.0218899669869689E-2</v>
      </c>
      <c r="D8725" s="21">
        <v>-2.6056901474672434E-2</v>
      </c>
      <c r="E8725" s="30">
        <v>203360.89548958908</v>
      </c>
      <c r="F8725" s="21">
        <v>-140489.55074443584</v>
      </c>
    </row>
    <row r="8726" spans="2:6" x14ac:dyDescent="0.25">
      <c r="B8726" s="19">
        <v>8723</v>
      </c>
      <c r="C8726" s="21">
        <v>1.8114354139862229E-2</v>
      </c>
      <c r="D8726" s="21">
        <v>-1.0963071920679579E-2</v>
      </c>
      <c r="E8726" s="30">
        <v>224222.11109397351</v>
      </c>
      <c r="F8726" s="21">
        <v>-130469.52238487266</v>
      </c>
    </row>
    <row r="8727" spans="2:6" x14ac:dyDescent="0.25">
      <c r="B8727" s="19">
        <v>8724</v>
      </c>
      <c r="C8727" s="21">
        <v>-1.0014162751990669E-2</v>
      </c>
      <c r="D8727" s="21">
        <v>0.19269161228688025</v>
      </c>
      <c r="E8727" s="30">
        <v>671685.85267460323</v>
      </c>
      <c r="F8727" s="21">
        <v>84455.60305085867</v>
      </c>
    </row>
    <row r="8728" spans="2:6" x14ac:dyDescent="0.25">
      <c r="B8728" s="19">
        <v>8725</v>
      </c>
      <c r="C8728" s="21">
        <v>1.9786077737001875E-2</v>
      </c>
      <c r="D8728" s="21">
        <v>-2.2937293490559285E-2</v>
      </c>
      <c r="E8728" s="30">
        <v>207561.33056633745</v>
      </c>
      <c r="F8728" s="21">
        <v>-138472.00395379355</v>
      </c>
    </row>
    <row r="8729" spans="2:6" x14ac:dyDescent="0.25">
      <c r="B8729" s="19">
        <v>8726</v>
      </c>
      <c r="C8729" s="21">
        <v>1.7500515386880931E-2</v>
      </c>
      <c r="D8729" s="21">
        <v>-6.5925494814979002E-3</v>
      </c>
      <c r="E8729" s="30">
        <v>230520.18421893998</v>
      </c>
      <c r="F8729" s="21">
        <v>-127444.44117582252</v>
      </c>
    </row>
    <row r="8730" spans="2:6" x14ac:dyDescent="0.25">
      <c r="B8730" s="19">
        <v>8727</v>
      </c>
      <c r="C8730" s="21">
        <v>-2.259392600490261E-2</v>
      </c>
      <c r="D8730" s="21">
        <v>0.30304701032507464</v>
      </c>
      <c r="E8730" s="30">
        <v>1089585.6892089543</v>
      </c>
      <c r="F8730" s="21">
        <v>285180.63714958832</v>
      </c>
    </row>
    <row r="8731" spans="2:6" x14ac:dyDescent="0.25">
      <c r="B8731" s="19">
        <v>8728</v>
      </c>
      <c r="C8731" s="21">
        <v>1.7571250353586657E-3</v>
      </c>
      <c r="D8731" s="21">
        <v>0.10440108470799814</v>
      </c>
      <c r="E8731" s="30">
        <v>434832.91841442627</v>
      </c>
      <c r="F8731" s="21">
        <v>-29309.2495512079</v>
      </c>
    </row>
    <row r="8732" spans="2:6" x14ac:dyDescent="0.25">
      <c r="B8732" s="19">
        <v>8729</v>
      </c>
      <c r="C8732" s="21">
        <v>3.1989462566509828E-2</v>
      </c>
      <c r="D8732" s="21">
        <v>-0.11631411594550045</v>
      </c>
      <c r="E8732" s="30">
        <v>104284.25251109758</v>
      </c>
      <c r="F8732" s="21">
        <v>-188077.89800288383</v>
      </c>
    </row>
    <row r="8733" spans="2:6" x14ac:dyDescent="0.25">
      <c r="B8733" s="19">
        <v>8730</v>
      </c>
      <c r="C8733" s="21">
        <v>-6.4617633724428879E-3</v>
      </c>
      <c r="D8733" s="21">
        <v>0.16503157532640378</v>
      </c>
      <c r="E8733" s="30">
        <v>589234.15832291264</v>
      </c>
      <c r="F8733" s="21">
        <v>44852.526635487273</v>
      </c>
    </row>
    <row r="8734" spans="2:6" x14ac:dyDescent="0.25">
      <c r="B8734" s="19">
        <v>8731</v>
      </c>
      <c r="C8734" s="21">
        <v>-1.7630637756856884E-2</v>
      </c>
      <c r="D8734" s="21">
        <v>0.25661134286274301</v>
      </c>
      <c r="E8734" s="30">
        <v>895065.68276522262</v>
      </c>
      <c r="F8734" s="21">
        <v>191749.0740982501</v>
      </c>
    </row>
    <row r="8735" spans="2:6" x14ac:dyDescent="0.25">
      <c r="B8735" s="19">
        <v>8732</v>
      </c>
      <c r="C8735" s="21">
        <v>-4.667229667017686E-3</v>
      </c>
      <c r="D8735" s="21">
        <v>0.15144598555805677</v>
      </c>
      <c r="E8735" s="30">
        <v>551607.64507441223</v>
      </c>
      <c r="F8735" s="21">
        <v>26779.815199523982</v>
      </c>
    </row>
    <row r="8736" spans="2:6" x14ac:dyDescent="0.25">
      <c r="B8736" s="19">
        <v>8733</v>
      </c>
      <c r="C8736" s="21">
        <v>8.4260236029384625E-3</v>
      </c>
      <c r="D8736" s="21">
        <v>5.720592721853679E-2</v>
      </c>
      <c r="E8736" s="30">
        <v>336808.43286978558</v>
      </c>
      <c r="F8736" s="21">
        <v>-76392.226100400891</v>
      </c>
    </row>
    <row r="8737" spans="2:6" x14ac:dyDescent="0.25">
      <c r="B8737" s="19">
        <v>8734</v>
      </c>
      <c r="C8737" s="21">
        <v>1.3592290741237996E-2</v>
      </c>
      <c r="D8737" s="21">
        <v>2.0998509063400617E-2</v>
      </c>
      <c r="E8737" s="30">
        <v>273083.10665731586</v>
      </c>
      <c r="F8737" s="21">
        <v>-107000.68094697084</v>
      </c>
    </row>
    <row r="8738" spans="2:6" x14ac:dyDescent="0.25">
      <c r="B8738" s="19">
        <v>8735</v>
      </c>
      <c r="C8738" s="21">
        <v>2.116910827982393E-2</v>
      </c>
      <c r="D8738" s="21">
        <v>-3.2937555325016521E-2</v>
      </c>
      <c r="E8738" s="30">
        <v>194296.46926497528</v>
      </c>
      <c r="F8738" s="21">
        <v>-144843.36260066865</v>
      </c>
    </row>
    <row r="8739" spans="2:6" x14ac:dyDescent="0.25">
      <c r="B8739" s="19">
        <v>8736</v>
      </c>
      <c r="C8739" s="21">
        <v>-3.5060626297204987E-3</v>
      </c>
      <c r="D8739" s="21">
        <v>0.1427735234606069</v>
      </c>
      <c r="E8739" s="30">
        <v>528534.89971988858</v>
      </c>
      <c r="F8739" s="21">
        <v>15697.548126999396</v>
      </c>
    </row>
    <row r="8740" spans="2:6" x14ac:dyDescent="0.25">
      <c r="B8740" s="19">
        <v>8737</v>
      </c>
      <c r="C8740" s="21">
        <v>4.5605963699512173E-3</v>
      </c>
      <c r="D8740" s="21">
        <v>8.4429749397137988E-2</v>
      </c>
      <c r="E8740" s="30">
        <v>391158.17633464967</v>
      </c>
      <c r="F8740" s="21">
        <v>-50287.037352988409</v>
      </c>
    </row>
    <row r="8741" spans="2:6" x14ac:dyDescent="0.25">
      <c r="B8741" s="19">
        <v>8738</v>
      </c>
      <c r="C8741" s="21">
        <v>9.8090720846822146E-3</v>
      </c>
      <c r="D8741" s="21">
        <v>4.7512422055619119E-2</v>
      </c>
      <c r="E8741" s="30">
        <v>318824.15231775434</v>
      </c>
      <c r="F8741" s="21">
        <v>-85030.409252096986</v>
      </c>
    </row>
    <row r="8742" spans="2:6" x14ac:dyDescent="0.25">
      <c r="B8742" s="19">
        <v>8739</v>
      </c>
      <c r="C8742" s="21">
        <v>2.1996891985368867E-2</v>
      </c>
      <c r="D8742" s="21">
        <v>-3.8970841497533493E-2</v>
      </c>
      <c r="E8742" s="30">
        <v>186571.13037101342</v>
      </c>
      <c r="F8742" s="21">
        <v>-148553.98600213838</v>
      </c>
    </row>
    <row r="8743" spans="2:6" x14ac:dyDescent="0.25">
      <c r="B8743" s="19">
        <v>8740</v>
      </c>
      <c r="C8743" s="21">
        <v>-1.0427575702169612E-2</v>
      </c>
      <c r="D8743" s="21">
        <v>0.19598595029123556</v>
      </c>
      <c r="E8743" s="30">
        <v>682048.85941315652</v>
      </c>
      <c r="F8743" s="21">
        <v>89433.147187300288</v>
      </c>
    </row>
    <row r="8744" spans="2:6" x14ac:dyDescent="0.25">
      <c r="B8744" s="19">
        <v>8741</v>
      </c>
      <c r="C8744" s="21">
        <v>1.4085284988158881E-2</v>
      </c>
      <c r="D8744" s="21">
        <v>1.7534926521507233E-2</v>
      </c>
      <c r="E8744" s="30">
        <v>267466.59833727055</v>
      </c>
      <c r="F8744" s="21">
        <v>-109698.39395257097</v>
      </c>
    </row>
    <row r="8745" spans="2:6" x14ac:dyDescent="0.25">
      <c r="B8745" s="19">
        <v>8742</v>
      </c>
      <c r="C8745" s="21">
        <v>8.8150953137644832E-4</v>
      </c>
      <c r="D8745" s="21">
        <v>0.1106950351885938</v>
      </c>
      <c r="E8745" s="30">
        <v>449298.29662999674</v>
      </c>
      <c r="F8745" s="21">
        <v>-22361.260387941678</v>
      </c>
    </row>
    <row r="8746" spans="2:6" x14ac:dyDescent="0.25">
      <c r="B8746" s="19">
        <v>8743</v>
      </c>
      <c r="C8746" s="21">
        <v>-6.3543660311640828E-3</v>
      </c>
      <c r="D8746" s="21">
        <v>0.16421182742955209</v>
      </c>
      <c r="E8746" s="30">
        <v>586911.50753608695</v>
      </c>
      <c r="F8746" s="21">
        <v>43736.914429817749</v>
      </c>
    </row>
    <row r="8747" spans="2:6" x14ac:dyDescent="0.25">
      <c r="B8747" s="19">
        <v>8744</v>
      </c>
      <c r="C8747" s="21">
        <v>-6.2457287829384388E-3</v>
      </c>
      <c r="D8747" s="21">
        <v>0.16338351556623487</v>
      </c>
      <c r="E8747" s="30">
        <v>584571.4839817076</v>
      </c>
      <c r="F8747" s="21">
        <v>42612.957762019403</v>
      </c>
    </row>
    <row r="8748" spans="2:6" x14ac:dyDescent="0.25">
      <c r="B8748" s="19">
        <v>8745</v>
      </c>
      <c r="C8748" s="21">
        <v>1.7800521121191567E-2</v>
      </c>
      <c r="D8748" s="21">
        <v>-8.7269926080425497E-3</v>
      </c>
      <c r="E8748" s="30">
        <v>227429.66611417837</v>
      </c>
      <c r="F8748" s="21">
        <v>-128928.87428090708</v>
      </c>
    </row>
    <row r="8749" spans="2:6" x14ac:dyDescent="0.25">
      <c r="B8749" s="19">
        <v>8746</v>
      </c>
      <c r="C8749" s="21">
        <v>-1.8029340640474206E-2</v>
      </c>
      <c r="D8749" s="21">
        <v>0.26017815170379954</v>
      </c>
      <c r="E8749" s="30">
        <v>908992.13489121222</v>
      </c>
      <c r="F8749" s="21">
        <v>198438.20707577353</v>
      </c>
    </row>
    <row r="8750" spans="2:6" x14ac:dyDescent="0.25">
      <c r="B8750" s="19">
        <v>8747</v>
      </c>
      <c r="C8750" s="21">
        <v>1.5916973446669184E-5</v>
      </c>
      <c r="D8750" s="21">
        <v>0.11694821811997858</v>
      </c>
      <c r="E8750" s="30">
        <v>464012.96533634875</v>
      </c>
      <c r="F8750" s="21">
        <v>-15293.532383240157</v>
      </c>
    </row>
    <row r="8751" spans="2:6" x14ac:dyDescent="0.25">
      <c r="B8751" s="19">
        <v>8748</v>
      </c>
      <c r="C8751" s="21">
        <v>1.7401086109141459E-2</v>
      </c>
      <c r="D8751" s="21">
        <v>-5.8857893729264976E-3</v>
      </c>
      <c r="E8751" s="30">
        <v>231549.7437704308</v>
      </c>
      <c r="F8751" s="21">
        <v>-126949.92464814574</v>
      </c>
    </row>
    <row r="8752" spans="2:6" x14ac:dyDescent="0.25">
      <c r="B8752" s="19">
        <v>8749</v>
      </c>
      <c r="C8752" s="21">
        <v>5.8541184415941703E-3</v>
      </c>
      <c r="D8752" s="21">
        <v>7.5288793685814648E-2</v>
      </c>
      <c r="E8752" s="30">
        <v>372260.33482073166</v>
      </c>
      <c r="F8752" s="21">
        <v>-59364.02076061839</v>
      </c>
    </row>
    <row r="8753" spans="2:6" x14ac:dyDescent="0.25">
      <c r="B8753" s="19">
        <v>8750</v>
      </c>
      <c r="C8753" s="21">
        <v>-1.7093790532352353E-3</v>
      </c>
      <c r="D8753" s="21">
        <v>0.12951635242727177</v>
      </c>
      <c r="E8753" s="30">
        <v>494645.80990024819</v>
      </c>
      <c r="F8753" s="21">
        <v>-580.0095912196831</v>
      </c>
    </row>
    <row r="8754" spans="2:6" x14ac:dyDescent="0.25">
      <c r="B8754" s="19">
        <v>8751</v>
      </c>
      <c r="C8754" s="21">
        <v>-9.2288586505741635E-3</v>
      </c>
      <c r="D8754" s="21">
        <v>0.18647976662072741</v>
      </c>
      <c r="E8754" s="30">
        <v>652465.43588183587</v>
      </c>
      <c r="F8754" s="21">
        <v>75223.680760305433</v>
      </c>
    </row>
    <row r="8755" spans="2:6" x14ac:dyDescent="0.25">
      <c r="B8755" s="19">
        <v>8752</v>
      </c>
      <c r="C8755" s="21">
        <v>4.6304322687643791E-3</v>
      </c>
      <c r="D8755" s="21">
        <v>8.3935221128786264E-2</v>
      </c>
      <c r="E8755" s="30">
        <v>390118.58424623101</v>
      </c>
      <c r="F8755" s="21">
        <v>-50786.372694028811</v>
      </c>
    </row>
    <row r="8756" spans="2:6" x14ac:dyDescent="0.25">
      <c r="B8756" s="19">
        <v>8753</v>
      </c>
      <c r="C8756" s="21">
        <v>-4.9102124527603706E-3</v>
      </c>
      <c r="D8756" s="21">
        <v>0.15327205556097256</v>
      </c>
      <c r="E8756" s="30">
        <v>556558.84915521997</v>
      </c>
      <c r="F8756" s="21">
        <v>29157.970252638559</v>
      </c>
    </row>
    <row r="8757" spans="2:6" x14ac:dyDescent="0.25">
      <c r="B8757" s="19">
        <v>8754</v>
      </c>
      <c r="C8757" s="21">
        <v>1.0440163462569072E-2</v>
      </c>
      <c r="D8757" s="21">
        <v>4.3092240123991044E-2</v>
      </c>
      <c r="E8757" s="30">
        <v>310852.49063165148</v>
      </c>
      <c r="F8757" s="21">
        <v>-88859.3460543611</v>
      </c>
    </row>
    <row r="8758" spans="2:6" x14ac:dyDescent="0.25">
      <c r="B8758" s="19">
        <v>8755</v>
      </c>
      <c r="C8758" s="21">
        <v>1.862049402026004E-3</v>
      </c>
      <c r="D8758" s="21">
        <v>0.10364888125926797</v>
      </c>
      <c r="E8758" s="30">
        <v>433127.01744659734</v>
      </c>
      <c r="F8758" s="21">
        <v>-30128.625392022266</v>
      </c>
    </row>
    <row r="8759" spans="2:6" x14ac:dyDescent="0.25">
      <c r="B8759" s="19">
        <v>8756</v>
      </c>
      <c r="C8759" s="21">
        <v>8.0171454771553324E-3</v>
      </c>
      <c r="D8759" s="21">
        <v>6.0074659703197586E-2</v>
      </c>
      <c r="E8759" s="30">
        <v>342265.29530448257</v>
      </c>
      <c r="F8759" s="21">
        <v>-73771.193971361994</v>
      </c>
    </row>
    <row r="8760" spans="2:6" x14ac:dyDescent="0.25">
      <c r="B8760" s="19">
        <v>8757</v>
      </c>
      <c r="C8760" s="21">
        <v>-1.4513881573331461E-3</v>
      </c>
      <c r="D8760" s="21">
        <v>0.127627481849373</v>
      </c>
      <c r="E8760" s="30">
        <v>489950.35223655379</v>
      </c>
      <c r="F8760" s="21">
        <v>-2835.3249018700217</v>
      </c>
    </row>
    <row r="8761" spans="2:6" x14ac:dyDescent="0.25">
      <c r="B8761" s="19">
        <v>8758</v>
      </c>
      <c r="C8761" s="21">
        <v>-5.9772053498742164E-2</v>
      </c>
      <c r="D8761" s="21">
        <v>2.8368113647046185</v>
      </c>
      <c r="E8761" s="30">
        <v>271922402.0553028</v>
      </c>
      <c r="F8761" s="21">
        <v>130371200.17468189</v>
      </c>
    </row>
    <row r="8762" spans="2:6" x14ac:dyDescent="0.25">
      <c r="B8762" s="19">
        <v>8759</v>
      </c>
      <c r="C8762" s="21">
        <v>1.6231221764965345E-3</v>
      </c>
      <c r="D8762" s="21">
        <v>0.10536235596246279</v>
      </c>
      <c r="E8762" s="30">
        <v>437020.03597755695</v>
      </c>
      <c r="F8762" s="21">
        <v>-28258.736463961817</v>
      </c>
    </row>
    <row r="8763" spans="2:6" x14ac:dyDescent="0.25">
      <c r="B8763" s="19">
        <v>8760</v>
      </c>
      <c r="C8763" s="21">
        <v>1.364331808265762E-2</v>
      </c>
      <c r="D8763" s="21">
        <v>2.06401675034662E-2</v>
      </c>
      <c r="E8763" s="30">
        <v>272498.28142100386</v>
      </c>
      <c r="F8763" s="21">
        <v>-107281.58334328195</v>
      </c>
    </row>
    <row r="8764" spans="2:6" x14ac:dyDescent="0.25">
      <c r="B8764" s="19">
        <v>8761</v>
      </c>
      <c r="C8764" s="21">
        <v>7.2429322335497322E-3</v>
      </c>
      <c r="D8764" s="21">
        <v>6.5512008408580069E-2</v>
      </c>
      <c r="E8764" s="30">
        <v>352779.69261797878</v>
      </c>
      <c r="F8764" s="21">
        <v>-68720.93413689654</v>
      </c>
    </row>
    <row r="8765" spans="2:6" x14ac:dyDescent="0.25">
      <c r="B8765" s="19">
        <v>8762</v>
      </c>
      <c r="C8765" s="21">
        <v>2.8873911532958425E-4</v>
      </c>
      <c r="D8765" s="21">
        <v>0.11497377489851313</v>
      </c>
      <c r="E8765" s="30">
        <v>459329.51628767967</v>
      </c>
      <c r="F8765" s="21">
        <v>-17543.079733605027</v>
      </c>
    </row>
    <row r="8766" spans="2:6" x14ac:dyDescent="0.25">
      <c r="B8766" s="19">
        <v>8763</v>
      </c>
      <c r="C8766" s="21">
        <v>-2.3064258799580326E-2</v>
      </c>
      <c r="D8766" s="21">
        <v>0.30770322923456694</v>
      </c>
      <c r="E8766" s="30">
        <v>1110730.5654333166</v>
      </c>
      <c r="F8766" s="21">
        <v>295336.91296043008</v>
      </c>
    </row>
    <row r="8767" spans="2:6" x14ac:dyDescent="0.25">
      <c r="B8767" s="19">
        <v>8764</v>
      </c>
      <c r="C8767" s="21">
        <v>-1.2256543425533929E-2</v>
      </c>
      <c r="D8767" s="21">
        <v>0.21077424786012333</v>
      </c>
      <c r="E8767" s="30">
        <v>730048.8174451401</v>
      </c>
      <c r="F8767" s="21">
        <v>112488.4163460752</v>
      </c>
    </row>
    <row r="8768" spans="2:6" x14ac:dyDescent="0.25">
      <c r="B8768" s="19">
        <v>8765</v>
      </c>
      <c r="C8768" s="21">
        <v>1.1846178379363153E-2</v>
      </c>
      <c r="D8768" s="21">
        <v>3.3244247863359666E-2</v>
      </c>
      <c r="E8768" s="30">
        <v>293595.91044961184</v>
      </c>
      <c r="F8768" s="21">
        <v>-97148.001235930293</v>
      </c>
    </row>
    <row r="8769" spans="2:6" x14ac:dyDescent="0.25">
      <c r="B8769" s="19">
        <v>8766</v>
      </c>
      <c r="C8769" s="21">
        <v>7.4102779658172238E-3</v>
      </c>
      <c r="D8769" s="21">
        <v>6.4336059429831005E-2</v>
      </c>
      <c r="E8769" s="30">
        <v>350486.55186354939</v>
      </c>
      <c r="F8769" s="21">
        <v>-69822.372127260969</v>
      </c>
    </row>
    <row r="8770" spans="2:6" x14ac:dyDescent="0.25">
      <c r="B8770" s="19">
        <v>8767</v>
      </c>
      <c r="C8770" s="21">
        <v>-2.9349188441055638E-2</v>
      </c>
      <c r="D8770" s="21">
        <v>0.37546543180941394</v>
      </c>
      <c r="E8770" s="30">
        <v>1455556.9243474104</v>
      </c>
      <c r="F8770" s="21">
        <v>460963.40189417911</v>
      </c>
    </row>
    <row r="8771" spans="2:6" x14ac:dyDescent="0.25">
      <c r="B8771" s="19">
        <v>8768</v>
      </c>
      <c r="C8771" s="21">
        <v>-2.384053194599622E-2</v>
      </c>
      <c r="D8771" s="21">
        <v>0.31549889373353457</v>
      </c>
      <c r="E8771" s="30">
        <v>1146832.8382901284</v>
      </c>
      <c r="F8771" s="21">
        <v>312677.50349600328</v>
      </c>
    </row>
    <row r="8772" spans="2:6" x14ac:dyDescent="0.25">
      <c r="B8772" s="19">
        <v>8769</v>
      </c>
      <c r="C8772" s="21">
        <v>-3.8914272117634041E-2</v>
      </c>
      <c r="D8772" s="21">
        <v>0.50927825330927168</v>
      </c>
      <c r="E8772" s="30">
        <v>2374835.2716456861</v>
      </c>
      <c r="F8772" s="21">
        <v>902509.82396965788</v>
      </c>
    </row>
    <row r="8773" spans="2:6" x14ac:dyDescent="0.25">
      <c r="B8773" s="19">
        <v>8770</v>
      </c>
      <c r="C8773" s="21">
        <v>3.325032938276538E-3</v>
      </c>
      <c r="D8773" s="21">
        <v>9.3201199788649491E-2</v>
      </c>
      <c r="E8773" s="30">
        <v>409930.19257226784</v>
      </c>
      <c r="F8773" s="21">
        <v>-41270.490156784654</v>
      </c>
    </row>
    <row r="8774" spans="2:6" x14ac:dyDescent="0.25">
      <c r="B8774" s="19">
        <v>8771</v>
      </c>
      <c r="C8774" s="21">
        <v>-1.694029508385891E-2</v>
      </c>
      <c r="D8774" s="21">
        <v>0.25049521196393076</v>
      </c>
      <c r="E8774" s="30">
        <v>871562.28901395621</v>
      </c>
      <c r="F8774" s="21">
        <v>180459.95862196054</v>
      </c>
    </row>
    <row r="8775" spans="2:6" x14ac:dyDescent="0.25">
      <c r="B8775" s="19">
        <v>8772</v>
      </c>
      <c r="C8775" s="21">
        <v>1.4699506775251534E-2</v>
      </c>
      <c r="D8775" s="21">
        <v>1.3214374688357511E-2</v>
      </c>
      <c r="E8775" s="30">
        <v>260572.70817081234</v>
      </c>
      <c r="F8775" s="21">
        <v>-113009.65712561</v>
      </c>
    </row>
    <row r="8776" spans="2:6" x14ac:dyDescent="0.25">
      <c r="B8776" s="19">
        <v>8773</v>
      </c>
      <c r="C8776" s="21">
        <v>1.3595538918472039E-2</v>
      </c>
      <c r="D8776" s="21">
        <v>2.0975699625385369E-2</v>
      </c>
      <c r="E8776" s="30">
        <v>273045.85507374129</v>
      </c>
      <c r="F8776" s="21">
        <v>-107018.57357273792</v>
      </c>
    </row>
    <row r="8777" spans="2:6" x14ac:dyDescent="0.25">
      <c r="B8777" s="19">
        <v>8774</v>
      </c>
      <c r="C8777" s="21">
        <v>-7.7852725379529888E-3</v>
      </c>
      <c r="D8777" s="21">
        <v>0.17520905321092384</v>
      </c>
      <c r="E8777" s="30">
        <v>618641.69908158015</v>
      </c>
      <c r="F8777" s="21">
        <v>58977.513308120499</v>
      </c>
    </row>
    <row r="8778" spans="2:6" x14ac:dyDescent="0.25">
      <c r="B8778" s="19">
        <v>8775</v>
      </c>
      <c r="C8778" s="21">
        <v>2.0214948809082468E-2</v>
      </c>
      <c r="D8778" s="21">
        <v>-2.602838571394761E-2</v>
      </c>
      <c r="E8778" s="30">
        <v>203399.03266712942</v>
      </c>
      <c r="F8778" s="21">
        <v>-140471.23275147923</v>
      </c>
    </row>
    <row r="8779" spans="2:6" x14ac:dyDescent="0.25">
      <c r="B8779" s="19">
        <v>8776</v>
      </c>
      <c r="C8779" s="21">
        <v>-1.8539375769864239E-4</v>
      </c>
      <c r="D8779" s="21">
        <v>0.11840728552030666</v>
      </c>
      <c r="E8779" s="30">
        <v>467496.19463596784</v>
      </c>
      <c r="F8779" s="21">
        <v>-13620.472815335139</v>
      </c>
    </row>
    <row r="8780" spans="2:6" x14ac:dyDescent="0.25">
      <c r="B8780" s="19">
        <v>8777</v>
      </c>
      <c r="C8780" s="21">
        <v>4.3315102092865796E-3</v>
      </c>
      <c r="D8780" s="21">
        <v>8.605286344623253E-2</v>
      </c>
      <c r="E8780" s="30">
        <v>394584.24770981888</v>
      </c>
      <c r="F8780" s="21">
        <v>-48641.431795186298</v>
      </c>
    </row>
    <row r="8781" spans="2:6" x14ac:dyDescent="0.25">
      <c r="B8781" s="19">
        <v>8778</v>
      </c>
      <c r="C8781" s="21">
        <v>9.8341300004280326E-3</v>
      </c>
      <c r="D8781" s="21">
        <v>4.7336894937719975E-2</v>
      </c>
      <c r="E8781" s="30">
        <v>318504.88520478935</v>
      </c>
      <c r="F8781" s="21">
        <v>-85183.759161654176</v>
      </c>
    </row>
    <row r="8782" spans="2:6" x14ac:dyDescent="0.25">
      <c r="B8782" s="19">
        <v>8779</v>
      </c>
      <c r="C8782" s="21">
        <v>5.1767949795412148E-3</v>
      </c>
      <c r="D8782" s="21">
        <v>8.0070436820263158E-2</v>
      </c>
      <c r="E8782" s="30">
        <v>382062.2064707746</v>
      </c>
      <c r="F8782" s="21">
        <v>-54656.000203581119</v>
      </c>
    </row>
    <row r="8783" spans="2:6" x14ac:dyDescent="0.25">
      <c r="B8783" s="19">
        <v>8780</v>
      </c>
      <c r="C8783" s="21">
        <v>8.069281006582529E-3</v>
      </c>
      <c r="D8783" s="21">
        <v>5.9708772660977738E-2</v>
      </c>
      <c r="E8783" s="30">
        <v>341565.85113235028</v>
      </c>
      <c r="F8783" s="21">
        <v>-74107.149966142271</v>
      </c>
    </row>
    <row r="8784" spans="2:6" x14ac:dyDescent="0.25">
      <c r="B8784" s="19">
        <v>8781</v>
      </c>
      <c r="C8784" s="21">
        <v>2.0475743172240005E-2</v>
      </c>
      <c r="D8784" s="21">
        <v>-2.7912305995813846E-2</v>
      </c>
      <c r="E8784" s="30">
        <v>200889.65096775303</v>
      </c>
      <c r="F8784" s="21">
        <v>-141676.53527409132</v>
      </c>
    </row>
    <row r="8785" spans="2:6" x14ac:dyDescent="0.25">
      <c r="B8785" s="19">
        <v>8782</v>
      </c>
      <c r="C8785" s="21">
        <v>4.2473055795982616E-3</v>
      </c>
      <c r="D8785" s="21">
        <v>8.6649816792720769E-2</v>
      </c>
      <c r="E8785" s="30">
        <v>395849.70105291973</v>
      </c>
      <c r="F8785" s="21">
        <v>-48033.611108892757</v>
      </c>
    </row>
    <row r="8786" spans="2:6" x14ac:dyDescent="0.25">
      <c r="B8786" s="19">
        <v>8783</v>
      </c>
      <c r="C8786" s="21">
        <v>-4.5655241109290555E-3</v>
      </c>
      <c r="D8786" s="21">
        <v>0.15068283745226352</v>
      </c>
      <c r="E8786" s="30">
        <v>549548.10071120411</v>
      </c>
      <c r="F8786" s="21">
        <v>25790.577883804654</v>
      </c>
    </row>
    <row r="8787" spans="2:6" x14ac:dyDescent="0.25">
      <c r="B8787" s="19">
        <v>8784</v>
      </c>
      <c r="C8787" s="21">
        <v>8.1103815275013341E-3</v>
      </c>
      <c r="D8787" s="21">
        <v>5.9420350451927062E-2</v>
      </c>
      <c r="E8787" s="30">
        <v>341015.20615435368</v>
      </c>
      <c r="F8787" s="21">
        <v>-74371.63495111205</v>
      </c>
    </row>
    <row r="8788" spans="2:6" x14ac:dyDescent="0.25">
      <c r="B8788" s="19">
        <v>8785</v>
      </c>
      <c r="C8788" s="21">
        <v>2.6066788871952941E-2</v>
      </c>
      <c r="D8788" s="21">
        <v>-6.9297663183441327E-2</v>
      </c>
      <c r="E8788" s="30">
        <v>150750.0031604633</v>
      </c>
      <c r="F8788" s="21">
        <v>-165759.53707490503</v>
      </c>
    </row>
    <row r="8789" spans="2:6" x14ac:dyDescent="0.25">
      <c r="B8789" s="19">
        <v>8786</v>
      </c>
      <c r="C8789" s="21">
        <v>1.6703520300415921E-2</v>
      </c>
      <c r="D8789" s="21">
        <v>-9.3589475929123367E-4</v>
      </c>
      <c r="E8789" s="30">
        <v>238847.87498045736</v>
      </c>
      <c r="F8789" s="21">
        <v>-123444.49701233192</v>
      </c>
    </row>
    <row r="8790" spans="2:6" x14ac:dyDescent="0.25">
      <c r="B8790" s="19">
        <v>8787</v>
      </c>
      <c r="C8790" s="21">
        <v>-2.4184856179848835E-3</v>
      </c>
      <c r="D8790" s="21">
        <v>0.13472655837579106</v>
      </c>
      <c r="E8790" s="30">
        <v>507768.37012305553</v>
      </c>
      <c r="F8790" s="21">
        <v>5722.999211151794</v>
      </c>
    </row>
    <row r="8791" spans="2:6" x14ac:dyDescent="0.25">
      <c r="B8791" s="19">
        <v>8788</v>
      </c>
      <c r="C8791" s="21">
        <v>-4.2447207354964376E-3</v>
      </c>
      <c r="D8791" s="21">
        <v>0.14828021914443368</v>
      </c>
      <c r="E8791" s="30">
        <v>543101.03909690538</v>
      </c>
      <c r="F8791" s="21">
        <v>22693.934742953945</v>
      </c>
    </row>
    <row r="8792" spans="2:6" x14ac:dyDescent="0.25">
      <c r="B8792" s="19">
        <v>8789</v>
      </c>
      <c r="C8792" s="21">
        <v>1.251847526147859E-2</v>
      </c>
      <c r="D8792" s="21">
        <v>2.8532494587971025E-2</v>
      </c>
      <c r="E8792" s="30">
        <v>285581.0199476881</v>
      </c>
      <c r="F8792" s="21">
        <v>-100997.70163935216</v>
      </c>
    </row>
    <row r="8793" spans="2:6" x14ac:dyDescent="0.25">
      <c r="B8793" s="19">
        <v>8790</v>
      </c>
      <c r="C8793" s="21">
        <v>-8.0639331225856471E-3</v>
      </c>
      <c r="D8793" s="21">
        <v>0.17737036782732751</v>
      </c>
      <c r="E8793" s="30">
        <v>625024.36780190235</v>
      </c>
      <c r="F8793" s="21">
        <v>62043.227348959212</v>
      </c>
    </row>
    <row r="8794" spans="2:6" x14ac:dyDescent="0.25">
      <c r="B8794" s="19">
        <v>8791</v>
      </c>
      <c r="C8794" s="21">
        <v>-3.7123644636474967E-2</v>
      </c>
      <c r="D8794" s="21">
        <v>0.48014183454142456</v>
      </c>
      <c r="E8794" s="30">
        <v>2144256.8582956125</v>
      </c>
      <c r="F8794" s="21">
        <v>791758.7400114804</v>
      </c>
    </row>
    <row r="8795" spans="2:6" x14ac:dyDescent="0.25">
      <c r="B8795" s="19">
        <v>8792</v>
      </c>
      <c r="C8795" s="21">
        <v>2.1569244666977943E-3</v>
      </c>
      <c r="D8795" s="21">
        <v>0.10153709824839119</v>
      </c>
      <c r="E8795" s="30">
        <v>428363.66122269956</v>
      </c>
      <c r="F8795" s="21">
        <v>-32416.553639124337</v>
      </c>
    </row>
    <row r="8796" spans="2:6" x14ac:dyDescent="0.25">
      <c r="B8796" s="19">
        <v>8793</v>
      </c>
      <c r="C8796" s="21">
        <v>8.5902959414669491E-3</v>
      </c>
      <c r="D8796" s="21">
        <v>5.6053839813905215E-2</v>
      </c>
      <c r="E8796" s="30">
        <v>334634.3840466087</v>
      </c>
      <c r="F8796" s="21">
        <v>-77436.46202971696</v>
      </c>
    </row>
    <row r="8797" spans="2:6" x14ac:dyDescent="0.25">
      <c r="B8797" s="19">
        <v>8794</v>
      </c>
      <c r="C8797" s="21">
        <v>-1.3631932314207319E-2</v>
      </c>
      <c r="D8797" s="21">
        <v>0.22214359068093925</v>
      </c>
      <c r="E8797" s="30">
        <v>768639.41365277232</v>
      </c>
      <c r="F8797" s="21">
        <v>131024.19468929201</v>
      </c>
    </row>
    <row r="8798" spans="2:6" x14ac:dyDescent="0.25">
      <c r="B8798" s="19">
        <v>8795</v>
      </c>
      <c r="C8798" s="21">
        <v>4.9031234930415205E-3</v>
      </c>
      <c r="D8798" s="21">
        <v>8.2005389846505627E-2</v>
      </c>
      <c r="E8798" s="30">
        <v>386080.66772717552</v>
      </c>
      <c r="F8798" s="21">
        <v>-52725.858810359503</v>
      </c>
    </row>
    <row r="8799" spans="2:6" x14ac:dyDescent="0.25">
      <c r="B8799" s="19">
        <v>8796</v>
      </c>
      <c r="C8799" s="21">
        <v>9.7712457301460057E-3</v>
      </c>
      <c r="D8799" s="21">
        <v>4.7777394648993443E-2</v>
      </c>
      <c r="E8799" s="30">
        <v>319306.53863324854</v>
      </c>
      <c r="F8799" s="21">
        <v>-84798.710167384925</v>
      </c>
    </row>
    <row r="8800" spans="2:6" x14ac:dyDescent="0.25">
      <c r="B8800" s="19">
        <v>8797</v>
      </c>
      <c r="C8800" s="21">
        <v>4.3393045717262189E-3</v>
      </c>
      <c r="D8800" s="21">
        <v>8.5997616344539729E-2</v>
      </c>
      <c r="E8800" s="30">
        <v>394467.27910214616</v>
      </c>
      <c r="F8800" s="21">
        <v>-48697.613984579562</v>
      </c>
    </row>
    <row r="8801" spans="2:6" x14ac:dyDescent="0.25">
      <c r="B8801" s="19">
        <v>8798</v>
      </c>
      <c r="C8801" s="21">
        <v>1.8252933233003348E-2</v>
      </c>
      <c r="D8801" s="21">
        <v>-1.1951559486507612E-2</v>
      </c>
      <c r="E8801" s="30">
        <v>222813.94113256375</v>
      </c>
      <c r="F8801" s="21">
        <v>-131145.89250711256</v>
      </c>
    </row>
    <row r="8802" spans="2:6" x14ac:dyDescent="0.25">
      <c r="B8802" s="19">
        <v>8799</v>
      </c>
      <c r="C8802" s="21">
        <v>-1.0129714429073731E-2</v>
      </c>
      <c r="D8802" s="21">
        <v>0.19361068812213156</v>
      </c>
      <c r="E8802" s="30">
        <v>674565.08201944549</v>
      </c>
      <c r="F8802" s="21">
        <v>85838.550249915585</v>
      </c>
    </row>
    <row r="8803" spans="2:6" x14ac:dyDescent="0.25">
      <c r="B8803" s="19">
        <v>8800</v>
      </c>
      <c r="C8803" s="21">
        <v>8.501063363923634E-3</v>
      </c>
      <c r="D8803" s="21">
        <v>5.6679621808806147E-2</v>
      </c>
      <c r="E8803" s="30">
        <v>335814.03162616235</v>
      </c>
      <c r="F8803" s="21">
        <v>-76869.855441415668</v>
      </c>
    </row>
    <row r="8804" spans="2:6" x14ac:dyDescent="0.25">
      <c r="B8804" s="19">
        <v>8801</v>
      </c>
      <c r="C8804" s="21">
        <v>-1.6301540920207507E-2</v>
      </c>
      <c r="D8804" s="21">
        <v>0.24490113774873867</v>
      </c>
      <c r="E8804" s="30">
        <v>850476.716150939</v>
      </c>
      <c r="F8804" s="21">
        <v>170332.1673143119</v>
      </c>
    </row>
    <row r="8805" spans="2:6" x14ac:dyDescent="0.25">
      <c r="B8805" s="19">
        <v>8802</v>
      </c>
      <c r="C8805" s="21">
        <v>3.3092769044660166E-2</v>
      </c>
      <c r="D8805" s="21">
        <v>-0.1256084520981261</v>
      </c>
      <c r="E8805" s="30">
        <v>96281.655071407789</v>
      </c>
      <c r="F8805" s="21">
        <v>-191921.69382075587</v>
      </c>
    </row>
    <row r="8806" spans="2:6" x14ac:dyDescent="0.25">
      <c r="B8806" s="19">
        <v>8803</v>
      </c>
      <c r="C8806" s="21">
        <v>-6.243961728317063E-3</v>
      </c>
      <c r="D8806" s="21">
        <v>0.16337004998476945</v>
      </c>
      <c r="E8806" s="30">
        <v>584533.50016738521</v>
      </c>
      <c r="F8806" s="21">
        <v>42594.713432257755</v>
      </c>
    </row>
    <row r="8807" spans="2:6" x14ac:dyDescent="0.25">
      <c r="B8807" s="19">
        <v>8804</v>
      </c>
      <c r="C8807" s="21">
        <v>1.3992054171009632E-2</v>
      </c>
      <c r="D8807" s="21">
        <v>1.8190197789258455E-2</v>
      </c>
      <c r="E8807" s="30">
        <v>268523.00536893588</v>
      </c>
      <c r="F8807" s="21">
        <v>-109190.98208275148</v>
      </c>
    </row>
    <row r="8808" spans="2:6" x14ac:dyDescent="0.25">
      <c r="B8808" s="19">
        <v>8805</v>
      </c>
      <c r="C8808" s="21">
        <v>-1.3081539997330036E-2</v>
      </c>
      <c r="D8808" s="21">
        <v>0.21756682651137926</v>
      </c>
      <c r="E8808" s="30">
        <v>752924.99030308262</v>
      </c>
      <c r="F8808" s="21">
        <v>123476.26600650813</v>
      </c>
    </row>
    <row r="8809" spans="2:6" x14ac:dyDescent="0.25">
      <c r="B8809" s="19">
        <v>8806</v>
      </c>
      <c r="C8809" s="21">
        <v>-1.8826425066251085E-2</v>
      </c>
      <c r="D8809" s="21">
        <v>0.26738765551782206</v>
      </c>
      <c r="E8809" s="30">
        <v>937642.40941233397</v>
      </c>
      <c r="F8809" s="21">
        <v>212199.46474431397</v>
      </c>
    </row>
    <row r="8810" spans="2:6" x14ac:dyDescent="0.25">
      <c r="B8810" s="19">
        <v>8807</v>
      </c>
      <c r="C8810" s="21">
        <v>-4.174495135480856E-3</v>
      </c>
      <c r="D8810" s="21">
        <v>0.14775517949049943</v>
      </c>
      <c r="E8810" s="30">
        <v>541699.62772738212</v>
      </c>
      <c r="F8810" s="21">
        <v>22020.810897616502</v>
      </c>
    </row>
    <row r="8811" spans="2:6" x14ac:dyDescent="0.25">
      <c r="B8811" s="19">
        <v>8808</v>
      </c>
      <c r="C8811" s="21">
        <v>-3.2127241734774253E-3</v>
      </c>
      <c r="D8811" s="21">
        <v>0.14059616773588512</v>
      </c>
      <c r="E8811" s="30">
        <v>522855.46704970859</v>
      </c>
      <c r="F8811" s="21">
        <v>12969.611390202876</v>
      </c>
    </row>
    <row r="8812" spans="2:6" x14ac:dyDescent="0.25">
      <c r="B8812" s="19">
        <v>8809</v>
      </c>
      <c r="C8812" s="21">
        <v>-5.4958343406495205E-3</v>
      </c>
      <c r="D8812" s="21">
        <v>0.15769002323890691</v>
      </c>
      <c r="E8812" s="30">
        <v>568673.34484236478</v>
      </c>
      <c r="F8812" s="21">
        <v>34976.786981683035</v>
      </c>
    </row>
    <row r="8813" spans="2:6" x14ac:dyDescent="0.25">
      <c r="B8813" s="19">
        <v>8810</v>
      </c>
      <c r="C8813" s="21">
        <v>1.018373222118487E-2</v>
      </c>
      <c r="D8813" s="21">
        <v>4.4888184433481637E-2</v>
      </c>
      <c r="E8813" s="30">
        <v>314074.3230946206</v>
      </c>
      <c r="F8813" s="21">
        <v>-87311.840230111469</v>
      </c>
    </row>
    <row r="8814" spans="2:6" x14ac:dyDescent="0.25">
      <c r="B8814" s="19">
        <v>8811</v>
      </c>
      <c r="C8814" s="21">
        <v>6.7021952862974024E-4</v>
      </c>
      <c r="D8814" s="21">
        <v>0.11221844932341241</v>
      </c>
      <c r="E8814" s="30">
        <v>452851.39149607299</v>
      </c>
      <c r="F8814" s="21">
        <v>-20654.643094037667</v>
      </c>
    </row>
    <row r="8815" spans="2:6" x14ac:dyDescent="0.25">
      <c r="B8815" s="19">
        <v>8812</v>
      </c>
      <c r="C8815" s="21">
        <v>2.3620046515732244E-2</v>
      </c>
      <c r="D8815" s="21">
        <v>-5.0921824104266378E-2</v>
      </c>
      <c r="E8815" s="30">
        <v>171866.94716752716</v>
      </c>
      <c r="F8815" s="21">
        <v>-155616.67762554405</v>
      </c>
    </row>
    <row r="8816" spans="2:6" x14ac:dyDescent="0.25">
      <c r="B8816" s="19">
        <v>8813</v>
      </c>
      <c r="C8816" s="21">
        <v>1.3046905022050692E-2</v>
      </c>
      <c r="D8816" s="21">
        <v>2.4826506315190455E-2</v>
      </c>
      <c r="E8816" s="30">
        <v>279384.81723644631</v>
      </c>
      <c r="F8816" s="21">
        <v>-103973.85260129307</v>
      </c>
    </row>
    <row r="8817" spans="2:6" x14ac:dyDescent="0.25">
      <c r="B8817" s="19">
        <v>8814</v>
      </c>
      <c r="C8817" s="21">
        <v>5.0660482828574207E-3</v>
      </c>
      <c r="D8817" s="21">
        <v>8.0853241069567705E-2</v>
      </c>
      <c r="E8817" s="30">
        <v>383684.28614464263</v>
      </c>
      <c r="F8817" s="21">
        <v>-53876.88528324959</v>
      </c>
    </row>
    <row r="8818" spans="2:6" x14ac:dyDescent="0.25">
      <c r="B8818" s="19">
        <v>8815</v>
      </c>
      <c r="C8818" s="21">
        <v>7.0773768808214286E-3</v>
      </c>
      <c r="D8818" s="21">
        <v>6.6675775644156721E-2</v>
      </c>
      <c r="E8818" s="30">
        <v>355059.5587424062</v>
      </c>
      <c r="F8818" s="21">
        <v>-67625.872197266843</v>
      </c>
    </row>
    <row r="8819" spans="2:6" x14ac:dyDescent="0.25">
      <c r="B8819" s="19">
        <v>8816</v>
      </c>
      <c r="C8819" s="21">
        <v>5.0304743153835926E-3</v>
      </c>
      <c r="D8819" s="21">
        <v>8.1104753993060941E-2</v>
      </c>
      <c r="E8819" s="30">
        <v>384206.501675418</v>
      </c>
      <c r="F8819" s="21">
        <v>-53626.055488504855</v>
      </c>
    </row>
    <row r="8820" spans="2:6" x14ac:dyDescent="0.25">
      <c r="B8820" s="19">
        <v>8817</v>
      </c>
      <c r="C8820" s="21">
        <v>6.3453453962615617E-5</v>
      </c>
      <c r="D8820" s="21">
        <v>0.11660395113626998</v>
      </c>
      <c r="E8820" s="30">
        <v>463193.86121297406</v>
      </c>
      <c r="F8820" s="21">
        <v>-15686.963269593911</v>
      </c>
    </row>
    <row r="8821" spans="2:6" x14ac:dyDescent="0.25">
      <c r="B8821" s="19">
        <v>8818</v>
      </c>
      <c r="C8821" s="21">
        <v>1.1993302097062777E-2</v>
      </c>
      <c r="D8821" s="21">
        <v>3.2213386129858801E-2</v>
      </c>
      <c r="E8821" s="30">
        <v>291829.15777464025</v>
      </c>
      <c r="F8821" s="21">
        <v>-97996.605279111202</v>
      </c>
    </row>
    <row r="8822" spans="2:6" x14ac:dyDescent="0.25">
      <c r="B8822" s="19">
        <v>8819</v>
      </c>
      <c r="C8822" s="21">
        <v>1.206706495435822E-2</v>
      </c>
      <c r="D8822" s="21">
        <v>3.1696500435869801E-2</v>
      </c>
      <c r="E8822" s="30">
        <v>290946.08268245205</v>
      </c>
      <c r="F8822" s="21">
        <v>-98420.762607003926</v>
      </c>
    </row>
    <row r="8823" spans="2:6" x14ac:dyDescent="0.25">
      <c r="B8823" s="19">
        <v>8820</v>
      </c>
      <c r="C8823" s="21">
        <v>-1.6687820164493158E-2</v>
      </c>
      <c r="D8823" s="21">
        <v>0.24827676978380531</v>
      </c>
      <c r="E8823" s="30">
        <v>863153.64466514322</v>
      </c>
      <c r="F8823" s="21">
        <v>176421.13095062968</v>
      </c>
    </row>
    <row r="8824" spans="2:6" x14ac:dyDescent="0.25">
      <c r="B8824" s="19">
        <v>8821</v>
      </c>
      <c r="C8824" s="21">
        <v>6.8945913482037022E-3</v>
      </c>
      <c r="D8824" s="21">
        <v>6.7961146278448625E-2</v>
      </c>
      <c r="E8824" s="30">
        <v>357589.80956978246</v>
      </c>
      <c r="F8824" s="21">
        <v>-66410.545845824992</v>
      </c>
    </row>
    <row r="8825" spans="2:6" x14ac:dyDescent="0.25">
      <c r="B8825" s="19">
        <v>8822</v>
      </c>
      <c r="C8825" s="21">
        <v>-5.5812812016692182E-3</v>
      </c>
      <c r="D8825" s="21">
        <v>0.15833668097149434</v>
      </c>
      <c r="E8825" s="30">
        <v>570462.74279937311</v>
      </c>
      <c r="F8825" s="21">
        <v>35836.267973385155</v>
      </c>
    </row>
    <row r="8826" spans="2:6" x14ac:dyDescent="0.25">
      <c r="B8826" s="19">
        <v>8823</v>
      </c>
      <c r="C8826" s="21">
        <v>-2.5175548523049347E-4</v>
      </c>
      <c r="D8826" s="21">
        <v>0.11888867368396805</v>
      </c>
      <c r="E8826" s="30">
        <v>468649.57915546792</v>
      </c>
      <c r="F8826" s="21">
        <v>-13066.480861364687</v>
      </c>
    </row>
    <row r="8827" spans="2:6" x14ac:dyDescent="0.25">
      <c r="B8827" s="19">
        <v>8824</v>
      </c>
      <c r="C8827" s="21">
        <v>1.6978282361737925E-2</v>
      </c>
      <c r="D8827" s="21">
        <v>-2.8838656989975675E-3</v>
      </c>
      <c r="E8827" s="30">
        <v>235957.44744375465</v>
      </c>
      <c r="F8827" s="21">
        <v>-124832.82291041318</v>
      </c>
    </row>
    <row r="8828" spans="2:6" x14ac:dyDescent="0.25">
      <c r="B8828" s="19">
        <v>8825</v>
      </c>
      <c r="C8828" s="21">
        <v>1.4543374908674002E-2</v>
      </c>
      <c r="D8828" s="21">
        <v>1.4313243336570469E-2</v>
      </c>
      <c r="E8828" s="30">
        <v>262314.32895565336</v>
      </c>
      <c r="F8828" s="21">
        <v>-112173.12439488822</v>
      </c>
    </row>
    <row r="8829" spans="2:6" x14ac:dyDescent="0.25">
      <c r="B8829" s="19">
        <v>8826</v>
      </c>
      <c r="C8829" s="21">
        <v>1.2661005235838099E-2</v>
      </c>
      <c r="D8829" s="21">
        <v>2.7533153968518409E-2</v>
      </c>
      <c r="E8829" s="30">
        <v>283900.88187322416</v>
      </c>
      <c r="F8829" s="21">
        <v>-101804.70308516303</v>
      </c>
    </row>
    <row r="8830" spans="2:6" x14ac:dyDescent="0.25">
      <c r="B8830" s="19">
        <v>8827</v>
      </c>
      <c r="C8830" s="21">
        <v>7.2313992406222872E-3</v>
      </c>
      <c r="D8830" s="21">
        <v>6.5593066202184414E-2</v>
      </c>
      <c r="E8830" s="30">
        <v>352938.1498499763</v>
      </c>
      <c r="F8830" s="21">
        <v>-68644.824192562359</v>
      </c>
    </row>
    <row r="8831" spans="2:6" x14ac:dyDescent="0.25">
      <c r="B8831" s="19">
        <v>8828</v>
      </c>
      <c r="C8831" s="21">
        <v>9.1446206822970878E-3</v>
      </c>
      <c r="D8831" s="21">
        <v>5.2167857945365492E-2</v>
      </c>
      <c r="E8831" s="30">
        <v>327374.46095089568</v>
      </c>
      <c r="F8831" s="21">
        <v>-80923.537600327676</v>
      </c>
    </row>
    <row r="8832" spans="2:6" x14ac:dyDescent="0.25">
      <c r="B8832" s="19">
        <v>8829</v>
      </c>
      <c r="C8832" s="21">
        <v>-2.5320247692960413E-3</v>
      </c>
      <c r="D8832" s="21">
        <v>0.13556339498367009</v>
      </c>
      <c r="E8832" s="30">
        <v>509899.57645573746</v>
      </c>
      <c r="F8832" s="21">
        <v>6746.6570985217613</v>
      </c>
    </row>
    <row r="8833" spans="2:6" x14ac:dyDescent="0.25">
      <c r="B8833" s="19">
        <v>8830</v>
      </c>
      <c r="C8833" s="21">
        <v>2.7281088692510287E-4</v>
      </c>
      <c r="D8833" s="21">
        <v>0.11508895800569929</v>
      </c>
      <c r="E8833" s="30">
        <v>459601.7855788247</v>
      </c>
      <c r="F8833" s="21">
        <v>-17412.303748617</v>
      </c>
    </row>
    <row r="8834" spans="2:6" x14ac:dyDescent="0.25">
      <c r="B8834" s="19">
        <v>8831</v>
      </c>
      <c r="C8834" s="21">
        <v>5.9176590307838929E-2</v>
      </c>
      <c r="D8834" s="21">
        <v>-0.30444048012692615</v>
      </c>
      <c r="E8834" s="30">
        <v>0</v>
      </c>
      <c r="F8834" s="21">
        <v>-238167.55660348001</v>
      </c>
    </row>
    <row r="8835" spans="2:6" x14ac:dyDescent="0.25">
      <c r="B8835" s="19">
        <v>8832</v>
      </c>
      <c r="C8835" s="21">
        <v>-2.3589061863579387E-3</v>
      </c>
      <c r="D8835" s="21">
        <v>0.13428772258945809</v>
      </c>
      <c r="E8835" s="30">
        <v>506653.38289522729</v>
      </c>
      <c r="F8835" s="21">
        <v>5187.4501877745606</v>
      </c>
    </row>
    <row r="8836" spans="2:6" x14ac:dyDescent="0.25">
      <c r="B8836" s="19">
        <v>8833</v>
      </c>
      <c r="C8836" s="21">
        <v>-6.6878721343484474E-3</v>
      </c>
      <c r="D8836" s="21">
        <v>0.16676035228656683</v>
      </c>
      <c r="E8836" s="30">
        <v>594154.73659847071</v>
      </c>
      <c r="F8836" s="21">
        <v>47215.971546922818</v>
      </c>
    </row>
    <row r="8837" spans="2:6" x14ac:dyDescent="0.25">
      <c r="B8837" s="19">
        <v>8834</v>
      </c>
      <c r="C8837" s="21">
        <v>1.9923453970438966E-2</v>
      </c>
      <c r="D8837" s="21">
        <v>-2.3926511494394842E-2</v>
      </c>
      <c r="E8837" s="30">
        <v>206223.19819295604</v>
      </c>
      <c r="F8837" s="21">
        <v>-139114.73372488673</v>
      </c>
    </row>
    <row r="8838" spans="2:6" x14ac:dyDescent="0.25">
      <c r="B8838" s="19">
        <v>8835</v>
      </c>
      <c r="C8838" s="21">
        <v>6.0421009627816729E-4</v>
      </c>
      <c r="D8838" s="21">
        <v>0.11269476799410683</v>
      </c>
      <c r="E8838" s="30">
        <v>453966.49830937386</v>
      </c>
      <c r="F8838" s="21">
        <v>-20119.036631542338</v>
      </c>
    </row>
    <row r="8839" spans="2:6" x14ac:dyDescent="0.25">
      <c r="B8839" s="19">
        <v>8836</v>
      </c>
      <c r="C8839" s="21">
        <v>9.0513024684886027E-3</v>
      </c>
      <c r="D8839" s="21">
        <v>5.2821887096169196E-2</v>
      </c>
      <c r="E8839" s="30">
        <v>328588.47853426007</v>
      </c>
      <c r="F8839" s="21">
        <v>-80340.422462408169</v>
      </c>
    </row>
    <row r="8840" spans="2:6" x14ac:dyDescent="0.25">
      <c r="B8840" s="19">
        <v>8837</v>
      </c>
      <c r="C8840" s="21">
        <v>-1.0326909319211208E-2</v>
      </c>
      <c r="D8840" s="21">
        <v>0.19518220214041326</v>
      </c>
      <c r="E8840" s="30">
        <v>679509.57143832184</v>
      </c>
      <c r="F8840" s="21">
        <v>88213.480126499038</v>
      </c>
    </row>
    <row r="8841" spans="2:6" x14ac:dyDescent="0.25">
      <c r="B8841" s="19">
        <v>8838</v>
      </c>
      <c r="C8841" s="21">
        <v>1.4758814936634869E-2</v>
      </c>
      <c r="D8841" s="21">
        <v>1.2796843729174556E-2</v>
      </c>
      <c r="E8841" s="30">
        <v>259913.04361351777</v>
      </c>
      <c r="F8841" s="21">
        <v>-113326.50623436956</v>
      </c>
    </row>
    <row r="8842" spans="2:6" x14ac:dyDescent="0.25">
      <c r="B8842" s="19">
        <v>8839</v>
      </c>
      <c r="C8842" s="21">
        <v>9.881070372083944E-3</v>
      </c>
      <c r="D8842" s="21">
        <v>4.7008090312949058E-2</v>
      </c>
      <c r="E8842" s="30">
        <v>317907.42624124186</v>
      </c>
      <c r="F8842" s="21">
        <v>-85470.729771227023</v>
      </c>
    </row>
    <row r="8843" spans="2:6" x14ac:dyDescent="0.25">
      <c r="B8843" s="19">
        <v>8840</v>
      </c>
      <c r="C8843" s="21">
        <v>1.6138244028764116E-2</v>
      </c>
      <c r="D8843" s="21">
        <v>3.0651746448639994E-3</v>
      </c>
      <c r="E8843" s="30">
        <v>244860.04752030491</v>
      </c>
      <c r="F8843" s="21">
        <v>-120556.73915131837</v>
      </c>
    </row>
    <row r="8844" spans="2:6" x14ac:dyDescent="0.25">
      <c r="B8844" s="19">
        <v>8841</v>
      </c>
      <c r="C8844" s="21">
        <v>1.6235872660200962E-2</v>
      </c>
      <c r="D8844" s="21">
        <v>2.3747526975097522E-3</v>
      </c>
      <c r="E8844" s="30">
        <v>243815.31815575063</v>
      </c>
      <c r="F8844" s="21">
        <v>-121058.54202126725</v>
      </c>
    </row>
    <row r="8845" spans="2:6" x14ac:dyDescent="0.25">
      <c r="B8845" s="19">
        <v>8842</v>
      </c>
      <c r="C8845" s="21">
        <v>2.0851614251478728E-2</v>
      </c>
      <c r="D8845" s="21">
        <v>-3.0633417270720442E-2</v>
      </c>
      <c r="E8845" s="30">
        <v>197301.47236140247</v>
      </c>
      <c r="F8845" s="21">
        <v>-143400.00393846072</v>
      </c>
    </row>
    <row r="8846" spans="2:6" x14ac:dyDescent="0.25">
      <c r="B8846" s="19">
        <v>8843</v>
      </c>
      <c r="C8846" s="21">
        <v>1.9739753357081863E-2</v>
      </c>
      <c r="D8846" s="21">
        <v>-2.2603913193104064E-2</v>
      </c>
      <c r="E8846" s="30">
        <v>208013.59917365923</v>
      </c>
      <c r="F8846" s="21">
        <v>-138254.7709623205</v>
      </c>
    </row>
    <row r="8847" spans="2:6" x14ac:dyDescent="0.25">
      <c r="B8847" s="19">
        <v>8844</v>
      </c>
      <c r="C8847" s="21">
        <v>9.3924659896999288E-3</v>
      </c>
      <c r="D8847" s="21">
        <v>5.043107706979244E-2</v>
      </c>
      <c r="E8847" s="30">
        <v>324165.98481330858</v>
      </c>
      <c r="F8847" s="21">
        <v>-82464.628134037877</v>
      </c>
    </row>
    <row r="8848" spans="2:6" x14ac:dyDescent="0.25">
      <c r="B8848" s="19">
        <v>8845</v>
      </c>
      <c r="C8848" s="21">
        <v>6.728287922612328E-3</v>
      </c>
      <c r="D8848" s="21">
        <v>6.9131075065211212E-2</v>
      </c>
      <c r="E8848" s="30">
        <v>359903.94643432507</v>
      </c>
      <c r="F8848" s="21">
        <v>-65299.023034769161</v>
      </c>
    </row>
    <row r="8849" spans="2:6" x14ac:dyDescent="0.25">
      <c r="B8849" s="19">
        <v>8846</v>
      </c>
      <c r="C8849" s="21">
        <v>-4.975967332618624E-3</v>
      </c>
      <c r="D8849" s="21">
        <v>0.15376691558145361</v>
      </c>
      <c r="E8849" s="30">
        <v>557906.23911721725</v>
      </c>
      <c r="F8849" s="21">
        <v>29805.146615063277</v>
      </c>
    </row>
    <row r="8850" spans="2:6" x14ac:dyDescent="0.25">
      <c r="B8850" s="19">
        <v>8847</v>
      </c>
      <c r="C8850" s="21">
        <v>-8.6894994533341929E-2</v>
      </c>
      <c r="D8850" s="21">
        <v>-0.30444048012692615</v>
      </c>
      <c r="E8850" s="30">
        <v>0</v>
      </c>
      <c r="F8850" s="21">
        <v>-238167.55660348001</v>
      </c>
    </row>
    <row r="8851" spans="2:6" x14ac:dyDescent="0.25">
      <c r="B8851" s="19">
        <v>8848</v>
      </c>
      <c r="C8851" s="21">
        <v>-2.094969314553091E-3</v>
      </c>
      <c r="D8851" s="21">
        <v>0.13234607170784041</v>
      </c>
      <c r="E8851" s="30">
        <v>501741.58613522328</v>
      </c>
      <c r="F8851" s="21">
        <v>2828.2232009586305</v>
      </c>
    </row>
    <row r="8852" spans="2:6" x14ac:dyDescent="0.25">
      <c r="B8852" s="19">
        <v>8849</v>
      </c>
      <c r="C8852" s="21">
        <v>1.7383987933384484E-2</v>
      </c>
      <c r="D8852" s="21">
        <v>-5.7642843684350131E-3</v>
      </c>
      <c r="E8852" s="30">
        <v>231727.056717403</v>
      </c>
      <c r="F8852" s="21">
        <v>-126864.75795456122</v>
      </c>
    </row>
    <row r="8853" spans="2:6" x14ac:dyDescent="0.25">
      <c r="B8853" s="19">
        <v>8850</v>
      </c>
      <c r="C8853" s="21">
        <v>1.285865039883652E-2</v>
      </c>
      <c r="D8853" s="21">
        <v>2.6147078053332162E-2</v>
      </c>
      <c r="E8853" s="30">
        <v>281581.92592395341</v>
      </c>
      <c r="F8853" s="21">
        <v>-102918.54059189907</v>
      </c>
    </row>
    <row r="8854" spans="2:6" x14ac:dyDescent="0.25">
      <c r="B8854" s="19">
        <v>8851</v>
      </c>
      <c r="C8854" s="21">
        <v>5.9547376908337571E-2</v>
      </c>
      <c r="D8854" s="21">
        <v>-0.30444048012692615</v>
      </c>
      <c r="E8854" s="30">
        <v>0</v>
      </c>
      <c r="F8854" s="21">
        <v>-238167.55660348001</v>
      </c>
    </row>
    <row r="8855" spans="2:6" x14ac:dyDescent="0.25">
      <c r="B8855" s="19">
        <v>8852</v>
      </c>
      <c r="C8855" s="21">
        <v>-4.3775627258679038E-3</v>
      </c>
      <c r="D8855" s="21">
        <v>0.14927429466927911</v>
      </c>
      <c r="E8855" s="30">
        <v>545761.69184260909</v>
      </c>
      <c r="F8855" s="21">
        <v>23971.895551781297</v>
      </c>
    </row>
    <row r="8856" spans="2:6" x14ac:dyDescent="0.25">
      <c r="B8856" s="19">
        <v>8853</v>
      </c>
      <c r="C8856" s="21">
        <v>-9.6102702922658163E-3</v>
      </c>
      <c r="D8856" s="21">
        <v>0.18948938987926067</v>
      </c>
      <c r="E8856" s="30">
        <v>661725.70956313238</v>
      </c>
      <c r="F8856" s="21">
        <v>79671.561778533651</v>
      </c>
    </row>
    <row r="8857" spans="2:6" x14ac:dyDescent="0.25">
      <c r="B8857" s="19">
        <v>8854</v>
      </c>
      <c r="C8857" s="21">
        <v>1.4934280747845943E-2</v>
      </c>
      <c r="D8857" s="21">
        <v>1.1561175314950045E-2</v>
      </c>
      <c r="E8857" s="30">
        <v>257967.5115625019</v>
      </c>
      <c r="F8857" s="21">
        <v>-114260.98132418749</v>
      </c>
    </row>
    <row r="8858" spans="2:6" x14ac:dyDescent="0.25">
      <c r="B8858" s="19">
        <v>8855</v>
      </c>
      <c r="C8858" s="21">
        <v>3.6277178770471753E-3</v>
      </c>
      <c r="D8858" s="21">
        <v>9.1048331383200232E-2</v>
      </c>
      <c r="E8858" s="30">
        <v>405264.05140913744</v>
      </c>
      <c r="F8858" s="21">
        <v>-43511.724209054599</v>
      </c>
    </row>
    <row r="8859" spans="2:6" x14ac:dyDescent="0.25">
      <c r="B8859" s="19">
        <v>8856</v>
      </c>
      <c r="C8859" s="21">
        <v>1.331841288891924E-2</v>
      </c>
      <c r="D8859" s="21">
        <v>2.2921262849987967E-2</v>
      </c>
      <c r="E8859" s="30">
        <v>276235.93531544541</v>
      </c>
      <c r="F8859" s="21">
        <v>-105486.31892864904</v>
      </c>
    </row>
    <row r="8860" spans="2:6" x14ac:dyDescent="0.25">
      <c r="B8860" s="19">
        <v>8857</v>
      </c>
      <c r="C8860" s="21">
        <v>1.7428505559895197E-2</v>
      </c>
      <c r="D8860" s="21">
        <v>-6.0806599526680438E-3</v>
      </c>
      <c r="E8860" s="30">
        <v>231265.55975136661</v>
      </c>
      <c r="F8860" s="21">
        <v>-127086.42349770266</v>
      </c>
    </row>
    <row r="8861" spans="2:6" x14ac:dyDescent="0.25">
      <c r="B8861" s="19">
        <v>8858</v>
      </c>
      <c r="C8861" s="21">
        <v>9.9239855458772772E-3</v>
      </c>
      <c r="D8861" s="21">
        <v>4.670748760689869E-2</v>
      </c>
      <c r="E8861" s="30">
        <v>317361.90208584024</v>
      </c>
      <c r="F8861" s="21">
        <v>-85732.755130228747</v>
      </c>
    </row>
    <row r="8862" spans="2:6" x14ac:dyDescent="0.25">
      <c r="B8862" s="19">
        <v>8859</v>
      </c>
      <c r="C8862" s="21">
        <v>1.298713743211388E-2</v>
      </c>
      <c r="D8862" s="21">
        <v>2.524580403690635E-2</v>
      </c>
      <c r="E8862" s="30">
        <v>280081.13331884262</v>
      </c>
      <c r="F8862" s="21">
        <v>-103639.39908596846</v>
      </c>
    </row>
    <row r="8863" spans="2:6" x14ac:dyDescent="0.25">
      <c r="B8863" s="19">
        <v>8860</v>
      </c>
      <c r="C8863" s="21">
        <v>1.2417247625632021E-2</v>
      </c>
      <c r="D8863" s="21">
        <v>2.9242144918547153E-2</v>
      </c>
      <c r="E8863" s="30">
        <v>286778.30413883692</v>
      </c>
      <c r="F8863" s="21">
        <v>-100422.6238597406</v>
      </c>
    </row>
    <row r="8864" spans="2:6" x14ac:dyDescent="0.25">
      <c r="B8864" s="19">
        <v>8861</v>
      </c>
      <c r="C8864" s="21">
        <v>-3.5778133735237224E-3</v>
      </c>
      <c r="D8864" s="21">
        <v>0.14330691191746303</v>
      </c>
      <c r="E8864" s="30">
        <v>529933.08099971456</v>
      </c>
      <c r="F8864" s="21">
        <v>16369.120500409983</v>
      </c>
    </row>
    <row r="8865" spans="2:6" x14ac:dyDescent="0.25">
      <c r="B8865" s="19">
        <v>8862</v>
      </c>
      <c r="C8865" s="21">
        <v>3.5908258323510538E-4</v>
      </c>
      <c r="D8865" s="21">
        <v>0.11446522810103521</v>
      </c>
      <c r="E8865" s="30">
        <v>458128.81831707642</v>
      </c>
      <c r="F8865" s="21">
        <v>-18119.79721473714</v>
      </c>
    </row>
    <row r="8866" spans="2:6" x14ac:dyDescent="0.25">
      <c r="B8866" s="19">
        <v>8863</v>
      </c>
      <c r="C8866" s="21">
        <v>-1.6044642719661766E-2</v>
      </c>
      <c r="D8866" s="21">
        <v>0.24266831653568732</v>
      </c>
      <c r="E8866" s="30">
        <v>842169.18539703917</v>
      </c>
      <c r="F8866" s="21">
        <v>166341.90637599322</v>
      </c>
    </row>
    <row r="8867" spans="2:6" x14ac:dyDescent="0.25">
      <c r="B8867" s="19">
        <v>8864</v>
      </c>
      <c r="C8867" s="21">
        <v>1.3398685964121913E-2</v>
      </c>
      <c r="D8867" s="21">
        <v>2.235780306387003E-2</v>
      </c>
      <c r="E8867" s="30">
        <v>275309.40977956436</v>
      </c>
      <c r="F8867" s="21">
        <v>-105931.34630967265</v>
      </c>
    </row>
    <row r="8868" spans="2:6" x14ac:dyDescent="0.25">
      <c r="B8868" s="19">
        <v>8865</v>
      </c>
      <c r="C8868" s="21">
        <v>9.6799408420847506E-3</v>
      </c>
      <c r="D8868" s="21">
        <v>4.8417005964889182E-2</v>
      </c>
      <c r="E8868" s="30">
        <v>320473.07588172681</v>
      </c>
      <c r="F8868" s="21">
        <v>-84238.400713999916</v>
      </c>
    </row>
    <row r="8869" spans="2:6" x14ac:dyDescent="0.25">
      <c r="B8869" s="19">
        <v>8866</v>
      </c>
      <c r="C8869" s="21">
        <v>8.3474220975751287E-3</v>
      </c>
      <c r="D8869" s="21">
        <v>5.7757271168048963E-2</v>
      </c>
      <c r="E8869" s="30">
        <v>337852.37459195172</v>
      </c>
      <c r="F8869" s="21">
        <v>-75890.801549684009</v>
      </c>
    </row>
    <row r="8870" spans="2:6" x14ac:dyDescent="0.25">
      <c r="B8870" s="19">
        <v>8867</v>
      </c>
      <c r="C8870" s="21">
        <v>1.4332214837945783E-2</v>
      </c>
      <c r="D8870" s="21">
        <v>1.5798730924684978E-2</v>
      </c>
      <c r="E8870" s="30">
        <v>264681.41751752305</v>
      </c>
      <c r="F8870" s="21">
        <v>-111036.16790254712</v>
      </c>
    </row>
    <row r="8871" spans="2:6" x14ac:dyDescent="0.25">
      <c r="B8871" s="19">
        <v>8868</v>
      </c>
      <c r="C8871" s="21">
        <v>7.3973391868627034E-3</v>
      </c>
      <c r="D8871" s="21">
        <v>6.4426967011881331E-2</v>
      </c>
      <c r="E8871" s="30">
        <v>350663.44592654926</v>
      </c>
      <c r="F8871" s="21">
        <v>-69737.40663140922</v>
      </c>
    </row>
    <row r="8872" spans="2:6" x14ac:dyDescent="0.25">
      <c r="B8872" s="19">
        <v>8869</v>
      </c>
      <c r="C8872" s="21">
        <v>7.0090242725902984E-3</v>
      </c>
      <c r="D8872" s="21">
        <v>6.7156378932752281E-2</v>
      </c>
      <c r="E8872" s="30">
        <v>356004.12963633612</v>
      </c>
      <c r="F8872" s="21">
        <v>-67172.177296438225</v>
      </c>
    </row>
    <row r="8873" spans="2:6" x14ac:dyDescent="0.25">
      <c r="B8873" s="19">
        <v>8870</v>
      </c>
      <c r="C8873" s="21">
        <v>-1.8033122587003056E-2</v>
      </c>
      <c r="D8873" s="21">
        <v>0.26021210879466405</v>
      </c>
      <c r="E8873" s="30">
        <v>909125.50293120462</v>
      </c>
      <c r="F8873" s="21">
        <v>198502.26621634932</v>
      </c>
    </row>
    <row r="8874" spans="2:6" x14ac:dyDescent="0.25">
      <c r="B8874" s="19">
        <v>8871</v>
      </c>
      <c r="C8874" s="21">
        <v>-9.8242570908257318E-3</v>
      </c>
      <c r="D8874" s="21">
        <v>0.19118398941397996</v>
      </c>
      <c r="E8874" s="30">
        <v>666982.73373501818</v>
      </c>
      <c r="F8874" s="21">
        <v>82196.607887454287</v>
      </c>
    </row>
    <row r="8875" spans="2:6" x14ac:dyDescent="0.25">
      <c r="B8875" s="19">
        <v>8872</v>
      </c>
      <c r="C8875" s="21">
        <v>1.1572674524333198E-2</v>
      </c>
      <c r="D8875" s="21">
        <v>3.5160339584765721E-2</v>
      </c>
      <c r="E8875" s="30">
        <v>296899.61625460791</v>
      </c>
      <c r="F8875" s="21">
        <v>-95561.170128602273</v>
      </c>
    </row>
    <row r="8876" spans="2:6" x14ac:dyDescent="0.25">
      <c r="B8876" s="19">
        <v>8873</v>
      </c>
      <c r="C8876" s="21">
        <v>-6.4005980430593993E-3</v>
      </c>
      <c r="D8876" s="21">
        <v>0.16456460063799061</v>
      </c>
      <c r="E8876" s="30">
        <v>587910.21271036495</v>
      </c>
      <c r="F8876" s="21">
        <v>44216.611028466774</v>
      </c>
    </row>
    <row r="8877" spans="2:6" x14ac:dyDescent="0.25">
      <c r="B8877" s="19">
        <v>8874</v>
      </c>
      <c r="C8877" s="21">
        <v>5.363948473182647E-3</v>
      </c>
      <c r="D8877" s="21">
        <v>7.8748199207336889E-2</v>
      </c>
      <c r="E8877" s="30">
        <v>379333.50834934774</v>
      </c>
      <c r="F8877" s="21">
        <v>-55966.644467074439</v>
      </c>
    </row>
    <row r="8878" spans="2:6" x14ac:dyDescent="0.25">
      <c r="B8878" s="19">
        <v>8875</v>
      </c>
      <c r="C8878" s="21">
        <v>3.5399727041140035E-2</v>
      </c>
      <c r="D8878" s="21">
        <v>-0.14577300382787672</v>
      </c>
      <c r="E8878" s="30">
        <v>80146.78623194783</v>
      </c>
      <c r="F8878" s="21">
        <v>-199671.57026205215</v>
      </c>
    </row>
    <row r="8879" spans="2:6" x14ac:dyDescent="0.25">
      <c r="B8879" s="19">
        <v>8876</v>
      </c>
      <c r="C8879" s="21">
        <v>1.1343047074462209E-2</v>
      </c>
      <c r="D8879" s="21">
        <v>3.6768813049793403E-2</v>
      </c>
      <c r="E8879" s="30">
        <v>299692.89151670691</v>
      </c>
      <c r="F8879" s="21">
        <v>-94219.50826799545</v>
      </c>
    </row>
    <row r="8880" spans="2:6" x14ac:dyDescent="0.25">
      <c r="B8880" s="19">
        <v>8877</v>
      </c>
      <c r="C8880" s="21">
        <v>-7.4273019067956671E-3</v>
      </c>
      <c r="D8880" s="21">
        <v>0.17244224626116211</v>
      </c>
      <c r="E8880" s="30">
        <v>610541.73769346136</v>
      </c>
      <c r="F8880" s="21">
        <v>55086.951781914009</v>
      </c>
    </row>
    <row r="8881" spans="2:6" x14ac:dyDescent="0.25">
      <c r="B8881" s="19">
        <v>8878</v>
      </c>
      <c r="C8881" s="21">
        <v>-5.171613466024394E-2</v>
      </c>
      <c r="D8881" s="21">
        <v>0.8565668108631328</v>
      </c>
      <c r="E8881" s="30">
        <v>6927234.7458513565</v>
      </c>
      <c r="F8881" s="21">
        <v>3089111.6357075283</v>
      </c>
    </row>
    <row r="8882" spans="2:6" x14ac:dyDescent="0.25">
      <c r="B8882" s="19">
        <v>8879</v>
      </c>
      <c r="C8882" s="21">
        <v>2.382887614329017E-2</v>
      </c>
      <c r="D8882" s="21">
        <v>-5.24721827579403E-2</v>
      </c>
      <c r="E8882" s="30">
        <v>170016.49911316019</v>
      </c>
      <c r="F8882" s="21">
        <v>-156505.48211010912</v>
      </c>
    </row>
    <row r="8883" spans="2:6" x14ac:dyDescent="0.25">
      <c r="B8883" s="19">
        <v>8880</v>
      </c>
      <c r="C8883" s="21">
        <v>-3.082169798278963E-2</v>
      </c>
      <c r="D8883" s="21">
        <v>0.39315764409257836</v>
      </c>
      <c r="E8883" s="30">
        <v>1557826.1475294949</v>
      </c>
      <c r="F8883" s="21">
        <v>510085.20457472914</v>
      </c>
    </row>
    <row r="8884" spans="2:6" x14ac:dyDescent="0.25">
      <c r="B8884" s="19">
        <v>8881</v>
      </c>
      <c r="C8884" s="21">
        <v>6.9362808743956318E-3</v>
      </c>
      <c r="D8884" s="21">
        <v>6.7667934340301938E-2</v>
      </c>
      <c r="E8884" s="30">
        <v>357011.4962318677</v>
      </c>
      <c r="F8884" s="21">
        <v>-66688.320456687172</v>
      </c>
    </row>
    <row r="8885" spans="2:6" x14ac:dyDescent="0.25">
      <c r="B8885" s="19">
        <v>8882</v>
      </c>
      <c r="C8885" s="21">
        <v>2.9597641850859124E-2</v>
      </c>
      <c r="D8885" s="21">
        <v>-9.6807126754667516E-2</v>
      </c>
      <c r="E8885" s="30">
        <v>122309.56468137284</v>
      </c>
      <c r="F8885" s="21">
        <v>-179420.00660473458</v>
      </c>
    </row>
    <row r="8886" spans="2:6" x14ac:dyDescent="0.25">
      <c r="B8886" s="19">
        <v>8883</v>
      </c>
      <c r="C8886" s="21">
        <v>-2.7188605788078184E-2</v>
      </c>
      <c r="D8886" s="21">
        <v>0.35087797196852399</v>
      </c>
      <c r="E8886" s="30">
        <v>1322114.766886845</v>
      </c>
      <c r="F8886" s="21">
        <v>396868.66132521909</v>
      </c>
    </row>
    <row r="8887" spans="2:6" x14ac:dyDescent="0.25">
      <c r="B8887" s="19">
        <v>8884</v>
      </c>
      <c r="C8887" s="21">
        <v>1.1332435593775107E-2</v>
      </c>
      <c r="D8887" s="21">
        <v>3.6843139213717402E-2</v>
      </c>
      <c r="E8887" s="30">
        <v>299822.40831908747</v>
      </c>
      <c r="F8887" s="21">
        <v>-94157.298948198164</v>
      </c>
    </row>
    <row r="8888" spans="2:6" x14ac:dyDescent="0.25">
      <c r="B8888" s="19">
        <v>8885</v>
      </c>
      <c r="C8888" s="21">
        <v>1.4055094031938881E-2</v>
      </c>
      <c r="D8888" s="21">
        <v>1.7747137551559655E-2</v>
      </c>
      <c r="E8888" s="30">
        <v>267808.40364911675</v>
      </c>
      <c r="F8888" s="21">
        <v>-109534.2185285162</v>
      </c>
    </row>
    <row r="8889" spans="2:6" x14ac:dyDescent="0.25">
      <c r="B8889" s="19">
        <v>8886</v>
      </c>
      <c r="C8889" s="21">
        <v>7.8392084732855943E-2</v>
      </c>
      <c r="D8889" s="21">
        <v>-0.30444048012692615</v>
      </c>
      <c r="E8889" s="30">
        <v>0</v>
      </c>
      <c r="F8889" s="21">
        <v>-238167.55660348001</v>
      </c>
    </row>
    <row r="8890" spans="2:6" x14ac:dyDescent="0.25">
      <c r="B8890" s="19">
        <v>8887</v>
      </c>
      <c r="C8890" s="21">
        <v>1.3705152175185555E-2</v>
      </c>
      <c r="D8890" s="21">
        <v>2.0205888760992607E-2</v>
      </c>
      <c r="E8890" s="30">
        <v>271790.68499738292</v>
      </c>
      <c r="F8890" s="21">
        <v>-107621.45501549254</v>
      </c>
    </row>
    <row r="8891" spans="2:6" x14ac:dyDescent="0.25">
      <c r="B8891" s="19">
        <v>8888</v>
      </c>
      <c r="C8891" s="21">
        <v>-1.4388967741049348E-2</v>
      </c>
      <c r="D8891" s="21">
        <v>0.22850040924052362</v>
      </c>
      <c r="E8891" s="30">
        <v>790873.33870658628</v>
      </c>
      <c r="F8891" s="21">
        <v>141703.56083019875</v>
      </c>
    </row>
    <row r="8892" spans="2:6" x14ac:dyDescent="0.25">
      <c r="B8892" s="19">
        <v>8889</v>
      </c>
      <c r="C8892" s="21">
        <v>1.5525265489291002E-2</v>
      </c>
      <c r="D8892" s="21">
        <v>7.394803413749873E-3</v>
      </c>
      <c r="E8892" s="30">
        <v>251481.28227125749</v>
      </c>
      <c r="F8892" s="21">
        <v>-117376.43742595169</v>
      </c>
    </row>
    <row r="8893" spans="2:6" x14ac:dyDescent="0.25">
      <c r="B8893" s="19">
        <v>8890</v>
      </c>
      <c r="C8893" s="21">
        <v>2.129142977449365E-2</v>
      </c>
      <c r="D8893" s="21">
        <v>-3.3826700534284604E-2</v>
      </c>
      <c r="E8893" s="30">
        <v>193144.99012434192</v>
      </c>
      <c r="F8893" s="21">
        <v>-145396.43936586767</v>
      </c>
    </row>
    <row r="8894" spans="2:6" x14ac:dyDescent="0.25">
      <c r="B8894" s="19">
        <v>8891</v>
      </c>
      <c r="C8894" s="21">
        <v>4.8019801628314705E-3</v>
      </c>
      <c r="D8894" s="21">
        <v>8.2720964291308485E-2</v>
      </c>
      <c r="E8894" s="30">
        <v>387574.39808326494</v>
      </c>
      <c r="F8894" s="21">
        <v>-52008.392445340454</v>
      </c>
    </row>
    <row r="8895" spans="2:6" x14ac:dyDescent="0.25">
      <c r="B8895" s="19">
        <v>8892</v>
      </c>
      <c r="C8895" s="21">
        <v>-2.6079080045054615E-3</v>
      </c>
      <c r="D8895" s="21">
        <v>0.13612310033045083</v>
      </c>
      <c r="E8895" s="30">
        <v>511328.65704294923</v>
      </c>
      <c r="F8895" s="21">
        <v>7433.0709817546294</v>
      </c>
    </row>
    <row r="8896" spans="2:6" x14ac:dyDescent="0.25">
      <c r="B8896" s="19">
        <v>8893</v>
      </c>
      <c r="C8896" s="21">
        <v>2.8562820809397892E-2</v>
      </c>
      <c r="D8896" s="21">
        <v>-8.8602802650176948E-2</v>
      </c>
      <c r="E8896" s="30">
        <v>130409.95719045715</v>
      </c>
      <c r="F8896" s="21">
        <v>-175529.23800314075</v>
      </c>
    </row>
    <row r="8897" spans="2:6" x14ac:dyDescent="0.25">
      <c r="B8897" s="19">
        <v>8894</v>
      </c>
      <c r="C8897" s="21">
        <v>5.4734837176267379E-3</v>
      </c>
      <c r="D8897" s="21">
        <v>7.7974698753495497E-2</v>
      </c>
      <c r="E8897" s="30">
        <v>377743.7211855253</v>
      </c>
      <c r="F8897" s="21">
        <v>-56730.248696533752</v>
      </c>
    </row>
    <row r="8898" spans="2:6" x14ac:dyDescent="0.25">
      <c r="B8898" s="19">
        <v>8895</v>
      </c>
      <c r="C8898" s="21">
        <v>-5.0721967015672021E-3</v>
      </c>
      <c r="D8898" s="21">
        <v>0.15449166233712419</v>
      </c>
      <c r="E8898" s="30">
        <v>559883.89999982994</v>
      </c>
      <c r="F8898" s="21">
        <v>30755.053777961926</v>
      </c>
    </row>
    <row r="8899" spans="2:6" x14ac:dyDescent="0.25">
      <c r="B8899" s="19">
        <v>8896</v>
      </c>
      <c r="C8899" s="21">
        <v>8.4790060242125719E-3</v>
      </c>
      <c r="D8899" s="21">
        <v>5.6834319625544083E-2</v>
      </c>
      <c r="E8899" s="30">
        <v>336106.10179625137</v>
      </c>
      <c r="F8899" s="21">
        <v>-76729.568727411373</v>
      </c>
    </row>
    <row r="8900" spans="2:6" x14ac:dyDescent="0.25">
      <c r="B8900" s="19">
        <v>8897</v>
      </c>
      <c r="C8900" s="21">
        <v>1.0890451655559082E-2</v>
      </c>
      <c r="D8900" s="21">
        <v>3.9938706484568431E-2</v>
      </c>
      <c r="E8900" s="30">
        <v>305251.41684662295</v>
      </c>
      <c r="F8900" s="21">
        <v>-91549.645566830368</v>
      </c>
    </row>
    <row r="8901" spans="2:6" x14ac:dyDescent="0.25">
      <c r="B8901" s="19">
        <v>8898</v>
      </c>
      <c r="C8901" s="21">
        <v>-9.1030987260189815E-3</v>
      </c>
      <c r="D8901" s="21">
        <v>0.18549042409192151</v>
      </c>
      <c r="E8901" s="30">
        <v>649442.54248361522</v>
      </c>
      <c r="F8901" s="21">
        <v>73771.729054684765</v>
      </c>
    </row>
    <row r="8902" spans="2:6" x14ac:dyDescent="0.25">
      <c r="B8902" s="19">
        <v>8899</v>
      </c>
      <c r="C8902" s="21">
        <v>-7.6731257805449124E-4</v>
      </c>
      <c r="D8902" s="21">
        <v>0.1226356140566125</v>
      </c>
      <c r="E8902" s="30">
        <v>477698.12960167206</v>
      </c>
      <c r="F8902" s="21">
        <v>-8720.2944356394401</v>
      </c>
    </row>
    <row r="8903" spans="2:6" x14ac:dyDescent="0.25">
      <c r="B8903" s="19">
        <v>8900</v>
      </c>
      <c r="C8903" s="21">
        <v>-1.0282103255345707E-2</v>
      </c>
      <c r="D8903" s="21">
        <v>0.1948247859947001</v>
      </c>
      <c r="E8903" s="30">
        <v>678382.655047982</v>
      </c>
      <c r="F8903" s="21">
        <v>87672.201305350696</v>
      </c>
    </row>
    <row r="8904" spans="2:6" x14ac:dyDescent="0.25">
      <c r="B8904" s="19">
        <v>8901</v>
      </c>
      <c r="C8904" s="21">
        <v>1.8620923944957939E-2</v>
      </c>
      <c r="D8904" s="21">
        <v>-1.4579863746926991E-2</v>
      </c>
      <c r="E8904" s="30">
        <v>219098.7007283679</v>
      </c>
      <c r="F8904" s="21">
        <v>-132930.39130711605</v>
      </c>
    </row>
    <row r="8905" spans="2:6" x14ac:dyDescent="0.25">
      <c r="B8905" s="19">
        <v>8902</v>
      </c>
      <c r="C8905" s="21">
        <v>1.28539489049064E-2</v>
      </c>
      <c r="D8905" s="21">
        <v>2.618005365541709E-2</v>
      </c>
      <c r="E8905" s="30">
        <v>281636.94211170299</v>
      </c>
      <c r="F8905" s="21">
        <v>-102892.11529761423</v>
      </c>
    </row>
    <row r="8906" spans="2:6" x14ac:dyDescent="0.25">
      <c r="B8906" s="19">
        <v>8903</v>
      </c>
      <c r="C8906" s="21">
        <v>-2.5871182533462295E-2</v>
      </c>
      <c r="D8906" s="21">
        <v>0.33659404979600382</v>
      </c>
      <c r="E8906" s="30">
        <v>1249039.8663926984</v>
      </c>
      <c r="F8906" s="21">
        <v>361769.4327275473</v>
      </c>
    </row>
    <row r="8907" spans="2:6" x14ac:dyDescent="0.25">
      <c r="B8907" s="19">
        <v>8904</v>
      </c>
      <c r="C8907" s="21">
        <v>5.0419660098017637E-3</v>
      </c>
      <c r="D8907" s="21">
        <v>8.10235028294779E-2</v>
      </c>
      <c r="E8907" s="30">
        <v>384037.74447194219</v>
      </c>
      <c r="F8907" s="21">
        <v>-53707.112699972095</v>
      </c>
    </row>
    <row r="8908" spans="2:6" x14ac:dyDescent="0.25">
      <c r="B8908" s="19">
        <v>8905</v>
      </c>
      <c r="C8908" s="21">
        <v>1.1486363458052848E-3</v>
      </c>
      <c r="D8908" s="21">
        <v>0.10877168166016071</v>
      </c>
      <c r="E8908" s="30">
        <v>444841.38390952116</v>
      </c>
      <c r="F8908" s="21">
        <v>-24501.998142738528</v>
      </c>
    </row>
    <row r="8909" spans="2:6" x14ac:dyDescent="0.25">
      <c r="B8909" s="19">
        <v>8906</v>
      </c>
      <c r="C8909" s="21">
        <v>1.007718128704633E-2</v>
      </c>
      <c r="D8909" s="21">
        <v>4.563446140160865E-2</v>
      </c>
      <c r="E8909" s="30">
        <v>315419.97586583113</v>
      </c>
      <c r="F8909" s="21">
        <v>-86665.498272607321</v>
      </c>
    </row>
    <row r="8910" spans="2:6" x14ac:dyDescent="0.25">
      <c r="B8910" s="19">
        <v>8907</v>
      </c>
      <c r="C8910" s="21">
        <v>-2.5672539036319369E-3</v>
      </c>
      <c r="D8910" s="21">
        <v>0.13582319965039868</v>
      </c>
      <c r="E8910" s="30">
        <v>510562.56393450592</v>
      </c>
      <c r="F8910" s="21">
        <v>7065.1022680304168</v>
      </c>
    </row>
    <row r="8911" spans="2:6" x14ac:dyDescent="0.25">
      <c r="B8911" s="19">
        <v>8908</v>
      </c>
      <c r="C8911" s="21">
        <v>3.4230522966938903E-2</v>
      </c>
      <c r="D8911" s="21">
        <v>-0.13542033966192879</v>
      </c>
      <c r="E8911" s="30">
        <v>88225.466482083313</v>
      </c>
      <c r="F8911" s="21">
        <v>-195791.2304607039</v>
      </c>
    </row>
    <row r="8912" spans="2:6" x14ac:dyDescent="0.25">
      <c r="B8912" s="19">
        <v>8909</v>
      </c>
      <c r="C8912" s="21">
        <v>3.908932013002344E-2</v>
      </c>
      <c r="D8912" s="21">
        <v>-0.18066286758486017</v>
      </c>
      <c r="E8912" s="30">
        <v>55903.397560545825</v>
      </c>
      <c r="F8912" s="21">
        <v>-211316.11900868925</v>
      </c>
    </row>
    <row r="8913" spans="2:6" x14ac:dyDescent="0.25">
      <c r="B8913" s="19">
        <v>8910</v>
      </c>
      <c r="C8913" s="21">
        <v>2.3080971790650492E-2</v>
      </c>
      <c r="D8913" s="21">
        <v>-4.6933711652177412E-2</v>
      </c>
      <c r="E8913" s="30">
        <v>176686.71179766953</v>
      </c>
      <c r="F8913" s="21">
        <v>-153301.65537581971</v>
      </c>
    </row>
    <row r="8914" spans="2:6" x14ac:dyDescent="0.25">
      <c r="B8914" s="19">
        <v>8911</v>
      </c>
      <c r="C8914" s="21">
        <v>-7.7550290437034663E-3</v>
      </c>
      <c r="D8914" s="21">
        <v>0.17497488042905252</v>
      </c>
      <c r="E8914" s="30">
        <v>617953.07327811094</v>
      </c>
      <c r="F8914" s="21">
        <v>58646.753576245683</v>
      </c>
    </row>
    <row r="8915" spans="2:6" x14ac:dyDescent="0.25">
      <c r="B8915" s="19">
        <v>8912</v>
      </c>
      <c r="C8915" s="21">
        <v>8.9928618600012052E-3</v>
      </c>
      <c r="D8915" s="21">
        <v>5.3231503732417362E-2</v>
      </c>
      <c r="E8915" s="30">
        <v>329350.43038295629</v>
      </c>
      <c r="F8915" s="21">
        <v>-79974.442872467407</v>
      </c>
    </row>
    <row r="8916" spans="2:6" x14ac:dyDescent="0.25">
      <c r="B8916" s="19">
        <v>8913</v>
      </c>
      <c r="C8916" s="21">
        <v>5.3638162582085001E-3</v>
      </c>
      <c r="D8916" s="21">
        <v>7.8749133025241891E-2</v>
      </c>
      <c r="E8916" s="30">
        <v>379335.43052821292</v>
      </c>
      <c r="F8916" s="21">
        <v>-55965.721208952447</v>
      </c>
    </row>
    <row r="8917" spans="2:6" x14ac:dyDescent="0.25">
      <c r="B8917" s="19">
        <v>8914</v>
      </c>
      <c r="C8917" s="21">
        <v>-4.786850408004484E-3</v>
      </c>
      <c r="D8917" s="21">
        <v>0.15234445767186844</v>
      </c>
      <c r="E8917" s="30">
        <v>554039.68323335517</v>
      </c>
      <c r="F8917" s="21">
        <v>27947.968186688689</v>
      </c>
    </row>
    <row r="8918" spans="2:6" x14ac:dyDescent="0.25">
      <c r="B8918" s="19">
        <v>8915</v>
      </c>
      <c r="C8918" s="21">
        <v>-7.4535174271444073E-3</v>
      </c>
      <c r="D8918" s="21">
        <v>0.17264450694320033</v>
      </c>
      <c r="E8918" s="30">
        <v>611131.18284414615</v>
      </c>
      <c r="F8918" s="21">
        <v>55370.07320869351</v>
      </c>
    </row>
    <row r="8919" spans="2:6" x14ac:dyDescent="0.25">
      <c r="B8919" s="19">
        <v>8916</v>
      </c>
      <c r="C8919" s="21">
        <v>9.549305857464413E-3</v>
      </c>
      <c r="D8919" s="21">
        <v>4.9332195472311602E-2</v>
      </c>
      <c r="E8919" s="30">
        <v>322147.43170974567</v>
      </c>
      <c r="F8919" s="21">
        <v>-83434.176588286806</v>
      </c>
    </row>
    <row r="8920" spans="2:6" x14ac:dyDescent="0.25">
      <c r="B8920" s="19">
        <v>8917</v>
      </c>
      <c r="C8920" s="21">
        <v>2.3089912182478092E-2</v>
      </c>
      <c r="D8920" s="21">
        <v>-4.6999693017225952E-2</v>
      </c>
      <c r="E8920" s="30">
        <v>176606.26745303196</v>
      </c>
      <c r="F8920" s="21">
        <v>-153340.29428497638</v>
      </c>
    </row>
    <row r="8921" spans="2:6" x14ac:dyDescent="0.25">
      <c r="B8921" s="19">
        <v>8918</v>
      </c>
      <c r="C8921" s="21">
        <v>-7.2817185266286352E-3</v>
      </c>
      <c r="D8921" s="21">
        <v>0.17132005788152993</v>
      </c>
      <c r="E8921" s="30">
        <v>607279.02283456735</v>
      </c>
      <c r="F8921" s="21">
        <v>53519.809385455803</v>
      </c>
    </row>
    <row r="8922" spans="2:6" x14ac:dyDescent="0.25">
      <c r="B8922" s="19">
        <v>8919</v>
      </c>
      <c r="C8922" s="21">
        <v>2.9863469685007801E-2</v>
      </c>
      <c r="D8922" s="21">
        <v>-9.8936075657744205E-2</v>
      </c>
      <c r="E8922" s="30">
        <v>120258.82977772667</v>
      </c>
      <c r="F8922" s="21">
        <v>-180405.01257380965</v>
      </c>
    </row>
    <row r="8923" spans="2:6" x14ac:dyDescent="0.25">
      <c r="B8923" s="19">
        <v>8920</v>
      </c>
      <c r="C8923" s="21">
        <v>4.1845026944690401E-3</v>
      </c>
      <c r="D8923" s="21">
        <v>8.7095171082961276E-2</v>
      </c>
      <c r="E8923" s="30">
        <v>396795.68404619233</v>
      </c>
      <c r="F8923" s="21">
        <v>-47579.23795058726</v>
      </c>
    </row>
    <row r="8924" spans="2:6" x14ac:dyDescent="0.25">
      <c r="B8924" s="19">
        <v>8921</v>
      </c>
      <c r="C8924" s="21">
        <v>2.1077561029306989E-2</v>
      </c>
      <c r="D8924" s="21">
        <v>-3.2272629211104076E-2</v>
      </c>
      <c r="E8924" s="30">
        <v>195160.52685130003</v>
      </c>
      <c r="F8924" s="21">
        <v>-144428.33973318772</v>
      </c>
    </row>
    <row r="8925" spans="2:6" x14ac:dyDescent="0.25">
      <c r="B8925" s="19">
        <v>8922</v>
      </c>
      <c r="C8925" s="21">
        <v>1.5225017558091551E-2</v>
      </c>
      <c r="D8925" s="21">
        <v>9.5124209745378607E-3</v>
      </c>
      <c r="E8925" s="30">
        <v>254763.85455390147</v>
      </c>
      <c r="F8925" s="21">
        <v>-115799.75714095931</v>
      </c>
    </row>
    <row r="8926" spans="2:6" x14ac:dyDescent="0.25">
      <c r="B8926" s="19">
        <v>8923</v>
      </c>
      <c r="C8926" s="21">
        <v>1.0436096346152342E-2</v>
      </c>
      <c r="D8926" s="21">
        <v>4.3120723932856375E-2</v>
      </c>
      <c r="E8926" s="30">
        <v>310903.40727937664</v>
      </c>
      <c r="F8926" s="21">
        <v>-88834.889845103928</v>
      </c>
    </row>
    <row r="8927" spans="2:6" x14ac:dyDescent="0.25">
      <c r="B8927" s="19">
        <v>8924</v>
      </c>
      <c r="C8927" s="21">
        <v>-0.12415085539462963</v>
      </c>
      <c r="D8927" s="21">
        <v>-0.30444048012692615</v>
      </c>
      <c r="E8927" s="30">
        <v>0</v>
      </c>
      <c r="F8927" s="21">
        <v>-238167.55660348001</v>
      </c>
    </row>
    <row r="8928" spans="2:6" x14ac:dyDescent="0.25">
      <c r="B8928" s="19">
        <v>8925</v>
      </c>
      <c r="C8928" s="21">
        <v>-0.20190904425785228</v>
      </c>
      <c r="D8928" s="21">
        <v>-0.30444048012692615</v>
      </c>
      <c r="E8928" s="30">
        <v>0</v>
      </c>
      <c r="F8928" s="21">
        <v>-238167.55660348001</v>
      </c>
    </row>
    <row r="8929" spans="2:6" x14ac:dyDescent="0.25">
      <c r="B8929" s="19">
        <v>8926</v>
      </c>
      <c r="C8929" s="21">
        <v>6.2973212449665206E-4</v>
      </c>
      <c r="D8929" s="21">
        <v>0.11251058111103163</v>
      </c>
      <c r="E8929" s="30">
        <v>453535.06311206368</v>
      </c>
      <c r="F8929" s="21">
        <v>-20326.262950197182</v>
      </c>
    </row>
    <row r="8930" spans="2:6" x14ac:dyDescent="0.25">
      <c r="B8930" s="19">
        <v>8927</v>
      </c>
      <c r="C8930" s="21">
        <v>0.10178752525231773</v>
      </c>
      <c r="D8930" s="21">
        <v>-0.30444048012692615</v>
      </c>
      <c r="E8930" s="30">
        <v>0</v>
      </c>
      <c r="F8930" s="21">
        <v>-238167.55660348001</v>
      </c>
    </row>
    <row r="8931" spans="2:6" x14ac:dyDescent="0.25">
      <c r="B8931" s="19">
        <v>8928</v>
      </c>
      <c r="C8931" s="21">
        <v>4.8836111979228209E-3</v>
      </c>
      <c r="D8931" s="21">
        <v>8.2143417038987865E-2</v>
      </c>
      <c r="E8931" s="30">
        <v>386368.47156282596</v>
      </c>
      <c r="F8931" s="21">
        <v>-52587.621295830264</v>
      </c>
    </row>
    <row r="8932" spans="2:6" x14ac:dyDescent="0.25">
      <c r="B8932" s="19">
        <v>8929</v>
      </c>
      <c r="C8932" s="21">
        <v>-1.6271303447019214E-2</v>
      </c>
      <c r="D8932" s="21">
        <v>0.24463782944722423</v>
      </c>
      <c r="E8932" s="30">
        <v>849493.83348959615</v>
      </c>
      <c r="F8932" s="21">
        <v>169860.07056177614</v>
      </c>
    </row>
    <row r="8933" spans="2:6" x14ac:dyDescent="0.25">
      <c r="B8933" s="19">
        <v>8930</v>
      </c>
      <c r="C8933" s="21">
        <v>5.4181386332838762E-3</v>
      </c>
      <c r="D8933" s="21">
        <v>7.8365493642321482E-2</v>
      </c>
      <c r="E8933" s="30">
        <v>378546.33060824743</v>
      </c>
      <c r="F8933" s="21">
        <v>-56344.74052050789</v>
      </c>
    </row>
    <row r="8934" spans="2:6" x14ac:dyDescent="0.25">
      <c r="B8934" s="19">
        <v>8931</v>
      </c>
      <c r="C8934" s="21">
        <v>3.0269176268713878E-3</v>
      </c>
      <c r="D8934" s="21">
        <v>9.5324337372388435E-2</v>
      </c>
      <c r="E8934" s="30">
        <v>414569.69730967865</v>
      </c>
      <c r="F8934" s="21">
        <v>-39042.050073292412</v>
      </c>
    </row>
    <row r="8935" spans="2:6" x14ac:dyDescent="0.25">
      <c r="B8935" s="19">
        <v>8932</v>
      </c>
      <c r="C8935" s="21">
        <v>-1.1717888649750858E-2</v>
      </c>
      <c r="D8935" s="21">
        <v>0.20638130203398286</v>
      </c>
      <c r="E8935" s="30">
        <v>715534.41248592292</v>
      </c>
      <c r="F8935" s="21">
        <v>105516.87872949571</v>
      </c>
    </row>
    <row r="8936" spans="2:6" x14ac:dyDescent="0.25">
      <c r="B8936" s="19">
        <v>8933</v>
      </c>
      <c r="C8936" s="21">
        <v>-8.5142249821528199E-3</v>
      </c>
      <c r="D8936" s="21">
        <v>0.18087710622296305</v>
      </c>
      <c r="E8936" s="30">
        <v>635484.24574217829</v>
      </c>
      <c r="F8936" s="21">
        <v>67067.300518362972</v>
      </c>
    </row>
    <row r="8937" spans="2:6" x14ac:dyDescent="0.25">
      <c r="B8937" s="19">
        <v>8934</v>
      </c>
      <c r="C8937" s="21">
        <v>1.1390152025884464E-2</v>
      </c>
      <c r="D8937" s="21">
        <v>3.6438870999546458E-2</v>
      </c>
      <c r="E8937" s="30">
        <v>299118.42405879486</v>
      </c>
      <c r="F8937" s="21">
        <v>-94495.435631438042</v>
      </c>
    </row>
    <row r="8938" spans="2:6" x14ac:dyDescent="0.25">
      <c r="B8938" s="19">
        <v>8935</v>
      </c>
      <c r="C8938" s="21">
        <v>8.1858157724158456E-3</v>
      </c>
      <c r="D8938" s="21">
        <v>5.8891039431517855E-2</v>
      </c>
      <c r="E8938" s="30">
        <v>340006.30173014873</v>
      </c>
      <c r="F8938" s="21">
        <v>-74856.230438466955</v>
      </c>
    </row>
    <row r="8939" spans="2:6" x14ac:dyDescent="0.25">
      <c r="B8939" s="19">
        <v>8936</v>
      </c>
      <c r="C8939" s="21">
        <v>8.4622279070189384E-3</v>
      </c>
      <c r="D8939" s="21">
        <v>5.6951994964697494E-2</v>
      </c>
      <c r="E8939" s="30">
        <v>336328.39366689662</v>
      </c>
      <c r="F8939" s="21">
        <v>-76622.797823442685</v>
      </c>
    </row>
    <row r="8940" spans="2:6" x14ac:dyDescent="0.25">
      <c r="B8940" s="19">
        <v>8937</v>
      </c>
      <c r="C8940" s="21">
        <v>-8.3788304635372939E-3</v>
      </c>
      <c r="D8940" s="21">
        <v>0.17982081991046384</v>
      </c>
      <c r="E8940" s="30">
        <v>632319.9663637646</v>
      </c>
      <c r="F8940" s="21">
        <v>65547.438506936232</v>
      </c>
    </row>
    <row r="8941" spans="2:6" x14ac:dyDescent="0.25">
      <c r="B8941" s="19">
        <v>8938</v>
      </c>
      <c r="C8941" s="21">
        <v>8.057579396270163E-3</v>
      </c>
      <c r="D8941" s="21">
        <v>5.9790891908199306E-2</v>
      </c>
      <c r="E8941" s="30">
        <v>341722.74530093791</v>
      </c>
      <c r="F8941" s="21">
        <v>-74031.790790123414</v>
      </c>
    </row>
    <row r="8942" spans="2:6" x14ac:dyDescent="0.25">
      <c r="B8942" s="19">
        <v>8939</v>
      </c>
      <c r="C8942" s="21">
        <v>-1.6081111005202112E-2</v>
      </c>
      <c r="D8942" s="21">
        <v>0.24298469468243478</v>
      </c>
      <c r="E8942" s="30">
        <v>843342.57171414047</v>
      </c>
      <c r="F8942" s="21">
        <v>166905.50556393352</v>
      </c>
    </row>
    <row r="8943" spans="2:6" x14ac:dyDescent="0.25">
      <c r="B8943" s="19">
        <v>8940</v>
      </c>
      <c r="C8943" s="21">
        <v>-1.9169170114451922E-3</v>
      </c>
      <c r="D8943" s="21">
        <v>0.13103840337431993</v>
      </c>
      <c r="E8943" s="30">
        <v>498453.29340629955</v>
      </c>
      <c r="F8943" s="21">
        <v>1248.7952796328686</v>
      </c>
    </row>
    <row r="8944" spans="2:6" x14ac:dyDescent="0.25">
      <c r="B8944" s="19">
        <v>8941</v>
      </c>
      <c r="C8944" s="21">
        <v>3.3260693932119084E-3</v>
      </c>
      <c r="D8944" s="21">
        <v>9.3193823157692091E-2</v>
      </c>
      <c r="E8944" s="30">
        <v>409914.13864467607</v>
      </c>
      <c r="F8944" s="21">
        <v>-41278.201155645045</v>
      </c>
    </row>
    <row r="8945" spans="2:6" x14ac:dyDescent="0.25">
      <c r="B8945" s="19">
        <v>8942</v>
      </c>
      <c r="C8945" s="21">
        <v>4.9870604492554685E-3</v>
      </c>
      <c r="D8945" s="21">
        <v>8.141173683855274E-2</v>
      </c>
      <c r="E8945" s="30">
        <v>384844.57924904418</v>
      </c>
      <c r="F8945" s="21">
        <v>-53319.575007952597</v>
      </c>
    </row>
    <row r="8946" spans="2:6" x14ac:dyDescent="0.25">
      <c r="B8946" s="19">
        <v>8943</v>
      </c>
      <c r="C8946" s="21">
        <v>5.6739848413543709E-2</v>
      </c>
      <c r="D8946" s="21">
        <v>-0.30444048012692615</v>
      </c>
      <c r="E8946" s="30">
        <v>0</v>
      </c>
      <c r="F8946" s="21">
        <v>-238167.55660348001</v>
      </c>
    </row>
    <row r="8947" spans="2:6" x14ac:dyDescent="0.25">
      <c r="B8947" s="19">
        <v>8944</v>
      </c>
      <c r="C8947" s="21">
        <v>7.9263238730879846E-3</v>
      </c>
      <c r="D8947" s="21">
        <v>6.0712118924739933E-2</v>
      </c>
      <c r="E8947" s="30">
        <v>343486.31167777977</v>
      </c>
      <c r="F8947" s="21">
        <v>-73184.717184968147</v>
      </c>
    </row>
    <row r="8948" spans="2:6" x14ac:dyDescent="0.25">
      <c r="B8948" s="19">
        <v>8945</v>
      </c>
      <c r="C8948" s="21">
        <v>-3.746581084607975E-2</v>
      </c>
      <c r="D8948" s="21">
        <v>0.48552515939498764</v>
      </c>
      <c r="E8948" s="30">
        <v>2185485.3248350583</v>
      </c>
      <c r="F8948" s="21">
        <v>811561.53634803358</v>
      </c>
    </row>
    <row r="8949" spans="2:6" x14ac:dyDescent="0.25">
      <c r="B8949" s="19">
        <v>8946</v>
      </c>
      <c r="C8949" s="21">
        <v>4.1132064506887106E-3</v>
      </c>
      <c r="D8949" s="21">
        <v>8.7600884958009662E-2</v>
      </c>
      <c r="E8949" s="30">
        <v>397871.84642214316</v>
      </c>
      <c r="F8949" s="21">
        <v>-47062.337222891612</v>
      </c>
    </row>
    <row r="8950" spans="2:6" x14ac:dyDescent="0.25">
      <c r="B8950" s="19">
        <v>8947</v>
      </c>
      <c r="C8950" s="21">
        <v>6.9886753026477712E-3</v>
      </c>
      <c r="D8950" s="21">
        <v>6.7299471237948216E-2</v>
      </c>
      <c r="E8950" s="30">
        <v>356285.70624840772</v>
      </c>
      <c r="F8950" s="21">
        <v>-67036.930832768383</v>
      </c>
    </row>
    <row r="8951" spans="2:6" x14ac:dyDescent="0.25">
      <c r="B8951" s="19">
        <v>8948</v>
      </c>
      <c r="C8951" s="21">
        <v>2.7719080742560735E-3</v>
      </c>
      <c r="D8951" s="21">
        <v>9.7142749386050165E-2</v>
      </c>
      <c r="E8951" s="30">
        <v>418573.32683977718</v>
      </c>
      <c r="F8951" s="21">
        <v>-37119.032633007664</v>
      </c>
    </row>
    <row r="8952" spans="2:6" x14ac:dyDescent="0.25">
      <c r="B8952" s="19">
        <v>8949</v>
      </c>
      <c r="C8952" s="21">
        <v>4.1829163737290174E-3</v>
      </c>
      <c r="D8952" s="21">
        <v>8.7106421554352664E-2</v>
      </c>
      <c r="E8952" s="30">
        <v>396819.60234062199</v>
      </c>
      <c r="F8952" s="21">
        <v>-47567.749550628105</v>
      </c>
    </row>
    <row r="8953" spans="2:6" x14ac:dyDescent="0.25">
      <c r="B8953" s="19">
        <v>8950</v>
      </c>
      <c r="C8953" s="21">
        <v>1.5463982572940189E-2</v>
      </c>
      <c r="D8953" s="21">
        <v>7.8271836507282089E-3</v>
      </c>
      <c r="E8953" s="30">
        <v>252149.15894493903</v>
      </c>
      <c r="F8953" s="21">
        <v>-117055.64388554203</v>
      </c>
    </row>
    <row r="8954" spans="2:6" x14ac:dyDescent="0.25">
      <c r="B8954" s="19">
        <v>8951</v>
      </c>
      <c r="C8954" s="21">
        <v>5.0615200931945934E-3</v>
      </c>
      <c r="D8954" s="21">
        <v>8.0885254340603785E-2</v>
      </c>
      <c r="E8954" s="30">
        <v>383750.72693724872</v>
      </c>
      <c r="F8954" s="21">
        <v>-53844.972539583534</v>
      </c>
    </row>
    <row r="8955" spans="2:6" x14ac:dyDescent="0.25">
      <c r="B8955" s="19">
        <v>8952</v>
      </c>
      <c r="C8955" s="21">
        <v>-9.3219569501441155E-3</v>
      </c>
      <c r="D8955" s="21">
        <v>0.18721311436269228</v>
      </c>
      <c r="E8955" s="30">
        <v>654712.9054445494</v>
      </c>
      <c r="F8955" s="21">
        <v>76303.182031118791</v>
      </c>
    </row>
    <row r="8956" spans="2:6" x14ac:dyDescent="0.25">
      <c r="B8956" s="19">
        <v>8953</v>
      </c>
      <c r="C8956" s="21">
        <v>-8.7093945565220269E-3</v>
      </c>
      <c r="D8956" s="21">
        <v>0.18240260796840291</v>
      </c>
      <c r="E8956" s="30">
        <v>640074.91355383187</v>
      </c>
      <c r="F8956" s="21">
        <v>69272.283321591123</v>
      </c>
    </row>
    <row r="8957" spans="2:6" x14ac:dyDescent="0.25">
      <c r="B8957" s="19">
        <v>8954</v>
      </c>
      <c r="C8957" s="21">
        <v>2.8127428641751785E-3</v>
      </c>
      <c r="D8957" s="21">
        <v>9.6851422476997628E-2</v>
      </c>
      <c r="E8957" s="30">
        <v>417930.03792143706</v>
      </c>
      <c r="F8957" s="21">
        <v>-37428.016218978839</v>
      </c>
    </row>
    <row r="8958" spans="2:6" x14ac:dyDescent="0.25">
      <c r="B8958" s="19">
        <v>8955</v>
      </c>
      <c r="C8958" s="21">
        <v>-8.650779679563252E-3</v>
      </c>
      <c r="D8958" s="21">
        <v>0.18194409796087729</v>
      </c>
      <c r="E8958" s="30">
        <v>638692.54129091185</v>
      </c>
      <c r="F8958" s="21">
        <v>68608.304311900938</v>
      </c>
    </row>
    <row r="8959" spans="2:6" x14ac:dyDescent="0.25">
      <c r="B8959" s="19">
        <v>8956</v>
      </c>
      <c r="C8959" s="21">
        <v>3.4831015847924616E-3</v>
      </c>
      <c r="D8959" s="21">
        <v>9.207657889762233E-2</v>
      </c>
      <c r="E8959" s="30">
        <v>407487.88134350604</v>
      </c>
      <c r="F8959" s="21">
        <v>-42443.577489716932</v>
      </c>
    </row>
    <row r="8960" spans="2:6" x14ac:dyDescent="0.25">
      <c r="B8960" s="19">
        <v>8957</v>
      </c>
      <c r="C8960" s="21">
        <v>6.0740530866233472E-4</v>
      </c>
      <c r="D8960" s="21">
        <v>0.11267170732370668</v>
      </c>
      <c r="E8960" s="30">
        <v>453912.46518546529</v>
      </c>
      <c r="F8960" s="21">
        <v>-20144.989742050711</v>
      </c>
    </row>
    <row r="8961" spans="2:6" x14ac:dyDescent="0.25">
      <c r="B8961" s="19">
        <v>8958</v>
      </c>
      <c r="C8961" s="21">
        <v>1.4233818197054415E-2</v>
      </c>
      <c r="D8961" s="21">
        <v>1.6490686799385035E-2</v>
      </c>
      <c r="E8961" s="30">
        <v>265789.03609917022</v>
      </c>
      <c r="F8961" s="21">
        <v>-110504.15817645278</v>
      </c>
    </row>
    <row r="8962" spans="2:6" x14ac:dyDescent="0.25">
      <c r="B8962" s="19">
        <v>8959</v>
      </c>
      <c r="C8962" s="21">
        <v>3.1902544976056664E-2</v>
      </c>
      <c r="D8962" s="21">
        <v>-0.11559045564294756</v>
      </c>
      <c r="E8962" s="30">
        <v>104922.8554183736</v>
      </c>
      <c r="F8962" s="21">
        <v>-187771.16519484652</v>
      </c>
    </row>
    <row r="8963" spans="2:6" x14ac:dyDescent="0.25">
      <c r="B8963" s="19">
        <v>8960</v>
      </c>
      <c r="C8963" s="21">
        <v>-2.5648552492704381E-3</v>
      </c>
      <c r="D8963" s="21">
        <v>0.13580550801363445</v>
      </c>
      <c r="E8963" s="30">
        <v>510517.3971469698</v>
      </c>
      <c r="F8963" s="21">
        <v>7043.4078231521898</v>
      </c>
    </row>
    <row r="8964" spans="2:6" x14ac:dyDescent="0.25">
      <c r="B8964" s="19">
        <v>8961</v>
      </c>
      <c r="C8964" s="21">
        <v>7.0396820999851758E-3</v>
      </c>
      <c r="D8964" s="21">
        <v>6.694080766583399E-2</v>
      </c>
      <c r="E8964" s="30">
        <v>355580.22812280571</v>
      </c>
      <c r="F8964" s="21">
        <v>-67375.785047193844</v>
      </c>
    </row>
    <row r="8965" spans="2:6" x14ac:dyDescent="0.25">
      <c r="B8965" s="19">
        <v>8962</v>
      </c>
      <c r="C8965" s="21">
        <v>-1.5066028770647602E-4</v>
      </c>
      <c r="D8965" s="21">
        <v>0.11815541015097764</v>
      </c>
      <c r="E8965" s="30">
        <v>466893.53737387806</v>
      </c>
      <c r="F8965" s="21">
        <v>-13909.94026400901</v>
      </c>
    </row>
    <row r="8966" spans="2:6" x14ac:dyDescent="0.25">
      <c r="B8966" s="19">
        <v>8963</v>
      </c>
      <c r="C8966" s="21">
        <v>1.0248360159855143E-2</v>
      </c>
      <c r="D8966" s="21">
        <v>4.4435545618259242E-2</v>
      </c>
      <c r="E8966" s="30">
        <v>313260.11299177795</v>
      </c>
      <c r="F8966" s="21">
        <v>-87702.92042773006</v>
      </c>
    </row>
    <row r="8967" spans="2:6" x14ac:dyDescent="0.25">
      <c r="B8967" s="19">
        <v>8964</v>
      </c>
      <c r="C8967" s="21">
        <v>-1.4738869295320504E-2</v>
      </c>
      <c r="D8967" s="21">
        <v>0.23146353883025172</v>
      </c>
      <c r="E8967" s="30">
        <v>801401.18180966447</v>
      </c>
      <c r="F8967" s="21">
        <v>146760.27892651642</v>
      </c>
    </row>
    <row r="8968" spans="2:6" x14ac:dyDescent="0.25">
      <c r="B8968" s="19">
        <v>8965</v>
      </c>
      <c r="C8968" s="21">
        <v>0.17214303959931113</v>
      </c>
      <c r="D8968" s="21">
        <v>-0.30444048012692615</v>
      </c>
      <c r="E8968" s="30">
        <v>0</v>
      </c>
      <c r="F8968" s="21">
        <v>-238167.55660348001</v>
      </c>
    </row>
    <row r="8969" spans="2:6" x14ac:dyDescent="0.25">
      <c r="B8969" s="19">
        <v>8966</v>
      </c>
      <c r="C8969" s="21">
        <v>1.6503532250113032E-2</v>
      </c>
      <c r="D8969" s="21">
        <v>4.8061447552161241E-4</v>
      </c>
      <c r="E8969" s="30">
        <v>240964.75427711336</v>
      </c>
      <c r="F8969" s="21">
        <v>-122427.72066580839</v>
      </c>
    </row>
    <row r="8970" spans="2:6" x14ac:dyDescent="0.25">
      <c r="B8970" s="19">
        <v>8967</v>
      </c>
      <c r="C8970" s="21">
        <v>1.0880542122999686E-3</v>
      </c>
      <c r="D8970" s="21">
        <v>0.1092076268152784</v>
      </c>
      <c r="E8970" s="30">
        <v>445848.75695914333</v>
      </c>
      <c r="F8970" s="21">
        <v>-24018.138202968177</v>
      </c>
    </row>
    <row r="8971" spans="2:6" x14ac:dyDescent="0.25">
      <c r="B8971" s="19">
        <v>8968</v>
      </c>
      <c r="C8971" s="21">
        <v>-2.8900510184204014E-2</v>
      </c>
      <c r="D8971" s="21">
        <v>0.37023168999241141</v>
      </c>
      <c r="E8971" s="30">
        <v>1426320.2066619929</v>
      </c>
      <c r="F8971" s="21">
        <v>446920.46470854094</v>
      </c>
    </row>
    <row r="8972" spans="2:6" x14ac:dyDescent="0.25">
      <c r="B8972" s="19">
        <v>8969</v>
      </c>
      <c r="C8972" s="21">
        <v>-2.3821778280896617E-2</v>
      </c>
      <c r="D8972" s="21">
        <v>0.31530889139929541</v>
      </c>
      <c r="E8972" s="30">
        <v>1145942.3960776711</v>
      </c>
      <c r="F8972" s="21">
        <v>312249.80760375154</v>
      </c>
    </row>
    <row r="8973" spans="2:6" x14ac:dyDescent="0.25">
      <c r="B8973" s="19">
        <v>8970</v>
      </c>
      <c r="C8973" s="21">
        <v>1.1261130651151398E-2</v>
      </c>
      <c r="D8973" s="21">
        <v>3.7342573335599649E-2</v>
      </c>
      <c r="E8973" s="30">
        <v>300693.71030900301</v>
      </c>
      <c r="F8973" s="21">
        <v>-93738.796459452366</v>
      </c>
    </row>
    <row r="8974" spans="2:6" x14ac:dyDescent="0.25">
      <c r="B8974" s="19">
        <v>8971</v>
      </c>
      <c r="C8974" s="21">
        <v>-7.9592048080221606E-3</v>
      </c>
      <c r="D8974" s="21">
        <v>0.1765573061643162</v>
      </c>
      <c r="E8974" s="30">
        <v>622617.5680076601</v>
      </c>
      <c r="F8974" s="21">
        <v>60887.196815962416</v>
      </c>
    </row>
    <row r="8975" spans="2:6" x14ac:dyDescent="0.25">
      <c r="B8975" s="19">
        <v>8972</v>
      </c>
      <c r="C8975" s="21">
        <v>1.3894040689453411E-2</v>
      </c>
      <c r="D8975" s="21">
        <v>1.8878944555919652E-2</v>
      </c>
      <c r="E8975" s="30">
        <v>269636.47954476636</v>
      </c>
      <c r="F8975" s="21">
        <v>-108656.15980628175</v>
      </c>
    </row>
    <row r="8976" spans="2:6" x14ac:dyDescent="0.25">
      <c r="B8976" s="19">
        <v>8973</v>
      </c>
      <c r="C8976" s="21">
        <v>-1.6031514928651923E-2</v>
      </c>
      <c r="D8976" s="21">
        <v>0.24255447435381261</v>
      </c>
      <c r="E8976" s="30">
        <v>841747.26825535228</v>
      </c>
      <c r="F8976" s="21">
        <v>166139.25175579937</v>
      </c>
    </row>
    <row r="8977" spans="2:6" x14ac:dyDescent="0.25">
      <c r="B8977" s="19">
        <v>8974</v>
      </c>
      <c r="C8977" s="21">
        <v>-1.1100761975252232E-2</v>
      </c>
      <c r="D8977" s="21">
        <v>0.20138752676042948</v>
      </c>
      <c r="E8977" s="30">
        <v>699298.57085711975</v>
      </c>
      <c r="F8977" s="21">
        <v>97718.503186711328</v>
      </c>
    </row>
    <row r="8978" spans="2:6" x14ac:dyDescent="0.25">
      <c r="B8978" s="19">
        <v>8975</v>
      </c>
      <c r="C8978" s="21">
        <v>1.2056336709568929E-2</v>
      </c>
      <c r="D8978" s="21">
        <v>3.1771679550230747E-2</v>
      </c>
      <c r="E8978" s="30">
        <v>291074.40686102537</v>
      </c>
      <c r="F8978" s="21">
        <v>-98359.126126517513</v>
      </c>
    </row>
    <row r="8979" spans="2:6" x14ac:dyDescent="0.25">
      <c r="B8979" s="19">
        <v>8976</v>
      </c>
      <c r="C8979" s="21">
        <v>3.1182162941267366E-2</v>
      </c>
      <c r="D8979" s="21">
        <v>-0.1096377948463273</v>
      </c>
      <c r="E8979" s="30">
        <v>110262.52370513207</v>
      </c>
      <c r="F8979" s="21">
        <v>-185206.42358636926</v>
      </c>
    </row>
    <row r="8980" spans="2:6" x14ac:dyDescent="0.25">
      <c r="B8980" s="19">
        <v>8977</v>
      </c>
      <c r="C8980" s="21">
        <v>-2.1040050788546226E-2</v>
      </c>
      <c r="D8980" s="21">
        <v>0.28800209876054916</v>
      </c>
      <c r="E8980" s="30">
        <v>1023357.2588751463</v>
      </c>
      <c r="F8980" s="21">
        <v>253369.89501744523</v>
      </c>
    </row>
    <row r="8981" spans="2:6" x14ac:dyDescent="0.25">
      <c r="B8981" s="19">
        <v>8978</v>
      </c>
      <c r="C8981" s="21">
        <v>-7.8040442010310069E-4</v>
      </c>
      <c r="D8981" s="21">
        <v>0.1227309289238836</v>
      </c>
      <c r="E8981" s="30">
        <v>477929.95590778138</v>
      </c>
      <c r="F8981" s="21">
        <v>-8608.9439656687464</v>
      </c>
    </row>
    <row r="8982" spans="2:6" x14ac:dyDescent="0.25">
      <c r="B8982" s="19">
        <v>8979</v>
      </c>
      <c r="C8982" s="21">
        <v>1.2754099273787022E-2</v>
      </c>
      <c r="D8982" s="21">
        <v>2.6880334919792581E-2</v>
      </c>
      <c r="E8982" s="30">
        <v>282807.04683491075</v>
      </c>
      <c r="F8982" s="21">
        <v>-102330.0923200205</v>
      </c>
    </row>
    <row r="8983" spans="2:6" x14ac:dyDescent="0.25">
      <c r="B8983" s="19">
        <v>8980</v>
      </c>
      <c r="C8983" s="21">
        <v>-3.9550909082410983E-2</v>
      </c>
      <c r="D8983" s="21">
        <v>0.52025496987383812</v>
      </c>
      <c r="E8983" s="30">
        <v>2466545.5645975396</v>
      </c>
      <c r="F8983" s="21">
        <v>946559.97683075385</v>
      </c>
    </row>
    <row r="8984" spans="2:6" x14ac:dyDescent="0.25">
      <c r="B8984" s="19">
        <v>8981</v>
      </c>
      <c r="C8984" s="21">
        <v>8.8020998392952798E-3</v>
      </c>
      <c r="D8984" s="21">
        <v>5.4568749773822978E-2</v>
      </c>
      <c r="E8984" s="30">
        <v>331846.60460429173</v>
      </c>
      <c r="F8984" s="21">
        <v>-78775.484146259012</v>
      </c>
    </row>
    <row r="8985" spans="2:6" x14ac:dyDescent="0.25">
      <c r="B8985" s="19">
        <v>8982</v>
      </c>
      <c r="C8985" s="21">
        <v>5.4948598626797024E-4</v>
      </c>
      <c r="D8985" s="21">
        <v>0.11308979384132933</v>
      </c>
      <c r="E8985" s="30">
        <v>454892.80389803031</v>
      </c>
      <c r="F8985" s="21">
        <v>-19674.114895245784</v>
      </c>
    </row>
    <row r="8986" spans="2:6" x14ac:dyDescent="0.25">
      <c r="B8986" s="19">
        <v>8983</v>
      </c>
      <c r="C8986" s="21">
        <v>-2.8259929467357722E-2</v>
      </c>
      <c r="D8986" s="21">
        <v>0.36287859143879508</v>
      </c>
      <c r="E8986" s="30">
        <v>1386011.2514232008</v>
      </c>
      <c r="F8986" s="21">
        <v>427559.326685876</v>
      </c>
    </row>
    <row r="8987" spans="2:6" x14ac:dyDescent="0.25">
      <c r="B8987" s="19">
        <v>8984</v>
      </c>
      <c r="C8987" s="21">
        <v>-9.8861112235821332E-3</v>
      </c>
      <c r="D8987" s="21">
        <v>0.19167464983286964</v>
      </c>
      <c r="E8987" s="30">
        <v>668510.67140689865</v>
      </c>
      <c r="F8987" s="21">
        <v>82930.504660021499</v>
      </c>
    </row>
    <row r="8988" spans="2:6" x14ac:dyDescent="0.25">
      <c r="B8988" s="19">
        <v>8985</v>
      </c>
      <c r="C8988" s="21">
        <v>8.1493194483498984E-4</v>
      </c>
      <c r="D8988" s="21">
        <v>0.11117486179360925</v>
      </c>
      <c r="E8988" s="30">
        <v>450415.21451035782</v>
      </c>
      <c r="F8988" s="21">
        <v>-21824.784036382902</v>
      </c>
    </row>
    <row r="8989" spans="2:6" x14ac:dyDescent="0.25">
      <c r="B8989" s="19">
        <v>8986</v>
      </c>
      <c r="C8989" s="21">
        <v>1.7273582051294731E-3</v>
      </c>
      <c r="D8989" s="21">
        <v>0.10461455862464053</v>
      </c>
      <c r="E8989" s="30">
        <v>435317.9350811675</v>
      </c>
      <c r="F8989" s="21">
        <v>-29076.287060058232</v>
      </c>
    </row>
    <row r="8990" spans="2:6" x14ac:dyDescent="0.25">
      <c r="B8990" s="19">
        <v>8987</v>
      </c>
      <c r="C8990" s="21">
        <v>1.8455389970430864E-3</v>
      </c>
      <c r="D8990" s="21">
        <v>0.10376721715791937</v>
      </c>
      <c r="E8990" s="30">
        <v>433395.06625237025</v>
      </c>
      <c r="F8990" s="21">
        <v>-29999.876584353206</v>
      </c>
    </row>
    <row r="8991" spans="2:6" x14ac:dyDescent="0.25">
      <c r="B8991" s="19">
        <v>8988</v>
      </c>
      <c r="C8991" s="21">
        <v>-8.3040088971650069E-4</v>
      </c>
      <c r="D8991" s="21">
        <v>0.1230950044429624</v>
      </c>
      <c r="E8991" s="30">
        <v>478816.22194610932</v>
      </c>
      <c r="F8991" s="21">
        <v>-8183.2539672250414</v>
      </c>
    </row>
    <row r="8992" spans="2:6" x14ac:dyDescent="0.25">
      <c r="B8992" s="19">
        <v>8989</v>
      </c>
      <c r="C8992" s="21">
        <v>1.52570596700466E-2</v>
      </c>
      <c r="D8992" s="21">
        <v>9.2865226588960681E-3</v>
      </c>
      <c r="E8992" s="30">
        <v>254412.29377151362</v>
      </c>
      <c r="F8992" s="21">
        <v>-115968.61829825908</v>
      </c>
    </row>
    <row r="8993" spans="2:6" x14ac:dyDescent="0.25">
      <c r="B8993" s="19">
        <v>8990</v>
      </c>
      <c r="C8993" s="21">
        <v>4.9163638165662512E-3</v>
      </c>
      <c r="D8993" s="21">
        <v>8.1911734954177362E-2</v>
      </c>
      <c r="E8993" s="30">
        <v>385885.47319567599</v>
      </c>
      <c r="F8993" s="21">
        <v>-52819.614360292355</v>
      </c>
    </row>
    <row r="8994" spans="2:6" x14ac:dyDescent="0.25">
      <c r="B8994" s="19">
        <v>8991</v>
      </c>
      <c r="C8994" s="21">
        <v>-6.7608224719001887E-3</v>
      </c>
      <c r="D8994" s="21">
        <v>0.1673189679004603</v>
      </c>
      <c r="E8994" s="30">
        <v>595751.19932744559</v>
      </c>
      <c r="F8994" s="21">
        <v>47982.782174005908</v>
      </c>
    </row>
    <row r="8995" spans="2:6" x14ac:dyDescent="0.25">
      <c r="B8995" s="19">
        <v>8992</v>
      </c>
      <c r="C8995" s="21">
        <v>1.112864033736477E-2</v>
      </c>
      <c r="D8995" s="21">
        <v>3.8270528247039692E-2</v>
      </c>
      <c r="E8995" s="30">
        <v>302317.29798365443</v>
      </c>
      <c r="F8995" s="21">
        <v>-92958.957218405223</v>
      </c>
    </row>
    <row r="8996" spans="2:6" x14ac:dyDescent="0.25">
      <c r="B8996" s="19">
        <v>8993</v>
      </c>
      <c r="C8996" s="21">
        <v>1.5502355235040928E-2</v>
      </c>
      <c r="D8996" s="21">
        <v>7.5564558904868129E-3</v>
      </c>
      <c r="E8996" s="30">
        <v>251730.83710237266</v>
      </c>
      <c r="F8996" s="21">
        <v>-117256.57161695663</v>
      </c>
    </row>
    <row r="8997" spans="2:6" x14ac:dyDescent="0.25">
      <c r="B8997" s="19">
        <v>8994</v>
      </c>
      <c r="C8997" s="21">
        <v>-4.280542872665407E-2</v>
      </c>
      <c r="D8997" s="21">
        <v>0.58261875686470188</v>
      </c>
      <c r="E8997" s="30">
        <v>3041469.4773497116</v>
      </c>
      <c r="F8997" s="21">
        <v>1222706.5839899767</v>
      </c>
    </row>
    <row r="8998" spans="2:6" x14ac:dyDescent="0.25">
      <c r="B8998" s="19">
        <v>8995</v>
      </c>
      <c r="C8998" s="21">
        <v>-2.2000615883744899E-3</v>
      </c>
      <c r="D8998" s="21">
        <v>0.13311871807244624</v>
      </c>
      <c r="E8998" s="30">
        <v>503691.95138217486</v>
      </c>
      <c r="F8998" s="21">
        <v>3765.0197643311226</v>
      </c>
    </row>
    <row r="8999" spans="2:6" x14ac:dyDescent="0.25">
      <c r="B8999" s="19">
        <v>8996</v>
      </c>
      <c r="C8999" s="21">
        <v>1.6599867230001519E-2</v>
      </c>
      <c r="D8999" s="21">
        <v>-2.0158562739636121E-4</v>
      </c>
      <c r="E8999" s="30">
        <v>239943.66588400828</v>
      </c>
      <c r="F8999" s="21">
        <v>-122918.16833916372</v>
      </c>
    </row>
    <row r="9000" spans="2:6" x14ac:dyDescent="0.25">
      <c r="B9000" s="19">
        <v>8997</v>
      </c>
      <c r="C9000" s="21">
        <v>1.5397774520302769E-2</v>
      </c>
      <c r="D9000" s="21">
        <v>8.2942207217824304E-3</v>
      </c>
      <c r="E9000" s="30">
        <v>252871.93107635679</v>
      </c>
      <c r="F9000" s="21">
        <v>-116708.48303970975</v>
      </c>
    </row>
    <row r="9001" spans="2:6" x14ac:dyDescent="0.25">
      <c r="B9001" s="19">
        <v>8998</v>
      </c>
      <c r="C9001" s="21">
        <v>1.7742037390390684E-2</v>
      </c>
      <c r="D9001" s="21">
        <v>-8.3106655932695395E-3</v>
      </c>
      <c r="E9001" s="30">
        <v>228030.26632207108</v>
      </c>
      <c r="F9001" s="21">
        <v>-128640.39487347602</v>
      </c>
    </row>
    <row r="9002" spans="2:6" x14ac:dyDescent="0.25">
      <c r="B9002" s="19">
        <v>8999</v>
      </c>
      <c r="C9002" s="21">
        <v>5.4445729670532159E-4</v>
      </c>
      <c r="D9002" s="21">
        <v>0.11312609987079347</v>
      </c>
      <c r="E9002" s="30">
        <v>454978.00766726816</v>
      </c>
      <c r="F9002" s="21">
        <v>-19633.189946273706</v>
      </c>
    </row>
    <row r="9003" spans="2:6" x14ac:dyDescent="0.25">
      <c r="B9003" s="19">
        <v>9000</v>
      </c>
      <c r="C9003" s="21">
        <v>-1.3709070380581794E-2</v>
      </c>
      <c r="D9003" s="21">
        <v>0.22278800442035651</v>
      </c>
      <c r="E9003" s="30">
        <v>770871.66287748702</v>
      </c>
      <c r="F9003" s="21">
        <v>132096.38534977078</v>
      </c>
    </row>
    <row r="9004" spans="2:6" x14ac:dyDescent="0.25">
      <c r="B9004" s="19">
        <v>9001</v>
      </c>
      <c r="C9004" s="21">
        <v>-2.1346073648468317E-3</v>
      </c>
      <c r="D9004" s="21">
        <v>0.13263742190127337</v>
      </c>
      <c r="E9004" s="30">
        <v>502476.38066883665</v>
      </c>
      <c r="F9004" s="21">
        <v>3181.1586293096725</v>
      </c>
    </row>
    <row r="9005" spans="2:6" x14ac:dyDescent="0.25">
      <c r="B9005" s="19">
        <v>9002</v>
      </c>
      <c r="C9005" s="21">
        <v>-7.1055212662752675E-3</v>
      </c>
      <c r="D9005" s="21">
        <v>0.16996421059538158</v>
      </c>
      <c r="E9005" s="30">
        <v>603354.23307198775</v>
      </c>
      <c r="F9005" s="21">
        <v>51634.660146208909</v>
      </c>
    </row>
    <row r="9006" spans="2:6" x14ac:dyDescent="0.25">
      <c r="B9006" s="19">
        <v>9003</v>
      </c>
      <c r="C9006" s="21">
        <v>5.6221576012403882E-3</v>
      </c>
      <c r="D9006" s="21">
        <v>7.6925233820965166E-2</v>
      </c>
      <c r="E9006" s="30">
        <v>375594.36909642559</v>
      </c>
      <c r="F9006" s="21">
        <v>-57762.622326905446</v>
      </c>
    </row>
    <row r="9007" spans="2:6" x14ac:dyDescent="0.25">
      <c r="B9007" s="19">
        <v>9004</v>
      </c>
      <c r="C9007" s="21">
        <v>-0.10791989270208564</v>
      </c>
      <c r="D9007" s="21">
        <v>-0.30444048012692615</v>
      </c>
      <c r="E9007" s="30">
        <v>0</v>
      </c>
      <c r="F9007" s="21">
        <v>-238167.55660348001</v>
      </c>
    </row>
    <row r="9008" spans="2:6" x14ac:dyDescent="0.25">
      <c r="B9008" s="19">
        <v>9005</v>
      </c>
      <c r="C9008" s="21">
        <v>1.7092543887352984E-2</v>
      </c>
      <c r="D9008" s="21">
        <v>-3.6945909283051526E-3</v>
      </c>
      <c r="E9008" s="30">
        <v>234761.51056521852</v>
      </c>
      <c r="F9008" s="21">
        <v>-125407.25355081462</v>
      </c>
    </row>
    <row r="9009" spans="2:6" x14ac:dyDescent="0.25">
      <c r="B9009" s="19">
        <v>9006</v>
      </c>
      <c r="C9009" s="21">
        <v>-1.9593251373751831E-2</v>
      </c>
      <c r="D9009" s="21">
        <v>0.2744267963482856</v>
      </c>
      <c r="E9009" s="30">
        <v>966271.88243233971</v>
      </c>
      <c r="F9009" s="21">
        <v>225950.73106646998</v>
      </c>
    </row>
    <row r="9010" spans="2:6" x14ac:dyDescent="0.25">
      <c r="B9010" s="19">
        <v>9007</v>
      </c>
      <c r="C9010" s="21">
        <v>1.604942906295834E-2</v>
      </c>
      <c r="D9010" s="21">
        <v>3.6930581102045945E-3</v>
      </c>
      <c r="E9010" s="30">
        <v>245812.79140807642</v>
      </c>
      <c r="F9010" s="21">
        <v>-120099.11861012306</v>
      </c>
    </row>
    <row r="9011" spans="2:6" x14ac:dyDescent="0.25">
      <c r="B9011" s="19">
        <v>9008</v>
      </c>
      <c r="C9011" s="21">
        <v>1.5482997143244068E-2</v>
      </c>
      <c r="D9011" s="21">
        <v>7.693035627260425E-3</v>
      </c>
      <c r="E9011" s="30">
        <v>251941.81732314336</v>
      </c>
      <c r="F9011" s="21">
        <v>-117155.23390799854</v>
      </c>
    </row>
    <row r="9012" spans="2:6" x14ac:dyDescent="0.25">
      <c r="B9012" s="19">
        <v>9009</v>
      </c>
      <c r="C9012" s="21">
        <v>8.8035227650070796E-3</v>
      </c>
      <c r="D9012" s="21">
        <v>5.4558773998909738E-2</v>
      </c>
      <c r="E9012" s="30">
        <v>331827.93398635753</v>
      </c>
      <c r="F9012" s="21">
        <v>-78784.451989971436</v>
      </c>
    </row>
    <row r="9013" spans="2:6" x14ac:dyDescent="0.25">
      <c r="B9013" s="19">
        <v>9010</v>
      </c>
      <c r="C9013" s="21">
        <v>9.1088450000092729E-3</v>
      </c>
      <c r="D9013" s="21">
        <v>5.2418588179907077E-2</v>
      </c>
      <c r="E9013" s="30">
        <v>327839.49497017683</v>
      </c>
      <c r="F9013" s="21">
        <v>-80700.173144980232</v>
      </c>
    </row>
    <row r="9014" spans="2:6" x14ac:dyDescent="0.25">
      <c r="B9014" s="19">
        <v>9011</v>
      </c>
      <c r="C9014" s="21">
        <v>8.391701116127738E-2</v>
      </c>
      <c r="D9014" s="21">
        <v>-0.30444048012692615</v>
      </c>
      <c r="E9014" s="30">
        <v>0</v>
      </c>
      <c r="F9014" s="21">
        <v>-238167.55660348001</v>
      </c>
    </row>
    <row r="9015" spans="2:6" x14ac:dyDescent="0.25">
      <c r="B9015" s="19">
        <v>9012</v>
      </c>
      <c r="C9015" s="21">
        <v>4.3939673425589408E-3</v>
      </c>
      <c r="D9015" s="21">
        <v>8.561020738249514E-2</v>
      </c>
      <c r="E9015" s="30">
        <v>393647.7602858335</v>
      </c>
      <c r="F9015" s="21">
        <v>-49091.244055634619</v>
      </c>
    </row>
    <row r="9016" spans="2:6" x14ac:dyDescent="0.25">
      <c r="B9016" s="19">
        <v>9013</v>
      </c>
      <c r="C9016" s="21">
        <v>5.8087594396256874E-2</v>
      </c>
      <c r="D9016" s="21">
        <v>-0.30444048012692615</v>
      </c>
      <c r="E9016" s="30">
        <v>0</v>
      </c>
      <c r="F9016" s="21">
        <v>-238167.55660348001</v>
      </c>
    </row>
    <row r="9017" spans="2:6" x14ac:dyDescent="0.25">
      <c r="B9017" s="19">
        <v>9014</v>
      </c>
      <c r="C9017" s="21">
        <v>-8.5656700001584783E-3</v>
      </c>
      <c r="D9017" s="21">
        <v>0.18127888415109839</v>
      </c>
      <c r="E9017" s="30">
        <v>636690.92490921007</v>
      </c>
      <c r="F9017" s="21">
        <v>67646.890878955892</v>
      </c>
    </row>
    <row r="9018" spans="2:6" x14ac:dyDescent="0.25">
      <c r="B9018" s="19">
        <v>9015</v>
      </c>
      <c r="C9018" s="21">
        <v>-7.8639907131775114E-3</v>
      </c>
      <c r="D9018" s="21">
        <v>0.17581892527431608</v>
      </c>
      <c r="E9018" s="30">
        <v>620437.80957453162</v>
      </c>
      <c r="F9018" s="21">
        <v>59840.218455202172</v>
      </c>
    </row>
    <row r="9019" spans="2:6" x14ac:dyDescent="0.25">
      <c r="B9019" s="19">
        <v>9016</v>
      </c>
      <c r="C9019" s="21">
        <v>2.9567447466494427E-2</v>
      </c>
      <c r="D9019" s="21">
        <v>-9.6565878472295252E-2</v>
      </c>
      <c r="E9019" s="30">
        <v>122543.2698055855</v>
      </c>
      <c r="F9019" s="21">
        <v>-179307.75370361921</v>
      </c>
    </row>
    <row r="9020" spans="2:6" x14ac:dyDescent="0.25">
      <c r="B9020" s="19">
        <v>9017</v>
      </c>
      <c r="C9020" s="21">
        <v>-1.2835844088862696E-2</v>
      </c>
      <c r="D9020" s="21">
        <v>0.21553555571675842</v>
      </c>
      <c r="E9020" s="30">
        <v>746028.45534661366</v>
      </c>
      <c r="F9020" s="21">
        <v>120163.73249182578</v>
      </c>
    </row>
    <row r="9021" spans="2:6" x14ac:dyDescent="0.25">
      <c r="B9021" s="19">
        <v>9018</v>
      </c>
      <c r="C9021" s="21">
        <v>3.1379705522784997E-2</v>
      </c>
      <c r="D9021" s="21">
        <v>-0.11126227380905751</v>
      </c>
      <c r="E9021" s="30">
        <v>108789.9063528626</v>
      </c>
      <c r="F9021" s="21">
        <v>-185913.7489844838</v>
      </c>
    </row>
    <row r="9022" spans="2:6" x14ac:dyDescent="0.25">
      <c r="B9022" s="19">
        <v>9019</v>
      </c>
      <c r="C9022" s="21">
        <v>1.3069449986184445E-2</v>
      </c>
      <c r="D9022" s="21">
        <v>2.466833307717331E-2</v>
      </c>
      <c r="E9022" s="30">
        <v>279122.45536293671</v>
      </c>
      <c r="F9022" s="21">
        <v>-104099.86987003179</v>
      </c>
    </row>
    <row r="9023" spans="2:6" x14ac:dyDescent="0.25">
      <c r="B9023" s="19">
        <v>9020</v>
      </c>
      <c r="C9023" s="21">
        <v>-2.6367277351428374E-3</v>
      </c>
      <c r="D9023" s="21">
        <v>0.1363357577843749</v>
      </c>
      <c r="E9023" s="30">
        <v>511872.39891384658</v>
      </c>
      <c r="F9023" s="21">
        <v>7694.2402764877716</v>
      </c>
    </row>
    <row r="9024" spans="2:6" x14ac:dyDescent="0.25">
      <c r="B9024" s="19">
        <v>9021</v>
      </c>
      <c r="C9024" s="21">
        <v>-0.19685832706473999</v>
      </c>
      <c r="D9024" s="21">
        <v>-0.30444048012692615</v>
      </c>
      <c r="E9024" s="30">
        <v>0</v>
      </c>
      <c r="F9024" s="21">
        <v>-238167.55660348001</v>
      </c>
    </row>
    <row r="9025" spans="2:6" x14ac:dyDescent="0.25">
      <c r="B9025" s="19">
        <v>9022</v>
      </c>
      <c r="C9025" s="21">
        <v>7.7739038916903721E-3</v>
      </c>
      <c r="D9025" s="21">
        <v>6.1782142419137154E-2</v>
      </c>
      <c r="E9025" s="30">
        <v>345542.8183511016</v>
      </c>
      <c r="F9025" s="21">
        <v>-72196.938927981755</v>
      </c>
    </row>
    <row r="9026" spans="2:6" x14ac:dyDescent="0.25">
      <c r="B9026" s="19">
        <v>9023</v>
      </c>
      <c r="C9026" s="21">
        <v>3.3616171071944134E-3</v>
      </c>
      <c r="D9026" s="21">
        <v>9.2940843952327379E-2</v>
      </c>
      <c r="E9026" s="30">
        <v>409363.84851295012</v>
      </c>
      <c r="F9026" s="21">
        <v>-41542.515701376651</v>
      </c>
    </row>
    <row r="9027" spans="2:6" x14ac:dyDescent="0.25">
      <c r="B9027" s="19">
        <v>9024</v>
      </c>
      <c r="C9027" s="21">
        <v>1.433176168660325E-2</v>
      </c>
      <c r="D9027" s="21">
        <v>1.5801917988362391E-2</v>
      </c>
      <c r="E9027" s="30">
        <v>264686.51177163306</v>
      </c>
      <c r="F9027" s="21">
        <v>-111033.72103791464</v>
      </c>
    </row>
    <row r="9028" spans="2:6" x14ac:dyDescent="0.25">
      <c r="B9028" s="19">
        <v>9025</v>
      </c>
      <c r="C9028" s="21">
        <v>3.2341784896951699E-2</v>
      </c>
      <c r="D9028" s="21">
        <v>-0.11925995082401697</v>
      </c>
      <c r="E9028" s="30">
        <v>101707.97491803591</v>
      </c>
      <c r="F9028" s="21">
        <v>-189315.33186264226</v>
      </c>
    </row>
    <row r="9029" spans="2:6" x14ac:dyDescent="0.25">
      <c r="B9029" s="19">
        <v>9026</v>
      </c>
      <c r="C9029" s="21">
        <v>-3.8744003529310234E-2</v>
      </c>
      <c r="D9029" s="21">
        <v>0.50640055578991694</v>
      </c>
      <c r="E9029" s="30">
        <v>2351238.4613353643</v>
      </c>
      <c r="F9029" s="21">
        <v>891175.83878928493</v>
      </c>
    </row>
    <row r="9030" spans="2:6" x14ac:dyDescent="0.25">
      <c r="B9030" s="19">
        <v>9027</v>
      </c>
      <c r="C9030" s="21">
        <v>1.3282094024983829E-2</v>
      </c>
      <c r="D9030" s="21">
        <v>2.3176170328665258E-2</v>
      </c>
      <c r="E9030" s="30">
        <v>276655.80078787718</v>
      </c>
      <c r="F9030" s="21">
        <v>-105284.6497632106</v>
      </c>
    </row>
    <row r="9031" spans="2:6" x14ac:dyDescent="0.25">
      <c r="B9031" s="19">
        <v>9028</v>
      </c>
      <c r="C9031" s="21">
        <v>-9.8568489967028553E-3</v>
      </c>
      <c r="D9031" s="21">
        <v>0.19144247957901017</v>
      </c>
      <c r="E9031" s="30">
        <v>667787.35805889871</v>
      </c>
      <c r="F9031" s="21">
        <v>82583.083857837468</v>
      </c>
    </row>
    <row r="9032" spans="2:6" x14ac:dyDescent="0.25">
      <c r="B9032" s="19">
        <v>9029</v>
      </c>
      <c r="C9032" s="21">
        <v>-5.5792593575352519E-3</v>
      </c>
      <c r="D9032" s="21">
        <v>0.15832137364837262</v>
      </c>
      <c r="E9032" s="30">
        <v>570420.33714744239</v>
      </c>
      <c r="F9032" s="21">
        <v>35815.899753094956</v>
      </c>
    </row>
    <row r="9033" spans="2:6" x14ac:dyDescent="0.25">
      <c r="B9033" s="19">
        <v>9030</v>
      </c>
      <c r="C9033" s="21">
        <v>-2.3409068438517387E-3</v>
      </c>
      <c r="D9033" s="21">
        <v>0.13415518676258542</v>
      </c>
      <c r="E9033" s="30">
        <v>506316.99105492816</v>
      </c>
      <c r="F9033" s="21">
        <v>5025.8749544015773</v>
      </c>
    </row>
    <row r="9034" spans="2:6" x14ac:dyDescent="0.25">
      <c r="B9034" s="19">
        <v>9031</v>
      </c>
      <c r="C9034" s="21">
        <v>2.3306890644150174E-2</v>
      </c>
      <c r="D9034" s="21">
        <v>-4.8602664078338131E-2</v>
      </c>
      <c r="E9034" s="30">
        <v>174659.22135681077</v>
      </c>
      <c r="F9034" s="21">
        <v>-154275.49659875777</v>
      </c>
    </row>
    <row r="9035" spans="2:6" x14ac:dyDescent="0.25">
      <c r="B9035" s="19">
        <v>9032</v>
      </c>
      <c r="C9035" s="21">
        <v>1.4072945346187027E-2</v>
      </c>
      <c r="D9035" s="21">
        <v>1.7621663053293934E-2</v>
      </c>
      <c r="E9035" s="30">
        <v>267606.26727248612</v>
      </c>
      <c r="F9035" s="21">
        <v>-109631.30837528009</v>
      </c>
    </row>
    <row r="9036" spans="2:6" x14ac:dyDescent="0.25">
      <c r="B9036" s="19">
        <v>9033</v>
      </c>
      <c r="C9036" s="21">
        <v>-1.0925305843586263E-2</v>
      </c>
      <c r="D9036" s="21">
        <v>0.19997515569182012</v>
      </c>
      <c r="E9036" s="30">
        <v>694757.08789231232</v>
      </c>
      <c r="F9036" s="21">
        <v>95537.144776692308</v>
      </c>
    </row>
    <row r="9037" spans="2:6" x14ac:dyDescent="0.25">
      <c r="B9037" s="19">
        <v>9034</v>
      </c>
      <c r="C9037" s="21">
        <v>6.6242607700358865E-3</v>
      </c>
      <c r="D9037" s="21">
        <v>6.986312905062686E-2</v>
      </c>
      <c r="E9037" s="30">
        <v>361357.37321610469</v>
      </c>
      <c r="F9037" s="21">
        <v>-64600.915223212876</v>
      </c>
    </row>
    <row r="9038" spans="2:6" x14ac:dyDescent="0.25">
      <c r="B9038" s="19">
        <v>9035</v>
      </c>
      <c r="C9038" s="21">
        <v>1.3852012365986918E-2</v>
      </c>
      <c r="D9038" s="21">
        <v>1.9174237470964695E-2</v>
      </c>
      <c r="E9038" s="30">
        <v>270114.84427288687</v>
      </c>
      <c r="F9038" s="21">
        <v>-108426.39236449495</v>
      </c>
    </row>
    <row r="9039" spans="2:6" x14ac:dyDescent="0.25">
      <c r="B9039" s="19">
        <v>9036</v>
      </c>
      <c r="C9039" s="21">
        <v>8.6442073644127145E-3</v>
      </c>
      <c r="D9039" s="21">
        <v>5.5675796968697622E-2</v>
      </c>
      <c r="E9039" s="30">
        <v>333923.1655277781</v>
      </c>
      <c r="F9039" s="21">
        <v>-77778.073461364838</v>
      </c>
    </row>
    <row r="9040" spans="2:6" x14ac:dyDescent="0.25">
      <c r="B9040" s="19">
        <v>9037</v>
      </c>
      <c r="C9040" s="21">
        <v>-7.3815071203247517E-3</v>
      </c>
      <c r="D9040" s="21">
        <v>0.17208906192617479</v>
      </c>
      <c r="E9040" s="30">
        <v>609513.4699782324</v>
      </c>
      <c r="F9040" s="21">
        <v>54593.055747128179</v>
      </c>
    </row>
    <row r="9041" spans="2:6" x14ac:dyDescent="0.25">
      <c r="B9041" s="19">
        <v>9038</v>
      </c>
      <c r="C9041" s="21">
        <v>-2.4550047858994253E-2</v>
      </c>
      <c r="D9041" s="21">
        <v>0.32275015379936178</v>
      </c>
      <c r="E9041" s="30">
        <v>1181213.4252556346</v>
      </c>
      <c r="F9041" s="21">
        <v>329191.1363995623</v>
      </c>
    </row>
    <row r="9042" spans="2:6" x14ac:dyDescent="0.25">
      <c r="B9042" s="19">
        <v>9039</v>
      </c>
      <c r="C9042" s="21">
        <v>1.3557165119994039E-2</v>
      </c>
      <c r="D9042" s="21">
        <v>2.1245160403504437E-2</v>
      </c>
      <c r="E9042" s="30">
        <v>273486.15351724299</v>
      </c>
      <c r="F9042" s="21">
        <v>-106807.0900727241</v>
      </c>
    </row>
    <row r="9043" spans="2:6" x14ac:dyDescent="0.25">
      <c r="B9043" s="19">
        <v>9040</v>
      </c>
      <c r="C9043" s="21">
        <v>-3.2583503193625994E-3</v>
      </c>
      <c r="D9043" s="21">
        <v>0.14093449091606192</v>
      </c>
      <c r="E9043" s="30">
        <v>523734.9949568368</v>
      </c>
      <c r="F9043" s="21">
        <v>13392.064939391032</v>
      </c>
    </row>
    <row r="9044" spans="2:6" x14ac:dyDescent="0.25">
      <c r="B9044" s="19">
        <v>9041</v>
      </c>
      <c r="C9044" s="21">
        <v>1.5018928365996371E-3</v>
      </c>
      <c r="D9044" s="21">
        <v>0.10623258791786516</v>
      </c>
      <c r="E9044" s="30">
        <v>439006.88282979792</v>
      </c>
      <c r="F9044" s="21">
        <v>-27304.417109658272</v>
      </c>
    </row>
    <row r="9045" spans="2:6" x14ac:dyDescent="0.25">
      <c r="B9045" s="19">
        <v>9042</v>
      </c>
      <c r="C9045" s="21">
        <v>-3.8511619905108514E-3</v>
      </c>
      <c r="D9045" s="21">
        <v>0.14534191290168286</v>
      </c>
      <c r="E9045" s="30">
        <v>535292.46687779785</v>
      </c>
      <c r="F9045" s="21">
        <v>18943.332833316916</v>
      </c>
    </row>
    <row r="9046" spans="2:6" x14ac:dyDescent="0.25">
      <c r="B9046" s="19">
        <v>9043</v>
      </c>
      <c r="C9046" s="21">
        <v>-3.6903192226622965E-2</v>
      </c>
      <c r="D9046" s="21">
        <v>0.476716531616447</v>
      </c>
      <c r="E9046" s="30">
        <v>2118341.0422111456</v>
      </c>
      <c r="F9046" s="21">
        <v>779310.89339256124</v>
      </c>
    </row>
    <row r="9047" spans="2:6" x14ac:dyDescent="0.25">
      <c r="B9047" s="19">
        <v>9044</v>
      </c>
      <c r="C9047" s="21">
        <v>1.0708635319554875E-2</v>
      </c>
      <c r="D9047" s="21">
        <v>4.1212034771671124E-2</v>
      </c>
      <c r="E9047" s="30">
        <v>307504.4186304973</v>
      </c>
      <c r="F9047" s="21">
        <v>-90467.487067695605</v>
      </c>
    </row>
    <row r="9048" spans="2:6" x14ac:dyDescent="0.25">
      <c r="B9048" s="19">
        <v>9045</v>
      </c>
      <c r="C9048" s="21">
        <v>-4.6392545401801766E-2</v>
      </c>
      <c r="D9048" s="21">
        <v>0.6680306477907727</v>
      </c>
      <c r="E9048" s="30">
        <v>3993752.6057906761</v>
      </c>
      <c r="F9048" s="21">
        <v>1680105.8139421649</v>
      </c>
    </row>
    <row r="9049" spans="2:6" x14ac:dyDescent="0.25">
      <c r="B9049" s="19">
        <v>9046</v>
      </c>
      <c r="C9049" s="21">
        <v>-2.2396752560781313E-2</v>
      </c>
      <c r="D9049" s="21">
        <v>0.30110960109709084</v>
      </c>
      <c r="E9049" s="30">
        <v>1080878.6645539335</v>
      </c>
      <c r="F9049" s="21">
        <v>280998.49188896467</v>
      </c>
    </row>
    <row r="9050" spans="2:6" x14ac:dyDescent="0.25">
      <c r="B9050" s="19">
        <v>9047</v>
      </c>
      <c r="C9050" s="21">
        <v>9.9079545031841628E-3</v>
      </c>
      <c r="D9050" s="21">
        <v>4.6819777601530665E-2</v>
      </c>
      <c r="E9050" s="30">
        <v>317565.60527776415</v>
      </c>
      <c r="F9050" s="21">
        <v>-85634.91271305042</v>
      </c>
    </row>
    <row r="9051" spans="2:6" x14ac:dyDescent="0.25">
      <c r="B9051" s="19">
        <v>9048</v>
      </c>
      <c r="C9051" s="21">
        <v>2.7150290861119468E-2</v>
      </c>
      <c r="D9051" s="21">
        <v>-7.7600234664472634E-2</v>
      </c>
      <c r="E9051" s="30">
        <v>141777.4899793244</v>
      </c>
      <c r="F9051" s="21">
        <v>-170069.20139344412</v>
      </c>
    </row>
    <row r="9052" spans="2:6" x14ac:dyDescent="0.25">
      <c r="B9052" s="19">
        <v>9049</v>
      </c>
      <c r="C9052" s="21">
        <v>-0.14512433632713839</v>
      </c>
      <c r="D9052" s="21">
        <v>-0.30444048012692615</v>
      </c>
      <c r="E9052" s="30">
        <v>0</v>
      </c>
      <c r="F9052" s="21">
        <v>-238167.55660348001</v>
      </c>
    </row>
    <row r="9053" spans="2:6" x14ac:dyDescent="0.25">
      <c r="B9053" s="19">
        <v>9050</v>
      </c>
      <c r="C9053" s="21">
        <v>1.2843052227002816E-2</v>
      </c>
      <c r="D9053" s="21">
        <v>2.6256480566368756E-2</v>
      </c>
      <c r="E9053" s="30">
        <v>281764.48073203606</v>
      </c>
      <c r="F9053" s="21">
        <v>-102830.85613530499</v>
      </c>
    </row>
    <row r="9054" spans="2:6" x14ac:dyDescent="0.25">
      <c r="B9054" s="19">
        <v>9051</v>
      </c>
      <c r="C9054" s="21">
        <v>4.1082427027849993E-3</v>
      </c>
      <c r="D9054" s="21">
        <v>8.763609869949307E-2</v>
      </c>
      <c r="E9054" s="30">
        <v>397946.85953354207</v>
      </c>
      <c r="F9054" s="21">
        <v>-47026.307035686317</v>
      </c>
    </row>
    <row r="9055" spans="2:6" x14ac:dyDescent="0.25">
      <c r="B9055" s="19">
        <v>9052</v>
      </c>
      <c r="C9055" s="21">
        <v>4.8654741581604368E-3</v>
      </c>
      <c r="D9055" s="21">
        <v>8.2271724190271511E-2</v>
      </c>
      <c r="E9055" s="30">
        <v>386636.14583325339</v>
      </c>
      <c r="F9055" s="21">
        <v>-52459.05238442681</v>
      </c>
    </row>
    <row r="9056" spans="2:6" x14ac:dyDescent="0.25">
      <c r="B9056" s="19">
        <v>9053</v>
      </c>
      <c r="C9056" s="21">
        <v>1.7592749644337507E-3</v>
      </c>
      <c r="D9056" s="21">
        <v>0.10438566770687485</v>
      </c>
      <c r="E9056" s="30">
        <v>434797.90586726938</v>
      </c>
      <c r="F9056" s="21">
        <v>-29326.066726299992</v>
      </c>
    </row>
    <row r="9057" spans="2:6" x14ac:dyDescent="0.25">
      <c r="B9057" s="19">
        <v>9054</v>
      </c>
      <c r="C9057" s="21">
        <v>2.4158616609952256E-2</v>
      </c>
      <c r="D9057" s="21">
        <v>-5.4926591270613501E-2</v>
      </c>
      <c r="E9057" s="30">
        <v>167113.35329982068</v>
      </c>
      <c r="F9057" s="21">
        <v>-157899.91683209603</v>
      </c>
    </row>
    <row r="9058" spans="2:6" x14ac:dyDescent="0.25">
      <c r="B9058" s="19">
        <v>9055</v>
      </c>
      <c r="C9058" s="21">
        <v>1.9827565427355351E-2</v>
      </c>
      <c r="D9058" s="21">
        <v>-2.3235947699533632E-2</v>
      </c>
      <c r="E9058" s="30">
        <v>207156.72850537824</v>
      </c>
      <c r="F9058" s="21">
        <v>-138666.3418199099</v>
      </c>
    </row>
    <row r="9059" spans="2:6" x14ac:dyDescent="0.25">
      <c r="B9059" s="19">
        <v>9056</v>
      </c>
      <c r="C9059" s="21">
        <v>-1.1716996264262173E-2</v>
      </c>
      <c r="D9059" s="21">
        <v>0.2063740510420955</v>
      </c>
      <c r="E9059" s="30">
        <v>715510.63528110599</v>
      </c>
      <c r="F9059" s="21">
        <v>105505.4580974916</v>
      </c>
    </row>
    <row r="9060" spans="2:6" x14ac:dyDescent="0.25">
      <c r="B9060" s="19">
        <v>9057</v>
      </c>
      <c r="C9060" s="21">
        <v>1.4629054977031637E-2</v>
      </c>
      <c r="D9060" s="21">
        <v>1.3710273987777022E-2</v>
      </c>
      <c r="E9060" s="30">
        <v>261357.68211053812</v>
      </c>
      <c r="F9060" s="21">
        <v>-112632.61959880751</v>
      </c>
    </row>
    <row r="9061" spans="2:6" x14ac:dyDescent="0.25">
      <c r="B9061" s="19">
        <v>9058</v>
      </c>
      <c r="C9061" s="21">
        <v>-1.9532761398871498E-2</v>
      </c>
      <c r="D9061" s="21">
        <v>0.2738677239596734</v>
      </c>
      <c r="E9061" s="30">
        <v>963974.06901501724</v>
      </c>
      <c r="F9061" s="21">
        <v>224847.04870954549</v>
      </c>
    </row>
    <row r="9062" spans="2:6" x14ac:dyDescent="0.25">
      <c r="B9062" s="19">
        <v>9059</v>
      </c>
      <c r="C9062" s="21">
        <v>8.2879919753468742E-3</v>
      </c>
      <c r="D9062" s="21">
        <v>5.8174179327855402E-2</v>
      </c>
      <c r="E9062" s="30">
        <v>338643.2880677447</v>
      </c>
      <c r="F9062" s="21">
        <v>-75510.911153664129</v>
      </c>
    </row>
    <row r="9063" spans="2:6" x14ac:dyDescent="0.25">
      <c r="B9063" s="19">
        <v>9060</v>
      </c>
      <c r="C9063" s="21">
        <v>-4.8138271714382721E-3</v>
      </c>
      <c r="D9063" s="21">
        <v>0.15254721518772985</v>
      </c>
      <c r="E9063" s="30">
        <v>554589.61129044415</v>
      </c>
      <c r="F9063" s="21">
        <v>28212.108821263828</v>
      </c>
    </row>
    <row r="9064" spans="2:6" x14ac:dyDescent="0.25">
      <c r="B9064" s="19">
        <v>9061</v>
      </c>
      <c r="C9064" s="21">
        <v>9.7176885988373412E-3</v>
      </c>
      <c r="D9064" s="21">
        <v>4.8152570341065237E-2</v>
      </c>
      <c r="E9064" s="30">
        <v>319990.42930846021</v>
      </c>
      <c r="F9064" s="21">
        <v>-84470.224805342004</v>
      </c>
    </row>
    <row r="9065" spans="2:6" x14ac:dyDescent="0.25">
      <c r="B9065" s="19">
        <v>9062</v>
      </c>
      <c r="C9065" s="21">
        <v>2.4964332546777647E-3</v>
      </c>
      <c r="D9065" s="21">
        <v>9.9109530191069606E-2</v>
      </c>
      <c r="E9065" s="30">
        <v>422934.97046168568</v>
      </c>
      <c r="F9065" s="21">
        <v>-35024.05439134442</v>
      </c>
    </row>
    <row r="9066" spans="2:6" x14ac:dyDescent="0.25">
      <c r="B9066" s="19">
        <v>9063</v>
      </c>
      <c r="C9066" s="21">
        <v>-2.695298506045896E-2</v>
      </c>
      <c r="D9066" s="21">
        <v>0.34828615215558023</v>
      </c>
      <c r="E9066" s="30">
        <v>1308617.5134047286</v>
      </c>
      <c r="F9066" s="21">
        <v>390385.68040829711</v>
      </c>
    </row>
    <row r="9067" spans="2:6" x14ac:dyDescent="0.25">
      <c r="B9067" s="19">
        <v>9064</v>
      </c>
      <c r="C9067" s="21">
        <v>9.4650221702366633E-3</v>
      </c>
      <c r="D9067" s="21">
        <v>4.992270437212798E-2</v>
      </c>
      <c r="E9067" s="30">
        <v>323231.04265005968</v>
      </c>
      <c r="F9067" s="21">
        <v>-82913.698177124752</v>
      </c>
    </row>
    <row r="9068" spans="2:6" x14ac:dyDescent="0.25">
      <c r="B9068" s="19">
        <v>9065</v>
      </c>
      <c r="C9068" s="21">
        <v>-6.3976028493623206E-3</v>
      </c>
      <c r="D9068" s="21">
        <v>0.16454174084556095</v>
      </c>
      <c r="E9068" s="30">
        <v>587845.45826472645</v>
      </c>
      <c r="F9068" s="21">
        <v>44185.508268492958</v>
      </c>
    </row>
    <row r="9069" spans="2:6" x14ac:dyDescent="0.25">
      <c r="B9069" s="19">
        <v>9066</v>
      </c>
      <c r="C9069" s="21">
        <v>1.0364048971093711E-2</v>
      </c>
      <c r="D9069" s="21">
        <v>4.3625306416190446E-2</v>
      </c>
      <c r="E9069" s="30">
        <v>311806.35144120536</v>
      </c>
      <c r="F9069" s="21">
        <v>-88401.189034940006</v>
      </c>
    </row>
    <row r="9070" spans="2:6" x14ac:dyDescent="0.25">
      <c r="B9070" s="19">
        <v>9067</v>
      </c>
      <c r="C9070" s="21">
        <v>2.9289448281869364E-2</v>
      </c>
      <c r="D9070" s="21">
        <v>-9.4350083784476291E-2</v>
      </c>
      <c r="E9070" s="30">
        <v>124702.41584413731</v>
      </c>
      <c r="F9070" s="21">
        <v>-178270.67585786889</v>
      </c>
    </row>
    <row r="9071" spans="2:6" x14ac:dyDescent="0.25">
      <c r="B9071" s="19">
        <v>9068</v>
      </c>
      <c r="C9071" s="21">
        <v>8.0036840437413617E-3</v>
      </c>
      <c r="D9071" s="21">
        <v>6.016913695935755E-2</v>
      </c>
      <c r="E9071" s="30">
        <v>342446.06652805209</v>
      </c>
      <c r="F9071" s="21">
        <v>-73684.366203454789</v>
      </c>
    </row>
    <row r="9072" spans="2:6" x14ac:dyDescent="0.25">
      <c r="B9072" s="19">
        <v>9069</v>
      </c>
      <c r="C9072" s="21">
        <v>4.8442632951627316E-3</v>
      </c>
      <c r="D9072" s="21">
        <v>8.2421786740784819E-2</v>
      </c>
      <c r="E9072" s="30">
        <v>386949.37486935256</v>
      </c>
      <c r="F9072" s="21">
        <v>-52308.602675058355</v>
      </c>
    </row>
    <row r="9073" spans="2:6" x14ac:dyDescent="0.25">
      <c r="B9073" s="19">
        <v>9070</v>
      </c>
      <c r="C9073" s="21">
        <v>2.0576621251864772E-2</v>
      </c>
      <c r="D9073" s="21">
        <v>-2.8641916379492649E-2</v>
      </c>
      <c r="E9073" s="30">
        <v>199923.35183350719</v>
      </c>
      <c r="F9073" s="21">
        <v>-142140.66665131223</v>
      </c>
    </row>
    <row r="9074" spans="2:6" x14ac:dyDescent="0.25">
      <c r="B9074" s="19">
        <v>9071</v>
      </c>
      <c r="C9074" s="21">
        <v>2.1999354962244276E-2</v>
      </c>
      <c r="D9074" s="21">
        <v>-3.8988851134754809E-2</v>
      </c>
      <c r="E9074" s="30">
        <v>186548.37723096996</v>
      </c>
      <c r="F9074" s="21">
        <v>-148564.91475685855</v>
      </c>
    </row>
    <row r="9075" spans="2:6" x14ac:dyDescent="0.25">
      <c r="B9075" s="19">
        <v>9072</v>
      </c>
      <c r="C9075" s="21">
        <v>2.1764726674939491E-2</v>
      </c>
      <c r="D9075" s="21">
        <v>-3.7274803680225843E-2</v>
      </c>
      <c r="E9075" s="30">
        <v>188722.04305858631</v>
      </c>
      <c r="F9075" s="21">
        <v>-147520.86278740611</v>
      </c>
    </row>
    <row r="9076" spans="2:6" x14ac:dyDescent="0.25">
      <c r="B9076" s="19">
        <v>9073</v>
      </c>
      <c r="C9076" s="21">
        <v>1.2216696566514451E-2</v>
      </c>
      <c r="D9076" s="21">
        <v>3.0647867682997765E-2</v>
      </c>
      <c r="E9076" s="30">
        <v>289160.26246901066</v>
      </c>
      <c r="F9076" s="21">
        <v>-99278.525142184444</v>
      </c>
    </row>
    <row r="9077" spans="2:6" x14ac:dyDescent="0.25">
      <c r="B9077" s="19">
        <v>9074</v>
      </c>
      <c r="C9077" s="21">
        <v>9.0242623433808514E-3</v>
      </c>
      <c r="D9077" s="21">
        <v>5.3011411322782642E-2</v>
      </c>
      <c r="E9077" s="30">
        <v>328940.86878167395</v>
      </c>
      <c r="F9077" s="21">
        <v>-80171.162897688511</v>
      </c>
    </row>
    <row r="9078" spans="2:6" x14ac:dyDescent="0.25">
      <c r="B9078" s="19">
        <v>9075</v>
      </c>
      <c r="C9078" s="21">
        <v>-3.9897658468102305E-4</v>
      </c>
      <c r="D9078" s="21">
        <v>0.11995735007283015</v>
      </c>
      <c r="E9078" s="30">
        <v>471217.49048134428</v>
      </c>
      <c r="F9078" s="21">
        <v>-11833.065474740863</v>
      </c>
    </row>
    <row r="9079" spans="2:6" x14ac:dyDescent="0.25">
      <c r="B9079" s="19">
        <v>9076</v>
      </c>
      <c r="C9079" s="21">
        <v>-8.0352792220403854E-3</v>
      </c>
      <c r="D9079" s="21">
        <v>0.17714781844877492</v>
      </c>
      <c r="E9079" s="30">
        <v>624364.89797996217</v>
      </c>
      <c r="F9079" s="21">
        <v>61726.471775198319</v>
      </c>
    </row>
    <row r="9080" spans="2:6" x14ac:dyDescent="0.25">
      <c r="B9080" s="19">
        <v>9077</v>
      </c>
      <c r="C9080" s="21">
        <v>-6.5306588194646441E-4</v>
      </c>
      <c r="D9080" s="21">
        <v>0.12180419818378141</v>
      </c>
      <c r="E9080" s="30">
        <v>475679.42507425463</v>
      </c>
      <c r="F9080" s="21">
        <v>-9689.9156215711937</v>
      </c>
    </row>
    <row r="9081" spans="2:6" x14ac:dyDescent="0.25">
      <c r="B9081" s="19">
        <v>9078</v>
      </c>
      <c r="C9081" s="21">
        <v>-3.8101538646264747E-2</v>
      </c>
      <c r="D9081" s="21">
        <v>0.49575186084192424</v>
      </c>
      <c r="E9081" s="30">
        <v>2265506.4216042957</v>
      </c>
      <c r="F9081" s="21">
        <v>849997.15171181865</v>
      </c>
    </row>
    <row r="9082" spans="2:6" x14ac:dyDescent="0.25">
      <c r="B9082" s="19">
        <v>9079</v>
      </c>
      <c r="C9082" s="21">
        <v>1.212214791919498E-2</v>
      </c>
      <c r="D9082" s="21">
        <v>3.1310490490151999E-2</v>
      </c>
      <c r="E9082" s="30">
        <v>290287.81785024935</v>
      </c>
      <c r="F9082" s="21">
        <v>-98736.939401868556</v>
      </c>
    </row>
    <row r="9083" spans="2:6" x14ac:dyDescent="0.25">
      <c r="B9083" s="19">
        <v>9080</v>
      </c>
      <c r="C9083" s="21">
        <v>-8.2336102440448049E-4</v>
      </c>
      <c r="D9083" s="21">
        <v>0.12304373254448731</v>
      </c>
      <c r="E9083" s="30">
        <v>478691.33867636928</v>
      </c>
      <c r="F9083" s="21">
        <v>-8243.2377154476308</v>
      </c>
    </row>
    <row r="9084" spans="2:6" x14ac:dyDescent="0.25">
      <c r="B9084" s="19">
        <v>9081</v>
      </c>
      <c r="C9084" s="21">
        <v>1.0866494889791157E-2</v>
      </c>
      <c r="D9084" s="21">
        <v>4.0106486032708721E-2</v>
      </c>
      <c r="E9084" s="30">
        <v>305547.61907630903</v>
      </c>
      <c r="F9084" s="21">
        <v>-91407.374148045143</v>
      </c>
    </row>
    <row r="9085" spans="2:6" x14ac:dyDescent="0.25">
      <c r="B9085" s="19">
        <v>9082</v>
      </c>
      <c r="C9085" s="21">
        <v>2.8251939778968581E-2</v>
      </c>
      <c r="D9085" s="21">
        <v>-8.6162652185734712E-2</v>
      </c>
      <c r="E9085" s="30">
        <v>132880.585166362</v>
      </c>
      <c r="F9085" s="21">
        <v>-174342.54961191904</v>
      </c>
    </row>
    <row r="9086" spans="2:6" x14ac:dyDescent="0.25">
      <c r="B9086" s="19">
        <v>9083</v>
      </c>
      <c r="C9086" s="21">
        <v>-7.0669132772413759E-3</v>
      </c>
      <c r="D9086" s="21">
        <v>0.16966745652493875</v>
      </c>
      <c r="E9086" s="30">
        <v>602497.73093202896</v>
      </c>
      <c r="F9086" s="21">
        <v>51223.266299600582</v>
      </c>
    </row>
    <row r="9087" spans="2:6" x14ac:dyDescent="0.25">
      <c r="B9087" s="19">
        <v>9084</v>
      </c>
      <c r="C9087" s="21">
        <v>7.4097452691498063E-3</v>
      </c>
      <c r="D9087" s="21">
        <v>6.433980209949075E-2</v>
      </c>
      <c r="E9087" s="30">
        <v>350493.83334937855</v>
      </c>
      <c r="F9087" s="21">
        <v>-69818.874694709986</v>
      </c>
    </row>
    <row r="9088" spans="2:6" x14ac:dyDescent="0.25">
      <c r="B9088" s="19">
        <v>9085</v>
      </c>
      <c r="C9088" s="21">
        <v>1.4669033497074893E-2</v>
      </c>
      <c r="D9088" s="21">
        <v>1.3428882368796469E-2</v>
      </c>
      <c r="E9088" s="30">
        <v>260912.0596485862</v>
      </c>
      <c r="F9088" s="21">
        <v>-112846.66032352341</v>
      </c>
    </row>
    <row r="9089" spans="2:6" x14ac:dyDescent="0.25">
      <c r="B9089" s="19">
        <v>9086</v>
      </c>
      <c r="C9089" s="21">
        <v>1.4852032212830697E-2</v>
      </c>
      <c r="D9089" s="21">
        <v>1.2140459912218127E-2</v>
      </c>
      <c r="E9089" s="30">
        <v>258878.33220562269</v>
      </c>
      <c r="F9089" s="21">
        <v>-113823.497294128</v>
      </c>
    </row>
    <row r="9090" spans="2:6" x14ac:dyDescent="0.25">
      <c r="B9090" s="19">
        <v>9087</v>
      </c>
      <c r="C9090" s="21">
        <v>-8.7151029005125086E-2</v>
      </c>
      <c r="D9090" s="21">
        <v>-0.30444048012692615</v>
      </c>
      <c r="E9090" s="30">
        <v>0</v>
      </c>
      <c r="F9090" s="21">
        <v>-238167.55660348001</v>
      </c>
    </row>
    <row r="9091" spans="2:6" x14ac:dyDescent="0.25">
      <c r="B9091" s="19">
        <v>9088</v>
      </c>
      <c r="C9091" s="21">
        <v>-1.0624515786814047E-3</v>
      </c>
      <c r="D9091" s="21">
        <v>0.12478642249061611</v>
      </c>
      <c r="E9091" s="30">
        <v>482949.37036936427</v>
      </c>
      <c r="F9091" s="21">
        <v>-6198.0262029046544</v>
      </c>
    </row>
    <row r="9092" spans="2:6" x14ac:dyDescent="0.25">
      <c r="B9092" s="19">
        <v>9089</v>
      </c>
      <c r="C9092" s="21">
        <v>7.4961285344043961E-3</v>
      </c>
      <c r="D9092" s="21">
        <v>6.3732933250143509E-2</v>
      </c>
      <c r="E9092" s="30">
        <v>349314.55343992729</v>
      </c>
      <c r="F9092" s="21">
        <v>-70385.304684249102</v>
      </c>
    </row>
    <row r="9093" spans="2:6" x14ac:dyDescent="0.25">
      <c r="B9093" s="19">
        <v>9090</v>
      </c>
      <c r="C9093" s="21">
        <v>-2.30060656196991E-2</v>
      </c>
      <c r="D9093" s="21">
        <v>0.30712443384708266</v>
      </c>
      <c r="E9093" s="30">
        <v>1108085.212747463</v>
      </c>
      <c r="F9093" s="21">
        <v>294066.30105381954</v>
      </c>
    </row>
    <row r="9094" spans="2:6" x14ac:dyDescent="0.25">
      <c r="B9094" s="19">
        <v>9091</v>
      </c>
      <c r="C9094" s="21">
        <v>9.9916534901564984E-3</v>
      </c>
      <c r="D9094" s="21">
        <v>4.623351393918429E-2</v>
      </c>
      <c r="E9094" s="30">
        <v>316503.08754696441</v>
      </c>
      <c r="F9094" s="21">
        <v>-86145.259664879748</v>
      </c>
    </row>
    <row r="9095" spans="2:6" x14ac:dyDescent="0.25">
      <c r="B9095" s="19">
        <v>9092</v>
      </c>
      <c r="C9095" s="21">
        <v>-4.0090818692019815E-3</v>
      </c>
      <c r="D9095" s="21">
        <v>0.14651974047435123</v>
      </c>
      <c r="E9095" s="30">
        <v>538412.55796160665</v>
      </c>
      <c r="F9095" s="21">
        <v>20441.970388149221</v>
      </c>
    </row>
    <row r="9096" spans="2:6" x14ac:dyDescent="0.25">
      <c r="B9096" s="19">
        <v>9093</v>
      </c>
      <c r="C9096" s="21">
        <v>9.2296088308529128E-3</v>
      </c>
      <c r="D9096" s="21">
        <v>5.1572260119870705E-2</v>
      </c>
      <c r="E9096" s="30">
        <v>326271.66052553558</v>
      </c>
      <c r="F9096" s="21">
        <v>-81453.233076689285</v>
      </c>
    </row>
    <row r="9097" spans="2:6" x14ac:dyDescent="0.25">
      <c r="B9097" s="19">
        <v>9094</v>
      </c>
      <c r="C9097" s="21">
        <v>1.3188453559814937E-2</v>
      </c>
      <c r="D9097" s="21">
        <v>2.3833324951920476E-2</v>
      </c>
      <c r="E9097" s="30">
        <v>277740.25683222886</v>
      </c>
      <c r="F9097" s="21">
        <v>-104763.76543292162</v>
      </c>
    </row>
    <row r="9098" spans="2:6" x14ac:dyDescent="0.25">
      <c r="B9098" s="19">
        <v>9095</v>
      </c>
      <c r="C9098" s="21">
        <v>5.3767451194825398E-3</v>
      </c>
      <c r="D9098" s="21">
        <v>7.8657819935080031E-2</v>
      </c>
      <c r="E9098" s="30">
        <v>379147.50386046874</v>
      </c>
      <c r="F9098" s="21">
        <v>-56055.985869268741</v>
      </c>
    </row>
    <row r="9099" spans="2:6" x14ac:dyDescent="0.25">
      <c r="B9099" s="19">
        <v>9096</v>
      </c>
      <c r="C9099" s="21">
        <v>-7.4373594611994692E-2</v>
      </c>
      <c r="D9099" s="21">
        <v>-0.30444048012692615</v>
      </c>
      <c r="E9099" s="30">
        <v>0</v>
      </c>
      <c r="F9099" s="21">
        <v>-238167.55660348001</v>
      </c>
    </row>
    <row r="9100" spans="2:6" x14ac:dyDescent="0.25">
      <c r="B9100" s="19">
        <v>9097</v>
      </c>
      <c r="C9100" s="21">
        <v>-4.3085837350280206E-3</v>
      </c>
      <c r="D9100" s="21">
        <v>0.14875796983605416</v>
      </c>
      <c r="E9100" s="30">
        <v>544378.54785950272</v>
      </c>
      <c r="F9100" s="21">
        <v>23307.545870587652</v>
      </c>
    </row>
    <row r="9101" spans="2:6" x14ac:dyDescent="0.25">
      <c r="B9101" s="19">
        <v>9098</v>
      </c>
      <c r="C9101" s="21">
        <v>4.5783165399803059E-3</v>
      </c>
      <c r="D9101" s="21">
        <v>8.4304255908332015E-2</v>
      </c>
      <c r="E9101" s="30">
        <v>390894.17722351698</v>
      </c>
      <c r="F9101" s="21">
        <v>-50413.841017291335</v>
      </c>
    </row>
    <row r="9102" spans="2:6" x14ac:dyDescent="0.25">
      <c r="B9102" s="19">
        <v>9099</v>
      </c>
      <c r="C9102" s="21">
        <v>2.9123823972064537E-2</v>
      </c>
      <c r="D9102" s="21">
        <v>-9.3034513544613673E-2</v>
      </c>
      <c r="E9102" s="30">
        <v>125995.17898966058</v>
      </c>
      <c r="F9102" s="21">
        <v>-177649.73776749129</v>
      </c>
    </row>
    <row r="9103" spans="2:6" x14ac:dyDescent="0.25">
      <c r="B9103" s="19">
        <v>9100</v>
      </c>
      <c r="C9103" s="21">
        <v>1.1668933052194399E-2</v>
      </c>
      <c r="D9103" s="21">
        <v>3.448601757952674E-2</v>
      </c>
      <c r="E9103" s="30">
        <v>295734.01538451237</v>
      </c>
      <c r="F9103" s="21">
        <v>-96121.029822101336</v>
      </c>
    </row>
    <row r="9104" spans="2:6" x14ac:dyDescent="0.25">
      <c r="B9104" s="19">
        <v>9101</v>
      </c>
      <c r="C9104" s="21">
        <v>8.5069021286347645E-3</v>
      </c>
      <c r="D9104" s="21">
        <v>5.6638672738271278E-2</v>
      </c>
      <c r="E9104" s="30">
        <v>335736.74965960102</v>
      </c>
      <c r="F9104" s="21">
        <v>-76906.975401791555</v>
      </c>
    </row>
    <row r="9105" spans="2:6" x14ac:dyDescent="0.25">
      <c r="B9105" s="19">
        <v>9102</v>
      </c>
      <c r="C9105" s="21">
        <v>1.480635389263283E-3</v>
      </c>
      <c r="D9105" s="21">
        <v>0.10638524077898226</v>
      </c>
      <c r="E9105" s="30">
        <v>439356.08192939393</v>
      </c>
      <c r="F9105" s="21">
        <v>-27136.69031235934</v>
      </c>
    </row>
    <row r="9106" spans="2:6" x14ac:dyDescent="0.25">
      <c r="B9106" s="19">
        <v>9103</v>
      </c>
      <c r="C9106" s="21">
        <v>1.4626081137179716E-2</v>
      </c>
      <c r="D9106" s="21">
        <v>1.3731204423047094E-2</v>
      </c>
      <c r="E9106" s="30">
        <v>261390.84923585388</v>
      </c>
      <c r="F9106" s="21">
        <v>-112616.68881401666</v>
      </c>
    </row>
    <row r="9107" spans="2:6" x14ac:dyDescent="0.25">
      <c r="B9107" s="19">
        <v>9104</v>
      </c>
      <c r="C9107" s="21">
        <v>-0.12303262812559344</v>
      </c>
      <c r="D9107" s="21">
        <v>-0.30444048012692615</v>
      </c>
      <c r="E9107" s="30">
        <v>0</v>
      </c>
      <c r="F9107" s="21">
        <v>-238167.55660348001</v>
      </c>
    </row>
    <row r="9108" spans="2:6" x14ac:dyDescent="0.25">
      <c r="B9108" s="19">
        <v>9105</v>
      </c>
      <c r="C9108" s="21">
        <v>6.0241837795561963E-3</v>
      </c>
      <c r="D9108" s="21">
        <v>7.4089711672910452E-2</v>
      </c>
      <c r="E9108" s="30">
        <v>369830.82500600757</v>
      </c>
      <c r="F9108" s="21">
        <v>-60530.95933721101</v>
      </c>
    </row>
    <row r="9109" spans="2:6" x14ac:dyDescent="0.25">
      <c r="B9109" s="19">
        <v>9106</v>
      </c>
      <c r="C9109" s="21">
        <v>3.2209727831558344E-3</v>
      </c>
      <c r="D9109" s="21">
        <v>9.394198413255106E-2</v>
      </c>
      <c r="E9109" s="30">
        <v>411544.68756842637</v>
      </c>
      <c r="F9109" s="21">
        <v>-40495.018297681629</v>
      </c>
    </row>
    <row r="9110" spans="2:6" x14ac:dyDescent="0.25">
      <c r="B9110" s="19">
        <v>9107</v>
      </c>
      <c r="C9110" s="21">
        <v>-0.13999388391829334</v>
      </c>
      <c r="D9110" s="21">
        <v>-0.30444048012692615</v>
      </c>
      <c r="E9110" s="30">
        <v>0</v>
      </c>
      <c r="F9110" s="21">
        <v>-238167.55660348001</v>
      </c>
    </row>
    <row r="9111" spans="2:6" x14ac:dyDescent="0.25">
      <c r="B9111" s="19">
        <v>9108</v>
      </c>
      <c r="C9111" s="21">
        <v>2.3739913628477976E-3</v>
      </c>
      <c r="D9111" s="21">
        <v>9.9984551520711618E-2</v>
      </c>
      <c r="E9111" s="30">
        <v>424885.98315907817</v>
      </c>
      <c r="F9111" s="21">
        <v>-34086.946845529485</v>
      </c>
    </row>
    <row r="9112" spans="2:6" x14ac:dyDescent="0.25">
      <c r="B9112" s="19">
        <v>9109</v>
      </c>
      <c r="C9112" s="21">
        <v>6.7802168885463983E-3</v>
      </c>
      <c r="D9112" s="21">
        <v>6.8765711192799506E-2</v>
      </c>
      <c r="E9112" s="30">
        <v>359180.1095658883</v>
      </c>
      <c r="F9112" s="21">
        <v>-65646.695293518525</v>
      </c>
    </row>
    <row r="9113" spans="2:6" x14ac:dyDescent="0.25">
      <c r="B9113" s="19">
        <v>9110</v>
      </c>
      <c r="C9113" s="21">
        <v>-7.9709957812909397E-3</v>
      </c>
      <c r="D9113" s="21">
        <v>0.17664879863512373</v>
      </c>
      <c r="E9113" s="30">
        <v>622888.05665963283</v>
      </c>
      <c r="F9113" s="21">
        <v>61017.117526965318</v>
      </c>
    </row>
    <row r="9114" spans="2:6" x14ac:dyDescent="0.25">
      <c r="B9114" s="19">
        <v>9111</v>
      </c>
      <c r="C9114" s="21">
        <v>1.7886071998680787E-3</v>
      </c>
      <c r="D9114" s="21">
        <v>0.10417534553661367</v>
      </c>
      <c r="E9114" s="30">
        <v>434320.46081142465</v>
      </c>
      <c r="F9114" s="21">
        <v>-29555.392432453569</v>
      </c>
    </row>
    <row r="9115" spans="2:6" x14ac:dyDescent="0.25">
      <c r="B9115" s="19">
        <v>9112</v>
      </c>
      <c r="C9115" s="21">
        <v>1.4915467825521986E-2</v>
      </c>
      <c r="D9115" s="21">
        <v>1.1693688031823246E-2</v>
      </c>
      <c r="E9115" s="30">
        <v>258175.66953836032</v>
      </c>
      <c r="F9115" s="21">
        <v>-114160.9991917497</v>
      </c>
    </row>
    <row r="9116" spans="2:6" x14ac:dyDescent="0.25">
      <c r="B9116" s="19">
        <v>9113</v>
      </c>
      <c r="C9116" s="21">
        <v>6.4358041476437278E-3</v>
      </c>
      <c r="D9116" s="21">
        <v>7.1189799355886541E-2</v>
      </c>
      <c r="E9116" s="30">
        <v>364002.00757858658</v>
      </c>
      <c r="F9116" s="21">
        <v>-63330.648340626503</v>
      </c>
    </row>
    <row r="9117" spans="2:6" x14ac:dyDescent="0.25">
      <c r="B9117" s="19">
        <v>9114</v>
      </c>
      <c r="C9117" s="21">
        <v>3.6479486254544918E-2</v>
      </c>
      <c r="D9117" s="21">
        <v>-0.15560620902927202</v>
      </c>
      <c r="E9117" s="30">
        <v>72860.040135563235</v>
      </c>
      <c r="F9117" s="21">
        <v>-203171.52941684678</v>
      </c>
    </row>
    <row r="9118" spans="2:6" x14ac:dyDescent="0.25">
      <c r="B9118" s="19">
        <v>9115</v>
      </c>
      <c r="C9118" s="21">
        <v>-5.801784566482877E-3</v>
      </c>
      <c r="D9118" s="21">
        <v>0.16000789452839026</v>
      </c>
      <c r="E9118" s="30">
        <v>575106.51336185914</v>
      </c>
      <c r="F9118" s="21">
        <v>38066.757011695809</v>
      </c>
    </row>
    <row r="9119" spans="2:6" x14ac:dyDescent="0.25">
      <c r="B9119" s="19">
        <v>9116</v>
      </c>
      <c r="C9119" s="21">
        <v>-1.6638571898024951E-2</v>
      </c>
      <c r="D9119" s="21">
        <v>0.24784515919525596</v>
      </c>
      <c r="E9119" s="30">
        <v>861524.85066097951</v>
      </c>
      <c r="F9119" s="21">
        <v>175638.79101305781</v>
      </c>
    </row>
    <row r="9120" spans="2:6" x14ac:dyDescent="0.25">
      <c r="B9120" s="19">
        <v>9117</v>
      </c>
      <c r="C9120" s="21">
        <v>-8.5930976281461246E-3</v>
      </c>
      <c r="D9120" s="21">
        <v>0.18149318648508039</v>
      </c>
      <c r="E9120" s="30">
        <v>637335.24631648348</v>
      </c>
      <c r="F9120" s="21">
        <v>67956.370388491108</v>
      </c>
    </row>
    <row r="9121" spans="2:6" x14ac:dyDescent="0.25">
      <c r="B9121" s="19">
        <v>9118</v>
      </c>
      <c r="C9121" s="21">
        <v>-0.15853343472189479</v>
      </c>
      <c r="D9121" s="21">
        <v>-0.30444048012692615</v>
      </c>
      <c r="E9121" s="30">
        <v>0</v>
      </c>
      <c r="F9121" s="21">
        <v>-238167.55660348001</v>
      </c>
    </row>
    <row r="9122" spans="2:6" x14ac:dyDescent="0.25">
      <c r="B9122" s="19">
        <v>9119</v>
      </c>
      <c r="C9122" s="21">
        <v>3.9438875863020287E-3</v>
      </c>
      <c r="D9122" s="21">
        <v>8.8802451736155863E-2</v>
      </c>
      <c r="E9122" s="30">
        <v>400437.20244711952</v>
      </c>
      <c r="F9122" s="21">
        <v>-45830.149194633232</v>
      </c>
    </row>
    <row r="9123" spans="2:6" x14ac:dyDescent="0.25">
      <c r="B9123" s="19">
        <v>9120</v>
      </c>
      <c r="C9123" s="21">
        <v>3.0089189728083086E-2</v>
      </c>
      <c r="D9123" s="21">
        <v>-0.1007510187419125</v>
      </c>
      <c r="E9123" s="30">
        <v>118527.0084113091</v>
      </c>
      <c r="F9123" s="21">
        <v>-181236.83846230459</v>
      </c>
    </row>
    <row r="9124" spans="2:6" x14ac:dyDescent="0.25">
      <c r="B9124" s="19">
        <v>9121</v>
      </c>
      <c r="C9124" s="21">
        <v>2.0661741105860453E-2</v>
      </c>
      <c r="D9124" s="21">
        <v>-2.9257947148391139E-2</v>
      </c>
      <c r="E9124" s="30">
        <v>199109.87899217254</v>
      </c>
      <c r="F9124" s="21">
        <v>-142531.39272856893</v>
      </c>
    </row>
    <row r="9125" spans="2:6" x14ac:dyDescent="0.25">
      <c r="B9125" s="19">
        <v>9122</v>
      </c>
      <c r="C9125" s="21">
        <v>-1.2419162525625109E-2</v>
      </c>
      <c r="D9125" s="21">
        <v>0.21210690807113464</v>
      </c>
      <c r="E9125" s="30">
        <v>734495.27802200243</v>
      </c>
      <c r="F9125" s="21">
        <v>114624.13374264324</v>
      </c>
    </row>
    <row r="9126" spans="2:6" x14ac:dyDescent="0.25">
      <c r="B9126" s="19">
        <v>9123</v>
      </c>
      <c r="C9126" s="21">
        <v>-1.4313883503659088E-2</v>
      </c>
      <c r="D9126" s="21">
        <v>0.22786665093334868</v>
      </c>
      <c r="E9126" s="30">
        <v>788635.21821844555</v>
      </c>
      <c r="F9126" s="21">
        <v>140628.55009311705</v>
      </c>
    </row>
    <row r="9127" spans="2:6" x14ac:dyDescent="0.25">
      <c r="B9127" s="19">
        <v>9124</v>
      </c>
      <c r="C9127" s="21">
        <v>-4.1525247180522785E-3</v>
      </c>
      <c r="D9127" s="21">
        <v>0.14759098446715413</v>
      </c>
      <c r="E9127" s="30">
        <v>541261.91322363727</v>
      </c>
      <c r="F9127" s="21">
        <v>21810.568511741654</v>
      </c>
    </row>
    <row r="9128" spans="2:6" x14ac:dyDescent="0.25">
      <c r="B9128" s="19">
        <v>9125</v>
      </c>
      <c r="C9128" s="21">
        <v>9.9464091062525569E-3</v>
      </c>
      <c r="D9128" s="21">
        <v>4.6550422367280797E-2</v>
      </c>
      <c r="E9128" s="30">
        <v>317077.12712223129</v>
      </c>
      <c r="F9128" s="21">
        <v>-85869.537821399223</v>
      </c>
    </row>
    <row r="9129" spans="2:6" x14ac:dyDescent="0.25">
      <c r="B9129" s="19">
        <v>9126</v>
      </c>
      <c r="C9129" s="21">
        <v>1.5768987801590729E-2</v>
      </c>
      <c r="D9129" s="21">
        <v>5.6743902893614528E-3</v>
      </c>
      <c r="E9129" s="30">
        <v>248835.82728331618</v>
      </c>
      <c r="F9129" s="21">
        <v>-118647.09847015033</v>
      </c>
    </row>
    <row r="9130" spans="2:6" x14ac:dyDescent="0.25">
      <c r="B9130" s="19">
        <v>9127</v>
      </c>
      <c r="C9130" s="21">
        <v>1.6443636158273406E-2</v>
      </c>
      <c r="D9130" s="21">
        <v>9.0464420394931189E-4</v>
      </c>
      <c r="E9130" s="30">
        <v>241600.91154705291</v>
      </c>
      <c r="F9130" s="21">
        <v>-122122.16254269514</v>
      </c>
    </row>
    <row r="9131" spans="2:6" x14ac:dyDescent="0.25">
      <c r="B9131" s="19">
        <v>9128</v>
      </c>
      <c r="C9131" s="21">
        <v>-1.1595613906948576E-2</v>
      </c>
      <c r="D9131" s="21">
        <v>0.20538858404994809</v>
      </c>
      <c r="E9131" s="30">
        <v>712284.62755094282</v>
      </c>
      <c r="F9131" s="21">
        <v>103955.94681505171</v>
      </c>
    </row>
    <row r="9132" spans="2:6" x14ac:dyDescent="0.25">
      <c r="B9132" s="19">
        <v>9129</v>
      </c>
      <c r="C9132" s="21">
        <v>5.3773296904153313E-2</v>
      </c>
      <c r="D9132" s="21">
        <v>-0.30444048012692615</v>
      </c>
      <c r="E9132" s="30">
        <v>0</v>
      </c>
      <c r="F9132" s="21">
        <v>-238167.55660348001</v>
      </c>
    </row>
    <row r="9133" spans="2:6" x14ac:dyDescent="0.25">
      <c r="B9133" s="19">
        <v>9130</v>
      </c>
      <c r="C9133" s="21">
        <v>-6.0433541800945564E-3</v>
      </c>
      <c r="D9133" s="21">
        <v>0.16184288689494419</v>
      </c>
      <c r="E9133" s="30">
        <v>580237.5038120565</v>
      </c>
      <c r="F9133" s="21">
        <v>40531.26678900815</v>
      </c>
    </row>
    <row r="9134" spans="2:6" x14ac:dyDescent="0.25">
      <c r="B9134" s="19">
        <v>9131</v>
      </c>
      <c r="C9134" s="21">
        <v>-1.4458630190792526E-2</v>
      </c>
      <c r="D9134" s="21">
        <v>0.22908906080229374</v>
      </c>
      <c r="E9134" s="30">
        <v>792956.44573868578</v>
      </c>
      <c r="F9134" s="21">
        <v>142704.11573234241</v>
      </c>
    </row>
    <row r="9135" spans="2:6" x14ac:dyDescent="0.25">
      <c r="B9135" s="19">
        <v>9132</v>
      </c>
      <c r="C9135" s="21">
        <v>3.6396644550451643E-4</v>
      </c>
      <c r="D9135" s="21">
        <v>0.1144299283788679</v>
      </c>
      <c r="E9135" s="30">
        <v>458045.55919226445</v>
      </c>
      <c r="F9135" s="21">
        <v>-18159.788114962194</v>
      </c>
    </row>
    <row r="9136" spans="2:6" x14ac:dyDescent="0.25">
      <c r="B9136" s="19">
        <v>9133</v>
      </c>
      <c r="C9136" s="21">
        <v>-2.219086484425685E-2</v>
      </c>
      <c r="D9136" s="21">
        <v>0.29909558047219442</v>
      </c>
      <c r="E9136" s="30">
        <v>1071883.7472738354</v>
      </c>
      <c r="F9136" s="21">
        <v>276678.066466605</v>
      </c>
    </row>
    <row r="9137" spans="2:6" x14ac:dyDescent="0.25">
      <c r="B9137" s="19">
        <v>9134</v>
      </c>
      <c r="C9137" s="21">
        <v>4.1453391191616428E-3</v>
      </c>
      <c r="D9137" s="21">
        <v>8.7372946324827838E-2</v>
      </c>
      <c r="E9137" s="30">
        <v>397386.53219491441</v>
      </c>
      <c r="F9137" s="21">
        <v>-47295.442637856475</v>
      </c>
    </row>
    <row r="9138" spans="2:6" x14ac:dyDescent="0.25">
      <c r="B9138" s="19">
        <v>9135</v>
      </c>
      <c r="C9138" s="21">
        <v>-1.3256966025328016E-2</v>
      </c>
      <c r="D9138" s="21">
        <v>0.21902156949479235</v>
      </c>
      <c r="E9138" s="30">
        <v>757893.45508934511</v>
      </c>
      <c r="F9138" s="21">
        <v>125862.71169624911</v>
      </c>
    </row>
    <row r="9139" spans="2:6" x14ac:dyDescent="0.25">
      <c r="B9139" s="19">
        <v>9136</v>
      </c>
      <c r="C9139" s="21">
        <v>1.2859726382605635E-2</v>
      </c>
      <c r="D9139" s="21">
        <v>2.6139531227882928E-2</v>
      </c>
      <c r="E9139" s="30">
        <v>281569.33591918158</v>
      </c>
      <c r="F9139" s="21">
        <v>-102924.58780445147</v>
      </c>
    </row>
    <row r="9140" spans="2:6" x14ac:dyDescent="0.25">
      <c r="B9140" s="19">
        <v>9137</v>
      </c>
      <c r="C9140" s="21">
        <v>7.4998706598449107E-5</v>
      </c>
      <c r="D9140" s="21">
        <v>0.11652035394223015</v>
      </c>
      <c r="E9140" s="30">
        <v>462995.11987729475</v>
      </c>
      <c r="F9140" s="21">
        <v>-15782.422415287476</v>
      </c>
    </row>
    <row r="9141" spans="2:6" x14ac:dyDescent="0.25">
      <c r="B9141" s="19">
        <v>9138</v>
      </c>
      <c r="C9141" s="21">
        <v>-1.0992766349904998E-2</v>
      </c>
      <c r="D9141" s="21">
        <v>0.20051781075390074</v>
      </c>
      <c r="E9141" s="30">
        <v>696499.37867599679</v>
      </c>
      <c r="F9141" s="21">
        <v>96373.999320271963</v>
      </c>
    </row>
    <row r="9142" spans="2:6" x14ac:dyDescent="0.25">
      <c r="B9142" s="19">
        <v>9139</v>
      </c>
      <c r="C9142" s="21">
        <v>5.2705190985072063E-3</v>
      </c>
      <c r="D9142" s="21">
        <v>7.9408177245008371E-2</v>
      </c>
      <c r="E9142" s="30">
        <v>380693.75269501098</v>
      </c>
      <c r="F9142" s="21">
        <v>-55313.293906016224</v>
      </c>
    </row>
    <row r="9143" spans="2:6" x14ac:dyDescent="0.25">
      <c r="B9143" s="19">
        <v>9140</v>
      </c>
      <c r="C9143" s="21">
        <v>1.988186304026214E-2</v>
      </c>
      <c r="D9143" s="21">
        <v>-2.3626933302924535E-2</v>
      </c>
      <c r="E9143" s="30">
        <v>206627.83467574615</v>
      </c>
      <c r="F9143" s="21">
        <v>-138920.37932532726</v>
      </c>
    </row>
    <row r="9144" spans="2:6" x14ac:dyDescent="0.25">
      <c r="B9144" s="19">
        <v>9141</v>
      </c>
      <c r="C9144" s="21">
        <v>1.9288732415320361E-2</v>
      </c>
      <c r="D9144" s="21">
        <v>-1.9362996675141186E-2</v>
      </c>
      <c r="E9144" s="30">
        <v>212444.57292567554</v>
      </c>
      <c r="F9144" s="21">
        <v>-136126.49217465712</v>
      </c>
    </row>
    <row r="9145" spans="2:6" x14ac:dyDescent="0.25">
      <c r="B9145" s="19">
        <v>9142</v>
      </c>
      <c r="C9145" s="21">
        <v>1.4690015528262608E-2</v>
      </c>
      <c r="D9145" s="21">
        <v>1.3281187337131239E-2</v>
      </c>
      <c r="E9145" s="30">
        <v>260678.37333298102</v>
      </c>
      <c r="F9145" s="21">
        <v>-112958.90419051614</v>
      </c>
    </row>
    <row r="9146" spans="2:6" x14ac:dyDescent="0.25">
      <c r="B9146" s="19">
        <v>9143</v>
      </c>
      <c r="C9146" s="21">
        <v>2.1652362993978633E-3</v>
      </c>
      <c r="D9146" s="21">
        <v>0.10147761788455334</v>
      </c>
      <c r="E9146" s="30">
        <v>428230.04828283621</v>
      </c>
      <c r="F9146" s="21">
        <v>-32480.730409645508</v>
      </c>
    </row>
    <row r="9147" spans="2:6" x14ac:dyDescent="0.25">
      <c r="B9147" s="19">
        <v>9144</v>
      </c>
      <c r="C9147" s="21">
        <v>6.8646919146937938E-3</v>
      </c>
      <c r="D9147" s="21">
        <v>6.8171452862964887E-2</v>
      </c>
      <c r="E9147" s="30">
        <v>358005.01587494113</v>
      </c>
      <c r="F9147" s="21">
        <v>-66211.114564750227</v>
      </c>
    </row>
    <row r="9148" spans="2:6" x14ac:dyDescent="0.25">
      <c r="B9148" s="19">
        <v>9145</v>
      </c>
      <c r="C9148" s="21">
        <v>5.6454837464360976E-3</v>
      </c>
      <c r="D9148" s="21">
        <v>7.676062135391426E-2</v>
      </c>
      <c r="E9148" s="30">
        <v>375258.03070030198</v>
      </c>
      <c r="F9148" s="21">
        <v>-57924.171890050769</v>
      </c>
    </row>
    <row r="9149" spans="2:6" x14ac:dyDescent="0.25">
      <c r="B9149" s="19">
        <v>9146</v>
      </c>
      <c r="C9149" s="21">
        <v>1.2678552493410364E-2</v>
      </c>
      <c r="D9149" s="21">
        <v>2.7410110307684254E-2</v>
      </c>
      <c r="E9149" s="30">
        <v>283694.49103593081</v>
      </c>
      <c r="F9149" s="21">
        <v>-101903.83642820748</v>
      </c>
    </row>
    <row r="9150" spans="2:6" x14ac:dyDescent="0.25">
      <c r="B9150" s="19">
        <v>9147</v>
      </c>
      <c r="C9150" s="21">
        <v>-3.8616967436087821E-2</v>
      </c>
      <c r="D9150" s="21">
        <v>0.50426895783704317</v>
      </c>
      <c r="E9150" s="30">
        <v>2333877.8427586909</v>
      </c>
      <c r="F9150" s="21">
        <v>882837.21203920885</v>
      </c>
    </row>
    <row r="9151" spans="2:6" x14ac:dyDescent="0.25">
      <c r="B9151" s="19">
        <v>9148</v>
      </c>
      <c r="C9151" s="21">
        <v>2.2301331403509517E-4</v>
      </c>
      <c r="D9151" s="21">
        <v>0.11544913572853632</v>
      </c>
      <c r="E9151" s="30">
        <v>460453.9297564876</v>
      </c>
      <c r="F9151" s="21">
        <v>-17003.00311204121</v>
      </c>
    </row>
    <row r="9152" spans="2:6" x14ac:dyDescent="0.25">
      <c r="B9152" s="19">
        <v>9149</v>
      </c>
      <c r="C9152" s="21">
        <v>2.3713585173323354E-2</v>
      </c>
      <c r="D9152" s="21">
        <v>-5.1615875633510666E-2</v>
      </c>
      <c r="E9152" s="30">
        <v>171036.95571641484</v>
      </c>
      <c r="F9152" s="21">
        <v>-156015.33789712441</v>
      </c>
    </row>
    <row r="9153" spans="2:6" x14ac:dyDescent="0.25">
      <c r="B9153" s="19">
        <v>9150</v>
      </c>
      <c r="C9153" s="21">
        <v>5.2895159337939144E-3</v>
      </c>
      <c r="D9153" s="21">
        <v>7.9273969067570782E-2</v>
      </c>
      <c r="E9153" s="30">
        <v>380416.861226507</v>
      </c>
      <c r="F9153" s="21">
        <v>-55446.290008426855</v>
      </c>
    </row>
    <row r="9154" spans="2:6" x14ac:dyDescent="0.25">
      <c r="B9154" s="19">
        <v>9151</v>
      </c>
      <c r="C9154" s="21">
        <v>5.9405261464364348E-3</v>
      </c>
      <c r="D9154" s="21">
        <v>7.4679485608894813E-2</v>
      </c>
      <c r="E9154" s="30">
        <v>371024.37044328323</v>
      </c>
      <c r="F9154" s="21">
        <v>-59957.677350354243</v>
      </c>
    </row>
    <row r="9155" spans="2:6" x14ac:dyDescent="0.25">
      <c r="B9155" s="19">
        <v>9152</v>
      </c>
      <c r="C9155" s="21">
        <v>-1.0356154974585087E-2</v>
      </c>
      <c r="D9155" s="21">
        <v>0.19541560229382582</v>
      </c>
      <c r="E9155" s="30">
        <v>680246.22551535838</v>
      </c>
      <c r="F9155" s="21">
        <v>88567.308728008822</v>
      </c>
    </row>
    <row r="9156" spans="2:6" x14ac:dyDescent="0.25">
      <c r="B9156" s="19">
        <v>9153</v>
      </c>
      <c r="C9156" s="21">
        <v>2.4347073439738267E-2</v>
      </c>
      <c r="D9156" s="21">
        <v>-5.6332972837234818E-2</v>
      </c>
      <c r="E9156" s="30">
        <v>165464.30981756339</v>
      </c>
      <c r="F9156" s="21">
        <v>-158691.98296916709</v>
      </c>
    </row>
    <row r="9157" spans="2:6" x14ac:dyDescent="0.25">
      <c r="B9157" s="19">
        <v>9154</v>
      </c>
      <c r="C9157" s="21">
        <v>7.7847910952907277E-3</v>
      </c>
      <c r="D9157" s="21">
        <v>6.1705702455721934E-2</v>
      </c>
      <c r="E9157" s="30">
        <v>345395.61746880913</v>
      </c>
      <c r="F9157" s="21">
        <v>-72267.642239001332</v>
      </c>
    </row>
    <row r="9158" spans="2:6" x14ac:dyDescent="0.25">
      <c r="B9158" s="19">
        <v>9155</v>
      </c>
      <c r="C9158" s="21">
        <v>-3.5066231131847497E-3</v>
      </c>
      <c r="D9158" s="21">
        <v>0.14277768880587915</v>
      </c>
      <c r="E9158" s="30">
        <v>528545.80789892701</v>
      </c>
      <c r="F9158" s="21">
        <v>15702.787527492101</v>
      </c>
    </row>
    <row r="9159" spans="2:6" x14ac:dyDescent="0.25">
      <c r="B9159" s="19">
        <v>9156</v>
      </c>
      <c r="C9159" s="21">
        <v>6.0383137258292132E-4</v>
      </c>
      <c r="D9159" s="21">
        <v>0.11269750136944245</v>
      </c>
      <c r="E9159" s="30">
        <v>453972.9031515799</v>
      </c>
      <c r="F9159" s="21">
        <v>-20115.960267165487</v>
      </c>
    </row>
    <row r="9160" spans="2:6" x14ac:dyDescent="0.25">
      <c r="B9160" s="19">
        <v>9157</v>
      </c>
      <c r="C9160" s="21">
        <v>-7.044404756870618E-3</v>
      </c>
      <c r="D9160" s="21">
        <v>0.16949450392204946</v>
      </c>
      <c r="E9160" s="30">
        <v>601998.96508711204</v>
      </c>
      <c r="F9160" s="21">
        <v>50983.699823436138</v>
      </c>
    </row>
    <row r="9161" spans="2:6" x14ac:dyDescent="0.25">
      <c r="B9161" s="19">
        <v>9158</v>
      </c>
      <c r="C9161" s="21">
        <v>-1.5601730295281193E-2</v>
      </c>
      <c r="D9161" s="21">
        <v>0.2388410759047066</v>
      </c>
      <c r="E9161" s="30">
        <v>828072.11604309594</v>
      </c>
      <c r="F9161" s="21">
        <v>159570.82278278432</v>
      </c>
    </row>
    <row r="9162" spans="2:6" x14ac:dyDescent="0.25">
      <c r="B9162" s="19">
        <v>9159</v>
      </c>
      <c r="C9162" s="21">
        <v>2.4695100555740222E-3</v>
      </c>
      <c r="D9162" s="21">
        <v>9.9301890089099398E-2</v>
      </c>
      <c r="E9162" s="30">
        <v>423363.31394450087</v>
      </c>
      <c r="F9162" s="21">
        <v>-34818.313080443033</v>
      </c>
    </row>
    <row r="9163" spans="2:6" x14ac:dyDescent="0.25">
      <c r="B9163" s="19">
        <v>9160</v>
      </c>
      <c r="C9163" s="21">
        <v>1.7091550206291779E-2</v>
      </c>
      <c r="D9163" s="21">
        <v>-3.6875387341912536E-3</v>
      </c>
      <c r="E9163" s="30">
        <v>234771.89580886404</v>
      </c>
      <c r="F9163" s="21">
        <v>-125402.26532587978</v>
      </c>
    </row>
    <row r="9164" spans="2:6" x14ac:dyDescent="0.25">
      <c r="B9164" s="19">
        <v>9161</v>
      </c>
      <c r="C9164" s="21">
        <v>6.156045922629149E-3</v>
      </c>
      <c r="D9164" s="21">
        <v>7.3160380495191246E-2</v>
      </c>
      <c r="E9164" s="30">
        <v>367955.67341976403</v>
      </c>
      <c r="F9164" s="21">
        <v>-61431.629385829438</v>
      </c>
    </row>
    <row r="9165" spans="2:6" x14ac:dyDescent="0.25">
      <c r="B9165" s="19">
        <v>9162</v>
      </c>
      <c r="C9165" s="21">
        <v>1.7470642160159382E-3</v>
      </c>
      <c r="D9165" s="21">
        <v>0.10447323250241869</v>
      </c>
      <c r="E9165" s="30">
        <v>434996.79571423458</v>
      </c>
      <c r="F9165" s="21">
        <v>-29230.536247884258</v>
      </c>
    </row>
    <row r="9166" spans="2:6" x14ac:dyDescent="0.25">
      <c r="B9166" s="19">
        <v>9163</v>
      </c>
      <c r="C9166" s="21">
        <v>-4.4296543262326155E-2</v>
      </c>
      <c r="D9166" s="21">
        <v>0.61553242319424561</v>
      </c>
      <c r="E9166" s="30">
        <v>3384484.5645861877</v>
      </c>
      <c r="F9166" s="21">
        <v>1387463.0855787511</v>
      </c>
    </row>
    <row r="9167" spans="2:6" x14ac:dyDescent="0.25">
      <c r="B9167" s="19">
        <v>9164</v>
      </c>
      <c r="C9167" s="21">
        <v>-2.5145471652808671E-2</v>
      </c>
      <c r="D9167" s="21">
        <v>0.32893274716525567</v>
      </c>
      <c r="E9167" s="30">
        <v>1211145.7297763964</v>
      </c>
      <c r="F9167" s="21">
        <v>343568.17682965496</v>
      </c>
    </row>
    <row r="9168" spans="2:6" x14ac:dyDescent="0.25">
      <c r="B9168" s="19">
        <v>9165</v>
      </c>
      <c r="C9168" s="21">
        <v>-1.8541967857127436E-3</v>
      </c>
      <c r="D9168" s="21">
        <v>0.13057817860624099</v>
      </c>
      <c r="E9168" s="30">
        <v>497299.76468808856</v>
      </c>
      <c r="F9168" s="21">
        <v>694.73406434990477</v>
      </c>
    </row>
    <row r="9169" spans="2:6" x14ac:dyDescent="0.25">
      <c r="B9169" s="19">
        <v>9166</v>
      </c>
      <c r="C9169" s="21">
        <v>-1.1803871931503323E-2</v>
      </c>
      <c r="D9169" s="21">
        <v>0.20708036217057257</v>
      </c>
      <c r="E9169" s="30">
        <v>717829.52746142331</v>
      </c>
      <c r="F9169" s="21">
        <v>106619.26497481779</v>
      </c>
    </row>
    <row r="9170" spans="2:6" x14ac:dyDescent="0.25">
      <c r="B9170" s="19">
        <v>9167</v>
      </c>
      <c r="C9170" s="21">
        <v>6.2575192790918421E-3</v>
      </c>
      <c r="D9170" s="21">
        <v>7.2445447737665924E-2</v>
      </c>
      <c r="E9170" s="30">
        <v>366517.74870915245</v>
      </c>
      <c r="F9170" s="21">
        <v>-62122.291265390108</v>
      </c>
    </row>
    <row r="9171" spans="2:6" x14ac:dyDescent="0.25">
      <c r="B9171" s="19">
        <v>9168</v>
      </c>
      <c r="C9171" s="21">
        <v>4.8339668781820326E-3</v>
      </c>
      <c r="D9171" s="21">
        <v>8.249463577794125E-2</v>
      </c>
      <c r="E9171" s="30">
        <v>387101.49994234357</v>
      </c>
      <c r="F9171" s="21">
        <v>-52235.534184013675</v>
      </c>
    </row>
    <row r="9172" spans="2:6" x14ac:dyDescent="0.25">
      <c r="B9172" s="19">
        <v>9169</v>
      </c>
      <c r="C9172" s="21">
        <v>-1.3509283293497661E-2</v>
      </c>
      <c r="D9172" s="21">
        <v>0.22112049681341794</v>
      </c>
      <c r="E9172" s="30">
        <v>765105.40442959359</v>
      </c>
      <c r="F9172" s="21">
        <v>129326.74458327969</v>
      </c>
    </row>
    <row r="9173" spans="2:6" x14ac:dyDescent="0.25">
      <c r="B9173" s="19">
        <v>9170</v>
      </c>
      <c r="C9173" s="21">
        <v>-3.2206646781558074E-2</v>
      </c>
      <c r="D9173" s="21">
        <v>0.41058451874936019</v>
      </c>
      <c r="E9173" s="30">
        <v>1663903.2354325685</v>
      </c>
      <c r="F9173" s="21">
        <v>561035.99523072923</v>
      </c>
    </row>
    <row r="9174" spans="2:6" x14ac:dyDescent="0.25">
      <c r="B9174" s="19">
        <v>9171</v>
      </c>
      <c r="C9174" s="21">
        <v>1.426235230393583E-2</v>
      </c>
      <c r="D9174" s="21">
        <v>1.6290042212291578E-2</v>
      </c>
      <c r="E9174" s="30">
        <v>265467.5348861363</v>
      </c>
      <c r="F9174" s="21">
        <v>-110658.58116566521</v>
      </c>
    </row>
    <row r="9175" spans="2:6" x14ac:dyDescent="0.25">
      <c r="B9175" s="19">
        <v>9172</v>
      </c>
      <c r="C9175" s="21">
        <v>4.5878751126647186E-3</v>
      </c>
      <c r="D9175" s="21">
        <v>8.4236565849635348E-2</v>
      </c>
      <c r="E9175" s="30">
        <v>390751.83158546407</v>
      </c>
      <c r="F9175" s="21">
        <v>-50482.21226454743</v>
      </c>
    </row>
    <row r="9176" spans="2:6" x14ac:dyDescent="0.25">
      <c r="B9176" s="19">
        <v>9173</v>
      </c>
      <c r="C9176" s="21">
        <v>2.459333340819827E-3</v>
      </c>
      <c r="D9176" s="21">
        <v>9.9374606840241242E-2</v>
      </c>
      <c r="E9176" s="30">
        <v>423525.31990384462</v>
      </c>
      <c r="F9176" s="21">
        <v>-34740.498616615652</v>
      </c>
    </row>
    <row r="9177" spans="2:6" x14ac:dyDescent="0.25">
      <c r="B9177" s="19">
        <v>9174</v>
      </c>
      <c r="C9177" s="21">
        <v>2.0137189988106412E-3</v>
      </c>
      <c r="D9177" s="21">
        <v>0.1025622840363285</v>
      </c>
      <c r="E9177" s="30">
        <v>430671.31759206753</v>
      </c>
      <c r="F9177" s="21">
        <v>-31308.143529967812</v>
      </c>
    </row>
    <row r="9178" spans="2:6" x14ac:dyDescent="0.25">
      <c r="B9178" s="19">
        <v>9175</v>
      </c>
      <c r="C9178" s="21">
        <v>9.9117296204119382E-3</v>
      </c>
      <c r="D9178" s="21">
        <v>4.6793334587471813E-2</v>
      </c>
      <c r="E9178" s="30">
        <v>317517.62722327304</v>
      </c>
      <c r="F9178" s="21">
        <v>-85657.957461532686</v>
      </c>
    </row>
    <row r="9179" spans="2:6" x14ac:dyDescent="0.25">
      <c r="B9179" s="19">
        <v>9176</v>
      </c>
      <c r="C9179" s="21">
        <v>6.7040402297887346E-3</v>
      </c>
      <c r="D9179" s="21">
        <v>6.9301693280680476E-2</v>
      </c>
      <c r="E9179" s="30">
        <v>360242.32054909901</v>
      </c>
      <c r="F9179" s="21">
        <v>-65136.495678239444</v>
      </c>
    </row>
    <row r="9180" spans="2:6" x14ac:dyDescent="0.25">
      <c r="B9180" s="19">
        <v>9177</v>
      </c>
      <c r="C9180" s="21">
        <v>1.4098476036947772E-3</v>
      </c>
      <c r="D9180" s="21">
        <v>0.10689370521538022</v>
      </c>
      <c r="E9180" s="30">
        <v>440520.66585834185</v>
      </c>
      <c r="F9180" s="21">
        <v>-26577.319074534778</v>
      </c>
    </row>
    <row r="9181" spans="2:6" x14ac:dyDescent="0.25">
      <c r="B9181" s="19">
        <v>9178</v>
      </c>
      <c r="C9181" s="21">
        <v>-7.6312038008550138E-3</v>
      </c>
      <c r="D9181" s="21">
        <v>0.17401691747021131</v>
      </c>
      <c r="E9181" s="30">
        <v>615141.94322431507</v>
      </c>
      <c r="F9181" s="21">
        <v>57296.515728383427</v>
      </c>
    </row>
    <row r="9182" spans="2:6" x14ac:dyDescent="0.25">
      <c r="B9182" s="19">
        <v>9179</v>
      </c>
      <c r="C9182" s="21">
        <v>-1.1315152091242119E-3</v>
      </c>
      <c r="D9182" s="21">
        <v>0.12529034755307533</v>
      </c>
      <c r="E9182" s="30">
        <v>484185.7826562468</v>
      </c>
      <c r="F9182" s="21">
        <v>-5604.1544739689589</v>
      </c>
    </row>
    <row r="9183" spans="2:6" x14ac:dyDescent="0.25">
      <c r="B9183" s="19">
        <v>9180</v>
      </c>
      <c r="C9183" s="21">
        <v>-3.3677792568222412E-2</v>
      </c>
      <c r="D9183" s="21">
        <v>0.43003473719942154</v>
      </c>
      <c r="E9183" s="30">
        <v>1788808.6574453483</v>
      </c>
      <c r="F9183" s="21">
        <v>621030.38360032253</v>
      </c>
    </row>
    <row r="9184" spans="2:6" x14ac:dyDescent="0.25">
      <c r="B9184" s="19">
        <v>9181</v>
      </c>
      <c r="C9184" s="21">
        <v>2.3318793102624037E-3</v>
      </c>
      <c r="D9184" s="21">
        <v>0.10028562291002263</v>
      </c>
      <c r="E9184" s="30">
        <v>425558.77619247639</v>
      </c>
      <c r="F9184" s="21">
        <v>-33763.791886460378</v>
      </c>
    </row>
    <row r="9185" spans="2:6" x14ac:dyDescent="0.25">
      <c r="B9185" s="19">
        <v>9182</v>
      </c>
      <c r="C9185" s="21">
        <v>-7.3968874942773825E-3</v>
      </c>
      <c r="D9185" s="21">
        <v>0.17220766107674801</v>
      </c>
      <c r="E9185" s="30">
        <v>609858.618391386</v>
      </c>
      <c r="F9185" s="21">
        <v>54758.836924679999</v>
      </c>
    </row>
    <row r="9186" spans="2:6" x14ac:dyDescent="0.25">
      <c r="B9186" s="19">
        <v>9183</v>
      </c>
      <c r="C9186" s="21">
        <v>-2.4691878841643963E-2</v>
      </c>
      <c r="D9186" s="21">
        <v>0.32421464006377088</v>
      </c>
      <c r="E9186" s="30">
        <v>1188251.7561937829</v>
      </c>
      <c r="F9186" s="21">
        <v>332571.77715136082</v>
      </c>
    </row>
    <row r="9187" spans="2:6" x14ac:dyDescent="0.25">
      <c r="B9187" s="19">
        <v>9184</v>
      </c>
      <c r="C9187" s="21">
        <v>2.8281505083444253E-3</v>
      </c>
      <c r="D9187" s="21">
        <v>9.674151436931111E-2</v>
      </c>
      <c r="E9187" s="30">
        <v>417687.5316137987</v>
      </c>
      <c r="F9187" s="21">
        <v>-37544.496491556944</v>
      </c>
    </row>
    <row r="9188" spans="2:6" x14ac:dyDescent="0.25">
      <c r="B9188" s="19">
        <v>9185</v>
      </c>
      <c r="C9188" s="21">
        <v>6.2888104933181933E-3</v>
      </c>
      <c r="D9188" s="21">
        <v>7.2225023672574551E-2</v>
      </c>
      <c r="E9188" s="30">
        <v>366075.22570595669</v>
      </c>
      <c r="F9188" s="21">
        <v>-62334.843262640403</v>
      </c>
    </row>
    <row r="9189" spans="2:6" x14ac:dyDescent="0.25">
      <c r="B9189" s="19">
        <v>9186</v>
      </c>
      <c r="C9189" s="21">
        <v>8.5762058299009153E-3</v>
      </c>
      <c r="D9189" s="21">
        <v>5.6152648051747356E-2</v>
      </c>
      <c r="E9189" s="30">
        <v>334820.4500953363</v>
      </c>
      <c r="F9189" s="21">
        <v>-77347.091059186801</v>
      </c>
    </row>
    <row r="9190" spans="2:6" x14ac:dyDescent="0.25">
      <c r="B9190" s="19">
        <v>9187</v>
      </c>
      <c r="C9190" s="21">
        <v>1.9716405201921475E-2</v>
      </c>
      <c r="D9190" s="21">
        <v>-2.2435921096468081E-2</v>
      </c>
      <c r="E9190" s="30">
        <v>208241.74829971395</v>
      </c>
      <c r="F9190" s="21">
        <v>-138145.18671005877</v>
      </c>
    </row>
    <row r="9191" spans="2:6" x14ac:dyDescent="0.25">
      <c r="B9191" s="19">
        <v>9188</v>
      </c>
      <c r="C9191" s="21">
        <v>1.2759085431903043E-2</v>
      </c>
      <c r="D9191" s="21">
        <v>2.6845367420887944E-2</v>
      </c>
      <c r="E9191" s="30">
        <v>282748.53951839183</v>
      </c>
      <c r="F9191" s="21">
        <v>-102358.19446813494</v>
      </c>
    </row>
    <row r="9192" spans="2:6" x14ac:dyDescent="0.25">
      <c r="B9192" s="19">
        <v>9189</v>
      </c>
      <c r="C9192" s="21">
        <v>1.9254738226303619E-2</v>
      </c>
      <c r="D9192" s="21">
        <v>-1.9119076835106941E-2</v>
      </c>
      <c r="E9192" s="30">
        <v>212780.58648801781</v>
      </c>
      <c r="F9192" s="21">
        <v>-135965.09863519532</v>
      </c>
    </row>
    <row r="9193" spans="2:6" x14ac:dyDescent="0.25">
      <c r="B9193" s="19">
        <v>9190</v>
      </c>
      <c r="C9193" s="21">
        <v>-6.552445857414658E-3</v>
      </c>
      <c r="D9193" s="21">
        <v>0.16572443511859669</v>
      </c>
      <c r="E9193" s="30">
        <v>591202.59000591654</v>
      </c>
      <c r="F9193" s="21">
        <v>45798.000842820453</v>
      </c>
    </row>
    <row r="9194" spans="2:6" x14ac:dyDescent="0.25">
      <c r="B9194" s="19">
        <v>9191</v>
      </c>
      <c r="C9194" s="21">
        <v>1.6492409960692931E-2</v>
      </c>
      <c r="D9194" s="21">
        <v>5.593611664624909E-4</v>
      </c>
      <c r="E9194" s="30">
        <v>241082.80895302817</v>
      </c>
      <c r="F9194" s="21">
        <v>-122371.01681771639</v>
      </c>
    </row>
    <row r="9195" spans="2:6" x14ac:dyDescent="0.25">
      <c r="B9195" s="19">
        <v>9192</v>
      </c>
      <c r="C9195" s="21">
        <v>1.673165162699812E-2</v>
      </c>
      <c r="D9195" s="21">
        <v>-1.1352372390437404E-3</v>
      </c>
      <c r="E9195" s="30">
        <v>238550.98933301459</v>
      </c>
      <c r="F9195" s="21">
        <v>-123587.09668932768</v>
      </c>
    </row>
    <row r="9196" spans="2:6" x14ac:dyDescent="0.25">
      <c r="B9196" s="19">
        <v>9193</v>
      </c>
      <c r="C9196" s="21">
        <v>-2.5533942639948742E-3</v>
      </c>
      <c r="D9196" s="21">
        <v>0.13572098034118896</v>
      </c>
      <c r="E9196" s="30">
        <v>510301.63825944671</v>
      </c>
      <c r="F9196" s="21">
        <v>6939.7748320165147</v>
      </c>
    </row>
    <row r="9197" spans="2:6" x14ac:dyDescent="0.25">
      <c r="B9197" s="19">
        <v>9194</v>
      </c>
      <c r="C9197" s="21">
        <v>2.2595731577172744E-2</v>
      </c>
      <c r="D9197" s="21">
        <v>-4.3360385262508516E-2</v>
      </c>
      <c r="E9197" s="30">
        <v>181078.95567289868</v>
      </c>
      <c r="F9197" s="21">
        <v>-151191.97926554244</v>
      </c>
    </row>
    <row r="9198" spans="2:6" x14ac:dyDescent="0.25">
      <c r="B9198" s="19">
        <v>9195</v>
      </c>
      <c r="C9198" s="21">
        <v>-1.1466835743844021E-2</v>
      </c>
      <c r="D9198" s="21">
        <v>0.20434482922352371</v>
      </c>
      <c r="E9198" s="30">
        <v>708879.70110095339</v>
      </c>
      <c r="F9198" s="21">
        <v>102320.49755657461</v>
      </c>
    </row>
    <row r="9199" spans="2:6" x14ac:dyDescent="0.25">
      <c r="B9199" s="19">
        <v>9196</v>
      </c>
      <c r="C9199" s="21">
        <v>-1.3642052068776023E-2</v>
      </c>
      <c r="D9199" s="21">
        <v>0.22222808923522042</v>
      </c>
      <c r="E9199" s="30">
        <v>768931.83940214966</v>
      </c>
      <c r="F9199" s="21">
        <v>131164.6521946165</v>
      </c>
    </row>
    <row r="9200" spans="2:6" x14ac:dyDescent="0.25">
      <c r="B9200" s="19">
        <v>9197</v>
      </c>
      <c r="C9200" s="21">
        <v>1.1905512854884098E-2</v>
      </c>
      <c r="D9200" s="21">
        <v>3.2828519206804074E-2</v>
      </c>
      <c r="E9200" s="30">
        <v>292882.51541826199</v>
      </c>
      <c r="F9200" s="21">
        <v>-97490.658086866373</v>
      </c>
    </row>
    <row r="9201" spans="2:6" x14ac:dyDescent="0.25">
      <c r="B9201" s="19">
        <v>9198</v>
      </c>
      <c r="C9201" s="21">
        <v>-6.7224266843817129E-3</v>
      </c>
      <c r="D9201" s="21">
        <v>0.16702490076271981</v>
      </c>
      <c r="E9201" s="30">
        <v>594910.39170645177</v>
      </c>
      <c r="F9201" s="21">
        <v>47578.926695635615</v>
      </c>
    </row>
    <row r="9202" spans="2:6" x14ac:dyDescent="0.25">
      <c r="B9202" s="19">
        <v>9199</v>
      </c>
      <c r="C9202" s="21">
        <v>1.3773972881463725E-3</v>
      </c>
      <c r="D9202" s="21">
        <v>0.10712685945458844</v>
      </c>
      <c r="E9202" s="30">
        <v>441055.42875764822</v>
      </c>
      <c r="F9202" s="21">
        <v>-26320.462546214068</v>
      </c>
    </row>
    <row r="9203" spans="2:6" x14ac:dyDescent="0.25">
      <c r="B9203" s="19">
        <v>9200</v>
      </c>
      <c r="C9203" s="21">
        <v>1.7703012425243182E-2</v>
      </c>
      <c r="D9203" s="21">
        <v>-8.0329231277600499E-3</v>
      </c>
      <c r="E9203" s="30">
        <v>228431.53714499006</v>
      </c>
      <c r="F9203" s="21">
        <v>-128447.6570627097</v>
      </c>
    </row>
    <row r="9204" spans="2:6" x14ac:dyDescent="0.25">
      <c r="B9204" s="19">
        <v>9201</v>
      </c>
      <c r="C9204" s="21">
        <v>-1.2801360476002688E-2</v>
      </c>
      <c r="D9204" s="21">
        <v>0.21525103812489332</v>
      </c>
      <c r="E9204" s="30">
        <v>745066.26710202266</v>
      </c>
      <c r="F9204" s="21">
        <v>119701.57565107035</v>
      </c>
    </row>
    <row r="9205" spans="2:6" x14ac:dyDescent="0.25">
      <c r="B9205" s="19">
        <v>9202</v>
      </c>
      <c r="C9205" s="21">
        <v>1.5972632828205234E-2</v>
      </c>
      <c r="D9205" s="21">
        <v>4.2358166454059543E-3</v>
      </c>
      <c r="E9205" s="30">
        <v>246638.40270196577</v>
      </c>
      <c r="F9205" s="21">
        <v>-119702.56220920994</v>
      </c>
    </row>
    <row r="9206" spans="2:6" x14ac:dyDescent="0.25">
      <c r="B9206" s="19">
        <v>9203</v>
      </c>
      <c r="C9206" s="21">
        <v>1.0393468795723429E-3</v>
      </c>
      <c r="D9206" s="21">
        <v>0.10955822969229367</v>
      </c>
      <c r="E9206" s="30">
        <v>446660.12334322277</v>
      </c>
      <c r="F9206" s="21">
        <v>-23628.423896158401</v>
      </c>
    </row>
    <row r="9207" spans="2:6" x14ac:dyDescent="0.25">
      <c r="B9207" s="19">
        <v>9204</v>
      </c>
      <c r="C9207" s="21">
        <v>1.7667207305392188E-2</v>
      </c>
      <c r="D9207" s="21">
        <v>-7.7781410576251986E-3</v>
      </c>
      <c r="E9207" s="30">
        <v>228800.05490195693</v>
      </c>
      <c r="F9207" s="21">
        <v>-128270.65115635039</v>
      </c>
    </row>
    <row r="9208" spans="2:6" x14ac:dyDescent="0.25">
      <c r="B9208" s="19">
        <v>9205</v>
      </c>
      <c r="C9208" s="21">
        <v>1.6372497880480851E-2</v>
      </c>
      <c r="D9208" s="21">
        <v>1.4081374956884662E-3</v>
      </c>
      <c r="E9208" s="30">
        <v>242357.7685748979</v>
      </c>
      <c r="F9208" s="21">
        <v>-121758.63008960322</v>
      </c>
    </row>
    <row r="9209" spans="2:6" x14ac:dyDescent="0.25">
      <c r="B9209" s="19">
        <v>9206</v>
      </c>
      <c r="C9209" s="21">
        <v>-1.5297759905493234E-2</v>
      </c>
      <c r="D9209" s="21">
        <v>0.23623044937109805</v>
      </c>
      <c r="E9209" s="30">
        <v>818558.95647688257</v>
      </c>
      <c r="F9209" s="21">
        <v>155001.47598870425</v>
      </c>
    </row>
    <row r="9210" spans="2:6" x14ac:dyDescent="0.25">
      <c r="B9210" s="19">
        <v>9207</v>
      </c>
      <c r="C9210" s="21">
        <v>-2.3226799740113497E-3</v>
      </c>
      <c r="D9210" s="21">
        <v>0.1340209941399102</v>
      </c>
      <c r="E9210" s="30">
        <v>505976.5608825651</v>
      </c>
      <c r="F9210" s="21">
        <v>4862.3600353183438</v>
      </c>
    </row>
    <row r="9211" spans="2:6" x14ac:dyDescent="0.25">
      <c r="B9211" s="19">
        <v>9208</v>
      </c>
      <c r="C9211" s="21">
        <v>7.5507844050067482E-3</v>
      </c>
      <c r="D9211" s="21">
        <v>6.3349011001739841E-2</v>
      </c>
      <c r="E9211" s="30">
        <v>348569.96482790215</v>
      </c>
      <c r="F9211" s="21">
        <v>-70742.944389920507</v>
      </c>
    </row>
    <row r="9212" spans="2:6" x14ac:dyDescent="0.25">
      <c r="B9212" s="19">
        <v>9209</v>
      </c>
      <c r="C9212" s="21">
        <v>1.7207917817066157E-2</v>
      </c>
      <c r="D9212" s="21">
        <v>-4.5136075762954864E-3</v>
      </c>
      <c r="E9212" s="30">
        <v>233557.52216979396</v>
      </c>
      <c r="F9212" s="21">
        <v>-125985.55148395155</v>
      </c>
    </row>
    <row r="9213" spans="2:6" x14ac:dyDescent="0.25">
      <c r="B9213" s="19">
        <v>9210</v>
      </c>
      <c r="C9213" s="21">
        <v>-2.2916814413976166E-2</v>
      </c>
      <c r="D9213" s="21">
        <v>0.30623821995819256</v>
      </c>
      <c r="E9213" s="30">
        <v>1104044.1521013526</v>
      </c>
      <c r="F9213" s="21">
        <v>292125.30475501181</v>
      </c>
    </row>
    <row r="9214" spans="2:6" x14ac:dyDescent="0.25">
      <c r="B9214" s="19">
        <v>9211</v>
      </c>
      <c r="C9214" s="21">
        <v>2.0799524276619494E-2</v>
      </c>
      <c r="D9214" s="21">
        <v>-3.0255886817116218E-2</v>
      </c>
      <c r="E9214" s="30">
        <v>197796.74630641309</v>
      </c>
      <c r="F9214" s="21">
        <v>-143162.11468651722</v>
      </c>
    </row>
    <row r="9215" spans="2:6" x14ac:dyDescent="0.25">
      <c r="B9215" s="19">
        <v>9212</v>
      </c>
      <c r="C9215" s="21">
        <v>-0.28295889524196083</v>
      </c>
      <c r="D9215" s="21">
        <v>-0.30444048012692615</v>
      </c>
      <c r="E9215" s="30">
        <v>0</v>
      </c>
      <c r="F9215" s="21">
        <v>-238167.55660348001</v>
      </c>
    </row>
    <row r="9216" spans="2:6" x14ac:dyDescent="0.25">
      <c r="B9216" s="19">
        <v>9213</v>
      </c>
      <c r="C9216" s="21">
        <v>7.4751168000081851E-3</v>
      </c>
      <c r="D9216" s="21">
        <v>6.3880537778545188E-2</v>
      </c>
      <c r="E9216" s="30">
        <v>349601.12179250713</v>
      </c>
      <c r="F9216" s="21">
        <v>-70247.660595129026</v>
      </c>
    </row>
    <row r="9217" spans="2:6" x14ac:dyDescent="0.25">
      <c r="B9217" s="19">
        <v>9214</v>
      </c>
      <c r="C9217" s="21">
        <v>-2.2600222891059663E-2</v>
      </c>
      <c r="D9217" s="21">
        <v>0.30310902342131296</v>
      </c>
      <c r="E9217" s="30">
        <v>1089865.2675553607</v>
      </c>
      <c r="F9217" s="21">
        <v>285314.92380923644</v>
      </c>
    </row>
    <row r="9218" spans="2:6" x14ac:dyDescent="0.25">
      <c r="B9218" s="19">
        <v>9215</v>
      </c>
      <c r="C9218" s="21">
        <v>-1.4191334731602594E-2</v>
      </c>
      <c r="D9218" s="21">
        <v>0.22683383020792269</v>
      </c>
      <c r="E9218" s="30">
        <v>784998.02882432495</v>
      </c>
      <c r="F9218" s="21">
        <v>138881.54063933762</v>
      </c>
    </row>
    <row r="9219" spans="2:6" x14ac:dyDescent="0.25">
      <c r="B9219" s="19">
        <v>9216</v>
      </c>
      <c r="C9219" s="21">
        <v>-2.331494308698601E-2</v>
      </c>
      <c r="D9219" s="21">
        <v>0.31020539363648902</v>
      </c>
      <c r="E9219" s="30">
        <v>1122222.1503552925</v>
      </c>
      <c r="F9219" s="21">
        <v>300856.53410802642</v>
      </c>
    </row>
    <row r="9220" spans="2:6" x14ac:dyDescent="0.25">
      <c r="B9220" s="19">
        <v>9217</v>
      </c>
      <c r="C9220" s="21">
        <v>-5.3340891720957493E-3</v>
      </c>
      <c r="D9220" s="21">
        <v>0.15646738182523423</v>
      </c>
      <c r="E9220" s="30">
        <v>565301.45121826511</v>
      </c>
      <c r="F9220" s="21">
        <v>33357.204001494305</v>
      </c>
    </row>
    <row r="9221" spans="2:6" x14ac:dyDescent="0.25">
      <c r="B9221" s="19">
        <v>9218</v>
      </c>
      <c r="C9221" s="21">
        <v>8.2704527627408899E-4</v>
      </c>
      <c r="D9221" s="21">
        <v>0.11108754690799327</v>
      </c>
      <c r="E9221" s="30">
        <v>450211.81706811558</v>
      </c>
      <c r="F9221" s="21">
        <v>-21922.479596324356</v>
      </c>
    </row>
    <row r="9222" spans="2:6" x14ac:dyDescent="0.25">
      <c r="B9222" s="19">
        <v>9219</v>
      </c>
      <c r="C9222" s="21">
        <v>1.8774247237439087E-3</v>
      </c>
      <c r="D9222" s="21">
        <v>0.10353869002863147</v>
      </c>
      <c r="E9222" s="30">
        <v>432877.52551196225</v>
      </c>
      <c r="F9222" s="21">
        <v>-30248.460990672655</v>
      </c>
    </row>
    <row r="9223" spans="2:6" x14ac:dyDescent="0.25">
      <c r="B9223" s="19">
        <v>9220</v>
      </c>
      <c r="C9223" s="21">
        <v>-1.0567231433426165E-3</v>
      </c>
      <c r="D9223" s="21">
        <v>0.1247446355620514</v>
      </c>
      <c r="E9223" s="30">
        <v>482846.94713051477</v>
      </c>
      <c r="F9223" s="21">
        <v>-6247.2219821637445</v>
      </c>
    </row>
    <row r="9224" spans="2:6" x14ac:dyDescent="0.25">
      <c r="B9224" s="19">
        <v>9221</v>
      </c>
      <c r="C9224" s="21">
        <v>2.0532114595340767E-2</v>
      </c>
      <c r="D9224" s="21">
        <v>-2.8319955731570756E-2</v>
      </c>
      <c r="E9224" s="30">
        <v>200349.37738505565</v>
      </c>
      <c r="F9224" s="21">
        <v>-141936.03868574358</v>
      </c>
    </row>
    <row r="9225" spans="2:6" x14ac:dyDescent="0.25">
      <c r="B9225" s="19">
        <v>9222</v>
      </c>
      <c r="C9225" s="21">
        <v>4.6475820820238017E-3</v>
      </c>
      <c r="D9225" s="21">
        <v>8.3813797347725982E-2</v>
      </c>
      <c r="E9225" s="30">
        <v>389863.63197724579</v>
      </c>
      <c r="F9225" s="21">
        <v>-50908.830992433512</v>
      </c>
    </row>
    <row r="9226" spans="2:6" x14ac:dyDescent="0.25">
      <c r="B9226" s="19">
        <v>9223</v>
      </c>
      <c r="C9226" s="21">
        <v>-2.8095543269737126E-2</v>
      </c>
      <c r="D9226" s="21">
        <v>0.3610135339361169</v>
      </c>
      <c r="E9226" s="30">
        <v>1375928.1312917036</v>
      </c>
      <c r="F9226" s="21">
        <v>422716.21727238368</v>
      </c>
    </row>
    <row r="9227" spans="2:6" x14ac:dyDescent="0.25">
      <c r="B9227" s="19">
        <v>9224</v>
      </c>
      <c r="C9227" s="21">
        <v>1.5654845903239654E-2</v>
      </c>
      <c r="D9227" s="21">
        <v>6.4802759402371457E-3</v>
      </c>
      <c r="E9227" s="30">
        <v>250072.64497107861</v>
      </c>
      <c r="F9227" s="21">
        <v>-118053.03201966101</v>
      </c>
    </row>
    <row r="9228" spans="2:6" x14ac:dyDescent="0.25">
      <c r="B9228" s="19">
        <v>9225</v>
      </c>
      <c r="C9228" s="21">
        <v>-8.0911148215226519E-3</v>
      </c>
      <c r="D9228" s="21">
        <v>0.17758154846645668</v>
      </c>
      <c r="E9228" s="30">
        <v>625650.6277987943</v>
      </c>
      <c r="F9228" s="21">
        <v>62344.031628456636</v>
      </c>
    </row>
    <row r="9229" spans="2:6" x14ac:dyDescent="0.25">
      <c r="B9229" s="19">
        <v>9226</v>
      </c>
      <c r="C9229" s="21">
        <v>-7.4189732062084146E-3</v>
      </c>
      <c r="D9229" s="21">
        <v>0.17237799971608925</v>
      </c>
      <c r="E9229" s="30">
        <v>610354.59332895419</v>
      </c>
      <c r="F9229" s="21">
        <v>54997.062876336517</v>
      </c>
    </row>
    <row r="9230" spans="2:6" x14ac:dyDescent="0.25">
      <c r="B9230" s="19">
        <v>9227</v>
      </c>
      <c r="C9230" s="21">
        <v>9.2904608851197668E-2</v>
      </c>
      <c r="D9230" s="21">
        <v>-0.30444048012692615</v>
      </c>
      <c r="E9230" s="30">
        <v>0</v>
      </c>
      <c r="F9230" s="21">
        <v>-238167.55660348001</v>
      </c>
    </row>
    <row r="9231" spans="2:6" x14ac:dyDescent="0.25">
      <c r="B9231" s="19">
        <v>9228</v>
      </c>
      <c r="C9231" s="21">
        <v>1.730155426504789E-2</v>
      </c>
      <c r="D9231" s="21">
        <v>-5.1786140284286741E-3</v>
      </c>
      <c r="E9231" s="30">
        <v>232583.01801054319</v>
      </c>
      <c r="F9231" s="21">
        <v>-126453.62388670036</v>
      </c>
    </row>
    <row r="9232" spans="2:6" x14ac:dyDescent="0.25">
      <c r="B9232" s="19">
        <v>9229</v>
      </c>
      <c r="C9232" s="21">
        <v>3.5933198568001141E-3</v>
      </c>
      <c r="D9232" s="21">
        <v>9.1292850704047579E-2</v>
      </c>
      <c r="E9232" s="30">
        <v>405792.08850780048</v>
      </c>
      <c r="F9232" s="21">
        <v>-43258.098207394709</v>
      </c>
    </row>
    <row r="9233" spans="2:6" x14ac:dyDescent="0.25">
      <c r="B9233" s="19">
        <v>9230</v>
      </c>
      <c r="C9233" s="21">
        <v>5.6065062341353732E-3</v>
      </c>
      <c r="D9233" s="21">
        <v>7.7035691910362081E-2</v>
      </c>
      <c r="E9233" s="30">
        <v>375820.17936876509</v>
      </c>
      <c r="F9233" s="21">
        <v>-57654.161469416082</v>
      </c>
    </row>
    <row r="9234" spans="2:6" x14ac:dyDescent="0.25">
      <c r="B9234" s="19">
        <v>9231</v>
      </c>
      <c r="C9234" s="21">
        <v>-2.8961096896729713E-2</v>
      </c>
      <c r="D9234" s="21">
        <v>0.37093433607339854</v>
      </c>
      <c r="E9234" s="30">
        <v>1430218.7879247358</v>
      </c>
      <c r="F9234" s="21">
        <v>448793.02551974001</v>
      </c>
    </row>
    <row r="9235" spans="2:6" x14ac:dyDescent="0.25">
      <c r="B9235" s="19">
        <v>9232</v>
      </c>
      <c r="C9235" s="21">
        <v>5.9040697488662482E-2</v>
      </c>
      <c r="D9235" s="21">
        <v>-0.30444048012692615</v>
      </c>
      <c r="E9235" s="30">
        <v>0</v>
      </c>
      <c r="F9235" s="21">
        <v>-238167.55660348001</v>
      </c>
    </row>
    <row r="9236" spans="2:6" x14ac:dyDescent="0.25">
      <c r="B9236" s="19">
        <v>9233</v>
      </c>
      <c r="C9236" s="21">
        <v>-4.1345235737698216E-2</v>
      </c>
      <c r="D9236" s="21">
        <v>0.5532211659450732</v>
      </c>
      <c r="E9236" s="30">
        <v>2758709.4762307145</v>
      </c>
      <c r="F9236" s="21">
        <v>1086891.7166355066</v>
      </c>
    </row>
    <row r="9237" spans="2:6" x14ac:dyDescent="0.25">
      <c r="B9237" s="19">
        <v>9234</v>
      </c>
      <c r="C9237" s="21">
        <v>-2.0291100975570946E-2</v>
      </c>
      <c r="D9237" s="21">
        <v>0.28092516373793508</v>
      </c>
      <c r="E9237" s="30">
        <v>993287.12777879834</v>
      </c>
      <c r="F9237" s="21">
        <v>238926.65392952599</v>
      </c>
    </row>
    <row r="9238" spans="2:6" x14ac:dyDescent="0.25">
      <c r="B9238" s="19">
        <v>9235</v>
      </c>
      <c r="C9238" s="21">
        <v>2.4935456681410652E-2</v>
      </c>
      <c r="D9238" s="21">
        <v>-6.0741414212515554E-2</v>
      </c>
      <c r="E9238" s="30">
        <v>160362.90153921861</v>
      </c>
      <c r="F9238" s="21">
        <v>-161142.28388125685</v>
      </c>
    </row>
    <row r="9239" spans="2:6" x14ac:dyDescent="0.25">
      <c r="B9239" s="19">
        <v>9236</v>
      </c>
      <c r="C9239" s="21">
        <v>-6.292934798069888E-3</v>
      </c>
      <c r="D9239" s="21">
        <v>0.16374333017544163</v>
      </c>
      <c r="E9239" s="30">
        <v>585587.128607088</v>
      </c>
      <c r="F9239" s="21">
        <v>43100.790692877497</v>
      </c>
    </row>
    <row r="9240" spans="2:6" x14ac:dyDescent="0.25">
      <c r="B9240" s="19">
        <v>9237</v>
      </c>
      <c r="C9240" s="21">
        <v>-2.1787799078851404E-3</v>
      </c>
      <c r="D9240" s="21">
        <v>0.13296220415056448</v>
      </c>
      <c r="E9240" s="30">
        <v>503296.42074921331</v>
      </c>
      <c r="F9240" s="21">
        <v>3575.0390731523526</v>
      </c>
    </row>
    <row r="9241" spans="2:6" x14ac:dyDescent="0.25">
      <c r="B9241" s="19">
        <v>9238</v>
      </c>
      <c r="C9241" s="21">
        <v>1.3967224605371779E-2</v>
      </c>
      <c r="D9241" s="21">
        <v>1.836469002023855E-2</v>
      </c>
      <c r="E9241" s="30">
        <v>268804.80054034665</v>
      </c>
      <c r="F9241" s="21">
        <v>-109055.63064098168</v>
      </c>
    </row>
    <row r="9242" spans="2:6" x14ac:dyDescent="0.25">
      <c r="B9242" s="19">
        <v>9239</v>
      </c>
      <c r="C9242" s="21">
        <v>9.2586980012530316E-3</v>
      </c>
      <c r="D9242" s="21">
        <v>5.1368413223871423E-2</v>
      </c>
      <c r="E9242" s="30">
        <v>325894.82315234141</v>
      </c>
      <c r="F9242" s="21">
        <v>-81634.235048863658</v>
      </c>
    </row>
    <row r="9243" spans="2:6" x14ac:dyDescent="0.25">
      <c r="B9243" s="19">
        <v>9240</v>
      </c>
      <c r="C9243" s="21">
        <v>1.1705869711488438E-2</v>
      </c>
      <c r="D9243" s="21">
        <v>3.4227253814808734E-2</v>
      </c>
      <c r="E9243" s="30">
        <v>295287.5777487969</v>
      </c>
      <c r="F9243" s="21">
        <v>-96335.462089878929</v>
      </c>
    </row>
    <row r="9244" spans="2:6" x14ac:dyDescent="0.25">
      <c r="B9244" s="19">
        <v>9241</v>
      </c>
      <c r="C9244" s="21">
        <v>3.3746941419702317E-2</v>
      </c>
      <c r="D9244" s="21">
        <v>-0.13122009996826578</v>
      </c>
      <c r="E9244" s="30">
        <v>91625.708615149837</v>
      </c>
      <c r="F9244" s="21">
        <v>-194158.03116643324</v>
      </c>
    </row>
    <row r="9245" spans="2:6" x14ac:dyDescent="0.25">
      <c r="B9245" s="19">
        <v>9242</v>
      </c>
      <c r="C9245" s="21">
        <v>7.8599992835691208E-3</v>
      </c>
      <c r="D9245" s="21">
        <v>6.1177698788813517E-2</v>
      </c>
      <c r="E9245" s="30">
        <v>344380.05218372773</v>
      </c>
      <c r="F9245" s="21">
        <v>-72755.437061243851</v>
      </c>
    </row>
    <row r="9246" spans="2:6" x14ac:dyDescent="0.25">
      <c r="B9246" s="19">
        <v>9243</v>
      </c>
      <c r="C9246" s="21">
        <v>2.0916468148887993E-2</v>
      </c>
      <c r="D9246" s="21">
        <v>-3.1103651376642838E-2</v>
      </c>
      <c r="E9246" s="30">
        <v>196685.72962220572</v>
      </c>
      <c r="F9246" s="21">
        <v>-143695.75658422938</v>
      </c>
    </row>
    <row r="9247" spans="2:6" x14ac:dyDescent="0.25">
      <c r="B9247" s="19">
        <v>9244</v>
      </c>
      <c r="C9247" s="21">
        <v>-2.0898594065624554E-4</v>
      </c>
      <c r="D9247" s="21">
        <v>0.11857839987081165</v>
      </c>
      <c r="E9247" s="30">
        <v>467905.93975893094</v>
      </c>
      <c r="F9247" s="21">
        <v>-13423.664641250607</v>
      </c>
    </row>
    <row r="9248" spans="2:6" x14ac:dyDescent="0.25">
      <c r="B9248" s="19">
        <v>9245</v>
      </c>
      <c r="C9248" s="21">
        <v>4.8625055721261941E-3</v>
      </c>
      <c r="D9248" s="21">
        <v>8.2292725671148759E-2</v>
      </c>
      <c r="E9248" s="30">
        <v>386679.97176466207</v>
      </c>
      <c r="F9248" s="21">
        <v>-52438.001977589214</v>
      </c>
    </row>
    <row r="9249" spans="2:6" x14ac:dyDescent="0.25">
      <c r="B9249" s="19">
        <v>9246</v>
      </c>
      <c r="C9249" s="21">
        <v>-7.2858186295600121E-3</v>
      </c>
      <c r="D9249" s="21">
        <v>0.17135163853558466</v>
      </c>
      <c r="E9249" s="30">
        <v>607370.66490266263</v>
      </c>
      <c r="F9249" s="21">
        <v>53563.826768654217</v>
      </c>
    </row>
    <row r="9250" spans="2:6" x14ac:dyDescent="0.25">
      <c r="B9250" s="19">
        <v>9247</v>
      </c>
      <c r="C9250" s="21">
        <v>1.210605739759983E-2</v>
      </c>
      <c r="D9250" s="21">
        <v>3.1423251484288706E-2</v>
      </c>
      <c r="E9250" s="30">
        <v>290480.00243653019</v>
      </c>
      <c r="F9250" s="21">
        <v>-98644.629584390786</v>
      </c>
    </row>
    <row r="9251" spans="2:6" x14ac:dyDescent="0.25">
      <c r="B9251" s="19">
        <v>9248</v>
      </c>
      <c r="C9251" s="21">
        <v>1.417153225464839E-2</v>
      </c>
      <c r="D9251" s="21">
        <v>1.6928620585969334E-2</v>
      </c>
      <c r="E9251" s="30">
        <v>266491.68734856567</v>
      </c>
      <c r="F9251" s="21">
        <v>-110166.66176304409</v>
      </c>
    </row>
    <row r="9252" spans="2:6" x14ac:dyDescent="0.25">
      <c r="B9252" s="19">
        <v>9249</v>
      </c>
      <c r="C9252" s="21">
        <v>-2.0711328038829198E-2</v>
      </c>
      <c r="D9252" s="21">
        <v>0.28488253694207333</v>
      </c>
      <c r="E9252" s="30">
        <v>1010017.96431477</v>
      </c>
      <c r="F9252" s="21">
        <v>246962.78469720838</v>
      </c>
    </row>
    <row r="9253" spans="2:6" x14ac:dyDescent="0.25">
      <c r="B9253" s="19">
        <v>9250</v>
      </c>
      <c r="C9253" s="21">
        <v>2.3492508852827346E-2</v>
      </c>
      <c r="D9253" s="21">
        <v>-4.9976491011710089E-2</v>
      </c>
      <c r="E9253" s="30">
        <v>173001.61664124148</v>
      </c>
      <c r="F9253" s="21">
        <v>-155071.67485480625</v>
      </c>
    </row>
    <row r="9254" spans="2:6" x14ac:dyDescent="0.25">
      <c r="B9254" s="19">
        <v>9251</v>
      </c>
      <c r="C9254" s="21">
        <v>2.644569284703629E-3</v>
      </c>
      <c r="D9254" s="21">
        <v>9.8051578193420585E-2</v>
      </c>
      <c r="E9254" s="30">
        <v>420584.73770797928</v>
      </c>
      <c r="F9254" s="21">
        <v>-36152.91472672981</v>
      </c>
    </row>
    <row r="9255" spans="2:6" x14ac:dyDescent="0.25">
      <c r="B9255" s="19">
        <v>9252</v>
      </c>
      <c r="C9255" s="21">
        <v>9.5516669981392018E-3</v>
      </c>
      <c r="D9255" s="21">
        <v>4.9315653334244702E-2</v>
      </c>
      <c r="E9255" s="30">
        <v>322117.11302535306</v>
      </c>
      <c r="F9255" s="21">
        <v>-83448.739214127985</v>
      </c>
    </row>
    <row r="9256" spans="2:6" x14ac:dyDescent="0.25">
      <c r="B9256" s="19">
        <v>9253</v>
      </c>
      <c r="C9256" s="21">
        <v>2.7796499024085954E-2</v>
      </c>
      <c r="D9256" s="21">
        <v>-8.2607194493818592E-2</v>
      </c>
      <c r="E9256" s="30">
        <v>136531.64764754334</v>
      </c>
      <c r="F9256" s="21">
        <v>-172588.87665739164</v>
      </c>
    </row>
    <row r="9257" spans="2:6" x14ac:dyDescent="0.25">
      <c r="B9257" s="19">
        <v>9254</v>
      </c>
      <c r="C9257" s="21">
        <v>-1.8048715568865909E-3</v>
      </c>
      <c r="D9257" s="21">
        <v>0.13021639199860569</v>
      </c>
      <c r="E9257" s="30">
        <v>496394.33874057373</v>
      </c>
      <c r="F9257" s="21">
        <v>259.84120653984468</v>
      </c>
    </row>
    <row r="9258" spans="2:6" x14ac:dyDescent="0.25">
      <c r="B9258" s="19">
        <v>9255</v>
      </c>
      <c r="C9258" s="21">
        <v>5.8275695859215486E-3</v>
      </c>
      <c r="D9258" s="21">
        <v>7.5476034532029113E-2</v>
      </c>
      <c r="E9258" s="30">
        <v>372640.73777238012</v>
      </c>
      <c r="F9258" s="21">
        <v>-59181.306175051381</v>
      </c>
    </row>
    <row r="9259" spans="2:6" x14ac:dyDescent="0.25">
      <c r="B9259" s="19">
        <v>9256</v>
      </c>
      <c r="C9259" s="21">
        <v>-8.4211825335059418E-3</v>
      </c>
      <c r="D9259" s="21">
        <v>0.1801510568255984</v>
      </c>
      <c r="E9259" s="30">
        <v>633307.98299139156</v>
      </c>
      <c r="F9259" s="21">
        <v>66022.001198597471</v>
      </c>
    </row>
    <row r="9260" spans="2:6" x14ac:dyDescent="0.25">
      <c r="B9260" s="19">
        <v>9257</v>
      </c>
      <c r="C9260" s="21">
        <v>3.3996834267921499E-3</v>
      </c>
      <c r="D9260" s="21">
        <v>9.2669983952696322E-2</v>
      </c>
      <c r="E9260" s="30">
        <v>408775.25376809272</v>
      </c>
      <c r="F9260" s="21">
        <v>-41825.228662481451</v>
      </c>
    </row>
    <row r="9261" spans="2:6" x14ac:dyDescent="0.25">
      <c r="B9261" s="19">
        <v>9258</v>
      </c>
      <c r="C9261" s="21">
        <v>3.5329640439949513E-3</v>
      </c>
      <c r="D9261" s="21">
        <v>9.1721977086199225E-2</v>
      </c>
      <c r="E9261" s="30">
        <v>406719.98027360102</v>
      </c>
      <c r="F9261" s="21">
        <v>-42812.414600828073</v>
      </c>
    </row>
    <row r="9262" spans="2:6" x14ac:dyDescent="0.25">
      <c r="B9262" s="19">
        <v>9259</v>
      </c>
      <c r="C9262" s="21">
        <v>-4.671976525600699E-2</v>
      </c>
      <c r="D9262" s="21">
        <v>0.6770221399027696</v>
      </c>
      <c r="E9262" s="30">
        <v>4106224.9724899386</v>
      </c>
      <c r="F9262" s="21">
        <v>1734128.375492075</v>
      </c>
    </row>
    <row r="9263" spans="2:6" x14ac:dyDescent="0.25">
      <c r="B9263" s="19">
        <v>9260</v>
      </c>
      <c r="C9263" s="21">
        <v>1.177295379647411E-2</v>
      </c>
      <c r="D9263" s="21">
        <v>3.3757272987125386E-2</v>
      </c>
      <c r="E9263" s="30">
        <v>294477.93616509484</v>
      </c>
      <c r="F9263" s="21">
        <v>-96724.347943111337</v>
      </c>
    </row>
    <row r="9264" spans="2:6" x14ac:dyDescent="0.25">
      <c r="B9264" s="19">
        <v>9261</v>
      </c>
      <c r="C9264" s="21">
        <v>-1.1130947316661716E-2</v>
      </c>
      <c r="D9264" s="21">
        <v>0.20163083687907135</v>
      </c>
      <c r="E9264" s="30">
        <v>700083.17195757409</v>
      </c>
      <c r="F9264" s="21">
        <v>98095.361631903943</v>
      </c>
    </row>
    <row r="9265" spans="2:6" x14ac:dyDescent="0.25">
      <c r="B9265" s="19">
        <v>9262</v>
      </c>
      <c r="C9265" s="21">
        <v>-9.7272309577227812E-3</v>
      </c>
      <c r="D9265" s="21">
        <v>0.19041507437093386</v>
      </c>
      <c r="E9265" s="30">
        <v>664593.5423634022</v>
      </c>
      <c r="F9265" s="21">
        <v>81049.035006083723</v>
      </c>
    </row>
    <row r="9266" spans="2:6" x14ac:dyDescent="0.25">
      <c r="B9266" s="19">
        <v>9263</v>
      </c>
      <c r="C9266" s="21">
        <v>5.8029219507528618E-3</v>
      </c>
      <c r="D9266" s="21">
        <v>7.5649879537312392E-2</v>
      </c>
      <c r="E9266" s="30">
        <v>372994.17402205558</v>
      </c>
      <c r="F9266" s="21">
        <v>-59011.54419606577</v>
      </c>
    </row>
    <row r="9267" spans="2:6" x14ac:dyDescent="0.25">
      <c r="B9267" s="19">
        <v>9264</v>
      </c>
      <c r="C9267" s="21">
        <v>2.1797631283074471E-2</v>
      </c>
      <c r="D9267" s="21">
        <v>-3.7514992125043389E-2</v>
      </c>
      <c r="E9267" s="30">
        <v>188416.45326920424</v>
      </c>
      <c r="F9267" s="21">
        <v>-147667.64322504072</v>
      </c>
    </row>
    <row r="9268" spans="2:6" x14ac:dyDescent="0.25">
      <c r="B9268" s="19">
        <v>9265</v>
      </c>
      <c r="C9268" s="21">
        <v>1.4432042147889639E-2</v>
      </c>
      <c r="D9268" s="21">
        <v>1.509655115486952E-2</v>
      </c>
      <c r="E9268" s="30">
        <v>263560.68701271713</v>
      </c>
      <c r="F9268" s="21">
        <v>-111574.47552826491</v>
      </c>
    </row>
    <row r="9269" spans="2:6" x14ac:dyDescent="0.25">
      <c r="B9269" s="19">
        <v>9266</v>
      </c>
      <c r="C9269" s="21">
        <v>8.0328505983354188E-3</v>
      </c>
      <c r="D9269" s="21">
        <v>5.9964438002733544E-2</v>
      </c>
      <c r="E9269" s="30">
        <v>342054.4844083077</v>
      </c>
      <c r="F9269" s="21">
        <v>-73872.450350579587</v>
      </c>
    </row>
    <row r="9270" spans="2:6" x14ac:dyDescent="0.25">
      <c r="B9270" s="19">
        <v>9267</v>
      </c>
      <c r="C9270" s="21">
        <v>2.5632703152840532E-2</v>
      </c>
      <c r="D9270" s="21">
        <v>-6.6001725894263008E-2</v>
      </c>
      <c r="E9270" s="30">
        <v>154408.38538081758</v>
      </c>
      <c r="F9270" s="21">
        <v>-164002.34831403691</v>
      </c>
    </row>
    <row r="9271" spans="2:6" x14ac:dyDescent="0.25">
      <c r="B9271" s="19">
        <v>9268</v>
      </c>
      <c r="C9271" s="21">
        <v>-1.7266288399321782E-2</v>
      </c>
      <c r="D9271" s="21">
        <v>0.25337408846457743</v>
      </c>
      <c r="E9271" s="30">
        <v>882566.42284601717</v>
      </c>
      <c r="F9271" s="21">
        <v>185745.44797985326</v>
      </c>
    </row>
    <row r="9272" spans="2:6" x14ac:dyDescent="0.25">
      <c r="B9272" s="19">
        <v>9269</v>
      </c>
      <c r="C9272" s="21">
        <v>5.020925655487677E-3</v>
      </c>
      <c r="D9272" s="21">
        <v>8.1172269462403079E-2</v>
      </c>
      <c r="E9272" s="30">
        <v>384346.77050981997</v>
      </c>
      <c r="F9272" s="21">
        <v>-53558.681768520131</v>
      </c>
    </row>
    <row r="9273" spans="2:6" x14ac:dyDescent="0.25">
      <c r="B9273" s="19">
        <v>9270</v>
      </c>
      <c r="C9273" s="21">
        <v>-0.19514087905794067</v>
      </c>
      <c r="D9273" s="21">
        <v>-0.30444048012692615</v>
      </c>
      <c r="E9273" s="30">
        <v>0</v>
      </c>
      <c r="F9273" s="21">
        <v>-238167.55660348001</v>
      </c>
    </row>
    <row r="9274" spans="2:6" x14ac:dyDescent="0.25">
      <c r="B9274" s="19">
        <v>9271</v>
      </c>
      <c r="C9274" s="21">
        <v>3.7221579937643584E-3</v>
      </c>
      <c r="D9274" s="21">
        <v>9.0377181031612075E-2</v>
      </c>
      <c r="E9274" s="30">
        <v>403817.25132238597</v>
      </c>
      <c r="F9274" s="21">
        <v>-44206.649096213223</v>
      </c>
    </row>
    <row r="9275" spans="2:6" x14ac:dyDescent="0.25">
      <c r="B9275" s="19">
        <v>9272</v>
      </c>
      <c r="C9275" s="21">
        <v>-3.0103792149274041E-3</v>
      </c>
      <c r="D9275" s="21">
        <v>0.13909726686385859</v>
      </c>
      <c r="E9275" s="30">
        <v>518971.86770968535</v>
      </c>
      <c r="F9275" s="21">
        <v>11104.246674062566</v>
      </c>
    </row>
    <row r="9276" spans="2:6" x14ac:dyDescent="0.25">
      <c r="B9276" s="19">
        <v>9273</v>
      </c>
      <c r="C9276" s="21">
        <v>1.195985428576974E-2</v>
      </c>
      <c r="D9276" s="21">
        <v>3.2447757723694348E-2</v>
      </c>
      <c r="E9276" s="30">
        <v>292230.18528692343</v>
      </c>
      <c r="F9276" s="21">
        <v>-97803.984334951179</v>
      </c>
    </row>
    <row r="9277" spans="2:6" x14ac:dyDescent="0.25">
      <c r="B9277" s="19">
        <v>9274</v>
      </c>
      <c r="C9277" s="21">
        <v>1.719877322782918E-2</v>
      </c>
      <c r="D9277" s="21">
        <v>-4.4486771528670088E-3</v>
      </c>
      <c r="E9277" s="30">
        <v>233652.8195135874</v>
      </c>
      <c r="F9277" s="21">
        <v>-125939.7784041124</v>
      </c>
    </row>
    <row r="9278" spans="2:6" x14ac:dyDescent="0.25">
      <c r="B9278" s="19">
        <v>9275</v>
      </c>
      <c r="C9278" s="21">
        <v>7.3333788430740001E-3</v>
      </c>
      <c r="D9278" s="21">
        <v>6.4876385241134482E-2</v>
      </c>
      <c r="E9278" s="30">
        <v>351538.88608096458</v>
      </c>
      <c r="F9278" s="21">
        <v>-69316.91650558461</v>
      </c>
    </row>
    <row r="9279" spans="2:6" x14ac:dyDescent="0.25">
      <c r="B9279" s="19">
        <v>9276</v>
      </c>
      <c r="C9279" s="21">
        <v>-9.9070259250903466E-4</v>
      </c>
      <c r="D9279" s="21">
        <v>0.12426315755262074</v>
      </c>
      <c r="E9279" s="30">
        <v>481667.94861996872</v>
      </c>
      <c r="F9279" s="21">
        <v>-6813.5168105951079</v>
      </c>
    </row>
    <row r="9280" spans="2:6" x14ac:dyDescent="0.25">
      <c r="B9280" s="19">
        <v>9277</v>
      </c>
      <c r="C9280" s="21">
        <v>-8.0099546531327611E-3</v>
      </c>
      <c r="D9280" s="21">
        <v>0.1769511863027935</v>
      </c>
      <c r="E9280" s="30">
        <v>623782.65789748449</v>
      </c>
      <c r="F9280" s="21">
        <v>61446.81107617011</v>
      </c>
    </row>
    <row r="9281" spans="2:6" x14ac:dyDescent="0.25">
      <c r="B9281" s="19">
        <v>9278</v>
      </c>
      <c r="C9281" s="21">
        <v>2.0575580911208317E-2</v>
      </c>
      <c r="D9281" s="21">
        <v>-2.863438944514185E-2</v>
      </c>
      <c r="E9281" s="30">
        <v>199933.30478542508</v>
      </c>
      <c r="F9281" s="21">
        <v>-142135.8860641034</v>
      </c>
    </row>
    <row r="9282" spans="2:6" x14ac:dyDescent="0.25">
      <c r="B9282" s="19">
        <v>9279</v>
      </c>
      <c r="C9282" s="21">
        <v>1.9936337909885585E-2</v>
      </c>
      <c r="D9282" s="21">
        <v>-2.4019330154602558E-2</v>
      </c>
      <c r="E9282" s="30">
        <v>206097.9362870137</v>
      </c>
      <c r="F9282" s="21">
        <v>-139174.8993390924</v>
      </c>
    </row>
    <row r="9283" spans="2:6" x14ac:dyDescent="0.25">
      <c r="B9283" s="19">
        <v>9280</v>
      </c>
      <c r="C9283" s="21">
        <v>9.2367902031553692E-3</v>
      </c>
      <c r="D9283" s="21">
        <v>5.1521935055401924E-2</v>
      </c>
      <c r="E9283" s="30">
        <v>326178.59957770631</v>
      </c>
      <c r="F9283" s="21">
        <v>-81497.931974112173</v>
      </c>
    </row>
    <row r="9284" spans="2:6" x14ac:dyDescent="0.25">
      <c r="B9284" s="19">
        <v>9281</v>
      </c>
      <c r="C9284" s="21">
        <v>-6.8797033731011351E-3</v>
      </c>
      <c r="D9284" s="21">
        <v>0.16823019697732522</v>
      </c>
      <c r="E9284" s="30">
        <v>598362.21267763129</v>
      </c>
      <c r="F9284" s="21">
        <v>49236.900261475399</v>
      </c>
    </row>
    <row r="9285" spans="2:6" x14ac:dyDescent="0.25">
      <c r="B9285" s="19">
        <v>9282</v>
      </c>
      <c r="C9285" s="21">
        <v>8.3934301821857165E-3</v>
      </c>
      <c r="D9285" s="21">
        <v>5.7434543888944312E-2</v>
      </c>
      <c r="E9285" s="30">
        <v>337241.02945530543</v>
      </c>
      <c r="F9285" s="21">
        <v>-76184.441945471379</v>
      </c>
    </row>
    <row r="9286" spans="2:6" x14ac:dyDescent="0.25">
      <c r="B9286" s="19">
        <v>9283</v>
      </c>
      <c r="C9286" s="21">
        <v>0.25847124606137123</v>
      </c>
      <c r="D9286" s="21">
        <v>-0.30444048012692615</v>
      </c>
      <c r="E9286" s="30">
        <v>0</v>
      </c>
      <c r="F9286" s="21">
        <v>-238167.55660348001</v>
      </c>
    </row>
    <row r="9287" spans="2:6" x14ac:dyDescent="0.25">
      <c r="B9287" s="19">
        <v>9284</v>
      </c>
      <c r="C9287" s="21">
        <v>1.3972471256460011E-3</v>
      </c>
      <c r="D9287" s="21">
        <v>0.10698423424400949</v>
      </c>
      <c r="E9287" s="30">
        <v>440728.24749711098</v>
      </c>
      <c r="F9287" s="21">
        <v>-26477.613767479015</v>
      </c>
    </row>
    <row r="9288" spans="2:6" x14ac:dyDescent="0.25">
      <c r="B9288" s="19">
        <v>9285</v>
      </c>
      <c r="C9288" s="21">
        <v>-1.5925045379061819E-2</v>
      </c>
      <c r="D9288" s="21">
        <v>0.24163210459866935</v>
      </c>
      <c r="E9288" s="30">
        <v>838334.70371709624</v>
      </c>
      <c r="F9288" s="21">
        <v>164500.13378201367</v>
      </c>
    </row>
    <row r="9289" spans="2:6" x14ac:dyDescent="0.25">
      <c r="B9289" s="19">
        <v>9286</v>
      </c>
      <c r="C9289" s="21">
        <v>9.4337761557835766E-3</v>
      </c>
      <c r="D9289" s="21">
        <v>5.0141629529783627E-2</v>
      </c>
      <c r="E9289" s="30">
        <v>323633.43201922206</v>
      </c>
      <c r="F9289" s="21">
        <v>-82720.42310787391</v>
      </c>
    </row>
    <row r="9290" spans="2:6" x14ac:dyDescent="0.25">
      <c r="B9290" s="19">
        <v>9287</v>
      </c>
      <c r="C9290" s="21">
        <v>2.9540796171141671E-3</v>
      </c>
      <c r="D9290" s="21">
        <v>9.5843510919560337E-2</v>
      </c>
      <c r="E9290" s="30">
        <v>415709.93910561281</v>
      </c>
      <c r="F9290" s="21">
        <v>-38494.370812951594</v>
      </c>
    </row>
    <row r="9291" spans="2:6" x14ac:dyDescent="0.25">
      <c r="B9291" s="19">
        <v>9288</v>
      </c>
      <c r="C9291" s="21">
        <v>-1.536917561444018E-2</v>
      </c>
      <c r="D9291" s="21">
        <v>0.23684264343426231</v>
      </c>
      <c r="E9291" s="30">
        <v>820782.36050914158</v>
      </c>
      <c r="F9291" s="21">
        <v>156069.4181393678</v>
      </c>
    </row>
    <row r="9292" spans="2:6" x14ac:dyDescent="0.25">
      <c r="B9292" s="19">
        <v>9289</v>
      </c>
      <c r="C9292" s="21">
        <v>5.3114325004506111E-3</v>
      </c>
      <c r="D9292" s="21">
        <v>7.9119143834063044E-2</v>
      </c>
      <c r="E9292" s="30">
        <v>380097.61285149516</v>
      </c>
      <c r="F9292" s="21">
        <v>-55599.630917797971</v>
      </c>
    </row>
    <row r="9293" spans="2:6" x14ac:dyDescent="0.25">
      <c r="B9293" s="19">
        <v>9290</v>
      </c>
      <c r="C9293" s="21">
        <v>-2.1403264290284357E-2</v>
      </c>
      <c r="D9293" s="21">
        <v>0.29147397365026007</v>
      </c>
      <c r="E9293" s="30">
        <v>1038360.3884069507</v>
      </c>
      <c r="F9293" s="21">
        <v>260576.17610105031</v>
      </c>
    </row>
    <row r="9294" spans="2:6" x14ac:dyDescent="0.25">
      <c r="B9294" s="19">
        <v>9291</v>
      </c>
      <c r="C9294" s="21">
        <v>-1.5923777953402819E-2</v>
      </c>
      <c r="D9294" s="21">
        <v>0.2416211344209076</v>
      </c>
      <c r="E9294" s="30">
        <v>838294.1794572114</v>
      </c>
      <c r="F9294" s="21">
        <v>164480.66922918049</v>
      </c>
    </row>
    <row r="9295" spans="2:6" x14ac:dyDescent="0.25">
      <c r="B9295" s="19">
        <v>9292</v>
      </c>
      <c r="C9295" s="21">
        <v>1.1686152253454361E-3</v>
      </c>
      <c r="D9295" s="21">
        <v>0.10862794743278203</v>
      </c>
      <c r="E9295" s="30">
        <v>444509.60823868436</v>
      </c>
      <c r="F9295" s="21">
        <v>-24661.356144392994</v>
      </c>
    </row>
    <row r="9296" spans="2:6" x14ac:dyDescent="0.25">
      <c r="B9296" s="19">
        <v>9293</v>
      </c>
      <c r="C9296" s="21">
        <v>1.9320418305427217E-2</v>
      </c>
      <c r="D9296" s="21">
        <v>-1.9590397449473551E-2</v>
      </c>
      <c r="E9296" s="30">
        <v>212131.63494649809</v>
      </c>
      <c r="F9296" s="21">
        <v>-136276.80208399356</v>
      </c>
    </row>
    <row r="9297" spans="2:6" x14ac:dyDescent="0.25">
      <c r="B9297" s="19">
        <v>9294</v>
      </c>
      <c r="C9297" s="21">
        <v>-1.1892753141905981E-2</v>
      </c>
      <c r="D9297" s="21">
        <v>0.20780384201370983</v>
      </c>
      <c r="E9297" s="30">
        <v>720210.61926516099</v>
      </c>
      <c r="F9297" s="21">
        <v>107762.94748367221</v>
      </c>
    </row>
    <row r="9298" spans="2:6" x14ac:dyDescent="0.25">
      <c r="B9298" s="19">
        <v>9295</v>
      </c>
      <c r="C9298" s="21">
        <v>7.0244995643085053E-3</v>
      </c>
      <c r="D9298" s="21">
        <v>6.7047562228402358E-2</v>
      </c>
      <c r="E9298" s="30">
        <v>355790.10646102892</v>
      </c>
      <c r="F9298" s="21">
        <v>-67274.976592838357</v>
      </c>
    </row>
    <row r="9299" spans="2:6" x14ac:dyDescent="0.25">
      <c r="B9299" s="19">
        <v>9296</v>
      </c>
      <c r="C9299" s="21">
        <v>-5.5258331989726985E-3</v>
      </c>
      <c r="D9299" s="21">
        <v>0.15791699303863838</v>
      </c>
      <c r="E9299" s="30">
        <v>569300.93087213393</v>
      </c>
      <c r="F9299" s="21">
        <v>35278.228179339385</v>
      </c>
    </row>
    <row r="9300" spans="2:6" x14ac:dyDescent="0.25">
      <c r="B9300" s="19">
        <v>9297</v>
      </c>
      <c r="C9300" s="21">
        <v>1.0646526619896763E-3</v>
      </c>
      <c r="D9300" s="21">
        <v>0.10937606272156297</v>
      </c>
      <c r="E9300" s="30">
        <v>446238.4182627307</v>
      </c>
      <c r="F9300" s="21">
        <v>-23830.976659431413</v>
      </c>
    </row>
    <row r="9301" spans="2:6" x14ac:dyDescent="0.25">
      <c r="B9301" s="19">
        <v>9298</v>
      </c>
      <c r="C9301" s="21">
        <v>7.1453904049101147E-3</v>
      </c>
      <c r="D9301" s="21">
        <v>6.6197626969258794E-2</v>
      </c>
      <c r="E9301" s="30">
        <v>354121.58250339248</v>
      </c>
      <c r="F9301" s="21">
        <v>-68076.399563157203</v>
      </c>
    </row>
    <row r="9302" spans="2:6" x14ac:dyDescent="0.25">
      <c r="B9302" s="19">
        <v>9299</v>
      </c>
      <c r="C9302" s="21">
        <v>-3.8086748347879E-2</v>
      </c>
      <c r="D9302" s="21">
        <v>0.49551050637588401</v>
      </c>
      <c r="E9302" s="30">
        <v>2263591.9658170366</v>
      </c>
      <c r="F9302" s="21">
        <v>849077.60312724626</v>
      </c>
    </row>
    <row r="9303" spans="2:6" x14ac:dyDescent="0.25">
      <c r="B9303" s="19">
        <v>9300</v>
      </c>
      <c r="C9303" s="21">
        <v>1.370527959694884E-2</v>
      </c>
      <c r="D9303" s="21">
        <v>2.0204993787931169E-2</v>
      </c>
      <c r="E9303" s="30">
        <v>271789.22807639977</v>
      </c>
      <c r="F9303" s="21">
        <v>-107622.15480163375</v>
      </c>
    </row>
    <row r="9304" spans="2:6" x14ac:dyDescent="0.25">
      <c r="B9304" s="19">
        <v>9301</v>
      </c>
      <c r="C9304" s="21">
        <v>1.9157533181987513E-2</v>
      </c>
      <c r="D9304" s="21">
        <v>-1.8421863852114084E-2</v>
      </c>
      <c r="E9304" s="30">
        <v>213742.9965344572</v>
      </c>
      <c r="F9304" s="21">
        <v>-135502.83525890272</v>
      </c>
    </row>
    <row r="9305" spans="2:6" x14ac:dyDescent="0.25">
      <c r="B9305" s="19">
        <v>9302</v>
      </c>
      <c r="C9305" s="21">
        <v>2.1664506826022611E-2</v>
      </c>
      <c r="D9305" s="21">
        <v>-3.6543626131342211E-2</v>
      </c>
      <c r="E9305" s="30">
        <v>189654.31635244703</v>
      </c>
      <c r="F9305" s="21">
        <v>-147073.07465173371</v>
      </c>
    </row>
    <row r="9306" spans="2:6" x14ac:dyDescent="0.25">
      <c r="B9306" s="19">
        <v>9303</v>
      </c>
      <c r="C9306" s="21">
        <v>-3.465164894082644E-3</v>
      </c>
      <c r="D9306" s="21">
        <v>0.14246963616311503</v>
      </c>
      <c r="E9306" s="30">
        <v>527739.52804218885</v>
      </c>
      <c r="F9306" s="21">
        <v>15315.51637400459</v>
      </c>
    </row>
    <row r="9307" spans="2:6" x14ac:dyDescent="0.25">
      <c r="B9307" s="19">
        <v>9304</v>
      </c>
      <c r="C9307" s="21">
        <v>-1.6420283253875897E-2</v>
      </c>
      <c r="D9307" s="21">
        <v>0.24593644938136694</v>
      </c>
      <c r="E9307" s="30">
        <v>854349.683954929</v>
      </c>
      <c r="F9307" s="21">
        <v>172192.42550672035</v>
      </c>
    </row>
    <row r="9308" spans="2:6" x14ac:dyDescent="0.25">
      <c r="B9308" s="19">
        <v>9305</v>
      </c>
      <c r="C9308" s="21">
        <v>-1.6861993270433845E-3</v>
      </c>
      <c r="D9308" s="21">
        <v>0.12934649915675211</v>
      </c>
      <c r="E9308" s="30">
        <v>494222.23803572776</v>
      </c>
      <c r="F9308" s="21">
        <v>-783.45900544828737</v>
      </c>
    </row>
    <row r="9309" spans="2:6" x14ac:dyDescent="0.25">
      <c r="B9309" s="19">
        <v>9306</v>
      </c>
      <c r="C9309" s="21">
        <v>6.2557452572615498E-3</v>
      </c>
      <c r="D9309" s="21">
        <v>7.2457944988397527E-2</v>
      </c>
      <c r="E9309" s="30">
        <v>366542.84959667188</v>
      </c>
      <c r="F9309" s="21">
        <v>-62110.234844059516</v>
      </c>
    </row>
    <row r="9310" spans="2:6" x14ac:dyDescent="0.25">
      <c r="B9310" s="19">
        <v>9307</v>
      </c>
      <c r="C9310" s="21">
        <v>-5.1130547833562615E-3</v>
      </c>
      <c r="D9310" s="21">
        <v>0.15479957832523206</v>
      </c>
      <c r="E9310" s="30">
        <v>560725.69339719811</v>
      </c>
      <c r="F9310" s="21">
        <v>31159.382742988742</v>
      </c>
    </row>
    <row r="9311" spans="2:6" x14ac:dyDescent="0.25">
      <c r="B9311" s="19">
        <v>9308</v>
      </c>
      <c r="C9311" s="21">
        <v>-9.9379434258586672E-3</v>
      </c>
      <c r="D9311" s="21">
        <v>0.1920860983967787</v>
      </c>
      <c r="E9311" s="30">
        <v>669793.9522263722</v>
      </c>
      <c r="F9311" s="21">
        <v>83546.888213514248</v>
      </c>
    </row>
    <row r="9312" spans="2:6" x14ac:dyDescent="0.25">
      <c r="B9312" s="19">
        <v>9309</v>
      </c>
      <c r="C9312" s="21">
        <v>-1.1823295497458933E-2</v>
      </c>
      <c r="D9312" s="21">
        <v>0.20723839237804476</v>
      </c>
      <c r="E9312" s="30">
        <v>718349.12676303438</v>
      </c>
      <c r="F9312" s="21">
        <v>106868.83814622293</v>
      </c>
    </row>
    <row r="9313" spans="2:6" x14ac:dyDescent="0.25">
      <c r="B9313" s="19">
        <v>9310</v>
      </c>
      <c r="C9313" s="21">
        <v>1.3557083571012268E-2</v>
      </c>
      <c r="D9313" s="21">
        <v>2.1245733020113899E-2</v>
      </c>
      <c r="E9313" s="30">
        <v>273487.08969407785</v>
      </c>
      <c r="F9313" s="21">
        <v>-106806.64040964535</v>
      </c>
    </row>
    <row r="9314" spans="2:6" x14ac:dyDescent="0.25">
      <c r="B9314" s="19">
        <v>9311</v>
      </c>
      <c r="C9314" s="21">
        <v>-6.8034249809141318E-4</v>
      </c>
      <c r="D9314" s="21">
        <v>0.1220026426514329</v>
      </c>
      <c r="E9314" s="30">
        <v>476160.68799444975</v>
      </c>
      <c r="F9314" s="21">
        <v>-9458.7561244349035</v>
      </c>
    </row>
    <row r="9315" spans="2:6" x14ac:dyDescent="0.25">
      <c r="B9315" s="19">
        <v>9312</v>
      </c>
      <c r="C9315" s="21">
        <v>7.880658259775776E-3</v>
      </c>
      <c r="D9315" s="21">
        <v>6.1032673057100251E-2</v>
      </c>
      <c r="E9315" s="30">
        <v>344101.48001042998</v>
      </c>
      <c r="F9315" s="21">
        <v>-72889.2404373061</v>
      </c>
    </row>
    <row r="9316" spans="2:6" x14ac:dyDescent="0.25">
      <c r="B9316" s="19">
        <v>9313</v>
      </c>
      <c r="C9316" s="21">
        <v>8.6038753493334671E-3</v>
      </c>
      <c r="D9316" s="21">
        <v>5.5958614594609823E-2</v>
      </c>
      <c r="E9316" s="30">
        <v>334455.13438693213</v>
      </c>
      <c r="F9316" s="21">
        <v>-77522.558962295705</v>
      </c>
    </row>
    <row r="9317" spans="2:6" x14ac:dyDescent="0.25">
      <c r="B9317" s="19">
        <v>9314</v>
      </c>
      <c r="C9317" s="21">
        <v>4.7795823591841808E-3</v>
      </c>
      <c r="D9317" s="21">
        <v>8.287945955030529E-2</v>
      </c>
      <c r="E9317" s="30">
        <v>387905.80978994106</v>
      </c>
      <c r="F9317" s="21">
        <v>-51849.209262415658</v>
      </c>
    </row>
    <row r="9318" spans="2:6" x14ac:dyDescent="0.25">
      <c r="B9318" s="19">
        <v>9315</v>
      </c>
      <c r="C9318" s="21">
        <v>7.0711381545678883E-3</v>
      </c>
      <c r="D9318" s="21">
        <v>6.6719638635088563E-2</v>
      </c>
      <c r="E9318" s="30">
        <v>355145.69242501992</v>
      </c>
      <c r="F9318" s="21">
        <v>-67584.500593671444</v>
      </c>
    </row>
    <row r="9319" spans="2:6" x14ac:dyDescent="0.25">
      <c r="B9319" s="19">
        <v>9316</v>
      </c>
      <c r="C9319" s="21">
        <v>0.13871026808585138</v>
      </c>
      <c r="D9319" s="21">
        <v>-0.30444048012692615</v>
      </c>
      <c r="E9319" s="30">
        <v>0</v>
      </c>
      <c r="F9319" s="21">
        <v>-238167.55660348001</v>
      </c>
    </row>
    <row r="9320" spans="2:6" x14ac:dyDescent="0.25">
      <c r="B9320" s="19">
        <v>9317</v>
      </c>
      <c r="C9320" s="21">
        <v>-6.5111897537786312E-3</v>
      </c>
      <c r="D9320" s="21">
        <v>0.16540913867079987</v>
      </c>
      <c r="E9320" s="30">
        <v>590306.22216216475</v>
      </c>
      <c r="F9320" s="21">
        <v>45367.458760071153</v>
      </c>
    </row>
    <row r="9321" spans="2:6" x14ac:dyDescent="0.25">
      <c r="B9321" s="19">
        <v>9318</v>
      </c>
      <c r="C9321" s="21">
        <v>1.0973147069416697E-2</v>
      </c>
      <c r="D9321" s="21">
        <v>3.9359550184612679E-2</v>
      </c>
      <c r="E9321" s="30">
        <v>304230.50451082992</v>
      </c>
      <c r="F9321" s="21">
        <v>-92040.008676596801</v>
      </c>
    </row>
    <row r="9322" spans="2:6" x14ac:dyDescent="0.25">
      <c r="B9322" s="19">
        <v>9319</v>
      </c>
      <c r="C9322" s="21">
        <v>-2.3432637989690367E-3</v>
      </c>
      <c r="D9322" s="21">
        <v>0.13417254085865182</v>
      </c>
      <c r="E9322" s="30">
        <v>506361.02851710282</v>
      </c>
      <c r="F9322" s="21">
        <v>5047.0269633852158</v>
      </c>
    </row>
    <row r="9323" spans="2:6" x14ac:dyDescent="0.25">
      <c r="B9323" s="19">
        <v>9320</v>
      </c>
      <c r="C9323" s="21">
        <v>1.4411623882413427E-2</v>
      </c>
      <c r="D9323" s="21">
        <v>1.524018568412977E-2</v>
      </c>
      <c r="E9323" s="30">
        <v>263789.67197471461</v>
      </c>
      <c r="F9323" s="21">
        <v>-111464.48980851396</v>
      </c>
    </row>
    <row r="9324" spans="2:6" x14ac:dyDescent="0.25">
      <c r="B9324" s="19">
        <v>9321</v>
      </c>
      <c r="C9324" s="21">
        <v>2.016664270758442E-2</v>
      </c>
      <c r="D9324" s="21">
        <v>-2.5679791106650751E-2</v>
      </c>
      <c r="E9324" s="30">
        <v>203865.62953101273</v>
      </c>
      <c r="F9324" s="21">
        <v>-140247.11763291384</v>
      </c>
    </row>
    <row r="9325" spans="2:6" x14ac:dyDescent="0.25">
      <c r="B9325" s="19">
        <v>9322</v>
      </c>
      <c r="C9325" s="21">
        <v>-2.4778268359503912E-3</v>
      </c>
      <c r="D9325" s="21">
        <v>0.13516383938386878</v>
      </c>
      <c r="E9325" s="30">
        <v>508881.19524425548</v>
      </c>
      <c r="F9325" s="21">
        <v>6257.5097346571756</v>
      </c>
    </row>
    <row r="9326" spans="2:6" x14ac:dyDescent="0.25">
      <c r="B9326" s="19">
        <v>9323</v>
      </c>
      <c r="C9326" s="21">
        <v>1.7187291377991541E-2</v>
      </c>
      <c r="D9326" s="21">
        <v>-4.3671548248938041E-3</v>
      </c>
      <c r="E9326" s="30">
        <v>233772.50582849875</v>
      </c>
      <c r="F9326" s="21">
        <v>-125882.29084958028</v>
      </c>
    </row>
    <row r="9327" spans="2:6" x14ac:dyDescent="0.25">
      <c r="B9327" s="19">
        <v>9324</v>
      </c>
      <c r="C9327" s="21">
        <v>-3.0122944679871078E-2</v>
      </c>
      <c r="D9327" s="21">
        <v>0.38466044316188119</v>
      </c>
      <c r="E9327" s="30">
        <v>1508039.2687984942</v>
      </c>
      <c r="F9327" s="21">
        <v>486171.64429716259</v>
      </c>
    </row>
    <row r="9328" spans="2:6" x14ac:dyDescent="0.25">
      <c r="B9328" s="19">
        <v>9325</v>
      </c>
      <c r="C9328" s="21">
        <v>-6.8274402150627312E-3</v>
      </c>
      <c r="D9328" s="21">
        <v>0.16782945877280087</v>
      </c>
      <c r="E9328" s="30">
        <v>597212.90469852882</v>
      </c>
      <c r="F9328" s="21">
        <v>48684.866345385752</v>
      </c>
    </row>
    <row r="9329" spans="2:6" x14ac:dyDescent="0.25">
      <c r="B9329" s="19">
        <v>9326</v>
      </c>
      <c r="C9329" s="21">
        <v>-5.0323624403861913E-2</v>
      </c>
      <c r="D9329" s="21">
        <v>0.79625653735696256</v>
      </c>
      <c r="E9329" s="30">
        <v>5848184.9487906769</v>
      </c>
      <c r="F9329" s="21">
        <v>2570824.0261563137</v>
      </c>
    </row>
    <row r="9330" spans="2:6" x14ac:dyDescent="0.25">
      <c r="B9330" s="19">
        <v>9327</v>
      </c>
      <c r="C9330" s="21">
        <v>7.4326190750054009E-3</v>
      </c>
      <c r="D9330" s="21">
        <v>6.4179096709396921E-2</v>
      </c>
      <c r="E9330" s="30">
        <v>350181.27252080862</v>
      </c>
      <c r="F9330" s="21">
        <v>-69969.003451621989</v>
      </c>
    </row>
    <row r="9331" spans="2:6" x14ac:dyDescent="0.25">
      <c r="B9331" s="19">
        <v>9328</v>
      </c>
      <c r="C9331" s="21">
        <v>-6.9931012111848652E-5</v>
      </c>
      <c r="D9331" s="21">
        <v>0.11757020336922341</v>
      </c>
      <c r="E9331" s="30">
        <v>465495.50976797787</v>
      </c>
      <c r="F9331" s="21">
        <v>-14581.438824985862</v>
      </c>
    </row>
    <row r="9332" spans="2:6" x14ac:dyDescent="0.25">
      <c r="B9332" s="19">
        <v>9329</v>
      </c>
      <c r="C9332" s="21">
        <v>-7.8410908491004135E-3</v>
      </c>
      <c r="D9332" s="21">
        <v>0.17564145335460379</v>
      </c>
      <c r="E9332" s="30">
        <v>619914.74482613266</v>
      </c>
      <c r="F9332" s="21">
        <v>59588.980765498985</v>
      </c>
    </row>
    <row r="9333" spans="2:6" x14ac:dyDescent="0.25">
      <c r="B9333" s="19">
        <v>9330</v>
      </c>
      <c r="C9333" s="21">
        <v>1.6937394001212169E-3</v>
      </c>
      <c r="D9333" s="21">
        <v>0.10485569741321754</v>
      </c>
      <c r="E9333" s="30">
        <v>435866.27810152818</v>
      </c>
      <c r="F9333" s="21">
        <v>-28812.907747990343</v>
      </c>
    </row>
    <row r="9334" spans="2:6" x14ac:dyDescent="0.25">
      <c r="B9334" s="19">
        <v>9331</v>
      </c>
      <c r="C9334" s="21">
        <v>1.2964935900163293E-2</v>
      </c>
      <c r="D9334" s="21">
        <v>2.5401548822267195E-2</v>
      </c>
      <c r="E9334" s="30">
        <v>280340.08053075231</v>
      </c>
      <c r="F9334" s="21">
        <v>-103515.02194246106</v>
      </c>
    </row>
    <row r="9335" spans="2:6" x14ac:dyDescent="0.25">
      <c r="B9335" s="19">
        <v>9332</v>
      </c>
      <c r="C9335" s="21">
        <v>8.623183214555198E-4</v>
      </c>
      <c r="D9335" s="21">
        <v>0.11083332786334088</v>
      </c>
      <c r="E9335" s="30">
        <v>449620.00124088116</v>
      </c>
      <c r="F9335" s="21">
        <v>-22206.739702973202</v>
      </c>
    </row>
    <row r="9336" spans="2:6" x14ac:dyDescent="0.25">
      <c r="B9336" s="19">
        <v>9333</v>
      </c>
      <c r="C9336" s="21">
        <v>2.2529661034842201E-2</v>
      </c>
      <c r="D9336" s="21">
        <v>-4.2875002637167703E-2</v>
      </c>
      <c r="E9336" s="30">
        <v>181681.00079065911</v>
      </c>
      <c r="F9336" s="21">
        <v>-150902.8058411314</v>
      </c>
    </row>
    <row r="9337" spans="2:6" x14ac:dyDescent="0.25">
      <c r="B9337" s="19">
        <v>9334</v>
      </c>
      <c r="C9337" s="21">
        <v>3.2985937650002614E-2</v>
      </c>
      <c r="D9337" s="21">
        <v>-0.12469939239626537</v>
      </c>
      <c r="E9337" s="30">
        <v>97048.229816897889</v>
      </c>
      <c r="F9337" s="21">
        <v>-191553.49376783465</v>
      </c>
    </row>
    <row r="9338" spans="2:6" x14ac:dyDescent="0.25">
      <c r="B9338" s="19">
        <v>9335</v>
      </c>
      <c r="C9338" s="21">
        <v>-2.3135084423992102E-2</v>
      </c>
      <c r="D9338" s="21">
        <v>0.30840870639291929</v>
      </c>
      <c r="E9338" s="30">
        <v>1113961.4331931022</v>
      </c>
      <c r="F9338" s="21">
        <v>296888.75860514148</v>
      </c>
    </row>
    <row r="9339" spans="2:6" x14ac:dyDescent="0.25">
      <c r="B9339" s="19">
        <v>9336</v>
      </c>
      <c r="C9339" s="21">
        <v>-5.9231175489517143E-4</v>
      </c>
      <c r="D9339" s="21">
        <v>0.12136232539872238</v>
      </c>
      <c r="E9339" s="30">
        <v>474609.08033966389</v>
      </c>
      <c r="F9339" s="21">
        <v>-10204.022028335614</v>
      </c>
    </row>
    <row r="9340" spans="2:6" x14ac:dyDescent="0.25">
      <c r="B9340" s="19">
        <v>9337</v>
      </c>
      <c r="C9340" s="21">
        <v>6.19534440977745E-3</v>
      </c>
      <c r="D9340" s="21">
        <v>7.2883479121634842E-2</v>
      </c>
      <c r="E9340" s="30">
        <v>367398.27250308951</v>
      </c>
      <c r="F9340" s="21">
        <v>-61699.359373316416</v>
      </c>
    </row>
    <row r="9341" spans="2:6" x14ac:dyDescent="0.25">
      <c r="B9341" s="19">
        <v>9338</v>
      </c>
      <c r="C9341" s="21">
        <v>8.357436300334949E-3</v>
      </c>
      <c r="D9341" s="21">
        <v>5.7687024002675891E-2</v>
      </c>
      <c r="E9341" s="30">
        <v>337719.23803908913</v>
      </c>
      <c r="F9341" s="21">
        <v>-75954.749502702514</v>
      </c>
    </row>
    <row r="9342" spans="2:6" x14ac:dyDescent="0.25">
      <c r="B9342" s="19">
        <v>9339</v>
      </c>
      <c r="C9342" s="21">
        <v>-2.1132534998557721E-2</v>
      </c>
      <c r="D9342" s="21">
        <v>0.28888362097025233</v>
      </c>
      <c r="E9342" s="30">
        <v>1027150.861400981</v>
      </c>
      <c r="F9342" s="21">
        <v>255192.0325963209</v>
      </c>
    </row>
    <row r="9343" spans="2:6" x14ac:dyDescent="0.25">
      <c r="B9343" s="19">
        <v>9340</v>
      </c>
      <c r="C9343" s="21">
        <v>-1.22840605881578E-2</v>
      </c>
      <c r="D9343" s="21">
        <v>0.21099953809718741</v>
      </c>
      <c r="E9343" s="30">
        <v>730799.08323904849</v>
      </c>
      <c r="F9343" s="21">
        <v>112848.78290738871</v>
      </c>
    </row>
    <row r="9344" spans="2:6" x14ac:dyDescent="0.25">
      <c r="B9344" s="19">
        <v>9341</v>
      </c>
      <c r="C9344" s="21">
        <v>3.5578373570239168E-3</v>
      </c>
      <c r="D9344" s="21">
        <v>9.1545116037066832E-2</v>
      </c>
      <c r="E9344" s="30">
        <v>406337.37210338213</v>
      </c>
      <c r="F9344" s="21">
        <v>-42996.188393731471</v>
      </c>
    </row>
    <row r="9345" spans="2:6" x14ac:dyDescent="0.25">
      <c r="B9345" s="19">
        <v>9342</v>
      </c>
      <c r="C9345" s="21">
        <v>-5.0336131920586799E-3</v>
      </c>
      <c r="D9345" s="21">
        <v>0.15420099511289131</v>
      </c>
      <c r="E9345" s="30">
        <v>559090.11819410976</v>
      </c>
      <c r="F9345" s="21">
        <v>30373.785669935161</v>
      </c>
    </row>
    <row r="9346" spans="2:6" x14ac:dyDescent="0.25">
      <c r="B9346" s="19">
        <v>9343</v>
      </c>
      <c r="C9346" s="21">
        <v>-4.1967966164289654E-2</v>
      </c>
      <c r="D9346" s="21">
        <v>0.56544853754569213</v>
      </c>
      <c r="E9346" s="30">
        <v>2873697.9844402247</v>
      </c>
      <c r="F9346" s="21">
        <v>1142122.8275704323</v>
      </c>
    </row>
    <row r="9347" spans="2:6" x14ac:dyDescent="0.25">
      <c r="B9347" s="19">
        <v>9344</v>
      </c>
      <c r="C9347" s="21">
        <v>-4.1660757991794769E-3</v>
      </c>
      <c r="D9347" s="21">
        <v>0.14769225420314025</v>
      </c>
      <c r="E9347" s="30">
        <v>541531.84939320385</v>
      </c>
      <c r="F9347" s="21">
        <v>21940.223855208824</v>
      </c>
    </row>
    <row r="9348" spans="2:6" x14ac:dyDescent="0.25">
      <c r="B9348" s="19">
        <v>9345</v>
      </c>
      <c r="C9348" s="21">
        <v>-4.7304377325089473E-3</v>
      </c>
      <c r="D9348" s="21">
        <v>0.15192062036375398</v>
      </c>
      <c r="E9348" s="30">
        <v>552891.43183352076</v>
      </c>
      <c r="F9348" s="21">
        <v>27396.441765197203</v>
      </c>
    </row>
    <row r="9349" spans="2:6" x14ac:dyDescent="0.25">
      <c r="B9349" s="19">
        <v>9346</v>
      </c>
      <c r="C9349" s="21">
        <v>1.2318783360653805E-2</v>
      </c>
      <c r="D9349" s="21">
        <v>2.9932347063413633E-2</v>
      </c>
      <c r="E9349" s="30">
        <v>287946.11994847376</v>
      </c>
      <c r="F9349" s="21">
        <v>-99861.700289742672</v>
      </c>
    </row>
    <row r="9350" spans="2:6" x14ac:dyDescent="0.25">
      <c r="B9350" s="19">
        <v>9347</v>
      </c>
      <c r="C9350" s="21">
        <v>-1.5916706474971919E-2</v>
      </c>
      <c r="D9350" s="21">
        <v>0.24155993160824352</v>
      </c>
      <c r="E9350" s="30">
        <v>838068.12105287262</v>
      </c>
      <c r="F9350" s="21">
        <v>164372.08918929458</v>
      </c>
    </row>
    <row r="9351" spans="2:6" x14ac:dyDescent="0.25">
      <c r="B9351" s="19">
        <v>9348</v>
      </c>
      <c r="C9351" s="21">
        <v>6.0036198565089479E-3</v>
      </c>
      <c r="D9351" s="21">
        <v>7.4234671484486814E-2</v>
      </c>
      <c r="E9351" s="30">
        <v>370123.93053275894</v>
      </c>
      <c r="F9351" s="21">
        <v>-60390.175322219278</v>
      </c>
    </row>
    <row r="9352" spans="2:6" x14ac:dyDescent="0.25">
      <c r="B9352" s="19">
        <v>9349</v>
      </c>
      <c r="C9352" s="21">
        <v>3.8730346604315978E-2</v>
      </c>
      <c r="D9352" s="21">
        <v>-0.17709413729671974</v>
      </c>
      <c r="E9352" s="30">
        <v>58182.551938683726</v>
      </c>
      <c r="F9352" s="21">
        <v>-210221.39893398926</v>
      </c>
    </row>
    <row r="9353" spans="2:6" x14ac:dyDescent="0.25">
      <c r="B9353" s="19">
        <v>9350</v>
      </c>
      <c r="C9353" s="21">
        <v>5.1304525073039087E-3</v>
      </c>
      <c r="D9353" s="21">
        <v>8.0397970056135026E-2</v>
      </c>
      <c r="E9353" s="30">
        <v>382740.30208450567</v>
      </c>
      <c r="F9353" s="21">
        <v>-54330.298316934917</v>
      </c>
    </row>
    <row r="9354" spans="2:6" x14ac:dyDescent="0.25">
      <c r="B9354" s="19">
        <v>9351</v>
      </c>
      <c r="C9354" s="21">
        <v>-1.1761124804257066E-3</v>
      </c>
      <c r="D9354" s="21">
        <v>0.12561588113166389</v>
      </c>
      <c r="E9354" s="30">
        <v>484985.72841407359</v>
      </c>
      <c r="F9354" s="21">
        <v>-5219.9257055432454</v>
      </c>
    </row>
    <row r="9355" spans="2:6" x14ac:dyDescent="0.25">
      <c r="B9355" s="19">
        <v>9352</v>
      </c>
      <c r="C9355" s="21">
        <v>-1.3283755317409907E-2</v>
      </c>
      <c r="D9355" s="21">
        <v>0.21924405054738094</v>
      </c>
      <c r="E9355" s="30">
        <v>758655.47312023491</v>
      </c>
      <c r="F9355" s="21">
        <v>126228.72307472363</v>
      </c>
    </row>
    <row r="9356" spans="2:6" x14ac:dyDescent="0.25">
      <c r="B9356" s="19">
        <v>9353</v>
      </c>
      <c r="C9356" s="21">
        <v>-3.3916918958799475E-2</v>
      </c>
      <c r="D9356" s="21">
        <v>0.43329580653250299</v>
      </c>
      <c r="E9356" s="30">
        <v>1810442.5736578903</v>
      </c>
      <c r="F9356" s="21">
        <v>631421.5543781427</v>
      </c>
    </row>
    <row r="9357" spans="2:6" x14ac:dyDescent="0.25">
      <c r="B9357" s="19">
        <v>9354</v>
      </c>
      <c r="C9357" s="21">
        <v>1.7711692536301393E-2</v>
      </c>
      <c r="D9357" s="21">
        <v>-8.0946954801648374E-3</v>
      </c>
      <c r="E9357" s="30">
        <v>228342.24980379466</v>
      </c>
      <c r="F9357" s="21">
        <v>-128490.54342695107</v>
      </c>
    </row>
    <row r="9358" spans="2:6" x14ac:dyDescent="0.25">
      <c r="B9358" s="19">
        <v>9355</v>
      </c>
      <c r="C9358" s="21">
        <v>2.9585770296472517E-2</v>
      </c>
      <c r="D9358" s="21">
        <v>-9.6712261168061531E-2</v>
      </c>
      <c r="E9358" s="30">
        <v>122401.43195068825</v>
      </c>
      <c r="F9358" s="21">
        <v>-179375.88105321769</v>
      </c>
    </row>
    <row r="9359" spans="2:6" x14ac:dyDescent="0.25">
      <c r="B9359" s="19">
        <v>9356</v>
      </c>
      <c r="C9359" s="21">
        <v>9.1474004565587769E-3</v>
      </c>
      <c r="D9359" s="21">
        <v>5.2148376530476659E-2</v>
      </c>
      <c r="E9359" s="30">
        <v>327338.34790615505</v>
      </c>
      <c r="F9359" s="21">
        <v>-80940.883364798632</v>
      </c>
    </row>
    <row r="9360" spans="2:6" x14ac:dyDescent="0.25">
      <c r="B9360" s="19">
        <v>9357</v>
      </c>
      <c r="C9360" s="21">
        <v>2.0577606127308107E-2</v>
      </c>
      <c r="D9360" s="21">
        <v>-2.8649042068887409E-2</v>
      </c>
      <c r="E9360" s="30">
        <v>199913.92975478666</v>
      </c>
      <c r="F9360" s="21">
        <v>-142145.19225028862</v>
      </c>
    </row>
    <row r="9361" spans="2:6" x14ac:dyDescent="0.25">
      <c r="B9361" s="19">
        <v>9358</v>
      </c>
      <c r="C9361" s="21">
        <v>1.2529057149006024E-2</v>
      </c>
      <c r="D9361" s="21">
        <v>2.8458306150879631E-2</v>
      </c>
      <c r="E9361" s="30">
        <v>285456.05411772395</v>
      </c>
      <c r="F9361" s="21">
        <v>-101057.72504278002</v>
      </c>
    </row>
    <row r="9362" spans="2:6" x14ac:dyDescent="0.25">
      <c r="B9362" s="19">
        <v>9359</v>
      </c>
      <c r="C9362" s="21">
        <v>-1.86252004088742E-2</v>
      </c>
      <c r="D9362" s="21">
        <v>0.26555749204313539</v>
      </c>
      <c r="E9362" s="30">
        <v>930305.45957933529</v>
      </c>
      <c r="F9362" s="21">
        <v>208675.39180467723</v>
      </c>
    </row>
    <row r="9363" spans="2:6" x14ac:dyDescent="0.25">
      <c r="B9363" s="19">
        <v>9360</v>
      </c>
      <c r="C9363" s="21">
        <v>2.1216606486350421E-2</v>
      </c>
      <c r="D9363" s="21">
        <v>-3.3282720446822234E-2</v>
      </c>
      <c r="E9363" s="30">
        <v>193848.93073577411</v>
      </c>
      <c r="F9363" s="21">
        <v>-145058.32364798419</v>
      </c>
    </row>
    <row r="9364" spans="2:6" x14ac:dyDescent="0.25">
      <c r="B9364" s="19">
        <v>9361</v>
      </c>
      <c r="C9364" s="21">
        <v>7.2404667838346284E-3</v>
      </c>
      <c r="D9364" s="21">
        <v>6.5529336264782412E-2</v>
      </c>
      <c r="E9364" s="30">
        <v>352813.56202701689</v>
      </c>
      <c r="F9364" s="21">
        <v>-68704.666032222318</v>
      </c>
    </row>
    <row r="9365" spans="2:6" x14ac:dyDescent="0.25">
      <c r="B9365" s="19">
        <v>9362</v>
      </c>
      <c r="C9365" s="21">
        <v>-3.0113095535505948E-2</v>
      </c>
      <c r="D9365" s="21">
        <v>0.38454201090407225</v>
      </c>
      <c r="E9365" s="30">
        <v>1507354.1457004158</v>
      </c>
      <c r="F9365" s="21">
        <v>485842.56697958306</v>
      </c>
    </row>
    <row r="9366" spans="2:6" x14ac:dyDescent="0.25">
      <c r="B9366" s="19">
        <v>9363</v>
      </c>
      <c r="C9366" s="21">
        <v>2.8394791531529294E-3</v>
      </c>
      <c r="D9366" s="21">
        <v>9.6660708197510603E-2</v>
      </c>
      <c r="E9366" s="30">
        <v>417509.30196922016</v>
      </c>
      <c r="F9366" s="21">
        <v>-37630.103491985836</v>
      </c>
    </row>
    <row r="9367" spans="2:6" x14ac:dyDescent="0.25">
      <c r="B9367" s="19">
        <v>9364</v>
      </c>
      <c r="C9367" s="21">
        <v>-9.4202650218814686E-4</v>
      </c>
      <c r="D9367" s="21">
        <v>0.12390830957632204</v>
      </c>
      <c r="E9367" s="30">
        <v>480800.37660084572</v>
      </c>
      <c r="F9367" s="21">
        <v>-7230.2277252624599</v>
      </c>
    </row>
    <row r="9368" spans="2:6" x14ac:dyDescent="0.25">
      <c r="B9368" s="19">
        <v>9365</v>
      </c>
      <c r="C9368" s="21">
        <v>6.3786112686225523E-3</v>
      </c>
      <c r="D9368" s="21">
        <v>7.1592541953214406E-2</v>
      </c>
      <c r="E9368" s="30">
        <v>364807.57229046384</v>
      </c>
      <c r="F9368" s="21">
        <v>-62943.720684465508</v>
      </c>
    </row>
    <row r="9369" spans="2:6" x14ac:dyDescent="0.25">
      <c r="B9369" s="19">
        <v>9366</v>
      </c>
      <c r="C9369" s="21">
        <v>-2.269710073753943E-2</v>
      </c>
      <c r="D9369" s="21">
        <v>0.30406420030227577</v>
      </c>
      <c r="E9369" s="30">
        <v>1094178.4885217187</v>
      </c>
      <c r="F9369" s="21">
        <v>287386.64375229122</v>
      </c>
    </row>
    <row r="9370" spans="2:6" x14ac:dyDescent="0.25">
      <c r="B9370" s="19">
        <v>9367</v>
      </c>
      <c r="C9370" s="21">
        <v>-7.8080534779170849E-3</v>
      </c>
      <c r="D9370" s="21">
        <v>0.17538549526988012</v>
      </c>
      <c r="E9370" s="30">
        <v>619160.93408545386</v>
      </c>
      <c r="F9370" s="21">
        <v>59226.91150057286</v>
      </c>
    </row>
    <row r="9371" spans="2:6" x14ac:dyDescent="0.25">
      <c r="B9371" s="19">
        <v>9368</v>
      </c>
      <c r="C9371" s="21">
        <v>1.7630428185720099E-2</v>
      </c>
      <c r="D9371" s="21">
        <v>-7.5164723822284119E-3</v>
      </c>
      <c r="E9371" s="30">
        <v>229178.95131310716</v>
      </c>
      <c r="F9371" s="21">
        <v>-128088.66019009701</v>
      </c>
    </row>
    <row r="9372" spans="2:6" x14ac:dyDescent="0.25">
      <c r="B9372" s="19">
        <v>9369</v>
      </c>
      <c r="C9372" s="21">
        <v>4.738320063822357E-3</v>
      </c>
      <c r="D9372" s="21">
        <v>8.3171479640288926E-2</v>
      </c>
      <c r="E9372" s="30">
        <v>388516.9525160623</v>
      </c>
      <c r="F9372" s="21">
        <v>-51555.666088153645</v>
      </c>
    </row>
    <row r="9373" spans="2:6" x14ac:dyDescent="0.25">
      <c r="B9373" s="19">
        <v>9370</v>
      </c>
      <c r="C9373" s="21">
        <v>4.6830556847932718E-3</v>
      </c>
      <c r="D9373" s="21">
        <v>8.3562661466866528E-2</v>
      </c>
      <c r="E9373" s="30">
        <v>389336.70392860426</v>
      </c>
      <c r="F9373" s="21">
        <v>-51161.924296820238</v>
      </c>
    </row>
    <row r="9374" spans="2:6" x14ac:dyDescent="0.25">
      <c r="B9374" s="19">
        <v>9371</v>
      </c>
      <c r="C9374" s="21">
        <v>2.2540270766655587E-2</v>
      </c>
      <c r="D9374" s="21">
        <v>-4.2952927870239521E-2</v>
      </c>
      <c r="E9374" s="30">
        <v>181584.25829461194</v>
      </c>
      <c r="F9374" s="21">
        <v>-150949.27305437298</v>
      </c>
    </row>
    <row r="9375" spans="2:6" x14ac:dyDescent="0.25">
      <c r="B9375" s="19">
        <v>9372</v>
      </c>
      <c r="C9375" s="21">
        <v>1.9320294113981725E-2</v>
      </c>
      <c r="D9375" s="21">
        <v>-1.9589506079521923E-2</v>
      </c>
      <c r="E9375" s="30">
        <v>212132.86100502778</v>
      </c>
      <c r="F9375" s="21">
        <v>-136276.21318536604</v>
      </c>
    </row>
    <row r="9376" spans="2:6" x14ac:dyDescent="0.25">
      <c r="B9376" s="19">
        <v>9373</v>
      </c>
      <c r="C9376" s="21">
        <v>1.2281785691075124E-2</v>
      </c>
      <c r="D9376" s="21">
        <v>3.0191670148963734E-2</v>
      </c>
      <c r="E9376" s="30">
        <v>288385.74579530745</v>
      </c>
      <c r="F9376" s="21">
        <v>-99650.539850369969</v>
      </c>
    </row>
    <row r="9377" spans="2:6" x14ac:dyDescent="0.25">
      <c r="B9377" s="19">
        <v>9374</v>
      </c>
      <c r="C9377" s="21">
        <v>5.3847701613473483E-3</v>
      </c>
      <c r="D9377" s="21">
        <v>7.8601143085697212E-2</v>
      </c>
      <c r="E9377" s="30">
        <v>379030.89374020125</v>
      </c>
      <c r="F9377" s="21">
        <v>-56111.995870519444</v>
      </c>
    </row>
    <row r="9378" spans="2:6" x14ac:dyDescent="0.25">
      <c r="B9378" s="19">
        <v>9375</v>
      </c>
      <c r="C9378" s="21">
        <v>1.8425875228762791E-2</v>
      </c>
      <c r="D9378" s="21">
        <v>-1.3186136814021032E-2</v>
      </c>
      <c r="E9378" s="30">
        <v>221063.57339648472</v>
      </c>
      <c r="F9378" s="21">
        <v>-131986.62656057253</v>
      </c>
    </row>
    <row r="9379" spans="2:6" x14ac:dyDescent="0.25">
      <c r="B9379" s="19">
        <v>9376</v>
      </c>
      <c r="C9379" s="21">
        <v>-1.2844720886567866E-2</v>
      </c>
      <c r="D9379" s="21">
        <v>0.21560881915761443</v>
      </c>
      <c r="E9379" s="30">
        <v>746276.3703266643</v>
      </c>
      <c r="F9379" s="21">
        <v>120282.81064997232</v>
      </c>
    </row>
    <row r="9380" spans="2:6" x14ac:dyDescent="0.25">
      <c r="B9380" s="19">
        <v>9377</v>
      </c>
      <c r="C9380" s="21">
        <v>1.4702385076766961E-2</v>
      </c>
      <c r="D9380" s="21">
        <v>1.3194112859427065E-2</v>
      </c>
      <c r="E9380" s="30">
        <v>260540.6696160736</v>
      </c>
      <c r="F9380" s="21">
        <v>-113025.0458370432</v>
      </c>
    </row>
    <row r="9381" spans="2:6" x14ac:dyDescent="0.25">
      <c r="B9381" s="19">
        <v>9378</v>
      </c>
      <c r="C9381" s="21">
        <v>1.1444432741171009E-2</v>
      </c>
      <c r="D9381" s="21">
        <v>3.6058658289995327E-2</v>
      </c>
      <c r="E9381" s="30">
        <v>298457.38412595983</v>
      </c>
      <c r="F9381" s="21">
        <v>-94812.945358551849</v>
      </c>
    </row>
    <row r="9382" spans="2:6" x14ac:dyDescent="0.25">
      <c r="B9382" s="19">
        <v>9379</v>
      </c>
      <c r="C9382" s="21">
        <v>-2.1980561396400594E-3</v>
      </c>
      <c r="D9382" s="21">
        <v>0.13310396813310699</v>
      </c>
      <c r="E9382" s="30">
        <v>503654.66668863106</v>
      </c>
      <c r="F9382" s="21">
        <v>3747.1112352323544</v>
      </c>
    </row>
    <row r="9383" spans="2:6" x14ac:dyDescent="0.25">
      <c r="B9383" s="19">
        <v>9380</v>
      </c>
      <c r="C9383" s="21">
        <v>-1.0494080077411583E-2</v>
      </c>
      <c r="D9383" s="21">
        <v>0.19651750128776491</v>
      </c>
      <c r="E9383" s="30">
        <v>683732.08280334179</v>
      </c>
      <c r="F9383" s="21">
        <v>90241.630567415094</v>
      </c>
    </row>
    <row r="9384" spans="2:6" x14ac:dyDescent="0.25">
      <c r="B9384" s="19">
        <v>9381</v>
      </c>
      <c r="C9384" s="21">
        <v>1.1942830390594477E-2</v>
      </c>
      <c r="D9384" s="21">
        <v>3.256704312789549E-2</v>
      </c>
      <c r="E9384" s="30">
        <v>292434.4390065195</v>
      </c>
      <c r="F9384" s="21">
        <v>-97705.877489132065</v>
      </c>
    </row>
    <row r="9385" spans="2:6" x14ac:dyDescent="0.25">
      <c r="B9385" s="19">
        <v>9382</v>
      </c>
      <c r="C9385" s="21">
        <v>-1.038334789686503E-2</v>
      </c>
      <c r="D9385" s="21">
        <v>0.19563269748357559</v>
      </c>
      <c r="E9385" s="30">
        <v>680931.95345706749</v>
      </c>
      <c r="F9385" s="21">
        <v>88896.676563190311</v>
      </c>
    </row>
    <row r="9386" spans="2:6" x14ac:dyDescent="0.25">
      <c r="B9386" s="19">
        <v>9383</v>
      </c>
      <c r="C9386" s="21">
        <v>1.4506535234192687E-2</v>
      </c>
      <c r="D9386" s="21">
        <v>1.4572461175833551E-2</v>
      </c>
      <c r="E9386" s="30">
        <v>262726.33273288084</v>
      </c>
      <c r="F9386" s="21">
        <v>-111975.23134731343</v>
      </c>
    </row>
    <row r="9387" spans="2:6" x14ac:dyDescent="0.25">
      <c r="B9387" s="19">
        <v>9384</v>
      </c>
      <c r="C9387" s="21">
        <v>-1.1755675465590807E-3</v>
      </c>
      <c r="D9387" s="21">
        <v>0.12561190282945245</v>
      </c>
      <c r="E9387" s="30">
        <v>484975.9465603563</v>
      </c>
      <c r="F9387" s="21">
        <v>-5224.6241111162562</v>
      </c>
    </row>
    <row r="9388" spans="2:6" x14ac:dyDescent="0.25">
      <c r="B9388" s="19">
        <v>9385</v>
      </c>
      <c r="C9388" s="21">
        <v>8.9325529320320512E-4</v>
      </c>
      <c r="D9388" s="21">
        <v>0.11061040227412566</v>
      </c>
      <c r="E9388" s="30">
        <v>449101.50101403822</v>
      </c>
      <c r="F9388" s="21">
        <v>-22455.784968404176</v>
      </c>
    </row>
    <row r="9389" spans="2:6" x14ac:dyDescent="0.25">
      <c r="B9389" s="19">
        <v>9386</v>
      </c>
      <c r="C9389" s="21">
        <v>1.3397076780334815E-2</v>
      </c>
      <c r="D9389" s="21">
        <v>2.2369099147769189E-2</v>
      </c>
      <c r="E9389" s="30">
        <v>275327.96334724221</v>
      </c>
      <c r="F9389" s="21">
        <v>-105922.43468736697</v>
      </c>
    </row>
    <row r="9390" spans="2:6" x14ac:dyDescent="0.25">
      <c r="B9390" s="19">
        <v>9387</v>
      </c>
      <c r="C9390" s="21">
        <v>-4.5062291587747778E-4</v>
      </c>
      <c r="D9390" s="21">
        <v>0.12033249208067631</v>
      </c>
      <c r="E9390" s="30">
        <v>472121.34257577464</v>
      </c>
      <c r="F9390" s="21">
        <v>-11398.928567726709</v>
      </c>
    </row>
    <row r="9391" spans="2:6" x14ac:dyDescent="0.25">
      <c r="B9391" s="19">
        <v>9388</v>
      </c>
      <c r="C9391" s="21">
        <v>-2.7304274239857793E-3</v>
      </c>
      <c r="D9391" s="21">
        <v>0.13702748856581914</v>
      </c>
      <c r="E9391" s="30">
        <v>513644.0129895038</v>
      </c>
      <c r="F9391" s="21">
        <v>8545.179340487246</v>
      </c>
    </row>
    <row r="9392" spans="2:6" x14ac:dyDescent="0.25">
      <c r="B9392" s="19">
        <v>9389</v>
      </c>
      <c r="C9392" s="21">
        <v>-4.4175561218309817E-2</v>
      </c>
      <c r="D9392" s="21">
        <v>0.61273880866914765</v>
      </c>
      <c r="E9392" s="30">
        <v>3354244.2592762895</v>
      </c>
      <c r="F9392" s="21">
        <v>1372938.1066631721</v>
      </c>
    </row>
    <row r="9393" spans="2:6" x14ac:dyDescent="0.25">
      <c r="B9393" s="19">
        <v>9390</v>
      </c>
      <c r="C9393" s="21">
        <v>-1.5006830517080495E-2</v>
      </c>
      <c r="D9393" s="21">
        <v>0.23374376278111497</v>
      </c>
      <c r="E9393" s="30">
        <v>809574.31912215869</v>
      </c>
      <c r="F9393" s="21">
        <v>150685.98820496249</v>
      </c>
    </row>
    <row r="9394" spans="2:6" x14ac:dyDescent="0.25">
      <c r="B9394" s="19">
        <v>9391</v>
      </c>
      <c r="C9394" s="21">
        <v>-0.146577355078473</v>
      </c>
      <c r="D9394" s="21">
        <v>-0.30444048012692615</v>
      </c>
      <c r="E9394" s="30">
        <v>0</v>
      </c>
      <c r="F9394" s="21">
        <v>-238167.55660348001</v>
      </c>
    </row>
    <row r="9395" spans="2:6" x14ac:dyDescent="0.25">
      <c r="B9395" s="19">
        <v>9392</v>
      </c>
      <c r="C9395" s="21">
        <v>-1.235893261465496E-2</v>
      </c>
      <c r="D9395" s="21">
        <v>0.21161297236553978</v>
      </c>
      <c r="E9395" s="30">
        <v>732844.88458091975</v>
      </c>
      <c r="F9395" s="21">
        <v>113831.41919533709</v>
      </c>
    </row>
    <row r="9396" spans="2:6" x14ac:dyDescent="0.25">
      <c r="B9396" s="19">
        <v>9393</v>
      </c>
      <c r="C9396" s="21">
        <v>1.2369004271928608E-2</v>
      </c>
      <c r="D9396" s="21">
        <v>2.9580324039347294E-2</v>
      </c>
      <c r="E9396" s="30">
        <v>287350.08776146721</v>
      </c>
      <c r="F9396" s="21">
        <v>-100147.98559210842</v>
      </c>
    </row>
    <row r="9397" spans="2:6" x14ac:dyDescent="0.25">
      <c r="B9397" s="19">
        <v>9394</v>
      </c>
      <c r="C9397" s="21">
        <v>-1.0332592996371482E-2</v>
      </c>
      <c r="D9397" s="21">
        <v>0.19522755500446776</v>
      </c>
      <c r="E9397" s="30">
        <v>679652.66680247546</v>
      </c>
      <c r="F9397" s="21">
        <v>88282.211481091785</v>
      </c>
    </row>
    <row r="9398" spans="2:6" x14ac:dyDescent="0.25">
      <c r="B9398" s="19">
        <v>9395</v>
      </c>
      <c r="C9398" s="21">
        <v>2.6818825156398551E-2</v>
      </c>
      <c r="D9398" s="21">
        <v>-7.5048374091174042E-2</v>
      </c>
      <c r="E9398" s="30">
        <v>144498.59114169283</v>
      </c>
      <c r="F9398" s="21">
        <v>-168762.2060901387</v>
      </c>
    </row>
    <row r="9399" spans="2:6" x14ac:dyDescent="0.25">
      <c r="B9399" s="19">
        <v>9396</v>
      </c>
      <c r="C9399" s="21">
        <v>-6.9727187537852843E-3</v>
      </c>
      <c r="D9399" s="21">
        <v>0.16894394940310353</v>
      </c>
      <c r="E9399" s="30">
        <v>600413.29810060002</v>
      </c>
      <c r="F9399" s="21">
        <v>50222.074591475328</v>
      </c>
    </row>
    <row r="9400" spans="2:6" x14ac:dyDescent="0.25">
      <c r="B9400" s="19">
        <v>9397</v>
      </c>
      <c r="C9400" s="21">
        <v>1.3897344787913877E-2</v>
      </c>
      <c r="D9400" s="21">
        <v>1.8855728733957466E-2</v>
      </c>
      <c r="E9400" s="30">
        <v>269598.8954959081</v>
      </c>
      <c r="F9400" s="21">
        <v>-108674.21212128433</v>
      </c>
    </row>
    <row r="9401" spans="2:6" x14ac:dyDescent="0.25">
      <c r="B9401" s="19">
        <v>9398</v>
      </c>
      <c r="C9401" s="21">
        <v>-3.2218074934321928E-3</v>
      </c>
      <c r="D9401" s="21">
        <v>0.14066351156024126</v>
      </c>
      <c r="E9401" s="30">
        <v>523030.4520597104</v>
      </c>
      <c r="F9401" s="21">
        <v>13053.659932529792</v>
      </c>
    </row>
    <row r="9402" spans="2:6" x14ac:dyDescent="0.25">
      <c r="B9402" s="19">
        <v>9399</v>
      </c>
      <c r="C9402" s="21">
        <v>-2.0795886491089419E-2</v>
      </c>
      <c r="D9402" s="21">
        <v>0.28568296562707918</v>
      </c>
      <c r="E9402" s="30">
        <v>1013427.905363773</v>
      </c>
      <c r="F9402" s="21">
        <v>248600.6425604994</v>
      </c>
    </row>
    <row r="9403" spans="2:6" x14ac:dyDescent="0.25">
      <c r="B9403" s="19">
        <v>9400</v>
      </c>
      <c r="C9403" s="21">
        <v>8.8049093650625692E-4</v>
      </c>
      <c r="D9403" s="21">
        <v>0.11070237484203949</v>
      </c>
      <c r="E9403" s="30">
        <v>449315.36636423343</v>
      </c>
      <c r="F9403" s="21">
        <v>-22353.061478329433</v>
      </c>
    </row>
    <row r="9404" spans="2:6" x14ac:dyDescent="0.25">
      <c r="B9404" s="19">
        <v>9401</v>
      </c>
      <c r="C9404" s="21">
        <v>6.1368815490749065E-3</v>
      </c>
      <c r="D9404" s="21">
        <v>7.329542538588707E-2</v>
      </c>
      <c r="E9404" s="30">
        <v>368227.73687350051</v>
      </c>
      <c r="F9404" s="21">
        <v>-61300.952268362336</v>
      </c>
    </row>
    <row r="9405" spans="2:6" x14ac:dyDescent="0.25">
      <c r="B9405" s="19">
        <v>9402</v>
      </c>
      <c r="C9405" s="21">
        <v>-2.3984042173829292E-4</v>
      </c>
      <c r="D9405" s="21">
        <v>0.11880222671089169</v>
      </c>
      <c r="E9405" s="30">
        <v>468442.30350077047</v>
      </c>
      <c r="F9405" s="21">
        <v>-13166.039198601724</v>
      </c>
    </row>
    <row r="9406" spans="2:6" x14ac:dyDescent="0.25">
      <c r="B9406" s="19">
        <v>9403</v>
      </c>
      <c r="C9406" s="21">
        <v>-9.8388568612905285E-3</v>
      </c>
      <c r="D9406" s="21">
        <v>0.1912997690967928</v>
      </c>
      <c r="E9406" s="30">
        <v>667343.041501984</v>
      </c>
      <c r="F9406" s="21">
        <v>82369.670383505989</v>
      </c>
    </row>
    <row r="9407" spans="2:6" x14ac:dyDescent="0.25">
      <c r="B9407" s="19">
        <v>9404</v>
      </c>
      <c r="C9407" s="21">
        <v>-1.7336649582335142E-3</v>
      </c>
      <c r="D9407" s="21">
        <v>0.12969434211096398</v>
      </c>
      <c r="E9407" s="30">
        <v>495089.95690854173</v>
      </c>
      <c r="F9407" s="21">
        <v>-366.67755423232182</v>
      </c>
    </row>
    <row r="9408" spans="2:6" x14ac:dyDescent="0.25">
      <c r="B9408" s="19">
        <v>9405</v>
      </c>
      <c r="C9408" s="21">
        <v>2.0280962323494991E-3</v>
      </c>
      <c r="D9408" s="21">
        <v>0.10245932598886154</v>
      </c>
      <c r="E9408" s="30">
        <v>430439.15730552992</v>
      </c>
      <c r="F9408" s="21">
        <v>-31419.654416926009</v>
      </c>
    </row>
    <row r="9409" spans="2:6" x14ac:dyDescent="0.25">
      <c r="B9409" s="19">
        <v>9406</v>
      </c>
      <c r="C9409" s="21">
        <v>1.8758190190840782E-2</v>
      </c>
      <c r="D9409" s="21">
        <v>-1.5561574998676386E-2</v>
      </c>
      <c r="E9409" s="30">
        <v>217721.74899223936</v>
      </c>
      <c r="F9409" s="21">
        <v>-133591.76673735981</v>
      </c>
    </row>
    <row r="9410" spans="2:6" x14ac:dyDescent="0.25">
      <c r="B9410" s="19">
        <v>9407</v>
      </c>
      <c r="C9410" s="21">
        <v>1.8144151851152302E-2</v>
      </c>
      <c r="D9410" s="21">
        <v>-1.1175561578660065E-2</v>
      </c>
      <c r="E9410" s="30">
        <v>223918.90047108952</v>
      </c>
      <c r="F9410" s="21">
        <v>-130615.16006475837</v>
      </c>
    </row>
    <row r="9411" spans="2:6" x14ac:dyDescent="0.25">
      <c r="B9411" s="19">
        <v>9408</v>
      </c>
      <c r="C9411" s="21">
        <v>-6.180653399588347E-2</v>
      </c>
      <c r="D9411" s="21">
        <v>-0.30444048012692615</v>
      </c>
      <c r="E9411" s="30">
        <v>0</v>
      </c>
      <c r="F9411" s="21">
        <v>-238167.55660348001</v>
      </c>
    </row>
    <row r="9412" spans="2:6" x14ac:dyDescent="0.25">
      <c r="B9412" s="19">
        <v>9409</v>
      </c>
      <c r="C9412" s="21">
        <v>1.1613356370684788E-2</v>
      </c>
      <c r="D9412" s="21">
        <v>3.4875354843723727E-2</v>
      </c>
      <c r="E9412" s="30">
        <v>296406.61478587997</v>
      </c>
      <c r="F9412" s="21">
        <v>-95797.967868084044</v>
      </c>
    </row>
    <row r="9413" spans="2:6" x14ac:dyDescent="0.25">
      <c r="B9413" s="19">
        <v>9410</v>
      </c>
      <c r="C9413" s="21">
        <v>-1.1933551006405394E-2</v>
      </c>
      <c r="D9413" s="21">
        <v>0.2081362243266125</v>
      </c>
      <c r="E9413" s="30">
        <v>721306.52631782205</v>
      </c>
      <c r="F9413" s="21">
        <v>108289.33194540998</v>
      </c>
    </row>
    <row r="9414" spans="2:6" x14ac:dyDescent="0.25">
      <c r="B9414" s="19">
        <v>9411</v>
      </c>
      <c r="C9414" s="21">
        <v>-2.2182728829561259E-2</v>
      </c>
      <c r="D9414" s="21">
        <v>0.29901618034903388</v>
      </c>
      <c r="E9414" s="30">
        <v>1071530.3089604957</v>
      </c>
      <c r="F9414" s="21">
        <v>276508.30349640333</v>
      </c>
    </row>
    <row r="9415" spans="2:6" x14ac:dyDescent="0.25">
      <c r="B9415" s="19">
        <v>9412</v>
      </c>
      <c r="C9415" s="21">
        <v>9.2890609445000875E-3</v>
      </c>
      <c r="D9415" s="21">
        <v>5.1155645591024257E-2</v>
      </c>
      <c r="E9415" s="30">
        <v>325501.82211007713</v>
      </c>
      <c r="F9415" s="21">
        <v>-81823.000730763757</v>
      </c>
    </row>
    <row r="9416" spans="2:6" x14ac:dyDescent="0.25">
      <c r="B9416" s="19">
        <v>9413</v>
      </c>
      <c r="C9416" s="21">
        <v>-1.5154875776117864E-2</v>
      </c>
      <c r="D9416" s="21">
        <v>0.23500771770403572</v>
      </c>
      <c r="E9416" s="30">
        <v>814131.76498146146</v>
      </c>
      <c r="F9416" s="21">
        <v>152875.01388895907</v>
      </c>
    </row>
    <row r="9417" spans="2:6" x14ac:dyDescent="0.25">
      <c r="B9417" s="19">
        <v>9414</v>
      </c>
      <c r="C9417" s="21">
        <v>2.0733947173963742E-2</v>
      </c>
      <c r="D9417" s="21">
        <v>-2.9780803246372445E-2</v>
      </c>
      <c r="E9417" s="30">
        <v>198421.16524614219</v>
      </c>
      <c r="F9417" s="21">
        <v>-142862.19470088519</v>
      </c>
    </row>
    <row r="9418" spans="2:6" x14ac:dyDescent="0.25">
      <c r="B9418" s="19">
        <v>9415</v>
      </c>
      <c r="C9418" s="21">
        <v>6.9106445793869415E-4</v>
      </c>
      <c r="D9418" s="21">
        <v>0.11206807250282957</v>
      </c>
      <c r="E9418" s="30">
        <v>452499.75905271119</v>
      </c>
      <c r="F9418" s="21">
        <v>-20823.538671430939</v>
      </c>
    </row>
    <row r="9419" spans="2:6" x14ac:dyDescent="0.25">
      <c r="B9419" s="19">
        <v>9416</v>
      </c>
      <c r="C9419" s="21">
        <v>1.0762392913142493E-2</v>
      </c>
      <c r="D9419" s="21">
        <v>4.0835551931748038E-2</v>
      </c>
      <c r="E9419" s="30">
        <v>306837.06859734259</v>
      </c>
      <c r="F9419" s="21">
        <v>-90788.027652902936</v>
      </c>
    </row>
    <row r="9420" spans="2:6" x14ac:dyDescent="0.25">
      <c r="B9420" s="19">
        <v>9417</v>
      </c>
      <c r="C9420" s="21">
        <v>1.5349514319711459E-2</v>
      </c>
      <c r="D9420" s="21">
        <v>8.6345925088946451E-3</v>
      </c>
      <c r="E9420" s="30">
        <v>253399.57260633493</v>
      </c>
      <c r="F9420" s="21">
        <v>-116455.04703701807</v>
      </c>
    </row>
    <row r="9421" spans="2:6" x14ac:dyDescent="0.25">
      <c r="B9421" s="19">
        <v>9418</v>
      </c>
      <c r="C9421" s="21">
        <v>-6.0726557081070345E-3</v>
      </c>
      <c r="D9421" s="21">
        <v>0.16206576104727533</v>
      </c>
      <c r="E9421" s="30">
        <v>580863.00065718009</v>
      </c>
      <c r="F9421" s="21">
        <v>40831.704512571989</v>
      </c>
    </row>
    <row r="9422" spans="2:6" x14ac:dyDescent="0.25">
      <c r="B9422" s="19">
        <v>9419</v>
      </c>
      <c r="C9422" s="21">
        <v>-6.1147132672419247E-3</v>
      </c>
      <c r="D9422" s="21">
        <v>0.16238577333376081</v>
      </c>
      <c r="E9422" s="30">
        <v>581761.98818250722</v>
      </c>
      <c r="F9422" s="21">
        <v>41263.504876917854</v>
      </c>
    </row>
    <row r="9423" spans="2:6" x14ac:dyDescent="0.25">
      <c r="B9423" s="19">
        <v>9420</v>
      </c>
      <c r="C9423" s="21">
        <v>-2.4883614391631777E-2</v>
      </c>
      <c r="D9423" s="21">
        <v>0.32620254048514719</v>
      </c>
      <c r="E9423" s="30">
        <v>1197856.9704961542</v>
      </c>
      <c r="F9423" s="21">
        <v>337185.33954075549</v>
      </c>
    </row>
    <row r="9424" spans="2:6" x14ac:dyDescent="0.25">
      <c r="B9424" s="19">
        <v>9421</v>
      </c>
      <c r="C9424" s="21">
        <v>2.2846535690083852E-2</v>
      </c>
      <c r="D9424" s="21">
        <v>-4.5205416317824376E-2</v>
      </c>
      <c r="E9424" s="30">
        <v>178802.33051842579</v>
      </c>
      <c r="F9424" s="21">
        <v>-152285.4845072561</v>
      </c>
    </row>
    <row r="9425" spans="2:6" x14ac:dyDescent="0.25">
      <c r="B9425" s="19">
        <v>9422</v>
      </c>
      <c r="C9425" s="21">
        <v>4.3442589730012691E-3</v>
      </c>
      <c r="D9425" s="21">
        <v>8.5962499970293038E-2</v>
      </c>
      <c r="E9425" s="30">
        <v>394392.94401660748</v>
      </c>
      <c r="F9425" s="21">
        <v>-48733.318503402137</v>
      </c>
    </row>
    <row r="9426" spans="2:6" x14ac:dyDescent="0.25">
      <c r="B9426" s="19">
        <v>9423</v>
      </c>
      <c r="C9426" s="21">
        <v>1.8910132581346342E-2</v>
      </c>
      <c r="D9426" s="21">
        <v>-1.6649106898734334E-2</v>
      </c>
      <c r="E9426" s="30">
        <v>216203.16335920943</v>
      </c>
      <c r="F9426" s="21">
        <v>-134321.17155239783</v>
      </c>
    </row>
    <row r="9427" spans="2:6" x14ac:dyDescent="0.25">
      <c r="B9427" s="19">
        <v>9424</v>
      </c>
      <c r="C9427" s="21">
        <v>-3.7625857752529183E-2</v>
      </c>
      <c r="D9427" s="21">
        <v>0.48807178545857455</v>
      </c>
      <c r="E9427" s="30">
        <v>2205202.6403714474</v>
      </c>
      <c r="F9427" s="21">
        <v>821032.12831140659</v>
      </c>
    </row>
    <row r="9428" spans="2:6" x14ac:dyDescent="0.25">
      <c r="B9428" s="19">
        <v>9425</v>
      </c>
      <c r="C9428" s="21">
        <v>1.1514703920544071E-2</v>
      </c>
      <c r="D9428" s="21">
        <v>3.5566424397911245E-2</v>
      </c>
      <c r="E9428" s="30">
        <v>297603.09999718994</v>
      </c>
      <c r="F9428" s="21">
        <v>-95223.273853292107</v>
      </c>
    </row>
    <row r="9429" spans="2:6" x14ac:dyDescent="0.25">
      <c r="B9429" s="19">
        <v>9426</v>
      </c>
      <c r="C9429" s="21">
        <v>1.165444921898216E-2</v>
      </c>
      <c r="D9429" s="21">
        <v>3.4587483996959989E-2</v>
      </c>
      <c r="E9429" s="30">
        <v>295909.20092068042</v>
      </c>
      <c r="F9429" s="21">
        <v>-96036.884963341508</v>
      </c>
    </row>
    <row r="9430" spans="2:6" x14ac:dyDescent="0.25">
      <c r="B9430" s="19">
        <v>9427</v>
      </c>
      <c r="C9430" s="21">
        <v>2.388843665740421E-2</v>
      </c>
      <c r="D9430" s="21">
        <v>-5.2914933111147811E-2</v>
      </c>
      <c r="E9430" s="30">
        <v>169490.41943497164</v>
      </c>
      <c r="F9430" s="21">
        <v>-156758.16792644912</v>
      </c>
    </row>
    <row r="9431" spans="2:6" x14ac:dyDescent="0.25">
      <c r="B9431" s="19">
        <v>9428</v>
      </c>
      <c r="C9431" s="21">
        <v>-5.1208689263159621E-3</v>
      </c>
      <c r="D9431" s="21">
        <v>0.15485848083345011</v>
      </c>
      <c r="E9431" s="30">
        <v>560886.82988687768</v>
      </c>
      <c r="F9431" s="21">
        <v>31236.779584427393</v>
      </c>
    </row>
    <row r="9432" spans="2:6" x14ac:dyDescent="0.25">
      <c r="B9432" s="19">
        <v>9429</v>
      </c>
      <c r="C9432" s="21">
        <v>1.5824527819567714E-2</v>
      </c>
      <c r="D9432" s="21">
        <v>5.2821466794428229E-3</v>
      </c>
      <c r="E9432" s="30">
        <v>248235.35405601212</v>
      </c>
      <c r="F9432" s="21">
        <v>-118935.51688645202</v>
      </c>
    </row>
    <row r="9433" spans="2:6" x14ac:dyDescent="0.25">
      <c r="B9433" s="19">
        <v>9430</v>
      </c>
      <c r="C9433" s="21">
        <v>-3.1683861921412287E-3</v>
      </c>
      <c r="D9433" s="21">
        <v>0.14026751704247986</v>
      </c>
      <c r="E9433" s="30">
        <v>522002.12386354548</v>
      </c>
      <c r="F9433" s="21">
        <v>12559.734847629908</v>
      </c>
    </row>
    <row r="9434" spans="2:6" x14ac:dyDescent="0.25">
      <c r="B9434" s="19">
        <v>9431</v>
      </c>
      <c r="C9434" s="21">
        <v>-8.4639700441894554E-3</v>
      </c>
      <c r="D9434" s="21">
        <v>0.18048485031065775</v>
      </c>
      <c r="E9434" s="30">
        <v>634307.80688793119</v>
      </c>
      <c r="F9434" s="21">
        <v>66502.23514027585</v>
      </c>
    </row>
    <row r="9435" spans="2:6" x14ac:dyDescent="0.25">
      <c r="B9435" s="19">
        <v>9432</v>
      </c>
      <c r="C9435" s="21">
        <v>1.5051083087016873E-2</v>
      </c>
      <c r="D9435" s="21">
        <v>1.0738299507648374E-2</v>
      </c>
      <c r="E9435" s="30">
        <v>256677.47248513403</v>
      </c>
      <c r="F9435" s="21">
        <v>-114880.61099416002</v>
      </c>
    </row>
    <row r="9436" spans="2:6" x14ac:dyDescent="0.25">
      <c r="B9436" s="19">
        <v>9433</v>
      </c>
      <c r="C9436" s="21">
        <v>3.43141573403185E-2</v>
      </c>
      <c r="D9436" s="21">
        <v>-0.13615142819547665</v>
      </c>
      <c r="E9436" s="30">
        <v>87640.938710383372</v>
      </c>
      <c r="F9436" s="21">
        <v>-196071.98997925056</v>
      </c>
    </row>
    <row r="9437" spans="2:6" x14ac:dyDescent="0.25">
      <c r="B9437" s="19">
        <v>9434</v>
      </c>
      <c r="C9437" s="21">
        <v>-6.9309125561347384E-2</v>
      </c>
      <c r="D9437" s="21">
        <v>-0.30444048012692615</v>
      </c>
      <c r="E9437" s="30">
        <v>0</v>
      </c>
      <c r="F9437" s="21">
        <v>-238167.55660348001</v>
      </c>
    </row>
    <row r="9438" spans="2:6" x14ac:dyDescent="0.25">
      <c r="B9438" s="19">
        <v>9435</v>
      </c>
      <c r="C9438" s="21">
        <v>1.1507789888448301E-3</v>
      </c>
      <c r="D9438" s="21">
        <v>0.10875626605445476</v>
      </c>
      <c r="E9438" s="30">
        <v>444805.792114879</v>
      </c>
      <c r="F9438" s="21">
        <v>-24519.093541129761</v>
      </c>
    </row>
    <row r="9439" spans="2:6" x14ac:dyDescent="0.25">
      <c r="B9439" s="19">
        <v>9436</v>
      </c>
      <c r="C9439" s="21">
        <v>6.7852821807468003E-2</v>
      </c>
      <c r="D9439" s="21">
        <v>-0.30444048012692615</v>
      </c>
      <c r="E9439" s="30">
        <v>0</v>
      </c>
      <c r="F9439" s="21">
        <v>-238167.55660348001</v>
      </c>
    </row>
    <row r="9440" spans="2:6" x14ac:dyDescent="0.25">
      <c r="B9440" s="19">
        <v>9437</v>
      </c>
      <c r="C9440" s="21">
        <v>2.1355202090517444E-3</v>
      </c>
      <c r="D9440" s="21">
        <v>0.10169028084486764</v>
      </c>
      <c r="E9440" s="30">
        <v>428707.89980678551</v>
      </c>
      <c r="F9440" s="21">
        <v>-32251.209469330504</v>
      </c>
    </row>
    <row r="9441" spans="2:6" x14ac:dyDescent="0.25">
      <c r="B9441" s="19">
        <v>9438</v>
      </c>
      <c r="C9441" s="21">
        <v>-2.2463442201401628E-2</v>
      </c>
      <c r="D9441" s="21">
        <v>0.30176393680085201</v>
      </c>
      <c r="E9441" s="30">
        <v>1083813.3895643898</v>
      </c>
      <c r="F9441" s="21">
        <v>282408.09468440828</v>
      </c>
    </row>
    <row r="9442" spans="2:6" x14ac:dyDescent="0.25">
      <c r="B9442" s="19">
        <v>9439</v>
      </c>
      <c r="C9442" s="21">
        <v>5.3535452773559311E-3</v>
      </c>
      <c r="D9442" s="21">
        <v>7.8821676879555991E-2</v>
      </c>
      <c r="E9442" s="30">
        <v>379484.77673615469</v>
      </c>
      <c r="F9442" s="21">
        <v>-55893.987458276148</v>
      </c>
    </row>
    <row r="9443" spans="2:6" x14ac:dyDescent="0.25">
      <c r="B9443" s="19">
        <v>9440</v>
      </c>
      <c r="C9443" s="21">
        <v>-1.4061488871015859E-2</v>
      </c>
      <c r="D9443" s="21">
        <v>0.22574161822949823</v>
      </c>
      <c r="E9443" s="30">
        <v>781165.43859160552</v>
      </c>
      <c r="F9443" s="21">
        <v>137040.67654250318</v>
      </c>
    </row>
    <row r="9444" spans="2:6" x14ac:dyDescent="0.25">
      <c r="B9444" s="19">
        <v>9441</v>
      </c>
      <c r="C9444" s="21">
        <v>-9.0603055386822059E-3</v>
      </c>
      <c r="D9444" s="21">
        <v>0.18515410861384218</v>
      </c>
      <c r="E9444" s="30">
        <v>648417.32550530299</v>
      </c>
      <c r="F9444" s="21">
        <v>73279.298345362346</v>
      </c>
    </row>
    <row r="9445" spans="2:6" x14ac:dyDescent="0.25">
      <c r="B9445" s="19">
        <v>9442</v>
      </c>
      <c r="C9445" s="21">
        <v>1.2959075419325849E-2</v>
      </c>
      <c r="D9445" s="21">
        <v>2.5442659531754064E-2</v>
      </c>
      <c r="E9445" s="30">
        <v>280408.46044566133</v>
      </c>
      <c r="F9445" s="21">
        <v>-103482.17780242597</v>
      </c>
    </row>
    <row r="9446" spans="2:6" x14ac:dyDescent="0.25">
      <c r="B9446" s="19">
        <v>9443</v>
      </c>
      <c r="C9446" s="21">
        <v>1.0589452839292831E-2</v>
      </c>
      <c r="D9446" s="21">
        <v>4.2046709474081512E-2</v>
      </c>
      <c r="E9446" s="30">
        <v>308987.5819659197</v>
      </c>
      <c r="F9446" s="21">
        <v>-89755.096238482685</v>
      </c>
    </row>
    <row r="9447" spans="2:6" x14ac:dyDescent="0.25">
      <c r="B9447" s="19">
        <v>9444</v>
      </c>
      <c r="C9447" s="21">
        <v>1.0272844371263952E-2</v>
      </c>
      <c r="D9447" s="21">
        <v>4.4264066000360147E-2</v>
      </c>
      <c r="E9447" s="30">
        <v>312952.04169948434</v>
      </c>
      <c r="F9447" s="21">
        <v>-87850.892777188943</v>
      </c>
    </row>
    <row r="9448" spans="2:6" x14ac:dyDescent="0.25">
      <c r="B9448" s="19">
        <v>9445</v>
      </c>
      <c r="C9448" s="21">
        <v>-5.086538612882727E-3</v>
      </c>
      <c r="D9448" s="21">
        <v>0.15459973300938845</v>
      </c>
      <c r="E9448" s="30">
        <v>560179.24173015985</v>
      </c>
      <c r="F9448" s="21">
        <v>30896.91188296353</v>
      </c>
    </row>
    <row r="9449" spans="2:6" x14ac:dyDescent="0.25">
      <c r="B9449" s="19">
        <v>9446</v>
      </c>
      <c r="C9449" s="21">
        <v>-0.31332267477130699</v>
      </c>
      <c r="D9449" s="21">
        <v>-0.30444048012692615</v>
      </c>
      <c r="E9449" s="30">
        <v>0</v>
      </c>
      <c r="F9449" s="21">
        <v>-238167.55660348001</v>
      </c>
    </row>
    <row r="9450" spans="2:6" x14ac:dyDescent="0.25">
      <c r="B9450" s="19">
        <v>9447</v>
      </c>
      <c r="C9450" s="21">
        <v>-3.3441543616639625E-2</v>
      </c>
      <c r="D9450" s="21">
        <v>0.42684121030893385</v>
      </c>
      <c r="E9450" s="30">
        <v>1767817.6353468569</v>
      </c>
      <c r="F9450" s="21">
        <v>610948.0067766587</v>
      </c>
    </row>
    <row r="9451" spans="2:6" x14ac:dyDescent="0.25">
      <c r="B9451" s="19">
        <v>9448</v>
      </c>
      <c r="C9451" s="21">
        <v>3.8375813348310332E-3</v>
      </c>
      <c r="D9451" s="21">
        <v>8.9557264867484054E-2</v>
      </c>
      <c r="E9451" s="30">
        <v>402054.80631476233</v>
      </c>
      <c r="F9451" s="21">
        <v>-45053.184086956891</v>
      </c>
    </row>
    <row r="9452" spans="2:6" x14ac:dyDescent="0.25">
      <c r="B9452" s="19">
        <v>9449</v>
      </c>
      <c r="C9452" s="21">
        <v>-8.9063288030634543E-4</v>
      </c>
      <c r="D9452" s="21">
        <v>0.12353377866310278</v>
      </c>
      <c r="E9452" s="30">
        <v>479885.91977131274</v>
      </c>
      <c r="F9452" s="21">
        <v>-7669.4582830249146</v>
      </c>
    </row>
    <row r="9453" spans="2:6" x14ac:dyDescent="0.25">
      <c r="B9453" s="19">
        <v>9450</v>
      </c>
      <c r="C9453" s="21">
        <v>1.2157626226357059E-4</v>
      </c>
      <c r="D9453" s="21">
        <v>0.1161831548288903</v>
      </c>
      <c r="E9453" s="30">
        <v>462194.10349585791</v>
      </c>
      <c r="F9453" s="21">
        <v>-16167.165424069031</v>
      </c>
    </row>
    <row r="9454" spans="2:6" x14ac:dyDescent="0.25">
      <c r="B9454" s="19">
        <v>9451</v>
      </c>
      <c r="C9454" s="21">
        <v>-3.2856727705927887E-3</v>
      </c>
      <c r="D9454" s="21">
        <v>0.14113715052128462</v>
      </c>
      <c r="E9454" s="30">
        <v>524262.36292722821</v>
      </c>
      <c r="F9454" s="21">
        <v>13645.369546344831</v>
      </c>
    </row>
    <row r="9455" spans="2:6" x14ac:dyDescent="0.25">
      <c r="B9455" s="19">
        <v>9452</v>
      </c>
      <c r="C9455" s="21">
        <v>-7.1643243714192006E-3</v>
      </c>
      <c r="D9455" s="21">
        <v>0.17041642291858272</v>
      </c>
      <c r="E9455" s="30">
        <v>604661.16054043849</v>
      </c>
      <c r="F9455" s="21">
        <v>52262.401623317084</v>
      </c>
    </row>
    <row r="9456" spans="2:6" x14ac:dyDescent="0.25">
      <c r="B9456" s="19">
        <v>9453</v>
      </c>
      <c r="C9456" s="21">
        <v>1.5995770614930099E-2</v>
      </c>
      <c r="D9456" s="21">
        <v>4.0723052389790571E-3</v>
      </c>
      <c r="E9456" s="30">
        <v>246389.48026387289</v>
      </c>
      <c r="F9456" s="21">
        <v>-119822.12426811978</v>
      </c>
    </row>
    <row r="9457" spans="2:6" x14ac:dyDescent="0.25">
      <c r="B9457" s="19">
        <v>9454</v>
      </c>
      <c r="C9457" s="21">
        <v>-1.4794060902714323E-2</v>
      </c>
      <c r="D9457" s="21">
        <v>0.23193240635421319</v>
      </c>
      <c r="E9457" s="30">
        <v>803076.66849351441</v>
      </c>
      <c r="F9457" s="21">
        <v>147565.04622323706</v>
      </c>
    </row>
    <row r="9458" spans="2:6" x14ac:dyDescent="0.25">
      <c r="B9458" s="19">
        <v>9455</v>
      </c>
      <c r="C9458" s="21">
        <v>1.5130586888023245E-2</v>
      </c>
      <c r="D9458" s="21">
        <v>1.0178038219632812E-2</v>
      </c>
      <c r="E9458" s="30">
        <v>255801.67643992382</v>
      </c>
      <c r="F9458" s="21">
        <v>-115301.27206092716</v>
      </c>
    </row>
    <row r="9459" spans="2:6" x14ac:dyDescent="0.25">
      <c r="B9459" s="19">
        <v>9456</v>
      </c>
      <c r="C9459" s="21">
        <v>2.9693603835255669E-2</v>
      </c>
      <c r="D9459" s="21">
        <v>-9.757461681327062E-2</v>
      </c>
      <c r="E9459" s="30">
        <v>121567.86174320302</v>
      </c>
      <c r="F9459" s="21">
        <v>-179776.26026778916</v>
      </c>
    </row>
    <row r="9460" spans="2:6" x14ac:dyDescent="0.25">
      <c r="B9460" s="19">
        <v>9457</v>
      </c>
      <c r="C9460" s="21">
        <v>9.2844310990203623E-3</v>
      </c>
      <c r="D9460" s="21">
        <v>5.1188088774281271E-2</v>
      </c>
      <c r="E9460" s="30">
        <v>325561.72599642654</v>
      </c>
      <c r="F9460" s="21">
        <v>-81794.227784284856</v>
      </c>
    </row>
    <row r="9461" spans="2:6" x14ac:dyDescent="0.25">
      <c r="B9461" s="19">
        <v>9458</v>
      </c>
      <c r="C9461" s="21">
        <v>-4.0261449603168614E-3</v>
      </c>
      <c r="D9461" s="21">
        <v>0.14664709942022824</v>
      </c>
      <c r="E9461" s="30">
        <v>538750.73470287444</v>
      </c>
      <c r="F9461" s="21">
        <v>20604.402942527078</v>
      </c>
    </row>
    <row r="9462" spans="2:6" x14ac:dyDescent="0.25">
      <c r="B9462" s="19">
        <v>9459</v>
      </c>
      <c r="C9462" s="21">
        <v>2.5246711095879521E-2</v>
      </c>
      <c r="D9462" s="21">
        <v>-6.3084642255190615E-2</v>
      </c>
      <c r="E9462" s="30">
        <v>157692.73903050926</v>
      </c>
      <c r="F9462" s="21">
        <v>-162424.8124054473</v>
      </c>
    </row>
    <row r="9463" spans="2:6" x14ac:dyDescent="0.25">
      <c r="B9463" s="19">
        <v>9460</v>
      </c>
      <c r="C9463" s="21">
        <v>1.6521022042837234E-2</v>
      </c>
      <c r="D9463" s="21">
        <v>3.5677858296812026E-4</v>
      </c>
      <c r="E9463" s="30">
        <v>240779.18279091292</v>
      </c>
      <c r="F9463" s="21">
        <v>-122516.85408879379</v>
      </c>
    </row>
    <row r="9464" spans="2:6" x14ac:dyDescent="0.25">
      <c r="B9464" s="19">
        <v>9461</v>
      </c>
      <c r="C9464" s="21">
        <v>1.1133463202765028E-2</v>
      </c>
      <c r="D9464" s="21">
        <v>3.8236749843799211E-2</v>
      </c>
      <c r="E9464" s="30">
        <v>302258.09064856137</v>
      </c>
      <c r="F9464" s="21">
        <v>-92987.395598410338</v>
      </c>
    </row>
    <row r="9465" spans="2:6" x14ac:dyDescent="0.25">
      <c r="B9465" s="19">
        <v>9462</v>
      </c>
      <c r="C9465" s="21">
        <v>5.8038879202341742E-3</v>
      </c>
      <c r="D9465" s="21">
        <v>7.5643066115163249E-2</v>
      </c>
      <c r="E9465" s="30">
        <v>372980.31745953264</v>
      </c>
      <c r="F9465" s="21">
        <v>-59018.199759772062</v>
      </c>
    </row>
    <row r="9466" spans="2:6" x14ac:dyDescent="0.25">
      <c r="B9466" s="19">
        <v>9463</v>
      </c>
      <c r="C9466" s="21">
        <v>2.0069891599661188E-2</v>
      </c>
      <c r="D9466" s="21">
        <v>-2.4981930165193456E-2</v>
      </c>
      <c r="E9466" s="30">
        <v>204801.85799980082</v>
      </c>
      <c r="F9466" s="21">
        <v>-139797.42975344459</v>
      </c>
    </row>
    <row r="9467" spans="2:6" x14ac:dyDescent="0.25">
      <c r="B9467" s="19">
        <v>9464</v>
      </c>
      <c r="C9467" s="21">
        <v>-8.863291356274533E-3</v>
      </c>
      <c r="D9467" s="21">
        <v>0.18360793214227344</v>
      </c>
      <c r="E9467" s="30">
        <v>643719.49637991423</v>
      </c>
      <c r="F9467" s="21">
        <v>71022.843977723096</v>
      </c>
    </row>
    <row r="9468" spans="2:6" x14ac:dyDescent="0.25">
      <c r="B9468" s="19">
        <v>9465</v>
      </c>
      <c r="C9468" s="21">
        <v>7.030150700137492E-3</v>
      </c>
      <c r="D9468" s="21">
        <v>6.7007826387502245E-2</v>
      </c>
      <c r="E9468" s="30">
        <v>355711.9759251629</v>
      </c>
      <c r="F9468" s="21">
        <v>-67312.504136773088</v>
      </c>
    </row>
    <row r="9469" spans="2:6" x14ac:dyDescent="0.25">
      <c r="B9469" s="19">
        <v>9466</v>
      </c>
      <c r="C9469" s="21">
        <v>2.5077344203254065E-4</v>
      </c>
      <c r="D9469" s="21">
        <v>0.11524833769288567</v>
      </c>
      <c r="E9469" s="30">
        <v>459978.72017492587</v>
      </c>
      <c r="F9469" s="21">
        <v>-17231.25507847908</v>
      </c>
    </row>
    <row r="9470" spans="2:6" x14ac:dyDescent="0.25">
      <c r="B9470" s="19">
        <v>9467</v>
      </c>
      <c r="C9470" s="21">
        <v>-2.0866701985709185E-3</v>
      </c>
      <c r="D9470" s="21">
        <v>0.13228508196961819</v>
      </c>
      <c r="E9470" s="30">
        <v>501587.86774253775</v>
      </c>
      <c r="F9470" s="21">
        <v>2754.3894089445212</v>
      </c>
    </row>
    <row r="9471" spans="2:6" x14ac:dyDescent="0.25">
      <c r="B9471" s="19">
        <v>9468</v>
      </c>
      <c r="C9471" s="21">
        <v>1.8531315880802528E-2</v>
      </c>
      <c r="D9471" s="21">
        <v>-1.3939388022404131E-2</v>
      </c>
      <c r="E9471" s="30">
        <v>220000.17826661561</v>
      </c>
      <c r="F9471" s="21">
        <v>-132497.39494343085</v>
      </c>
    </row>
    <row r="9472" spans="2:6" x14ac:dyDescent="0.25">
      <c r="B9472" s="19">
        <v>9469</v>
      </c>
      <c r="C9472" s="21">
        <v>-3.0925460610919952E-2</v>
      </c>
      <c r="D9472" s="21">
        <v>0.39443576381729417</v>
      </c>
      <c r="E9472" s="30">
        <v>1565423.406620943</v>
      </c>
      <c r="F9472" s="21">
        <v>513734.30887406151</v>
      </c>
    </row>
    <row r="9473" spans="2:6" x14ac:dyDescent="0.25">
      <c r="B9473" s="19">
        <v>9470</v>
      </c>
      <c r="C9473" s="21">
        <v>-6.8847391605939418E-2</v>
      </c>
      <c r="D9473" s="21">
        <v>-0.30444048012692615</v>
      </c>
      <c r="E9473" s="30">
        <v>0</v>
      </c>
      <c r="F9473" s="21">
        <v>-238167.55660348001</v>
      </c>
    </row>
    <row r="9474" spans="2:6" x14ac:dyDescent="0.25">
      <c r="B9474" s="19">
        <v>9471</v>
      </c>
      <c r="C9474" s="21">
        <v>-0.11100982466839827</v>
      </c>
      <c r="D9474" s="21">
        <v>-0.30444048012692615</v>
      </c>
      <c r="E9474" s="30">
        <v>0</v>
      </c>
      <c r="F9474" s="21">
        <v>-238167.55660348001</v>
      </c>
    </row>
    <row r="9475" spans="2:6" x14ac:dyDescent="0.25">
      <c r="B9475" s="19">
        <v>9472</v>
      </c>
      <c r="C9475" s="21">
        <v>1.7894272911218721E-2</v>
      </c>
      <c r="D9475" s="21">
        <v>-9.3946234327743072E-3</v>
      </c>
      <c r="E9475" s="30">
        <v>226468.76130367792</v>
      </c>
      <c r="F9475" s="21">
        <v>-129390.41466449008</v>
      </c>
    </row>
    <row r="9476" spans="2:6" x14ac:dyDescent="0.25">
      <c r="B9476" s="19">
        <v>9473</v>
      </c>
      <c r="C9476" s="21">
        <v>-2.1989267041508401E-2</v>
      </c>
      <c r="D9476" s="21">
        <v>0.29713232952516311</v>
      </c>
      <c r="E9476" s="30">
        <v>1063170.6685183202</v>
      </c>
      <c r="F9476" s="21">
        <v>272493.01330934704</v>
      </c>
    </row>
    <row r="9477" spans="2:6" x14ac:dyDescent="0.25">
      <c r="B9477" s="19">
        <v>9474</v>
      </c>
      <c r="C9477" s="21">
        <v>-1.2366858426935363E-2</v>
      </c>
      <c r="D9477" s="21">
        <v>0.21167794689069197</v>
      </c>
      <c r="E9477" s="30">
        <v>733061.82571490761</v>
      </c>
      <c r="F9477" s="21">
        <v>113935.6200413538</v>
      </c>
    </row>
    <row r="9478" spans="2:6" x14ac:dyDescent="0.25">
      <c r="B9478" s="19">
        <v>9475</v>
      </c>
      <c r="C9478" s="21">
        <v>-3.8486936216585292E-3</v>
      </c>
      <c r="D9478" s="21">
        <v>0.14532351549663436</v>
      </c>
      <c r="E9478" s="30">
        <v>535243.83755154419</v>
      </c>
      <c r="F9478" s="21">
        <v>18919.975266940699</v>
      </c>
    </row>
    <row r="9479" spans="2:6" x14ac:dyDescent="0.25">
      <c r="B9479" s="19">
        <v>9476</v>
      </c>
      <c r="C9479" s="21">
        <v>-4.2040471473968437E-3</v>
      </c>
      <c r="D9479" s="21">
        <v>0.14797608493382652</v>
      </c>
      <c r="E9479" s="30">
        <v>542288.93327302882</v>
      </c>
      <c r="F9479" s="21">
        <v>22303.865269509679</v>
      </c>
    </row>
    <row r="9480" spans="2:6" x14ac:dyDescent="0.25">
      <c r="B9480" s="19">
        <v>9477</v>
      </c>
      <c r="C9480" s="21">
        <v>2.4966177275586817E-3</v>
      </c>
      <c r="D9480" s="21">
        <v>9.9108212262239315E-2</v>
      </c>
      <c r="E9480" s="30">
        <v>422932.03680278664</v>
      </c>
      <c r="F9480" s="21">
        <v>-35025.463482066792</v>
      </c>
    </row>
    <row r="9481" spans="2:6" x14ac:dyDescent="0.25">
      <c r="B9481" s="19">
        <v>9478</v>
      </c>
      <c r="C9481" s="21">
        <v>3.2943996215329869E-3</v>
      </c>
      <c r="D9481" s="21">
        <v>9.3419237491463525E-2</v>
      </c>
      <c r="E9481" s="30">
        <v>410404.91761819832</v>
      </c>
      <c r="F9481" s="21">
        <v>-41042.470921787688</v>
      </c>
    </row>
    <row r="9482" spans="2:6" x14ac:dyDescent="0.25">
      <c r="B9482" s="19">
        <v>9479</v>
      </c>
      <c r="C9482" s="21">
        <v>3.7242977768406009E-2</v>
      </c>
      <c r="D9482" s="21">
        <v>-0.16273478799353402</v>
      </c>
      <c r="E9482" s="30">
        <v>67805.288568885415</v>
      </c>
      <c r="F9482" s="21">
        <v>-205599.42024589382</v>
      </c>
    </row>
    <row r="9483" spans="2:6" x14ac:dyDescent="0.25">
      <c r="B9483" s="19">
        <v>9480</v>
      </c>
      <c r="C9483" s="21">
        <v>-1.9931232388356816E-2</v>
      </c>
      <c r="D9483" s="21">
        <v>0.27756281456555154</v>
      </c>
      <c r="E9483" s="30">
        <v>979238.3371340665</v>
      </c>
      <c r="F9483" s="21">
        <v>232178.75949483184</v>
      </c>
    </row>
    <row r="9484" spans="2:6" x14ac:dyDescent="0.25">
      <c r="B9484" s="19">
        <v>9481</v>
      </c>
      <c r="C9484" s="21">
        <v>-1.0144436096540864E-2</v>
      </c>
      <c r="D9484" s="21">
        <v>0.19372787633189703</v>
      </c>
      <c r="E9484" s="30">
        <v>674932.86391644483</v>
      </c>
      <c r="F9484" s="21">
        <v>86015.202709098885</v>
      </c>
    </row>
    <row r="9485" spans="2:6" x14ac:dyDescent="0.25">
      <c r="B9485" s="19">
        <v>9482</v>
      </c>
      <c r="C9485" s="21">
        <v>1.6141483268110445E-2</v>
      </c>
      <c r="D9485" s="21">
        <v>3.0422708821504774E-3</v>
      </c>
      <c r="E9485" s="30">
        <v>244825.34127096308</v>
      </c>
      <c r="F9485" s="21">
        <v>-120573.40920589496</v>
      </c>
    </row>
    <row r="9486" spans="2:6" x14ac:dyDescent="0.25">
      <c r="B9486" s="19">
        <v>9483</v>
      </c>
      <c r="C9486" s="21">
        <v>1.5888336482784841E-6</v>
      </c>
      <c r="D9486" s="21">
        <v>0.11705200494122336</v>
      </c>
      <c r="E9486" s="30">
        <v>464260.10898069828</v>
      </c>
      <c r="F9486" s="21">
        <v>-15174.824711921743</v>
      </c>
    </row>
    <row r="9487" spans="2:6" x14ac:dyDescent="0.25">
      <c r="B9487" s="19">
        <v>9484</v>
      </c>
      <c r="C9487" s="21">
        <v>3.1660006449423975E-2</v>
      </c>
      <c r="D9487" s="21">
        <v>-0.1135774171368078</v>
      </c>
      <c r="E9487" s="30">
        <v>106711.24506197835</v>
      </c>
      <c r="F9487" s="21">
        <v>-186912.1685147536</v>
      </c>
    </row>
    <row r="9488" spans="2:6" x14ac:dyDescent="0.25">
      <c r="B9488" s="19">
        <v>9485</v>
      </c>
      <c r="C9488" s="21">
        <v>-1.0447471006861859E-3</v>
      </c>
      <c r="D9488" s="21">
        <v>0.12465727985257091</v>
      </c>
      <c r="E9488" s="30">
        <v>482632.8822690025</v>
      </c>
      <c r="F9488" s="21">
        <v>-6350.0413012205099</v>
      </c>
    </row>
    <row r="9489" spans="2:6" x14ac:dyDescent="0.25">
      <c r="B9489" s="19">
        <v>9486</v>
      </c>
      <c r="C9489" s="21">
        <v>3.4940495622553164E-2</v>
      </c>
      <c r="D9489" s="21">
        <v>-0.14167209905283451</v>
      </c>
      <c r="E9489" s="30">
        <v>83296.142546986579</v>
      </c>
      <c r="F9489" s="21">
        <v>-198158.8760744505</v>
      </c>
    </row>
    <row r="9490" spans="2:6" x14ac:dyDescent="0.25">
      <c r="B9490" s="19">
        <v>9487</v>
      </c>
      <c r="C9490" s="21">
        <v>-9.38542583117761E-4</v>
      </c>
      <c r="D9490" s="21">
        <v>0.12388291638132665</v>
      </c>
      <c r="E9490" s="30">
        <v>480738.33625777881</v>
      </c>
      <c r="F9490" s="21">
        <v>-7260.0268514858326</v>
      </c>
    </row>
    <row r="9491" spans="2:6" x14ac:dyDescent="0.25">
      <c r="B9491" s="19">
        <v>9488</v>
      </c>
      <c r="C9491" s="21">
        <v>-5.1576855710850546E-3</v>
      </c>
      <c r="D9491" s="21">
        <v>0.1551360599784577</v>
      </c>
      <c r="E9491" s="30">
        <v>561646.64869427844</v>
      </c>
      <c r="F9491" s="21">
        <v>31601.734635114117</v>
      </c>
    </row>
    <row r="9492" spans="2:6" x14ac:dyDescent="0.25">
      <c r="B9492" s="19">
        <v>9489</v>
      </c>
      <c r="C9492" s="21">
        <v>3.101625279228764E-3</v>
      </c>
      <c r="D9492" s="21">
        <v>9.4792014969635963E-2</v>
      </c>
      <c r="E9492" s="30">
        <v>413402.92179013637</v>
      </c>
      <c r="F9492" s="21">
        <v>-39602.473972683991</v>
      </c>
    </row>
    <row r="9493" spans="2:6" x14ac:dyDescent="0.25">
      <c r="B9493" s="19">
        <v>9490</v>
      </c>
      <c r="C9493" s="21">
        <v>1.7814859193226529E-3</v>
      </c>
      <c r="D9493" s="21">
        <v>0.10422640458269616</v>
      </c>
      <c r="E9493" s="30">
        <v>434436.33325694443</v>
      </c>
      <c r="F9493" s="21">
        <v>-29499.73675005143</v>
      </c>
    </row>
    <row r="9494" spans="2:6" x14ac:dyDescent="0.25">
      <c r="B9494" s="19">
        <v>9491</v>
      </c>
      <c r="C9494" s="21">
        <v>1.0439885411594053E-2</v>
      </c>
      <c r="D9494" s="21">
        <v>4.3094187437009879E-2</v>
      </c>
      <c r="E9494" s="30">
        <v>310855.97139309184</v>
      </c>
      <c r="F9494" s="21">
        <v>-88857.67418015172</v>
      </c>
    </row>
    <row r="9495" spans="2:6" x14ac:dyDescent="0.25">
      <c r="B9495" s="19">
        <v>9492</v>
      </c>
      <c r="C9495" s="21">
        <v>2.5383927090537304E-2</v>
      </c>
      <c r="D9495" s="21">
        <v>-6.4120191206220034E-2</v>
      </c>
      <c r="E9495" s="30">
        <v>156521.7850888574</v>
      </c>
      <c r="F9495" s="21">
        <v>-162987.24327839358</v>
      </c>
    </row>
    <row r="9496" spans="2:6" x14ac:dyDescent="0.25">
      <c r="B9496" s="19">
        <v>9493</v>
      </c>
      <c r="C9496" s="21">
        <v>1.564683867056265E-2</v>
      </c>
      <c r="D9496" s="21">
        <v>6.5367988316396008E-3</v>
      </c>
      <c r="E9496" s="30">
        <v>250159.54976760095</v>
      </c>
      <c r="F9496" s="21">
        <v>-118011.29003576853</v>
      </c>
    </row>
    <row r="9497" spans="2:6" x14ac:dyDescent="0.25">
      <c r="B9497" s="19">
        <v>9494</v>
      </c>
      <c r="C9497" s="21">
        <v>5.1102254295802762E-3</v>
      </c>
      <c r="D9497" s="21">
        <v>8.0540944022049255E-2</v>
      </c>
      <c r="E9497" s="30">
        <v>383036.57276945282</v>
      </c>
      <c r="F9497" s="21">
        <v>-54187.99401781951</v>
      </c>
    </row>
    <row r="9498" spans="2:6" x14ac:dyDescent="0.25">
      <c r="B9498" s="19">
        <v>9495</v>
      </c>
      <c r="C9498" s="21">
        <v>3.3695649521831822E-2</v>
      </c>
      <c r="D9498" s="21">
        <v>-0.13077723749281411</v>
      </c>
      <c r="E9498" s="30">
        <v>91988.419900267269</v>
      </c>
      <c r="F9498" s="21">
        <v>-193983.81421608225</v>
      </c>
    </row>
    <row r="9499" spans="2:6" x14ac:dyDescent="0.25">
      <c r="B9499" s="19">
        <v>9496</v>
      </c>
      <c r="C9499" s="21">
        <v>-2.8747509565219782E-2</v>
      </c>
      <c r="D9499" s="21">
        <v>0.36846287939757616</v>
      </c>
      <c r="E9499" s="30">
        <v>1416542.3396725249</v>
      </c>
      <c r="F9499" s="21">
        <v>442223.97403472255</v>
      </c>
    </row>
    <row r="9500" spans="2:6" x14ac:dyDescent="0.25">
      <c r="B9500" s="19">
        <v>9497</v>
      </c>
      <c r="C9500" s="21">
        <v>-2.7159689620316844E-2</v>
      </c>
      <c r="D9500" s="21">
        <v>0.35055899706649929</v>
      </c>
      <c r="E9500" s="30">
        <v>1320447.9126213321</v>
      </c>
      <c r="F9500" s="21">
        <v>396068.04033896234</v>
      </c>
    </row>
    <row r="9501" spans="2:6" x14ac:dyDescent="0.25">
      <c r="B9501" s="19">
        <v>9498</v>
      </c>
      <c r="C9501" s="21">
        <v>2.5025190794605141E-2</v>
      </c>
      <c r="D9501" s="21">
        <v>-6.1416151974684974E-2</v>
      </c>
      <c r="E9501" s="30">
        <v>159591.09266703483</v>
      </c>
      <c r="F9501" s="21">
        <v>-161512.99798220399</v>
      </c>
    </row>
    <row r="9502" spans="2:6" x14ac:dyDescent="0.25">
      <c r="B9502" s="19">
        <v>9499</v>
      </c>
      <c r="C9502" s="21">
        <v>1.9875230204885158E-2</v>
      </c>
      <c r="D9502" s="21">
        <v>-2.3579164484545445E-2</v>
      </c>
      <c r="E9502" s="30">
        <v>206692.40422331181</v>
      </c>
      <c r="F9502" s="21">
        <v>-138889.36537532348</v>
      </c>
    </row>
    <row r="9503" spans="2:6" x14ac:dyDescent="0.25">
      <c r="B9503" s="19">
        <v>9500</v>
      </c>
      <c r="C9503" s="21">
        <v>-5.6959437369749058E-3</v>
      </c>
      <c r="D9503" s="21">
        <v>0.1592052742408463</v>
      </c>
      <c r="E9503" s="30">
        <v>572872.81353682349</v>
      </c>
      <c r="F9503" s="21">
        <v>36993.86960100702</v>
      </c>
    </row>
    <row r="9504" spans="2:6" x14ac:dyDescent="0.25">
      <c r="B9504" s="19">
        <v>9501</v>
      </c>
      <c r="C9504" s="21">
        <v>6.3763598161501742E-3</v>
      </c>
      <c r="D9504" s="21">
        <v>7.1608397508089672E-2</v>
      </c>
      <c r="E9504" s="30">
        <v>364839.31251705845</v>
      </c>
      <c r="F9504" s="21">
        <v>-62928.475265567191</v>
      </c>
    </row>
    <row r="9505" spans="2:6" x14ac:dyDescent="0.25">
      <c r="B9505" s="19">
        <v>9502</v>
      </c>
      <c r="C9505" s="21">
        <v>2.1936839581882483E-2</v>
      </c>
      <c r="D9505" s="21">
        <v>-3.8531839938920398E-2</v>
      </c>
      <c r="E9505" s="30">
        <v>187126.32163900428</v>
      </c>
      <c r="F9505" s="21">
        <v>-148287.31734985329</v>
      </c>
    </row>
    <row r="9506" spans="2:6" x14ac:dyDescent="0.25">
      <c r="B9506" s="19">
        <v>9503</v>
      </c>
      <c r="C9506" s="21">
        <v>1.8163036594187924E-3</v>
      </c>
      <c r="D9506" s="21">
        <v>0.10397678209282457</v>
      </c>
      <c r="E9506" s="30">
        <v>433870.05742099485</v>
      </c>
      <c r="F9506" s="21">
        <v>-29771.729525695693</v>
      </c>
    </row>
    <row r="9507" spans="2:6" x14ac:dyDescent="0.25">
      <c r="B9507" s="19">
        <v>9504</v>
      </c>
      <c r="C9507" s="21">
        <v>-3.3827141683819627E-3</v>
      </c>
      <c r="D9507" s="21">
        <v>0.14185730618396453</v>
      </c>
      <c r="E9507" s="30">
        <v>526139.53483245801</v>
      </c>
      <c r="F9507" s="21">
        <v>14547.009991603674</v>
      </c>
    </row>
    <row r="9508" spans="2:6" x14ac:dyDescent="0.25">
      <c r="B9508" s="19">
        <v>9505</v>
      </c>
      <c r="C9508" s="21">
        <v>-1.4716629162912396E-2</v>
      </c>
      <c r="D9508" s="21">
        <v>0.23127471765700847</v>
      </c>
      <c r="E9508" s="30">
        <v>800727.17846079706</v>
      </c>
      <c r="F9508" s="21">
        <v>146436.54263050342</v>
      </c>
    </row>
    <row r="9509" spans="2:6" x14ac:dyDescent="0.25">
      <c r="B9509" s="19">
        <v>9506</v>
      </c>
      <c r="C9509" s="21">
        <v>-3.5253538936231753E-2</v>
      </c>
      <c r="D9509" s="21">
        <v>0.45208373448356198</v>
      </c>
      <c r="E9509" s="30">
        <v>1939067.3965360564</v>
      </c>
      <c r="F9509" s="21">
        <v>693202.43989433208</v>
      </c>
    </row>
    <row r="9510" spans="2:6" x14ac:dyDescent="0.25">
      <c r="B9510" s="19">
        <v>9507</v>
      </c>
      <c r="C9510" s="21">
        <v>1.6912754018069281E-2</v>
      </c>
      <c r="D9510" s="21">
        <v>-2.4190935423837878E-3</v>
      </c>
      <c r="E9510" s="30">
        <v>236644.91379282938</v>
      </c>
      <c r="F9510" s="21">
        <v>-124502.62008596577</v>
      </c>
    </row>
    <row r="9511" spans="2:6" x14ac:dyDescent="0.25">
      <c r="B9511" s="19">
        <v>9508</v>
      </c>
      <c r="C9511" s="21">
        <v>2.066456746645649E-2</v>
      </c>
      <c r="D9511" s="21">
        <v>-2.9278408352976237E-2</v>
      </c>
      <c r="E9511" s="30">
        <v>199082.8974977053</v>
      </c>
      <c r="F9511" s="21">
        <v>-142544.35244025936</v>
      </c>
    </row>
    <row r="9512" spans="2:6" x14ac:dyDescent="0.25">
      <c r="B9512" s="19">
        <v>9509</v>
      </c>
      <c r="C9512" s="21">
        <v>7.2805900654822845E-3</v>
      </c>
      <c r="D9512" s="21">
        <v>6.5247349759994355E-2</v>
      </c>
      <c r="E9512" s="30">
        <v>352262.67218062363</v>
      </c>
      <c r="F9512" s="21">
        <v>-68969.268632019783</v>
      </c>
    </row>
    <row r="9513" spans="2:6" x14ac:dyDescent="0.25">
      <c r="B9513" s="19">
        <v>9510</v>
      </c>
      <c r="C9513" s="21">
        <v>6.7927951591398739E-3</v>
      </c>
      <c r="D9513" s="21">
        <v>6.8677219187043503E-2</v>
      </c>
      <c r="E9513" s="30">
        <v>359004.95062011108</v>
      </c>
      <c r="F9513" s="21">
        <v>-65730.827380420975</v>
      </c>
    </row>
    <row r="9514" spans="2:6" x14ac:dyDescent="0.25">
      <c r="B9514" s="19">
        <v>9511</v>
      </c>
      <c r="C9514" s="21">
        <v>-1.1753343638755387E-2</v>
      </c>
      <c r="D9514" s="21">
        <v>0.20666945899598055</v>
      </c>
      <c r="E9514" s="30">
        <v>716479.80620732508</v>
      </c>
      <c r="F9514" s="21">
        <v>105970.96884960415</v>
      </c>
    </row>
    <row r="9515" spans="2:6" x14ac:dyDescent="0.25">
      <c r="B9515" s="19">
        <v>9512</v>
      </c>
      <c r="C9515" s="21">
        <v>-1.7999442731660355E-2</v>
      </c>
      <c r="D9515" s="21">
        <v>0.25990978879429116</v>
      </c>
      <c r="E9515" s="30">
        <v>907938.64881237713</v>
      </c>
      <c r="F9515" s="21">
        <v>197932.19819371615</v>
      </c>
    </row>
    <row r="9516" spans="2:6" x14ac:dyDescent="0.25">
      <c r="B9516" s="19">
        <v>9513</v>
      </c>
      <c r="C9516" s="21">
        <v>2.2727229239875718E-2</v>
      </c>
      <c r="D9516" s="21">
        <v>-4.4327242581866044E-2</v>
      </c>
      <c r="E9516" s="30">
        <v>179883.58999133226</v>
      </c>
      <c r="F9516" s="21">
        <v>-151766.13554945652</v>
      </c>
    </row>
    <row r="9517" spans="2:6" x14ac:dyDescent="0.25">
      <c r="B9517" s="19">
        <v>9514</v>
      </c>
      <c r="C9517" s="21">
        <v>1.6992660661766874E-2</v>
      </c>
      <c r="D9517" s="21">
        <v>-2.9858633985678784E-3</v>
      </c>
      <c r="E9517" s="30">
        <v>235806.75938773446</v>
      </c>
      <c r="F9517" s="21">
        <v>-124905.20117558255</v>
      </c>
    </row>
    <row r="9518" spans="2:6" x14ac:dyDescent="0.25">
      <c r="B9518" s="19">
        <v>9515</v>
      </c>
      <c r="C9518" s="21">
        <v>9.0863739455642537E-3</v>
      </c>
      <c r="D9518" s="21">
        <v>5.2576078620023337E-2</v>
      </c>
      <c r="E9518" s="30">
        <v>328131.83362956461</v>
      </c>
      <c r="F9518" s="21">
        <v>-80559.757470591328</v>
      </c>
    </row>
    <row r="9519" spans="2:6" x14ac:dyDescent="0.25">
      <c r="B9519" s="19">
        <v>9516</v>
      </c>
      <c r="C9519" s="21">
        <v>2.9093497860661861E-2</v>
      </c>
      <c r="D9519" s="21">
        <v>-9.2793991874883575E-2</v>
      </c>
      <c r="E9519" s="30">
        <v>126232.40687454178</v>
      </c>
      <c r="F9519" s="21">
        <v>-177535.79281915911</v>
      </c>
    </row>
    <row r="9520" spans="2:6" x14ac:dyDescent="0.25">
      <c r="B9520" s="19">
        <v>9517</v>
      </c>
      <c r="C9520" s="21">
        <v>2.6349572065128809E-3</v>
      </c>
      <c r="D9520" s="21">
        <v>9.8120202662446365E-2</v>
      </c>
      <c r="E9520" s="30">
        <v>420736.89960539527</v>
      </c>
      <c r="F9520" s="21">
        <v>-36079.828548231533</v>
      </c>
    </row>
    <row r="9521" spans="2:6" x14ac:dyDescent="0.25">
      <c r="B9521" s="19">
        <v>9518</v>
      </c>
      <c r="C9521" s="21">
        <v>-7.2703934147790427E-3</v>
      </c>
      <c r="D9521" s="21">
        <v>0.17123283443208703</v>
      </c>
      <c r="E9521" s="30">
        <v>607025.96746496577</v>
      </c>
      <c r="F9521" s="21">
        <v>53398.262202969716</v>
      </c>
    </row>
    <row r="9522" spans="2:6" x14ac:dyDescent="0.25">
      <c r="B9522" s="19">
        <v>9519</v>
      </c>
      <c r="C9522" s="21">
        <v>5.8429969997804724E-3</v>
      </c>
      <c r="D9522" s="21">
        <v>7.5367228019977306E-2</v>
      </c>
      <c r="E9522" s="30">
        <v>372419.65008774551</v>
      </c>
      <c r="F9522" s="21">
        <v>-59287.49868616867</v>
      </c>
    </row>
    <row r="9523" spans="2:6" x14ac:dyDescent="0.25">
      <c r="B9523" s="19">
        <v>9520</v>
      </c>
      <c r="C9523" s="21">
        <v>-2.2697002107350626E-3</v>
      </c>
      <c r="D9523" s="21">
        <v>0.13363104434347672</v>
      </c>
      <c r="E9523" s="30">
        <v>504988.25823048758</v>
      </c>
      <c r="F9523" s="21">
        <v>4387.6599608142187</v>
      </c>
    </row>
    <row r="9524" spans="2:6" x14ac:dyDescent="0.25">
      <c r="B9524" s="19">
        <v>9521</v>
      </c>
      <c r="C9524" s="21">
        <v>1.0273447471143362E-3</v>
      </c>
      <c r="D9524" s="21">
        <v>0.10964463774057109</v>
      </c>
      <c r="E9524" s="30">
        <v>446860.25366591988</v>
      </c>
      <c r="F9524" s="21">
        <v>-23532.297594265798</v>
      </c>
    </row>
    <row r="9525" spans="2:6" x14ac:dyDescent="0.25">
      <c r="B9525" s="19">
        <v>9522</v>
      </c>
      <c r="C9525" s="21">
        <v>5.0959172994926158E-3</v>
      </c>
      <c r="D9525" s="21">
        <v>8.064208602162859E-2</v>
      </c>
      <c r="E9525" s="30">
        <v>383246.25844475243</v>
      </c>
      <c r="F9525" s="21">
        <v>-54087.27810303578</v>
      </c>
    </row>
    <row r="9526" spans="2:6" x14ac:dyDescent="0.25">
      <c r="B9526" s="19">
        <v>9523</v>
      </c>
      <c r="C9526" s="21">
        <v>2.2892878841344208E-2</v>
      </c>
      <c r="D9526" s="21">
        <v>-4.5546779789988112E-2</v>
      </c>
      <c r="E9526" s="30">
        <v>178383.16763509833</v>
      </c>
      <c r="F9526" s="21">
        <v>-152486.81620613058</v>
      </c>
    </row>
    <row r="9527" spans="2:6" x14ac:dyDescent="0.25">
      <c r="B9527" s="19">
        <v>9524</v>
      </c>
      <c r="C9527" s="21">
        <v>7.936217491027249E-3</v>
      </c>
      <c r="D9527" s="21">
        <v>6.0642672939573483E-2</v>
      </c>
      <c r="E9527" s="30">
        <v>343353.14226223656</v>
      </c>
      <c r="F9527" s="21">
        <v>-73248.680922540967</v>
      </c>
    </row>
    <row r="9528" spans="2:6" x14ac:dyDescent="0.25">
      <c r="B9528" s="19">
        <v>9525</v>
      </c>
      <c r="C9528" s="21">
        <v>-6.1513912210046574E-2</v>
      </c>
      <c r="D9528" s="21">
        <v>-0.30444048012692615</v>
      </c>
      <c r="E9528" s="30">
        <v>0</v>
      </c>
      <c r="F9528" s="21">
        <v>-238167.55660348001</v>
      </c>
    </row>
    <row r="9529" spans="2:6" x14ac:dyDescent="0.25">
      <c r="B9529" s="19">
        <v>9526</v>
      </c>
      <c r="C9529" s="21">
        <v>6.4548979182517561E-3</v>
      </c>
      <c r="D9529" s="21">
        <v>7.1055357300655153E-2</v>
      </c>
      <c r="E9529" s="30">
        <v>363733.37953934446</v>
      </c>
      <c r="F9529" s="21">
        <v>-63459.675364862524</v>
      </c>
    </row>
    <row r="9530" spans="2:6" x14ac:dyDescent="0.25">
      <c r="B9530" s="19">
        <v>9527</v>
      </c>
      <c r="C9530" s="21">
        <v>-4.1185132975475394E-3</v>
      </c>
      <c r="D9530" s="21">
        <v>0.14733686348574215</v>
      </c>
      <c r="E9530" s="30">
        <v>540584.98580203624</v>
      </c>
      <c r="F9530" s="21">
        <v>21485.427729419098</v>
      </c>
    </row>
    <row r="9531" spans="2:6" x14ac:dyDescent="0.25">
      <c r="B9531" s="19">
        <v>9528</v>
      </c>
      <c r="C9531" s="21">
        <v>1.092442036594956E-2</v>
      </c>
      <c r="D9531" s="21">
        <v>3.9700807996660759E-2</v>
      </c>
      <c r="E9531" s="30">
        <v>304831.76962351811</v>
      </c>
      <c r="F9531" s="21">
        <v>-91751.209903073497</v>
      </c>
    </row>
    <row r="9532" spans="2:6" x14ac:dyDescent="0.25">
      <c r="B9532" s="19">
        <v>9529</v>
      </c>
      <c r="C9532" s="21">
        <v>-1.7909222003487196E-2</v>
      </c>
      <c r="D9532" s="21">
        <v>0.25910085477454881</v>
      </c>
      <c r="E9532" s="30">
        <v>904768.69339098851</v>
      </c>
      <c r="F9532" s="21">
        <v>196409.60987368604</v>
      </c>
    </row>
    <row r="9533" spans="2:6" x14ac:dyDescent="0.25">
      <c r="B9533" s="19">
        <v>9530</v>
      </c>
      <c r="C9533" s="21">
        <v>1.1978727608337148E-3</v>
      </c>
      <c r="D9533" s="21">
        <v>0.10841748867195444</v>
      </c>
      <c r="E9533" s="30">
        <v>444024.13913218502</v>
      </c>
      <c r="F9533" s="21">
        <v>-24894.535950741058</v>
      </c>
    </row>
    <row r="9534" spans="2:6" x14ac:dyDescent="0.25">
      <c r="B9534" s="19">
        <v>9531</v>
      </c>
      <c r="C9534" s="21">
        <v>-1.2350023489108332E-2</v>
      </c>
      <c r="D9534" s="21">
        <v>0.21153994538575183</v>
      </c>
      <c r="E9534" s="30">
        <v>732601.11487255502</v>
      </c>
      <c r="F9534" s="21">
        <v>113714.33208798255</v>
      </c>
    </row>
    <row r="9535" spans="2:6" x14ac:dyDescent="0.25">
      <c r="B9535" s="19">
        <v>9532</v>
      </c>
      <c r="C9535" s="21">
        <v>1.796916441160106E-3</v>
      </c>
      <c r="D9535" s="21">
        <v>0.10411577130815819</v>
      </c>
      <c r="E9535" s="30">
        <v>434185.29246758297</v>
      </c>
      <c r="F9535" s="21">
        <v>-29620.316292323172</v>
      </c>
    </row>
    <row r="9536" spans="2:6" x14ac:dyDescent="0.25">
      <c r="B9536" s="19">
        <v>9533</v>
      </c>
      <c r="C9536" s="21">
        <v>2.8889711442294311E-2</v>
      </c>
      <c r="D9536" s="21">
        <v>-9.118059283092339E-2</v>
      </c>
      <c r="E9536" s="30">
        <v>127830.73728641449</v>
      </c>
      <c r="F9536" s="21">
        <v>-176768.08510937679</v>
      </c>
    </row>
    <row r="9537" spans="2:6" x14ac:dyDescent="0.25">
      <c r="B9537" s="19">
        <v>9534</v>
      </c>
      <c r="C9537" s="21">
        <v>1.139598617858921E-2</v>
      </c>
      <c r="D9537" s="21">
        <v>3.6398005765995167E-2</v>
      </c>
      <c r="E9537" s="30">
        <v>299047.32652743219</v>
      </c>
      <c r="F9537" s="21">
        <v>-94529.585093006288</v>
      </c>
    </row>
    <row r="9538" spans="2:6" x14ac:dyDescent="0.25">
      <c r="B9538" s="19">
        <v>9535</v>
      </c>
      <c r="C9538" s="21">
        <v>2.3843186917469894E-3</v>
      </c>
      <c r="D9538" s="21">
        <v>9.9910727917632558E-2</v>
      </c>
      <c r="E9538" s="30">
        <v>424721.12977413507</v>
      </c>
      <c r="F9538" s="21">
        <v>-34166.128980627735</v>
      </c>
    </row>
    <row r="9539" spans="2:6" x14ac:dyDescent="0.25">
      <c r="B9539" s="19">
        <v>9536</v>
      </c>
      <c r="C9539" s="21">
        <v>-3.614212736069905E-2</v>
      </c>
      <c r="D9539" s="21">
        <v>0.465140046258534</v>
      </c>
      <c r="E9539" s="30">
        <v>2032552.9854356851</v>
      </c>
      <c r="F9539" s="21">
        <v>738105.30029082159</v>
      </c>
    </row>
    <row r="9540" spans="2:6" x14ac:dyDescent="0.25">
      <c r="B9540" s="19">
        <v>9537</v>
      </c>
      <c r="C9540" s="21">
        <v>6.5867449744711846E-3</v>
      </c>
      <c r="D9540" s="21">
        <v>7.0127178190584782E-2</v>
      </c>
      <c r="E9540" s="30">
        <v>361882.64346675179</v>
      </c>
      <c r="F9540" s="21">
        <v>-64348.618189917637</v>
      </c>
    </row>
    <row r="9541" spans="2:6" x14ac:dyDescent="0.25">
      <c r="B9541" s="19">
        <v>9538</v>
      </c>
      <c r="C9541" s="21">
        <v>2.2056246849055654E-2</v>
      </c>
      <c r="D9541" s="21">
        <v>-3.9404952235473689E-2</v>
      </c>
      <c r="E9541" s="30">
        <v>186023.18646084331</v>
      </c>
      <c r="F9541" s="21">
        <v>-148817.17361418728</v>
      </c>
    </row>
    <row r="9542" spans="2:6" x14ac:dyDescent="0.25">
      <c r="B9542" s="19">
        <v>9539</v>
      </c>
      <c r="C9542" s="21">
        <v>-4.8179971483956497E-4</v>
      </c>
      <c r="D9542" s="21">
        <v>0.12055901137071423</v>
      </c>
      <c r="E9542" s="30">
        <v>472667.72074913967</v>
      </c>
      <c r="F9542" s="21">
        <v>-11136.493008074442</v>
      </c>
    </row>
    <row r="9543" spans="2:6" x14ac:dyDescent="0.25">
      <c r="B9543" s="19">
        <v>9540</v>
      </c>
      <c r="C9543" s="21">
        <v>-1.5440146125813037E-2</v>
      </c>
      <c r="D9543" s="21">
        <v>0.23745172111028756</v>
      </c>
      <c r="E9543" s="30">
        <v>822998.96444719844</v>
      </c>
      <c r="F9543" s="21">
        <v>157134.09407879779</v>
      </c>
    </row>
    <row r="9544" spans="2:6" x14ac:dyDescent="0.25">
      <c r="B9544" s="19">
        <v>9541</v>
      </c>
      <c r="C9544" s="21">
        <v>1.2619550206236905E-2</v>
      </c>
      <c r="D9544" s="21">
        <v>2.7823831338903426E-2</v>
      </c>
      <c r="E9544" s="30">
        <v>284388.87207936868</v>
      </c>
      <c r="F9544" s="21">
        <v>-101570.31234794592</v>
      </c>
    </row>
    <row r="9545" spans="2:6" x14ac:dyDescent="0.25">
      <c r="B9545" s="19">
        <v>9542</v>
      </c>
      <c r="C9545" s="21">
        <v>-4.0005670650758059E-3</v>
      </c>
      <c r="D9545" s="21">
        <v>0.1464561929753021</v>
      </c>
      <c r="E9545" s="30">
        <v>538243.87847270234</v>
      </c>
      <c r="F9545" s="21">
        <v>20360.950504430515</v>
      </c>
    </row>
    <row r="9546" spans="2:6" x14ac:dyDescent="0.25">
      <c r="B9546" s="19">
        <v>9543</v>
      </c>
      <c r="C9546" s="21">
        <v>9.8433812946924614E-3</v>
      </c>
      <c r="D9546" s="21">
        <v>4.7272091512909231E-2</v>
      </c>
      <c r="E9546" s="30">
        <v>318387.07081330661</v>
      </c>
      <c r="F9546" s="21">
        <v>-85240.347596681589</v>
      </c>
    </row>
    <row r="9547" spans="2:6" x14ac:dyDescent="0.25">
      <c r="B9547" s="19">
        <v>9544</v>
      </c>
      <c r="C9547" s="21">
        <v>2.8825329493670421E-2</v>
      </c>
      <c r="D9547" s="21">
        <v>-9.067190151705673E-2</v>
      </c>
      <c r="E9547" s="30">
        <v>128337.2199989428</v>
      </c>
      <c r="F9547" s="21">
        <v>-176524.81207872485</v>
      </c>
    </row>
    <row r="9548" spans="2:6" x14ac:dyDescent="0.25">
      <c r="B9548" s="19">
        <v>9545</v>
      </c>
      <c r="C9548" s="21">
        <v>-1.4858560657957085E-3</v>
      </c>
      <c r="D9548" s="21">
        <v>0.12787963501253574</v>
      </c>
      <c r="E9548" s="30">
        <v>490575.27494365396</v>
      </c>
      <c r="F9548" s="21">
        <v>-2535.1629474361539</v>
      </c>
    </row>
    <row r="9549" spans="2:6" x14ac:dyDescent="0.25">
      <c r="B9549" s="19">
        <v>9546</v>
      </c>
      <c r="C9549" s="21">
        <v>2.180154047948939E-2</v>
      </c>
      <c r="D9549" s="21">
        <v>-3.7543531585805701E-2</v>
      </c>
      <c r="E9549" s="30">
        <v>188380.16434322693</v>
      </c>
      <c r="F9549" s="21">
        <v>-147685.07346852828</v>
      </c>
    </row>
    <row r="9550" spans="2:6" x14ac:dyDescent="0.25">
      <c r="B9550" s="19">
        <v>9547</v>
      </c>
      <c r="C9550" s="21">
        <v>1.9475981971255094E-2</v>
      </c>
      <c r="D9550" s="21">
        <v>-2.0707453099761297E-2</v>
      </c>
      <c r="E9550" s="30">
        <v>210598.8680826159</v>
      </c>
      <c r="F9550" s="21">
        <v>-137013.01840695177</v>
      </c>
    </row>
    <row r="9551" spans="2:6" x14ac:dyDescent="0.25">
      <c r="B9551" s="19">
        <v>9548</v>
      </c>
      <c r="C9551" s="21">
        <v>7.7253971160316315E-3</v>
      </c>
      <c r="D9551" s="21">
        <v>6.21227302836318E-2</v>
      </c>
      <c r="E9551" s="30">
        <v>346199.23135679192</v>
      </c>
      <c r="F9551" s="21">
        <v>-71881.651599700635</v>
      </c>
    </row>
    <row r="9552" spans="2:6" x14ac:dyDescent="0.25">
      <c r="B9552" s="19">
        <v>9549</v>
      </c>
      <c r="C9552" s="21">
        <v>9.0687420813282075E-3</v>
      </c>
      <c r="D9552" s="21">
        <v>5.2699655534435896E-2</v>
      </c>
      <c r="E9552" s="30">
        <v>328361.34971098939</v>
      </c>
      <c r="F9552" s="21">
        <v>-80449.516644339135</v>
      </c>
    </row>
    <row r="9553" spans="2:6" x14ac:dyDescent="0.25">
      <c r="B9553" s="19">
        <v>9550</v>
      </c>
      <c r="C9553" s="21">
        <v>-2.3953088537793099E-2</v>
      </c>
      <c r="D9553" s="21">
        <v>0.31664103078439632</v>
      </c>
      <c r="E9553" s="30">
        <v>1152196.602453144</v>
      </c>
      <c r="F9553" s="21">
        <v>315253.81880028162</v>
      </c>
    </row>
    <row r="9554" spans="2:6" x14ac:dyDescent="0.25">
      <c r="B9554" s="19">
        <v>9551</v>
      </c>
      <c r="C9554" s="21">
        <v>-4.3717896980121962E-2</v>
      </c>
      <c r="D9554" s="21">
        <v>0.602375707823817</v>
      </c>
      <c r="E9554" s="30">
        <v>3243913.4011599263</v>
      </c>
      <c r="F9554" s="21">
        <v>1319944.1513622857</v>
      </c>
    </row>
    <row r="9555" spans="2:6" x14ac:dyDescent="0.25">
      <c r="B9555" s="19">
        <v>9552</v>
      </c>
      <c r="C9555" s="21">
        <v>-1.8453325310709125E-2</v>
      </c>
      <c r="D9555" s="21">
        <v>0.26399972644068592</v>
      </c>
      <c r="E9555" s="30">
        <v>924094.91591709945</v>
      </c>
      <c r="F9555" s="21">
        <v>205692.35261827288</v>
      </c>
    </row>
    <row r="9556" spans="2:6" x14ac:dyDescent="0.25">
      <c r="B9556" s="19">
        <v>9553</v>
      </c>
      <c r="C9556" s="21">
        <v>1.252277309997017E-3</v>
      </c>
      <c r="D9556" s="21">
        <v>0.10802623066970019</v>
      </c>
      <c r="E9556" s="30">
        <v>443122.63964879431</v>
      </c>
      <c r="F9556" s="21">
        <v>-25327.542855085001</v>
      </c>
    </row>
    <row r="9557" spans="2:6" x14ac:dyDescent="0.25">
      <c r="B9557" s="19">
        <v>9554</v>
      </c>
      <c r="C9557" s="21">
        <v>-5.397617222415458E-3</v>
      </c>
      <c r="D9557" s="21">
        <v>0.15694737072230724</v>
      </c>
      <c r="E9557" s="30">
        <v>566623.43514868477</v>
      </c>
      <c r="F9557" s="21">
        <v>33992.177376243759</v>
      </c>
    </row>
    <row r="9558" spans="2:6" x14ac:dyDescent="0.25">
      <c r="B9558" s="19">
        <v>9555</v>
      </c>
      <c r="C9558" s="21">
        <v>2.3601787216766192E-3</v>
      </c>
      <c r="D9558" s="21">
        <v>0.10008329527585214</v>
      </c>
      <c r="E9558" s="30">
        <v>425106.55734017387</v>
      </c>
      <c r="F9558" s="21">
        <v>-33981.000979675839</v>
      </c>
    </row>
    <row r="9559" spans="2:6" x14ac:dyDescent="0.25">
      <c r="B9559" s="19">
        <v>9556</v>
      </c>
      <c r="C9559" s="21">
        <v>3.1623881583703393E-3</v>
      </c>
      <c r="D9559" s="21">
        <v>9.4359186119459704E-2</v>
      </c>
      <c r="E9559" s="30">
        <v>412455.96952069935</v>
      </c>
      <c r="F9559" s="21">
        <v>-40057.312692289473</v>
      </c>
    </row>
    <row r="9560" spans="2:6" x14ac:dyDescent="0.25">
      <c r="B9560" s="19">
        <v>9557</v>
      </c>
      <c r="C9560" s="21">
        <v>1.6692993407601108E-3</v>
      </c>
      <c r="D9560" s="21">
        <v>0.1050310264099974</v>
      </c>
      <c r="E9560" s="30">
        <v>436265.28552925598</v>
      </c>
      <c r="F9560" s="21">
        <v>-28621.257087869257</v>
      </c>
    </row>
    <row r="9561" spans="2:6" x14ac:dyDescent="0.25">
      <c r="B9561" s="19">
        <v>9558</v>
      </c>
      <c r="C9561" s="21">
        <v>1.0897305179417989E-2</v>
      </c>
      <c r="D9561" s="21">
        <v>3.9890708204375125E-2</v>
      </c>
      <c r="E9561" s="30">
        <v>305166.71647991519</v>
      </c>
      <c r="F9561" s="21">
        <v>-91590.328722240476</v>
      </c>
    </row>
    <row r="9562" spans="2:6" x14ac:dyDescent="0.25">
      <c r="B9562" s="19">
        <v>9559</v>
      </c>
      <c r="C9562" s="21">
        <v>-2.13521664239236E-2</v>
      </c>
      <c r="D9562" s="21">
        <v>0.29098393231501185</v>
      </c>
      <c r="E9562" s="30">
        <v>1036232.6615839615</v>
      </c>
      <c r="F9562" s="21">
        <v>259554.18948665206</v>
      </c>
    </row>
    <row r="9563" spans="2:6" x14ac:dyDescent="0.25">
      <c r="B9563" s="19">
        <v>9560</v>
      </c>
      <c r="C9563" s="21">
        <v>1.0068347946169835E-2</v>
      </c>
      <c r="D9563" s="21">
        <v>4.5696330857389666E-2</v>
      </c>
      <c r="E9563" s="30">
        <v>315531.7175776083</v>
      </c>
      <c r="F9563" s="21">
        <v>-86611.826658153645</v>
      </c>
    </row>
    <row r="9564" spans="2:6" x14ac:dyDescent="0.25">
      <c r="B9564" s="19">
        <v>9561</v>
      </c>
      <c r="C9564" s="21">
        <v>-5.9249960097288489E-3</v>
      </c>
      <c r="D9564" s="21">
        <v>0.16094328152437765</v>
      </c>
      <c r="E9564" s="30">
        <v>577717.82275217376</v>
      </c>
      <c r="F9564" s="21">
        <v>39321.0172927241</v>
      </c>
    </row>
    <row r="9565" spans="2:6" x14ac:dyDescent="0.25">
      <c r="B9565" s="19">
        <v>9562</v>
      </c>
      <c r="C9565" s="21">
        <v>-3.4205043003400358E-3</v>
      </c>
      <c r="D9565" s="21">
        <v>0.14213790713380225</v>
      </c>
      <c r="E9565" s="30">
        <v>526872.29039346264</v>
      </c>
      <c r="F9565" s="21">
        <v>14898.96606363385</v>
      </c>
    </row>
    <row r="9566" spans="2:6" x14ac:dyDescent="0.25">
      <c r="B9566" s="19">
        <v>9563</v>
      </c>
      <c r="C9566" s="21">
        <v>2.0553658813626363E-2</v>
      </c>
      <c r="D9566" s="21">
        <v>-2.8475794099936835E-2</v>
      </c>
      <c r="E9566" s="30">
        <v>200143.09354878077</v>
      </c>
      <c r="F9566" s="21">
        <v>-142035.12063421638</v>
      </c>
    </row>
    <row r="9567" spans="2:6" x14ac:dyDescent="0.25">
      <c r="B9567" s="19">
        <v>9564</v>
      </c>
      <c r="C9567" s="21">
        <v>-1.2896326946512028E-2</v>
      </c>
      <c r="D9567" s="21">
        <v>0.21603492725451856</v>
      </c>
      <c r="E9567" s="30">
        <v>747719.49695940805</v>
      </c>
      <c r="F9567" s="21">
        <v>120975.97110911131</v>
      </c>
    </row>
    <row r="9568" spans="2:6" x14ac:dyDescent="0.25">
      <c r="B9568" s="19">
        <v>9565</v>
      </c>
      <c r="C9568" s="21">
        <v>2.0723866997495673E-2</v>
      </c>
      <c r="D9568" s="21">
        <v>-2.970779520246869E-2</v>
      </c>
      <c r="E9568" s="30">
        <v>198517.23768675316</v>
      </c>
      <c r="F9568" s="21">
        <v>-142816.04932768404</v>
      </c>
    </row>
    <row r="9569" spans="2:6" x14ac:dyDescent="0.25">
      <c r="B9569" s="19">
        <v>9566</v>
      </c>
      <c r="C9569" s="21">
        <v>2.3518974118786454E-2</v>
      </c>
      <c r="D9569" s="21">
        <v>-5.0172563334631826E-2</v>
      </c>
      <c r="E9569" s="30">
        <v>172765.87710052391</v>
      </c>
      <c r="F9569" s="21">
        <v>-155184.90492386147</v>
      </c>
    </row>
    <row r="9570" spans="2:6" x14ac:dyDescent="0.25">
      <c r="B9570" s="19">
        <v>9567</v>
      </c>
      <c r="C9570" s="21">
        <v>-3.9997809703466829E-2</v>
      </c>
      <c r="D9570" s="21">
        <v>0.52817427342131285</v>
      </c>
      <c r="E9570" s="30">
        <v>2534410.9360395037</v>
      </c>
      <c r="F9570" s="21">
        <v>979156.97210546117</v>
      </c>
    </row>
    <row r="9571" spans="2:6" x14ac:dyDescent="0.25">
      <c r="B9571" s="19">
        <v>9568</v>
      </c>
      <c r="C9571" s="21">
        <v>-5.9145606490287207E-3</v>
      </c>
      <c r="D9571" s="21">
        <v>0.16086401554849816</v>
      </c>
      <c r="E9571" s="30">
        <v>577496.1974321031</v>
      </c>
      <c r="F9571" s="21">
        <v>39214.56654534585</v>
      </c>
    </row>
    <row r="9572" spans="2:6" x14ac:dyDescent="0.25">
      <c r="B9572" s="19">
        <v>9569</v>
      </c>
      <c r="C9572" s="21">
        <v>7.0540149346062552E-3</v>
      </c>
      <c r="D9572" s="21">
        <v>6.6840030941912376E-2</v>
      </c>
      <c r="E9572" s="30">
        <v>355382.18298271159</v>
      </c>
      <c r="F9572" s="21">
        <v>-67470.909797249129</v>
      </c>
    </row>
    <row r="9573" spans="2:6" x14ac:dyDescent="0.25">
      <c r="B9573" s="19">
        <v>9570</v>
      </c>
      <c r="C9573" s="21">
        <v>5.1538208124028593E-3</v>
      </c>
      <c r="D9573" s="21">
        <v>8.0232804382997625E-2</v>
      </c>
      <c r="E9573" s="30">
        <v>382398.25014102738</v>
      </c>
      <c r="F9573" s="21">
        <v>-54494.59220273207</v>
      </c>
    </row>
    <row r="9574" spans="2:6" x14ac:dyDescent="0.25">
      <c r="B9574" s="19">
        <v>9571</v>
      </c>
      <c r="C9574" s="21">
        <v>2.9548882019396257E-2</v>
      </c>
      <c r="D9574" s="21">
        <v>-9.641760078425865E-2</v>
      </c>
      <c r="E9574" s="30">
        <v>122687.04497214267</v>
      </c>
      <c r="F9574" s="21">
        <v>-179238.69582733698</v>
      </c>
    </row>
    <row r="9575" spans="2:6" x14ac:dyDescent="0.25">
      <c r="B9575" s="19">
        <v>9572</v>
      </c>
      <c r="C9575" s="21">
        <v>-2.3518358363608424E-2</v>
      </c>
      <c r="D9575" s="21">
        <v>0.31224640831964234</v>
      </c>
      <c r="E9575" s="30">
        <v>1131662.9510288036</v>
      </c>
      <c r="F9575" s="21">
        <v>305391.12558531703</v>
      </c>
    </row>
    <row r="9576" spans="2:6" x14ac:dyDescent="0.25">
      <c r="B9576" s="19">
        <v>9573</v>
      </c>
      <c r="C9576" s="21">
        <v>4.3418416483099681E-3</v>
      </c>
      <c r="D9576" s="21">
        <v>8.597963368010042E-2</v>
      </c>
      <c r="E9576" s="30">
        <v>394429.2117596207</v>
      </c>
      <c r="F9576" s="21">
        <v>-48715.898434484698</v>
      </c>
    </row>
    <row r="9577" spans="2:6" x14ac:dyDescent="0.25">
      <c r="B9577" s="19">
        <v>9574</v>
      </c>
      <c r="C9577" s="21">
        <v>-5.4511282674047194E-3</v>
      </c>
      <c r="D9577" s="21">
        <v>0.15735189973631702</v>
      </c>
      <c r="E9577" s="30">
        <v>567739.35986704356</v>
      </c>
      <c r="F9577" s="21">
        <v>34528.176693692119</v>
      </c>
    </row>
    <row r="9578" spans="2:6" x14ac:dyDescent="0.25">
      <c r="B9578" s="19">
        <v>9575</v>
      </c>
      <c r="C9578" s="21">
        <v>8.9966391399845698E-3</v>
      </c>
      <c r="D9578" s="21">
        <v>5.3205027634702473E-2</v>
      </c>
      <c r="E9578" s="30">
        <v>329301.1429824502</v>
      </c>
      <c r="F9578" s="21">
        <v>-79998.116524099503</v>
      </c>
    </row>
    <row r="9579" spans="2:6" x14ac:dyDescent="0.25">
      <c r="B9579" s="19">
        <v>9576</v>
      </c>
      <c r="C9579" s="21">
        <v>7.5653876736053978E-3</v>
      </c>
      <c r="D9579" s="21">
        <v>6.3246439162764734E-2</v>
      </c>
      <c r="E9579" s="30">
        <v>348371.22530786518</v>
      </c>
      <c r="F9579" s="21">
        <v>-70838.40266352742</v>
      </c>
    </row>
    <row r="9580" spans="2:6" x14ac:dyDescent="0.25">
      <c r="B9580" s="19">
        <v>9577</v>
      </c>
      <c r="C9580" s="21">
        <v>-5.4195105476630024E-3</v>
      </c>
      <c r="D9580" s="21">
        <v>0.15711285352119786</v>
      </c>
      <c r="E9580" s="30">
        <v>567079.73627495114</v>
      </c>
      <c r="F9580" s="21">
        <v>34211.347261278075</v>
      </c>
    </row>
    <row r="9581" spans="2:6" x14ac:dyDescent="0.25">
      <c r="B9581" s="19">
        <v>9578</v>
      </c>
      <c r="C9581" s="21">
        <v>1.4823237609509838E-2</v>
      </c>
      <c r="D9581" s="21">
        <v>1.2343232753728062E-2</v>
      </c>
      <c r="E9581" s="30">
        <v>259197.67699970352</v>
      </c>
      <c r="F9581" s="21">
        <v>-113670.11007289166</v>
      </c>
    </row>
    <row r="9582" spans="2:6" x14ac:dyDescent="0.25">
      <c r="B9582" s="19">
        <v>9579</v>
      </c>
      <c r="C9582" s="21">
        <v>1.319629722255105E-2</v>
      </c>
      <c r="D9582" s="21">
        <v>2.3778283126397737E-2</v>
      </c>
      <c r="E9582" s="30">
        <v>277649.31241140643</v>
      </c>
      <c r="F9582" s="21">
        <v>-104807.44772320933</v>
      </c>
    </row>
    <row r="9583" spans="2:6" x14ac:dyDescent="0.25">
      <c r="B9583" s="19">
        <v>9580</v>
      </c>
      <c r="C9583" s="21">
        <v>1.1579896387728248E-2</v>
      </c>
      <c r="D9583" s="21">
        <v>3.5109749425942471E-2</v>
      </c>
      <c r="E9583" s="30">
        <v>296812.0574567127</v>
      </c>
      <c r="F9583" s="21">
        <v>-95603.226241471115</v>
      </c>
    </row>
    <row r="9584" spans="2:6" x14ac:dyDescent="0.25">
      <c r="B9584" s="19">
        <v>9581</v>
      </c>
      <c r="C9584" s="21">
        <v>-2.320509849233925E-2</v>
      </c>
      <c r="D9584" s="21">
        <v>0.309107225124575</v>
      </c>
      <c r="E9584" s="30">
        <v>1117167.5050994812</v>
      </c>
      <c r="F9584" s="21">
        <v>298428.69434205815</v>
      </c>
    </row>
    <row r="9585" spans="2:6" x14ac:dyDescent="0.25">
      <c r="B9585" s="19">
        <v>9582</v>
      </c>
      <c r="C9585" s="21">
        <v>-1.2903503507695757E-2</v>
      </c>
      <c r="D9585" s="21">
        <v>0.21609420865672635</v>
      </c>
      <c r="E9585" s="30">
        <v>747920.43485495332</v>
      </c>
      <c r="F9585" s="21">
        <v>121072.48530320513</v>
      </c>
    </row>
    <row r="9586" spans="2:6" x14ac:dyDescent="0.25">
      <c r="B9586" s="19">
        <v>9583</v>
      </c>
      <c r="C9586" s="21">
        <v>3.0499360167150942E-3</v>
      </c>
      <c r="D9586" s="21">
        <v>9.5160302900489047E-2</v>
      </c>
      <c r="E9586" s="30">
        <v>414209.90402312519</v>
      </c>
      <c r="F9586" s="21">
        <v>-39214.865454870116</v>
      </c>
    </row>
    <row r="9587" spans="2:6" x14ac:dyDescent="0.25">
      <c r="B9587" s="19">
        <v>9584</v>
      </c>
      <c r="C9587" s="21">
        <v>-5.4983256745256871E-3</v>
      </c>
      <c r="D9587" s="21">
        <v>0.15770887006951306</v>
      </c>
      <c r="E9587" s="30">
        <v>568725.438065127</v>
      </c>
      <c r="F9587" s="21">
        <v>35001.80832172947</v>
      </c>
    </row>
    <row r="9588" spans="2:6" x14ac:dyDescent="0.25">
      <c r="B9588" s="19">
        <v>9585</v>
      </c>
      <c r="C9588" s="21">
        <v>2.3231925471462508E-2</v>
      </c>
      <c r="D9588" s="21">
        <v>-4.8048486208060792E-2</v>
      </c>
      <c r="E9588" s="30">
        <v>175330.77005539392</v>
      </c>
      <c r="F9588" s="21">
        <v>-153952.93931675467</v>
      </c>
    </row>
    <row r="9589" spans="2:6" x14ac:dyDescent="0.25">
      <c r="B9589" s="19">
        <v>9586</v>
      </c>
      <c r="C9589" s="21">
        <v>2.0082286534808622E-3</v>
      </c>
      <c r="D9589" s="21">
        <v>0.10260160341576485</v>
      </c>
      <c r="E9589" s="30">
        <v>430760.00284150278</v>
      </c>
      <c r="F9589" s="21">
        <v>-31265.546361554032</v>
      </c>
    </row>
    <row r="9590" spans="2:6" x14ac:dyDescent="0.25">
      <c r="B9590" s="19">
        <v>9587</v>
      </c>
      <c r="C9590" s="21">
        <v>2.4078673322243311E-3</v>
      </c>
      <c r="D9590" s="21">
        <v>9.9742407383939469E-2</v>
      </c>
      <c r="E9590" s="30">
        <v>424345.43089970213</v>
      </c>
      <c r="F9590" s="21">
        <v>-34346.58411075364</v>
      </c>
    </row>
    <row r="9591" spans="2:6" x14ac:dyDescent="0.25">
      <c r="B9591" s="19">
        <v>9588</v>
      </c>
      <c r="C9591" s="21">
        <v>1.1858438434424655E-2</v>
      </c>
      <c r="D9591" s="21">
        <v>3.3158348966064954E-2</v>
      </c>
      <c r="E9591" s="30">
        <v>293448.4078053328</v>
      </c>
      <c r="F9591" s="21">
        <v>-97218.849488822889</v>
      </c>
    </row>
    <row r="9592" spans="2:6" x14ac:dyDescent="0.25">
      <c r="B9592" s="19">
        <v>9589</v>
      </c>
      <c r="C9592" s="21">
        <v>3.7314614439667146E-2</v>
      </c>
      <c r="D9592" s="21">
        <v>-0.16341163981950202</v>
      </c>
      <c r="E9592" s="30">
        <v>67335.082841839758</v>
      </c>
      <c r="F9592" s="21">
        <v>-205825.26876829902</v>
      </c>
    </row>
    <row r="9593" spans="2:6" x14ac:dyDescent="0.25">
      <c r="B9593" s="19">
        <v>9590</v>
      </c>
      <c r="C9593" s="21">
        <v>3.7868875996782437E-4</v>
      </c>
      <c r="D9593" s="21">
        <v>0.11432352432555337</v>
      </c>
      <c r="E9593" s="30">
        <v>457794.65756593295</v>
      </c>
      <c r="F9593" s="21">
        <v>-18280.300814652328</v>
      </c>
    </row>
    <row r="9594" spans="2:6" x14ac:dyDescent="0.25">
      <c r="B9594" s="19">
        <v>9591</v>
      </c>
      <c r="C9594" s="21">
        <v>-0.2774156152105946</v>
      </c>
      <c r="D9594" s="21">
        <v>-0.30444048012692615</v>
      </c>
      <c r="E9594" s="30">
        <v>0</v>
      </c>
      <c r="F9594" s="21">
        <v>-238167.55660348001</v>
      </c>
    </row>
    <row r="9595" spans="2:6" x14ac:dyDescent="0.25">
      <c r="B9595" s="19">
        <v>9592</v>
      </c>
      <c r="C9595" s="21">
        <v>-3.2081902868778549E-3</v>
      </c>
      <c r="D9595" s="21">
        <v>0.1405625553223615</v>
      </c>
      <c r="E9595" s="30">
        <v>522768.14523695782</v>
      </c>
      <c r="F9595" s="21">
        <v>12927.669105689616</v>
      </c>
    </row>
    <row r="9596" spans="2:6" x14ac:dyDescent="0.25">
      <c r="B9596" s="19">
        <v>9593</v>
      </c>
      <c r="C9596" s="21">
        <v>-3.2218496547445352E-2</v>
      </c>
      <c r="D9596" s="21">
        <v>0.41073717428356327</v>
      </c>
      <c r="E9596" s="30">
        <v>1664856.4746718998</v>
      </c>
      <c r="F9596" s="21">
        <v>561493.85369845631</v>
      </c>
    </row>
    <row r="9597" spans="2:6" x14ac:dyDescent="0.25">
      <c r="B9597" s="19">
        <v>9594</v>
      </c>
      <c r="C9597" s="21">
        <v>3.0854523695563541E-3</v>
      </c>
      <c r="D9597" s="21">
        <v>9.4907238367379021E-2</v>
      </c>
      <c r="E9597" s="30">
        <v>413655.27406659431</v>
      </c>
      <c r="F9597" s="21">
        <v>-39481.264498861317</v>
      </c>
    </row>
    <row r="9598" spans="2:6" x14ac:dyDescent="0.25">
      <c r="B9598" s="19">
        <v>9595</v>
      </c>
      <c r="C9598" s="21">
        <v>1.0943538005780127E-2</v>
      </c>
      <c r="D9598" s="21">
        <v>3.9566917818265601E-2</v>
      </c>
      <c r="E9598" s="30">
        <v>304595.76828303991</v>
      </c>
      <c r="F9598" s="21">
        <v>-91864.565719404229</v>
      </c>
    </row>
    <row r="9599" spans="2:6" x14ac:dyDescent="0.25">
      <c r="B9599" s="19">
        <v>9596</v>
      </c>
      <c r="C9599" s="21">
        <v>1.5001499999329659E-2</v>
      </c>
      <c r="D9599" s="21">
        <v>1.1087646474496227E-2</v>
      </c>
      <c r="E9599" s="30">
        <v>257224.60873276705</v>
      </c>
      <c r="F9599" s="21">
        <v>-114617.81131739164</v>
      </c>
    </row>
    <row r="9600" spans="2:6" x14ac:dyDescent="0.25">
      <c r="B9600" s="19">
        <v>9597</v>
      </c>
      <c r="C9600" s="21">
        <v>2.6580827898982168E-2</v>
      </c>
      <c r="D9600" s="21">
        <v>-7.3222696477049376E-2</v>
      </c>
      <c r="E9600" s="30">
        <v>146465.23240151256</v>
      </c>
      <c r="F9600" s="21">
        <v>-167817.59185623282</v>
      </c>
    </row>
    <row r="9601" spans="2:6" x14ac:dyDescent="0.25">
      <c r="B9601" s="19">
        <v>9598</v>
      </c>
      <c r="C9601" s="21">
        <v>3.2011654421412422E-3</v>
      </c>
      <c r="D9601" s="21">
        <v>9.4083027167280342E-2</v>
      </c>
      <c r="E9601" s="30">
        <v>411852.60108282778</v>
      </c>
      <c r="F9601" s="21">
        <v>-40347.121731867577</v>
      </c>
    </row>
    <row r="9602" spans="2:6" x14ac:dyDescent="0.25">
      <c r="B9602" s="19">
        <v>9599</v>
      </c>
      <c r="C9602" s="21">
        <v>-1.4373803216687955E-2</v>
      </c>
      <c r="D9602" s="21">
        <v>0.22837235203335604</v>
      </c>
      <c r="E9602" s="30">
        <v>790420.71900342288</v>
      </c>
      <c r="F9602" s="21">
        <v>141486.15920088807</v>
      </c>
    </row>
    <row r="9603" spans="2:6" x14ac:dyDescent="0.25">
      <c r="B9603" s="19">
        <v>9600</v>
      </c>
      <c r="C9603" s="21">
        <v>1.098350110332119E-2</v>
      </c>
      <c r="D9603" s="21">
        <v>3.9287035242041801E-2</v>
      </c>
      <c r="E9603" s="30">
        <v>304102.8468340853</v>
      </c>
      <c r="F9603" s="21">
        <v>-92101.32502390632</v>
      </c>
    </row>
    <row r="9604" spans="2:6" x14ac:dyDescent="0.25">
      <c r="B9604" s="19">
        <v>9601</v>
      </c>
      <c r="C9604" s="21">
        <v>2.1674319064681837E-2</v>
      </c>
      <c r="D9604" s="21">
        <v>-3.6615188415384803E-2</v>
      </c>
      <c r="E9604" s="30">
        <v>189562.93910544261</v>
      </c>
      <c r="F9604" s="21">
        <v>-147116.96483645579</v>
      </c>
    </row>
    <row r="9605" spans="2:6" x14ac:dyDescent="0.25">
      <c r="B9605" s="19">
        <v>9602</v>
      </c>
      <c r="C9605" s="21">
        <v>-4.3275612618706334E-3</v>
      </c>
      <c r="D9605" s="21">
        <v>0.14889998997664455</v>
      </c>
      <c r="E9605" s="30">
        <v>544758.73720219731</v>
      </c>
      <c r="F9605" s="21">
        <v>23490.157855816487</v>
      </c>
    </row>
    <row r="9606" spans="2:6" x14ac:dyDescent="0.25">
      <c r="B9606" s="19">
        <v>9603</v>
      </c>
      <c r="C9606" s="21">
        <v>6.3372589129706567E-3</v>
      </c>
      <c r="D9606" s="21">
        <v>7.1883775112858705E-2</v>
      </c>
      <c r="E9606" s="30">
        <v>365390.88763726561</v>
      </c>
      <c r="F9606" s="21">
        <v>-62663.543516060519</v>
      </c>
    </row>
    <row r="9607" spans="2:6" x14ac:dyDescent="0.25">
      <c r="B9607" s="19">
        <v>9604</v>
      </c>
      <c r="C9607" s="21">
        <v>9.7970406681783147E-3</v>
      </c>
      <c r="D9607" s="21">
        <v>4.7596701223191928E-2</v>
      </c>
      <c r="E9607" s="30">
        <v>318977.52807489259</v>
      </c>
      <c r="F9607" s="21">
        <v>-84956.740034284419</v>
      </c>
    </row>
    <row r="9608" spans="2:6" x14ac:dyDescent="0.25">
      <c r="B9608" s="19">
        <v>9605</v>
      </c>
      <c r="C9608" s="21">
        <v>8.496614092333106E-3</v>
      </c>
      <c r="D9608" s="21">
        <v>5.6710826143340665E-2</v>
      </c>
      <c r="E9608" s="30">
        <v>335872.93108872965</v>
      </c>
      <c r="F9608" s="21">
        <v>-76841.56493828875</v>
      </c>
    </row>
    <row r="9609" spans="2:6" x14ac:dyDescent="0.25">
      <c r="B9609" s="19">
        <v>9606</v>
      </c>
      <c r="C9609" s="21">
        <v>1.6612128759645704E-2</v>
      </c>
      <c r="D9609" s="21">
        <v>-2.8843439837056284E-4</v>
      </c>
      <c r="E9609" s="30">
        <v>239813.88583361008</v>
      </c>
      <c r="F9609" s="21">
        <v>-122980.5041018612</v>
      </c>
    </row>
    <row r="9610" spans="2:6" x14ac:dyDescent="0.25">
      <c r="B9610" s="19">
        <v>9607</v>
      </c>
      <c r="C9610" s="21">
        <v>2.4166818386095478E-2</v>
      </c>
      <c r="D9610" s="21">
        <v>-5.4987742688530128E-2</v>
      </c>
      <c r="E9610" s="30">
        <v>167041.43204668257</v>
      </c>
      <c r="F9610" s="21">
        <v>-157934.46194249447</v>
      </c>
    </row>
    <row r="9611" spans="2:6" x14ac:dyDescent="0.25">
      <c r="B9611" s="19">
        <v>9608</v>
      </c>
      <c r="C9611" s="21">
        <v>7.3595237650157788E-3</v>
      </c>
      <c r="D9611" s="21">
        <v>6.4692670673828667E-2</v>
      </c>
      <c r="E9611" s="30">
        <v>351180.83353508834</v>
      </c>
      <c r="F9611" s="21">
        <v>-69488.895777163576</v>
      </c>
    </row>
    <row r="9612" spans="2:6" x14ac:dyDescent="0.25">
      <c r="B9612" s="19">
        <v>9609</v>
      </c>
      <c r="C9612" s="21">
        <v>1.49549432445062E-2</v>
      </c>
      <c r="D9612" s="21">
        <v>1.1415626853880312E-2</v>
      </c>
      <c r="E9612" s="30">
        <v>257739.00914118579</v>
      </c>
      <c r="F9612" s="21">
        <v>-114370.73527070894</v>
      </c>
    </row>
    <row r="9613" spans="2:6" x14ac:dyDescent="0.25">
      <c r="B9613" s="19">
        <v>9610</v>
      </c>
      <c r="C9613" s="21">
        <v>-9.7380776840289597E-3</v>
      </c>
      <c r="D9613" s="21">
        <v>0.19050098751754696</v>
      </c>
      <c r="E9613" s="30">
        <v>664860.17641564575</v>
      </c>
      <c r="F9613" s="21">
        <v>81177.104281420849</v>
      </c>
    </row>
    <row r="9614" spans="2:6" x14ac:dyDescent="0.25">
      <c r="B9614" s="19">
        <v>9611</v>
      </c>
      <c r="C9614" s="21">
        <v>7.4608228274287737E-3</v>
      </c>
      <c r="D9614" s="21">
        <v>6.3980954369061482E-2</v>
      </c>
      <c r="E9614" s="30">
        <v>349796.17203672638</v>
      </c>
      <c r="F9614" s="21">
        <v>-70153.974349050142</v>
      </c>
    </row>
    <row r="9615" spans="2:6" x14ac:dyDescent="0.25">
      <c r="B9615" s="19">
        <v>9612</v>
      </c>
      <c r="C9615" s="21">
        <v>-7.003821215146042E-3</v>
      </c>
      <c r="D9615" s="21">
        <v>0.16918276822085665</v>
      </c>
      <c r="E9615" s="30">
        <v>601100.74581827107</v>
      </c>
      <c r="F9615" s="21">
        <v>50552.268466914327</v>
      </c>
    </row>
    <row r="9616" spans="2:6" x14ac:dyDescent="0.25">
      <c r="B9616" s="19">
        <v>9613</v>
      </c>
      <c r="C9616" s="21">
        <v>-1.9033567720067174E-2</v>
      </c>
      <c r="D9616" s="21">
        <v>0.26927893552480553</v>
      </c>
      <c r="E9616" s="30">
        <v>945270.42634959542</v>
      </c>
      <c r="F9616" s="21">
        <v>215863.34260685445</v>
      </c>
    </row>
    <row r="9617" spans="2:6" x14ac:dyDescent="0.25">
      <c r="B9617" s="19">
        <v>9614</v>
      </c>
      <c r="C9617" s="21">
        <v>5.2589643447832155E-3</v>
      </c>
      <c r="D9617" s="21">
        <v>7.9489812877777011E-2</v>
      </c>
      <c r="E9617" s="30">
        <v>380862.24973745248</v>
      </c>
      <c r="F9617" s="21">
        <v>-55232.361654713866</v>
      </c>
    </row>
    <row r="9618" spans="2:6" x14ac:dyDescent="0.25">
      <c r="B9618" s="19">
        <v>9615</v>
      </c>
      <c r="C9618" s="21">
        <v>1.2991624508822271E-3</v>
      </c>
      <c r="D9618" s="21">
        <v>0.10768914428607457</v>
      </c>
      <c r="E9618" s="30">
        <v>442347.02272371564</v>
      </c>
      <c r="F9618" s="21">
        <v>-25700.086034391032</v>
      </c>
    </row>
    <row r="9619" spans="2:6" x14ac:dyDescent="0.25">
      <c r="B9619" s="19">
        <v>9616</v>
      </c>
      <c r="C9619" s="21">
        <v>-3.1246354246484701E-2</v>
      </c>
      <c r="D9619" s="21">
        <v>0.39841593953240384</v>
      </c>
      <c r="E9619" s="30">
        <v>1589265.4885119395</v>
      </c>
      <c r="F9619" s="21">
        <v>525186.10253888532</v>
      </c>
    </row>
    <row r="9620" spans="2:6" x14ac:dyDescent="0.25">
      <c r="B9620" s="19">
        <v>9617</v>
      </c>
      <c r="C9620" s="21">
        <v>-1.2357941099127199E-2</v>
      </c>
      <c r="D9620" s="21">
        <v>0.21160484458822704</v>
      </c>
      <c r="E9620" s="30">
        <v>732817.75042302487</v>
      </c>
      <c r="F9620" s="21">
        <v>113818.38615657386</v>
      </c>
    </row>
    <row r="9621" spans="2:6" x14ac:dyDescent="0.25">
      <c r="B9621" s="19">
        <v>9618</v>
      </c>
      <c r="C9621" s="21">
        <v>-4.1229352931919875E-3</v>
      </c>
      <c r="D9621" s="21">
        <v>0.14736989877690054</v>
      </c>
      <c r="E9621" s="30">
        <v>540672.94993117568</v>
      </c>
      <c r="F9621" s="21">
        <v>21527.678530394314</v>
      </c>
    </row>
    <row r="9622" spans="2:6" x14ac:dyDescent="0.25">
      <c r="B9622" s="19">
        <v>9619</v>
      </c>
      <c r="C9622" s="21">
        <v>1.5748320102049428E-2</v>
      </c>
      <c r="D9622" s="21">
        <v>5.8203345643383919E-3</v>
      </c>
      <c r="E9622" s="30">
        <v>249059.50178620045</v>
      </c>
      <c r="F9622" s="21">
        <v>-118539.66346230061</v>
      </c>
    </row>
    <row r="9623" spans="2:6" x14ac:dyDescent="0.25">
      <c r="B9623" s="19">
        <v>9620</v>
      </c>
      <c r="C9623" s="21">
        <v>9.2399966546853254E-3</v>
      </c>
      <c r="D9623" s="21">
        <v>5.1499465234550179E-2</v>
      </c>
      <c r="E9623" s="30">
        <v>326137.0545026419</v>
      </c>
      <c r="F9623" s="21">
        <v>-81517.886843389206</v>
      </c>
    </row>
    <row r="9624" spans="2:6" x14ac:dyDescent="0.25">
      <c r="B9624" s="19">
        <v>9621</v>
      </c>
      <c r="C9624" s="21">
        <v>3.3171196845960876E-3</v>
      </c>
      <c r="D9624" s="21">
        <v>9.3257520894648005E-2</v>
      </c>
      <c r="E9624" s="30">
        <v>410052.78039916302</v>
      </c>
      <c r="F9624" s="21">
        <v>-41211.608952289142</v>
      </c>
    </row>
    <row r="9625" spans="2:6" x14ac:dyDescent="0.25">
      <c r="B9625" s="19">
        <v>9622</v>
      </c>
      <c r="C9625" s="21">
        <v>-2.9989088181777627E-3</v>
      </c>
      <c r="D9625" s="21">
        <v>0.13901237148214363</v>
      </c>
      <c r="E9625" s="30">
        <v>518752.54260965483</v>
      </c>
      <c r="F9625" s="21">
        <v>10998.900764986804</v>
      </c>
    </row>
    <row r="9626" spans="2:6" x14ac:dyDescent="0.25">
      <c r="B9626" s="19">
        <v>9623</v>
      </c>
      <c r="C9626" s="21">
        <v>-1.7373021311760529E-2</v>
      </c>
      <c r="D9626" s="21">
        <v>0.25432024548586751</v>
      </c>
      <c r="E9626" s="30">
        <v>886205.84158147057</v>
      </c>
      <c r="F9626" s="21">
        <v>187493.52822757882</v>
      </c>
    </row>
    <row r="9627" spans="2:6" x14ac:dyDescent="0.25">
      <c r="B9627" s="19">
        <v>9624</v>
      </c>
      <c r="C9627" s="21">
        <v>1.9269943330942861E-2</v>
      </c>
      <c r="D9627" s="21">
        <v>-1.9228172626105655E-2</v>
      </c>
      <c r="E9627" s="30">
        <v>212630.25690166641</v>
      </c>
      <c r="F9627" s="21">
        <v>-136037.30472074129</v>
      </c>
    </row>
    <row r="9628" spans="2:6" x14ac:dyDescent="0.25">
      <c r="B9628" s="19">
        <v>9625</v>
      </c>
      <c r="C9628" s="21">
        <v>-2.8104521567003972E-2</v>
      </c>
      <c r="D9628" s="21">
        <v>0.36111517157575079</v>
      </c>
      <c r="E9628" s="30">
        <v>1376476.1587748555</v>
      </c>
      <c r="F9628" s="21">
        <v>422979.44502608414</v>
      </c>
    </row>
    <row r="9629" spans="2:6" x14ac:dyDescent="0.25">
      <c r="B9629" s="19">
        <v>9626</v>
      </c>
      <c r="C9629" s="21">
        <v>1.3483452565375122E-2</v>
      </c>
      <c r="D9629" s="21">
        <v>2.1762716966561069E-2</v>
      </c>
      <c r="E9629" s="30">
        <v>274333.21660888626</v>
      </c>
      <c r="F9629" s="21">
        <v>-106400.22997590303</v>
      </c>
    </row>
    <row r="9630" spans="2:6" x14ac:dyDescent="0.25">
      <c r="B9630" s="19">
        <v>9627</v>
      </c>
      <c r="C9630" s="21">
        <v>-5.593256510396348E-3</v>
      </c>
      <c r="D9630" s="21">
        <v>0.15842735176588163</v>
      </c>
      <c r="E9630" s="30">
        <v>570713.97453950113</v>
      </c>
      <c r="F9630" s="21">
        <v>35956.939232847923</v>
      </c>
    </row>
    <row r="9631" spans="2:6" x14ac:dyDescent="0.25">
      <c r="B9631" s="19">
        <v>9628</v>
      </c>
      <c r="C9631" s="21">
        <v>1.0300148766567424E-2</v>
      </c>
      <c r="D9631" s="21">
        <v>4.4072835900871521E-2</v>
      </c>
      <c r="E9631" s="30">
        <v>312608.73868320684</v>
      </c>
      <c r="F9631" s="21">
        <v>-88015.78757643071</v>
      </c>
    </row>
    <row r="9632" spans="2:6" x14ac:dyDescent="0.25">
      <c r="B9632" s="19">
        <v>9629</v>
      </c>
      <c r="C9632" s="21">
        <v>1.5012819517803533E-2</v>
      </c>
      <c r="D9632" s="21">
        <v>1.1007896955686602E-2</v>
      </c>
      <c r="E9632" s="30">
        <v>257099.63712803274</v>
      </c>
      <c r="F9632" s="21">
        <v>-114677.83749454856</v>
      </c>
    </row>
    <row r="9633" spans="2:6" x14ac:dyDescent="0.25">
      <c r="B9633" s="19">
        <v>9630</v>
      </c>
      <c r="C9633" s="21">
        <v>1.2508782513524347E-3</v>
      </c>
      <c r="D9633" s="21">
        <v>0.10803629071572218</v>
      </c>
      <c r="E9633" s="30">
        <v>443145.80240263359</v>
      </c>
      <c r="F9633" s="21">
        <v>-25316.417355269641</v>
      </c>
    </row>
    <row r="9634" spans="2:6" x14ac:dyDescent="0.25">
      <c r="B9634" s="19">
        <v>9631</v>
      </c>
      <c r="C9634" s="21">
        <v>2.8231696387108127E-2</v>
      </c>
      <c r="D9634" s="21">
        <v>-8.6004135928910319E-2</v>
      </c>
      <c r="E9634" s="30">
        <v>133042.06683393358</v>
      </c>
      <c r="F9634" s="21">
        <v>-174264.98697514361</v>
      </c>
    </row>
    <row r="9635" spans="2:6" x14ac:dyDescent="0.25">
      <c r="B9635" s="19">
        <v>9632</v>
      </c>
      <c r="C9635" s="21">
        <v>7.1390016455424076E-3</v>
      </c>
      <c r="D9635" s="21">
        <v>6.6242538271005236E-2</v>
      </c>
      <c r="E9635" s="30">
        <v>354209.60917505389</v>
      </c>
      <c r="F9635" s="21">
        <v>-68034.118721849969</v>
      </c>
    </row>
    <row r="9636" spans="2:6" x14ac:dyDescent="0.25">
      <c r="B9636" s="19">
        <v>9633</v>
      </c>
      <c r="C9636" s="21">
        <v>3.1939831661933121E-2</v>
      </c>
      <c r="D9636" s="21">
        <v>-0.1159007508298302</v>
      </c>
      <c r="E9636" s="30">
        <v>104648.75394216785</v>
      </c>
      <c r="F9636" s="21">
        <v>-187902.82121226491</v>
      </c>
    </row>
    <row r="9637" spans="2:6" x14ac:dyDescent="0.25">
      <c r="B9637" s="19">
        <v>9634</v>
      </c>
      <c r="C9637" s="21">
        <v>2.8326411193080769E-2</v>
      </c>
      <c r="D9637" s="21">
        <v>-8.6746195765988299E-2</v>
      </c>
      <c r="E9637" s="30">
        <v>132287.16324069072</v>
      </c>
      <c r="F9637" s="21">
        <v>-174627.581157404</v>
      </c>
    </row>
    <row r="9638" spans="2:6" x14ac:dyDescent="0.25">
      <c r="B9638" s="19">
        <v>9635</v>
      </c>
      <c r="C9638" s="21">
        <v>5.6226808873590165E-4</v>
      </c>
      <c r="D9638" s="21">
        <v>0.11299751477238584</v>
      </c>
      <c r="E9638" s="30">
        <v>454676.29361113475</v>
      </c>
      <c r="F9638" s="21">
        <v>-19778.108797421599</v>
      </c>
    </row>
    <row r="9639" spans="2:6" x14ac:dyDescent="0.25">
      <c r="B9639" s="19">
        <v>9636</v>
      </c>
      <c r="C9639" s="21">
        <v>-1.7386776504012852E-2</v>
      </c>
      <c r="D9639" s="21">
        <v>0.25444231136895223</v>
      </c>
      <c r="E9639" s="30">
        <v>886676.19744013739</v>
      </c>
      <c r="F9639" s="21">
        <v>187719.44886098322</v>
      </c>
    </row>
    <row r="9640" spans="2:6" x14ac:dyDescent="0.25">
      <c r="B9640" s="19">
        <v>9637</v>
      </c>
      <c r="C9640" s="21">
        <v>7.1817104278738145E-3</v>
      </c>
      <c r="D9640" s="21">
        <v>6.594231826573238E-2</v>
      </c>
      <c r="E9640" s="30">
        <v>353621.47002910788</v>
      </c>
      <c r="F9640" s="21">
        <v>-68316.612850356512</v>
      </c>
    </row>
    <row r="9641" spans="2:6" x14ac:dyDescent="0.25">
      <c r="B9641" s="19">
        <v>9638</v>
      </c>
      <c r="C9641" s="21">
        <v>-2.0231348150977838E-2</v>
      </c>
      <c r="D9641" s="21">
        <v>0.28036519443364094</v>
      </c>
      <c r="E9641" s="30">
        <v>990936.85344476346</v>
      </c>
      <c r="F9641" s="21">
        <v>237797.77362233843</v>
      </c>
    </row>
    <row r="9642" spans="2:6" x14ac:dyDescent="0.25">
      <c r="B9642" s="19">
        <v>9639</v>
      </c>
      <c r="C9642" s="21">
        <v>1.4805931820383507E-2</v>
      </c>
      <c r="D9642" s="21">
        <v>1.2465093363302593E-2</v>
      </c>
      <c r="E9642" s="30">
        <v>259389.7240791081</v>
      </c>
      <c r="F9642" s="21">
        <v>-113577.86630251422</v>
      </c>
    </row>
    <row r="9643" spans="2:6" x14ac:dyDescent="0.25">
      <c r="B9643" s="19">
        <v>9640</v>
      </c>
      <c r="C9643" s="21">
        <v>-0.1323145796212096</v>
      </c>
      <c r="D9643" s="21">
        <v>-0.30444048012692615</v>
      </c>
      <c r="E9643" s="30">
        <v>0</v>
      </c>
      <c r="F9643" s="21">
        <v>-238167.55660348001</v>
      </c>
    </row>
    <row r="9644" spans="2:6" x14ac:dyDescent="0.25">
      <c r="B9644" s="19">
        <v>9641</v>
      </c>
      <c r="C9644" s="21">
        <v>-2.5436035044267553E-3</v>
      </c>
      <c r="D9644" s="21">
        <v>0.13564877696533695</v>
      </c>
      <c r="E9644" s="30">
        <v>510117.39039598289</v>
      </c>
      <c r="F9644" s="21">
        <v>6851.2771695548372</v>
      </c>
    </row>
    <row r="9645" spans="2:6" x14ac:dyDescent="0.25">
      <c r="B9645" s="19">
        <v>9642</v>
      </c>
      <c r="C9645" s="21">
        <v>1.2817630657846414E-2</v>
      </c>
      <c r="D9645" s="21">
        <v>2.6434777454237057E-2</v>
      </c>
      <c r="E9645" s="30">
        <v>282062.17228252057</v>
      </c>
      <c r="F9645" s="21">
        <v>-102687.86936814697</v>
      </c>
    </row>
    <row r="9646" spans="2:6" x14ac:dyDescent="0.25">
      <c r="B9646" s="19">
        <v>9643</v>
      </c>
      <c r="C9646" s="21">
        <v>-9.5826234731209575E-3</v>
      </c>
      <c r="D9646" s="21">
        <v>0.18927077126866987</v>
      </c>
      <c r="E9646" s="30">
        <v>661049.76398370252</v>
      </c>
      <c r="F9646" s="21">
        <v>79346.892593196957</v>
      </c>
    </row>
    <row r="9647" spans="2:6" x14ac:dyDescent="0.25">
      <c r="B9647" s="19">
        <v>9644</v>
      </c>
      <c r="C9647" s="21">
        <v>1.7377777466260718E-2</v>
      </c>
      <c r="D9647" s="21">
        <v>-5.7201531283120888E-3</v>
      </c>
      <c r="E9647" s="30">
        <v>231791.48042895587</v>
      </c>
      <c r="F9647" s="21">
        <v>-126833.81405229637</v>
      </c>
    </row>
    <row r="9648" spans="2:6" x14ac:dyDescent="0.25">
      <c r="B9648" s="19">
        <v>9645</v>
      </c>
      <c r="C9648" s="21">
        <v>3.8406829930416444E-3</v>
      </c>
      <c r="D9648" s="21">
        <v>8.9535237382976529E-2</v>
      </c>
      <c r="E9648" s="30">
        <v>402007.53378731105</v>
      </c>
      <c r="F9648" s="21">
        <v>-45075.889957730331</v>
      </c>
    </row>
    <row r="9649" spans="2:6" x14ac:dyDescent="0.25">
      <c r="B9649" s="19">
        <v>9646</v>
      </c>
      <c r="C9649" s="21">
        <v>2.0231323574888618E-2</v>
      </c>
      <c r="D9649" s="21">
        <v>-2.6146577176054508E-2</v>
      </c>
      <c r="E9649" s="30">
        <v>203240.99352532369</v>
      </c>
      <c r="F9649" s="21">
        <v>-140547.14187934811</v>
      </c>
    </row>
    <row r="9650" spans="2:6" x14ac:dyDescent="0.25">
      <c r="B9650" s="19">
        <v>9647</v>
      </c>
      <c r="C9650" s="21">
        <v>7.1810153805746176E-3</v>
      </c>
      <c r="D9650" s="21">
        <v>6.5947203861998815E-2</v>
      </c>
      <c r="E9650" s="30">
        <v>353631.03548278136</v>
      </c>
      <c r="F9650" s="21">
        <v>-68312.018385733842</v>
      </c>
    </row>
    <row r="9651" spans="2:6" x14ac:dyDescent="0.25">
      <c r="B9651" s="19">
        <v>9648</v>
      </c>
      <c r="C9651" s="21">
        <v>2.0399909722310272E-3</v>
      </c>
      <c r="D9651" s="21">
        <v>0.10237415124576676</v>
      </c>
      <c r="E9651" s="30">
        <v>430247.16509717656</v>
      </c>
      <c r="F9651" s="21">
        <v>-31511.87183172092</v>
      </c>
    </row>
    <row r="9652" spans="2:6" x14ac:dyDescent="0.25">
      <c r="B9652" s="19">
        <v>9649</v>
      </c>
      <c r="C9652" s="21">
        <v>-6.4499006112329671E-2</v>
      </c>
      <c r="D9652" s="21">
        <v>-0.30444048012692615</v>
      </c>
      <c r="E9652" s="30">
        <v>0</v>
      </c>
      <c r="F9652" s="21">
        <v>-238167.55660348001</v>
      </c>
    </row>
    <row r="9653" spans="2:6" x14ac:dyDescent="0.25">
      <c r="B9653" s="19">
        <v>9650</v>
      </c>
      <c r="C9653" s="21">
        <v>3.1008722686638072E-2</v>
      </c>
      <c r="D9653" s="21">
        <v>-0.10821627396046518</v>
      </c>
      <c r="E9653" s="30">
        <v>111560.73632405978</v>
      </c>
      <c r="F9653" s="21">
        <v>-184582.86801295076</v>
      </c>
    </row>
    <row r="9654" spans="2:6" x14ac:dyDescent="0.25">
      <c r="B9654" s="19">
        <v>9651</v>
      </c>
      <c r="C9654" s="21">
        <v>1.4157963362973314E-2</v>
      </c>
      <c r="D9654" s="21">
        <v>1.7024015624667488E-2</v>
      </c>
      <c r="E9654" s="30">
        <v>266644.91535922803</v>
      </c>
      <c r="F9654" s="21">
        <v>-110093.06351060123</v>
      </c>
    </row>
    <row r="9655" spans="2:6" x14ac:dyDescent="0.25">
      <c r="B9655" s="19">
        <v>9652</v>
      </c>
      <c r="C9655" s="21">
        <v>-1.6399218438197888E-2</v>
      </c>
      <c r="D9655" s="21">
        <v>0.24575263391609847</v>
      </c>
      <c r="E9655" s="30">
        <v>853661.08268593997</v>
      </c>
      <c r="F9655" s="21">
        <v>171861.67755921092</v>
      </c>
    </row>
    <row r="9656" spans="2:6" x14ac:dyDescent="0.25">
      <c r="B9656" s="19">
        <v>9653</v>
      </c>
      <c r="C9656" s="21">
        <v>1.8998648810336072E-2</v>
      </c>
      <c r="D9656" s="21">
        <v>-1.7283087709289546E-2</v>
      </c>
      <c r="E9656" s="30">
        <v>215321.18221566349</v>
      </c>
      <c r="F9656" s="21">
        <v>-134744.80343648963</v>
      </c>
    </row>
    <row r="9657" spans="2:6" x14ac:dyDescent="0.25">
      <c r="B9657" s="19">
        <v>9654</v>
      </c>
      <c r="C9657" s="21">
        <v>-3.0887878478619377E-3</v>
      </c>
      <c r="D9657" s="21">
        <v>0.13967779945720693</v>
      </c>
      <c r="E9657" s="30">
        <v>520473.48448667419</v>
      </c>
      <c r="F9657" s="21">
        <v>11825.501033154769</v>
      </c>
    </row>
    <row r="9658" spans="2:6" x14ac:dyDescent="0.25">
      <c r="B9658" s="19">
        <v>9655</v>
      </c>
      <c r="C9658" s="21">
        <v>1.6270488838395113E-2</v>
      </c>
      <c r="D9658" s="21">
        <v>2.1298912215230725E-3</v>
      </c>
      <c r="E9658" s="30">
        <v>243445.53081053449</v>
      </c>
      <c r="F9658" s="21">
        <v>-121236.15773438488</v>
      </c>
    </row>
    <row r="9659" spans="2:6" x14ac:dyDescent="0.25">
      <c r="B9659" s="19">
        <v>9656</v>
      </c>
      <c r="C9659" s="21">
        <v>1.9865922885121873E-2</v>
      </c>
      <c r="D9659" s="21">
        <v>-2.3512137750505757E-2</v>
      </c>
      <c r="E9659" s="30">
        <v>206783.02751446096</v>
      </c>
      <c r="F9659" s="21">
        <v>-138845.83732956761</v>
      </c>
    </row>
    <row r="9660" spans="2:6" x14ac:dyDescent="0.25">
      <c r="B9660" s="19">
        <v>9657</v>
      </c>
      <c r="C9660" s="21">
        <v>7.3381697378333235E-2</v>
      </c>
      <c r="D9660" s="21">
        <v>-0.30444048012692615</v>
      </c>
      <c r="E9660" s="30">
        <v>0</v>
      </c>
      <c r="F9660" s="21">
        <v>-238167.55660348001</v>
      </c>
    </row>
    <row r="9661" spans="2:6" x14ac:dyDescent="0.25">
      <c r="B9661" s="19">
        <v>9658</v>
      </c>
      <c r="C9661" s="21">
        <v>-2.7380323885663489E-2</v>
      </c>
      <c r="D9661" s="21">
        <v>0.35299923990854598</v>
      </c>
      <c r="E9661" s="30">
        <v>1333240.9861531451</v>
      </c>
      <c r="F9661" s="21">
        <v>402212.79057910666</v>
      </c>
    </row>
    <row r="9662" spans="2:6" x14ac:dyDescent="0.25">
      <c r="B9662" s="19">
        <v>9659</v>
      </c>
      <c r="C9662" s="21">
        <v>5.0689753163572771E-3</v>
      </c>
      <c r="D9662" s="21">
        <v>8.083254786598415E-2</v>
      </c>
      <c r="E9662" s="30">
        <v>383641.34356527869</v>
      </c>
      <c r="F9662" s="21">
        <v>-53897.51139973387</v>
      </c>
    </row>
    <row r="9663" spans="2:6" x14ac:dyDescent="0.25">
      <c r="B9663" s="19">
        <v>9660</v>
      </c>
      <c r="C9663" s="21">
        <v>8.5622735341980231E-3</v>
      </c>
      <c r="D9663" s="21">
        <v>5.6250351327873371E-2</v>
      </c>
      <c r="E9663" s="30">
        <v>335004.50731313473</v>
      </c>
      <c r="F9663" s="21">
        <v>-77258.684967370427</v>
      </c>
    </row>
    <row r="9664" spans="2:6" x14ac:dyDescent="0.25">
      <c r="B9664" s="19">
        <v>9661</v>
      </c>
      <c r="C9664" s="21">
        <v>-1.0485018812687515E-2</v>
      </c>
      <c r="D9664" s="21">
        <v>0.196445050726193</v>
      </c>
      <c r="E9664" s="30">
        <v>683502.47645169427</v>
      </c>
      <c r="F9664" s="21">
        <v>90131.346382702497</v>
      </c>
    </row>
    <row r="9665" spans="2:6" x14ac:dyDescent="0.25">
      <c r="B9665" s="19">
        <v>9662</v>
      </c>
      <c r="C9665" s="21">
        <v>1.1661199258234193E-2</v>
      </c>
      <c r="D9665" s="21">
        <v>3.4540196745976415E-2</v>
      </c>
      <c r="E9665" s="30">
        <v>295827.54871946224</v>
      </c>
      <c r="F9665" s="21">
        <v>-96076.104028392321</v>
      </c>
    </row>
    <row r="9666" spans="2:6" x14ac:dyDescent="0.25">
      <c r="B9666" s="19">
        <v>9663</v>
      </c>
      <c r="C9666" s="21">
        <v>5.4522525089151707E-3</v>
      </c>
      <c r="D9666" s="21">
        <v>7.8124605596600061E-2</v>
      </c>
      <c r="E9666" s="30">
        <v>378051.45378523029</v>
      </c>
      <c r="F9666" s="21">
        <v>-56582.439027400258</v>
      </c>
    </row>
    <row r="9667" spans="2:6" x14ac:dyDescent="0.25">
      <c r="B9667" s="19">
        <v>9664</v>
      </c>
      <c r="C9667" s="21">
        <v>-1.2959570030981122E-2</v>
      </c>
      <c r="D9667" s="21">
        <v>0.21655755204689919</v>
      </c>
      <c r="E9667" s="30">
        <v>749492.36258391268</v>
      </c>
      <c r="F9667" s="21">
        <v>121827.51131521021</v>
      </c>
    </row>
    <row r="9668" spans="2:6" x14ac:dyDescent="0.25">
      <c r="B9668" s="19">
        <v>9665</v>
      </c>
      <c r="C9668" s="21">
        <v>-1.3985095982068494E-2</v>
      </c>
      <c r="D9668" s="21">
        <v>0.22510003762648112</v>
      </c>
      <c r="E9668" s="30">
        <v>778920.69711706717</v>
      </c>
      <c r="F9668" s="21">
        <v>135962.48562298485</v>
      </c>
    </row>
    <row r="9669" spans="2:6" x14ac:dyDescent="0.25">
      <c r="B9669" s="19">
        <v>9666</v>
      </c>
      <c r="C9669" s="21">
        <v>3.1720703771715014E-2</v>
      </c>
      <c r="D9669" s="21">
        <v>-0.11408033526729411</v>
      </c>
      <c r="E9669" s="30">
        <v>106262.79808247439</v>
      </c>
      <c r="F9669" s="21">
        <v>-187127.56590758081</v>
      </c>
    </row>
    <row r="9670" spans="2:6" x14ac:dyDescent="0.25">
      <c r="B9670" s="19">
        <v>9667</v>
      </c>
      <c r="C9670" s="21">
        <v>4.7683157528983743E-3</v>
      </c>
      <c r="D9670" s="21">
        <v>8.2959190982980102E-2</v>
      </c>
      <c r="E9670" s="30">
        <v>388072.60408930352</v>
      </c>
      <c r="F9670" s="21">
        <v>-51769.094870161643</v>
      </c>
    </row>
    <row r="9671" spans="2:6" x14ac:dyDescent="0.25">
      <c r="B9671" s="19">
        <v>9668</v>
      </c>
      <c r="C9671" s="21">
        <v>-2.0642620392934603E-3</v>
      </c>
      <c r="D9671" s="21">
        <v>0.13212042459430284</v>
      </c>
      <c r="E9671" s="30">
        <v>501173.03795274533</v>
      </c>
      <c r="F9671" s="21">
        <v>2555.1389751760125</v>
      </c>
    </row>
    <row r="9672" spans="2:6" x14ac:dyDescent="0.25">
      <c r="B9672" s="19">
        <v>9669</v>
      </c>
      <c r="C9672" s="21">
        <v>-7.1378413115993885E-3</v>
      </c>
      <c r="D9672" s="21">
        <v>0.1702127260945232</v>
      </c>
      <c r="E9672" s="30">
        <v>604072.20184930624</v>
      </c>
      <c r="F9672" s="21">
        <v>51979.513852073469</v>
      </c>
    </row>
    <row r="9673" spans="2:6" x14ac:dyDescent="0.25">
      <c r="B9673" s="19">
        <v>9670</v>
      </c>
      <c r="C9673" s="21">
        <v>-7.5484551068123794E-4</v>
      </c>
      <c r="D9673" s="21">
        <v>0.12254485564078665</v>
      </c>
      <c r="E9673" s="30">
        <v>477477.46185225633</v>
      </c>
      <c r="F9673" s="21">
        <v>-8826.2852440908064</v>
      </c>
    </row>
    <row r="9674" spans="2:6" x14ac:dyDescent="0.25">
      <c r="B9674" s="19">
        <v>9671</v>
      </c>
      <c r="C9674" s="21">
        <v>4.5939744927808474E-2</v>
      </c>
      <c r="D9674" s="21">
        <v>-0.26020597178000382</v>
      </c>
      <c r="E9674" s="30">
        <v>15369.294785836362</v>
      </c>
      <c r="F9674" s="21">
        <v>-230785.39956426126</v>
      </c>
    </row>
    <row r="9675" spans="2:6" x14ac:dyDescent="0.25">
      <c r="B9675" s="19">
        <v>9672</v>
      </c>
      <c r="C9675" s="21">
        <v>-2.5518024771008846E-3</v>
      </c>
      <c r="D9675" s="21">
        <v>0.13570924110436522</v>
      </c>
      <c r="E9675" s="30">
        <v>510271.67886870774</v>
      </c>
      <c r="F9675" s="21">
        <v>6925.3847815739764</v>
      </c>
    </row>
    <row r="9676" spans="2:6" x14ac:dyDescent="0.25">
      <c r="B9676" s="19">
        <v>9673</v>
      </c>
      <c r="C9676" s="21">
        <v>-1.9311723654954077E-3</v>
      </c>
      <c r="D9676" s="21">
        <v>0.13114303519024606</v>
      </c>
      <c r="E9676" s="30">
        <v>498715.82049508044</v>
      </c>
      <c r="F9676" s="21">
        <v>1374.8919043274273</v>
      </c>
    </row>
    <row r="9677" spans="2:6" x14ac:dyDescent="0.25">
      <c r="B9677" s="19">
        <v>9674</v>
      </c>
      <c r="C9677" s="21">
        <v>8.2857349198759284E-3</v>
      </c>
      <c r="D9677" s="21">
        <v>5.8190013492597448E-2</v>
      </c>
      <c r="E9677" s="30">
        <v>338673.3527581027</v>
      </c>
      <c r="F9677" s="21">
        <v>-75496.470525863624</v>
      </c>
    </row>
    <row r="9678" spans="2:6" x14ac:dyDescent="0.25">
      <c r="B9678" s="19">
        <v>9675</v>
      </c>
      <c r="C9678" s="21">
        <v>1.0407809833436834E-2</v>
      </c>
      <c r="D9678" s="21">
        <v>4.3318827314152264E-2</v>
      </c>
      <c r="E9678" s="30">
        <v>311257.69175956771</v>
      </c>
      <c r="F9678" s="21">
        <v>-88664.720445286148</v>
      </c>
    </row>
    <row r="9679" spans="2:6" x14ac:dyDescent="0.25">
      <c r="B9679" s="19">
        <v>9676</v>
      </c>
      <c r="C9679" s="21">
        <v>1.0959438384785303E-2</v>
      </c>
      <c r="D9679" s="21">
        <v>3.9455559354310443E-2</v>
      </c>
      <c r="E9679" s="30">
        <v>304399.57989613374</v>
      </c>
      <c r="F9679" s="21">
        <v>-91958.798636502484</v>
      </c>
    </row>
    <row r="9680" spans="2:6" x14ac:dyDescent="0.25">
      <c r="B9680" s="19">
        <v>9677</v>
      </c>
      <c r="C9680" s="21">
        <v>2.3714994589272054E-2</v>
      </c>
      <c r="D9680" s="21">
        <v>-5.1626338151319451E-2</v>
      </c>
      <c r="E9680" s="30">
        <v>171024.46380720439</v>
      </c>
      <c r="F9680" s="21">
        <v>-156021.3379925612</v>
      </c>
    </row>
    <row r="9681" spans="2:6" x14ac:dyDescent="0.25">
      <c r="B9681" s="19">
        <v>9678</v>
      </c>
      <c r="C9681" s="21">
        <v>3.6339959906180802E-2</v>
      </c>
      <c r="D9681" s="21">
        <v>-0.15431972539222205</v>
      </c>
      <c r="E9681" s="30">
        <v>73792.443039646139</v>
      </c>
      <c r="F9681" s="21">
        <v>-202723.6790269833</v>
      </c>
    </row>
    <row r="9682" spans="2:6" x14ac:dyDescent="0.25">
      <c r="B9682" s="19">
        <v>9679</v>
      </c>
      <c r="C9682" s="21">
        <v>-9.1277744830235812E-3</v>
      </c>
      <c r="D9682" s="21">
        <v>0.18568443018353409</v>
      </c>
      <c r="E9682" s="30">
        <v>650034.49550039321</v>
      </c>
      <c r="F9682" s="21">
        <v>74056.055056013167</v>
      </c>
    </row>
    <row r="9683" spans="2:6" x14ac:dyDescent="0.25">
      <c r="B9683" s="19">
        <v>9680</v>
      </c>
      <c r="C9683" s="21">
        <v>1.099080373808067E-2</v>
      </c>
      <c r="D9683" s="21">
        <v>3.9235890821727626E-2</v>
      </c>
      <c r="E9683" s="30">
        <v>304012.83307402057</v>
      </c>
      <c r="F9683" s="21">
        <v>-92144.560300589335</v>
      </c>
    </row>
    <row r="9684" spans="2:6" x14ac:dyDescent="0.25">
      <c r="B9684" s="19">
        <v>9681</v>
      </c>
      <c r="C9684" s="21">
        <v>-1.8055468868150279E-2</v>
      </c>
      <c r="D9684" s="21">
        <v>0.2604127979686035</v>
      </c>
      <c r="E9684" s="30">
        <v>909914.02180126053</v>
      </c>
      <c r="F9684" s="21">
        <v>198881.00643886783</v>
      </c>
    </row>
    <row r="9685" spans="2:6" x14ac:dyDescent="0.25">
      <c r="B9685" s="19">
        <v>9682</v>
      </c>
      <c r="C9685" s="21">
        <v>2.2862947886953915E-2</v>
      </c>
      <c r="D9685" s="21">
        <v>-4.5326292581763683E-2</v>
      </c>
      <c r="E9685" s="30">
        <v>178653.83244526398</v>
      </c>
      <c r="F9685" s="21">
        <v>-152356.81088308385</v>
      </c>
    </row>
    <row r="9686" spans="2:6" x14ac:dyDescent="0.25">
      <c r="B9686" s="19">
        <v>9683</v>
      </c>
      <c r="C9686" s="21">
        <v>-8.4351192384115124E-3</v>
      </c>
      <c r="D9686" s="21">
        <v>0.18025976188242332</v>
      </c>
      <c r="E9686" s="30">
        <v>633633.46241515363</v>
      </c>
      <c r="F9686" s="21">
        <v>66178.334996128659</v>
      </c>
    </row>
    <row r="9687" spans="2:6" x14ac:dyDescent="0.25">
      <c r="B9687" s="19">
        <v>9684</v>
      </c>
      <c r="C9687" s="21">
        <v>-1.2009855354962056E-2</v>
      </c>
      <c r="D9687" s="21">
        <v>0.20875837812149922</v>
      </c>
      <c r="E9687" s="30">
        <v>723361.20551499701</v>
      </c>
      <c r="F9687" s="21">
        <v>109276.23243174456</v>
      </c>
    </row>
    <row r="9688" spans="2:6" x14ac:dyDescent="0.25">
      <c r="B9688" s="19">
        <v>9685</v>
      </c>
      <c r="C9688" s="21">
        <v>-1.3317859336418001E-2</v>
      </c>
      <c r="D9688" s="21">
        <v>0.21952740544364735</v>
      </c>
      <c r="E9688" s="30">
        <v>759626.8230366502</v>
      </c>
      <c r="F9688" s="21">
        <v>126695.28043619853</v>
      </c>
    </row>
    <row r="9689" spans="2:6" x14ac:dyDescent="0.25">
      <c r="B9689" s="19">
        <v>9686</v>
      </c>
      <c r="C9689" s="21">
        <v>-2.5756530487417782E-3</v>
      </c>
      <c r="D9689" s="21">
        <v>0.13588515141153601</v>
      </c>
      <c r="E9689" s="30">
        <v>510720.75001676986</v>
      </c>
      <c r="F9689" s="21">
        <v>7141.0819741238975</v>
      </c>
    </row>
    <row r="9690" spans="2:6" x14ac:dyDescent="0.25">
      <c r="B9690" s="19">
        <v>9687</v>
      </c>
      <c r="C9690" s="21">
        <v>4.3534509844696187E-3</v>
      </c>
      <c r="D9690" s="21">
        <v>8.5897349507314091E-2</v>
      </c>
      <c r="E9690" s="30">
        <v>394255.05878734321</v>
      </c>
      <c r="F9690" s="21">
        <v>-48799.547333677125</v>
      </c>
    </row>
    <row r="9691" spans="2:6" x14ac:dyDescent="0.25">
      <c r="B9691" s="19">
        <v>9688</v>
      </c>
      <c r="C9691" s="21">
        <v>2.0380754390337378E-2</v>
      </c>
      <c r="D9691" s="21">
        <v>-2.7225747324712279E-2</v>
      </c>
      <c r="E9691" s="30">
        <v>201801.75437378988</v>
      </c>
      <c r="F9691" s="21">
        <v>-141238.43510923698</v>
      </c>
    </row>
    <row r="9692" spans="2:6" x14ac:dyDescent="0.25">
      <c r="B9692" s="19">
        <v>9689</v>
      </c>
      <c r="C9692" s="21">
        <v>1.7008130592428138E-2</v>
      </c>
      <c r="D9692" s="21">
        <v>-3.0956118031143509E-3</v>
      </c>
      <c r="E9692" s="30">
        <v>235644.69361990201</v>
      </c>
      <c r="F9692" s="21">
        <v>-124983.04436653516</v>
      </c>
    </row>
    <row r="9693" spans="2:6" x14ac:dyDescent="0.25">
      <c r="B9693" s="19">
        <v>9690</v>
      </c>
      <c r="C9693" s="21">
        <v>2.2667784470056521E-2</v>
      </c>
      <c r="D9693" s="21">
        <v>-4.3890029831459065E-2</v>
      </c>
      <c r="E9693" s="30">
        <v>180423.49543352996</v>
      </c>
      <c r="F9693" s="21">
        <v>-151506.808962507</v>
      </c>
    </row>
    <row r="9694" spans="2:6" x14ac:dyDescent="0.25">
      <c r="B9694" s="19">
        <v>9691</v>
      </c>
      <c r="C9694" s="21">
        <v>1.5208394437624194E-2</v>
      </c>
      <c r="D9694" s="21">
        <v>9.6296063191529946E-3</v>
      </c>
      <c r="E9694" s="30">
        <v>254946.35871458938</v>
      </c>
      <c r="F9694" s="21">
        <v>-115712.09701124726</v>
      </c>
    </row>
    <row r="9695" spans="2:6" x14ac:dyDescent="0.25">
      <c r="B9695" s="19">
        <v>9692</v>
      </c>
      <c r="C9695" s="21">
        <v>-0.1088687586474585</v>
      </c>
      <c r="D9695" s="21">
        <v>-0.30444048012692615</v>
      </c>
      <c r="E9695" s="30">
        <v>0</v>
      </c>
      <c r="F9695" s="21">
        <v>-238167.55660348001</v>
      </c>
    </row>
    <row r="9696" spans="2:6" x14ac:dyDescent="0.25">
      <c r="B9696" s="19">
        <v>9693</v>
      </c>
      <c r="C9696" s="21">
        <v>3.6909270740520948E-3</v>
      </c>
      <c r="D9696" s="21">
        <v>9.0599098360250707E-2</v>
      </c>
      <c r="E9696" s="30">
        <v>404295.22673981881</v>
      </c>
      <c r="F9696" s="21">
        <v>-43977.068647562628</v>
      </c>
    </row>
    <row r="9697" spans="2:6" x14ac:dyDescent="0.25">
      <c r="B9697" s="19">
        <v>9694</v>
      </c>
      <c r="C9697" s="21">
        <v>1.6900292106816876E-2</v>
      </c>
      <c r="D9697" s="21">
        <v>-2.3307192934624021E-3</v>
      </c>
      <c r="E9697" s="30">
        <v>236775.78591203713</v>
      </c>
      <c r="F9697" s="21">
        <v>-124439.75978238585</v>
      </c>
    </row>
    <row r="9698" spans="2:6" x14ac:dyDescent="0.25">
      <c r="B9698" s="19">
        <v>9695</v>
      </c>
      <c r="C9698" s="21">
        <v>1.5097685404304711E-2</v>
      </c>
      <c r="D9698" s="21">
        <v>1.0409909552206775E-2</v>
      </c>
      <c r="E9698" s="30">
        <v>256163.88689582597</v>
      </c>
      <c r="F9698" s="21">
        <v>-115127.29566812736</v>
      </c>
    </row>
    <row r="9699" spans="2:6" x14ac:dyDescent="0.25">
      <c r="B9699" s="19">
        <v>9696</v>
      </c>
      <c r="C9699" s="21">
        <v>-2.1081957045492256E-3</v>
      </c>
      <c r="D9699" s="21">
        <v>0.13244327954950874</v>
      </c>
      <c r="E9699" s="30">
        <v>501986.65987363807</v>
      </c>
      <c r="F9699" s="21">
        <v>2945.9366581065324</v>
      </c>
    </row>
    <row r="9700" spans="2:6" x14ac:dyDescent="0.25">
      <c r="B9700" s="19">
        <v>9697</v>
      </c>
      <c r="C9700" s="21">
        <v>-5.5350369677501284E-3</v>
      </c>
      <c r="D9700" s="21">
        <v>0.15798664129932316</v>
      </c>
      <c r="E9700" s="30">
        <v>569493.61534660123</v>
      </c>
      <c r="F9700" s="21">
        <v>35370.778102374774</v>
      </c>
    </row>
    <row r="9701" spans="2:6" x14ac:dyDescent="0.25">
      <c r="B9701" s="19">
        <v>9698</v>
      </c>
      <c r="C9701" s="21">
        <v>9.0105284096718627E-3</v>
      </c>
      <c r="D9701" s="21">
        <v>5.3107674415219241E-2</v>
      </c>
      <c r="E9701" s="30">
        <v>329119.95685026562</v>
      </c>
      <c r="F9701" s="21">
        <v>-80085.143580301708</v>
      </c>
    </row>
    <row r="9702" spans="2:6" x14ac:dyDescent="0.25">
      <c r="B9702" s="19">
        <v>9699</v>
      </c>
      <c r="C9702" s="21">
        <v>-1.9397131303132694E-2</v>
      </c>
      <c r="D9702" s="21">
        <v>0.2726165713091171</v>
      </c>
      <c r="E9702" s="30">
        <v>958846.81761471019</v>
      </c>
      <c r="F9702" s="21">
        <v>222384.33486717052</v>
      </c>
    </row>
    <row r="9703" spans="2:6" x14ac:dyDescent="0.25">
      <c r="B9703" s="19">
        <v>9700</v>
      </c>
      <c r="C9703" s="21">
        <v>-7.7309443093967886E-3</v>
      </c>
      <c r="D9703" s="21">
        <v>0.17478844975504315</v>
      </c>
      <c r="E9703" s="30">
        <v>617405.24865785288</v>
      </c>
      <c r="F9703" s="21">
        <v>58383.62326135172</v>
      </c>
    </row>
    <row r="9704" spans="2:6" x14ac:dyDescent="0.25">
      <c r="B9704" s="19">
        <v>9701</v>
      </c>
      <c r="C9704" s="21">
        <v>2.0378999341308157E-2</v>
      </c>
      <c r="D9704" s="21">
        <v>-2.7213066338983349E-2</v>
      </c>
      <c r="E9704" s="30">
        <v>201818.62702827458</v>
      </c>
      <c r="F9704" s="21">
        <v>-141230.33086068099</v>
      </c>
    </row>
    <row r="9705" spans="2:6" x14ac:dyDescent="0.25">
      <c r="B9705" s="19">
        <v>9702</v>
      </c>
      <c r="C9705" s="21">
        <v>-1.9631148994917989E-2</v>
      </c>
      <c r="D9705" s="21">
        <v>0.27477739857253258</v>
      </c>
      <c r="E9705" s="30">
        <v>967714.99592948775</v>
      </c>
      <c r="F9705" s="21">
        <v>226643.88521633894</v>
      </c>
    </row>
    <row r="9706" spans="2:6" x14ac:dyDescent="0.25">
      <c r="B9706" s="19">
        <v>9703</v>
      </c>
      <c r="C9706" s="21">
        <v>-1.1683970756401575E-2</v>
      </c>
      <c r="D9706" s="21">
        <v>0.20610576699562122</v>
      </c>
      <c r="E9706" s="30">
        <v>714631.30339440564</v>
      </c>
      <c r="F9706" s="21">
        <v>105083.09870054669</v>
      </c>
    </row>
    <row r="9707" spans="2:6" x14ac:dyDescent="0.25">
      <c r="B9707" s="19">
        <v>9704</v>
      </c>
      <c r="C9707" s="21">
        <v>2.3378208853227497E-2</v>
      </c>
      <c r="D9707" s="21">
        <v>-4.9130236247095116E-2</v>
      </c>
      <c r="E9707" s="30">
        <v>174021.46356229892</v>
      </c>
      <c r="F9707" s="21">
        <v>-154581.82348347671</v>
      </c>
    </row>
    <row r="9708" spans="2:6" x14ac:dyDescent="0.25">
      <c r="B9708" s="19">
        <v>9705</v>
      </c>
      <c r="C9708" s="21">
        <v>-2.2449395045959636E-2</v>
      </c>
      <c r="D9708" s="21">
        <v>0.30162603041492186</v>
      </c>
      <c r="E9708" s="30">
        <v>1083194.3679139735</v>
      </c>
      <c r="F9708" s="21">
        <v>282110.76711683103</v>
      </c>
    </row>
    <row r="9709" spans="2:6" x14ac:dyDescent="0.25">
      <c r="B9709" s="19">
        <v>9706</v>
      </c>
      <c r="C9709" s="21">
        <v>1.5728107286892869E-2</v>
      </c>
      <c r="D9709" s="21">
        <v>5.963057067732036E-3</v>
      </c>
      <c r="E9709" s="30">
        <v>249278.37142896513</v>
      </c>
      <c r="F9709" s="21">
        <v>-118434.53631778808</v>
      </c>
    </row>
    <row r="9710" spans="2:6" x14ac:dyDescent="0.25">
      <c r="B9710" s="19">
        <v>9707</v>
      </c>
      <c r="C9710" s="21">
        <v>-1.9516119705730937E-2</v>
      </c>
      <c r="D9710" s="21">
        <v>0.27371403066544375</v>
      </c>
      <c r="E9710" s="30">
        <v>963343.1107401331</v>
      </c>
      <c r="F9710" s="21">
        <v>224543.98776008142</v>
      </c>
    </row>
    <row r="9711" spans="2:6" x14ac:dyDescent="0.25">
      <c r="B9711" s="19">
        <v>9708</v>
      </c>
      <c r="C9711" s="21">
        <v>4.1371181748487938E-3</v>
      </c>
      <c r="D9711" s="21">
        <v>8.7431260307103464E-2</v>
      </c>
      <c r="E9711" s="30">
        <v>397510.65054433222</v>
      </c>
      <c r="F9711" s="21">
        <v>-47235.826295036677</v>
      </c>
    </row>
    <row r="9712" spans="2:6" x14ac:dyDescent="0.25">
      <c r="B9712" s="19">
        <v>9709</v>
      </c>
      <c r="C9712" s="21">
        <v>1.0640014040837933E-2</v>
      </c>
      <c r="D9712" s="21">
        <v>4.1692612365078485E-2</v>
      </c>
      <c r="E9712" s="30">
        <v>308357.7631568237</v>
      </c>
      <c r="F9712" s="21">
        <v>-90057.609881417375</v>
      </c>
    </row>
    <row r="9713" spans="2:6" x14ac:dyDescent="0.25">
      <c r="B9713" s="19">
        <v>9710</v>
      </c>
      <c r="C9713" s="21">
        <v>1.0299720154896629E-2</v>
      </c>
      <c r="D9713" s="21">
        <v>4.4075837732586054E-2</v>
      </c>
      <c r="E9713" s="30">
        <v>312614.12563370739</v>
      </c>
      <c r="F9713" s="21">
        <v>-88013.200124298935</v>
      </c>
    </row>
    <row r="9714" spans="2:6" x14ac:dyDescent="0.25">
      <c r="B9714" s="19">
        <v>9711</v>
      </c>
      <c r="C9714" s="21">
        <v>2.5058924500247114E-2</v>
      </c>
      <c r="D9714" s="21">
        <v>-6.1669974669314453E-2</v>
      </c>
      <c r="E9714" s="30">
        <v>159301.36806064844</v>
      </c>
      <c r="F9714" s="21">
        <v>-161652.15807850467</v>
      </c>
    </row>
    <row r="9715" spans="2:6" x14ac:dyDescent="0.25">
      <c r="B9715" s="19">
        <v>9712</v>
      </c>
      <c r="C9715" s="21">
        <v>2.9665406347844123E-2</v>
      </c>
      <c r="D9715" s="21">
        <v>-9.7348975602037036E-2</v>
      </c>
      <c r="E9715" s="30">
        <v>121785.63916359434</v>
      </c>
      <c r="F9715" s="21">
        <v>-179671.65773791861</v>
      </c>
    </row>
    <row r="9716" spans="2:6" x14ac:dyDescent="0.25">
      <c r="B9716" s="19">
        <v>9713</v>
      </c>
      <c r="C9716" s="21">
        <v>1.5210454975787088E-2</v>
      </c>
      <c r="D9716" s="21">
        <v>9.6150807842014796E-3</v>
      </c>
      <c r="E9716" s="30">
        <v>254923.73181956634</v>
      </c>
      <c r="F9716" s="21">
        <v>-115722.96512814511</v>
      </c>
    </row>
    <row r="9717" spans="2:6" x14ac:dyDescent="0.25">
      <c r="B9717" s="19">
        <v>9714</v>
      </c>
      <c r="C9717" s="21">
        <v>-1.7030575175300235E-2</v>
      </c>
      <c r="D9717" s="21">
        <v>0.2512908418911779</v>
      </c>
      <c r="E9717" s="30">
        <v>874593.03984815115</v>
      </c>
      <c r="F9717" s="21">
        <v>181915.6843996578</v>
      </c>
    </row>
    <row r="9718" spans="2:6" x14ac:dyDescent="0.25">
      <c r="B9718" s="19">
        <v>9715</v>
      </c>
      <c r="C9718" s="21">
        <v>9.2800229156552554E-3</v>
      </c>
      <c r="D9718" s="21">
        <v>5.1218978799831394E-2</v>
      </c>
      <c r="E9718" s="30">
        <v>325618.76931801531</v>
      </c>
      <c r="F9718" s="21">
        <v>-81766.828820059454</v>
      </c>
    </row>
    <row r="9719" spans="2:6" x14ac:dyDescent="0.25">
      <c r="B9719" s="19">
        <v>9716</v>
      </c>
      <c r="C9719" s="21">
        <v>-3.2150786847143383E-3</v>
      </c>
      <c r="D9719" s="21">
        <v>0.14061362362645546</v>
      </c>
      <c r="E9719" s="30">
        <v>522900.81999922288</v>
      </c>
      <c r="F9719" s="21">
        <v>12991.395252128288</v>
      </c>
    </row>
    <row r="9720" spans="2:6" x14ac:dyDescent="0.25">
      <c r="B9720" s="19">
        <v>9717</v>
      </c>
      <c r="C9720" s="21">
        <v>2.5828242354014489E-2</v>
      </c>
      <c r="D9720" s="21">
        <v>-6.7484365043298133E-2</v>
      </c>
      <c r="E9720" s="30">
        <v>152755.84227354033</v>
      </c>
      <c r="F9720" s="21">
        <v>-164796.09538584406</v>
      </c>
    </row>
    <row r="9721" spans="2:6" x14ac:dyDescent="0.25">
      <c r="B9721" s="19">
        <v>9718</v>
      </c>
      <c r="C9721" s="21">
        <v>-3.3272989280622805E-3</v>
      </c>
      <c r="D9721" s="21">
        <v>0.1414459927351146</v>
      </c>
      <c r="E9721" s="30">
        <v>525066.79329836043</v>
      </c>
      <c r="F9721" s="21">
        <v>14031.752357629553</v>
      </c>
    </row>
    <row r="9722" spans="2:6" x14ac:dyDescent="0.25">
      <c r="B9722" s="19">
        <v>9719</v>
      </c>
      <c r="C9722" s="21">
        <v>8.9382660185445065E-3</v>
      </c>
      <c r="D9722" s="21">
        <v>5.3614193985039194E-2</v>
      </c>
      <c r="E9722" s="30">
        <v>330063.42110921745</v>
      </c>
      <c r="F9722" s="21">
        <v>-79631.980216756172</v>
      </c>
    </row>
    <row r="9723" spans="2:6" x14ac:dyDescent="0.25">
      <c r="B9723" s="19">
        <v>9720</v>
      </c>
      <c r="C9723" s="21">
        <v>7.5359417008849664E-3</v>
      </c>
      <c r="D9723" s="21">
        <v>6.3453267496875743E-2</v>
      </c>
      <c r="E9723" s="30">
        <v>348772.05095767381</v>
      </c>
      <c r="F9723" s="21">
        <v>-70645.87867765392</v>
      </c>
    </row>
    <row r="9724" spans="2:6" x14ac:dyDescent="0.25">
      <c r="B9724" s="19">
        <v>9721</v>
      </c>
      <c r="C9724" s="21">
        <v>-1.7855627915552524E-3</v>
      </c>
      <c r="D9724" s="21">
        <v>0.1300748032907566</v>
      </c>
      <c r="E9724" s="30">
        <v>496040.32020367659</v>
      </c>
      <c r="F9724" s="21">
        <v>89.799544213347943</v>
      </c>
    </row>
    <row r="9725" spans="2:6" x14ac:dyDescent="0.25">
      <c r="B9725" s="19">
        <v>9722</v>
      </c>
      <c r="C9725" s="21">
        <v>-9.2748604832733374E-3</v>
      </c>
      <c r="D9725" s="21">
        <v>0.18684202765196978</v>
      </c>
      <c r="E9725" s="30">
        <v>653574.92689854279</v>
      </c>
      <c r="F9725" s="21">
        <v>75756.589851650395</v>
      </c>
    </row>
    <row r="9726" spans="2:6" x14ac:dyDescent="0.25">
      <c r="B9726" s="19">
        <v>9723</v>
      </c>
      <c r="C9726" s="21">
        <v>-6.0036609359481914E-3</v>
      </c>
      <c r="D9726" s="21">
        <v>0.16154107364871839</v>
      </c>
      <c r="E9726" s="30">
        <v>579391.25870964304</v>
      </c>
      <c r="F9726" s="21">
        <v>40124.799587569396</v>
      </c>
    </row>
    <row r="9727" spans="2:6" x14ac:dyDescent="0.25">
      <c r="B9727" s="19">
        <v>9724</v>
      </c>
      <c r="C9727" s="21">
        <v>7.6309510725974125E-2</v>
      </c>
      <c r="D9727" s="21">
        <v>-0.30444048012692615</v>
      </c>
      <c r="E9727" s="30">
        <v>0</v>
      </c>
      <c r="F9727" s="21">
        <v>-238167.55660348001</v>
      </c>
    </row>
    <row r="9728" spans="2:6" x14ac:dyDescent="0.25">
      <c r="B9728" s="19">
        <v>9725</v>
      </c>
      <c r="C9728" s="21">
        <v>-4.6875212590961899E-3</v>
      </c>
      <c r="D9728" s="21">
        <v>0.15159832730523615</v>
      </c>
      <c r="E9728" s="30">
        <v>552019.45747524896</v>
      </c>
      <c r="F9728" s="21">
        <v>26977.616325472598</v>
      </c>
    </row>
    <row r="9729" spans="2:6" x14ac:dyDescent="0.25">
      <c r="B9729" s="19">
        <v>9726</v>
      </c>
      <c r="C9729" s="21">
        <v>-6.6682495792853812E-3</v>
      </c>
      <c r="D9729" s="21">
        <v>0.16661016442647725</v>
      </c>
      <c r="E9729" s="30">
        <v>593726.05727745662</v>
      </c>
      <c r="F9729" s="21">
        <v>47010.068926712309</v>
      </c>
    </row>
    <row r="9730" spans="2:6" x14ac:dyDescent="0.25">
      <c r="B9730" s="19">
        <v>9727</v>
      </c>
      <c r="C9730" s="21">
        <v>3.0618158100349045E-3</v>
      </c>
      <c r="D9730" s="21">
        <v>9.5075651354447954E-2</v>
      </c>
      <c r="E9730" s="30">
        <v>414024.31743147108</v>
      </c>
      <c r="F9730" s="21">
        <v>-39304.00613328474</v>
      </c>
    </row>
    <row r="9731" spans="2:6" x14ac:dyDescent="0.25">
      <c r="B9731" s="19">
        <v>9728</v>
      </c>
      <c r="C9731" s="21">
        <v>1.9587369260177807E-3</v>
      </c>
      <c r="D9731" s="21">
        <v>0.10295609074310574</v>
      </c>
      <c r="E9731" s="30">
        <v>431560.14944197715</v>
      </c>
      <c r="F9731" s="21">
        <v>-30881.22112468355</v>
      </c>
    </row>
    <row r="9732" spans="2:6" x14ac:dyDescent="0.25">
      <c r="B9732" s="19">
        <v>9729</v>
      </c>
      <c r="C9732" s="21">
        <v>2.5385962260662505E-3</v>
      </c>
      <c r="D9732" s="21">
        <v>9.8808335919198464E-2</v>
      </c>
      <c r="E9732" s="30">
        <v>422264.90585075459</v>
      </c>
      <c r="F9732" s="21">
        <v>-35345.898838551897</v>
      </c>
    </row>
    <row r="9733" spans="2:6" x14ac:dyDescent="0.25">
      <c r="B9733" s="19">
        <v>9730</v>
      </c>
      <c r="C9733" s="21">
        <v>-9.2423307730364753E-4</v>
      </c>
      <c r="D9733" s="21">
        <v>0.12377862519979521</v>
      </c>
      <c r="E9733" s="30">
        <v>480483.5946178236</v>
      </c>
      <c r="F9733" s="21">
        <v>-7382.3839808649918</v>
      </c>
    </row>
    <row r="9734" spans="2:6" x14ac:dyDescent="0.25">
      <c r="B9734" s="19">
        <v>9731</v>
      </c>
      <c r="C9734" s="21">
        <v>1.3774787922251225E-2</v>
      </c>
      <c r="D9734" s="21">
        <v>1.9716754665646707E-2</v>
      </c>
      <c r="E9734" s="30">
        <v>270995.23065859568</v>
      </c>
      <c r="F9734" s="21">
        <v>-108003.52647213913</v>
      </c>
    </row>
    <row r="9735" spans="2:6" x14ac:dyDescent="0.25">
      <c r="B9735" s="19">
        <v>9732</v>
      </c>
      <c r="C9735" s="21">
        <v>4.5685225895882786E-3</v>
      </c>
      <c r="D9735" s="21">
        <v>8.4373615250426193E-2</v>
      </c>
      <c r="E9735" s="30">
        <v>391040.07180549251</v>
      </c>
      <c r="F9735" s="21">
        <v>-50343.765146516351</v>
      </c>
    </row>
    <row r="9736" spans="2:6" x14ac:dyDescent="0.25">
      <c r="B9736" s="19">
        <v>9733</v>
      </c>
      <c r="C9736" s="21">
        <v>1.8082668164288381E-2</v>
      </c>
      <c r="D9736" s="21">
        <v>-1.073715149410992E-2</v>
      </c>
      <c r="E9736" s="30">
        <v>224544.78988742363</v>
      </c>
      <c r="F9736" s="21">
        <v>-130314.5337819688</v>
      </c>
    </row>
    <row r="9737" spans="2:6" x14ac:dyDescent="0.25">
      <c r="B9737" s="19">
        <v>9734</v>
      </c>
      <c r="C9737" s="21">
        <v>1.2207360455644552E-2</v>
      </c>
      <c r="D9737" s="21">
        <v>3.0713300349785699E-2</v>
      </c>
      <c r="E9737" s="30">
        <v>289271.47039599717</v>
      </c>
      <c r="F9737" s="21">
        <v>-99225.109914455374</v>
      </c>
    </row>
    <row r="9738" spans="2:6" x14ac:dyDescent="0.25">
      <c r="B9738" s="19">
        <v>9735</v>
      </c>
      <c r="C9738" s="21">
        <v>-9.8695227886832614E-3</v>
      </c>
      <c r="D9738" s="21">
        <v>0.19154302481693231</v>
      </c>
      <c r="E9738" s="30">
        <v>668100.52935302118</v>
      </c>
      <c r="F9738" s="21">
        <v>82733.505832664712</v>
      </c>
    </row>
    <row r="9739" spans="2:6" x14ac:dyDescent="0.25">
      <c r="B9739" s="19">
        <v>9736</v>
      </c>
      <c r="C9739" s="21">
        <v>2.1256142246417323E-2</v>
      </c>
      <c r="D9739" s="21">
        <v>-3.3570115591590177E-2</v>
      </c>
      <c r="E9739" s="30">
        <v>193476.81512786518</v>
      </c>
      <c r="F9739" s="21">
        <v>-145237.0576688099</v>
      </c>
    </row>
    <row r="9740" spans="2:6" x14ac:dyDescent="0.25">
      <c r="B9740" s="19">
        <v>9737</v>
      </c>
      <c r="C9740" s="21">
        <v>1.9135753767851454E-2</v>
      </c>
      <c r="D9740" s="21">
        <v>-1.8265702518931337E-2</v>
      </c>
      <c r="E9740" s="30">
        <v>213958.95489949116</v>
      </c>
      <c r="F9740" s="21">
        <v>-135399.10645502276</v>
      </c>
    </row>
    <row r="9741" spans="2:6" x14ac:dyDescent="0.25">
      <c r="B9741" s="19">
        <v>9738</v>
      </c>
      <c r="C9741" s="21">
        <v>-2.5739293990683854E-2</v>
      </c>
      <c r="D9741" s="21">
        <v>0.33519113915588394</v>
      </c>
      <c r="E9741" s="30">
        <v>1242033.7337742823</v>
      </c>
      <c r="F9741" s="21">
        <v>358404.25742526841</v>
      </c>
    </row>
    <row r="9742" spans="2:6" x14ac:dyDescent="0.25">
      <c r="B9742" s="19">
        <v>9739</v>
      </c>
      <c r="C9742" s="21">
        <v>2.0157102152009508E-3</v>
      </c>
      <c r="D9742" s="21">
        <v>0.10254802411417074</v>
      </c>
      <c r="E9742" s="30">
        <v>430639.15746229677</v>
      </c>
      <c r="F9742" s="21">
        <v>-31323.590636141347</v>
      </c>
    </row>
    <row r="9743" spans="2:6" x14ac:dyDescent="0.25">
      <c r="B9743" s="19">
        <v>9740</v>
      </c>
      <c r="C9743" s="21">
        <v>-4.1587791906169398E-4</v>
      </c>
      <c r="D9743" s="21">
        <v>0.12008010192133334</v>
      </c>
      <c r="E9743" s="30">
        <v>471513.10486725112</v>
      </c>
      <c r="F9743" s="21">
        <v>-11691.076408214023</v>
      </c>
    </row>
    <row r="9744" spans="2:6" x14ac:dyDescent="0.25">
      <c r="B9744" s="19">
        <v>9741</v>
      </c>
      <c r="C9744" s="21">
        <v>-1.9883886221650101E-2</v>
      </c>
      <c r="D9744" s="21">
        <v>0.2771222421065147</v>
      </c>
      <c r="E9744" s="30">
        <v>977408.7680364002</v>
      </c>
      <c r="F9744" s="21">
        <v>231299.98356000363</v>
      </c>
    </row>
    <row r="9745" spans="2:6" x14ac:dyDescent="0.25">
      <c r="B9745" s="19">
        <v>9742</v>
      </c>
      <c r="C9745" s="21">
        <v>8.8800314519130591E-3</v>
      </c>
      <c r="D9745" s="21">
        <v>5.4022414156335019E-2</v>
      </c>
      <c r="E9745" s="30">
        <v>330825.17729295697</v>
      </c>
      <c r="F9745" s="21">
        <v>-79266.094608319312</v>
      </c>
    </row>
    <row r="9746" spans="2:6" x14ac:dyDescent="0.25">
      <c r="B9746" s="19">
        <v>9743</v>
      </c>
      <c r="C9746" s="21">
        <v>6.9658260350569734E-3</v>
      </c>
      <c r="D9746" s="21">
        <v>6.7460153113619414E-2</v>
      </c>
      <c r="E9746" s="30">
        <v>356602.08440884796</v>
      </c>
      <c r="F9746" s="21">
        <v>-66884.968540633708</v>
      </c>
    </row>
    <row r="9747" spans="2:6" x14ac:dyDescent="0.25">
      <c r="B9747" s="19">
        <v>9744</v>
      </c>
      <c r="C9747" s="21">
        <v>-1.3404759094520746E-2</v>
      </c>
      <c r="D9747" s="21">
        <v>0.22025005696135835</v>
      </c>
      <c r="E9747" s="30">
        <v>762108.32758739567</v>
      </c>
      <c r="F9747" s="21">
        <v>127887.19304783124</v>
      </c>
    </row>
    <row r="9748" spans="2:6" x14ac:dyDescent="0.25">
      <c r="B9748" s="19">
        <v>9745</v>
      </c>
      <c r="C9748" s="21">
        <v>-3.9619926935801101E-3</v>
      </c>
      <c r="D9748" s="21">
        <v>0.14616836398990762</v>
      </c>
      <c r="E9748" s="30">
        <v>537480.35678305919</v>
      </c>
      <c r="F9748" s="21">
        <v>19994.216890797841</v>
      </c>
    </row>
    <row r="9749" spans="2:6" x14ac:dyDescent="0.25">
      <c r="B9749" s="19">
        <v>9746</v>
      </c>
      <c r="C9749" s="21">
        <v>2.1246157450625396E-2</v>
      </c>
      <c r="D9749" s="21">
        <v>-3.3497525713176879E-2</v>
      </c>
      <c r="E9749" s="30">
        <v>193570.7591153715</v>
      </c>
      <c r="F9749" s="21">
        <v>-145191.93463106966</v>
      </c>
    </row>
    <row r="9750" spans="2:6" x14ac:dyDescent="0.25">
      <c r="B9750" s="19">
        <v>9747</v>
      </c>
      <c r="C9750" s="21">
        <v>-2.7874993481463006E-3</v>
      </c>
      <c r="D9750" s="21">
        <v>0.13744906749175367</v>
      </c>
      <c r="E9750" s="30">
        <v>514725.93629382947</v>
      </c>
      <c r="F9750" s="21">
        <v>9064.8471488165615</v>
      </c>
    </row>
    <row r="9751" spans="2:6" x14ac:dyDescent="0.25">
      <c r="B9751" s="19">
        <v>9748</v>
      </c>
      <c r="C9751" s="21">
        <v>3.3488714067943909E-3</v>
      </c>
      <c r="D9751" s="21">
        <v>9.3031545642606739E-2</v>
      </c>
      <c r="E9751" s="30">
        <v>409561.08506582561</v>
      </c>
      <c r="F9751" s="21">
        <v>-41447.779330743513</v>
      </c>
    </row>
    <row r="9752" spans="2:6" x14ac:dyDescent="0.25">
      <c r="B9752" s="19">
        <v>9749</v>
      </c>
      <c r="C9752" s="21">
        <v>-6.7484832864436583E-3</v>
      </c>
      <c r="D9752" s="21">
        <v>0.1672244513948038</v>
      </c>
      <c r="E9752" s="30">
        <v>595480.85827201698</v>
      </c>
      <c r="F9752" s="21">
        <v>47852.932356357727</v>
      </c>
    </row>
    <row r="9753" spans="2:6" x14ac:dyDescent="0.25">
      <c r="B9753" s="19">
        <v>9750</v>
      </c>
      <c r="C9753" s="21">
        <v>1.7209471848352264E-2</v>
      </c>
      <c r="D9753" s="21">
        <v>-4.5246421059248476E-3</v>
      </c>
      <c r="E9753" s="30">
        <v>233541.32958542102</v>
      </c>
      <c r="F9753" s="21">
        <v>-125993.3290822329</v>
      </c>
    </row>
    <row r="9754" spans="2:6" x14ac:dyDescent="0.25">
      <c r="B9754" s="19">
        <v>9751</v>
      </c>
      <c r="C9754" s="21">
        <v>-6.8570931391785097E-4</v>
      </c>
      <c r="D9754" s="21">
        <v>0.12204169187754288</v>
      </c>
      <c r="E9754" s="30">
        <v>476255.43108523719</v>
      </c>
      <c r="F9754" s="21">
        <v>-9413.2492625834002</v>
      </c>
    </row>
    <row r="9755" spans="2:6" x14ac:dyDescent="0.25">
      <c r="B9755" s="19">
        <v>9752</v>
      </c>
      <c r="C9755" s="21">
        <v>6.1992344012134892E-3</v>
      </c>
      <c r="D9755" s="21">
        <v>7.2856071412656709E-2</v>
      </c>
      <c r="E9755" s="30">
        <v>367343.13373421237</v>
      </c>
      <c r="F9755" s="21">
        <v>-61725.843545587959</v>
      </c>
    </row>
    <row r="9756" spans="2:6" x14ac:dyDescent="0.25">
      <c r="B9756" s="19">
        <v>9753</v>
      </c>
      <c r="C9756" s="21">
        <v>-7.3861707034395254E-3</v>
      </c>
      <c r="D9756" s="21">
        <v>0.17212502108386607</v>
      </c>
      <c r="E9756" s="30">
        <v>609618.10335419001</v>
      </c>
      <c r="F9756" s="21">
        <v>54643.313096188511</v>
      </c>
    </row>
    <row r="9757" spans="2:6" x14ac:dyDescent="0.25">
      <c r="B9757" s="19">
        <v>9754</v>
      </c>
      <c r="C9757" s="21">
        <v>1.6702134863158836E-2</v>
      </c>
      <c r="D9757" s="21">
        <v>-9.2607793387622372E-4</v>
      </c>
      <c r="E9757" s="30">
        <v>238862.50190251088</v>
      </c>
      <c r="F9757" s="21">
        <v>-123437.47143067031</v>
      </c>
    </row>
    <row r="9758" spans="2:6" x14ac:dyDescent="0.25">
      <c r="B9758" s="19">
        <v>9755</v>
      </c>
      <c r="C9758" s="21">
        <v>-3.2348736985536759E-3</v>
      </c>
      <c r="D9758" s="21">
        <v>0.14076039329176937</v>
      </c>
      <c r="E9758" s="30">
        <v>523282.26331214886</v>
      </c>
      <c r="F9758" s="21">
        <v>13174.609542492133</v>
      </c>
    </row>
    <row r="9759" spans="2:6" x14ac:dyDescent="0.25">
      <c r="B9759" s="19">
        <v>9756</v>
      </c>
      <c r="C9759" s="21">
        <v>1.0148748748537422E-2</v>
      </c>
      <c r="D9759" s="21">
        <v>4.5133203939173416E-2</v>
      </c>
      <c r="E9759" s="30">
        <v>314515.68552484643</v>
      </c>
      <c r="F9759" s="21">
        <v>-87099.845677561112</v>
      </c>
    </row>
    <row r="9760" spans="2:6" x14ac:dyDescent="0.25">
      <c r="B9760" s="19">
        <v>9757</v>
      </c>
      <c r="C9760" s="21">
        <v>3.623182630265885E-3</v>
      </c>
      <c r="D9760" s="21">
        <v>9.1080568303550269E-2</v>
      </c>
      <c r="E9760" s="30">
        <v>405333.63839406299</v>
      </c>
      <c r="F9760" s="21">
        <v>-43478.300290926651</v>
      </c>
    </row>
    <row r="9761" spans="2:6" x14ac:dyDescent="0.25">
      <c r="B9761" s="19">
        <v>9758</v>
      </c>
      <c r="C9761" s="21">
        <v>-1.7591245562793505E-2</v>
      </c>
      <c r="D9761" s="21">
        <v>0.25626032816424393</v>
      </c>
      <c r="E9761" s="30">
        <v>893703.95102813095</v>
      </c>
      <c r="F9761" s="21">
        <v>191095.00911553125</v>
      </c>
    </row>
    <row r="9762" spans="2:6" x14ac:dyDescent="0.25">
      <c r="B9762" s="19">
        <v>9759</v>
      </c>
      <c r="C9762" s="21">
        <v>1.7301762860078111E-2</v>
      </c>
      <c r="D9762" s="21">
        <v>-5.1800957747323295E-3</v>
      </c>
      <c r="E9762" s="30">
        <v>232580.84973153286</v>
      </c>
      <c r="F9762" s="21">
        <v>-126454.66535128166</v>
      </c>
    </row>
    <row r="9763" spans="2:6" x14ac:dyDescent="0.25">
      <c r="B9763" s="19">
        <v>9760</v>
      </c>
      <c r="C9763" s="21">
        <v>1.9719690310921887E-2</v>
      </c>
      <c r="D9763" s="21">
        <v>-2.2459556284409654E-2</v>
      </c>
      <c r="E9763" s="30">
        <v>208209.63940855954</v>
      </c>
      <c r="F9763" s="21">
        <v>-138160.60920537557</v>
      </c>
    </row>
    <row r="9764" spans="2:6" x14ac:dyDescent="0.25">
      <c r="B9764" s="19">
        <v>9761</v>
      </c>
      <c r="C9764" s="21">
        <v>2.4931296770611742E-3</v>
      </c>
      <c r="D9764" s="21">
        <v>9.9133132125529322E-2</v>
      </c>
      <c r="E9764" s="30">
        <v>422987.50995020056</v>
      </c>
      <c r="F9764" s="21">
        <v>-34998.818701588854</v>
      </c>
    </row>
    <row r="9765" spans="2:6" x14ac:dyDescent="0.25">
      <c r="B9765" s="19">
        <v>9762</v>
      </c>
      <c r="C9765" s="21">
        <v>-9.0143952535595203E-3</v>
      </c>
      <c r="D9765" s="21">
        <v>0.1847934837438312</v>
      </c>
      <c r="E9765" s="30">
        <v>647319.34428487439</v>
      </c>
      <c r="F9765" s="21">
        <v>72751.917622416833</v>
      </c>
    </row>
    <row r="9766" spans="2:6" x14ac:dyDescent="0.25">
      <c r="B9766" s="19">
        <v>9763</v>
      </c>
      <c r="C9766" s="21">
        <v>2.8037147399746147E-3</v>
      </c>
      <c r="D9766" s="21">
        <v>9.691582689413214E-2</v>
      </c>
      <c r="E9766" s="30">
        <v>418072.19001730613</v>
      </c>
      <c r="F9766" s="21">
        <v>-37359.737933619464</v>
      </c>
    </row>
    <row r="9767" spans="2:6" x14ac:dyDescent="0.25">
      <c r="B9767" s="19">
        <v>9764</v>
      </c>
      <c r="C9767" s="21">
        <v>-1.743933231952885E-2</v>
      </c>
      <c r="D9767" s="21">
        <v>0.25490897485528463</v>
      </c>
      <c r="E9767" s="30">
        <v>888476.13231597538</v>
      </c>
      <c r="F9767" s="21">
        <v>188583.99093002125</v>
      </c>
    </row>
    <row r="9768" spans="2:6" x14ac:dyDescent="0.25">
      <c r="B9768" s="19">
        <v>9765</v>
      </c>
      <c r="C9768" s="21">
        <v>-2.7135136209803519E-2</v>
      </c>
      <c r="D9768" s="21">
        <v>0.35028834596089364</v>
      </c>
      <c r="E9768" s="30">
        <v>1319034.8494809554</v>
      </c>
      <c r="F9768" s="21">
        <v>395389.31993220648</v>
      </c>
    </row>
    <row r="9769" spans="2:6" x14ac:dyDescent="0.25">
      <c r="B9769" s="19">
        <v>9766</v>
      </c>
      <c r="C9769" s="21">
        <v>-1.2922629248093048E-2</v>
      </c>
      <c r="D9769" s="21">
        <v>0.21625222511456155</v>
      </c>
      <c r="E9769" s="30">
        <v>748456.23927076627</v>
      </c>
      <c r="F9769" s="21">
        <v>121329.84209120063</v>
      </c>
    </row>
    <row r="9770" spans="2:6" x14ac:dyDescent="0.25">
      <c r="B9770" s="19">
        <v>9767</v>
      </c>
      <c r="C9770" s="21">
        <v>1.7632890658045564E-2</v>
      </c>
      <c r="D9770" s="21">
        <v>-7.533990491209841E-3</v>
      </c>
      <c r="E9770" s="30">
        <v>229153.57184873556</v>
      </c>
      <c r="F9770" s="21">
        <v>-128100.85041705101</v>
      </c>
    </row>
    <row r="9771" spans="2:6" x14ac:dyDescent="0.25">
      <c r="B9771" s="19">
        <v>9768</v>
      </c>
      <c r="C9771" s="21">
        <v>-9.6000236589676401E-3</v>
      </c>
      <c r="D9771" s="21">
        <v>0.18940835557451186</v>
      </c>
      <c r="E9771" s="30">
        <v>661475.09998490848</v>
      </c>
      <c r="F9771" s="21">
        <v>79551.189354960501</v>
      </c>
    </row>
    <row r="9772" spans="2:6" x14ac:dyDescent="0.25">
      <c r="B9772" s="19">
        <v>9769</v>
      </c>
      <c r="C9772" s="21">
        <v>1.1395861740913003E-2</v>
      </c>
      <c r="D9772" s="21">
        <v>3.6398877388926332E-2</v>
      </c>
      <c r="E9772" s="30">
        <v>299048.84285799449</v>
      </c>
      <c r="F9772" s="21">
        <v>-94528.85677134349</v>
      </c>
    </row>
    <row r="9773" spans="2:6" x14ac:dyDescent="0.25">
      <c r="B9773" s="19">
        <v>9770</v>
      </c>
      <c r="C9773" s="21">
        <v>5.6251195479162875E-3</v>
      </c>
      <c r="D9773" s="21">
        <v>7.6904330740550586E-2</v>
      </c>
      <c r="E9773" s="30">
        <v>375551.64769848553</v>
      </c>
      <c r="F9773" s="21">
        <v>-57783.142205853917</v>
      </c>
    </row>
    <row r="9774" spans="2:6" x14ac:dyDescent="0.25">
      <c r="B9774" s="19">
        <v>9771</v>
      </c>
      <c r="C9774" s="21">
        <v>4.983082131082131E-2</v>
      </c>
      <c r="D9774" s="21">
        <v>-0.30444048012692615</v>
      </c>
      <c r="E9774" s="30">
        <v>0</v>
      </c>
      <c r="F9774" s="21">
        <v>-238167.55660348001</v>
      </c>
    </row>
    <row r="9775" spans="2:6" x14ac:dyDescent="0.25">
      <c r="B9775" s="19">
        <v>9772</v>
      </c>
      <c r="C9775" s="21">
        <v>1.3068664799932883E-2</v>
      </c>
      <c r="D9775" s="21">
        <v>2.4673841956810216E-2</v>
      </c>
      <c r="E9775" s="30">
        <v>279131.59006757941</v>
      </c>
      <c r="F9775" s="21">
        <v>-104095.48230214928</v>
      </c>
    </row>
    <row r="9776" spans="2:6" x14ac:dyDescent="0.25">
      <c r="B9776" s="19">
        <v>9773</v>
      </c>
      <c r="C9776" s="21">
        <v>9.9261268254099231E-3</v>
      </c>
      <c r="D9776" s="21">
        <v>4.6692489002379212E-2</v>
      </c>
      <c r="E9776" s="30">
        <v>317334.70035426458</v>
      </c>
      <c r="F9776" s="21">
        <v>-85745.820625882785</v>
      </c>
    </row>
    <row r="9777" spans="2:6" x14ac:dyDescent="0.25">
      <c r="B9777" s="19">
        <v>9774</v>
      </c>
      <c r="C9777" s="21">
        <v>-4.175431362460614E-4</v>
      </c>
      <c r="D9777" s="21">
        <v>0.12009219687423633</v>
      </c>
      <c r="E9777" s="30">
        <v>471542.23958162288</v>
      </c>
      <c r="F9777" s="21">
        <v>-11677.082465109839</v>
      </c>
    </row>
    <row r="9778" spans="2:6" x14ac:dyDescent="0.25">
      <c r="B9778" s="19">
        <v>9775</v>
      </c>
      <c r="C9778" s="21">
        <v>-4.0773763175876095E-4</v>
      </c>
      <c r="D9778" s="21">
        <v>0.12002097855369742</v>
      </c>
      <c r="E9778" s="30">
        <v>471370.70547105803</v>
      </c>
      <c r="F9778" s="21">
        <v>-11759.473476500872</v>
      </c>
    </row>
    <row r="9779" spans="2:6" x14ac:dyDescent="0.25">
      <c r="B9779" s="19">
        <v>9776</v>
      </c>
      <c r="C9779" s="21">
        <v>1.044228097768346E-2</v>
      </c>
      <c r="D9779" s="21">
        <v>4.3077410238676173E-2</v>
      </c>
      <c r="E9779" s="30">
        <v>310825.98357011692</v>
      </c>
      <c r="F9779" s="21">
        <v>-88872.07788712396</v>
      </c>
    </row>
    <row r="9780" spans="2:6" x14ac:dyDescent="0.25">
      <c r="B9780" s="19">
        <v>9777</v>
      </c>
      <c r="C9780" s="21">
        <v>3.0592715448277307E-2</v>
      </c>
      <c r="D9780" s="21">
        <v>-0.10482433410132108</v>
      </c>
      <c r="E9780" s="30">
        <v>114694.8404667537</v>
      </c>
      <c r="F9780" s="21">
        <v>-183077.49972630994</v>
      </c>
    </row>
    <row r="9781" spans="2:6" x14ac:dyDescent="0.25">
      <c r="B9781" s="19">
        <v>9778</v>
      </c>
      <c r="C9781" s="21">
        <v>-1.7156025355948783E-2</v>
      </c>
      <c r="D9781" s="21">
        <v>0.25239850554855092</v>
      </c>
      <c r="E9781" s="30">
        <v>878825.67495528003</v>
      </c>
      <c r="F9781" s="21">
        <v>183948.69746147576</v>
      </c>
    </row>
    <row r="9782" spans="2:6" x14ac:dyDescent="0.25">
      <c r="B9782" s="19">
        <v>9779</v>
      </c>
      <c r="C9782" s="21">
        <v>-2.5090858146003384E-3</v>
      </c>
      <c r="D9782" s="21">
        <v>0.13539426498733609</v>
      </c>
      <c r="E9782" s="30">
        <v>509468.31827551476</v>
      </c>
      <c r="F9782" s="21">
        <v>6539.5158044536984</v>
      </c>
    </row>
    <row r="9783" spans="2:6" x14ac:dyDescent="0.25">
      <c r="B9783" s="19">
        <v>9780</v>
      </c>
      <c r="C9783" s="21">
        <v>7.3648372318402431E-3</v>
      </c>
      <c r="D9783" s="21">
        <v>6.4655335294113936E-2</v>
      </c>
      <c r="E9783" s="30">
        <v>351108.10002727853</v>
      </c>
      <c r="F9783" s="21">
        <v>-69523.831028529821</v>
      </c>
    </row>
    <row r="9784" spans="2:6" x14ac:dyDescent="0.25">
      <c r="B9784" s="19">
        <v>9781</v>
      </c>
      <c r="C9784" s="21">
        <v>-1.0952881454750491E-3</v>
      </c>
      <c r="D9784" s="21">
        <v>0.12502598559398481</v>
      </c>
      <c r="E9784" s="30">
        <v>483536.8657733826</v>
      </c>
      <c r="F9784" s="21">
        <v>-5915.8412755728168</v>
      </c>
    </row>
    <row r="9785" spans="2:6" x14ac:dyDescent="0.25">
      <c r="B9785" s="19">
        <v>9782</v>
      </c>
      <c r="C9785" s="21">
        <v>1.3614568055428647E-2</v>
      </c>
      <c r="D9785" s="21">
        <v>2.0842069935513852E-2</v>
      </c>
      <c r="E9785" s="30">
        <v>272827.68626180629</v>
      </c>
      <c r="F9785" s="21">
        <v>-107123.36409521839</v>
      </c>
    </row>
    <row r="9786" spans="2:6" x14ac:dyDescent="0.25">
      <c r="B9786" s="19">
        <v>9783</v>
      </c>
      <c r="C9786" s="21">
        <v>3.1426307801561658E-3</v>
      </c>
      <c r="D9786" s="21">
        <v>9.4499909893701384E-2</v>
      </c>
      <c r="E9786" s="30">
        <v>412763.67620586813</v>
      </c>
      <c r="F9786" s="21">
        <v>-39909.515470387858</v>
      </c>
    </row>
    <row r="9787" spans="2:6" x14ac:dyDescent="0.25">
      <c r="B9787" s="19">
        <v>9784</v>
      </c>
      <c r="C9787" s="21">
        <v>7.8940552923287364E-3</v>
      </c>
      <c r="D9787" s="21">
        <v>6.0938628770387915E-2</v>
      </c>
      <c r="E9787" s="30">
        <v>343920.92079849541</v>
      </c>
      <c r="F9787" s="21">
        <v>-72975.966372096998</v>
      </c>
    </row>
    <row r="9788" spans="2:6" x14ac:dyDescent="0.25">
      <c r="B9788" s="19">
        <v>9785</v>
      </c>
      <c r="C9788" s="21">
        <v>1.1839405772021895E-2</v>
      </c>
      <c r="D9788" s="21">
        <v>3.3291699152420584E-2</v>
      </c>
      <c r="E9788" s="30">
        <v>293677.41433756752</v>
      </c>
      <c r="F9788" s="21">
        <v>-97108.853408487354</v>
      </c>
    </row>
    <row r="9789" spans="2:6" x14ac:dyDescent="0.25">
      <c r="B9789" s="19">
        <v>9786</v>
      </c>
      <c r="C9789" s="21">
        <v>-1.4287722900198658E-3</v>
      </c>
      <c r="D9789" s="21">
        <v>0.12746206700780416</v>
      </c>
      <c r="E9789" s="30">
        <v>489540.71337518911</v>
      </c>
      <c r="F9789" s="21">
        <v>-3032.0820365401414</v>
      </c>
    </row>
    <row r="9790" spans="2:6" x14ac:dyDescent="0.25">
      <c r="B9790" s="19">
        <v>9787</v>
      </c>
      <c r="C9790" s="21">
        <v>2.2929395623793428E-2</v>
      </c>
      <c r="D9790" s="21">
        <v>-4.5815860530661001E-2</v>
      </c>
      <c r="E9790" s="30">
        <v>178053.21195132798</v>
      </c>
      <c r="F9790" s="21">
        <v>-152645.30003427734</v>
      </c>
    </row>
    <row r="9791" spans="2:6" x14ac:dyDescent="0.25">
      <c r="B9791" s="19">
        <v>9788</v>
      </c>
      <c r="C9791" s="21">
        <v>5.5891864772027603E-3</v>
      </c>
      <c r="D9791" s="21">
        <v>7.7157930601338798E-2</v>
      </c>
      <c r="E9791" s="30">
        <v>376070.18596686714</v>
      </c>
      <c r="F9791" s="21">
        <v>-57534.078668367118</v>
      </c>
    </row>
    <row r="9792" spans="2:6" x14ac:dyDescent="0.25">
      <c r="B9792" s="19">
        <v>9789</v>
      </c>
      <c r="C9792" s="21">
        <v>7.0755311634180459E-3</v>
      </c>
      <c r="D9792" s="21">
        <v>6.6688752379793881E-2</v>
      </c>
      <c r="E9792" s="30">
        <v>355085.0395887373</v>
      </c>
      <c r="F9792" s="21">
        <v>-67613.633274679349</v>
      </c>
    </row>
    <row r="9793" spans="2:6" x14ac:dyDescent="0.25">
      <c r="B9793" s="19">
        <v>9790</v>
      </c>
      <c r="C9793" s="21">
        <v>-7.0217596631996712E-3</v>
      </c>
      <c r="D9793" s="21">
        <v>0.16932054308163114</v>
      </c>
      <c r="E9793" s="30">
        <v>601497.60059714247</v>
      </c>
      <c r="F9793" s="21">
        <v>50742.885169906665</v>
      </c>
    </row>
    <row r="9794" spans="2:6" x14ac:dyDescent="0.25">
      <c r="B9794" s="19">
        <v>9791</v>
      </c>
      <c r="C9794" s="21">
        <v>1.0226098675020327E-2</v>
      </c>
      <c r="D9794" s="21">
        <v>4.4591458896624081E-2</v>
      </c>
      <c r="E9794" s="30">
        <v>313540.40339474182</v>
      </c>
      <c r="F9794" s="21">
        <v>-87568.291754124803</v>
      </c>
    </row>
    <row r="9795" spans="2:6" x14ac:dyDescent="0.25">
      <c r="B9795" s="19">
        <v>9792</v>
      </c>
      <c r="C9795" s="21">
        <v>-4.0193264345383039E-3</v>
      </c>
      <c r="D9795" s="21">
        <v>0.14659620367900739</v>
      </c>
      <c r="E9795" s="30">
        <v>538615.57227595267</v>
      </c>
      <c r="F9795" s="21">
        <v>20539.481924663753</v>
      </c>
    </row>
    <row r="9796" spans="2:6" x14ac:dyDescent="0.25">
      <c r="B9796" s="19">
        <v>9793</v>
      </c>
      <c r="C9796" s="21">
        <v>5.8021231907592445E-3</v>
      </c>
      <c r="D9796" s="21">
        <v>7.5655513569344857E-2</v>
      </c>
      <c r="E9796" s="30">
        <v>373005.63231844897</v>
      </c>
      <c r="F9796" s="21">
        <v>-59006.040564015209</v>
      </c>
    </row>
    <row r="9797" spans="2:6" x14ac:dyDescent="0.25">
      <c r="B9797" s="19">
        <v>9794</v>
      </c>
      <c r="C9797" s="21">
        <v>2.9540988532991565E-2</v>
      </c>
      <c r="D9797" s="21">
        <v>-9.6354570622924185E-2</v>
      </c>
      <c r="E9797" s="30">
        <v>122748.19204122876</v>
      </c>
      <c r="F9797" s="21">
        <v>-179209.32575715671</v>
      </c>
    </row>
    <row r="9798" spans="2:6" x14ac:dyDescent="0.25">
      <c r="B9798" s="19">
        <v>9795</v>
      </c>
      <c r="C9798" s="21">
        <v>-3.5174669479211031E-3</v>
      </c>
      <c r="D9798" s="21">
        <v>0.14285828076766394</v>
      </c>
      <c r="E9798" s="30">
        <v>528756.89418673818</v>
      </c>
      <c r="F9798" s="21">
        <v>15804.176182414878</v>
      </c>
    </row>
    <row r="9799" spans="2:6" x14ac:dyDescent="0.25">
      <c r="B9799" s="19">
        <v>9796</v>
      </c>
      <c r="C9799" s="21">
        <v>-1.2203933815644923E-2</v>
      </c>
      <c r="D9799" s="21">
        <v>0.21034375885228362</v>
      </c>
      <c r="E9799" s="30">
        <v>728616.80134050176</v>
      </c>
      <c r="F9799" s="21">
        <v>111800.59247943475</v>
      </c>
    </row>
    <row r="9800" spans="2:6" x14ac:dyDescent="0.25">
      <c r="B9800" s="19">
        <v>9797</v>
      </c>
      <c r="C9800" s="21">
        <v>-3.0630871865716131E-2</v>
      </c>
      <c r="D9800" s="21">
        <v>0.39081825937829073</v>
      </c>
      <c r="E9800" s="30">
        <v>1543994.4470181749</v>
      </c>
      <c r="F9800" s="21">
        <v>503441.5825532357</v>
      </c>
    </row>
    <row r="9801" spans="2:6" x14ac:dyDescent="0.25">
      <c r="B9801" s="19">
        <v>9798</v>
      </c>
      <c r="C9801" s="21">
        <v>-3.8431199361066398E-2</v>
      </c>
      <c r="D9801" s="21">
        <v>0.50117521135283516</v>
      </c>
      <c r="E9801" s="30">
        <v>2308859.1496410808</v>
      </c>
      <c r="F9801" s="21">
        <v>870820.27020265651</v>
      </c>
    </row>
    <row r="9802" spans="2:6" x14ac:dyDescent="0.25">
      <c r="B9802" s="19">
        <v>9799</v>
      </c>
      <c r="C9802" s="21">
        <v>3.0973542466733112E-3</v>
      </c>
      <c r="D9802" s="21">
        <v>9.4822442998255152E-2</v>
      </c>
      <c r="E9802" s="30">
        <v>413469.55182188225</v>
      </c>
      <c r="F9802" s="21">
        <v>-39570.470333952988</v>
      </c>
    </row>
    <row r="9803" spans="2:6" x14ac:dyDescent="0.25">
      <c r="B9803" s="19">
        <v>9800</v>
      </c>
      <c r="C9803" s="21">
        <v>8.908330138637453E-3</v>
      </c>
      <c r="D9803" s="21">
        <v>5.3824039200451645E-2</v>
      </c>
      <c r="E9803" s="30">
        <v>330454.84630675497</v>
      </c>
      <c r="F9803" s="21">
        <v>-79443.971442274735</v>
      </c>
    </row>
    <row r="9804" spans="2:6" x14ac:dyDescent="0.25">
      <c r="B9804" s="19">
        <v>9801</v>
      </c>
      <c r="C9804" s="21">
        <v>1.299037846267751E-4</v>
      </c>
      <c r="D9804" s="21">
        <v>0.11612287784590336</v>
      </c>
      <c r="E9804" s="30">
        <v>462051.02190073708</v>
      </c>
      <c r="F9804" s="21">
        <v>-16235.890165140258</v>
      </c>
    </row>
    <row r="9805" spans="2:6" x14ac:dyDescent="0.25">
      <c r="B9805" s="19">
        <v>9802</v>
      </c>
      <c r="C9805" s="21">
        <v>3.7641594975261427E-3</v>
      </c>
      <c r="D9805" s="21">
        <v>9.0078776220148926E-2</v>
      </c>
      <c r="E9805" s="30">
        <v>403175.17514348682</v>
      </c>
      <c r="F9805" s="21">
        <v>-44515.050180961945</v>
      </c>
    </row>
    <row r="9806" spans="2:6" x14ac:dyDescent="0.25">
      <c r="B9806" s="19">
        <v>9803</v>
      </c>
      <c r="C9806" s="21">
        <v>1.8008792921569211E-3</v>
      </c>
      <c r="D9806" s="21">
        <v>0.10408736002459107</v>
      </c>
      <c r="E9806" s="30">
        <v>434120.84065780125</v>
      </c>
      <c r="F9806" s="21">
        <v>-29651.273690687936</v>
      </c>
    </row>
    <row r="9807" spans="2:6" x14ac:dyDescent="0.25">
      <c r="B9807" s="19">
        <v>9804</v>
      </c>
      <c r="C9807" s="21">
        <v>-2.7218252812751892E-2</v>
      </c>
      <c r="D9807" s="21">
        <v>0.35120527150642689</v>
      </c>
      <c r="E9807" s="30">
        <v>1323826.8039655113</v>
      </c>
      <c r="F9807" s="21">
        <v>397690.98445375502</v>
      </c>
    </row>
    <row r="9808" spans="2:6" x14ac:dyDescent="0.25">
      <c r="B9808" s="19">
        <v>9805</v>
      </c>
      <c r="C9808" s="21">
        <v>1.0990037949237291E-2</v>
      </c>
      <c r="D9808" s="21">
        <v>3.92412540712197E-2</v>
      </c>
      <c r="E9808" s="30">
        <v>304022.27147374628</v>
      </c>
      <c r="F9808" s="21">
        <v>-92140.026862331753</v>
      </c>
    </row>
    <row r="9809" spans="2:6" x14ac:dyDescent="0.25">
      <c r="B9809" s="19">
        <v>9806</v>
      </c>
      <c r="C9809" s="21">
        <v>1.2337780197478965E-2</v>
      </c>
      <c r="D9809" s="21">
        <v>2.9799191090918997E-2</v>
      </c>
      <c r="E9809" s="30">
        <v>287720.56423306291</v>
      </c>
      <c r="F9809" s="21">
        <v>-99970.038878822947</v>
      </c>
    </row>
    <row r="9810" spans="2:6" x14ac:dyDescent="0.25">
      <c r="B9810" s="19">
        <v>9807</v>
      </c>
      <c r="C9810" s="21">
        <v>2.4996710150121562E-3</v>
      </c>
      <c r="D9810" s="21">
        <v>9.908639884385817E-2</v>
      </c>
      <c r="E9810" s="30">
        <v>422883.48310840712</v>
      </c>
      <c r="F9810" s="21">
        <v>-35048.784721052594</v>
      </c>
    </row>
    <row r="9811" spans="2:6" x14ac:dyDescent="0.25">
      <c r="B9811" s="19">
        <v>9808</v>
      </c>
      <c r="C9811" s="21">
        <v>2.4381769791379383E-2</v>
      </c>
      <c r="D9811" s="21">
        <v>-5.659219034365115E-2</v>
      </c>
      <c r="E9811" s="30">
        <v>165161.51112545887</v>
      </c>
      <c r="F9811" s="21">
        <v>-158837.42279106739</v>
      </c>
    </row>
    <row r="9812" spans="2:6" x14ac:dyDescent="0.25">
      <c r="B9812" s="19">
        <v>9809</v>
      </c>
      <c r="C9812" s="21">
        <v>-5.065750595896288E-3</v>
      </c>
      <c r="D9812" s="21">
        <v>0.15444309364760422</v>
      </c>
      <c r="E9812" s="30">
        <v>559751.20613983111</v>
      </c>
      <c r="F9812" s="21">
        <v>30691.31845852785</v>
      </c>
    </row>
    <row r="9813" spans="2:6" x14ac:dyDescent="0.25">
      <c r="B9813" s="19">
        <v>9810</v>
      </c>
      <c r="C9813" s="21">
        <v>-6.2122242695480424E-3</v>
      </c>
      <c r="D9813" s="21">
        <v>0.16312823975005109</v>
      </c>
      <c r="E9813" s="30">
        <v>583851.71092785825</v>
      </c>
      <c r="F9813" s="21">
        <v>42267.237428708402</v>
      </c>
    </row>
    <row r="9814" spans="2:6" x14ac:dyDescent="0.25">
      <c r="B9814" s="19">
        <v>9811</v>
      </c>
      <c r="C9814" s="21">
        <v>-5.3674431923821396E-2</v>
      </c>
      <c r="D9814" s="21">
        <v>0.96454842119182382</v>
      </c>
      <c r="E9814" s="30">
        <v>9248554.0624229722</v>
      </c>
      <c r="F9814" s="21">
        <v>4204084.3115453105</v>
      </c>
    </row>
    <row r="9815" spans="2:6" x14ac:dyDescent="0.25">
      <c r="B9815" s="19">
        <v>9812</v>
      </c>
      <c r="C9815" s="21">
        <v>-1.4421793262293238E-2</v>
      </c>
      <c r="D9815" s="21">
        <v>0.22877770780183582</v>
      </c>
      <c r="E9815" s="30">
        <v>791854.12260790984</v>
      </c>
      <c r="F9815" s="21">
        <v>142174.64950941261</v>
      </c>
    </row>
    <row r="9816" spans="2:6" x14ac:dyDescent="0.25">
      <c r="B9816" s="19">
        <v>9813</v>
      </c>
      <c r="C9816" s="21">
        <v>-4.8842391132055936E-4</v>
      </c>
      <c r="D9816" s="21">
        <v>0.12060714633130365</v>
      </c>
      <c r="E9816" s="30">
        <v>472783.88454521704</v>
      </c>
      <c r="F9816" s="21">
        <v>-11080.697384601475</v>
      </c>
    </row>
    <row r="9817" spans="2:6" x14ac:dyDescent="0.25">
      <c r="B9817" s="19">
        <v>9814</v>
      </c>
      <c r="C9817" s="21">
        <v>2.1322743513611168E-3</v>
      </c>
      <c r="D9817" s="21">
        <v>0.10171351172529497</v>
      </c>
      <c r="E9817" s="30">
        <v>428760.12272275402</v>
      </c>
      <c r="F9817" s="21">
        <v>-32226.125835234237</v>
      </c>
    </row>
    <row r="9818" spans="2:6" x14ac:dyDescent="0.25">
      <c r="B9818" s="19">
        <v>9815</v>
      </c>
      <c r="C9818" s="21">
        <v>-8.6676853150018593E-3</v>
      </c>
      <c r="D9818" s="21">
        <v>0.18207630913717865</v>
      </c>
      <c r="E9818" s="30">
        <v>639090.91955100442</v>
      </c>
      <c r="F9818" s="21">
        <v>68799.65277114998</v>
      </c>
    </row>
    <row r="9819" spans="2:6" x14ac:dyDescent="0.25">
      <c r="B9819" s="19">
        <v>9816</v>
      </c>
      <c r="C9819" s="21">
        <v>-3.0732056282595736E-3</v>
      </c>
      <c r="D9819" s="21">
        <v>0.1395624004560867</v>
      </c>
      <c r="E9819" s="30">
        <v>520174.7374618433</v>
      </c>
      <c r="F9819" s="21">
        <v>11682.007302112921</v>
      </c>
    </row>
    <row r="9820" spans="2:6" x14ac:dyDescent="0.25">
      <c r="B9820" s="19">
        <v>9817</v>
      </c>
      <c r="C9820" s="21">
        <v>1.1658235429800599E-2</v>
      </c>
      <c r="D9820" s="21">
        <v>3.4560959804959213E-2</v>
      </c>
      <c r="E9820" s="30">
        <v>295863.39893008571</v>
      </c>
      <c r="F9820" s="21">
        <v>-96058.88450801748</v>
      </c>
    </row>
    <row r="9821" spans="2:6" x14ac:dyDescent="0.25">
      <c r="B9821" s="19">
        <v>9818</v>
      </c>
      <c r="C9821" s="21">
        <v>-5.8341843234409208E-3</v>
      </c>
      <c r="D9821" s="21">
        <v>0.16025375562342825</v>
      </c>
      <c r="E9821" s="30">
        <v>575792.03364751977</v>
      </c>
      <c r="F9821" s="21">
        <v>38396.025105829889</v>
      </c>
    </row>
    <row r="9822" spans="2:6" x14ac:dyDescent="0.25">
      <c r="B9822" s="19">
        <v>9819</v>
      </c>
      <c r="C9822" s="21">
        <v>6.1594788850893468E-3</v>
      </c>
      <c r="D9822" s="21">
        <v>7.3136190303449089E-2</v>
      </c>
      <c r="E9822" s="30">
        <v>367906.95465466974</v>
      </c>
      <c r="F9822" s="21">
        <v>-61455.029911337893</v>
      </c>
    </row>
    <row r="9823" spans="2:6" x14ac:dyDescent="0.25">
      <c r="B9823" s="19">
        <v>9820</v>
      </c>
      <c r="C9823" s="21">
        <v>2.4605706017282666E-2</v>
      </c>
      <c r="D9823" s="21">
        <v>-5.826744165036668E-2</v>
      </c>
      <c r="E9823" s="30">
        <v>163213.17042213364</v>
      </c>
      <c r="F9823" s="21">
        <v>-159773.24692862661</v>
      </c>
    </row>
    <row r="9824" spans="2:6" x14ac:dyDescent="0.25">
      <c r="B9824" s="19">
        <v>9821</v>
      </c>
      <c r="C9824" s="21">
        <v>-1.0426018463701836E-2</v>
      </c>
      <c r="D9824" s="21">
        <v>0.19597350908350286</v>
      </c>
      <c r="E9824" s="30">
        <v>682009.49987468706</v>
      </c>
      <c r="F9824" s="21">
        <v>89414.242071742192</v>
      </c>
    </row>
    <row r="9825" spans="2:6" x14ac:dyDescent="0.25">
      <c r="B9825" s="19">
        <v>9822</v>
      </c>
      <c r="C9825" s="21">
        <v>5.6979013491387044E-2</v>
      </c>
      <c r="D9825" s="21">
        <v>-0.30444048012692615</v>
      </c>
      <c r="E9825" s="30">
        <v>0</v>
      </c>
      <c r="F9825" s="21">
        <v>-238167.55660348001</v>
      </c>
    </row>
    <row r="9826" spans="2:6" x14ac:dyDescent="0.25">
      <c r="B9826" s="19">
        <v>9823</v>
      </c>
      <c r="C9826" s="21">
        <v>2.2723532371614385E-3</v>
      </c>
      <c r="D9826" s="21">
        <v>0.10071129877678842</v>
      </c>
      <c r="E9826" s="30">
        <v>426511.33230292774</v>
      </c>
      <c r="F9826" s="21">
        <v>-33306.261538190949</v>
      </c>
    </row>
    <row r="9827" spans="2:6" x14ac:dyDescent="0.25">
      <c r="B9827" s="19">
        <v>9824</v>
      </c>
      <c r="C9827" s="21">
        <v>9.7729461291636201E-3</v>
      </c>
      <c r="D9827" s="21">
        <v>4.7765483283769505E-2</v>
      </c>
      <c r="E9827" s="30">
        <v>319284.84280971577</v>
      </c>
      <c r="F9827" s="21">
        <v>-84809.13107339562</v>
      </c>
    </row>
    <row r="9828" spans="2:6" x14ac:dyDescent="0.25">
      <c r="B9828" s="19">
        <v>9825</v>
      </c>
      <c r="C9828" s="21">
        <v>2.7883152227994464E-3</v>
      </c>
      <c r="D9828" s="21">
        <v>9.7025689502259427E-2</v>
      </c>
      <c r="E9828" s="30">
        <v>418314.75704972027</v>
      </c>
      <c r="F9828" s="21">
        <v>-37243.228493806491</v>
      </c>
    </row>
    <row r="9829" spans="2:6" x14ac:dyDescent="0.25">
      <c r="B9829" s="19">
        <v>9826</v>
      </c>
      <c r="C9829" s="21">
        <v>2.1933843949914166E-2</v>
      </c>
      <c r="D9829" s="21">
        <v>-3.8509946475016155E-2</v>
      </c>
      <c r="E9829" s="30">
        <v>187154.03790689795</v>
      </c>
      <c r="F9829" s="21">
        <v>-148274.00471287264</v>
      </c>
    </row>
    <row r="9830" spans="2:6" x14ac:dyDescent="0.25">
      <c r="B9830" s="19">
        <v>9827</v>
      </c>
      <c r="C9830" s="21">
        <v>8.4368852687433788E-4</v>
      </c>
      <c r="D9830" s="21">
        <v>0.11096758961030484</v>
      </c>
      <c r="E9830" s="30">
        <v>449932.48890199291</v>
      </c>
      <c r="F9830" s="21">
        <v>-22056.646089746999</v>
      </c>
    </row>
    <row r="9831" spans="2:6" x14ac:dyDescent="0.25">
      <c r="B9831" s="19">
        <v>9828</v>
      </c>
      <c r="C9831" s="21">
        <v>2.4695716384837699E-2</v>
      </c>
      <c r="D9831" s="21">
        <v>-5.8941897578208335E-2</v>
      </c>
      <c r="E9831" s="30">
        <v>162432.94469209854</v>
      </c>
      <c r="F9831" s="21">
        <v>-160148.00380234251</v>
      </c>
    </row>
    <row r="9832" spans="2:6" x14ac:dyDescent="0.25">
      <c r="B9832" s="19">
        <v>9829</v>
      </c>
      <c r="C9832" s="21">
        <v>2.5917654136554547E-2</v>
      </c>
      <c r="D9832" s="21">
        <v>-6.8163430471316233E-2</v>
      </c>
      <c r="E9832" s="30">
        <v>152002.71052395226</v>
      </c>
      <c r="F9832" s="21">
        <v>-165157.83851876936</v>
      </c>
    </row>
    <row r="9833" spans="2:6" x14ac:dyDescent="0.25">
      <c r="B9833" s="19">
        <v>9830</v>
      </c>
      <c r="C9833" s="21">
        <v>8.5478732936306694E-3</v>
      </c>
      <c r="D9833" s="21">
        <v>5.6351337997179396E-2</v>
      </c>
      <c r="E9833" s="30">
        <v>335194.82510248234</v>
      </c>
      <c r="F9833" s="21">
        <v>-77167.271807046651</v>
      </c>
    </row>
    <row r="9834" spans="2:6" x14ac:dyDescent="0.25">
      <c r="B9834" s="19">
        <v>9831</v>
      </c>
      <c r="C9834" s="21">
        <v>2.1091219680314702E-2</v>
      </c>
      <c r="D9834" s="21">
        <v>-3.2371806520769653E-2</v>
      </c>
      <c r="E9834" s="30">
        <v>195031.48751136055</v>
      </c>
      <c r="F9834" s="21">
        <v>-144490.31971892843</v>
      </c>
    </row>
    <row r="9835" spans="2:6" x14ac:dyDescent="0.25">
      <c r="B9835" s="19">
        <v>9832</v>
      </c>
      <c r="C9835" s="21">
        <v>-2.8194024469530583E-3</v>
      </c>
      <c r="D9835" s="21">
        <v>0.13768481214847328</v>
      </c>
      <c r="E9835" s="30">
        <v>515331.67047569947</v>
      </c>
      <c r="F9835" s="21">
        <v>9355.7924990682859</v>
      </c>
    </row>
    <row r="9836" spans="2:6" x14ac:dyDescent="0.25">
      <c r="B9836" s="19">
        <v>9833</v>
      </c>
      <c r="C9836" s="21">
        <v>1.0176433908327674E-2</v>
      </c>
      <c r="D9836" s="21">
        <v>4.4939300613621169E-2</v>
      </c>
      <c r="E9836" s="30">
        <v>314166.3645663826</v>
      </c>
      <c r="F9836" s="21">
        <v>-87267.631005931995</v>
      </c>
    </row>
    <row r="9837" spans="2:6" x14ac:dyDescent="0.25">
      <c r="B9837" s="19">
        <v>9834</v>
      </c>
      <c r="C9837" s="21">
        <v>2.0493647393008338E-2</v>
      </c>
      <c r="D9837" s="21">
        <v>-2.8041763343612858E-2</v>
      </c>
      <c r="E9837" s="30">
        <v>200717.97177830618</v>
      </c>
      <c r="F9837" s="21">
        <v>-141758.99596955738</v>
      </c>
    </row>
    <row r="9838" spans="2:6" x14ac:dyDescent="0.25">
      <c r="B9838" s="19">
        <v>9835</v>
      </c>
      <c r="C9838" s="21">
        <v>4.8924339393615984E-2</v>
      </c>
      <c r="D9838" s="21">
        <v>-0.30444048012692615</v>
      </c>
      <c r="E9838" s="30">
        <v>0</v>
      </c>
      <c r="F9838" s="21">
        <v>-238167.55660348001</v>
      </c>
    </row>
    <row r="9839" spans="2:6" x14ac:dyDescent="0.25">
      <c r="B9839" s="19">
        <v>9836</v>
      </c>
      <c r="C9839" s="21">
        <v>-1.9166926193241948E-2</v>
      </c>
      <c r="D9839" s="21">
        <v>0.27050050141442883</v>
      </c>
      <c r="E9839" s="30">
        <v>950222.29629885592</v>
      </c>
      <c r="F9839" s="21">
        <v>218241.81748892367</v>
      </c>
    </row>
    <row r="9840" spans="2:6" x14ac:dyDescent="0.25">
      <c r="B9840" s="19">
        <v>9837</v>
      </c>
      <c r="C9840" s="21">
        <v>3.7517866754989582E-2</v>
      </c>
      <c r="D9840" s="21">
        <v>-0.16533980303959239</v>
      </c>
      <c r="E9840" s="30">
        <v>66004.744599434431</v>
      </c>
      <c r="F9840" s="21">
        <v>-206464.25487387914</v>
      </c>
    </row>
    <row r="9841" spans="2:6" x14ac:dyDescent="0.25">
      <c r="B9841" s="19">
        <v>9838</v>
      </c>
      <c r="C9841" s="21">
        <v>1.1986262496491413E-2</v>
      </c>
      <c r="D9841" s="21">
        <v>3.2262713730982773E-2</v>
      </c>
      <c r="E9841" s="30">
        <v>291913.52915049461</v>
      </c>
      <c r="F9841" s="21">
        <v>-97956.08014410334</v>
      </c>
    </row>
    <row r="9842" spans="2:6" x14ac:dyDescent="0.25">
      <c r="B9842" s="19">
        <v>9839</v>
      </c>
      <c r="C9842" s="21">
        <v>8.3537698561400673E-4</v>
      </c>
      <c r="D9842" s="21">
        <v>0.11102749413331003</v>
      </c>
      <c r="E9842" s="30">
        <v>450071.96463737672</v>
      </c>
      <c r="F9842" s="21">
        <v>-21989.653309914789</v>
      </c>
    </row>
    <row r="9843" spans="2:6" x14ac:dyDescent="0.25">
      <c r="B9843" s="19">
        <v>9840</v>
      </c>
      <c r="C9843" s="21">
        <v>2.0766321685868273E-2</v>
      </c>
      <c r="D9843" s="21">
        <v>-3.0015318109456124E-2</v>
      </c>
      <c r="E9843" s="30">
        <v>198112.77149344143</v>
      </c>
      <c r="F9843" s="21">
        <v>-143010.32193405199</v>
      </c>
    </row>
    <row r="9844" spans="2:6" x14ac:dyDescent="0.25">
      <c r="B9844" s="19">
        <v>9841</v>
      </c>
      <c r="C9844" s="21">
        <v>-1.0101748108907613E-2</v>
      </c>
      <c r="D9844" s="21">
        <v>0.19338812829909746</v>
      </c>
      <c r="E9844" s="30">
        <v>673867.01523806527</v>
      </c>
      <c r="F9844" s="21">
        <v>85503.255841433056</v>
      </c>
    </row>
    <row r="9845" spans="2:6" x14ac:dyDescent="0.25">
      <c r="B9845" s="19">
        <v>9842</v>
      </c>
      <c r="C9845" s="21">
        <v>-2.3160852472010256E-3</v>
      </c>
      <c r="D9845" s="21">
        <v>0.13397244604167802</v>
      </c>
      <c r="E9845" s="30">
        <v>505853.44166605384</v>
      </c>
      <c r="F9845" s="21">
        <v>4803.2235945449256</v>
      </c>
    </row>
    <row r="9846" spans="2:6" x14ac:dyDescent="0.25">
      <c r="B9846" s="19">
        <v>9843</v>
      </c>
      <c r="C9846" s="21">
        <v>-1.0901268544854688E-2</v>
      </c>
      <c r="D9846" s="21">
        <v>0.19978191365158793</v>
      </c>
      <c r="E9846" s="30">
        <v>694137.43765493971</v>
      </c>
      <c r="F9846" s="21">
        <v>95239.515287153874</v>
      </c>
    </row>
    <row r="9847" spans="2:6" x14ac:dyDescent="0.25">
      <c r="B9847" s="19">
        <v>9844</v>
      </c>
      <c r="C9847" s="21">
        <v>7.9883972330705884E-3</v>
      </c>
      <c r="D9847" s="21">
        <v>6.0276427864774496E-2</v>
      </c>
      <c r="E9847" s="30">
        <v>342651.43722433969</v>
      </c>
      <c r="F9847" s="21">
        <v>-73585.72285303603</v>
      </c>
    </row>
    <row r="9848" spans="2:6" x14ac:dyDescent="0.25">
      <c r="B9848" s="19">
        <v>9845</v>
      </c>
      <c r="C9848" s="21">
        <v>2.554835045129495E-2</v>
      </c>
      <c r="D9848" s="21">
        <v>-6.5363160316387559E-2</v>
      </c>
      <c r="E9848" s="30">
        <v>155123.60025134496</v>
      </c>
      <c r="F9848" s="21">
        <v>-163658.81736062688</v>
      </c>
    </row>
    <row r="9849" spans="2:6" x14ac:dyDescent="0.25">
      <c r="B9849" s="19">
        <v>9846</v>
      </c>
      <c r="C9849" s="21">
        <v>-1.2358760980263491E-3</v>
      </c>
      <c r="D9849" s="21">
        <v>0.12605227849276268</v>
      </c>
      <c r="E9849" s="30">
        <v>486059.61822732911</v>
      </c>
      <c r="F9849" s="21">
        <v>-4704.116531814896</v>
      </c>
    </row>
    <row r="9850" spans="2:6" x14ac:dyDescent="0.25">
      <c r="B9850" s="19">
        <v>9847</v>
      </c>
      <c r="C9850" s="21">
        <v>3.3967012724997041E-4</v>
      </c>
      <c r="D9850" s="21">
        <v>0.11460554835816206</v>
      </c>
      <c r="E9850" s="30">
        <v>458459.89131014026</v>
      </c>
      <c r="F9850" s="21">
        <v>-17960.776722235853</v>
      </c>
    </row>
    <row r="9851" spans="2:6" x14ac:dyDescent="0.25">
      <c r="B9851" s="19">
        <v>9848</v>
      </c>
      <c r="C9851" s="21">
        <v>2.9076723621628371E-3</v>
      </c>
      <c r="D9851" s="21">
        <v>9.6174381675884213E-2</v>
      </c>
      <c r="E9851" s="30">
        <v>416437.79804072098</v>
      </c>
      <c r="F9851" s="21">
        <v>-38144.766681061381</v>
      </c>
    </row>
    <row r="9852" spans="2:6" x14ac:dyDescent="0.25">
      <c r="B9852" s="19">
        <v>9849</v>
      </c>
      <c r="C9852" s="21">
        <v>1.933378658635225E-2</v>
      </c>
      <c r="D9852" s="21">
        <v>-1.9686350574802058E-2</v>
      </c>
      <c r="E9852" s="30">
        <v>211999.68135455565</v>
      </c>
      <c r="F9852" s="21">
        <v>-136340.18183896484</v>
      </c>
    </row>
    <row r="9853" spans="2:6" x14ac:dyDescent="0.25">
      <c r="B9853" s="19">
        <v>9850</v>
      </c>
      <c r="C9853" s="21">
        <v>-4.1191801443983475E-3</v>
      </c>
      <c r="D9853" s="21">
        <v>0.14734184520031701</v>
      </c>
      <c r="E9853" s="30">
        <v>540598.25009838631</v>
      </c>
      <c r="F9853" s="21">
        <v>21491.798816709441</v>
      </c>
    </row>
    <row r="9854" spans="2:6" x14ac:dyDescent="0.25">
      <c r="B9854" s="19">
        <v>9851</v>
      </c>
      <c r="C9854" s="21">
        <v>-5.0916569580894957E-3</v>
      </c>
      <c r="D9854" s="21">
        <v>0.15463830478198015</v>
      </c>
      <c r="E9854" s="30">
        <v>560284.68072287994</v>
      </c>
      <c r="F9854" s="21">
        <v>30947.5561846809</v>
      </c>
    </row>
    <row r="9855" spans="2:6" x14ac:dyDescent="0.25">
      <c r="B9855" s="19">
        <v>9852</v>
      </c>
      <c r="C9855" s="21">
        <v>1.3042591900904418E-3</v>
      </c>
      <c r="D9855" s="21">
        <v>0.10765250592825004</v>
      </c>
      <c r="E9855" s="30">
        <v>442262.77929091209</v>
      </c>
      <c r="F9855" s="21">
        <v>-25740.549715981146</v>
      </c>
    </row>
    <row r="9856" spans="2:6" x14ac:dyDescent="0.25">
      <c r="B9856" s="19">
        <v>9853</v>
      </c>
      <c r="C9856" s="21">
        <v>-2.858203537740074E-3</v>
      </c>
      <c r="D9856" s="21">
        <v>0.1379716091362635</v>
      </c>
      <c r="E9856" s="30">
        <v>516069.28623703029</v>
      </c>
      <c r="F9856" s="21">
        <v>9710.0830153621882</v>
      </c>
    </row>
    <row r="9857" spans="2:6" x14ac:dyDescent="0.25">
      <c r="B9857" s="19">
        <v>9854</v>
      </c>
      <c r="C9857" s="21">
        <v>1.2604870306514655E-2</v>
      </c>
      <c r="D9857" s="21">
        <v>2.7926761357474517E-2</v>
      </c>
      <c r="E9857" s="30">
        <v>284561.81094785524</v>
      </c>
      <c r="F9857" s="21">
        <v>-101487.2466052985</v>
      </c>
    </row>
    <row r="9858" spans="2:6" x14ac:dyDescent="0.25">
      <c r="B9858" s="19">
        <v>9855</v>
      </c>
      <c r="C9858" s="21">
        <v>5.5830500487145658E-4</v>
      </c>
      <c r="D9858" s="21">
        <v>0.11302612509654031</v>
      </c>
      <c r="E9858" s="30">
        <v>454743.4127310355</v>
      </c>
      <c r="F9858" s="21">
        <v>-19745.87024058825</v>
      </c>
    </row>
    <row r="9859" spans="2:6" x14ac:dyDescent="0.25">
      <c r="B9859" s="19">
        <v>9856</v>
      </c>
      <c r="C9859" s="21">
        <v>1.9304610783915412E-2</v>
      </c>
      <c r="D9859" s="21">
        <v>-1.9476945997184636E-2</v>
      </c>
      <c r="E9859" s="30">
        <v>212287.72282592999</v>
      </c>
      <c r="F9859" s="21">
        <v>-136201.83018359466</v>
      </c>
    </row>
    <row r="9860" spans="2:6" x14ac:dyDescent="0.25">
      <c r="B9860" s="19">
        <v>9857</v>
      </c>
      <c r="C9860" s="21">
        <v>-8.5156783264541229E-3</v>
      </c>
      <c r="D9860" s="21">
        <v>0.18088845338527615</v>
      </c>
      <c r="E9860" s="30">
        <v>635518.30185650964</v>
      </c>
      <c r="F9860" s="21">
        <v>67083.658301048665</v>
      </c>
    </row>
    <row r="9861" spans="2:6" x14ac:dyDescent="0.25">
      <c r="B9861" s="19">
        <v>9858</v>
      </c>
      <c r="C9861" s="21">
        <v>4.8826990947809425E-3</v>
      </c>
      <c r="D9861" s="21">
        <v>8.2149869353245197E-2</v>
      </c>
      <c r="E9861" s="30">
        <v>386381.92920148652</v>
      </c>
      <c r="F9861" s="21">
        <v>-52581.157342646096</v>
      </c>
    </row>
    <row r="9862" spans="2:6" x14ac:dyDescent="0.25">
      <c r="B9862" s="19">
        <v>9859</v>
      </c>
      <c r="C9862" s="21">
        <v>-2.4122172749404869E-2</v>
      </c>
      <c r="D9862" s="21">
        <v>0.31836251625091871</v>
      </c>
      <c r="E9862" s="30">
        <v>1160317.3815220026</v>
      </c>
      <c r="F9862" s="21">
        <v>319154.37944424566</v>
      </c>
    </row>
    <row r="9863" spans="2:6" x14ac:dyDescent="0.25">
      <c r="B9863" s="19">
        <v>9860</v>
      </c>
      <c r="C9863" s="21">
        <v>-8.6796672382780035E-3</v>
      </c>
      <c r="D9863" s="21">
        <v>0.18217002980841968</v>
      </c>
      <c r="E9863" s="30">
        <v>639373.43035134673</v>
      </c>
      <c r="F9863" s="21">
        <v>68935.347942754364</v>
      </c>
    </row>
    <row r="9864" spans="2:6" x14ac:dyDescent="0.25">
      <c r="B9864" s="19">
        <v>9861</v>
      </c>
      <c r="C9864" s="21">
        <v>7.9156734673135609E-3</v>
      </c>
      <c r="D9864" s="21">
        <v>6.0786878281377188E-2</v>
      </c>
      <c r="E9864" s="30">
        <v>343629.71092257462</v>
      </c>
      <c r="F9864" s="21">
        <v>-73115.839870873257</v>
      </c>
    </row>
    <row r="9865" spans="2:6" x14ac:dyDescent="0.25">
      <c r="B9865" s="19">
        <v>9862</v>
      </c>
      <c r="C9865" s="21">
        <v>-5.8468787546715555E-4</v>
      </c>
      <c r="D9865" s="21">
        <v>0.12130688847980053</v>
      </c>
      <c r="E9865" s="30">
        <v>474474.92010280781</v>
      </c>
      <c r="F9865" s="21">
        <v>-10268.461675742443</v>
      </c>
    </row>
    <row r="9866" spans="2:6" x14ac:dyDescent="0.25">
      <c r="B9866" s="19">
        <v>9863</v>
      </c>
      <c r="C9866" s="21">
        <v>2.8894589693951936E-2</v>
      </c>
      <c r="D9866" s="21">
        <v>-9.1219156600102047E-2</v>
      </c>
      <c r="E9866" s="30">
        <v>127792.39074431884</v>
      </c>
      <c r="F9866" s="21">
        <v>-176786.50366400831</v>
      </c>
    </row>
    <row r="9867" spans="2:6" x14ac:dyDescent="0.25">
      <c r="B9867" s="19">
        <v>9864</v>
      </c>
      <c r="C9867" s="21">
        <v>8.9170150441529265E-3</v>
      </c>
      <c r="D9867" s="21">
        <v>5.3763158864481353E-2</v>
      </c>
      <c r="E9867" s="30">
        <v>330341.25221428403</v>
      </c>
      <c r="F9867" s="21">
        <v>-79498.532789495483</v>
      </c>
    </row>
    <row r="9868" spans="2:6" x14ac:dyDescent="0.25">
      <c r="B9868" s="19">
        <v>9865</v>
      </c>
      <c r="C9868" s="21">
        <v>-8.2335488988355937E-2</v>
      </c>
      <c r="D9868" s="21">
        <v>-0.30444048012692615</v>
      </c>
      <c r="E9868" s="30">
        <v>0</v>
      </c>
      <c r="F9868" s="21">
        <v>-238167.55660348001</v>
      </c>
    </row>
    <row r="9869" spans="2:6" x14ac:dyDescent="0.25">
      <c r="B9869" s="19">
        <v>9866</v>
      </c>
      <c r="C9869" s="21">
        <v>7.0687990914108543E-3</v>
      </c>
      <c r="D9869" s="21">
        <v>6.673608418081689E-2</v>
      </c>
      <c r="E9869" s="30">
        <v>355177.99034654221</v>
      </c>
      <c r="F9869" s="21">
        <v>-67568.987303566697</v>
      </c>
    </row>
    <row r="9870" spans="2:6" x14ac:dyDescent="0.25">
      <c r="B9870" s="19">
        <v>9867</v>
      </c>
      <c r="C9870" s="21">
        <v>5.5303141620254891E-3</v>
      </c>
      <c r="D9870" s="21">
        <v>7.7573485433252154E-2</v>
      </c>
      <c r="E9870" s="30">
        <v>376920.98199441098</v>
      </c>
      <c r="F9870" s="21">
        <v>-57125.425573271306</v>
      </c>
    </row>
    <row r="9871" spans="2:6" x14ac:dyDescent="0.25">
      <c r="B9871" s="19">
        <v>9868</v>
      </c>
      <c r="C9871" s="21">
        <v>9.3720567181044372E-3</v>
      </c>
      <c r="D9871" s="21">
        <v>5.0574081925538916E-2</v>
      </c>
      <c r="E9871" s="30">
        <v>324429.3263989042</v>
      </c>
      <c r="F9871" s="21">
        <v>-82338.14029143269</v>
      </c>
    </row>
    <row r="9872" spans="2:6" x14ac:dyDescent="0.25">
      <c r="B9872" s="19">
        <v>9869</v>
      </c>
      <c r="C9872" s="21">
        <v>-1.8177817505858032E-3</v>
      </c>
      <c r="D9872" s="21">
        <v>0.13031107196893421</v>
      </c>
      <c r="E9872" s="30">
        <v>496631.17308679689</v>
      </c>
      <c r="F9872" s="21">
        <v>373.59713096335429</v>
      </c>
    </row>
    <row r="9873" spans="2:6" x14ac:dyDescent="0.25">
      <c r="B9873" s="19">
        <v>9870</v>
      </c>
      <c r="C9873" s="21">
        <v>7.3100865336400266E-3</v>
      </c>
      <c r="D9873" s="21">
        <v>6.5040063258384961E-2</v>
      </c>
      <c r="E9873" s="30">
        <v>351858.1066200278</v>
      </c>
      <c r="F9873" s="21">
        <v>-69163.588966335359</v>
      </c>
    </row>
    <row r="9874" spans="2:6" x14ac:dyDescent="0.25">
      <c r="B9874" s="19">
        <v>9871</v>
      </c>
      <c r="C9874" s="21">
        <v>-3.0323237173911645E-2</v>
      </c>
      <c r="D9874" s="21">
        <v>0.38707685210258003</v>
      </c>
      <c r="E9874" s="30">
        <v>1522070.6101478967</v>
      </c>
      <c r="F9874" s="21">
        <v>492911.15751201933</v>
      </c>
    </row>
    <row r="9875" spans="2:6" x14ac:dyDescent="0.25">
      <c r="B9875" s="19">
        <v>9872</v>
      </c>
      <c r="C9875" s="21">
        <v>-2.0484642358285298E-2</v>
      </c>
      <c r="D9875" s="21">
        <v>0.28274357759507729</v>
      </c>
      <c r="E9875" s="30">
        <v>1000948.5413980877</v>
      </c>
      <c r="F9875" s="21">
        <v>242606.5728371992</v>
      </c>
    </row>
    <row r="9876" spans="2:6" x14ac:dyDescent="0.25">
      <c r="B9876" s="19">
        <v>9873</v>
      </c>
      <c r="C9876" s="21">
        <v>4.2196375842697299E-3</v>
      </c>
      <c r="D9876" s="21">
        <v>8.6846005725267794E-2</v>
      </c>
      <c r="E9876" s="30">
        <v>396266.22862734343</v>
      </c>
      <c r="F9876" s="21">
        <v>-47833.545197710264</v>
      </c>
    </row>
    <row r="9877" spans="2:6" x14ac:dyDescent="0.25">
      <c r="B9877" s="19">
        <v>9874</v>
      </c>
      <c r="C9877" s="21">
        <v>-3.6362039579754205E-3</v>
      </c>
      <c r="D9877" s="21">
        <v>0.14374121865616729</v>
      </c>
      <c r="E9877" s="30">
        <v>531073.5448065016</v>
      </c>
      <c r="F9877" s="21">
        <v>16916.906396676717</v>
      </c>
    </row>
    <row r="9878" spans="2:6" x14ac:dyDescent="0.25">
      <c r="B9878" s="19">
        <v>9875</v>
      </c>
      <c r="C9878" s="21">
        <v>-1.0381684319354257E-2</v>
      </c>
      <c r="D9878" s="21">
        <v>0.19561941414232953</v>
      </c>
      <c r="E9878" s="30">
        <v>680889.98119277717</v>
      </c>
      <c r="F9878" s="21">
        <v>88876.516507013366</v>
      </c>
    </row>
    <row r="9879" spans="2:6" x14ac:dyDescent="0.25">
      <c r="B9879" s="19">
        <v>9876</v>
      </c>
      <c r="C9879" s="21">
        <v>-3.3011083422110392E-2</v>
      </c>
      <c r="D9879" s="21">
        <v>0.4210928775750411</v>
      </c>
      <c r="E9879" s="30">
        <v>1730515.5123388357</v>
      </c>
      <c r="F9879" s="21">
        <v>593031.10598331608</v>
      </c>
    </row>
    <row r="9880" spans="2:6" x14ac:dyDescent="0.25">
      <c r="B9880" s="19">
        <v>9877</v>
      </c>
      <c r="C9880" s="21">
        <v>-5.9389482579168696E-3</v>
      </c>
      <c r="D9880" s="21">
        <v>0.16104927408633585</v>
      </c>
      <c r="E9880" s="30">
        <v>578014.27310746582</v>
      </c>
      <c r="F9880" s="21">
        <v>39463.407890835013</v>
      </c>
    </row>
    <row r="9881" spans="2:6" x14ac:dyDescent="0.25">
      <c r="B9881" s="19">
        <v>9878</v>
      </c>
      <c r="C9881" s="21">
        <v>-1.7558296237521906E-2</v>
      </c>
      <c r="D9881" s="21">
        <v>0.2559669143401857</v>
      </c>
      <c r="E9881" s="30">
        <v>892566.88147308957</v>
      </c>
      <c r="F9881" s="21">
        <v>190548.85354126472</v>
      </c>
    </row>
    <row r="9882" spans="2:6" x14ac:dyDescent="0.25">
      <c r="B9882" s="19">
        <v>9879</v>
      </c>
      <c r="C9882" s="21">
        <v>2.2323920162501457E-2</v>
      </c>
      <c r="D9882" s="21">
        <v>-4.1365278454137289E-2</v>
      </c>
      <c r="E9882" s="30">
        <v>183561.9337020024</v>
      </c>
      <c r="F9882" s="21">
        <v>-149999.3589149545</v>
      </c>
    </row>
    <row r="9883" spans="2:6" x14ac:dyDescent="0.25">
      <c r="B9883" s="19">
        <v>9880</v>
      </c>
      <c r="C9883" s="21">
        <v>-1.4527347062048186E-2</v>
      </c>
      <c r="D9883" s="21">
        <v>0.22967034411630061</v>
      </c>
      <c r="E9883" s="30">
        <v>795017.53038736363</v>
      </c>
      <c r="F9883" s="21">
        <v>143694.09287571043</v>
      </c>
    </row>
    <row r="9884" spans="2:6" x14ac:dyDescent="0.25">
      <c r="B9884" s="19">
        <v>9881</v>
      </c>
      <c r="C9884" s="21">
        <v>-2.586974388181733E-3</v>
      </c>
      <c r="D9884" s="21">
        <v>0.1359686635678139</v>
      </c>
      <c r="E9884" s="30">
        <v>510934.04475659342</v>
      </c>
      <c r="F9884" s="21">
        <v>7243.5313894651399</v>
      </c>
    </row>
    <row r="9885" spans="2:6" x14ac:dyDescent="0.25">
      <c r="B9885" s="19">
        <v>9882</v>
      </c>
      <c r="C9885" s="21">
        <v>1.8485138988934063E-3</v>
      </c>
      <c r="D9885" s="21">
        <v>0.10374589423620573</v>
      </c>
      <c r="E9885" s="30">
        <v>433346.75772186182</v>
      </c>
      <c r="F9885" s="21">
        <v>-30023.080066589468</v>
      </c>
    </row>
    <row r="9886" spans="2:6" x14ac:dyDescent="0.25">
      <c r="B9886" s="19">
        <v>9883</v>
      </c>
      <c r="C9886" s="21">
        <v>7.0410528115294642E-3</v>
      </c>
      <c r="D9886" s="21">
        <v>6.6931169811659474E-2</v>
      </c>
      <c r="E9886" s="30">
        <v>355561.28453954065</v>
      </c>
      <c r="F9886" s="21">
        <v>-67384.884001212005</v>
      </c>
    </row>
    <row r="9887" spans="2:6" x14ac:dyDescent="0.25">
      <c r="B9887" s="19">
        <v>9884</v>
      </c>
      <c r="C9887" s="21">
        <v>-1.1118495977710554E-2</v>
      </c>
      <c r="D9887" s="21">
        <v>0.20153046070144365</v>
      </c>
      <c r="E9887" s="30">
        <v>699759.40955967107</v>
      </c>
      <c r="F9887" s="21">
        <v>97939.852553704943</v>
      </c>
    </row>
    <row r="9888" spans="2:6" x14ac:dyDescent="0.25">
      <c r="B9888" s="19">
        <v>9885</v>
      </c>
      <c r="C9888" s="21">
        <v>4.9834943261838297E-3</v>
      </c>
      <c r="D9888" s="21">
        <v>8.1436955174116532E-2</v>
      </c>
      <c r="E9888" s="30">
        <v>384897.0304221831</v>
      </c>
      <c r="F9888" s="21">
        <v>-53294.381737708383</v>
      </c>
    </row>
    <row r="9889" spans="2:6" x14ac:dyDescent="0.25">
      <c r="B9889" s="19">
        <v>9886</v>
      </c>
      <c r="C9889" s="21">
        <v>2.2546799495901812E-2</v>
      </c>
      <c r="D9889" s="21">
        <v>-4.3000882884947744E-2</v>
      </c>
      <c r="E9889" s="30">
        <v>181524.73987890349</v>
      </c>
      <c r="F9889" s="21">
        <v>-150977.86085216125</v>
      </c>
    </row>
    <row r="9890" spans="2:6" x14ac:dyDescent="0.25">
      <c r="B9890" s="19">
        <v>9887</v>
      </c>
      <c r="C9890" s="21">
        <v>1.3698267237544829E-2</v>
      </c>
      <c r="D9890" s="21">
        <v>2.0254246215145377E-2</v>
      </c>
      <c r="E9890" s="30">
        <v>271869.41381328786</v>
      </c>
      <c r="F9890" s="21">
        <v>-107583.6401065705</v>
      </c>
    </row>
    <row r="9891" spans="2:6" x14ac:dyDescent="0.25">
      <c r="B9891" s="19">
        <v>9888</v>
      </c>
      <c r="C9891" s="21">
        <v>2.0433700384008765E-2</v>
      </c>
      <c r="D9891" s="21">
        <v>-2.7608375353252113E-2</v>
      </c>
      <c r="E9891" s="30">
        <v>201293.08942835382</v>
      </c>
      <c r="F9891" s="21">
        <v>-141482.75630678568</v>
      </c>
    </row>
    <row r="9892" spans="2:6" x14ac:dyDescent="0.25">
      <c r="B9892" s="19">
        <v>9889</v>
      </c>
      <c r="C9892" s="21">
        <v>1.8777555923002988E-4</v>
      </c>
      <c r="D9892" s="21">
        <v>0.11570407120782811</v>
      </c>
      <c r="E9892" s="30">
        <v>461057.77588639734</v>
      </c>
      <c r="F9892" s="21">
        <v>-16712.964628126774</v>
      </c>
    </row>
    <row r="9893" spans="2:6" x14ac:dyDescent="0.25">
      <c r="B9893" s="19">
        <v>9890</v>
      </c>
      <c r="C9893" s="21">
        <v>6.9760921769177302E-3</v>
      </c>
      <c r="D9893" s="21">
        <v>6.7387957978323865E-2</v>
      </c>
      <c r="E9893" s="30">
        <v>356459.90946699178</v>
      </c>
      <c r="F9893" s="21">
        <v>-66953.257799343977</v>
      </c>
    </row>
    <row r="9894" spans="2:6" x14ac:dyDescent="0.25">
      <c r="B9894" s="19">
        <v>9891</v>
      </c>
      <c r="C9894" s="21">
        <v>-5.095271021156352E-3</v>
      </c>
      <c r="D9894" s="21">
        <v>0.15466554141077138</v>
      </c>
      <c r="E9894" s="30">
        <v>560359.1430267666</v>
      </c>
      <c r="F9894" s="21">
        <v>30983.321808832978</v>
      </c>
    </row>
    <row r="9895" spans="2:6" x14ac:dyDescent="0.25">
      <c r="B9895" s="19">
        <v>9892</v>
      </c>
      <c r="C9895" s="21">
        <v>1.0667474629358997E-2</v>
      </c>
      <c r="D9895" s="21">
        <v>4.1500296768412159E-2</v>
      </c>
      <c r="E9895" s="30">
        <v>308016.07625981071</v>
      </c>
      <c r="F9895" s="21">
        <v>-90221.728428633869</v>
      </c>
    </row>
    <row r="9896" spans="2:6" x14ac:dyDescent="0.25">
      <c r="B9896" s="19">
        <v>9893</v>
      </c>
      <c r="C9896" s="21">
        <v>-2.6127145898859398E-2</v>
      </c>
      <c r="D9896" s="21">
        <v>0.33933046217144991</v>
      </c>
      <c r="E9896" s="30">
        <v>1262792.7450847316</v>
      </c>
      <c r="F9896" s="21">
        <v>368375.19516887132</v>
      </c>
    </row>
    <row r="9897" spans="2:6" x14ac:dyDescent="0.25">
      <c r="B9897" s="19">
        <v>9894</v>
      </c>
      <c r="C9897" s="21">
        <v>-1.1195514954224076E-3</v>
      </c>
      <c r="D9897" s="21">
        <v>0.12520303668475252</v>
      </c>
      <c r="E9897" s="30">
        <v>483971.39445661101</v>
      </c>
      <c r="F9897" s="21">
        <v>-5707.1290983170984</v>
      </c>
    </row>
    <row r="9898" spans="2:6" x14ac:dyDescent="0.25">
      <c r="B9898" s="19">
        <v>9895</v>
      </c>
      <c r="C9898" s="21">
        <v>9.3467017083281537E-3</v>
      </c>
      <c r="D9898" s="21">
        <v>5.0751744076583227E-2</v>
      </c>
      <c r="E9898" s="30">
        <v>324756.69892895804</v>
      </c>
      <c r="F9898" s="21">
        <v>-82180.897199875166</v>
      </c>
    </row>
    <row r="9899" spans="2:6" x14ac:dyDescent="0.25">
      <c r="B9899" s="19">
        <v>9896</v>
      </c>
      <c r="C9899" s="21">
        <v>-1.1393568025909996E-2</v>
      </c>
      <c r="D9899" s="21">
        <v>0.20375179148942424</v>
      </c>
      <c r="E9899" s="30">
        <v>706950.53710495424</v>
      </c>
      <c r="F9899" s="21">
        <v>101393.88434683927</v>
      </c>
    </row>
    <row r="9900" spans="2:6" x14ac:dyDescent="0.25">
      <c r="B9900" s="19">
        <v>9897</v>
      </c>
      <c r="C9900" s="21">
        <v>-1.3289857236931126E-2</v>
      </c>
      <c r="D9900" s="21">
        <v>0.2192947382565249</v>
      </c>
      <c r="E9900" s="30">
        <v>758829.16366971913</v>
      </c>
      <c r="F9900" s="21">
        <v>126312.14986368093</v>
      </c>
    </row>
    <row r="9901" spans="2:6" x14ac:dyDescent="0.25">
      <c r="B9901" s="19">
        <v>9898</v>
      </c>
      <c r="C9901" s="21">
        <v>-3.380585973378379E-3</v>
      </c>
      <c r="D9901" s="21">
        <v>0.14184150642311932</v>
      </c>
      <c r="E9901" s="30">
        <v>526098.2979489672</v>
      </c>
      <c r="F9901" s="21">
        <v>14527.203152449421</v>
      </c>
    </row>
    <row r="9902" spans="2:6" x14ac:dyDescent="0.25">
      <c r="B9902" s="19">
        <v>9899</v>
      </c>
      <c r="C9902" s="21">
        <v>1.3639663354589587E-2</v>
      </c>
      <c r="D9902" s="21">
        <v>2.0665834119374171E-2</v>
      </c>
      <c r="E9902" s="30">
        <v>272540.14137618733</v>
      </c>
      <c r="F9902" s="21">
        <v>-107261.47723124982</v>
      </c>
    </row>
    <row r="9903" spans="2:6" x14ac:dyDescent="0.25">
      <c r="B9903" s="19">
        <v>9900</v>
      </c>
      <c r="C9903" s="21">
        <v>1.464869395516398E-2</v>
      </c>
      <c r="D9903" s="21">
        <v>1.35720472504548E-2</v>
      </c>
      <c r="E9903" s="30">
        <v>261138.71566761483</v>
      </c>
      <c r="F9903" s="21">
        <v>-112737.79323822971</v>
      </c>
    </row>
    <row r="9904" spans="2:6" x14ac:dyDescent="0.25">
      <c r="B9904" s="19">
        <v>9901</v>
      </c>
      <c r="C9904" s="21">
        <v>5.6486612307318764E-3</v>
      </c>
      <c r="D9904" s="21">
        <v>7.6738198759059406E-2</v>
      </c>
      <c r="E9904" s="30">
        <v>375212.23322695273</v>
      </c>
      <c r="F9904" s="21">
        <v>-57946.169265010038</v>
      </c>
    </row>
    <row r="9905" spans="2:6" x14ac:dyDescent="0.25">
      <c r="B9905" s="19">
        <v>9902</v>
      </c>
      <c r="C9905" s="21">
        <v>2.0312810054130818E-2</v>
      </c>
      <c r="D9905" s="21">
        <v>-2.673492897819596E-2</v>
      </c>
      <c r="E9905" s="30">
        <v>202455.49457658757</v>
      </c>
      <c r="F9905" s="21">
        <v>-140924.43157770534</v>
      </c>
    </row>
    <row r="9906" spans="2:6" x14ac:dyDescent="0.25">
      <c r="B9906" s="19">
        <v>9903</v>
      </c>
      <c r="C9906" s="21">
        <v>-0.15746000921460432</v>
      </c>
      <c r="D9906" s="21">
        <v>-0.30444048012692615</v>
      </c>
      <c r="E9906" s="30">
        <v>0</v>
      </c>
      <c r="F9906" s="21">
        <v>-238167.55660348001</v>
      </c>
    </row>
    <row r="9907" spans="2:6" x14ac:dyDescent="0.25">
      <c r="B9907" s="19">
        <v>9904</v>
      </c>
      <c r="C9907" s="21">
        <v>7.5072350016407528E-3</v>
      </c>
      <c r="D9907" s="21">
        <v>6.3654914252453176E-2</v>
      </c>
      <c r="E9907" s="30">
        <v>349163.15005347563</v>
      </c>
      <c r="F9907" s="21">
        <v>-70458.026535877972</v>
      </c>
    </row>
    <row r="9908" spans="2:6" x14ac:dyDescent="0.25">
      <c r="B9908" s="19">
        <v>9905</v>
      </c>
      <c r="C9908" s="21">
        <v>-9.4602238952500094E-4</v>
      </c>
      <c r="D9908" s="21">
        <v>0.12393743509062305</v>
      </c>
      <c r="E9908" s="30">
        <v>480871.54289838416</v>
      </c>
      <c r="F9908" s="21">
        <v>-7196.0452340259453</v>
      </c>
    </row>
    <row r="9909" spans="2:6" x14ac:dyDescent="0.25">
      <c r="B9909" s="19">
        <v>9906</v>
      </c>
      <c r="C9909" s="21">
        <v>1.1993287142321703E-2</v>
      </c>
      <c r="D9909" s="21">
        <v>3.2213490920413479E-2</v>
      </c>
      <c r="E9909" s="30">
        <v>291829.33699346846</v>
      </c>
      <c r="F9909" s="21">
        <v>-97996.519196987545</v>
      </c>
    </row>
    <row r="9910" spans="2:6" x14ac:dyDescent="0.25">
      <c r="B9910" s="19">
        <v>9907</v>
      </c>
      <c r="C9910" s="21">
        <v>6.0771034185859354E-3</v>
      </c>
      <c r="D9910" s="21">
        <v>7.371670700006705E-2</v>
      </c>
      <c r="E9910" s="30">
        <v>369077.37980998238</v>
      </c>
      <c r="F9910" s="21">
        <v>-60892.853024267402</v>
      </c>
    </row>
    <row r="9911" spans="2:6" x14ac:dyDescent="0.25">
      <c r="B9911" s="19">
        <v>9908</v>
      </c>
      <c r="C9911" s="21">
        <v>8.0850453396607361E-3</v>
      </c>
      <c r="D9911" s="21">
        <v>5.9598144533707931E-2</v>
      </c>
      <c r="E9911" s="30">
        <v>341354.56959863787</v>
      </c>
      <c r="F9911" s="21">
        <v>-74208.632401288836</v>
      </c>
    </row>
    <row r="9912" spans="2:6" x14ac:dyDescent="0.25">
      <c r="B9912" s="19">
        <v>9909</v>
      </c>
      <c r="C9912" s="21">
        <v>2.0022449896860906E-2</v>
      </c>
      <c r="D9912" s="21">
        <v>-2.4639895373730902E-2</v>
      </c>
      <c r="E9912" s="30">
        <v>205261.76287949958</v>
      </c>
      <c r="F9912" s="21">
        <v>-139576.52891886834</v>
      </c>
    </row>
    <row r="9913" spans="2:6" x14ac:dyDescent="0.25">
      <c r="B9913" s="19">
        <v>9910</v>
      </c>
      <c r="C9913" s="21">
        <v>1.4517102850776668E-2</v>
      </c>
      <c r="D9913" s="21">
        <v>1.4498105852122745E-2</v>
      </c>
      <c r="E9913" s="30">
        <v>262608.1060373825</v>
      </c>
      <c r="F9913" s="21">
        <v>-112032.01781959846</v>
      </c>
    </row>
    <row r="9914" spans="2:6" x14ac:dyDescent="0.25">
      <c r="B9914" s="19">
        <v>9911</v>
      </c>
      <c r="C9914" s="21">
        <v>-2.4592930671253607E-2</v>
      </c>
      <c r="D9914" s="21">
        <v>0.32319240824172546</v>
      </c>
      <c r="E9914" s="30">
        <v>1183335.528244016</v>
      </c>
      <c r="F9914" s="21">
        <v>330210.42178200308</v>
      </c>
    </row>
    <row r="9915" spans="2:6" x14ac:dyDescent="0.25">
      <c r="B9915" s="19">
        <v>9912</v>
      </c>
      <c r="C9915" s="21">
        <v>-1.0773851429611602E-2</v>
      </c>
      <c r="D9915" s="21">
        <v>0.19875857865151292</v>
      </c>
      <c r="E9915" s="30">
        <v>690862.89636164787</v>
      </c>
      <c r="F9915" s="21">
        <v>93666.692435140969</v>
      </c>
    </row>
    <row r="9916" spans="2:6" x14ac:dyDescent="0.25">
      <c r="B9916" s="19">
        <v>9913</v>
      </c>
      <c r="C9916" s="21">
        <v>2.4860317887496066E-2</v>
      </c>
      <c r="D9916" s="21">
        <v>-6.0176921834888208E-2</v>
      </c>
      <c r="E9916" s="30">
        <v>161010.43076083541</v>
      </c>
      <c r="F9916" s="21">
        <v>-160831.26359905995</v>
      </c>
    </row>
    <row r="9917" spans="2:6" x14ac:dyDescent="0.25">
      <c r="B9917" s="19">
        <v>9914</v>
      </c>
      <c r="C9917" s="21">
        <v>9.6809822168106071E-3</v>
      </c>
      <c r="D9917" s="21">
        <v>4.8409710708041676E-2</v>
      </c>
      <c r="E9917" s="30">
        <v>320459.75374677067</v>
      </c>
      <c r="F9917" s="21">
        <v>-84244.799582244334</v>
      </c>
    </row>
    <row r="9918" spans="2:6" x14ac:dyDescent="0.25">
      <c r="B9918" s="19">
        <v>9915</v>
      </c>
      <c r="C9918" s="21">
        <v>-4.7637461282334596E-3</v>
      </c>
      <c r="D9918" s="21">
        <v>0.15217084532646097</v>
      </c>
      <c r="E9918" s="30">
        <v>553569.12375170528</v>
      </c>
      <c r="F9918" s="21">
        <v>27721.949749392927</v>
      </c>
    </row>
    <row r="9919" spans="2:6" x14ac:dyDescent="0.25">
      <c r="B9919" s="19">
        <v>9916</v>
      </c>
      <c r="C9919" s="21">
        <v>-2.7971134534971877E-3</v>
      </c>
      <c r="D9919" s="21">
        <v>0.13752010366704748</v>
      </c>
      <c r="E9919" s="30">
        <v>514908.40518573881</v>
      </c>
      <c r="F9919" s="21">
        <v>9152.4903382808261</v>
      </c>
    </row>
    <row r="9920" spans="2:6" x14ac:dyDescent="0.25">
      <c r="B9920" s="19">
        <v>9917</v>
      </c>
      <c r="C9920" s="21">
        <v>-1.7643851827711936E-4</v>
      </c>
      <c r="D9920" s="21">
        <v>0.11834233982145181</v>
      </c>
      <c r="E9920" s="30">
        <v>467340.74614098284</v>
      </c>
      <c r="F9920" s="21">
        <v>-13695.137607538043</v>
      </c>
    </row>
    <row r="9921" spans="2:6" x14ac:dyDescent="0.25">
      <c r="B9921" s="19">
        <v>9918</v>
      </c>
      <c r="C9921" s="21">
        <v>-3.9657640944240789E-3</v>
      </c>
      <c r="D9921" s="21">
        <v>0.14619650069805523</v>
      </c>
      <c r="E9921" s="30">
        <v>537554.95962793799</v>
      </c>
      <c r="F9921" s="21">
        <v>20030.050019392398</v>
      </c>
    </row>
    <row r="9922" spans="2:6" x14ac:dyDescent="0.25">
      <c r="B9922" s="19">
        <v>9919</v>
      </c>
      <c r="C9922" s="21">
        <v>7.7678387061064025E-3</v>
      </c>
      <c r="D9922" s="21">
        <v>6.1824727222859366E-2</v>
      </c>
      <c r="E9922" s="30">
        <v>345624.84345502872</v>
      </c>
      <c r="F9922" s="21">
        <v>-72157.540750850938</v>
      </c>
    </row>
    <row r="9923" spans="2:6" x14ac:dyDescent="0.25">
      <c r="B9923" s="19">
        <v>9920</v>
      </c>
      <c r="C9923" s="21">
        <v>-5.6634447367423207E-2</v>
      </c>
      <c r="D9923" s="21">
        <v>1.2364616512146633</v>
      </c>
      <c r="E9923" s="30">
        <v>17884837.537095629</v>
      </c>
      <c r="F9923" s="21">
        <v>8352251.2725952463</v>
      </c>
    </row>
    <row r="9924" spans="2:6" x14ac:dyDescent="0.25">
      <c r="B9924" s="19">
        <v>9921</v>
      </c>
      <c r="C9924" s="21">
        <v>4.7272453609604775E-2</v>
      </c>
      <c r="D9924" s="21">
        <v>-0.27959839080130455</v>
      </c>
      <c r="E9924" s="30">
        <v>8085.1776254363358</v>
      </c>
      <c r="F9924" s="21">
        <v>-234284.09599239504</v>
      </c>
    </row>
    <row r="9925" spans="2:6" x14ac:dyDescent="0.25">
      <c r="B9925" s="19">
        <v>9922</v>
      </c>
      <c r="C9925" s="21">
        <v>-2.7336088266234153E-3</v>
      </c>
      <c r="D9925" s="21">
        <v>0.13705098396208126</v>
      </c>
      <c r="E9925" s="30">
        <v>513704.26668832102</v>
      </c>
      <c r="F9925" s="21">
        <v>8574.1203083755645</v>
      </c>
    </row>
    <row r="9926" spans="2:6" x14ac:dyDescent="0.25">
      <c r="B9926" s="19">
        <v>9923</v>
      </c>
      <c r="C9926" s="21">
        <v>2.17006179425175E-2</v>
      </c>
      <c r="D9926" s="21">
        <v>-3.6807017423599819E-2</v>
      </c>
      <c r="E9926" s="30">
        <v>189318.13697851717</v>
      </c>
      <c r="F9926" s="21">
        <v>-147234.5478335731</v>
      </c>
    </row>
    <row r="9927" spans="2:6" x14ac:dyDescent="0.25">
      <c r="B9927" s="19">
        <v>9924</v>
      </c>
      <c r="C9927" s="21">
        <v>-1.7791904136704551E-2</v>
      </c>
      <c r="D9927" s="21">
        <v>0.25805094184612032</v>
      </c>
      <c r="E9927" s="30">
        <v>900666.9330956398</v>
      </c>
      <c r="F9927" s="21">
        <v>194439.45840874047</v>
      </c>
    </row>
    <row r="9928" spans="2:6" x14ac:dyDescent="0.25">
      <c r="B9928" s="19">
        <v>9925</v>
      </c>
      <c r="C9928" s="21">
        <v>-1.1843805016565035E-3</v>
      </c>
      <c r="D9928" s="21">
        <v>0.12567624386151888</v>
      </c>
      <c r="E9928" s="30">
        <v>485134.16604612744</v>
      </c>
      <c r="F9928" s="21">
        <v>-5148.6283606994366</v>
      </c>
    </row>
    <row r="9929" spans="2:6" x14ac:dyDescent="0.25">
      <c r="B9929" s="19">
        <v>9926</v>
      </c>
      <c r="C9929" s="21">
        <v>9.7202083586288048E-3</v>
      </c>
      <c r="D9929" s="21">
        <v>4.813491879198728E-2</v>
      </c>
      <c r="E9929" s="30">
        <v>319958.23001681198</v>
      </c>
      <c r="F9929" s="21">
        <v>-84485.690721690858</v>
      </c>
    </row>
    <row r="9930" spans="2:6" x14ac:dyDescent="0.25">
      <c r="B9930" s="19">
        <v>9927</v>
      </c>
      <c r="C9930" s="21">
        <v>-7.0998970187678284E-2</v>
      </c>
      <c r="D9930" s="21">
        <v>-0.30444048012692615</v>
      </c>
      <c r="E9930" s="30">
        <v>0</v>
      </c>
      <c r="F9930" s="21">
        <v>-238167.55660348001</v>
      </c>
    </row>
    <row r="9931" spans="2:6" x14ac:dyDescent="0.25">
      <c r="B9931" s="19">
        <v>9928</v>
      </c>
      <c r="C9931" s="21">
        <v>-5.907785543436625E-2</v>
      </c>
      <c r="D9931" s="21">
        <v>1.9024573503339628</v>
      </c>
      <c r="E9931" s="30">
        <v>66787154.726492405</v>
      </c>
      <c r="F9931" s="21">
        <v>31840940.25307465</v>
      </c>
    </row>
    <row r="9932" spans="2:6" x14ac:dyDescent="0.25">
      <c r="B9932" s="19">
        <v>9929</v>
      </c>
      <c r="C9932" s="21">
        <v>1.8275447832779994E-2</v>
      </c>
      <c r="D9932" s="21">
        <v>-1.2112221971399939E-2</v>
      </c>
      <c r="E9932" s="30">
        <v>222585.63011090585</v>
      </c>
      <c r="F9932" s="21">
        <v>-131255.55452083205</v>
      </c>
    </row>
    <row r="9933" spans="2:6" x14ac:dyDescent="0.25">
      <c r="B9933" s="19">
        <v>9930</v>
      </c>
      <c r="C9933" s="21">
        <v>1.360485783935131E-2</v>
      </c>
      <c r="D9933" s="21">
        <v>2.0910259282878929E-2</v>
      </c>
      <c r="E9933" s="30">
        <v>272938.99967010808</v>
      </c>
      <c r="F9933" s="21">
        <v>-107069.89820285932</v>
      </c>
    </row>
    <row r="9934" spans="2:6" x14ac:dyDescent="0.25">
      <c r="B9934" s="19">
        <v>9931</v>
      </c>
      <c r="C9934" s="21">
        <v>-1.0357734715213182E-2</v>
      </c>
      <c r="D9934" s="21">
        <v>0.19542821214417883</v>
      </c>
      <c r="E9934" s="30">
        <v>680286.0415144735</v>
      </c>
      <c r="F9934" s="21">
        <v>88586.433090072082</v>
      </c>
    </row>
    <row r="9935" spans="2:6" x14ac:dyDescent="0.25">
      <c r="B9935" s="19">
        <v>9932</v>
      </c>
      <c r="C9935" s="21">
        <v>2.6473804631833405E-2</v>
      </c>
      <c r="D9935" s="21">
        <v>-7.2403478532812482E-2</v>
      </c>
      <c r="E9935" s="30">
        <v>147353.12561391713</v>
      </c>
      <c r="F9935" s="21">
        <v>-167391.12029593278</v>
      </c>
    </row>
    <row r="9936" spans="2:6" x14ac:dyDescent="0.25">
      <c r="B9936" s="19">
        <v>9933</v>
      </c>
      <c r="C9936" s="21">
        <v>-1.4165949504342528E-2</v>
      </c>
      <c r="D9936" s="21">
        <v>0.22662012973675516</v>
      </c>
      <c r="E9936" s="30">
        <v>784247.03907036083</v>
      </c>
      <c r="F9936" s="21">
        <v>138520.82634659618</v>
      </c>
    </row>
    <row r="9937" spans="2:6" x14ac:dyDescent="0.25">
      <c r="B9937" s="19">
        <v>9934</v>
      </c>
      <c r="C9937" s="21">
        <v>-2.3431055492589569E-2</v>
      </c>
      <c r="D9937" s="21">
        <v>0.31136925529438542</v>
      </c>
      <c r="E9937" s="30">
        <v>1127598.2317205325</v>
      </c>
      <c r="F9937" s="21">
        <v>303438.76559273922</v>
      </c>
    </row>
    <row r="9938" spans="2:6" x14ac:dyDescent="0.25">
      <c r="B9938" s="19">
        <v>9935</v>
      </c>
      <c r="C9938" s="21">
        <v>-1.390517312016366E-2</v>
      </c>
      <c r="D9938" s="21">
        <v>0.22442960381503796</v>
      </c>
      <c r="E9938" s="30">
        <v>776580.19439280499</v>
      </c>
      <c r="F9938" s="21">
        <v>134838.29880101397</v>
      </c>
    </row>
    <row r="9939" spans="2:6" x14ac:dyDescent="0.25">
      <c r="B9939" s="19">
        <v>9936</v>
      </c>
      <c r="C9939" s="21">
        <v>-1.2858794701898647E-2</v>
      </c>
      <c r="D9939" s="21">
        <v>0.21572499455425431</v>
      </c>
      <c r="E9939" s="30">
        <v>746669.62118466641</v>
      </c>
      <c r="F9939" s="21">
        <v>120471.69632299972</v>
      </c>
    </row>
    <row r="9940" spans="2:6" x14ac:dyDescent="0.25">
      <c r="B9940" s="19">
        <v>9937</v>
      </c>
      <c r="C9940" s="21">
        <v>7.331449275981213E-3</v>
      </c>
      <c r="D9940" s="21">
        <v>6.4889944262539911E-2</v>
      </c>
      <c r="E9940" s="30">
        <v>351565.32236114237</v>
      </c>
      <c r="F9940" s="21">
        <v>-69304.218670418792</v>
      </c>
    </row>
    <row r="9941" spans="2:6" x14ac:dyDescent="0.25">
      <c r="B9941" s="19">
        <v>9938</v>
      </c>
      <c r="C9941" s="21">
        <v>1.8653575098862649E-2</v>
      </c>
      <c r="D9941" s="21">
        <v>-1.4813314839956071E-2</v>
      </c>
      <c r="E9941" s="30">
        <v>218770.73326880392</v>
      </c>
      <c r="F9941" s="21">
        <v>-133087.92015433981</v>
      </c>
    </row>
    <row r="9942" spans="2:6" x14ac:dyDescent="0.25">
      <c r="B9942" s="19">
        <v>9939</v>
      </c>
      <c r="C9942" s="21">
        <v>-1.8965737228154186E-2</v>
      </c>
      <c r="D9942" s="21">
        <v>0.26865880054746705</v>
      </c>
      <c r="E9942" s="30">
        <v>942764.09191572061</v>
      </c>
      <c r="F9942" s="21">
        <v>214659.5037423207</v>
      </c>
    </row>
    <row r="9943" spans="2:6" x14ac:dyDescent="0.25">
      <c r="B9943" s="19">
        <v>9940</v>
      </c>
      <c r="C9943" s="21">
        <v>1.549016010710361E-2</v>
      </c>
      <c r="D9943" s="21">
        <v>7.6424987713823445E-3</v>
      </c>
      <c r="E9943" s="30">
        <v>251863.73690862814</v>
      </c>
      <c r="F9943" s="21">
        <v>-117192.73737771987</v>
      </c>
    </row>
    <row r="9944" spans="2:6" x14ac:dyDescent="0.25">
      <c r="B9944" s="19">
        <v>9941</v>
      </c>
      <c r="C9944" s="21">
        <v>9.9665730058439792E-3</v>
      </c>
      <c r="D9944" s="21">
        <v>4.6409186187610585E-2</v>
      </c>
      <c r="E9944" s="30">
        <v>316821.2052921087</v>
      </c>
      <c r="F9944" s="21">
        <v>-85992.461817981704</v>
      </c>
    </row>
    <row r="9945" spans="2:6" x14ac:dyDescent="0.25">
      <c r="B9945" s="19">
        <v>9942</v>
      </c>
      <c r="C9945" s="21">
        <v>-3.5689787029633186E-3</v>
      </c>
      <c r="D9945" s="21">
        <v>0.14324121851873661</v>
      </c>
      <c r="E9945" s="30">
        <v>529760.7309674744</v>
      </c>
      <c r="F9945" s="21">
        <v>16286.33758672132</v>
      </c>
    </row>
    <row r="9946" spans="2:6" x14ac:dyDescent="0.25">
      <c r="B9946" s="19">
        <v>9943</v>
      </c>
      <c r="C9946" s="21">
        <v>-0.21516296281209876</v>
      </c>
      <c r="D9946" s="21">
        <v>-0.30444048012692615</v>
      </c>
      <c r="E9946" s="30">
        <v>0</v>
      </c>
      <c r="F9946" s="21">
        <v>-238167.55660348001</v>
      </c>
    </row>
    <row r="9947" spans="2:6" x14ac:dyDescent="0.25">
      <c r="B9947" s="19">
        <v>9944</v>
      </c>
      <c r="C9947" s="21">
        <v>8.8381931067731991E-3</v>
      </c>
      <c r="D9947" s="21">
        <v>5.4315713875360938E-2</v>
      </c>
      <c r="E9947" s="30">
        <v>331373.25297381042</v>
      </c>
      <c r="F9947" s="21">
        <v>-79002.843704369865</v>
      </c>
    </row>
    <row r="9948" spans="2:6" x14ac:dyDescent="0.25">
      <c r="B9948" s="19">
        <v>9945</v>
      </c>
      <c r="C9948" s="21">
        <v>1.0413179377991912E-2</v>
      </c>
      <c r="D9948" s="21">
        <v>4.3281221873694653E-2</v>
      </c>
      <c r="E9948" s="30">
        <v>311190.4171023384</v>
      </c>
      <c r="F9948" s="21">
        <v>-88697.033709580079</v>
      </c>
    </row>
    <row r="9949" spans="2:6" x14ac:dyDescent="0.25">
      <c r="B9949" s="19">
        <v>9946</v>
      </c>
      <c r="C9949" s="21">
        <v>2.0591195753427261E-2</v>
      </c>
      <c r="D9949" s="21">
        <v>-2.8747369534530609E-2</v>
      </c>
      <c r="E9949" s="30">
        <v>199783.94441287033</v>
      </c>
      <c r="F9949" s="21">
        <v>-142207.62661830577</v>
      </c>
    </row>
    <row r="9950" spans="2:6" x14ac:dyDescent="0.25">
      <c r="B9950" s="19">
        <v>9947</v>
      </c>
      <c r="C9950" s="21">
        <v>2.0144229124569053E-3</v>
      </c>
      <c r="D9950" s="21">
        <v>0.10255724300370184</v>
      </c>
      <c r="E9950" s="30">
        <v>430659.94844894344</v>
      </c>
      <c r="F9950" s="21">
        <v>-31313.604340051352</v>
      </c>
    </row>
    <row r="9951" spans="2:6" x14ac:dyDescent="0.25">
      <c r="B9951" s="19">
        <v>9948</v>
      </c>
      <c r="C9951" s="21">
        <v>-4.996663982945608E-2</v>
      </c>
      <c r="D9951" s="21">
        <v>0.78237612459008798</v>
      </c>
      <c r="E9951" s="30">
        <v>5619793.8556998</v>
      </c>
      <c r="F9951" s="21">
        <v>2461123.5526440586</v>
      </c>
    </row>
    <row r="9952" spans="2:6" x14ac:dyDescent="0.25">
      <c r="B9952" s="19">
        <v>9949</v>
      </c>
      <c r="C9952" s="21">
        <v>-1.9527207839536785E-2</v>
      </c>
      <c r="D9952" s="21">
        <v>0.27381642886734081</v>
      </c>
      <c r="E9952" s="30">
        <v>963763.45197148039</v>
      </c>
      <c r="F9952" s="21">
        <v>224745.88544134152</v>
      </c>
    </row>
    <row r="9953" spans="2:6" x14ac:dyDescent="0.25">
      <c r="B9953" s="19">
        <v>9950</v>
      </c>
      <c r="C9953" s="21">
        <v>-7.022767263198434E-4</v>
      </c>
      <c r="D9953" s="21">
        <v>0.122162246039351</v>
      </c>
      <c r="E9953" s="30">
        <v>476548.01210922794</v>
      </c>
      <c r="F9953" s="21">
        <v>-9272.71717598531</v>
      </c>
    </row>
    <row r="9954" spans="2:6" x14ac:dyDescent="0.25">
      <c r="B9954" s="19">
        <v>9951</v>
      </c>
      <c r="C9954" s="21">
        <v>1.7320133705206343E-3</v>
      </c>
      <c r="D9954" s="21">
        <v>0.1045811717278482</v>
      </c>
      <c r="E9954" s="30">
        <v>435242.05359709414</v>
      </c>
      <c r="F9954" s="21">
        <v>-29112.734342747797</v>
      </c>
    </row>
    <row r="9955" spans="2:6" x14ac:dyDescent="0.25">
      <c r="B9955" s="19">
        <v>9952</v>
      </c>
      <c r="C9955" s="21">
        <v>6.5855371801005194E-3</v>
      </c>
      <c r="D9955" s="21">
        <v>7.0135679466907908E-2</v>
      </c>
      <c r="E9955" s="30">
        <v>361899.56400370563</v>
      </c>
      <c r="F9955" s="21">
        <v>-64340.490942524571</v>
      </c>
    </row>
    <row r="9956" spans="2:6" x14ac:dyDescent="0.25">
      <c r="B9956" s="19">
        <v>9953</v>
      </c>
      <c r="C9956" s="21">
        <v>-1.2363980668350134E-2</v>
      </c>
      <c r="D9956" s="21">
        <v>0.21165435465990723</v>
      </c>
      <c r="E9956" s="30">
        <v>732983.04888458434</v>
      </c>
      <c r="F9956" s="21">
        <v>113897.78207021707</v>
      </c>
    </row>
    <row r="9957" spans="2:6" x14ac:dyDescent="0.25">
      <c r="B9957" s="19">
        <v>9954</v>
      </c>
      <c r="C9957" s="21">
        <v>1.3585901911327761E-3</v>
      </c>
      <c r="D9957" s="21">
        <v>0.10726200665683661</v>
      </c>
      <c r="E9957" s="30">
        <v>441365.61801780446</v>
      </c>
      <c r="F9957" s="21">
        <v>-26171.472897550244</v>
      </c>
    </row>
    <row r="9958" spans="2:6" x14ac:dyDescent="0.25">
      <c r="B9958" s="19">
        <v>9955</v>
      </c>
      <c r="C9958" s="21">
        <v>1.1894990440935182E-2</v>
      </c>
      <c r="D9958" s="21">
        <v>3.2902246160165349E-2</v>
      </c>
      <c r="E9958" s="30">
        <v>293008.94345592754</v>
      </c>
      <c r="F9958" s="21">
        <v>-97429.932357988582</v>
      </c>
    </row>
    <row r="9959" spans="2:6" x14ac:dyDescent="0.25">
      <c r="B9959" s="19">
        <v>9956</v>
      </c>
      <c r="C9959" s="21">
        <v>2.9827477984526807E-3</v>
      </c>
      <c r="D9959" s="21">
        <v>9.5639149832588366E-2</v>
      </c>
      <c r="E9959" s="30">
        <v>415260.83865304547</v>
      </c>
      <c r="F9959" s="21">
        <v>-38710.082080998291</v>
      </c>
    </row>
    <row r="9960" spans="2:6" x14ac:dyDescent="0.25">
      <c r="B9960" s="19">
        <v>9957</v>
      </c>
      <c r="C9960" s="21">
        <v>-1.7935338269388087E-2</v>
      </c>
      <c r="D9960" s="21">
        <v>0.25933488109178615</v>
      </c>
      <c r="E9960" s="30">
        <v>905684.90451514069</v>
      </c>
      <c r="F9960" s="21">
        <v>196849.6830516567</v>
      </c>
    </row>
    <row r="9961" spans="2:6" x14ac:dyDescent="0.25">
      <c r="B9961" s="19">
        <v>9958</v>
      </c>
      <c r="C9961" s="21">
        <v>-1.3961048076598852E-2</v>
      </c>
      <c r="D9961" s="21">
        <v>0.22489822639266688</v>
      </c>
      <c r="E9961" s="30">
        <v>778215.61103830929</v>
      </c>
      <c r="F9961" s="21">
        <v>135623.81971592226</v>
      </c>
    </row>
    <row r="9962" spans="2:6" x14ac:dyDescent="0.25">
      <c r="B9962" s="19">
        <v>9959</v>
      </c>
      <c r="C9962" s="21">
        <v>1.1383534798972139E-2</v>
      </c>
      <c r="D9962" s="21">
        <v>3.648522113436603E-2</v>
      </c>
      <c r="E9962" s="30">
        <v>299199.0785402999</v>
      </c>
      <c r="F9962" s="21">
        <v>-94456.695789650636</v>
      </c>
    </row>
    <row r="9963" spans="2:6" x14ac:dyDescent="0.25">
      <c r="B9963" s="19">
        <v>9960</v>
      </c>
      <c r="C9963" s="21">
        <v>3.9367214661449809E-2</v>
      </c>
      <c r="D9963" s="21">
        <v>-0.18345544205845077</v>
      </c>
      <c r="E9963" s="30">
        <v>54150.329132703017</v>
      </c>
      <c r="F9963" s="21">
        <v>-212158.15025444023</v>
      </c>
    </row>
    <row r="9964" spans="2:6" x14ac:dyDescent="0.25">
      <c r="B9964" s="19">
        <v>9961</v>
      </c>
      <c r="C9964" s="21">
        <v>-6.8166236911691939E-3</v>
      </c>
      <c r="D9964" s="21">
        <v>0.16774654800124544</v>
      </c>
      <c r="E9964" s="30">
        <v>596975.32295026793</v>
      </c>
      <c r="F9964" s="21">
        <v>48570.751429916068</v>
      </c>
    </row>
    <row r="9965" spans="2:6" x14ac:dyDescent="0.25">
      <c r="B9965" s="19">
        <v>9962</v>
      </c>
      <c r="C9965" s="21">
        <v>1.3817042770445371E-2</v>
      </c>
      <c r="D9965" s="21">
        <v>1.9419916272208182E-2</v>
      </c>
      <c r="E9965" s="30">
        <v>270513.28201070928</v>
      </c>
      <c r="F9965" s="21">
        <v>-108235.01533699031</v>
      </c>
    </row>
    <row r="9966" spans="2:6" x14ac:dyDescent="0.25">
      <c r="B9966" s="19">
        <v>9963</v>
      </c>
      <c r="C9966" s="21">
        <v>-8.1724568829622431E-3</v>
      </c>
      <c r="D9966" s="21">
        <v>0.17821389552433553</v>
      </c>
      <c r="E9966" s="30">
        <v>627528.65415908699</v>
      </c>
      <c r="F9966" s="21">
        <v>63246.082484313039</v>
      </c>
    </row>
    <row r="9967" spans="2:6" x14ac:dyDescent="0.25">
      <c r="B9967" s="19">
        <v>9964</v>
      </c>
      <c r="C9967" s="21">
        <v>-1.9999380619387067E-2</v>
      </c>
      <c r="D9967" s="21">
        <v>0.27819768583573579</v>
      </c>
      <c r="E9967" s="30">
        <v>981879.3512265163</v>
      </c>
      <c r="F9967" s="21">
        <v>233447.28749464752</v>
      </c>
    </row>
    <row r="9968" spans="2:6" x14ac:dyDescent="0.25">
      <c r="B9968" s="19">
        <v>9965</v>
      </c>
      <c r="C9968" s="21">
        <v>7.9604925958049969E-3</v>
      </c>
      <c r="D9968" s="21">
        <v>6.0472284199582615E-2</v>
      </c>
      <c r="E9968" s="30">
        <v>343026.56039711356</v>
      </c>
      <c r="F9968" s="21">
        <v>-73405.544243083234</v>
      </c>
    </row>
    <row r="9969" spans="2:6" x14ac:dyDescent="0.25">
      <c r="B9969" s="19">
        <v>9966</v>
      </c>
      <c r="C9969" s="21">
        <v>2.2496713391539924E-2</v>
      </c>
      <c r="D9969" s="21">
        <v>-4.2633057043512279E-2</v>
      </c>
      <c r="E9969" s="30">
        <v>181981.58522017382</v>
      </c>
      <c r="F9969" s="21">
        <v>-150758.42957057757</v>
      </c>
    </row>
    <row r="9970" spans="2:6" x14ac:dyDescent="0.25">
      <c r="B9970" s="19">
        <v>9967</v>
      </c>
      <c r="C9970" s="21">
        <v>5.9732037902117232E-3</v>
      </c>
      <c r="D9970" s="21">
        <v>7.4449096580468055E-2</v>
      </c>
      <c r="E9970" s="30">
        <v>370557.79746376188</v>
      </c>
      <c r="F9970" s="21">
        <v>-60181.78099681803</v>
      </c>
    </row>
    <row r="9971" spans="2:6" x14ac:dyDescent="0.25">
      <c r="B9971" s="19">
        <v>9968</v>
      </c>
      <c r="C9971" s="21">
        <v>-4.9441249703400192E-2</v>
      </c>
      <c r="D9971" s="21">
        <v>0.76293107492208723</v>
      </c>
      <c r="E9971" s="30">
        <v>5311750.5200718846</v>
      </c>
      <c r="F9971" s="21">
        <v>2313164.6312896656</v>
      </c>
    </row>
    <row r="9972" spans="2:6" x14ac:dyDescent="0.25">
      <c r="B9972" s="19">
        <v>9969</v>
      </c>
      <c r="C9972" s="21">
        <v>6.5755875328521252E-3</v>
      </c>
      <c r="D9972" s="21">
        <v>7.0205712793361741E-2</v>
      </c>
      <c r="E9972" s="30">
        <v>362038.97646701371</v>
      </c>
      <c r="F9972" s="21">
        <v>-64273.528553442615</v>
      </c>
    </row>
    <row r="9973" spans="2:6" x14ac:dyDescent="0.25">
      <c r="B9973" s="19">
        <v>9970</v>
      </c>
      <c r="C9973" s="21">
        <v>-2.3212179173803943E-2</v>
      </c>
      <c r="D9973" s="21">
        <v>0.30917793040866948</v>
      </c>
      <c r="E9973" s="30">
        <v>1117492.4219110885</v>
      </c>
      <c r="F9973" s="21">
        <v>298584.75790654769</v>
      </c>
    </row>
    <row r="9974" spans="2:6" x14ac:dyDescent="0.25">
      <c r="B9974" s="19">
        <v>9971</v>
      </c>
      <c r="C9974" s="21">
        <v>8.2119439236411386E-3</v>
      </c>
      <c r="D9974" s="21">
        <v>5.8707716108913344E-2</v>
      </c>
      <c r="E9974" s="30">
        <v>339657.36792481632</v>
      </c>
      <c r="F9974" s="21">
        <v>-75023.829810015857</v>
      </c>
    </row>
    <row r="9975" spans="2:6" x14ac:dyDescent="0.25">
      <c r="B9975" s="19">
        <v>9972</v>
      </c>
      <c r="C9975" s="21">
        <v>9.6558124104044567E-3</v>
      </c>
      <c r="D9975" s="21">
        <v>4.8586036811572475E-2</v>
      </c>
      <c r="E9975" s="30">
        <v>320781.8584619126</v>
      </c>
      <c r="F9975" s="21">
        <v>-84090.086719788087</v>
      </c>
    </row>
    <row r="9976" spans="2:6" x14ac:dyDescent="0.25">
      <c r="B9976" s="19">
        <v>9973</v>
      </c>
      <c r="C9976" s="21">
        <v>5.0603408061675025E-3</v>
      </c>
      <c r="D9976" s="21">
        <v>8.0893591711149515E-2</v>
      </c>
      <c r="E9976" s="30">
        <v>383768.0317862482</v>
      </c>
      <c r="F9976" s="21">
        <v>-53836.660699994645</v>
      </c>
    </row>
    <row r="9977" spans="2:6" x14ac:dyDescent="0.25">
      <c r="B9977" s="19">
        <v>9974</v>
      </c>
      <c r="C9977" s="21">
        <v>1.4712904889468215E-2</v>
      </c>
      <c r="D9977" s="21">
        <v>1.3120057260067153E-2</v>
      </c>
      <c r="E9977" s="30">
        <v>260423.59391964844</v>
      </c>
      <c r="F9977" s="21">
        <v>-113081.27946314834</v>
      </c>
    </row>
    <row r="9978" spans="2:6" x14ac:dyDescent="0.25">
      <c r="B9978" s="19">
        <v>9975</v>
      </c>
      <c r="C9978" s="21">
        <v>3.4929281532005713E-3</v>
      </c>
      <c r="D9978" s="21">
        <v>9.2006690345234787E-2</v>
      </c>
      <c r="E9978" s="30">
        <v>407336.45298257156</v>
      </c>
      <c r="F9978" s="21">
        <v>-42516.311337052619</v>
      </c>
    </row>
    <row r="9979" spans="2:6" x14ac:dyDescent="0.25">
      <c r="B9979" s="19">
        <v>9976</v>
      </c>
      <c r="C9979" s="21">
        <v>-2.3892698727597441E-2</v>
      </c>
      <c r="D9979" s="21">
        <v>0.31602786338583511</v>
      </c>
      <c r="E9979" s="30">
        <v>1149314.6327700457</v>
      </c>
      <c r="F9979" s="21">
        <v>313869.55536598881</v>
      </c>
    </row>
    <row r="9980" spans="2:6" x14ac:dyDescent="0.25">
      <c r="B9980" s="19">
        <v>9977</v>
      </c>
      <c r="C9980" s="21">
        <v>2.0796117581554537E-3</v>
      </c>
      <c r="D9980" s="21">
        <v>0.10209047558457462</v>
      </c>
      <c r="E9980" s="30">
        <v>429608.17930658453</v>
      </c>
      <c r="F9980" s="21">
        <v>-31818.788545708787</v>
      </c>
    </row>
    <row r="9981" spans="2:6" x14ac:dyDescent="0.25">
      <c r="B9981" s="19">
        <v>9978</v>
      </c>
      <c r="C9981" s="21">
        <v>-2.1478351311212895E-3</v>
      </c>
      <c r="D9981" s="21">
        <v>0.13273466880744911</v>
      </c>
      <c r="E9981" s="30">
        <v>502721.81585590402</v>
      </c>
      <c r="F9981" s="21">
        <v>3299.0456969421607</v>
      </c>
    </row>
    <row r="9982" spans="2:6" x14ac:dyDescent="0.25">
      <c r="B9982" s="19">
        <v>9979</v>
      </c>
      <c r="C9982" s="21">
        <v>8.7903934898127204E-3</v>
      </c>
      <c r="D9982" s="21">
        <v>5.4650820662608401E-2</v>
      </c>
      <c r="E9982" s="30">
        <v>332000.23630260478</v>
      </c>
      <c r="F9982" s="21">
        <v>-78701.691995158239</v>
      </c>
    </row>
    <row r="9983" spans="2:6" x14ac:dyDescent="0.25">
      <c r="B9983" s="19">
        <v>9980</v>
      </c>
      <c r="C9983" s="21">
        <v>1.6924385809850374E-2</v>
      </c>
      <c r="D9983" s="21">
        <v>-2.5015850435193832E-3</v>
      </c>
      <c r="E9983" s="30">
        <v>236522.79765726905</v>
      </c>
      <c r="F9983" s="21">
        <v>-124561.27472837393</v>
      </c>
    </row>
    <row r="9984" spans="2:6" x14ac:dyDescent="0.25">
      <c r="B9984" s="19">
        <v>9981</v>
      </c>
      <c r="C9984" s="21">
        <v>1.0845519032445562E-2</v>
      </c>
      <c r="D9984" s="21">
        <v>4.0253388579843508E-2</v>
      </c>
      <c r="E9984" s="30">
        <v>305807.1297436048</v>
      </c>
      <c r="F9984" s="21">
        <v>-91282.726366476447</v>
      </c>
    </row>
    <row r="9985" spans="2:6" x14ac:dyDescent="0.25">
      <c r="B9985" s="19">
        <v>9982</v>
      </c>
      <c r="C9985" s="21">
        <v>2.5124048303365665E-2</v>
      </c>
      <c r="D9985" s="21">
        <v>-6.2160248656277117E-2</v>
      </c>
      <c r="E9985" s="30">
        <v>158742.69667129044</v>
      </c>
      <c r="F9985" s="21">
        <v>-161920.49829756012</v>
      </c>
    </row>
    <row r="9986" spans="2:6" x14ac:dyDescent="0.25">
      <c r="B9986" s="19">
        <v>9983</v>
      </c>
      <c r="C9986" s="21">
        <v>3.2009843766157174E-3</v>
      </c>
      <c r="D9986" s="21">
        <v>9.4084316545717028E-2</v>
      </c>
      <c r="E9986" s="30">
        <v>411855.41671340447</v>
      </c>
      <c r="F9986" s="21">
        <v>-40345.769332335163</v>
      </c>
    </row>
    <row r="9987" spans="2:6" x14ac:dyDescent="0.25">
      <c r="B9987" s="19">
        <v>9984</v>
      </c>
      <c r="C9987" s="21">
        <v>-2.9945448353605403E-3</v>
      </c>
      <c r="D9987" s="21">
        <v>0.1389800745667813</v>
      </c>
      <c r="E9987" s="30">
        <v>518669.12220781809</v>
      </c>
      <c r="F9987" s="21">
        <v>10958.832400418671</v>
      </c>
    </row>
    <row r="9988" spans="2:6" x14ac:dyDescent="0.25">
      <c r="B9988" s="19">
        <v>9985</v>
      </c>
      <c r="C9988" s="21">
        <v>1.3602955225697268E-2</v>
      </c>
      <c r="D9988" s="21">
        <v>2.0923620116178432E-2</v>
      </c>
      <c r="E9988" s="30">
        <v>272960.81379080133</v>
      </c>
      <c r="F9988" s="21">
        <v>-107059.42047653068</v>
      </c>
    </row>
    <row r="9989" spans="2:6" x14ac:dyDescent="0.25">
      <c r="B9989" s="19">
        <v>9986</v>
      </c>
      <c r="C9989" s="21">
        <v>-4.7933931209153298E-3</v>
      </c>
      <c r="D9989" s="21">
        <v>0.15239362816704927</v>
      </c>
      <c r="E9989" s="30">
        <v>554173.00870230352</v>
      </c>
      <c r="F9989" s="21">
        <v>28012.006879603261</v>
      </c>
    </row>
    <row r="9990" spans="2:6" x14ac:dyDescent="0.25">
      <c r="B9990" s="19">
        <v>9987</v>
      </c>
      <c r="C9990" s="21">
        <v>-2.8673353734780065E-2</v>
      </c>
      <c r="D9990" s="21">
        <v>0.36760844053170794</v>
      </c>
      <c r="E9990" s="30">
        <v>1411837.5999579614</v>
      </c>
      <c r="F9990" s="21">
        <v>439964.20038306719</v>
      </c>
    </row>
    <row r="9991" spans="2:6" x14ac:dyDescent="0.25">
      <c r="B9991" s="19">
        <v>9988</v>
      </c>
      <c r="C9991" s="21">
        <v>1.4338443082094839E-2</v>
      </c>
      <c r="D9991" s="21">
        <v>1.5754926649562906E-2</v>
      </c>
      <c r="E9991" s="30">
        <v>264611.40689700341</v>
      </c>
      <c r="F9991" s="21">
        <v>-111069.79530069981</v>
      </c>
    </row>
    <row r="9992" spans="2:6" x14ac:dyDescent="0.25">
      <c r="B9992" s="19">
        <v>9989</v>
      </c>
      <c r="C9992" s="21">
        <v>2.2817564514870006E-2</v>
      </c>
      <c r="D9992" s="21">
        <v>-4.4992085325644582E-2</v>
      </c>
      <c r="E9992" s="30">
        <v>179064.60626873118</v>
      </c>
      <c r="F9992" s="21">
        <v>-152159.50860508799</v>
      </c>
    </row>
    <row r="9993" spans="2:6" x14ac:dyDescent="0.25">
      <c r="B9993" s="19">
        <v>9990</v>
      </c>
      <c r="C9993" s="21">
        <v>1.8650116929433636E-2</v>
      </c>
      <c r="D9993" s="21">
        <v>-1.4788587483365534E-2</v>
      </c>
      <c r="E9993" s="30">
        <v>218805.45627035049</v>
      </c>
      <c r="F9993" s="21">
        <v>-133071.24205336889</v>
      </c>
    </row>
    <row r="9994" spans="2:6" x14ac:dyDescent="0.25">
      <c r="B9994" s="19">
        <v>9991</v>
      </c>
      <c r="C9994" s="21">
        <v>6.5844902103012123E-3</v>
      </c>
      <c r="D9994" s="21">
        <v>7.0143048771124317E-2</v>
      </c>
      <c r="E9994" s="30">
        <v>361914.23197327519</v>
      </c>
      <c r="F9994" s="21">
        <v>-64333.4456449805</v>
      </c>
    </row>
    <row r="9995" spans="2:6" x14ac:dyDescent="0.25">
      <c r="B9995" s="19">
        <v>9992</v>
      </c>
      <c r="C9995" s="21">
        <v>5.9015653416074568E-3</v>
      </c>
      <c r="D9995" s="21">
        <v>7.4954201001227183E-2</v>
      </c>
      <c r="E9995" s="30">
        <v>371581.25941053801</v>
      </c>
      <c r="F9995" s="21">
        <v>-59690.193261658656</v>
      </c>
    </row>
    <row r="9996" spans="2:6" x14ac:dyDescent="0.25">
      <c r="B9996" s="19">
        <v>9993</v>
      </c>
      <c r="C9996" s="21">
        <v>1.1915741990456976E-2</v>
      </c>
      <c r="D9996" s="21">
        <v>3.2756846578926746E-2</v>
      </c>
      <c r="E9996" s="30">
        <v>292759.64661915367</v>
      </c>
      <c r="F9996" s="21">
        <v>-97549.674247521543</v>
      </c>
    </row>
    <row r="9997" spans="2:6" x14ac:dyDescent="0.25">
      <c r="B9997" s="19">
        <v>9994</v>
      </c>
      <c r="C9997" s="21">
        <v>2.1598392988565026E-2</v>
      </c>
      <c r="D9997" s="21">
        <v>-3.606158873420906E-2</v>
      </c>
      <c r="E9997" s="30">
        <v>190270.57957278786</v>
      </c>
      <c r="F9997" s="21">
        <v>-146777.0720092284</v>
      </c>
    </row>
    <row r="9998" spans="2:6" x14ac:dyDescent="0.25">
      <c r="B9998" s="19">
        <v>9995</v>
      </c>
      <c r="C9998" s="21">
        <v>9.3069342880301078E-3</v>
      </c>
      <c r="D9998" s="21">
        <v>5.1030401087394983E-2</v>
      </c>
      <c r="E9998" s="30">
        <v>325270.64050683763</v>
      </c>
      <c r="F9998" s="21">
        <v>-81934.041538001358</v>
      </c>
    </row>
    <row r="9999" spans="2:6" x14ac:dyDescent="0.25">
      <c r="B9999" s="19">
        <v>9996</v>
      </c>
      <c r="C9999" s="21">
        <v>2.2153417934264834E-3</v>
      </c>
      <c r="D9999" s="21">
        <v>0.10111911008445129</v>
      </c>
      <c r="E9999" s="30">
        <v>427425.35736224602</v>
      </c>
      <c r="F9999" s="21">
        <v>-32867.238367662205</v>
      </c>
    </row>
    <row r="10000" spans="2:6" x14ac:dyDescent="0.25">
      <c r="B10000" s="19">
        <v>9997</v>
      </c>
      <c r="C10000" s="21">
        <v>4.5445385640487338E-3</v>
      </c>
      <c r="D10000" s="21">
        <v>8.4543477070033957E-2</v>
      </c>
      <c r="E10000" s="30">
        <v>391397.53436536749</v>
      </c>
      <c r="F10000" s="21">
        <v>-50172.069256144721</v>
      </c>
    </row>
    <row r="10001" spans="2:6" x14ac:dyDescent="0.25">
      <c r="B10001" s="19">
        <v>9998</v>
      </c>
      <c r="C10001" s="21">
        <v>3.9287292619243416E-5</v>
      </c>
      <c r="D10001" s="21">
        <v>0.11677895365713109</v>
      </c>
      <c r="E10001" s="30">
        <v>463610.10779097036</v>
      </c>
      <c r="F10001" s="21">
        <v>-15487.032326201619</v>
      </c>
    </row>
    <row r="10002" spans="2:6" x14ac:dyDescent="0.25">
      <c r="B10002" s="19">
        <v>9999</v>
      </c>
      <c r="C10002" s="21">
        <v>-1.1077245196676857E-2</v>
      </c>
      <c r="D10002" s="21">
        <v>0.20119803556976401</v>
      </c>
      <c r="E10002" s="30">
        <v>698687.97526158695</v>
      </c>
      <c r="F10002" s="21">
        <v>97425.222809407845</v>
      </c>
    </row>
    <row r="10003" spans="2:6" x14ac:dyDescent="0.25">
      <c r="B10003" s="20">
        <v>10000</v>
      </c>
      <c r="C10003" s="22">
        <v>-1.6771261785075407E-2</v>
      </c>
      <c r="D10003" s="22">
        <v>0.24900888402489918</v>
      </c>
      <c r="E10003" s="31">
        <v>865921.79047257127</v>
      </c>
      <c r="F10003" s="22">
        <v>177750.72266857376</v>
      </c>
    </row>
    <row r="10005" spans="2:6" x14ac:dyDescent="0.25">
      <c r="C10005">
        <f>MAX(CapRateIncrement)</f>
        <v>1.1410405814443327</v>
      </c>
      <c r="D10005">
        <f>MAX( Yield )</f>
        <v>4.7567419435650828</v>
      </c>
    </row>
    <row r="10006" spans="2:6" x14ac:dyDescent="0.25">
      <c r="C10006">
        <f>( $C$10005 - $C$10007 ) / 20</f>
        <v>0.15684241847861755</v>
      </c>
      <c r="D10006">
        <f>( $D$10005 - $D$10007 ) / 30</f>
        <v>0.16870608078973365</v>
      </c>
    </row>
    <row r="10007" spans="2:6" x14ac:dyDescent="0.25">
      <c r="C10007">
        <f>MIN(CapRateIncrement)</f>
        <v>-1.9958077881280183</v>
      </c>
      <c r="D10007">
        <f>MIN( Yield )</f>
        <v>-0.30444048012692615</v>
      </c>
    </row>
    <row r="10008" spans="2:6" x14ac:dyDescent="0.25">
      <c r="C10008">
        <f>$C$10007 + $C$10006</f>
        <v>-1.8389653696494008</v>
      </c>
      <c r="D10008">
        <f>$D$10007 + $D$10006</f>
        <v>-0.1357343993371925</v>
      </c>
    </row>
    <row r="10009" spans="2:6" x14ac:dyDescent="0.25">
      <c r="C10009">
        <f>$C$10008 + $C$10006</f>
        <v>-1.6821229511707834</v>
      </c>
      <c r="D10009">
        <f>$D$10008 + $D$10006</f>
        <v>3.2971681452541146E-2</v>
      </c>
    </row>
    <row r="10010" spans="2:6" x14ac:dyDescent="0.25">
      <c r="C10010">
        <f>$C$10009 + $C$10006</f>
        <v>-1.5252805326921659</v>
      </c>
      <c r="D10010">
        <f>$D$10009 + $D$10006</f>
        <v>0.20167776224227479</v>
      </c>
    </row>
    <row r="10011" spans="2:6" x14ac:dyDescent="0.25">
      <c r="C10011">
        <f>$C$10010 + $C$10006</f>
        <v>-1.3684381142135484</v>
      </c>
      <c r="D10011">
        <f>$D$10010 + $D$10006</f>
        <v>0.37038384303200844</v>
      </c>
    </row>
    <row r="10012" spans="2:6" x14ac:dyDescent="0.25">
      <c r="C10012">
        <f>$C$10011 + $C$10006</f>
        <v>-1.211595695734931</v>
      </c>
      <c r="D10012">
        <f>$D$10011 + $D$10006</f>
        <v>0.53908992382174215</v>
      </c>
    </row>
    <row r="10013" spans="2:6" x14ac:dyDescent="0.25">
      <c r="C10013">
        <f>$C$10012 + $C$10006</f>
        <v>-1.0547532772563135</v>
      </c>
      <c r="D10013">
        <f>$D$10012 + $D$10006</f>
        <v>0.70779600461147574</v>
      </c>
    </row>
    <row r="10014" spans="2:6" x14ac:dyDescent="0.25">
      <c r="C10014">
        <f>$C$10013 + $C$10006</f>
        <v>-0.89791085877769594</v>
      </c>
      <c r="D10014">
        <f>$D$10013 + $D$10006</f>
        <v>0.87650208540120933</v>
      </c>
    </row>
    <row r="10015" spans="2:6" x14ac:dyDescent="0.25">
      <c r="C10015">
        <f>$C$10014 + $C$10006</f>
        <v>-0.74106844029907837</v>
      </c>
      <c r="D10015">
        <f>$D$10014 + $D$10006</f>
        <v>1.0452081661909429</v>
      </c>
    </row>
    <row r="10016" spans="2:6" x14ac:dyDescent="0.25">
      <c r="C10016">
        <f>$C$10015 + $C$10006</f>
        <v>-0.58422602182046079</v>
      </c>
      <c r="D10016">
        <f>$D$10015 + $D$10006</f>
        <v>1.2139142469806765</v>
      </c>
    </row>
    <row r="10017" spans="3:4" x14ac:dyDescent="0.25">
      <c r="C10017">
        <f>$C$10016 + $C$10006</f>
        <v>-0.42738360334184322</v>
      </c>
      <c r="D10017">
        <f>$D$10016 + $D$10006</f>
        <v>1.3826203277704101</v>
      </c>
    </row>
    <row r="10018" spans="3:4" x14ac:dyDescent="0.25">
      <c r="C10018">
        <f>$C$10017 + $C$10006</f>
        <v>-0.27054118486322565</v>
      </c>
      <c r="D10018">
        <f>$D$10017 + $D$10006</f>
        <v>1.5513264085601437</v>
      </c>
    </row>
    <row r="10019" spans="3:4" x14ac:dyDescent="0.25">
      <c r="C10019">
        <f>$C$10018 + $C$10006</f>
        <v>-0.1136987663846081</v>
      </c>
      <c r="D10019">
        <f>$D$10018 + $D$10006</f>
        <v>1.7200324893498773</v>
      </c>
    </row>
    <row r="10020" spans="3:4" x14ac:dyDescent="0.25">
      <c r="C10020">
        <f>$C$10019 + $C$10006</f>
        <v>4.3143652094009444E-2</v>
      </c>
      <c r="D10020">
        <f>$D$10019 + $D$10006</f>
        <v>1.8887385701396109</v>
      </c>
    </row>
    <row r="10021" spans="3:4" x14ac:dyDescent="0.25">
      <c r="C10021">
        <f>$C$10020 + $C$10006</f>
        <v>0.19998607057262699</v>
      </c>
      <c r="D10021">
        <f>$D$10020 + $D$10006</f>
        <v>2.0574446509293445</v>
      </c>
    </row>
    <row r="10022" spans="3:4" x14ac:dyDescent="0.25">
      <c r="C10022">
        <f>$C$10021 + $C$10006</f>
        <v>0.35682848905124454</v>
      </c>
      <c r="D10022">
        <f>$D$10021 + $D$10006</f>
        <v>2.2261507317190783</v>
      </c>
    </row>
    <row r="10023" spans="3:4" x14ac:dyDescent="0.25">
      <c r="C10023">
        <f>$C$10022 + $C$10006</f>
        <v>0.51367090752986211</v>
      </c>
      <c r="D10023">
        <f>$D$10022 + $D$10006</f>
        <v>2.3948568125088121</v>
      </c>
    </row>
    <row r="10024" spans="3:4" x14ac:dyDescent="0.25">
      <c r="C10024">
        <f>$C$10023 + $C$10006</f>
        <v>0.67051332600847968</v>
      </c>
      <c r="D10024">
        <f>$D$10023 + $D$10006</f>
        <v>2.5635628932985459</v>
      </c>
    </row>
    <row r="10025" spans="3:4" x14ac:dyDescent="0.25">
      <c r="C10025">
        <f>$C$10024 + $C$10006</f>
        <v>0.82735574448709726</v>
      </c>
      <c r="D10025">
        <f>$D$10024 + $D$10006</f>
        <v>2.7322689740882797</v>
      </c>
    </row>
    <row r="10026" spans="3:4" x14ac:dyDescent="0.25">
      <c r="C10026">
        <f>$C$10025 + $C$10006</f>
        <v>0.98419816296571483</v>
      </c>
      <c r="D10026">
        <f>$D$10025 + $D$10006</f>
        <v>2.9009750548780135</v>
      </c>
    </row>
    <row r="10027" spans="3:4" x14ac:dyDescent="0.25">
      <c r="D10027">
        <f>$D$10026 + $D$10006</f>
        <v>3.0696811356677474</v>
      </c>
    </row>
    <row r="10028" spans="3:4" x14ac:dyDescent="0.25">
      <c r="C10028" s="23">
        <f t="array" ref="C10028:C10047">FREQUENCY( CapRateIncrement, CapRateIncrement_bins ) / PM_Trials</f>
        <v>1E-4</v>
      </c>
      <c r="D10028">
        <f>$D$10027 + $D$10006</f>
        <v>3.2383872164574812</v>
      </c>
    </row>
    <row r="10029" spans="3:4" x14ac:dyDescent="0.25">
      <c r="C10029" s="23">
        <v>1E-4</v>
      </c>
      <c r="D10029">
        <f>$D$10028 + $D$10006</f>
        <v>3.407093297247215</v>
      </c>
    </row>
    <row r="10030" spans="3:4" x14ac:dyDescent="0.25">
      <c r="C10030" s="23">
        <v>0</v>
      </c>
      <c r="D10030">
        <f>$D$10029 + $D$10006</f>
        <v>3.5757993780369488</v>
      </c>
    </row>
    <row r="10031" spans="3:4" x14ac:dyDescent="0.25">
      <c r="C10031" s="23">
        <v>0</v>
      </c>
      <c r="D10031">
        <f>$D$10030 + $D$10006</f>
        <v>3.7445054588266826</v>
      </c>
    </row>
    <row r="10032" spans="3:4" x14ac:dyDescent="0.25">
      <c r="C10032" s="23">
        <v>0</v>
      </c>
      <c r="D10032">
        <f>$D$10031 + $D$10006</f>
        <v>3.9132115396164164</v>
      </c>
    </row>
    <row r="10033" spans="3:4" x14ac:dyDescent="0.25">
      <c r="C10033" s="23">
        <v>0</v>
      </c>
      <c r="D10033">
        <f>$D$10032 + $D$10006</f>
        <v>4.0819176204061502</v>
      </c>
    </row>
    <row r="10034" spans="3:4" x14ac:dyDescent="0.25">
      <c r="C10034" s="23">
        <v>1E-4</v>
      </c>
      <c r="D10034">
        <f>$D$10033 + $D$10006</f>
        <v>4.2506237011958836</v>
      </c>
    </row>
    <row r="10035" spans="3:4" x14ac:dyDescent="0.25">
      <c r="C10035" s="23">
        <v>0</v>
      </c>
      <c r="D10035">
        <f>$D$10034 + $D$10006</f>
        <v>4.419329781985617</v>
      </c>
    </row>
    <row r="10036" spans="3:4" x14ac:dyDescent="0.25">
      <c r="C10036" s="23">
        <v>0</v>
      </c>
      <c r="D10036">
        <f>$D$10035 + $D$10006</f>
        <v>4.5880358627753504</v>
      </c>
    </row>
    <row r="10037" spans="3:4" x14ac:dyDescent="0.25">
      <c r="C10037" s="23">
        <v>5.9999999999999995E-4</v>
      </c>
    </row>
    <row r="10038" spans="3:4" x14ac:dyDescent="0.25">
      <c r="C10038" s="23">
        <v>1.4E-3</v>
      </c>
      <c r="D10038">
        <f t="array" ref="D10038:D10067">FREQUENCY( Yield, Yield_bins ) / PM_Trials</f>
        <v>4.7699999999999999E-2</v>
      </c>
    </row>
    <row r="10039" spans="3:4" x14ac:dyDescent="0.25">
      <c r="C10039" s="23">
        <v>4.8999999999999998E-3</v>
      </c>
      <c r="D10039">
        <v>0.24660000000000001</v>
      </c>
    </row>
    <row r="10040" spans="3:4" x14ac:dyDescent="0.25">
      <c r="C10040" s="23">
        <v>0.97609999999999997</v>
      </c>
      <c r="D10040">
        <v>0.53920000000000001</v>
      </c>
    </row>
    <row r="10041" spans="3:4" x14ac:dyDescent="0.25">
      <c r="C10041" s="23">
        <v>1.5599999999999999E-2</v>
      </c>
      <c r="D10041">
        <v>0.12189999999999999</v>
      </c>
    </row>
    <row r="10042" spans="3:4" x14ac:dyDescent="0.25">
      <c r="C10042" s="23">
        <v>6.9999999999999999E-4</v>
      </c>
      <c r="D10042">
        <v>2.8299999999999999E-2</v>
      </c>
    </row>
    <row r="10043" spans="3:4" x14ac:dyDescent="0.25">
      <c r="C10043" s="23">
        <v>1E-4</v>
      </c>
      <c r="D10043">
        <v>8.2000000000000007E-3</v>
      </c>
    </row>
    <row r="10044" spans="3:4" x14ac:dyDescent="0.25">
      <c r="C10044" s="23">
        <v>2.0000000000000001E-4</v>
      </c>
      <c r="D10044">
        <v>3.5000000000000001E-3</v>
      </c>
    </row>
    <row r="10045" spans="3:4" x14ac:dyDescent="0.25">
      <c r="C10045" s="23">
        <v>0</v>
      </c>
      <c r="D10045">
        <v>1.8E-3</v>
      </c>
    </row>
    <row r="10046" spans="3:4" x14ac:dyDescent="0.25">
      <c r="C10046" s="23">
        <v>0</v>
      </c>
      <c r="D10046">
        <v>6.9999999999999999E-4</v>
      </c>
    </row>
    <row r="10047" spans="3:4" x14ac:dyDescent="0.25">
      <c r="C10047" s="23">
        <v>1E-4</v>
      </c>
      <c r="D10047">
        <v>6.9999999999999999E-4</v>
      </c>
    </row>
    <row r="10048" spans="3:4" x14ac:dyDescent="0.25">
      <c r="D10048">
        <v>5.0000000000000001E-4</v>
      </c>
    </row>
    <row r="10049" spans="3:4" x14ac:dyDescent="0.25">
      <c r="C10049">
        <f>C10028</f>
        <v>1E-4</v>
      </c>
      <c r="D10049">
        <v>2.0000000000000001E-4</v>
      </c>
    </row>
    <row r="10050" spans="3:4" x14ac:dyDescent="0.25">
      <c r="C10050">
        <f t="shared" ref="C10050:C10068" si="0">C10049 + C10029</f>
        <v>2.0000000000000001E-4</v>
      </c>
      <c r="D10050">
        <v>2.9999999999999997E-4</v>
      </c>
    </row>
    <row r="10051" spans="3:4" x14ac:dyDescent="0.25">
      <c r="C10051">
        <f t="shared" si="0"/>
        <v>2.0000000000000001E-4</v>
      </c>
      <c r="D10051">
        <v>2.0000000000000001E-4</v>
      </c>
    </row>
    <row r="10052" spans="3:4" x14ac:dyDescent="0.25">
      <c r="C10052">
        <f t="shared" si="0"/>
        <v>2.0000000000000001E-4</v>
      </c>
      <c r="D10052">
        <v>0</v>
      </c>
    </row>
    <row r="10053" spans="3:4" x14ac:dyDescent="0.25">
      <c r="C10053">
        <f t="shared" si="0"/>
        <v>2.0000000000000001E-4</v>
      </c>
      <c r="D10053">
        <v>0</v>
      </c>
    </row>
    <row r="10054" spans="3:4" x14ac:dyDescent="0.25">
      <c r="C10054">
        <f t="shared" si="0"/>
        <v>2.0000000000000001E-4</v>
      </c>
      <c r="D10054">
        <v>0</v>
      </c>
    </row>
    <row r="10055" spans="3:4" x14ac:dyDescent="0.25">
      <c r="C10055">
        <f t="shared" si="0"/>
        <v>3.0000000000000003E-4</v>
      </c>
      <c r="D10055">
        <v>0</v>
      </c>
    </row>
    <row r="10056" spans="3:4" x14ac:dyDescent="0.25">
      <c r="C10056">
        <f t="shared" si="0"/>
        <v>3.0000000000000003E-4</v>
      </c>
      <c r="D10056">
        <v>1E-4</v>
      </c>
    </row>
    <row r="10057" spans="3:4" x14ac:dyDescent="0.25">
      <c r="C10057">
        <f t="shared" si="0"/>
        <v>3.0000000000000003E-4</v>
      </c>
      <c r="D10057">
        <v>0</v>
      </c>
    </row>
    <row r="10058" spans="3:4" x14ac:dyDescent="0.25">
      <c r="C10058">
        <f t="shared" si="0"/>
        <v>8.9999999999999998E-4</v>
      </c>
      <c r="D10058">
        <v>0</v>
      </c>
    </row>
    <row r="10059" spans="3:4" x14ac:dyDescent="0.25">
      <c r="C10059">
        <f t="shared" si="0"/>
        <v>2.3E-3</v>
      </c>
      <c r="D10059">
        <v>0</v>
      </c>
    </row>
    <row r="10060" spans="3:4" x14ac:dyDescent="0.25">
      <c r="C10060">
        <f t="shared" si="0"/>
        <v>7.1999999999999998E-3</v>
      </c>
      <c r="D10060">
        <v>0</v>
      </c>
    </row>
    <row r="10061" spans="3:4" x14ac:dyDescent="0.25">
      <c r="C10061">
        <f t="shared" si="0"/>
        <v>0.98329999999999995</v>
      </c>
      <c r="D10061">
        <v>0</v>
      </c>
    </row>
    <row r="10062" spans="3:4" x14ac:dyDescent="0.25">
      <c r="C10062">
        <f t="shared" si="0"/>
        <v>0.9988999999999999</v>
      </c>
      <c r="D10062">
        <v>0</v>
      </c>
    </row>
    <row r="10063" spans="3:4" x14ac:dyDescent="0.25">
      <c r="C10063">
        <f t="shared" si="0"/>
        <v>0.99959999999999993</v>
      </c>
      <c r="D10063">
        <v>0</v>
      </c>
    </row>
    <row r="10064" spans="3:4" x14ac:dyDescent="0.25">
      <c r="C10064">
        <f t="shared" si="0"/>
        <v>0.99969999999999992</v>
      </c>
      <c r="D10064">
        <v>0</v>
      </c>
    </row>
    <row r="10065" spans="3:4" x14ac:dyDescent="0.25">
      <c r="C10065">
        <f t="shared" si="0"/>
        <v>0.9998999999999999</v>
      </c>
      <c r="D10065">
        <v>0</v>
      </c>
    </row>
    <row r="10066" spans="3:4" x14ac:dyDescent="0.25">
      <c r="C10066">
        <f t="shared" si="0"/>
        <v>0.9998999999999999</v>
      </c>
      <c r="D10066">
        <v>0</v>
      </c>
    </row>
    <row r="10067" spans="3:4" x14ac:dyDescent="0.25">
      <c r="C10067">
        <f t="shared" si="0"/>
        <v>0.9998999999999999</v>
      </c>
      <c r="D10067">
        <v>1E-4</v>
      </c>
    </row>
    <row r="10068" spans="3:4" x14ac:dyDescent="0.25">
      <c r="C10068">
        <f t="shared" si="0"/>
        <v>0.99999999999999989</v>
      </c>
    </row>
    <row r="10069" spans="3:4" x14ac:dyDescent="0.25">
      <c r="D10069">
        <f>D10038</f>
        <v>4.7699999999999999E-2</v>
      </c>
    </row>
    <row r="10070" spans="3:4" x14ac:dyDescent="0.25">
      <c r="D10070">
        <f t="shared" ref="D10070:D10098" si="1">D10069 + D10039</f>
        <v>0.29430000000000001</v>
      </c>
    </row>
    <row r="10071" spans="3:4" x14ac:dyDescent="0.25">
      <c r="D10071">
        <f t="shared" si="1"/>
        <v>0.83350000000000002</v>
      </c>
    </row>
    <row r="10072" spans="3:4" x14ac:dyDescent="0.25">
      <c r="D10072">
        <f t="shared" si="1"/>
        <v>0.95540000000000003</v>
      </c>
    </row>
    <row r="10073" spans="3:4" x14ac:dyDescent="0.25">
      <c r="D10073">
        <f t="shared" si="1"/>
        <v>0.98370000000000002</v>
      </c>
    </row>
    <row r="10074" spans="3:4" x14ac:dyDescent="0.25">
      <c r="D10074">
        <f t="shared" si="1"/>
        <v>0.9919</v>
      </c>
    </row>
    <row r="10075" spans="3:4" x14ac:dyDescent="0.25">
      <c r="D10075">
        <f t="shared" si="1"/>
        <v>0.99539999999999995</v>
      </c>
    </row>
    <row r="10076" spans="3:4" x14ac:dyDescent="0.25">
      <c r="D10076">
        <f t="shared" si="1"/>
        <v>0.99719999999999998</v>
      </c>
    </row>
    <row r="10077" spans="3:4" x14ac:dyDescent="0.25">
      <c r="D10077">
        <f t="shared" si="1"/>
        <v>0.99790000000000001</v>
      </c>
    </row>
    <row r="10078" spans="3:4" x14ac:dyDescent="0.25">
      <c r="D10078">
        <f t="shared" si="1"/>
        <v>0.99860000000000004</v>
      </c>
    </row>
    <row r="10079" spans="3:4" x14ac:dyDescent="0.25">
      <c r="D10079">
        <f t="shared" si="1"/>
        <v>0.99909999999999999</v>
      </c>
    </row>
    <row r="10080" spans="3:4" x14ac:dyDescent="0.25">
      <c r="D10080">
        <f t="shared" si="1"/>
        <v>0.99929999999999997</v>
      </c>
    </row>
    <row r="10081" spans="4:4" x14ac:dyDescent="0.25">
      <c r="D10081">
        <f t="shared" si="1"/>
        <v>0.99959999999999993</v>
      </c>
    </row>
    <row r="10082" spans="4:4" x14ac:dyDescent="0.25">
      <c r="D10082">
        <f t="shared" si="1"/>
        <v>0.99979999999999991</v>
      </c>
    </row>
    <row r="10083" spans="4:4" x14ac:dyDescent="0.25">
      <c r="D10083">
        <f t="shared" si="1"/>
        <v>0.99979999999999991</v>
      </c>
    </row>
    <row r="10084" spans="4:4" x14ac:dyDescent="0.25">
      <c r="D10084">
        <f t="shared" si="1"/>
        <v>0.99979999999999991</v>
      </c>
    </row>
    <row r="10085" spans="4:4" x14ac:dyDescent="0.25">
      <c r="D10085">
        <f t="shared" si="1"/>
        <v>0.99979999999999991</v>
      </c>
    </row>
    <row r="10086" spans="4:4" x14ac:dyDescent="0.25">
      <c r="D10086">
        <f t="shared" si="1"/>
        <v>0.99979999999999991</v>
      </c>
    </row>
    <row r="10087" spans="4:4" x14ac:dyDescent="0.25">
      <c r="D10087">
        <f t="shared" si="1"/>
        <v>0.9998999999999999</v>
      </c>
    </row>
    <row r="10088" spans="4:4" x14ac:dyDescent="0.25">
      <c r="D10088">
        <f t="shared" si="1"/>
        <v>0.9998999999999999</v>
      </c>
    </row>
    <row r="10089" spans="4:4" x14ac:dyDescent="0.25">
      <c r="D10089">
        <f t="shared" si="1"/>
        <v>0.9998999999999999</v>
      </c>
    </row>
    <row r="10090" spans="4:4" x14ac:dyDescent="0.25">
      <c r="D10090">
        <f t="shared" si="1"/>
        <v>0.9998999999999999</v>
      </c>
    </row>
    <row r="10091" spans="4:4" x14ac:dyDescent="0.25">
      <c r="D10091">
        <f t="shared" si="1"/>
        <v>0.9998999999999999</v>
      </c>
    </row>
    <row r="10092" spans="4:4" x14ac:dyDescent="0.25">
      <c r="D10092">
        <f t="shared" si="1"/>
        <v>0.9998999999999999</v>
      </c>
    </row>
    <row r="10093" spans="4:4" x14ac:dyDescent="0.25">
      <c r="D10093">
        <f t="shared" si="1"/>
        <v>0.9998999999999999</v>
      </c>
    </row>
    <row r="10094" spans="4:4" x14ac:dyDescent="0.25">
      <c r="D10094">
        <f t="shared" si="1"/>
        <v>0.9998999999999999</v>
      </c>
    </row>
    <row r="10095" spans="4:4" x14ac:dyDescent="0.25">
      <c r="D10095">
        <f t="shared" si="1"/>
        <v>0.9998999999999999</v>
      </c>
    </row>
    <row r="10096" spans="4:4" x14ac:dyDescent="0.25">
      <c r="D10096">
        <f t="shared" si="1"/>
        <v>0.9998999999999999</v>
      </c>
    </row>
    <row r="10097" spans="4:4" x14ac:dyDescent="0.25">
      <c r="D10097">
        <f t="shared" si="1"/>
        <v>0.9998999999999999</v>
      </c>
    </row>
    <row r="10098" spans="4:4" x14ac:dyDescent="0.25">
      <c r="D10098">
        <f t="shared" si="1"/>
        <v>0.99999999999999989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14</vt:i4>
      </vt:variant>
    </vt:vector>
  </HeadingPairs>
  <TitlesOfParts>
    <vt:vector size="20" baseType="lpstr">
      <vt:lpstr>ReadMe</vt:lpstr>
      <vt:lpstr>Model</vt:lpstr>
      <vt:lpstr>CDF</vt:lpstr>
      <vt:lpstr>StablePRNG</vt:lpstr>
      <vt:lpstr>Uniforms</vt:lpstr>
      <vt:lpstr>PMTable</vt:lpstr>
      <vt:lpstr>CapRateIncrement</vt:lpstr>
      <vt:lpstr>CapRateIncrement_bins</vt:lpstr>
      <vt:lpstr>CapRateIncrement_cume</vt:lpstr>
      <vt:lpstr>CapRateIncrement_freq</vt:lpstr>
      <vt:lpstr>NetPresVal</vt:lpstr>
      <vt:lpstr>PM_Index</vt:lpstr>
      <vt:lpstr>PM_Trials</vt:lpstr>
      <vt:lpstr>Sale</vt:lpstr>
      <vt:lpstr>Uniform01</vt:lpstr>
      <vt:lpstr>Uniform02</vt:lpstr>
      <vt:lpstr>Yield</vt:lpstr>
      <vt:lpstr>Yield_bins</vt:lpstr>
      <vt:lpstr>Yield_cume</vt:lpstr>
      <vt:lpstr>Yield_freq</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J Brown</dc:creator>
  <cp:lastModifiedBy>Roger J Brown</cp:lastModifiedBy>
  <dcterms:created xsi:type="dcterms:W3CDTF">2013-07-07T23:05:46Z</dcterms:created>
  <dcterms:modified xsi:type="dcterms:W3CDTF">2013-11-18T19:27:13Z</dcterms:modified>
</cp:coreProperties>
</file>